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66925"/>
  <mc:AlternateContent xmlns:mc="http://schemas.openxmlformats.org/markup-compatibility/2006">
    <mc:Choice Requires="x15">
      <x15ac:absPath xmlns:x15ac="http://schemas.microsoft.com/office/spreadsheetml/2010/11/ac" url="https://crldomain-my.sharepoint.com/personal/marie_crl_edu/Documents/Shared CRL OneDrive/Global Collections/SAMP/Proposals 2023/"/>
    </mc:Choice>
  </mc:AlternateContent>
  <xr:revisionPtr revIDLastSave="0" documentId="8_{BE5FEDD8-0002-40F0-B460-11D60DBFFDF3}" xr6:coauthVersionLast="47" xr6:coauthVersionMax="47" xr10:uidLastSave="{00000000-0000-0000-0000-000000000000}"/>
  <bookViews>
    <workbookView xWindow="-120" yWindow="-120" windowWidth="29040" windowHeight="15840" xr2:uid="{08104314-A509-40B3-A311-73F092B74977}"/>
  </bookViews>
  <sheets>
    <sheet name="List of Resources + Identifiers" sheetId="7" r:id="rId1"/>
    <sheet name="Titles + Subscriber Count " sheetId="11" r:id="rId2"/>
    <sheet name="URL Stems" sheetId="13" r:id="rId3"/>
  </sheets>
  <definedNames>
    <definedName name="_xlnm._FilterDatabase" localSheetId="0" hidden="1">'List of Resources + Identifiers'!$1:$2375</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242" i="7" l="1"/>
  <c r="AP2242" i="7"/>
  <c r="AN2242" i="7"/>
  <c r="AM2242" i="7"/>
  <c r="AL2242" i="7"/>
  <c r="AK2242" i="7"/>
  <c r="AJ2242" i="7"/>
  <c r="AI2242" i="7"/>
  <c r="AH2242" i="7"/>
  <c r="AG2242" i="7"/>
  <c r="AF2242" i="7"/>
  <c r="AE2242" i="7"/>
  <c r="AD2242" i="7"/>
  <c r="AC2242" i="7"/>
  <c r="AB2242" i="7"/>
  <c r="AA2242" i="7"/>
  <c r="Z2242" i="7"/>
  <c r="Y2242" i="7"/>
  <c r="X2242" i="7"/>
  <c r="W2242" i="7"/>
  <c r="V2242" i="7"/>
  <c r="AP2241" i="7"/>
  <c r="AN2241" i="7"/>
  <c r="AM2241" i="7"/>
  <c r="AL2241" i="7"/>
  <c r="AK2241" i="7"/>
  <c r="AJ2241" i="7"/>
  <c r="AI2241" i="7"/>
  <c r="AH2241" i="7"/>
  <c r="AG2241" i="7"/>
  <c r="AF2241" i="7"/>
  <c r="AE2241" i="7"/>
  <c r="AD2241" i="7"/>
  <c r="AC2241" i="7"/>
  <c r="AB2241" i="7"/>
  <c r="AA2241" i="7"/>
  <c r="Z2241" i="7"/>
  <c r="Y2241" i="7"/>
  <c r="X2241" i="7"/>
  <c r="W2241" i="7"/>
  <c r="V2241" i="7"/>
  <c r="AP2240" i="7"/>
  <c r="AN2240" i="7"/>
  <c r="AM2240" i="7"/>
  <c r="AL2240" i="7"/>
  <c r="AK2240" i="7"/>
  <c r="AJ2240" i="7"/>
  <c r="AI2240" i="7"/>
  <c r="AH2240" i="7"/>
  <c r="AG2240" i="7"/>
  <c r="AF2240" i="7"/>
  <c r="AE2240" i="7"/>
  <c r="AD2240" i="7"/>
  <c r="AC2240" i="7"/>
  <c r="AB2240" i="7"/>
  <c r="AA2240" i="7"/>
  <c r="Z2240" i="7"/>
  <c r="Y2240" i="7"/>
  <c r="X2240" i="7"/>
  <c r="W2240" i="7"/>
  <c r="V2240" i="7"/>
  <c r="AP2239" i="7"/>
  <c r="AN2239" i="7"/>
  <c r="AM2239" i="7"/>
  <c r="AL2239" i="7"/>
  <c r="AK2239" i="7"/>
  <c r="AJ2239" i="7"/>
  <c r="AI2239" i="7"/>
  <c r="AH2239" i="7"/>
  <c r="AG2239" i="7"/>
  <c r="AF2239" i="7"/>
  <c r="AE2239" i="7"/>
  <c r="AD2239" i="7"/>
  <c r="AC2239" i="7"/>
  <c r="AB2239" i="7"/>
  <c r="AA2239" i="7"/>
  <c r="Z2239" i="7"/>
  <c r="Y2239" i="7"/>
  <c r="X2239" i="7"/>
  <c r="W2239" i="7"/>
  <c r="V2239" i="7"/>
  <c r="AP2238" i="7"/>
  <c r="AN2238" i="7"/>
  <c r="AM2238" i="7"/>
  <c r="AL2238" i="7"/>
  <c r="AK2238" i="7"/>
  <c r="AJ2238" i="7"/>
  <c r="AI2238" i="7"/>
  <c r="AH2238" i="7"/>
  <c r="AG2238" i="7"/>
  <c r="AF2238" i="7"/>
  <c r="AE2238" i="7"/>
  <c r="AD2238" i="7"/>
  <c r="AC2238" i="7"/>
  <c r="AB2238" i="7"/>
  <c r="AA2238" i="7"/>
  <c r="Z2238" i="7"/>
  <c r="Y2238" i="7"/>
  <c r="X2238" i="7"/>
  <c r="W2238" i="7"/>
  <c r="V2238" i="7"/>
  <c r="AP2237" i="7"/>
  <c r="AN2237" i="7"/>
  <c r="AM2237" i="7"/>
  <c r="AL2237" i="7"/>
  <c r="AK2237" i="7"/>
  <c r="AJ2237" i="7"/>
  <c r="AI2237" i="7"/>
  <c r="AH2237" i="7"/>
  <c r="AG2237" i="7"/>
  <c r="AF2237" i="7"/>
  <c r="AE2237" i="7"/>
  <c r="AD2237" i="7"/>
  <c r="AC2237" i="7"/>
  <c r="AB2237" i="7"/>
  <c r="AA2237" i="7"/>
  <c r="Z2237" i="7"/>
  <c r="Y2237" i="7"/>
  <c r="X2237" i="7"/>
  <c r="W2237" i="7"/>
  <c r="V2237" i="7"/>
  <c r="AP2236" i="7"/>
  <c r="AN2236" i="7"/>
  <c r="AM2236" i="7"/>
  <c r="AL2236" i="7"/>
  <c r="AK2236" i="7"/>
  <c r="AJ2236" i="7"/>
  <c r="AI2236" i="7"/>
  <c r="AH2236" i="7"/>
  <c r="AG2236" i="7"/>
  <c r="AF2236" i="7"/>
  <c r="AE2236" i="7"/>
  <c r="AD2236" i="7"/>
  <c r="AC2236" i="7"/>
  <c r="AB2236" i="7"/>
  <c r="AA2236" i="7"/>
  <c r="Z2236" i="7"/>
  <c r="Y2236" i="7"/>
  <c r="X2236" i="7"/>
  <c r="W2236" i="7"/>
  <c r="V2236" i="7"/>
  <c r="AP2235" i="7"/>
  <c r="AN2235" i="7"/>
  <c r="AM2235" i="7"/>
  <c r="AL2235" i="7"/>
  <c r="AK2235" i="7"/>
  <c r="AJ2235" i="7"/>
  <c r="AI2235" i="7"/>
  <c r="AH2235" i="7"/>
  <c r="AG2235" i="7"/>
  <c r="AF2235" i="7"/>
  <c r="AE2235" i="7"/>
  <c r="AD2235" i="7"/>
  <c r="AC2235" i="7"/>
  <c r="AB2235" i="7"/>
  <c r="AA2235" i="7"/>
  <c r="Z2235" i="7"/>
  <c r="Y2235" i="7"/>
  <c r="X2235" i="7"/>
  <c r="W2235" i="7"/>
  <c r="V2235" i="7"/>
  <c r="AP2234" i="7"/>
  <c r="AN2234" i="7"/>
  <c r="AM2234" i="7"/>
  <c r="AL2234" i="7"/>
  <c r="AK2234" i="7"/>
  <c r="AJ2234" i="7"/>
  <c r="AI2234" i="7"/>
  <c r="AH2234" i="7"/>
  <c r="AG2234" i="7"/>
  <c r="AF2234" i="7"/>
  <c r="AE2234" i="7"/>
  <c r="AD2234" i="7"/>
  <c r="AC2234" i="7"/>
  <c r="AB2234" i="7"/>
  <c r="AA2234" i="7"/>
  <c r="Z2234" i="7"/>
  <c r="Y2234" i="7"/>
  <c r="X2234" i="7"/>
  <c r="W2234" i="7"/>
  <c r="V2234" i="7"/>
  <c r="AP2233" i="7"/>
  <c r="AN2233" i="7"/>
  <c r="AM2233" i="7"/>
  <c r="AL2233" i="7"/>
  <c r="AK2233" i="7"/>
  <c r="AJ2233" i="7"/>
  <c r="AI2233" i="7"/>
  <c r="AH2233" i="7"/>
  <c r="AG2233" i="7"/>
  <c r="AF2233" i="7"/>
  <c r="AE2233" i="7"/>
  <c r="AD2233" i="7"/>
  <c r="AC2233" i="7"/>
  <c r="AB2233" i="7"/>
  <c r="AA2233" i="7"/>
  <c r="Z2233" i="7"/>
  <c r="Y2233" i="7"/>
  <c r="X2233" i="7"/>
  <c r="W2233" i="7"/>
  <c r="V2233" i="7"/>
  <c r="AP2232" i="7"/>
  <c r="AN2232" i="7"/>
  <c r="AM2232" i="7"/>
  <c r="AL2232" i="7"/>
  <c r="AK2232" i="7"/>
  <c r="AJ2232" i="7"/>
  <c r="AI2232" i="7"/>
  <c r="AH2232" i="7"/>
  <c r="AG2232" i="7"/>
  <c r="AF2232" i="7"/>
  <c r="AE2232" i="7"/>
  <c r="AD2232" i="7"/>
  <c r="AC2232" i="7"/>
  <c r="AB2232" i="7"/>
  <c r="AA2232" i="7"/>
  <c r="Z2232" i="7"/>
  <c r="Y2232" i="7"/>
  <c r="X2232" i="7"/>
  <c r="W2232" i="7"/>
  <c r="V2232" i="7"/>
  <c r="AP2231" i="7"/>
  <c r="AN2231" i="7"/>
  <c r="AM2231" i="7"/>
  <c r="AL2231" i="7"/>
  <c r="AK2231" i="7"/>
  <c r="AJ2231" i="7"/>
  <c r="AI2231" i="7"/>
  <c r="AH2231" i="7"/>
  <c r="AG2231" i="7"/>
  <c r="AF2231" i="7"/>
  <c r="AE2231" i="7"/>
  <c r="AD2231" i="7"/>
  <c r="AC2231" i="7"/>
  <c r="AB2231" i="7"/>
  <c r="AA2231" i="7"/>
  <c r="Z2231" i="7"/>
  <c r="Y2231" i="7"/>
  <c r="X2231" i="7"/>
  <c r="W2231" i="7"/>
  <c r="V2231" i="7"/>
  <c r="AP2230" i="7"/>
  <c r="AN2230" i="7"/>
  <c r="AM2230" i="7"/>
  <c r="AL2230" i="7"/>
  <c r="AK2230" i="7"/>
  <c r="AJ2230" i="7"/>
  <c r="AI2230" i="7"/>
  <c r="AH2230" i="7"/>
  <c r="AG2230" i="7"/>
  <c r="AF2230" i="7"/>
  <c r="AE2230" i="7"/>
  <c r="AD2230" i="7"/>
  <c r="AC2230" i="7"/>
  <c r="AB2230" i="7"/>
  <c r="AA2230" i="7"/>
  <c r="Z2230" i="7"/>
  <c r="Y2230" i="7"/>
  <c r="X2230" i="7"/>
  <c r="W2230" i="7"/>
  <c r="V2230" i="7"/>
  <c r="AP2229" i="7"/>
  <c r="AN2229" i="7"/>
  <c r="AM2229" i="7"/>
  <c r="AL2229" i="7"/>
  <c r="AK2229" i="7"/>
  <c r="AJ2229" i="7"/>
  <c r="AI2229" i="7"/>
  <c r="AH2229" i="7"/>
  <c r="AG2229" i="7"/>
  <c r="AF2229" i="7"/>
  <c r="AE2229" i="7"/>
  <c r="AD2229" i="7"/>
  <c r="AC2229" i="7"/>
  <c r="AB2229" i="7"/>
  <c r="AA2229" i="7"/>
  <c r="Z2229" i="7"/>
  <c r="Y2229" i="7"/>
  <c r="X2229" i="7"/>
  <c r="W2229" i="7"/>
  <c r="V2229" i="7"/>
  <c r="AP2228" i="7"/>
  <c r="AN2228" i="7"/>
  <c r="AM2228" i="7"/>
  <c r="AL2228" i="7"/>
  <c r="AK2228" i="7"/>
  <c r="AJ2228" i="7"/>
  <c r="AI2228" i="7"/>
  <c r="AH2228" i="7"/>
  <c r="AG2228" i="7"/>
  <c r="AF2228" i="7"/>
  <c r="AE2228" i="7"/>
  <c r="AD2228" i="7"/>
  <c r="AC2228" i="7"/>
  <c r="AB2228" i="7"/>
  <c r="AA2228" i="7"/>
  <c r="Z2228" i="7"/>
  <c r="Y2228" i="7"/>
  <c r="X2228" i="7"/>
  <c r="W2228" i="7"/>
  <c r="V2228" i="7"/>
  <c r="AP2227" i="7"/>
  <c r="AN2227" i="7"/>
  <c r="AM2227" i="7"/>
  <c r="AL2227" i="7"/>
  <c r="AK2227" i="7"/>
  <c r="AJ2227" i="7"/>
  <c r="AI2227" i="7"/>
  <c r="AH2227" i="7"/>
  <c r="AG2227" i="7"/>
  <c r="AF2227" i="7"/>
  <c r="AE2227" i="7"/>
  <c r="AD2227" i="7"/>
  <c r="AC2227" i="7"/>
  <c r="AB2227" i="7"/>
  <c r="AA2227" i="7"/>
  <c r="Z2227" i="7"/>
  <c r="Y2227" i="7"/>
  <c r="X2227" i="7"/>
  <c r="W2227" i="7"/>
  <c r="V2227" i="7"/>
  <c r="AP2226" i="7"/>
  <c r="AN2226" i="7"/>
  <c r="AM2226" i="7"/>
  <c r="AL2226" i="7"/>
  <c r="AK2226" i="7"/>
  <c r="AJ2226" i="7"/>
  <c r="AI2226" i="7"/>
  <c r="AH2226" i="7"/>
  <c r="AG2226" i="7"/>
  <c r="AF2226" i="7"/>
  <c r="AE2226" i="7"/>
  <c r="AD2226" i="7"/>
  <c r="AC2226" i="7"/>
  <c r="AB2226" i="7"/>
  <c r="AA2226" i="7"/>
  <c r="Z2226" i="7"/>
  <c r="Y2226" i="7"/>
  <c r="X2226" i="7"/>
  <c r="W2226" i="7"/>
  <c r="V2226" i="7"/>
  <c r="AP2225" i="7"/>
  <c r="AN2225" i="7"/>
  <c r="AM2225" i="7"/>
  <c r="AL2225" i="7"/>
  <c r="AK2225" i="7"/>
  <c r="AJ2225" i="7"/>
  <c r="AI2225" i="7"/>
  <c r="AH2225" i="7"/>
  <c r="AG2225" i="7"/>
  <c r="AF2225" i="7"/>
  <c r="AE2225" i="7"/>
  <c r="AD2225" i="7"/>
  <c r="AC2225" i="7"/>
  <c r="AB2225" i="7"/>
  <c r="AA2225" i="7"/>
  <c r="Z2225" i="7"/>
  <c r="Y2225" i="7"/>
  <c r="X2225" i="7"/>
  <c r="W2225" i="7"/>
  <c r="V2225" i="7"/>
  <c r="AP2224" i="7"/>
  <c r="AN2224" i="7"/>
  <c r="AM2224" i="7"/>
  <c r="AL2224" i="7"/>
  <c r="AK2224" i="7"/>
  <c r="AJ2224" i="7"/>
  <c r="AI2224" i="7"/>
  <c r="AH2224" i="7"/>
  <c r="AG2224" i="7"/>
  <c r="AF2224" i="7"/>
  <c r="AE2224" i="7"/>
  <c r="AD2224" i="7"/>
  <c r="AC2224" i="7"/>
  <c r="AB2224" i="7"/>
  <c r="AA2224" i="7"/>
  <c r="Z2224" i="7"/>
  <c r="Y2224" i="7"/>
  <c r="X2224" i="7"/>
  <c r="W2224" i="7"/>
  <c r="V2224" i="7"/>
  <c r="AP1593" i="7"/>
  <c r="AN1593" i="7"/>
  <c r="AM1593" i="7"/>
  <c r="AL1593" i="7"/>
  <c r="AK1593" i="7"/>
  <c r="AJ1593" i="7"/>
  <c r="AI1593" i="7"/>
  <c r="AH1593" i="7"/>
  <c r="AG1593" i="7"/>
  <c r="AF1593" i="7"/>
  <c r="AE1593" i="7"/>
  <c r="AD1593" i="7"/>
  <c r="AC1593" i="7"/>
  <c r="AB1593" i="7"/>
  <c r="AA1593" i="7"/>
  <c r="Z1593" i="7"/>
  <c r="Y1593" i="7"/>
  <c r="X1593" i="7"/>
  <c r="W1593" i="7"/>
  <c r="V1593" i="7"/>
  <c r="AP2222" i="7"/>
  <c r="AN2222" i="7"/>
  <c r="AM2222" i="7"/>
  <c r="AL2222" i="7"/>
  <c r="AK2222" i="7"/>
  <c r="AJ2222" i="7"/>
  <c r="AI2222" i="7"/>
  <c r="AH2222" i="7"/>
  <c r="AG2222" i="7"/>
  <c r="AF2222" i="7"/>
  <c r="AE2222" i="7"/>
  <c r="AD2222" i="7"/>
  <c r="AC2222" i="7"/>
  <c r="AB2222" i="7"/>
  <c r="AA2222" i="7"/>
  <c r="Z2222" i="7"/>
  <c r="Y2222" i="7"/>
  <c r="X2222" i="7"/>
  <c r="W2222" i="7"/>
  <c r="V2222" i="7"/>
  <c r="AP2221" i="7"/>
  <c r="AN2221" i="7"/>
  <c r="AM2221" i="7"/>
  <c r="AL2221" i="7"/>
  <c r="AK2221" i="7"/>
  <c r="AJ2221" i="7"/>
  <c r="AI2221" i="7"/>
  <c r="AH2221" i="7"/>
  <c r="AG2221" i="7"/>
  <c r="AF2221" i="7"/>
  <c r="AE2221" i="7"/>
  <c r="AD2221" i="7"/>
  <c r="AC2221" i="7"/>
  <c r="AB2221" i="7"/>
  <c r="AA2221" i="7"/>
  <c r="Z2221" i="7"/>
  <c r="Y2221" i="7"/>
  <c r="X2221" i="7"/>
  <c r="W2221" i="7"/>
  <c r="V2221" i="7"/>
  <c r="AP2220" i="7"/>
  <c r="AN2220" i="7"/>
  <c r="AM2220" i="7"/>
  <c r="AL2220" i="7"/>
  <c r="AK2220" i="7"/>
  <c r="AJ2220" i="7"/>
  <c r="AI2220" i="7"/>
  <c r="AH2220" i="7"/>
  <c r="AG2220" i="7"/>
  <c r="AF2220" i="7"/>
  <c r="AE2220" i="7"/>
  <c r="AD2220" i="7"/>
  <c r="AC2220" i="7"/>
  <c r="AB2220" i="7"/>
  <c r="AA2220" i="7"/>
  <c r="Z2220" i="7"/>
  <c r="Y2220" i="7"/>
  <c r="X2220" i="7"/>
  <c r="W2220" i="7"/>
  <c r="V2220" i="7"/>
  <c r="AP2219" i="7"/>
  <c r="AN2219" i="7"/>
  <c r="AM2219" i="7"/>
  <c r="AL2219" i="7"/>
  <c r="AK2219" i="7"/>
  <c r="AJ2219" i="7"/>
  <c r="AI2219" i="7"/>
  <c r="AH2219" i="7"/>
  <c r="AG2219" i="7"/>
  <c r="AF2219" i="7"/>
  <c r="AE2219" i="7"/>
  <c r="AD2219" i="7"/>
  <c r="AC2219" i="7"/>
  <c r="AB2219" i="7"/>
  <c r="AA2219" i="7"/>
  <c r="Z2219" i="7"/>
  <c r="Y2219" i="7"/>
  <c r="X2219" i="7"/>
  <c r="W2219" i="7"/>
  <c r="V2219" i="7"/>
  <c r="AP2218" i="7"/>
  <c r="AN2218" i="7"/>
  <c r="AM2218" i="7"/>
  <c r="AL2218" i="7"/>
  <c r="AK2218" i="7"/>
  <c r="AJ2218" i="7"/>
  <c r="AI2218" i="7"/>
  <c r="AH2218" i="7"/>
  <c r="AG2218" i="7"/>
  <c r="AF2218" i="7"/>
  <c r="AE2218" i="7"/>
  <c r="AD2218" i="7"/>
  <c r="AC2218" i="7"/>
  <c r="AB2218" i="7"/>
  <c r="AA2218" i="7"/>
  <c r="Z2218" i="7"/>
  <c r="Y2218" i="7"/>
  <c r="X2218" i="7"/>
  <c r="W2218" i="7"/>
  <c r="V2218" i="7"/>
  <c r="AP2217" i="7"/>
  <c r="AN2217" i="7"/>
  <c r="AM2217" i="7"/>
  <c r="AL2217" i="7"/>
  <c r="AK2217" i="7"/>
  <c r="AJ2217" i="7"/>
  <c r="AI2217" i="7"/>
  <c r="AH2217" i="7"/>
  <c r="AG2217" i="7"/>
  <c r="AF2217" i="7"/>
  <c r="AE2217" i="7"/>
  <c r="AD2217" i="7"/>
  <c r="AC2217" i="7"/>
  <c r="AB2217" i="7"/>
  <c r="AA2217" i="7"/>
  <c r="Z2217" i="7"/>
  <c r="Y2217" i="7"/>
  <c r="X2217" i="7"/>
  <c r="W2217" i="7"/>
  <c r="V2217" i="7"/>
  <c r="AP220" i="7"/>
  <c r="AN220" i="7"/>
  <c r="AM220" i="7"/>
  <c r="AL220" i="7"/>
  <c r="AK220" i="7"/>
  <c r="AJ220" i="7"/>
  <c r="AI220" i="7"/>
  <c r="AH220" i="7"/>
  <c r="AG220" i="7"/>
  <c r="AF220" i="7"/>
  <c r="AE220" i="7"/>
  <c r="AD220" i="7"/>
  <c r="AC220" i="7"/>
  <c r="AB220" i="7"/>
  <c r="AA220" i="7"/>
  <c r="Z220" i="7"/>
  <c r="Y220" i="7"/>
  <c r="X220" i="7"/>
  <c r="W220" i="7"/>
  <c r="V220" i="7"/>
  <c r="AP2215" i="7"/>
  <c r="AN2215" i="7"/>
  <c r="AM2215" i="7"/>
  <c r="AL2215" i="7"/>
  <c r="AK2215" i="7"/>
  <c r="AJ2215" i="7"/>
  <c r="AI2215" i="7"/>
  <c r="AH2215" i="7"/>
  <c r="AG2215" i="7"/>
  <c r="AF2215" i="7"/>
  <c r="AE2215" i="7"/>
  <c r="AD2215" i="7"/>
  <c r="AC2215" i="7"/>
  <c r="AB2215" i="7"/>
  <c r="AA2215" i="7"/>
  <c r="Z2215" i="7"/>
  <c r="Y2215" i="7"/>
  <c r="X2215" i="7"/>
  <c r="W2215" i="7"/>
  <c r="V2215" i="7"/>
  <c r="AP2214" i="7"/>
  <c r="AN2214" i="7"/>
  <c r="AM2214" i="7"/>
  <c r="AL2214" i="7"/>
  <c r="AK2214" i="7"/>
  <c r="AJ2214" i="7"/>
  <c r="AI2214" i="7"/>
  <c r="AH2214" i="7"/>
  <c r="AG2214" i="7"/>
  <c r="AF2214" i="7"/>
  <c r="AE2214" i="7"/>
  <c r="AD2214" i="7"/>
  <c r="AC2214" i="7"/>
  <c r="AB2214" i="7"/>
  <c r="AA2214" i="7"/>
  <c r="Z2214" i="7"/>
  <c r="Y2214" i="7"/>
  <c r="X2214" i="7"/>
  <c r="W2214" i="7"/>
  <c r="V2214" i="7"/>
  <c r="AP2213" i="7"/>
  <c r="AN2213" i="7"/>
  <c r="AM2213" i="7"/>
  <c r="AL2213" i="7"/>
  <c r="AK2213" i="7"/>
  <c r="AJ2213" i="7"/>
  <c r="AI2213" i="7"/>
  <c r="AH2213" i="7"/>
  <c r="AG2213" i="7"/>
  <c r="AF2213" i="7"/>
  <c r="AE2213" i="7"/>
  <c r="AD2213" i="7"/>
  <c r="AC2213" i="7"/>
  <c r="AB2213" i="7"/>
  <c r="AA2213" i="7"/>
  <c r="Z2213" i="7"/>
  <c r="Y2213" i="7"/>
  <c r="X2213" i="7"/>
  <c r="W2213" i="7"/>
  <c r="V2213" i="7"/>
  <c r="AP2212" i="7"/>
  <c r="AN2212" i="7"/>
  <c r="AM2212" i="7"/>
  <c r="AL2212" i="7"/>
  <c r="AK2212" i="7"/>
  <c r="AJ2212" i="7"/>
  <c r="AI2212" i="7"/>
  <c r="AH2212" i="7"/>
  <c r="AG2212" i="7"/>
  <c r="AF2212" i="7"/>
  <c r="AE2212" i="7"/>
  <c r="AD2212" i="7"/>
  <c r="AC2212" i="7"/>
  <c r="AB2212" i="7"/>
  <c r="AA2212" i="7"/>
  <c r="Z2212" i="7"/>
  <c r="Y2212" i="7"/>
  <c r="X2212" i="7"/>
  <c r="W2212" i="7"/>
  <c r="V2212" i="7"/>
  <c r="AP2211" i="7"/>
  <c r="AN2211" i="7"/>
  <c r="AM2211" i="7"/>
  <c r="AL2211" i="7"/>
  <c r="AK2211" i="7"/>
  <c r="AJ2211" i="7"/>
  <c r="AI2211" i="7"/>
  <c r="AH2211" i="7"/>
  <c r="AG2211" i="7"/>
  <c r="AF2211" i="7"/>
  <c r="AE2211" i="7"/>
  <c r="AD2211" i="7"/>
  <c r="AC2211" i="7"/>
  <c r="AB2211" i="7"/>
  <c r="AA2211" i="7"/>
  <c r="Z2211" i="7"/>
  <c r="Y2211" i="7"/>
  <c r="X2211" i="7"/>
  <c r="W2211" i="7"/>
  <c r="V2211" i="7"/>
  <c r="AP2210" i="7"/>
  <c r="AN2210" i="7"/>
  <c r="AM2210" i="7"/>
  <c r="AL2210" i="7"/>
  <c r="AK2210" i="7"/>
  <c r="AJ2210" i="7"/>
  <c r="AI2210" i="7"/>
  <c r="AH2210" i="7"/>
  <c r="AG2210" i="7"/>
  <c r="AF2210" i="7"/>
  <c r="AE2210" i="7"/>
  <c r="AD2210" i="7"/>
  <c r="AC2210" i="7"/>
  <c r="AB2210" i="7"/>
  <c r="AA2210" i="7"/>
  <c r="Z2210" i="7"/>
  <c r="Y2210" i="7"/>
  <c r="X2210" i="7"/>
  <c r="W2210" i="7"/>
  <c r="V2210" i="7"/>
  <c r="AP2209" i="7"/>
  <c r="AN2209" i="7"/>
  <c r="AM2209" i="7"/>
  <c r="AL2209" i="7"/>
  <c r="AK2209" i="7"/>
  <c r="AJ2209" i="7"/>
  <c r="AI2209" i="7"/>
  <c r="AH2209" i="7"/>
  <c r="AG2209" i="7"/>
  <c r="AF2209" i="7"/>
  <c r="AE2209" i="7"/>
  <c r="AD2209" i="7"/>
  <c r="AC2209" i="7"/>
  <c r="AB2209" i="7"/>
  <c r="AA2209" i="7"/>
  <c r="Z2209" i="7"/>
  <c r="Y2209" i="7"/>
  <c r="X2209" i="7"/>
  <c r="W2209" i="7"/>
  <c r="V2209" i="7"/>
  <c r="AP2208" i="7"/>
  <c r="AN2208" i="7"/>
  <c r="AM2208" i="7"/>
  <c r="AL2208" i="7"/>
  <c r="AK2208" i="7"/>
  <c r="AJ2208" i="7"/>
  <c r="AI2208" i="7"/>
  <c r="AH2208" i="7"/>
  <c r="AG2208" i="7"/>
  <c r="AF2208" i="7"/>
  <c r="AE2208" i="7"/>
  <c r="AD2208" i="7"/>
  <c r="AC2208" i="7"/>
  <c r="AB2208" i="7"/>
  <c r="AA2208" i="7"/>
  <c r="Z2208" i="7"/>
  <c r="Y2208" i="7"/>
  <c r="X2208" i="7"/>
  <c r="W2208" i="7"/>
  <c r="V2208" i="7"/>
  <c r="AP2207" i="7"/>
  <c r="AN2207" i="7"/>
  <c r="AM2207" i="7"/>
  <c r="AL2207" i="7"/>
  <c r="AK2207" i="7"/>
  <c r="AJ2207" i="7"/>
  <c r="AI2207" i="7"/>
  <c r="AH2207" i="7"/>
  <c r="AG2207" i="7"/>
  <c r="AF2207" i="7"/>
  <c r="AE2207" i="7"/>
  <c r="AD2207" i="7"/>
  <c r="AC2207" i="7"/>
  <c r="AB2207" i="7"/>
  <c r="AA2207" i="7"/>
  <c r="Z2207" i="7"/>
  <c r="Y2207" i="7"/>
  <c r="X2207" i="7"/>
  <c r="W2207" i="7"/>
  <c r="V2207" i="7"/>
  <c r="AP2206" i="7"/>
  <c r="AN2206" i="7"/>
  <c r="AM2206" i="7"/>
  <c r="AL2206" i="7"/>
  <c r="AK2206" i="7"/>
  <c r="AJ2206" i="7"/>
  <c r="AI2206" i="7"/>
  <c r="AH2206" i="7"/>
  <c r="AG2206" i="7"/>
  <c r="AF2206" i="7"/>
  <c r="AE2206" i="7"/>
  <c r="AD2206" i="7"/>
  <c r="AC2206" i="7"/>
  <c r="AB2206" i="7"/>
  <c r="AA2206" i="7"/>
  <c r="Z2206" i="7"/>
  <c r="Y2206" i="7"/>
  <c r="X2206" i="7"/>
  <c r="W2206" i="7"/>
  <c r="V2206" i="7"/>
  <c r="AP2205" i="7"/>
  <c r="AN2205" i="7"/>
  <c r="AM2205" i="7"/>
  <c r="AL2205" i="7"/>
  <c r="AK2205" i="7"/>
  <c r="AJ2205" i="7"/>
  <c r="AI2205" i="7"/>
  <c r="AH2205" i="7"/>
  <c r="AG2205" i="7"/>
  <c r="AF2205" i="7"/>
  <c r="AE2205" i="7"/>
  <c r="AD2205" i="7"/>
  <c r="AC2205" i="7"/>
  <c r="AB2205" i="7"/>
  <c r="AA2205" i="7"/>
  <c r="Z2205" i="7"/>
  <c r="Y2205" i="7"/>
  <c r="X2205" i="7"/>
  <c r="W2205" i="7"/>
  <c r="V2205" i="7"/>
  <c r="AP2204" i="7"/>
  <c r="AN2204" i="7"/>
  <c r="AM2204" i="7"/>
  <c r="AL2204" i="7"/>
  <c r="AK2204" i="7"/>
  <c r="AJ2204" i="7"/>
  <c r="AI2204" i="7"/>
  <c r="AH2204" i="7"/>
  <c r="AG2204" i="7"/>
  <c r="AF2204" i="7"/>
  <c r="AE2204" i="7"/>
  <c r="AD2204" i="7"/>
  <c r="AC2204" i="7"/>
  <c r="AB2204" i="7"/>
  <c r="AA2204" i="7"/>
  <c r="Z2204" i="7"/>
  <c r="Y2204" i="7"/>
  <c r="X2204" i="7"/>
  <c r="W2204" i="7"/>
  <c r="V2204" i="7"/>
  <c r="AP2203" i="7"/>
  <c r="AN2203" i="7"/>
  <c r="AM2203" i="7"/>
  <c r="AL2203" i="7"/>
  <c r="AK2203" i="7"/>
  <c r="AJ2203" i="7"/>
  <c r="AI2203" i="7"/>
  <c r="AH2203" i="7"/>
  <c r="AG2203" i="7"/>
  <c r="AF2203" i="7"/>
  <c r="AE2203" i="7"/>
  <c r="AD2203" i="7"/>
  <c r="AC2203" i="7"/>
  <c r="AB2203" i="7"/>
  <c r="AA2203" i="7"/>
  <c r="Z2203" i="7"/>
  <c r="Y2203" i="7"/>
  <c r="X2203" i="7"/>
  <c r="W2203" i="7"/>
  <c r="V2203" i="7"/>
  <c r="AP2202" i="7"/>
  <c r="AN2202" i="7"/>
  <c r="AM2202" i="7"/>
  <c r="AL2202" i="7"/>
  <c r="AK2202" i="7"/>
  <c r="AJ2202" i="7"/>
  <c r="AI2202" i="7"/>
  <c r="AH2202" i="7"/>
  <c r="AG2202" i="7"/>
  <c r="AF2202" i="7"/>
  <c r="AE2202" i="7"/>
  <c r="AD2202" i="7"/>
  <c r="AC2202" i="7"/>
  <c r="AB2202" i="7"/>
  <c r="AA2202" i="7"/>
  <c r="Z2202" i="7"/>
  <c r="Y2202" i="7"/>
  <c r="X2202" i="7"/>
  <c r="W2202" i="7"/>
  <c r="V2202" i="7"/>
  <c r="AP2201" i="7"/>
  <c r="AN2201" i="7"/>
  <c r="AM2201" i="7"/>
  <c r="AL2201" i="7"/>
  <c r="AK2201" i="7"/>
  <c r="AJ2201" i="7"/>
  <c r="AI2201" i="7"/>
  <c r="AH2201" i="7"/>
  <c r="AG2201" i="7"/>
  <c r="AF2201" i="7"/>
  <c r="AE2201" i="7"/>
  <c r="AD2201" i="7"/>
  <c r="AC2201" i="7"/>
  <c r="AB2201" i="7"/>
  <c r="AA2201" i="7"/>
  <c r="Z2201" i="7"/>
  <c r="Y2201" i="7"/>
  <c r="X2201" i="7"/>
  <c r="W2201" i="7"/>
  <c r="V2201" i="7"/>
  <c r="AP2200" i="7"/>
  <c r="AN2200" i="7"/>
  <c r="AM2200" i="7"/>
  <c r="AL2200" i="7"/>
  <c r="AK2200" i="7"/>
  <c r="AJ2200" i="7"/>
  <c r="AI2200" i="7"/>
  <c r="AH2200" i="7"/>
  <c r="AG2200" i="7"/>
  <c r="AF2200" i="7"/>
  <c r="AE2200" i="7"/>
  <c r="AD2200" i="7"/>
  <c r="AC2200" i="7"/>
  <c r="AB2200" i="7"/>
  <c r="AA2200" i="7"/>
  <c r="Z2200" i="7"/>
  <c r="Y2200" i="7"/>
  <c r="X2200" i="7"/>
  <c r="W2200" i="7"/>
  <c r="V2200" i="7"/>
  <c r="AP2199" i="7"/>
  <c r="AN2199" i="7"/>
  <c r="AM2199" i="7"/>
  <c r="AL2199" i="7"/>
  <c r="AK2199" i="7"/>
  <c r="AJ2199" i="7"/>
  <c r="AI2199" i="7"/>
  <c r="AH2199" i="7"/>
  <c r="AG2199" i="7"/>
  <c r="AF2199" i="7"/>
  <c r="AE2199" i="7"/>
  <c r="AD2199" i="7"/>
  <c r="AC2199" i="7"/>
  <c r="AB2199" i="7"/>
  <c r="AA2199" i="7"/>
  <c r="Z2199" i="7"/>
  <c r="Y2199" i="7"/>
  <c r="X2199" i="7"/>
  <c r="W2199" i="7"/>
  <c r="V2199" i="7"/>
  <c r="AP2198" i="7"/>
  <c r="AN2198" i="7"/>
  <c r="AM2198" i="7"/>
  <c r="AL2198" i="7"/>
  <c r="AK2198" i="7"/>
  <c r="AJ2198" i="7"/>
  <c r="AI2198" i="7"/>
  <c r="AH2198" i="7"/>
  <c r="AG2198" i="7"/>
  <c r="AF2198" i="7"/>
  <c r="AE2198" i="7"/>
  <c r="AD2198" i="7"/>
  <c r="AC2198" i="7"/>
  <c r="AB2198" i="7"/>
  <c r="AA2198" i="7"/>
  <c r="Z2198" i="7"/>
  <c r="Y2198" i="7"/>
  <c r="X2198" i="7"/>
  <c r="W2198" i="7"/>
  <c r="V2198" i="7"/>
  <c r="AP2197" i="7"/>
  <c r="AN2197" i="7"/>
  <c r="AM2197" i="7"/>
  <c r="AL2197" i="7"/>
  <c r="AK2197" i="7"/>
  <c r="AJ2197" i="7"/>
  <c r="AI2197" i="7"/>
  <c r="AH2197" i="7"/>
  <c r="AG2197" i="7"/>
  <c r="AF2197" i="7"/>
  <c r="AE2197" i="7"/>
  <c r="AD2197" i="7"/>
  <c r="AC2197" i="7"/>
  <c r="AB2197" i="7"/>
  <c r="AA2197" i="7"/>
  <c r="Z2197" i="7"/>
  <c r="Y2197" i="7"/>
  <c r="X2197" i="7"/>
  <c r="W2197" i="7"/>
  <c r="V2197" i="7"/>
  <c r="AP2196" i="7"/>
  <c r="AN2196" i="7"/>
  <c r="AM2196" i="7"/>
  <c r="AL2196" i="7"/>
  <c r="AK2196" i="7"/>
  <c r="AJ2196" i="7"/>
  <c r="AI2196" i="7"/>
  <c r="AH2196" i="7"/>
  <c r="AG2196" i="7"/>
  <c r="AF2196" i="7"/>
  <c r="AE2196" i="7"/>
  <c r="AD2196" i="7"/>
  <c r="AC2196" i="7"/>
  <c r="AB2196" i="7"/>
  <c r="AA2196" i="7"/>
  <c r="Z2196" i="7"/>
  <c r="Y2196" i="7"/>
  <c r="X2196" i="7"/>
  <c r="W2196" i="7"/>
  <c r="V2196" i="7"/>
  <c r="AP2195" i="7"/>
  <c r="AN2195" i="7"/>
  <c r="AM2195" i="7"/>
  <c r="AL2195" i="7"/>
  <c r="AK2195" i="7"/>
  <c r="AJ2195" i="7"/>
  <c r="AI2195" i="7"/>
  <c r="AH2195" i="7"/>
  <c r="AG2195" i="7"/>
  <c r="AF2195" i="7"/>
  <c r="AE2195" i="7"/>
  <c r="AD2195" i="7"/>
  <c r="AC2195" i="7"/>
  <c r="AB2195" i="7"/>
  <c r="AA2195" i="7"/>
  <c r="Z2195" i="7"/>
  <c r="Y2195" i="7"/>
  <c r="X2195" i="7"/>
  <c r="W2195" i="7"/>
  <c r="V2195" i="7"/>
  <c r="AP2194" i="7"/>
  <c r="AN2194" i="7"/>
  <c r="AM2194" i="7"/>
  <c r="AL2194" i="7"/>
  <c r="AK2194" i="7"/>
  <c r="AJ2194" i="7"/>
  <c r="AI2194" i="7"/>
  <c r="AH2194" i="7"/>
  <c r="AG2194" i="7"/>
  <c r="AF2194" i="7"/>
  <c r="AE2194" i="7"/>
  <c r="AD2194" i="7"/>
  <c r="AC2194" i="7"/>
  <c r="AB2194" i="7"/>
  <c r="AA2194" i="7"/>
  <c r="Z2194" i="7"/>
  <c r="Y2194" i="7"/>
  <c r="X2194" i="7"/>
  <c r="W2194" i="7"/>
  <c r="V2194" i="7"/>
  <c r="AP2193" i="7"/>
  <c r="AN2193" i="7"/>
  <c r="AM2193" i="7"/>
  <c r="AL2193" i="7"/>
  <c r="AK2193" i="7"/>
  <c r="AJ2193" i="7"/>
  <c r="AI2193" i="7"/>
  <c r="AH2193" i="7"/>
  <c r="AG2193" i="7"/>
  <c r="AF2193" i="7"/>
  <c r="AE2193" i="7"/>
  <c r="AD2193" i="7"/>
  <c r="AC2193" i="7"/>
  <c r="AB2193" i="7"/>
  <c r="AA2193" i="7"/>
  <c r="Z2193" i="7"/>
  <c r="Y2193" i="7"/>
  <c r="X2193" i="7"/>
  <c r="W2193" i="7"/>
  <c r="V2193" i="7"/>
  <c r="AP2192" i="7"/>
  <c r="AN2192" i="7"/>
  <c r="AM2192" i="7"/>
  <c r="AL2192" i="7"/>
  <c r="AK2192" i="7"/>
  <c r="AJ2192" i="7"/>
  <c r="AI2192" i="7"/>
  <c r="AH2192" i="7"/>
  <c r="AG2192" i="7"/>
  <c r="AF2192" i="7"/>
  <c r="AE2192" i="7"/>
  <c r="AD2192" i="7"/>
  <c r="AC2192" i="7"/>
  <c r="AB2192" i="7"/>
  <c r="AA2192" i="7"/>
  <c r="Z2192" i="7"/>
  <c r="Y2192" i="7"/>
  <c r="X2192" i="7"/>
  <c r="W2192" i="7"/>
  <c r="V2192" i="7"/>
  <c r="AP2191" i="7"/>
  <c r="AN2191" i="7"/>
  <c r="AM2191" i="7"/>
  <c r="AL2191" i="7"/>
  <c r="AK2191" i="7"/>
  <c r="AJ2191" i="7"/>
  <c r="AI2191" i="7"/>
  <c r="AH2191" i="7"/>
  <c r="AG2191" i="7"/>
  <c r="AF2191" i="7"/>
  <c r="AE2191" i="7"/>
  <c r="AD2191" i="7"/>
  <c r="AC2191" i="7"/>
  <c r="AB2191" i="7"/>
  <c r="AA2191" i="7"/>
  <c r="Z2191" i="7"/>
  <c r="Y2191" i="7"/>
  <c r="X2191" i="7"/>
  <c r="W2191" i="7"/>
  <c r="V2191" i="7"/>
  <c r="AP2190" i="7"/>
  <c r="AN2190" i="7"/>
  <c r="AM2190" i="7"/>
  <c r="AL2190" i="7"/>
  <c r="AK2190" i="7"/>
  <c r="AJ2190" i="7"/>
  <c r="AI2190" i="7"/>
  <c r="AH2190" i="7"/>
  <c r="AG2190" i="7"/>
  <c r="AF2190" i="7"/>
  <c r="AE2190" i="7"/>
  <c r="AD2190" i="7"/>
  <c r="AC2190" i="7"/>
  <c r="AB2190" i="7"/>
  <c r="AA2190" i="7"/>
  <c r="Z2190" i="7"/>
  <c r="Y2190" i="7"/>
  <c r="X2190" i="7"/>
  <c r="W2190" i="7"/>
  <c r="V2190" i="7"/>
  <c r="AP2189" i="7"/>
  <c r="AN2189" i="7"/>
  <c r="AM2189" i="7"/>
  <c r="AL2189" i="7"/>
  <c r="AK2189" i="7"/>
  <c r="AJ2189" i="7"/>
  <c r="AI2189" i="7"/>
  <c r="AH2189" i="7"/>
  <c r="AG2189" i="7"/>
  <c r="AF2189" i="7"/>
  <c r="AE2189" i="7"/>
  <c r="AD2189" i="7"/>
  <c r="AC2189" i="7"/>
  <c r="AB2189" i="7"/>
  <c r="AA2189" i="7"/>
  <c r="Z2189" i="7"/>
  <c r="Y2189" i="7"/>
  <c r="X2189" i="7"/>
  <c r="W2189" i="7"/>
  <c r="V2189" i="7"/>
  <c r="AP2188" i="7"/>
  <c r="AN2188" i="7"/>
  <c r="AM2188" i="7"/>
  <c r="AL2188" i="7"/>
  <c r="AK2188" i="7"/>
  <c r="AJ2188" i="7"/>
  <c r="AI2188" i="7"/>
  <c r="AH2188" i="7"/>
  <c r="AG2188" i="7"/>
  <c r="AF2188" i="7"/>
  <c r="AE2188" i="7"/>
  <c r="AD2188" i="7"/>
  <c r="AC2188" i="7"/>
  <c r="AB2188" i="7"/>
  <c r="AA2188" i="7"/>
  <c r="Z2188" i="7"/>
  <c r="Y2188" i="7"/>
  <c r="X2188" i="7"/>
  <c r="W2188" i="7"/>
  <c r="V2188" i="7"/>
  <c r="AP2187" i="7"/>
  <c r="AN2187" i="7"/>
  <c r="AM2187" i="7"/>
  <c r="AL2187" i="7"/>
  <c r="AK2187" i="7"/>
  <c r="AJ2187" i="7"/>
  <c r="AI2187" i="7"/>
  <c r="AH2187" i="7"/>
  <c r="AG2187" i="7"/>
  <c r="AF2187" i="7"/>
  <c r="AE2187" i="7"/>
  <c r="AD2187" i="7"/>
  <c r="AC2187" i="7"/>
  <c r="AB2187" i="7"/>
  <c r="AA2187" i="7"/>
  <c r="Z2187" i="7"/>
  <c r="Y2187" i="7"/>
  <c r="X2187" i="7"/>
  <c r="W2187" i="7"/>
  <c r="V2187" i="7"/>
  <c r="AP2186" i="7"/>
  <c r="AN2186" i="7"/>
  <c r="AM2186" i="7"/>
  <c r="AL2186" i="7"/>
  <c r="AK2186" i="7"/>
  <c r="AJ2186" i="7"/>
  <c r="AI2186" i="7"/>
  <c r="AH2186" i="7"/>
  <c r="AG2186" i="7"/>
  <c r="AF2186" i="7"/>
  <c r="AE2186" i="7"/>
  <c r="AD2186" i="7"/>
  <c r="AC2186" i="7"/>
  <c r="AB2186" i="7"/>
  <c r="AA2186" i="7"/>
  <c r="Z2186" i="7"/>
  <c r="Y2186" i="7"/>
  <c r="X2186" i="7"/>
  <c r="W2186" i="7"/>
  <c r="V2186" i="7"/>
  <c r="AP2185" i="7"/>
  <c r="AN2185" i="7"/>
  <c r="AM2185" i="7"/>
  <c r="AL2185" i="7"/>
  <c r="AK2185" i="7"/>
  <c r="AJ2185" i="7"/>
  <c r="AI2185" i="7"/>
  <c r="AH2185" i="7"/>
  <c r="AG2185" i="7"/>
  <c r="AF2185" i="7"/>
  <c r="AE2185" i="7"/>
  <c r="AD2185" i="7"/>
  <c r="AC2185" i="7"/>
  <c r="AB2185" i="7"/>
  <c r="AA2185" i="7"/>
  <c r="Z2185" i="7"/>
  <c r="Y2185" i="7"/>
  <c r="X2185" i="7"/>
  <c r="W2185" i="7"/>
  <c r="V2185" i="7"/>
  <c r="AP2184" i="7"/>
  <c r="AN2184" i="7"/>
  <c r="AM2184" i="7"/>
  <c r="AL2184" i="7"/>
  <c r="AK2184" i="7"/>
  <c r="AJ2184" i="7"/>
  <c r="AI2184" i="7"/>
  <c r="AH2184" i="7"/>
  <c r="AG2184" i="7"/>
  <c r="AF2184" i="7"/>
  <c r="AE2184" i="7"/>
  <c r="AD2184" i="7"/>
  <c r="AC2184" i="7"/>
  <c r="AB2184" i="7"/>
  <c r="AA2184" i="7"/>
  <c r="Z2184" i="7"/>
  <c r="Y2184" i="7"/>
  <c r="X2184" i="7"/>
  <c r="W2184" i="7"/>
  <c r="V2184" i="7"/>
  <c r="AP2183" i="7"/>
  <c r="AN2183" i="7"/>
  <c r="AM2183" i="7"/>
  <c r="AL2183" i="7"/>
  <c r="AK2183" i="7"/>
  <c r="AJ2183" i="7"/>
  <c r="AI2183" i="7"/>
  <c r="AH2183" i="7"/>
  <c r="AG2183" i="7"/>
  <c r="AF2183" i="7"/>
  <c r="AE2183" i="7"/>
  <c r="AD2183" i="7"/>
  <c r="AC2183" i="7"/>
  <c r="AB2183" i="7"/>
  <c r="AA2183" i="7"/>
  <c r="Z2183" i="7"/>
  <c r="Y2183" i="7"/>
  <c r="X2183" i="7"/>
  <c r="W2183" i="7"/>
  <c r="V2183" i="7"/>
  <c r="AP2182" i="7"/>
  <c r="AN2182" i="7"/>
  <c r="AM2182" i="7"/>
  <c r="AL2182" i="7"/>
  <c r="AK2182" i="7"/>
  <c r="AJ2182" i="7"/>
  <c r="AI2182" i="7"/>
  <c r="AH2182" i="7"/>
  <c r="AG2182" i="7"/>
  <c r="AF2182" i="7"/>
  <c r="AE2182" i="7"/>
  <c r="AD2182" i="7"/>
  <c r="AC2182" i="7"/>
  <c r="AB2182" i="7"/>
  <c r="AA2182" i="7"/>
  <c r="Z2182" i="7"/>
  <c r="Y2182" i="7"/>
  <c r="X2182" i="7"/>
  <c r="W2182" i="7"/>
  <c r="V2182" i="7"/>
  <c r="AP2181" i="7"/>
  <c r="AN2181" i="7"/>
  <c r="AM2181" i="7"/>
  <c r="AL2181" i="7"/>
  <c r="AK2181" i="7"/>
  <c r="AJ2181" i="7"/>
  <c r="AI2181" i="7"/>
  <c r="AH2181" i="7"/>
  <c r="AG2181" i="7"/>
  <c r="AF2181" i="7"/>
  <c r="AE2181" i="7"/>
  <c r="AD2181" i="7"/>
  <c r="AC2181" i="7"/>
  <c r="AB2181" i="7"/>
  <c r="AA2181" i="7"/>
  <c r="Z2181" i="7"/>
  <c r="Y2181" i="7"/>
  <c r="X2181" i="7"/>
  <c r="W2181" i="7"/>
  <c r="V2181" i="7"/>
  <c r="AP2180" i="7"/>
  <c r="AN2180" i="7"/>
  <c r="AM2180" i="7"/>
  <c r="AL2180" i="7"/>
  <c r="AK2180" i="7"/>
  <c r="AJ2180" i="7"/>
  <c r="AI2180" i="7"/>
  <c r="AH2180" i="7"/>
  <c r="AG2180" i="7"/>
  <c r="AF2180" i="7"/>
  <c r="AE2180" i="7"/>
  <c r="AD2180" i="7"/>
  <c r="AC2180" i="7"/>
  <c r="AB2180" i="7"/>
  <c r="AA2180" i="7"/>
  <c r="Z2180" i="7"/>
  <c r="Y2180" i="7"/>
  <c r="X2180" i="7"/>
  <c r="W2180" i="7"/>
  <c r="V2180" i="7"/>
  <c r="AP2179" i="7"/>
  <c r="AN2179" i="7"/>
  <c r="AM2179" i="7"/>
  <c r="AL2179" i="7"/>
  <c r="AK2179" i="7"/>
  <c r="AJ2179" i="7"/>
  <c r="AI2179" i="7"/>
  <c r="AH2179" i="7"/>
  <c r="AG2179" i="7"/>
  <c r="AF2179" i="7"/>
  <c r="AE2179" i="7"/>
  <c r="AD2179" i="7"/>
  <c r="AC2179" i="7"/>
  <c r="AB2179" i="7"/>
  <c r="AA2179" i="7"/>
  <c r="Z2179" i="7"/>
  <c r="Y2179" i="7"/>
  <c r="X2179" i="7"/>
  <c r="W2179" i="7"/>
  <c r="V2179" i="7"/>
  <c r="AP1083" i="7"/>
  <c r="AN1083" i="7"/>
  <c r="AM1083" i="7"/>
  <c r="AL1083" i="7"/>
  <c r="AK1083" i="7"/>
  <c r="AJ1083" i="7"/>
  <c r="AI1083" i="7"/>
  <c r="AH1083" i="7"/>
  <c r="AG1083" i="7"/>
  <c r="AF1083" i="7"/>
  <c r="AE1083" i="7"/>
  <c r="AD1083" i="7"/>
  <c r="AC1083" i="7"/>
  <c r="AB1083" i="7"/>
  <c r="AA1083" i="7"/>
  <c r="Z1083" i="7"/>
  <c r="Y1083" i="7"/>
  <c r="X1083" i="7"/>
  <c r="W1083" i="7"/>
  <c r="V1083" i="7"/>
  <c r="AP2177" i="7"/>
  <c r="AN2177" i="7"/>
  <c r="AM2177" i="7"/>
  <c r="AL2177" i="7"/>
  <c r="AK2177" i="7"/>
  <c r="AJ2177" i="7"/>
  <c r="AI2177" i="7"/>
  <c r="AH2177" i="7"/>
  <c r="AG2177" i="7"/>
  <c r="AF2177" i="7"/>
  <c r="AE2177" i="7"/>
  <c r="AD2177" i="7"/>
  <c r="AC2177" i="7"/>
  <c r="AB2177" i="7"/>
  <c r="AA2177" i="7"/>
  <c r="Z2177" i="7"/>
  <c r="Y2177" i="7"/>
  <c r="X2177" i="7"/>
  <c r="W2177" i="7"/>
  <c r="V2177" i="7"/>
  <c r="AP2176" i="7"/>
  <c r="AN2176" i="7"/>
  <c r="AM2176" i="7"/>
  <c r="AL2176" i="7"/>
  <c r="AK2176" i="7"/>
  <c r="AJ2176" i="7"/>
  <c r="AI2176" i="7"/>
  <c r="AH2176" i="7"/>
  <c r="AG2176" i="7"/>
  <c r="AF2176" i="7"/>
  <c r="AE2176" i="7"/>
  <c r="AD2176" i="7"/>
  <c r="AC2176" i="7"/>
  <c r="AB2176" i="7"/>
  <c r="AA2176" i="7"/>
  <c r="Z2176" i="7"/>
  <c r="Y2176" i="7"/>
  <c r="X2176" i="7"/>
  <c r="W2176" i="7"/>
  <c r="V2176" i="7"/>
  <c r="AP2175" i="7"/>
  <c r="AN2175" i="7"/>
  <c r="AM2175" i="7"/>
  <c r="AL2175" i="7"/>
  <c r="AK2175" i="7"/>
  <c r="AJ2175" i="7"/>
  <c r="AI2175" i="7"/>
  <c r="AH2175" i="7"/>
  <c r="AG2175" i="7"/>
  <c r="AF2175" i="7"/>
  <c r="AE2175" i="7"/>
  <c r="AD2175" i="7"/>
  <c r="AC2175" i="7"/>
  <c r="AB2175" i="7"/>
  <c r="AA2175" i="7"/>
  <c r="Z2175" i="7"/>
  <c r="Y2175" i="7"/>
  <c r="X2175" i="7"/>
  <c r="W2175" i="7"/>
  <c r="V2175" i="7"/>
  <c r="AP2174" i="7"/>
  <c r="AN2174" i="7"/>
  <c r="AM2174" i="7"/>
  <c r="AL2174" i="7"/>
  <c r="AK2174" i="7"/>
  <c r="AJ2174" i="7"/>
  <c r="AI2174" i="7"/>
  <c r="AH2174" i="7"/>
  <c r="AG2174" i="7"/>
  <c r="AF2174" i="7"/>
  <c r="AE2174" i="7"/>
  <c r="AD2174" i="7"/>
  <c r="AC2174" i="7"/>
  <c r="AB2174" i="7"/>
  <c r="AA2174" i="7"/>
  <c r="Z2174" i="7"/>
  <c r="Y2174" i="7"/>
  <c r="X2174" i="7"/>
  <c r="W2174" i="7"/>
  <c r="V2174" i="7"/>
  <c r="AP2173" i="7"/>
  <c r="AN2173" i="7"/>
  <c r="AM2173" i="7"/>
  <c r="AL2173" i="7"/>
  <c r="AK2173" i="7"/>
  <c r="AJ2173" i="7"/>
  <c r="AI2173" i="7"/>
  <c r="AH2173" i="7"/>
  <c r="AG2173" i="7"/>
  <c r="AF2173" i="7"/>
  <c r="AE2173" i="7"/>
  <c r="AD2173" i="7"/>
  <c r="AC2173" i="7"/>
  <c r="AB2173" i="7"/>
  <c r="AA2173" i="7"/>
  <c r="Z2173" i="7"/>
  <c r="Y2173" i="7"/>
  <c r="X2173" i="7"/>
  <c r="W2173" i="7"/>
  <c r="V2173" i="7"/>
  <c r="AP2172" i="7"/>
  <c r="AN2172" i="7"/>
  <c r="AM2172" i="7"/>
  <c r="AL2172" i="7"/>
  <c r="AK2172" i="7"/>
  <c r="AJ2172" i="7"/>
  <c r="AI2172" i="7"/>
  <c r="AH2172" i="7"/>
  <c r="AG2172" i="7"/>
  <c r="AF2172" i="7"/>
  <c r="AE2172" i="7"/>
  <c r="AD2172" i="7"/>
  <c r="AC2172" i="7"/>
  <c r="AB2172" i="7"/>
  <c r="AA2172" i="7"/>
  <c r="Z2172" i="7"/>
  <c r="Y2172" i="7"/>
  <c r="X2172" i="7"/>
  <c r="W2172" i="7"/>
  <c r="V2172" i="7"/>
  <c r="AP2013" i="7"/>
  <c r="AN2013" i="7"/>
  <c r="AM2013" i="7"/>
  <c r="AL2013" i="7"/>
  <c r="AK2013" i="7"/>
  <c r="AJ2013" i="7"/>
  <c r="AI2013" i="7"/>
  <c r="AH2013" i="7"/>
  <c r="AG2013" i="7"/>
  <c r="AF2013" i="7"/>
  <c r="AE2013" i="7"/>
  <c r="AD2013" i="7"/>
  <c r="AC2013" i="7"/>
  <c r="AB2013" i="7"/>
  <c r="AA2013" i="7"/>
  <c r="Z2013" i="7"/>
  <c r="Y2013" i="7"/>
  <c r="X2013" i="7"/>
  <c r="W2013" i="7"/>
  <c r="V2013" i="7"/>
  <c r="AP2170" i="7"/>
  <c r="AN2170" i="7"/>
  <c r="AM2170" i="7"/>
  <c r="AL2170" i="7"/>
  <c r="AK2170" i="7"/>
  <c r="AJ2170" i="7"/>
  <c r="AI2170" i="7"/>
  <c r="AH2170" i="7"/>
  <c r="AG2170" i="7"/>
  <c r="AF2170" i="7"/>
  <c r="AE2170" i="7"/>
  <c r="AD2170" i="7"/>
  <c r="AC2170" i="7"/>
  <c r="AB2170" i="7"/>
  <c r="AA2170" i="7"/>
  <c r="Z2170" i="7"/>
  <c r="Y2170" i="7"/>
  <c r="X2170" i="7"/>
  <c r="W2170" i="7"/>
  <c r="V2170" i="7"/>
  <c r="AP1440" i="7"/>
  <c r="AN1440" i="7"/>
  <c r="AM1440" i="7"/>
  <c r="AL1440" i="7"/>
  <c r="AK1440" i="7"/>
  <c r="AJ1440" i="7"/>
  <c r="AI1440" i="7"/>
  <c r="AH1440" i="7"/>
  <c r="AG1440" i="7"/>
  <c r="AF1440" i="7"/>
  <c r="AE1440" i="7"/>
  <c r="AD1440" i="7"/>
  <c r="AC1440" i="7"/>
  <c r="AB1440" i="7"/>
  <c r="AA1440" i="7"/>
  <c r="Z1440" i="7"/>
  <c r="Y1440" i="7"/>
  <c r="X1440" i="7"/>
  <c r="W1440" i="7"/>
  <c r="V1440" i="7"/>
  <c r="AP2168" i="7"/>
  <c r="AN2168" i="7"/>
  <c r="AM2168" i="7"/>
  <c r="AL2168" i="7"/>
  <c r="AK2168" i="7"/>
  <c r="AJ2168" i="7"/>
  <c r="AI2168" i="7"/>
  <c r="AH2168" i="7"/>
  <c r="AG2168" i="7"/>
  <c r="AF2168" i="7"/>
  <c r="AE2168" i="7"/>
  <c r="AD2168" i="7"/>
  <c r="AC2168" i="7"/>
  <c r="AB2168" i="7"/>
  <c r="AA2168" i="7"/>
  <c r="Z2168" i="7"/>
  <c r="Y2168" i="7"/>
  <c r="X2168" i="7"/>
  <c r="W2168" i="7"/>
  <c r="V2168" i="7"/>
  <c r="AP2167" i="7"/>
  <c r="AN2167" i="7"/>
  <c r="AM2167" i="7"/>
  <c r="AL2167" i="7"/>
  <c r="AK2167" i="7"/>
  <c r="AJ2167" i="7"/>
  <c r="AI2167" i="7"/>
  <c r="AH2167" i="7"/>
  <c r="AG2167" i="7"/>
  <c r="AF2167" i="7"/>
  <c r="AE2167" i="7"/>
  <c r="AD2167" i="7"/>
  <c r="AC2167" i="7"/>
  <c r="AB2167" i="7"/>
  <c r="AA2167" i="7"/>
  <c r="Z2167" i="7"/>
  <c r="Y2167" i="7"/>
  <c r="X2167" i="7"/>
  <c r="W2167" i="7"/>
  <c r="V2167" i="7"/>
  <c r="AP2166" i="7"/>
  <c r="AN2166" i="7"/>
  <c r="AM2166" i="7"/>
  <c r="AL2166" i="7"/>
  <c r="AK2166" i="7"/>
  <c r="AJ2166" i="7"/>
  <c r="AI2166" i="7"/>
  <c r="AH2166" i="7"/>
  <c r="AG2166" i="7"/>
  <c r="AF2166" i="7"/>
  <c r="AE2166" i="7"/>
  <c r="AD2166" i="7"/>
  <c r="AC2166" i="7"/>
  <c r="AB2166" i="7"/>
  <c r="AA2166" i="7"/>
  <c r="Z2166" i="7"/>
  <c r="Y2166" i="7"/>
  <c r="X2166" i="7"/>
  <c r="W2166" i="7"/>
  <c r="V2166" i="7"/>
  <c r="AP2165" i="7"/>
  <c r="AN2165" i="7"/>
  <c r="AM2165" i="7"/>
  <c r="AL2165" i="7"/>
  <c r="AK2165" i="7"/>
  <c r="AJ2165" i="7"/>
  <c r="AI2165" i="7"/>
  <c r="AH2165" i="7"/>
  <c r="AG2165" i="7"/>
  <c r="AF2165" i="7"/>
  <c r="AE2165" i="7"/>
  <c r="AD2165" i="7"/>
  <c r="AC2165" i="7"/>
  <c r="AB2165" i="7"/>
  <c r="AA2165" i="7"/>
  <c r="Z2165" i="7"/>
  <c r="Y2165" i="7"/>
  <c r="X2165" i="7"/>
  <c r="W2165" i="7"/>
  <c r="V2165" i="7"/>
  <c r="AP2164" i="7"/>
  <c r="AN2164" i="7"/>
  <c r="AM2164" i="7"/>
  <c r="AL2164" i="7"/>
  <c r="AK2164" i="7"/>
  <c r="AJ2164" i="7"/>
  <c r="AI2164" i="7"/>
  <c r="AH2164" i="7"/>
  <c r="AG2164" i="7"/>
  <c r="AF2164" i="7"/>
  <c r="AE2164" i="7"/>
  <c r="AD2164" i="7"/>
  <c r="AC2164" i="7"/>
  <c r="AB2164" i="7"/>
  <c r="AA2164" i="7"/>
  <c r="Z2164" i="7"/>
  <c r="Y2164" i="7"/>
  <c r="X2164" i="7"/>
  <c r="W2164" i="7"/>
  <c r="V2164" i="7"/>
  <c r="AP2163" i="7"/>
  <c r="AN2163" i="7"/>
  <c r="AM2163" i="7"/>
  <c r="AL2163" i="7"/>
  <c r="AK2163" i="7"/>
  <c r="AJ2163" i="7"/>
  <c r="AI2163" i="7"/>
  <c r="AH2163" i="7"/>
  <c r="AG2163" i="7"/>
  <c r="AF2163" i="7"/>
  <c r="AE2163" i="7"/>
  <c r="AD2163" i="7"/>
  <c r="AC2163" i="7"/>
  <c r="AB2163" i="7"/>
  <c r="AA2163" i="7"/>
  <c r="Z2163" i="7"/>
  <c r="Y2163" i="7"/>
  <c r="X2163" i="7"/>
  <c r="W2163" i="7"/>
  <c r="V2163" i="7"/>
  <c r="AP2162" i="7"/>
  <c r="AN2162" i="7"/>
  <c r="AM2162" i="7"/>
  <c r="AL2162" i="7"/>
  <c r="AK2162" i="7"/>
  <c r="AJ2162" i="7"/>
  <c r="AI2162" i="7"/>
  <c r="AH2162" i="7"/>
  <c r="AG2162" i="7"/>
  <c r="AF2162" i="7"/>
  <c r="AE2162" i="7"/>
  <c r="AD2162" i="7"/>
  <c r="AC2162" i="7"/>
  <c r="AB2162" i="7"/>
  <c r="AA2162" i="7"/>
  <c r="Z2162" i="7"/>
  <c r="Y2162" i="7"/>
  <c r="X2162" i="7"/>
  <c r="W2162" i="7"/>
  <c r="V2162" i="7"/>
  <c r="AP2161" i="7"/>
  <c r="AN2161" i="7"/>
  <c r="AM2161" i="7"/>
  <c r="AL2161" i="7"/>
  <c r="AK2161" i="7"/>
  <c r="AJ2161" i="7"/>
  <c r="AI2161" i="7"/>
  <c r="AH2161" i="7"/>
  <c r="AG2161" i="7"/>
  <c r="AF2161" i="7"/>
  <c r="AE2161" i="7"/>
  <c r="AD2161" i="7"/>
  <c r="AC2161" i="7"/>
  <c r="AB2161" i="7"/>
  <c r="AA2161" i="7"/>
  <c r="Z2161" i="7"/>
  <c r="Y2161" i="7"/>
  <c r="X2161" i="7"/>
  <c r="W2161" i="7"/>
  <c r="V2161" i="7"/>
  <c r="AP2160" i="7"/>
  <c r="AN2160" i="7"/>
  <c r="AM2160" i="7"/>
  <c r="AL2160" i="7"/>
  <c r="AK2160" i="7"/>
  <c r="AJ2160" i="7"/>
  <c r="AI2160" i="7"/>
  <c r="AH2160" i="7"/>
  <c r="AG2160" i="7"/>
  <c r="AF2160" i="7"/>
  <c r="AE2160" i="7"/>
  <c r="AD2160" i="7"/>
  <c r="AC2160" i="7"/>
  <c r="AB2160" i="7"/>
  <c r="AA2160" i="7"/>
  <c r="Z2160" i="7"/>
  <c r="Y2160" i="7"/>
  <c r="X2160" i="7"/>
  <c r="W2160" i="7"/>
  <c r="V2160" i="7"/>
  <c r="AP2159" i="7"/>
  <c r="AN2159" i="7"/>
  <c r="AM2159" i="7"/>
  <c r="AL2159" i="7"/>
  <c r="AK2159" i="7"/>
  <c r="AJ2159" i="7"/>
  <c r="AI2159" i="7"/>
  <c r="AH2159" i="7"/>
  <c r="AG2159" i="7"/>
  <c r="AF2159" i="7"/>
  <c r="AE2159" i="7"/>
  <c r="AD2159" i="7"/>
  <c r="AC2159" i="7"/>
  <c r="AB2159" i="7"/>
  <c r="AA2159" i="7"/>
  <c r="Z2159" i="7"/>
  <c r="Y2159" i="7"/>
  <c r="X2159" i="7"/>
  <c r="W2159" i="7"/>
  <c r="V2159" i="7"/>
  <c r="AP2158" i="7"/>
  <c r="AN2158" i="7"/>
  <c r="AM2158" i="7"/>
  <c r="AL2158" i="7"/>
  <c r="AK2158" i="7"/>
  <c r="AJ2158" i="7"/>
  <c r="AI2158" i="7"/>
  <c r="AH2158" i="7"/>
  <c r="AG2158" i="7"/>
  <c r="AF2158" i="7"/>
  <c r="AE2158" i="7"/>
  <c r="AD2158" i="7"/>
  <c r="AC2158" i="7"/>
  <c r="AB2158" i="7"/>
  <c r="AA2158" i="7"/>
  <c r="Z2158" i="7"/>
  <c r="Y2158" i="7"/>
  <c r="X2158" i="7"/>
  <c r="W2158" i="7"/>
  <c r="V2158" i="7"/>
  <c r="AP2157" i="7"/>
  <c r="AN2157" i="7"/>
  <c r="AM2157" i="7"/>
  <c r="AL2157" i="7"/>
  <c r="AK2157" i="7"/>
  <c r="AJ2157" i="7"/>
  <c r="AI2157" i="7"/>
  <c r="AH2157" i="7"/>
  <c r="AG2157" i="7"/>
  <c r="AF2157" i="7"/>
  <c r="AE2157" i="7"/>
  <c r="AD2157" i="7"/>
  <c r="AC2157" i="7"/>
  <c r="AB2157" i="7"/>
  <c r="AA2157" i="7"/>
  <c r="Z2157" i="7"/>
  <c r="Y2157" i="7"/>
  <c r="X2157" i="7"/>
  <c r="W2157" i="7"/>
  <c r="V2157" i="7"/>
  <c r="AP2156" i="7"/>
  <c r="AN2156" i="7"/>
  <c r="AM2156" i="7"/>
  <c r="AL2156" i="7"/>
  <c r="AK2156" i="7"/>
  <c r="AJ2156" i="7"/>
  <c r="AI2156" i="7"/>
  <c r="AH2156" i="7"/>
  <c r="AG2156" i="7"/>
  <c r="AF2156" i="7"/>
  <c r="AE2156" i="7"/>
  <c r="AD2156" i="7"/>
  <c r="AC2156" i="7"/>
  <c r="AB2156" i="7"/>
  <c r="AA2156" i="7"/>
  <c r="Z2156" i="7"/>
  <c r="Y2156" i="7"/>
  <c r="X2156" i="7"/>
  <c r="W2156" i="7"/>
  <c r="V2156" i="7"/>
  <c r="AP2155" i="7"/>
  <c r="AN2155" i="7"/>
  <c r="AM2155" i="7"/>
  <c r="AL2155" i="7"/>
  <c r="AK2155" i="7"/>
  <c r="AJ2155" i="7"/>
  <c r="AI2155" i="7"/>
  <c r="AH2155" i="7"/>
  <c r="AG2155" i="7"/>
  <c r="AF2155" i="7"/>
  <c r="AE2155" i="7"/>
  <c r="AD2155" i="7"/>
  <c r="AC2155" i="7"/>
  <c r="AB2155" i="7"/>
  <c r="AA2155" i="7"/>
  <c r="Z2155" i="7"/>
  <c r="Y2155" i="7"/>
  <c r="X2155" i="7"/>
  <c r="W2155" i="7"/>
  <c r="V2155" i="7"/>
  <c r="AP2154" i="7"/>
  <c r="AN2154" i="7"/>
  <c r="AM2154" i="7"/>
  <c r="AL2154" i="7"/>
  <c r="AK2154" i="7"/>
  <c r="AJ2154" i="7"/>
  <c r="AI2154" i="7"/>
  <c r="AH2154" i="7"/>
  <c r="AG2154" i="7"/>
  <c r="AF2154" i="7"/>
  <c r="AE2154" i="7"/>
  <c r="AD2154" i="7"/>
  <c r="AC2154" i="7"/>
  <c r="AB2154" i="7"/>
  <c r="AA2154" i="7"/>
  <c r="Z2154" i="7"/>
  <c r="Y2154" i="7"/>
  <c r="X2154" i="7"/>
  <c r="W2154" i="7"/>
  <c r="V2154" i="7"/>
  <c r="AP2153" i="7"/>
  <c r="AN2153" i="7"/>
  <c r="AM2153" i="7"/>
  <c r="AL2153" i="7"/>
  <c r="AK2153" i="7"/>
  <c r="AJ2153" i="7"/>
  <c r="AI2153" i="7"/>
  <c r="AH2153" i="7"/>
  <c r="AG2153" i="7"/>
  <c r="AF2153" i="7"/>
  <c r="AE2153" i="7"/>
  <c r="AD2153" i="7"/>
  <c r="AC2153" i="7"/>
  <c r="AB2153" i="7"/>
  <c r="AA2153" i="7"/>
  <c r="Z2153" i="7"/>
  <c r="Y2153" i="7"/>
  <c r="X2153" i="7"/>
  <c r="W2153" i="7"/>
  <c r="V2153" i="7"/>
  <c r="AP2152" i="7"/>
  <c r="AN2152" i="7"/>
  <c r="AM2152" i="7"/>
  <c r="AL2152" i="7"/>
  <c r="AK2152" i="7"/>
  <c r="AJ2152" i="7"/>
  <c r="AI2152" i="7"/>
  <c r="AH2152" i="7"/>
  <c r="AG2152" i="7"/>
  <c r="AF2152" i="7"/>
  <c r="AE2152" i="7"/>
  <c r="AD2152" i="7"/>
  <c r="AC2152" i="7"/>
  <c r="AB2152" i="7"/>
  <c r="AA2152" i="7"/>
  <c r="Z2152" i="7"/>
  <c r="Y2152" i="7"/>
  <c r="X2152" i="7"/>
  <c r="W2152" i="7"/>
  <c r="V2152" i="7"/>
  <c r="AP2151" i="7"/>
  <c r="AN2151" i="7"/>
  <c r="AM2151" i="7"/>
  <c r="AL2151" i="7"/>
  <c r="AK2151" i="7"/>
  <c r="AJ2151" i="7"/>
  <c r="AI2151" i="7"/>
  <c r="AH2151" i="7"/>
  <c r="AG2151" i="7"/>
  <c r="AF2151" i="7"/>
  <c r="AE2151" i="7"/>
  <c r="AD2151" i="7"/>
  <c r="AC2151" i="7"/>
  <c r="AB2151" i="7"/>
  <c r="AA2151" i="7"/>
  <c r="Z2151" i="7"/>
  <c r="Y2151" i="7"/>
  <c r="X2151" i="7"/>
  <c r="W2151" i="7"/>
  <c r="V2151" i="7"/>
  <c r="AP2150" i="7"/>
  <c r="AN2150" i="7"/>
  <c r="AM2150" i="7"/>
  <c r="AL2150" i="7"/>
  <c r="AK2150" i="7"/>
  <c r="AJ2150" i="7"/>
  <c r="AI2150" i="7"/>
  <c r="AH2150" i="7"/>
  <c r="AG2150" i="7"/>
  <c r="AF2150" i="7"/>
  <c r="AE2150" i="7"/>
  <c r="AD2150" i="7"/>
  <c r="AC2150" i="7"/>
  <c r="AB2150" i="7"/>
  <c r="AA2150" i="7"/>
  <c r="Z2150" i="7"/>
  <c r="Y2150" i="7"/>
  <c r="X2150" i="7"/>
  <c r="W2150" i="7"/>
  <c r="V2150" i="7"/>
  <c r="AP2149" i="7"/>
  <c r="AN2149" i="7"/>
  <c r="AM2149" i="7"/>
  <c r="AL2149" i="7"/>
  <c r="AK2149" i="7"/>
  <c r="AJ2149" i="7"/>
  <c r="AI2149" i="7"/>
  <c r="AH2149" i="7"/>
  <c r="AG2149" i="7"/>
  <c r="AF2149" i="7"/>
  <c r="AE2149" i="7"/>
  <c r="AD2149" i="7"/>
  <c r="AC2149" i="7"/>
  <c r="AB2149" i="7"/>
  <c r="AA2149" i="7"/>
  <c r="Z2149" i="7"/>
  <c r="Y2149" i="7"/>
  <c r="X2149" i="7"/>
  <c r="W2149" i="7"/>
  <c r="V2149" i="7"/>
  <c r="AP2148" i="7"/>
  <c r="AN2148" i="7"/>
  <c r="AM2148" i="7"/>
  <c r="AL2148" i="7"/>
  <c r="AK2148" i="7"/>
  <c r="AJ2148" i="7"/>
  <c r="AI2148" i="7"/>
  <c r="AH2148" i="7"/>
  <c r="AG2148" i="7"/>
  <c r="AF2148" i="7"/>
  <c r="AE2148" i="7"/>
  <c r="AD2148" i="7"/>
  <c r="AC2148" i="7"/>
  <c r="AB2148" i="7"/>
  <c r="AA2148" i="7"/>
  <c r="Z2148" i="7"/>
  <c r="Y2148" i="7"/>
  <c r="X2148" i="7"/>
  <c r="W2148" i="7"/>
  <c r="V2148" i="7"/>
  <c r="AP2147" i="7"/>
  <c r="AN2147" i="7"/>
  <c r="AM2147" i="7"/>
  <c r="AL2147" i="7"/>
  <c r="AK2147" i="7"/>
  <c r="AJ2147" i="7"/>
  <c r="AI2147" i="7"/>
  <c r="AH2147" i="7"/>
  <c r="AG2147" i="7"/>
  <c r="AF2147" i="7"/>
  <c r="AE2147" i="7"/>
  <c r="AD2147" i="7"/>
  <c r="AC2147" i="7"/>
  <c r="AB2147" i="7"/>
  <c r="AA2147" i="7"/>
  <c r="Z2147" i="7"/>
  <c r="Y2147" i="7"/>
  <c r="X2147" i="7"/>
  <c r="W2147" i="7"/>
  <c r="V2147" i="7"/>
  <c r="AP2146" i="7"/>
  <c r="AN2146" i="7"/>
  <c r="AM2146" i="7"/>
  <c r="AL2146" i="7"/>
  <c r="AK2146" i="7"/>
  <c r="AJ2146" i="7"/>
  <c r="AI2146" i="7"/>
  <c r="AH2146" i="7"/>
  <c r="AG2146" i="7"/>
  <c r="AF2146" i="7"/>
  <c r="AE2146" i="7"/>
  <c r="AD2146" i="7"/>
  <c r="AC2146" i="7"/>
  <c r="AB2146" i="7"/>
  <c r="AA2146" i="7"/>
  <c r="Z2146" i="7"/>
  <c r="Y2146" i="7"/>
  <c r="X2146" i="7"/>
  <c r="W2146" i="7"/>
  <c r="V2146" i="7"/>
  <c r="AP2145" i="7"/>
  <c r="AN2145" i="7"/>
  <c r="AM2145" i="7"/>
  <c r="AL2145" i="7"/>
  <c r="AK2145" i="7"/>
  <c r="AJ2145" i="7"/>
  <c r="AI2145" i="7"/>
  <c r="AH2145" i="7"/>
  <c r="AG2145" i="7"/>
  <c r="AF2145" i="7"/>
  <c r="AE2145" i="7"/>
  <c r="AD2145" i="7"/>
  <c r="AC2145" i="7"/>
  <c r="AB2145" i="7"/>
  <c r="AA2145" i="7"/>
  <c r="Z2145" i="7"/>
  <c r="Y2145" i="7"/>
  <c r="X2145" i="7"/>
  <c r="W2145" i="7"/>
  <c r="V2145" i="7"/>
  <c r="AP2144" i="7"/>
  <c r="AN2144" i="7"/>
  <c r="AM2144" i="7"/>
  <c r="AL2144" i="7"/>
  <c r="AK2144" i="7"/>
  <c r="AJ2144" i="7"/>
  <c r="AI2144" i="7"/>
  <c r="AH2144" i="7"/>
  <c r="AG2144" i="7"/>
  <c r="AF2144" i="7"/>
  <c r="AE2144" i="7"/>
  <c r="AD2144" i="7"/>
  <c r="AC2144" i="7"/>
  <c r="AB2144" i="7"/>
  <c r="AA2144" i="7"/>
  <c r="Z2144" i="7"/>
  <c r="Y2144" i="7"/>
  <c r="X2144" i="7"/>
  <c r="W2144" i="7"/>
  <c r="V2144" i="7"/>
  <c r="AP2143" i="7"/>
  <c r="AN2143" i="7"/>
  <c r="AM2143" i="7"/>
  <c r="AL2143" i="7"/>
  <c r="AK2143" i="7"/>
  <c r="AJ2143" i="7"/>
  <c r="AI2143" i="7"/>
  <c r="AH2143" i="7"/>
  <c r="AG2143" i="7"/>
  <c r="AF2143" i="7"/>
  <c r="AE2143" i="7"/>
  <c r="AD2143" i="7"/>
  <c r="AC2143" i="7"/>
  <c r="AB2143" i="7"/>
  <c r="AA2143" i="7"/>
  <c r="Z2143" i="7"/>
  <c r="Y2143" i="7"/>
  <c r="X2143" i="7"/>
  <c r="W2143" i="7"/>
  <c r="V2143" i="7"/>
  <c r="AP2142" i="7"/>
  <c r="AN2142" i="7"/>
  <c r="AM2142" i="7"/>
  <c r="AL2142" i="7"/>
  <c r="AK2142" i="7"/>
  <c r="AJ2142" i="7"/>
  <c r="AI2142" i="7"/>
  <c r="AH2142" i="7"/>
  <c r="AG2142" i="7"/>
  <c r="AF2142" i="7"/>
  <c r="AE2142" i="7"/>
  <c r="AD2142" i="7"/>
  <c r="AC2142" i="7"/>
  <c r="AB2142" i="7"/>
  <c r="AA2142" i="7"/>
  <c r="Z2142" i="7"/>
  <c r="Y2142" i="7"/>
  <c r="X2142" i="7"/>
  <c r="W2142" i="7"/>
  <c r="V2142" i="7"/>
  <c r="AP2141" i="7"/>
  <c r="AN2141" i="7"/>
  <c r="AM2141" i="7"/>
  <c r="AL2141" i="7"/>
  <c r="AK2141" i="7"/>
  <c r="AJ2141" i="7"/>
  <c r="AI2141" i="7"/>
  <c r="AH2141" i="7"/>
  <c r="AG2141" i="7"/>
  <c r="AF2141" i="7"/>
  <c r="AE2141" i="7"/>
  <c r="AD2141" i="7"/>
  <c r="AC2141" i="7"/>
  <c r="AB2141" i="7"/>
  <c r="AA2141" i="7"/>
  <c r="Z2141" i="7"/>
  <c r="Y2141" i="7"/>
  <c r="X2141" i="7"/>
  <c r="W2141" i="7"/>
  <c r="V2141" i="7"/>
  <c r="AP2140" i="7"/>
  <c r="AN2140" i="7"/>
  <c r="AM2140" i="7"/>
  <c r="AL2140" i="7"/>
  <c r="AK2140" i="7"/>
  <c r="AJ2140" i="7"/>
  <c r="AI2140" i="7"/>
  <c r="AH2140" i="7"/>
  <c r="AG2140" i="7"/>
  <c r="AF2140" i="7"/>
  <c r="AE2140" i="7"/>
  <c r="AD2140" i="7"/>
  <c r="AC2140" i="7"/>
  <c r="AB2140" i="7"/>
  <c r="AA2140" i="7"/>
  <c r="Z2140" i="7"/>
  <c r="Y2140" i="7"/>
  <c r="X2140" i="7"/>
  <c r="W2140" i="7"/>
  <c r="V2140" i="7"/>
  <c r="AP2139" i="7"/>
  <c r="AN2139" i="7"/>
  <c r="AM2139" i="7"/>
  <c r="AL2139" i="7"/>
  <c r="AK2139" i="7"/>
  <c r="AJ2139" i="7"/>
  <c r="AI2139" i="7"/>
  <c r="AH2139" i="7"/>
  <c r="AG2139" i="7"/>
  <c r="AF2139" i="7"/>
  <c r="AE2139" i="7"/>
  <c r="AD2139" i="7"/>
  <c r="AC2139" i="7"/>
  <c r="AB2139" i="7"/>
  <c r="AA2139" i="7"/>
  <c r="Z2139" i="7"/>
  <c r="Y2139" i="7"/>
  <c r="X2139" i="7"/>
  <c r="W2139" i="7"/>
  <c r="V2139" i="7"/>
  <c r="AP2138" i="7"/>
  <c r="AN2138" i="7"/>
  <c r="AM2138" i="7"/>
  <c r="AL2138" i="7"/>
  <c r="AK2138" i="7"/>
  <c r="AJ2138" i="7"/>
  <c r="AI2138" i="7"/>
  <c r="AH2138" i="7"/>
  <c r="AG2138" i="7"/>
  <c r="AF2138" i="7"/>
  <c r="AE2138" i="7"/>
  <c r="AD2138" i="7"/>
  <c r="AC2138" i="7"/>
  <c r="AB2138" i="7"/>
  <c r="AA2138" i="7"/>
  <c r="Z2138" i="7"/>
  <c r="Y2138" i="7"/>
  <c r="X2138" i="7"/>
  <c r="W2138" i="7"/>
  <c r="V2138" i="7"/>
  <c r="AP2137" i="7"/>
  <c r="AN2137" i="7"/>
  <c r="AM2137" i="7"/>
  <c r="AL2137" i="7"/>
  <c r="AK2137" i="7"/>
  <c r="AJ2137" i="7"/>
  <c r="AI2137" i="7"/>
  <c r="AH2137" i="7"/>
  <c r="AG2137" i="7"/>
  <c r="AF2137" i="7"/>
  <c r="AE2137" i="7"/>
  <c r="AD2137" i="7"/>
  <c r="AC2137" i="7"/>
  <c r="AB2137" i="7"/>
  <c r="AA2137" i="7"/>
  <c r="Z2137" i="7"/>
  <c r="Y2137" i="7"/>
  <c r="X2137" i="7"/>
  <c r="W2137" i="7"/>
  <c r="V2137" i="7"/>
  <c r="AP2136" i="7"/>
  <c r="AN2136" i="7"/>
  <c r="AM2136" i="7"/>
  <c r="AL2136" i="7"/>
  <c r="AK2136" i="7"/>
  <c r="AJ2136" i="7"/>
  <c r="AI2136" i="7"/>
  <c r="AH2136" i="7"/>
  <c r="AG2136" i="7"/>
  <c r="AF2136" i="7"/>
  <c r="AE2136" i="7"/>
  <c r="AD2136" i="7"/>
  <c r="AC2136" i="7"/>
  <c r="AB2136" i="7"/>
  <c r="AA2136" i="7"/>
  <c r="Z2136" i="7"/>
  <c r="Y2136" i="7"/>
  <c r="X2136" i="7"/>
  <c r="W2136" i="7"/>
  <c r="V2136" i="7"/>
  <c r="AP2135" i="7"/>
  <c r="AN2135" i="7"/>
  <c r="AM2135" i="7"/>
  <c r="AL2135" i="7"/>
  <c r="AK2135" i="7"/>
  <c r="AJ2135" i="7"/>
  <c r="AI2135" i="7"/>
  <c r="AH2135" i="7"/>
  <c r="AG2135" i="7"/>
  <c r="AF2135" i="7"/>
  <c r="AE2135" i="7"/>
  <c r="AD2135" i="7"/>
  <c r="AC2135" i="7"/>
  <c r="AB2135" i="7"/>
  <c r="AA2135" i="7"/>
  <c r="Z2135" i="7"/>
  <c r="Y2135" i="7"/>
  <c r="X2135" i="7"/>
  <c r="W2135" i="7"/>
  <c r="V2135" i="7"/>
  <c r="AP2134" i="7"/>
  <c r="AN2134" i="7"/>
  <c r="AM2134" i="7"/>
  <c r="AL2134" i="7"/>
  <c r="AK2134" i="7"/>
  <c r="AJ2134" i="7"/>
  <c r="AI2134" i="7"/>
  <c r="AH2134" i="7"/>
  <c r="AG2134" i="7"/>
  <c r="AF2134" i="7"/>
  <c r="AE2134" i="7"/>
  <c r="AD2134" i="7"/>
  <c r="AC2134" i="7"/>
  <c r="AB2134" i="7"/>
  <c r="AA2134" i="7"/>
  <c r="Z2134" i="7"/>
  <c r="Y2134" i="7"/>
  <c r="X2134" i="7"/>
  <c r="W2134" i="7"/>
  <c r="V2134" i="7"/>
  <c r="AP2133" i="7"/>
  <c r="AN2133" i="7"/>
  <c r="AM2133" i="7"/>
  <c r="AL2133" i="7"/>
  <c r="AK2133" i="7"/>
  <c r="AJ2133" i="7"/>
  <c r="AI2133" i="7"/>
  <c r="AH2133" i="7"/>
  <c r="AG2133" i="7"/>
  <c r="AF2133" i="7"/>
  <c r="AE2133" i="7"/>
  <c r="AD2133" i="7"/>
  <c r="AC2133" i="7"/>
  <c r="AB2133" i="7"/>
  <c r="AA2133" i="7"/>
  <c r="Z2133" i="7"/>
  <c r="Y2133" i="7"/>
  <c r="X2133" i="7"/>
  <c r="W2133" i="7"/>
  <c r="V2133" i="7"/>
  <c r="AP2132" i="7"/>
  <c r="AN2132" i="7"/>
  <c r="AM2132" i="7"/>
  <c r="AL2132" i="7"/>
  <c r="AK2132" i="7"/>
  <c r="AJ2132" i="7"/>
  <c r="AI2132" i="7"/>
  <c r="AH2132" i="7"/>
  <c r="AG2132" i="7"/>
  <c r="AF2132" i="7"/>
  <c r="AE2132" i="7"/>
  <c r="AD2132" i="7"/>
  <c r="AC2132" i="7"/>
  <c r="AB2132" i="7"/>
  <c r="AA2132" i="7"/>
  <c r="Z2132" i="7"/>
  <c r="Y2132" i="7"/>
  <c r="X2132" i="7"/>
  <c r="W2132" i="7"/>
  <c r="V2132" i="7"/>
  <c r="AP2131" i="7"/>
  <c r="AN2131" i="7"/>
  <c r="AM2131" i="7"/>
  <c r="AL2131" i="7"/>
  <c r="AK2131" i="7"/>
  <c r="AJ2131" i="7"/>
  <c r="AI2131" i="7"/>
  <c r="AH2131" i="7"/>
  <c r="AG2131" i="7"/>
  <c r="AF2131" i="7"/>
  <c r="AE2131" i="7"/>
  <c r="AD2131" i="7"/>
  <c r="AC2131" i="7"/>
  <c r="AB2131" i="7"/>
  <c r="AA2131" i="7"/>
  <c r="Z2131" i="7"/>
  <c r="Y2131" i="7"/>
  <c r="X2131" i="7"/>
  <c r="W2131" i="7"/>
  <c r="V2131" i="7"/>
  <c r="AP2130" i="7"/>
  <c r="AN2130" i="7"/>
  <c r="AM2130" i="7"/>
  <c r="AL2130" i="7"/>
  <c r="AK2130" i="7"/>
  <c r="AJ2130" i="7"/>
  <c r="AI2130" i="7"/>
  <c r="AH2130" i="7"/>
  <c r="AG2130" i="7"/>
  <c r="AF2130" i="7"/>
  <c r="AE2130" i="7"/>
  <c r="AD2130" i="7"/>
  <c r="AC2130" i="7"/>
  <c r="AB2130" i="7"/>
  <c r="AA2130" i="7"/>
  <c r="Z2130" i="7"/>
  <c r="Y2130" i="7"/>
  <c r="X2130" i="7"/>
  <c r="W2130" i="7"/>
  <c r="V2130" i="7"/>
  <c r="AP2129" i="7"/>
  <c r="AN2129" i="7"/>
  <c r="AM2129" i="7"/>
  <c r="AL2129" i="7"/>
  <c r="AK2129" i="7"/>
  <c r="AJ2129" i="7"/>
  <c r="AI2129" i="7"/>
  <c r="AH2129" i="7"/>
  <c r="AG2129" i="7"/>
  <c r="AF2129" i="7"/>
  <c r="AE2129" i="7"/>
  <c r="AD2129" i="7"/>
  <c r="AC2129" i="7"/>
  <c r="AB2129" i="7"/>
  <c r="AA2129" i="7"/>
  <c r="Z2129" i="7"/>
  <c r="Y2129" i="7"/>
  <c r="X2129" i="7"/>
  <c r="W2129" i="7"/>
  <c r="V2129" i="7"/>
  <c r="AP2128" i="7"/>
  <c r="AN2128" i="7"/>
  <c r="AM2128" i="7"/>
  <c r="AL2128" i="7"/>
  <c r="AK2128" i="7"/>
  <c r="AJ2128" i="7"/>
  <c r="AI2128" i="7"/>
  <c r="AH2128" i="7"/>
  <c r="AG2128" i="7"/>
  <c r="AF2128" i="7"/>
  <c r="AE2128" i="7"/>
  <c r="AD2128" i="7"/>
  <c r="AC2128" i="7"/>
  <c r="AB2128" i="7"/>
  <c r="AA2128" i="7"/>
  <c r="Z2128" i="7"/>
  <c r="Y2128" i="7"/>
  <c r="X2128" i="7"/>
  <c r="W2128" i="7"/>
  <c r="V2128" i="7"/>
  <c r="AP2127" i="7"/>
  <c r="AN2127" i="7"/>
  <c r="AM2127" i="7"/>
  <c r="AL2127" i="7"/>
  <c r="AK2127" i="7"/>
  <c r="AJ2127" i="7"/>
  <c r="AI2127" i="7"/>
  <c r="AH2127" i="7"/>
  <c r="AG2127" i="7"/>
  <c r="AF2127" i="7"/>
  <c r="AE2127" i="7"/>
  <c r="AD2127" i="7"/>
  <c r="AC2127" i="7"/>
  <c r="AB2127" i="7"/>
  <c r="AA2127" i="7"/>
  <c r="Z2127" i="7"/>
  <c r="Y2127" i="7"/>
  <c r="X2127" i="7"/>
  <c r="W2127" i="7"/>
  <c r="V2127" i="7"/>
  <c r="AP2126" i="7"/>
  <c r="AN2126" i="7"/>
  <c r="AM2126" i="7"/>
  <c r="AL2126" i="7"/>
  <c r="AK2126" i="7"/>
  <c r="AJ2126" i="7"/>
  <c r="AI2126" i="7"/>
  <c r="AH2126" i="7"/>
  <c r="AG2126" i="7"/>
  <c r="AF2126" i="7"/>
  <c r="AE2126" i="7"/>
  <c r="AD2126" i="7"/>
  <c r="AC2126" i="7"/>
  <c r="AB2126" i="7"/>
  <c r="AA2126" i="7"/>
  <c r="Z2126" i="7"/>
  <c r="Y2126" i="7"/>
  <c r="X2126" i="7"/>
  <c r="W2126" i="7"/>
  <c r="V2126" i="7"/>
  <c r="AP2125" i="7"/>
  <c r="AN2125" i="7"/>
  <c r="AM2125" i="7"/>
  <c r="AL2125" i="7"/>
  <c r="AK2125" i="7"/>
  <c r="AJ2125" i="7"/>
  <c r="AI2125" i="7"/>
  <c r="AH2125" i="7"/>
  <c r="AG2125" i="7"/>
  <c r="AF2125" i="7"/>
  <c r="AE2125" i="7"/>
  <c r="AD2125" i="7"/>
  <c r="AC2125" i="7"/>
  <c r="AB2125" i="7"/>
  <c r="AA2125" i="7"/>
  <c r="Z2125" i="7"/>
  <c r="Y2125" i="7"/>
  <c r="X2125" i="7"/>
  <c r="W2125" i="7"/>
  <c r="V2125" i="7"/>
  <c r="AP975" i="7"/>
  <c r="AN975" i="7"/>
  <c r="AM975" i="7"/>
  <c r="AL975" i="7"/>
  <c r="AK975" i="7"/>
  <c r="AJ975" i="7"/>
  <c r="AI975" i="7"/>
  <c r="AH975" i="7"/>
  <c r="AG975" i="7"/>
  <c r="AF975" i="7"/>
  <c r="AE975" i="7"/>
  <c r="AD975" i="7"/>
  <c r="AC975" i="7"/>
  <c r="AB975" i="7"/>
  <c r="AA975" i="7"/>
  <c r="Z975" i="7"/>
  <c r="Y975" i="7"/>
  <c r="X975" i="7"/>
  <c r="W975" i="7"/>
  <c r="V975" i="7"/>
  <c r="AP2123" i="7"/>
  <c r="AN2123" i="7"/>
  <c r="AM2123" i="7"/>
  <c r="AL2123" i="7"/>
  <c r="AK2123" i="7"/>
  <c r="AJ2123" i="7"/>
  <c r="AI2123" i="7"/>
  <c r="AH2123" i="7"/>
  <c r="AG2123" i="7"/>
  <c r="AF2123" i="7"/>
  <c r="AE2123" i="7"/>
  <c r="AD2123" i="7"/>
  <c r="AC2123" i="7"/>
  <c r="AB2123" i="7"/>
  <c r="AA2123" i="7"/>
  <c r="Z2123" i="7"/>
  <c r="Y2123" i="7"/>
  <c r="X2123" i="7"/>
  <c r="W2123" i="7"/>
  <c r="V2123" i="7"/>
  <c r="AP2122" i="7"/>
  <c r="AN2122" i="7"/>
  <c r="AM2122" i="7"/>
  <c r="AL2122" i="7"/>
  <c r="AK2122" i="7"/>
  <c r="AJ2122" i="7"/>
  <c r="AI2122" i="7"/>
  <c r="AH2122" i="7"/>
  <c r="AG2122" i="7"/>
  <c r="AF2122" i="7"/>
  <c r="AE2122" i="7"/>
  <c r="AD2122" i="7"/>
  <c r="AC2122" i="7"/>
  <c r="AB2122" i="7"/>
  <c r="AA2122" i="7"/>
  <c r="Z2122" i="7"/>
  <c r="Y2122" i="7"/>
  <c r="X2122" i="7"/>
  <c r="W2122" i="7"/>
  <c r="V2122" i="7"/>
  <c r="AP2121" i="7"/>
  <c r="AN2121" i="7"/>
  <c r="AM2121" i="7"/>
  <c r="AL2121" i="7"/>
  <c r="AK2121" i="7"/>
  <c r="AJ2121" i="7"/>
  <c r="AI2121" i="7"/>
  <c r="AH2121" i="7"/>
  <c r="AG2121" i="7"/>
  <c r="AF2121" i="7"/>
  <c r="AE2121" i="7"/>
  <c r="AD2121" i="7"/>
  <c r="AC2121" i="7"/>
  <c r="AB2121" i="7"/>
  <c r="AA2121" i="7"/>
  <c r="Z2121" i="7"/>
  <c r="Y2121" i="7"/>
  <c r="X2121" i="7"/>
  <c r="W2121" i="7"/>
  <c r="V2121" i="7"/>
  <c r="AP2120" i="7"/>
  <c r="AN2120" i="7"/>
  <c r="AM2120" i="7"/>
  <c r="AL2120" i="7"/>
  <c r="AK2120" i="7"/>
  <c r="AJ2120" i="7"/>
  <c r="AI2120" i="7"/>
  <c r="AH2120" i="7"/>
  <c r="AG2120" i="7"/>
  <c r="AF2120" i="7"/>
  <c r="AE2120" i="7"/>
  <c r="AD2120" i="7"/>
  <c r="AC2120" i="7"/>
  <c r="AB2120" i="7"/>
  <c r="AA2120" i="7"/>
  <c r="Z2120" i="7"/>
  <c r="Y2120" i="7"/>
  <c r="X2120" i="7"/>
  <c r="W2120" i="7"/>
  <c r="V2120" i="7"/>
  <c r="AP2119" i="7"/>
  <c r="AN2119" i="7"/>
  <c r="AM2119" i="7"/>
  <c r="AL2119" i="7"/>
  <c r="AK2119" i="7"/>
  <c r="AJ2119" i="7"/>
  <c r="AI2119" i="7"/>
  <c r="AH2119" i="7"/>
  <c r="AG2119" i="7"/>
  <c r="AF2119" i="7"/>
  <c r="AE2119" i="7"/>
  <c r="AD2119" i="7"/>
  <c r="AC2119" i="7"/>
  <c r="AB2119" i="7"/>
  <c r="AA2119" i="7"/>
  <c r="Z2119" i="7"/>
  <c r="Y2119" i="7"/>
  <c r="X2119" i="7"/>
  <c r="W2119" i="7"/>
  <c r="V2119" i="7"/>
  <c r="AP2118" i="7"/>
  <c r="AN2118" i="7"/>
  <c r="AM2118" i="7"/>
  <c r="AL2118" i="7"/>
  <c r="AK2118" i="7"/>
  <c r="AJ2118" i="7"/>
  <c r="AI2118" i="7"/>
  <c r="AH2118" i="7"/>
  <c r="AG2118" i="7"/>
  <c r="AF2118" i="7"/>
  <c r="AE2118" i="7"/>
  <c r="AD2118" i="7"/>
  <c r="AC2118" i="7"/>
  <c r="AB2118" i="7"/>
  <c r="AA2118" i="7"/>
  <c r="Z2118" i="7"/>
  <c r="Y2118" i="7"/>
  <c r="X2118" i="7"/>
  <c r="W2118" i="7"/>
  <c r="V2118" i="7"/>
  <c r="AP2117" i="7"/>
  <c r="AN2117" i="7"/>
  <c r="AM2117" i="7"/>
  <c r="AL2117" i="7"/>
  <c r="AK2117" i="7"/>
  <c r="AJ2117" i="7"/>
  <c r="AI2117" i="7"/>
  <c r="AH2117" i="7"/>
  <c r="AG2117" i="7"/>
  <c r="AF2117" i="7"/>
  <c r="AE2117" i="7"/>
  <c r="AD2117" i="7"/>
  <c r="AC2117" i="7"/>
  <c r="AB2117" i="7"/>
  <c r="AA2117" i="7"/>
  <c r="Z2117" i="7"/>
  <c r="Y2117" i="7"/>
  <c r="X2117" i="7"/>
  <c r="W2117" i="7"/>
  <c r="V2117" i="7"/>
  <c r="AP2116" i="7"/>
  <c r="AN2116" i="7"/>
  <c r="AM2116" i="7"/>
  <c r="AL2116" i="7"/>
  <c r="AK2116" i="7"/>
  <c r="AJ2116" i="7"/>
  <c r="AI2116" i="7"/>
  <c r="AH2116" i="7"/>
  <c r="AG2116" i="7"/>
  <c r="AF2116" i="7"/>
  <c r="AE2116" i="7"/>
  <c r="AD2116" i="7"/>
  <c r="AC2116" i="7"/>
  <c r="AB2116" i="7"/>
  <c r="AA2116" i="7"/>
  <c r="Z2116" i="7"/>
  <c r="Y2116" i="7"/>
  <c r="X2116" i="7"/>
  <c r="W2116" i="7"/>
  <c r="V2116" i="7"/>
  <c r="AP2115" i="7"/>
  <c r="AN2115" i="7"/>
  <c r="AM2115" i="7"/>
  <c r="AL2115" i="7"/>
  <c r="AK2115" i="7"/>
  <c r="AJ2115" i="7"/>
  <c r="AI2115" i="7"/>
  <c r="AH2115" i="7"/>
  <c r="AG2115" i="7"/>
  <c r="AF2115" i="7"/>
  <c r="AE2115" i="7"/>
  <c r="AD2115" i="7"/>
  <c r="AC2115" i="7"/>
  <c r="AB2115" i="7"/>
  <c r="AA2115" i="7"/>
  <c r="Z2115" i="7"/>
  <c r="Y2115" i="7"/>
  <c r="X2115" i="7"/>
  <c r="W2115" i="7"/>
  <c r="V2115" i="7"/>
  <c r="AP2114" i="7"/>
  <c r="AN2114" i="7"/>
  <c r="AM2114" i="7"/>
  <c r="AL2114" i="7"/>
  <c r="AK2114" i="7"/>
  <c r="AJ2114" i="7"/>
  <c r="AI2114" i="7"/>
  <c r="AH2114" i="7"/>
  <c r="AG2114" i="7"/>
  <c r="AF2114" i="7"/>
  <c r="AE2114" i="7"/>
  <c r="AD2114" i="7"/>
  <c r="AC2114" i="7"/>
  <c r="AB2114" i="7"/>
  <c r="AA2114" i="7"/>
  <c r="Z2114" i="7"/>
  <c r="Y2114" i="7"/>
  <c r="X2114" i="7"/>
  <c r="W2114" i="7"/>
  <c r="V2114" i="7"/>
  <c r="AP2113" i="7"/>
  <c r="AN2113" i="7"/>
  <c r="AM2113" i="7"/>
  <c r="AL2113" i="7"/>
  <c r="AK2113" i="7"/>
  <c r="AJ2113" i="7"/>
  <c r="AI2113" i="7"/>
  <c r="AH2113" i="7"/>
  <c r="AG2113" i="7"/>
  <c r="AF2113" i="7"/>
  <c r="AE2113" i="7"/>
  <c r="AD2113" i="7"/>
  <c r="AC2113" i="7"/>
  <c r="AB2113" i="7"/>
  <c r="AA2113" i="7"/>
  <c r="Z2113" i="7"/>
  <c r="Y2113" i="7"/>
  <c r="X2113" i="7"/>
  <c r="W2113" i="7"/>
  <c r="V2113" i="7"/>
  <c r="AP2112" i="7"/>
  <c r="AN2112" i="7"/>
  <c r="AM2112" i="7"/>
  <c r="AL2112" i="7"/>
  <c r="AK2112" i="7"/>
  <c r="AJ2112" i="7"/>
  <c r="AI2112" i="7"/>
  <c r="AH2112" i="7"/>
  <c r="AG2112" i="7"/>
  <c r="AF2112" i="7"/>
  <c r="AE2112" i="7"/>
  <c r="AD2112" i="7"/>
  <c r="AC2112" i="7"/>
  <c r="AB2112" i="7"/>
  <c r="AA2112" i="7"/>
  <c r="Z2112" i="7"/>
  <c r="Y2112" i="7"/>
  <c r="X2112" i="7"/>
  <c r="W2112" i="7"/>
  <c r="V2112" i="7"/>
  <c r="AP2111" i="7"/>
  <c r="AN2111" i="7"/>
  <c r="AM2111" i="7"/>
  <c r="AL2111" i="7"/>
  <c r="AK2111" i="7"/>
  <c r="AJ2111" i="7"/>
  <c r="AI2111" i="7"/>
  <c r="AH2111" i="7"/>
  <c r="AG2111" i="7"/>
  <c r="AF2111" i="7"/>
  <c r="AE2111" i="7"/>
  <c r="AD2111" i="7"/>
  <c r="AC2111" i="7"/>
  <c r="AB2111" i="7"/>
  <c r="AA2111" i="7"/>
  <c r="Z2111" i="7"/>
  <c r="Y2111" i="7"/>
  <c r="X2111" i="7"/>
  <c r="W2111" i="7"/>
  <c r="V2111" i="7"/>
  <c r="AP2110" i="7"/>
  <c r="AN2110" i="7"/>
  <c r="AM2110" i="7"/>
  <c r="AL2110" i="7"/>
  <c r="AK2110" i="7"/>
  <c r="AJ2110" i="7"/>
  <c r="AI2110" i="7"/>
  <c r="AH2110" i="7"/>
  <c r="AG2110" i="7"/>
  <c r="AF2110" i="7"/>
  <c r="AE2110" i="7"/>
  <c r="AD2110" i="7"/>
  <c r="AC2110" i="7"/>
  <c r="AB2110" i="7"/>
  <c r="AA2110" i="7"/>
  <c r="Z2110" i="7"/>
  <c r="Y2110" i="7"/>
  <c r="X2110" i="7"/>
  <c r="W2110" i="7"/>
  <c r="V2110" i="7"/>
  <c r="AP2109" i="7"/>
  <c r="AN2109" i="7"/>
  <c r="AM2109" i="7"/>
  <c r="AL2109" i="7"/>
  <c r="AK2109" i="7"/>
  <c r="AJ2109" i="7"/>
  <c r="AI2109" i="7"/>
  <c r="AH2109" i="7"/>
  <c r="AG2109" i="7"/>
  <c r="AF2109" i="7"/>
  <c r="AE2109" i="7"/>
  <c r="AD2109" i="7"/>
  <c r="AC2109" i="7"/>
  <c r="AB2109" i="7"/>
  <c r="AA2109" i="7"/>
  <c r="Z2109" i="7"/>
  <c r="Y2109" i="7"/>
  <c r="X2109" i="7"/>
  <c r="W2109" i="7"/>
  <c r="V2109" i="7"/>
  <c r="AP2108" i="7"/>
  <c r="AN2108" i="7"/>
  <c r="AM2108" i="7"/>
  <c r="AL2108" i="7"/>
  <c r="AK2108" i="7"/>
  <c r="AJ2108" i="7"/>
  <c r="AI2108" i="7"/>
  <c r="AH2108" i="7"/>
  <c r="AG2108" i="7"/>
  <c r="AF2108" i="7"/>
  <c r="AE2108" i="7"/>
  <c r="AD2108" i="7"/>
  <c r="AC2108" i="7"/>
  <c r="AB2108" i="7"/>
  <c r="AA2108" i="7"/>
  <c r="Z2108" i="7"/>
  <c r="Y2108" i="7"/>
  <c r="X2108" i="7"/>
  <c r="W2108" i="7"/>
  <c r="V2108" i="7"/>
  <c r="AP2107" i="7"/>
  <c r="AN2107" i="7"/>
  <c r="AM2107" i="7"/>
  <c r="AL2107" i="7"/>
  <c r="AK2107" i="7"/>
  <c r="AJ2107" i="7"/>
  <c r="AI2107" i="7"/>
  <c r="AH2107" i="7"/>
  <c r="AG2107" i="7"/>
  <c r="AF2107" i="7"/>
  <c r="AE2107" i="7"/>
  <c r="AD2107" i="7"/>
  <c r="AC2107" i="7"/>
  <c r="AB2107" i="7"/>
  <c r="AA2107" i="7"/>
  <c r="Z2107" i="7"/>
  <c r="Y2107" i="7"/>
  <c r="X2107" i="7"/>
  <c r="W2107" i="7"/>
  <c r="V2107" i="7"/>
  <c r="AP2106" i="7"/>
  <c r="AN2106" i="7"/>
  <c r="AM2106" i="7"/>
  <c r="AL2106" i="7"/>
  <c r="AK2106" i="7"/>
  <c r="AJ2106" i="7"/>
  <c r="AI2106" i="7"/>
  <c r="AH2106" i="7"/>
  <c r="AG2106" i="7"/>
  <c r="AF2106" i="7"/>
  <c r="AE2106" i="7"/>
  <c r="AD2106" i="7"/>
  <c r="AC2106" i="7"/>
  <c r="AB2106" i="7"/>
  <c r="AA2106" i="7"/>
  <c r="Z2106" i="7"/>
  <c r="Y2106" i="7"/>
  <c r="X2106" i="7"/>
  <c r="W2106" i="7"/>
  <c r="V2106" i="7"/>
  <c r="AP2105" i="7"/>
  <c r="AN2105" i="7"/>
  <c r="AM2105" i="7"/>
  <c r="AL2105" i="7"/>
  <c r="AK2105" i="7"/>
  <c r="AJ2105" i="7"/>
  <c r="AI2105" i="7"/>
  <c r="AH2105" i="7"/>
  <c r="AG2105" i="7"/>
  <c r="AF2105" i="7"/>
  <c r="AE2105" i="7"/>
  <c r="AD2105" i="7"/>
  <c r="AC2105" i="7"/>
  <c r="AB2105" i="7"/>
  <c r="AA2105" i="7"/>
  <c r="Z2105" i="7"/>
  <c r="Y2105" i="7"/>
  <c r="X2105" i="7"/>
  <c r="W2105" i="7"/>
  <c r="V2105" i="7"/>
  <c r="AP2104" i="7"/>
  <c r="AN2104" i="7"/>
  <c r="AM2104" i="7"/>
  <c r="AL2104" i="7"/>
  <c r="AK2104" i="7"/>
  <c r="AJ2104" i="7"/>
  <c r="AI2104" i="7"/>
  <c r="AH2104" i="7"/>
  <c r="AG2104" i="7"/>
  <c r="AF2104" i="7"/>
  <c r="AE2104" i="7"/>
  <c r="AD2104" i="7"/>
  <c r="AC2104" i="7"/>
  <c r="AB2104" i="7"/>
  <c r="AA2104" i="7"/>
  <c r="Z2104" i="7"/>
  <c r="Y2104" i="7"/>
  <c r="X2104" i="7"/>
  <c r="W2104" i="7"/>
  <c r="V2104" i="7"/>
  <c r="AP2103" i="7"/>
  <c r="AN2103" i="7"/>
  <c r="AM2103" i="7"/>
  <c r="AL2103" i="7"/>
  <c r="AK2103" i="7"/>
  <c r="AJ2103" i="7"/>
  <c r="AI2103" i="7"/>
  <c r="AH2103" i="7"/>
  <c r="AG2103" i="7"/>
  <c r="AF2103" i="7"/>
  <c r="AE2103" i="7"/>
  <c r="AD2103" i="7"/>
  <c r="AC2103" i="7"/>
  <c r="AB2103" i="7"/>
  <c r="AA2103" i="7"/>
  <c r="Z2103" i="7"/>
  <c r="Y2103" i="7"/>
  <c r="X2103" i="7"/>
  <c r="W2103" i="7"/>
  <c r="V2103" i="7"/>
  <c r="AP2102" i="7"/>
  <c r="AN2102" i="7"/>
  <c r="AM2102" i="7"/>
  <c r="AL2102" i="7"/>
  <c r="AK2102" i="7"/>
  <c r="AJ2102" i="7"/>
  <c r="AI2102" i="7"/>
  <c r="AH2102" i="7"/>
  <c r="AG2102" i="7"/>
  <c r="AF2102" i="7"/>
  <c r="AE2102" i="7"/>
  <c r="AD2102" i="7"/>
  <c r="AC2102" i="7"/>
  <c r="AB2102" i="7"/>
  <c r="AA2102" i="7"/>
  <c r="Z2102" i="7"/>
  <c r="Y2102" i="7"/>
  <c r="X2102" i="7"/>
  <c r="W2102" i="7"/>
  <c r="V2102" i="7"/>
  <c r="AP2101" i="7"/>
  <c r="AN2101" i="7"/>
  <c r="AM2101" i="7"/>
  <c r="AL2101" i="7"/>
  <c r="AK2101" i="7"/>
  <c r="AJ2101" i="7"/>
  <c r="AI2101" i="7"/>
  <c r="AH2101" i="7"/>
  <c r="AG2101" i="7"/>
  <c r="AF2101" i="7"/>
  <c r="AE2101" i="7"/>
  <c r="AD2101" i="7"/>
  <c r="AC2101" i="7"/>
  <c r="AB2101" i="7"/>
  <c r="AA2101" i="7"/>
  <c r="Z2101" i="7"/>
  <c r="Y2101" i="7"/>
  <c r="X2101" i="7"/>
  <c r="W2101" i="7"/>
  <c r="V2101" i="7"/>
  <c r="AP2100" i="7"/>
  <c r="AN2100" i="7"/>
  <c r="AM2100" i="7"/>
  <c r="AL2100" i="7"/>
  <c r="AK2100" i="7"/>
  <c r="AJ2100" i="7"/>
  <c r="AI2100" i="7"/>
  <c r="AH2100" i="7"/>
  <c r="AG2100" i="7"/>
  <c r="AF2100" i="7"/>
  <c r="AE2100" i="7"/>
  <c r="AD2100" i="7"/>
  <c r="AC2100" i="7"/>
  <c r="AB2100" i="7"/>
  <c r="AA2100" i="7"/>
  <c r="Z2100" i="7"/>
  <c r="Y2100" i="7"/>
  <c r="X2100" i="7"/>
  <c r="W2100" i="7"/>
  <c r="V2100" i="7"/>
  <c r="AP2099" i="7"/>
  <c r="AN2099" i="7"/>
  <c r="AM2099" i="7"/>
  <c r="AL2099" i="7"/>
  <c r="AK2099" i="7"/>
  <c r="AJ2099" i="7"/>
  <c r="AI2099" i="7"/>
  <c r="AH2099" i="7"/>
  <c r="AG2099" i="7"/>
  <c r="AF2099" i="7"/>
  <c r="AE2099" i="7"/>
  <c r="AD2099" i="7"/>
  <c r="AC2099" i="7"/>
  <c r="AB2099" i="7"/>
  <c r="AA2099" i="7"/>
  <c r="Z2099" i="7"/>
  <c r="Y2099" i="7"/>
  <c r="X2099" i="7"/>
  <c r="W2099" i="7"/>
  <c r="V2099" i="7"/>
  <c r="AP2098" i="7"/>
  <c r="AN2098" i="7"/>
  <c r="AM2098" i="7"/>
  <c r="AL2098" i="7"/>
  <c r="AK2098" i="7"/>
  <c r="AJ2098" i="7"/>
  <c r="AI2098" i="7"/>
  <c r="AH2098" i="7"/>
  <c r="AG2098" i="7"/>
  <c r="AF2098" i="7"/>
  <c r="AE2098" i="7"/>
  <c r="AD2098" i="7"/>
  <c r="AC2098" i="7"/>
  <c r="AB2098" i="7"/>
  <c r="AA2098" i="7"/>
  <c r="Z2098" i="7"/>
  <c r="Y2098" i="7"/>
  <c r="X2098" i="7"/>
  <c r="W2098" i="7"/>
  <c r="V2098" i="7"/>
  <c r="AP365" i="7"/>
  <c r="AN365" i="7"/>
  <c r="AM365" i="7"/>
  <c r="AL365" i="7"/>
  <c r="AK365" i="7"/>
  <c r="AJ365" i="7"/>
  <c r="AI365" i="7"/>
  <c r="AH365" i="7"/>
  <c r="AG365" i="7"/>
  <c r="AF365" i="7"/>
  <c r="AE365" i="7"/>
  <c r="AD365" i="7"/>
  <c r="AC365" i="7"/>
  <c r="AB365" i="7"/>
  <c r="AA365" i="7"/>
  <c r="Z365" i="7"/>
  <c r="Y365" i="7"/>
  <c r="X365" i="7"/>
  <c r="W365" i="7"/>
  <c r="V365" i="7"/>
  <c r="AP2096" i="7"/>
  <c r="AN2096" i="7"/>
  <c r="AM2096" i="7"/>
  <c r="AL2096" i="7"/>
  <c r="AK2096" i="7"/>
  <c r="AJ2096" i="7"/>
  <c r="AI2096" i="7"/>
  <c r="AH2096" i="7"/>
  <c r="AG2096" i="7"/>
  <c r="AF2096" i="7"/>
  <c r="AE2096" i="7"/>
  <c r="AD2096" i="7"/>
  <c r="AC2096" i="7"/>
  <c r="AB2096" i="7"/>
  <c r="AA2096" i="7"/>
  <c r="Z2096" i="7"/>
  <c r="Y2096" i="7"/>
  <c r="X2096" i="7"/>
  <c r="W2096" i="7"/>
  <c r="V2096" i="7"/>
  <c r="AP2095" i="7"/>
  <c r="AN2095" i="7"/>
  <c r="AM2095" i="7"/>
  <c r="AL2095" i="7"/>
  <c r="AK2095" i="7"/>
  <c r="AJ2095" i="7"/>
  <c r="AI2095" i="7"/>
  <c r="AH2095" i="7"/>
  <c r="AG2095" i="7"/>
  <c r="AF2095" i="7"/>
  <c r="AE2095" i="7"/>
  <c r="AD2095" i="7"/>
  <c r="AC2095" i="7"/>
  <c r="AB2095" i="7"/>
  <c r="AA2095" i="7"/>
  <c r="Z2095" i="7"/>
  <c r="Y2095" i="7"/>
  <c r="X2095" i="7"/>
  <c r="W2095" i="7"/>
  <c r="V2095" i="7"/>
  <c r="AP2094" i="7"/>
  <c r="AN2094" i="7"/>
  <c r="AM2094" i="7"/>
  <c r="AL2094" i="7"/>
  <c r="AK2094" i="7"/>
  <c r="AJ2094" i="7"/>
  <c r="AI2094" i="7"/>
  <c r="AH2094" i="7"/>
  <c r="AG2094" i="7"/>
  <c r="AF2094" i="7"/>
  <c r="AE2094" i="7"/>
  <c r="AD2094" i="7"/>
  <c r="AC2094" i="7"/>
  <c r="AB2094" i="7"/>
  <c r="AA2094" i="7"/>
  <c r="Z2094" i="7"/>
  <c r="Y2094" i="7"/>
  <c r="X2094" i="7"/>
  <c r="W2094" i="7"/>
  <c r="V2094" i="7"/>
  <c r="AP2093" i="7"/>
  <c r="AN2093" i="7"/>
  <c r="AM2093" i="7"/>
  <c r="AL2093" i="7"/>
  <c r="AK2093" i="7"/>
  <c r="AJ2093" i="7"/>
  <c r="AI2093" i="7"/>
  <c r="AH2093" i="7"/>
  <c r="AG2093" i="7"/>
  <c r="AF2093" i="7"/>
  <c r="AE2093" i="7"/>
  <c r="AD2093" i="7"/>
  <c r="AC2093" i="7"/>
  <c r="AB2093" i="7"/>
  <c r="AA2093" i="7"/>
  <c r="Z2093" i="7"/>
  <c r="Y2093" i="7"/>
  <c r="X2093" i="7"/>
  <c r="W2093" i="7"/>
  <c r="V2093" i="7"/>
  <c r="AP2092" i="7"/>
  <c r="AN2092" i="7"/>
  <c r="AM2092" i="7"/>
  <c r="AL2092" i="7"/>
  <c r="AK2092" i="7"/>
  <c r="AJ2092" i="7"/>
  <c r="AI2092" i="7"/>
  <c r="AH2092" i="7"/>
  <c r="AG2092" i="7"/>
  <c r="AF2092" i="7"/>
  <c r="AE2092" i="7"/>
  <c r="AD2092" i="7"/>
  <c r="AC2092" i="7"/>
  <c r="AB2092" i="7"/>
  <c r="AA2092" i="7"/>
  <c r="Z2092" i="7"/>
  <c r="Y2092" i="7"/>
  <c r="X2092" i="7"/>
  <c r="W2092" i="7"/>
  <c r="V2092" i="7"/>
  <c r="AP2091" i="7"/>
  <c r="AN2091" i="7"/>
  <c r="AM2091" i="7"/>
  <c r="AL2091" i="7"/>
  <c r="AK2091" i="7"/>
  <c r="AJ2091" i="7"/>
  <c r="AI2091" i="7"/>
  <c r="AH2091" i="7"/>
  <c r="AG2091" i="7"/>
  <c r="AF2091" i="7"/>
  <c r="AE2091" i="7"/>
  <c r="AD2091" i="7"/>
  <c r="AC2091" i="7"/>
  <c r="AB2091" i="7"/>
  <c r="AA2091" i="7"/>
  <c r="Z2091" i="7"/>
  <c r="Y2091" i="7"/>
  <c r="X2091" i="7"/>
  <c r="W2091" i="7"/>
  <c r="V2091" i="7"/>
  <c r="AP2090" i="7"/>
  <c r="AN2090" i="7"/>
  <c r="AM2090" i="7"/>
  <c r="AL2090" i="7"/>
  <c r="AK2090" i="7"/>
  <c r="AJ2090" i="7"/>
  <c r="AI2090" i="7"/>
  <c r="AH2090" i="7"/>
  <c r="AG2090" i="7"/>
  <c r="AF2090" i="7"/>
  <c r="AE2090" i="7"/>
  <c r="AD2090" i="7"/>
  <c r="AC2090" i="7"/>
  <c r="AB2090" i="7"/>
  <c r="AA2090" i="7"/>
  <c r="Z2090" i="7"/>
  <c r="Y2090" i="7"/>
  <c r="X2090" i="7"/>
  <c r="W2090" i="7"/>
  <c r="V2090" i="7"/>
  <c r="AP2089" i="7"/>
  <c r="AN2089" i="7"/>
  <c r="AM2089" i="7"/>
  <c r="AL2089" i="7"/>
  <c r="AK2089" i="7"/>
  <c r="AJ2089" i="7"/>
  <c r="AI2089" i="7"/>
  <c r="AH2089" i="7"/>
  <c r="AG2089" i="7"/>
  <c r="AF2089" i="7"/>
  <c r="AE2089" i="7"/>
  <c r="AD2089" i="7"/>
  <c r="AC2089" i="7"/>
  <c r="AB2089" i="7"/>
  <c r="AA2089" i="7"/>
  <c r="Z2089" i="7"/>
  <c r="Y2089" i="7"/>
  <c r="X2089" i="7"/>
  <c r="W2089" i="7"/>
  <c r="V2089" i="7"/>
  <c r="AP2088" i="7"/>
  <c r="AN2088" i="7"/>
  <c r="AM2088" i="7"/>
  <c r="AL2088" i="7"/>
  <c r="AK2088" i="7"/>
  <c r="AJ2088" i="7"/>
  <c r="AI2088" i="7"/>
  <c r="AH2088" i="7"/>
  <c r="AG2088" i="7"/>
  <c r="AF2088" i="7"/>
  <c r="AE2088" i="7"/>
  <c r="AD2088" i="7"/>
  <c r="AC2088" i="7"/>
  <c r="AB2088" i="7"/>
  <c r="AA2088" i="7"/>
  <c r="Z2088" i="7"/>
  <c r="Y2088" i="7"/>
  <c r="X2088" i="7"/>
  <c r="W2088" i="7"/>
  <c r="V2088" i="7"/>
  <c r="AP2087" i="7"/>
  <c r="AN2087" i="7"/>
  <c r="AM2087" i="7"/>
  <c r="AL2087" i="7"/>
  <c r="AK2087" i="7"/>
  <c r="AJ2087" i="7"/>
  <c r="AI2087" i="7"/>
  <c r="AH2087" i="7"/>
  <c r="AG2087" i="7"/>
  <c r="AF2087" i="7"/>
  <c r="AE2087" i="7"/>
  <c r="AD2087" i="7"/>
  <c r="AC2087" i="7"/>
  <c r="AB2087" i="7"/>
  <c r="AA2087" i="7"/>
  <c r="Z2087" i="7"/>
  <c r="Y2087" i="7"/>
  <c r="X2087" i="7"/>
  <c r="W2087" i="7"/>
  <c r="V2087" i="7"/>
  <c r="AP2086" i="7"/>
  <c r="AN2086" i="7"/>
  <c r="AM2086" i="7"/>
  <c r="AL2086" i="7"/>
  <c r="AK2086" i="7"/>
  <c r="AJ2086" i="7"/>
  <c r="AI2086" i="7"/>
  <c r="AH2086" i="7"/>
  <c r="AG2086" i="7"/>
  <c r="AF2086" i="7"/>
  <c r="AE2086" i="7"/>
  <c r="AD2086" i="7"/>
  <c r="AC2086" i="7"/>
  <c r="AB2086" i="7"/>
  <c r="AA2086" i="7"/>
  <c r="Z2086" i="7"/>
  <c r="Y2086" i="7"/>
  <c r="X2086" i="7"/>
  <c r="W2086" i="7"/>
  <c r="V2086" i="7"/>
  <c r="AP2085" i="7"/>
  <c r="AN2085" i="7"/>
  <c r="AM2085" i="7"/>
  <c r="AL2085" i="7"/>
  <c r="AK2085" i="7"/>
  <c r="AJ2085" i="7"/>
  <c r="AI2085" i="7"/>
  <c r="AH2085" i="7"/>
  <c r="AG2085" i="7"/>
  <c r="AF2085" i="7"/>
  <c r="AE2085" i="7"/>
  <c r="AD2085" i="7"/>
  <c r="AC2085" i="7"/>
  <c r="AB2085" i="7"/>
  <c r="AA2085" i="7"/>
  <c r="Z2085" i="7"/>
  <c r="Y2085" i="7"/>
  <c r="X2085" i="7"/>
  <c r="W2085" i="7"/>
  <c r="V2085" i="7"/>
  <c r="AP2084" i="7"/>
  <c r="AN2084" i="7"/>
  <c r="AM2084" i="7"/>
  <c r="AL2084" i="7"/>
  <c r="AK2084" i="7"/>
  <c r="AJ2084" i="7"/>
  <c r="AI2084" i="7"/>
  <c r="AH2084" i="7"/>
  <c r="AG2084" i="7"/>
  <c r="AF2084" i="7"/>
  <c r="AE2084" i="7"/>
  <c r="AD2084" i="7"/>
  <c r="AC2084" i="7"/>
  <c r="AB2084" i="7"/>
  <c r="AA2084" i="7"/>
  <c r="Z2084" i="7"/>
  <c r="Y2084" i="7"/>
  <c r="X2084" i="7"/>
  <c r="W2084" i="7"/>
  <c r="V2084" i="7"/>
  <c r="AP2083" i="7"/>
  <c r="AN2083" i="7"/>
  <c r="AM2083" i="7"/>
  <c r="AL2083" i="7"/>
  <c r="AK2083" i="7"/>
  <c r="AJ2083" i="7"/>
  <c r="AI2083" i="7"/>
  <c r="AH2083" i="7"/>
  <c r="AG2083" i="7"/>
  <c r="AF2083" i="7"/>
  <c r="AE2083" i="7"/>
  <c r="AD2083" i="7"/>
  <c r="AC2083" i="7"/>
  <c r="AB2083" i="7"/>
  <c r="AA2083" i="7"/>
  <c r="Z2083" i="7"/>
  <c r="Y2083" i="7"/>
  <c r="X2083" i="7"/>
  <c r="W2083" i="7"/>
  <c r="V2083" i="7"/>
  <c r="AP2082" i="7"/>
  <c r="AN2082" i="7"/>
  <c r="AM2082" i="7"/>
  <c r="AL2082" i="7"/>
  <c r="AK2082" i="7"/>
  <c r="AJ2082" i="7"/>
  <c r="AI2082" i="7"/>
  <c r="AH2082" i="7"/>
  <c r="AG2082" i="7"/>
  <c r="AF2082" i="7"/>
  <c r="AE2082" i="7"/>
  <c r="AD2082" i="7"/>
  <c r="AC2082" i="7"/>
  <c r="AB2082" i="7"/>
  <c r="AA2082" i="7"/>
  <c r="Z2082" i="7"/>
  <c r="Y2082" i="7"/>
  <c r="X2082" i="7"/>
  <c r="W2082" i="7"/>
  <c r="V2082" i="7"/>
  <c r="AP2081" i="7"/>
  <c r="AN2081" i="7"/>
  <c r="AM2081" i="7"/>
  <c r="AL2081" i="7"/>
  <c r="AK2081" i="7"/>
  <c r="AJ2081" i="7"/>
  <c r="AI2081" i="7"/>
  <c r="AH2081" i="7"/>
  <c r="AG2081" i="7"/>
  <c r="AF2081" i="7"/>
  <c r="AE2081" i="7"/>
  <c r="AD2081" i="7"/>
  <c r="AC2081" i="7"/>
  <c r="AB2081" i="7"/>
  <c r="AA2081" i="7"/>
  <c r="Z2081" i="7"/>
  <c r="Y2081" i="7"/>
  <c r="X2081" i="7"/>
  <c r="W2081" i="7"/>
  <c r="V2081" i="7"/>
  <c r="AP2080" i="7"/>
  <c r="AN2080" i="7"/>
  <c r="AM2080" i="7"/>
  <c r="AL2080" i="7"/>
  <c r="AK2080" i="7"/>
  <c r="AJ2080" i="7"/>
  <c r="AI2080" i="7"/>
  <c r="AH2080" i="7"/>
  <c r="AG2080" i="7"/>
  <c r="AF2080" i="7"/>
  <c r="AE2080" i="7"/>
  <c r="AD2080" i="7"/>
  <c r="AC2080" i="7"/>
  <c r="AB2080" i="7"/>
  <c r="AA2080" i="7"/>
  <c r="Z2080" i="7"/>
  <c r="Y2080" i="7"/>
  <c r="X2080" i="7"/>
  <c r="W2080" i="7"/>
  <c r="V2080" i="7"/>
  <c r="AP2079" i="7"/>
  <c r="AN2079" i="7"/>
  <c r="AM2079" i="7"/>
  <c r="AL2079" i="7"/>
  <c r="AK2079" i="7"/>
  <c r="AJ2079" i="7"/>
  <c r="AI2079" i="7"/>
  <c r="AH2079" i="7"/>
  <c r="AG2079" i="7"/>
  <c r="AF2079" i="7"/>
  <c r="AE2079" i="7"/>
  <c r="AD2079" i="7"/>
  <c r="AC2079" i="7"/>
  <c r="AB2079" i="7"/>
  <c r="AA2079" i="7"/>
  <c r="Z2079" i="7"/>
  <c r="Y2079" i="7"/>
  <c r="X2079" i="7"/>
  <c r="W2079" i="7"/>
  <c r="V2079" i="7"/>
  <c r="AP2078" i="7"/>
  <c r="AN2078" i="7"/>
  <c r="AM2078" i="7"/>
  <c r="AL2078" i="7"/>
  <c r="AK2078" i="7"/>
  <c r="AJ2078" i="7"/>
  <c r="AI2078" i="7"/>
  <c r="AH2078" i="7"/>
  <c r="AG2078" i="7"/>
  <c r="AF2078" i="7"/>
  <c r="AE2078" i="7"/>
  <c r="AD2078" i="7"/>
  <c r="AC2078" i="7"/>
  <c r="AB2078" i="7"/>
  <c r="AA2078" i="7"/>
  <c r="Z2078" i="7"/>
  <c r="Y2078" i="7"/>
  <c r="X2078" i="7"/>
  <c r="W2078" i="7"/>
  <c r="V2078" i="7"/>
  <c r="AP2077" i="7"/>
  <c r="AN2077" i="7"/>
  <c r="AM2077" i="7"/>
  <c r="AL2077" i="7"/>
  <c r="AK2077" i="7"/>
  <c r="AJ2077" i="7"/>
  <c r="AI2077" i="7"/>
  <c r="AH2077" i="7"/>
  <c r="AG2077" i="7"/>
  <c r="AF2077" i="7"/>
  <c r="AE2077" i="7"/>
  <c r="AD2077" i="7"/>
  <c r="AC2077" i="7"/>
  <c r="AB2077" i="7"/>
  <c r="AA2077" i="7"/>
  <c r="Z2077" i="7"/>
  <c r="Y2077" i="7"/>
  <c r="X2077" i="7"/>
  <c r="W2077" i="7"/>
  <c r="V2077" i="7"/>
  <c r="AP2076" i="7"/>
  <c r="AN2076" i="7"/>
  <c r="AM2076" i="7"/>
  <c r="AL2076" i="7"/>
  <c r="AK2076" i="7"/>
  <c r="AJ2076" i="7"/>
  <c r="AI2076" i="7"/>
  <c r="AH2076" i="7"/>
  <c r="AG2076" i="7"/>
  <c r="AF2076" i="7"/>
  <c r="AE2076" i="7"/>
  <c r="AD2076" i="7"/>
  <c r="AC2076" i="7"/>
  <c r="AB2076" i="7"/>
  <c r="AA2076" i="7"/>
  <c r="Z2076" i="7"/>
  <c r="Y2076" i="7"/>
  <c r="X2076" i="7"/>
  <c r="W2076" i="7"/>
  <c r="V2076" i="7"/>
  <c r="AP2075" i="7"/>
  <c r="AN2075" i="7"/>
  <c r="AM2075" i="7"/>
  <c r="AL2075" i="7"/>
  <c r="AK2075" i="7"/>
  <c r="AJ2075" i="7"/>
  <c r="AI2075" i="7"/>
  <c r="AH2075" i="7"/>
  <c r="AG2075" i="7"/>
  <c r="AF2075" i="7"/>
  <c r="AE2075" i="7"/>
  <c r="AD2075" i="7"/>
  <c r="AC2075" i="7"/>
  <c r="AB2075" i="7"/>
  <c r="AA2075" i="7"/>
  <c r="Z2075" i="7"/>
  <c r="Y2075" i="7"/>
  <c r="X2075" i="7"/>
  <c r="W2075" i="7"/>
  <c r="V2075" i="7"/>
  <c r="AP2074" i="7"/>
  <c r="AN2074" i="7"/>
  <c r="AM2074" i="7"/>
  <c r="AL2074" i="7"/>
  <c r="AK2074" i="7"/>
  <c r="AJ2074" i="7"/>
  <c r="AI2074" i="7"/>
  <c r="AH2074" i="7"/>
  <c r="AG2074" i="7"/>
  <c r="AF2074" i="7"/>
  <c r="AE2074" i="7"/>
  <c r="AD2074" i="7"/>
  <c r="AC2074" i="7"/>
  <c r="AB2074" i="7"/>
  <c r="AA2074" i="7"/>
  <c r="Z2074" i="7"/>
  <c r="Y2074" i="7"/>
  <c r="X2074" i="7"/>
  <c r="W2074" i="7"/>
  <c r="V2074" i="7"/>
  <c r="AP2073" i="7"/>
  <c r="AN2073" i="7"/>
  <c r="AM2073" i="7"/>
  <c r="AL2073" i="7"/>
  <c r="AK2073" i="7"/>
  <c r="AJ2073" i="7"/>
  <c r="AI2073" i="7"/>
  <c r="AH2073" i="7"/>
  <c r="AG2073" i="7"/>
  <c r="AF2073" i="7"/>
  <c r="AE2073" i="7"/>
  <c r="AD2073" i="7"/>
  <c r="AC2073" i="7"/>
  <c r="AB2073" i="7"/>
  <c r="AA2073" i="7"/>
  <c r="Z2073" i="7"/>
  <c r="Y2073" i="7"/>
  <c r="X2073" i="7"/>
  <c r="W2073" i="7"/>
  <c r="V2073" i="7"/>
  <c r="AP2072" i="7"/>
  <c r="AN2072" i="7"/>
  <c r="AM2072" i="7"/>
  <c r="AL2072" i="7"/>
  <c r="AK2072" i="7"/>
  <c r="AJ2072" i="7"/>
  <c r="AI2072" i="7"/>
  <c r="AH2072" i="7"/>
  <c r="AG2072" i="7"/>
  <c r="AF2072" i="7"/>
  <c r="AE2072" i="7"/>
  <c r="AD2072" i="7"/>
  <c r="AC2072" i="7"/>
  <c r="AB2072" i="7"/>
  <c r="AA2072" i="7"/>
  <c r="Z2072" i="7"/>
  <c r="Y2072" i="7"/>
  <c r="X2072" i="7"/>
  <c r="W2072" i="7"/>
  <c r="V2072" i="7"/>
  <c r="AP2223" i="7"/>
  <c r="AN2223" i="7"/>
  <c r="AM2223" i="7"/>
  <c r="AL2223" i="7"/>
  <c r="AK2223" i="7"/>
  <c r="AJ2223" i="7"/>
  <c r="AI2223" i="7"/>
  <c r="AH2223" i="7"/>
  <c r="AG2223" i="7"/>
  <c r="AF2223" i="7"/>
  <c r="AE2223" i="7"/>
  <c r="AD2223" i="7"/>
  <c r="AC2223" i="7"/>
  <c r="AB2223" i="7"/>
  <c r="AA2223" i="7"/>
  <c r="Z2223" i="7"/>
  <c r="Y2223" i="7"/>
  <c r="X2223" i="7"/>
  <c r="W2223" i="7"/>
  <c r="V2223" i="7"/>
  <c r="AP2070" i="7"/>
  <c r="AN2070" i="7"/>
  <c r="AM2070" i="7"/>
  <c r="AL2070" i="7"/>
  <c r="AK2070" i="7"/>
  <c r="AJ2070" i="7"/>
  <c r="AI2070" i="7"/>
  <c r="AH2070" i="7"/>
  <c r="AG2070" i="7"/>
  <c r="AF2070" i="7"/>
  <c r="AE2070" i="7"/>
  <c r="AD2070" i="7"/>
  <c r="AC2070" i="7"/>
  <c r="AB2070" i="7"/>
  <c r="AA2070" i="7"/>
  <c r="Z2070" i="7"/>
  <c r="Y2070" i="7"/>
  <c r="X2070" i="7"/>
  <c r="W2070" i="7"/>
  <c r="V2070" i="7"/>
  <c r="AP2069" i="7"/>
  <c r="AN2069" i="7"/>
  <c r="AM2069" i="7"/>
  <c r="AL2069" i="7"/>
  <c r="AK2069" i="7"/>
  <c r="AJ2069" i="7"/>
  <c r="AI2069" i="7"/>
  <c r="AH2069" i="7"/>
  <c r="AG2069" i="7"/>
  <c r="AF2069" i="7"/>
  <c r="AE2069" i="7"/>
  <c r="AD2069" i="7"/>
  <c r="AC2069" i="7"/>
  <c r="AB2069" i="7"/>
  <c r="AA2069" i="7"/>
  <c r="Z2069" i="7"/>
  <c r="Y2069" i="7"/>
  <c r="X2069" i="7"/>
  <c r="W2069" i="7"/>
  <c r="V2069" i="7"/>
  <c r="AP2068" i="7"/>
  <c r="AN2068" i="7"/>
  <c r="AM2068" i="7"/>
  <c r="AL2068" i="7"/>
  <c r="AK2068" i="7"/>
  <c r="AJ2068" i="7"/>
  <c r="AI2068" i="7"/>
  <c r="AH2068" i="7"/>
  <c r="AG2068" i="7"/>
  <c r="AF2068" i="7"/>
  <c r="AE2068" i="7"/>
  <c r="AD2068" i="7"/>
  <c r="AC2068" i="7"/>
  <c r="AB2068" i="7"/>
  <c r="AA2068" i="7"/>
  <c r="Z2068" i="7"/>
  <c r="Y2068" i="7"/>
  <c r="X2068" i="7"/>
  <c r="W2068" i="7"/>
  <c r="V2068" i="7"/>
  <c r="AP2067" i="7"/>
  <c r="AN2067" i="7"/>
  <c r="AM2067" i="7"/>
  <c r="AL2067" i="7"/>
  <c r="AK2067" i="7"/>
  <c r="AJ2067" i="7"/>
  <c r="AI2067" i="7"/>
  <c r="AH2067" i="7"/>
  <c r="AG2067" i="7"/>
  <c r="AF2067" i="7"/>
  <c r="AE2067" i="7"/>
  <c r="AD2067" i="7"/>
  <c r="AC2067" i="7"/>
  <c r="AB2067" i="7"/>
  <c r="AA2067" i="7"/>
  <c r="Z2067" i="7"/>
  <c r="Y2067" i="7"/>
  <c r="X2067" i="7"/>
  <c r="W2067" i="7"/>
  <c r="V2067" i="7"/>
  <c r="AP2066" i="7"/>
  <c r="AN2066" i="7"/>
  <c r="AM2066" i="7"/>
  <c r="AL2066" i="7"/>
  <c r="AK2066" i="7"/>
  <c r="AJ2066" i="7"/>
  <c r="AI2066" i="7"/>
  <c r="AH2066" i="7"/>
  <c r="AG2066" i="7"/>
  <c r="AF2066" i="7"/>
  <c r="AE2066" i="7"/>
  <c r="AD2066" i="7"/>
  <c r="AC2066" i="7"/>
  <c r="AB2066" i="7"/>
  <c r="AA2066" i="7"/>
  <c r="Z2066" i="7"/>
  <c r="Y2066" i="7"/>
  <c r="X2066" i="7"/>
  <c r="W2066" i="7"/>
  <c r="V2066" i="7"/>
  <c r="AP2065" i="7"/>
  <c r="AN2065" i="7"/>
  <c r="AM2065" i="7"/>
  <c r="AL2065" i="7"/>
  <c r="AK2065" i="7"/>
  <c r="AJ2065" i="7"/>
  <c r="AI2065" i="7"/>
  <c r="AH2065" i="7"/>
  <c r="AG2065" i="7"/>
  <c r="AF2065" i="7"/>
  <c r="AE2065" i="7"/>
  <c r="AD2065" i="7"/>
  <c r="AC2065" i="7"/>
  <c r="AB2065" i="7"/>
  <c r="AA2065" i="7"/>
  <c r="Z2065" i="7"/>
  <c r="Y2065" i="7"/>
  <c r="X2065" i="7"/>
  <c r="W2065" i="7"/>
  <c r="V2065" i="7"/>
  <c r="AP2064" i="7"/>
  <c r="AN2064" i="7"/>
  <c r="AM2064" i="7"/>
  <c r="AL2064" i="7"/>
  <c r="AK2064" i="7"/>
  <c r="AJ2064" i="7"/>
  <c r="AI2064" i="7"/>
  <c r="AH2064" i="7"/>
  <c r="AG2064" i="7"/>
  <c r="AF2064" i="7"/>
  <c r="AE2064" i="7"/>
  <c r="AD2064" i="7"/>
  <c r="AC2064" i="7"/>
  <c r="AB2064" i="7"/>
  <c r="AA2064" i="7"/>
  <c r="Z2064" i="7"/>
  <c r="Y2064" i="7"/>
  <c r="X2064" i="7"/>
  <c r="W2064" i="7"/>
  <c r="V2064" i="7"/>
  <c r="AP2063" i="7"/>
  <c r="AN2063" i="7"/>
  <c r="AM2063" i="7"/>
  <c r="AL2063" i="7"/>
  <c r="AK2063" i="7"/>
  <c r="AJ2063" i="7"/>
  <c r="AI2063" i="7"/>
  <c r="AH2063" i="7"/>
  <c r="AG2063" i="7"/>
  <c r="AF2063" i="7"/>
  <c r="AE2063" i="7"/>
  <c r="AD2063" i="7"/>
  <c r="AC2063" i="7"/>
  <c r="AB2063" i="7"/>
  <c r="AA2063" i="7"/>
  <c r="Z2063" i="7"/>
  <c r="Y2063" i="7"/>
  <c r="X2063" i="7"/>
  <c r="W2063" i="7"/>
  <c r="V2063" i="7"/>
  <c r="AP2062" i="7"/>
  <c r="AN2062" i="7"/>
  <c r="AM2062" i="7"/>
  <c r="AL2062" i="7"/>
  <c r="AK2062" i="7"/>
  <c r="AJ2062" i="7"/>
  <c r="AI2062" i="7"/>
  <c r="AH2062" i="7"/>
  <c r="AG2062" i="7"/>
  <c r="AF2062" i="7"/>
  <c r="AE2062" i="7"/>
  <c r="AD2062" i="7"/>
  <c r="AC2062" i="7"/>
  <c r="AB2062" i="7"/>
  <c r="AA2062" i="7"/>
  <c r="Z2062" i="7"/>
  <c r="Y2062" i="7"/>
  <c r="X2062" i="7"/>
  <c r="W2062" i="7"/>
  <c r="V2062" i="7"/>
  <c r="AP2061" i="7"/>
  <c r="AN2061" i="7"/>
  <c r="AM2061" i="7"/>
  <c r="AL2061" i="7"/>
  <c r="AK2061" i="7"/>
  <c r="AJ2061" i="7"/>
  <c r="AI2061" i="7"/>
  <c r="AH2061" i="7"/>
  <c r="AG2061" i="7"/>
  <c r="AF2061" i="7"/>
  <c r="AE2061" i="7"/>
  <c r="AD2061" i="7"/>
  <c r="AC2061" i="7"/>
  <c r="AB2061" i="7"/>
  <c r="AA2061" i="7"/>
  <c r="Z2061" i="7"/>
  <c r="Y2061" i="7"/>
  <c r="X2061" i="7"/>
  <c r="W2061" i="7"/>
  <c r="V2061" i="7"/>
  <c r="AP2060" i="7"/>
  <c r="AN2060" i="7"/>
  <c r="AM2060" i="7"/>
  <c r="AL2060" i="7"/>
  <c r="AK2060" i="7"/>
  <c r="AJ2060" i="7"/>
  <c r="AI2060" i="7"/>
  <c r="AH2060" i="7"/>
  <c r="AG2060" i="7"/>
  <c r="AF2060" i="7"/>
  <c r="AE2060" i="7"/>
  <c r="AD2060" i="7"/>
  <c r="AC2060" i="7"/>
  <c r="AB2060" i="7"/>
  <c r="AA2060" i="7"/>
  <c r="Z2060" i="7"/>
  <c r="Y2060" i="7"/>
  <c r="X2060" i="7"/>
  <c r="W2060" i="7"/>
  <c r="V2060" i="7"/>
  <c r="AP2059" i="7"/>
  <c r="AN2059" i="7"/>
  <c r="AM2059" i="7"/>
  <c r="AL2059" i="7"/>
  <c r="AK2059" i="7"/>
  <c r="AJ2059" i="7"/>
  <c r="AI2059" i="7"/>
  <c r="AH2059" i="7"/>
  <c r="AG2059" i="7"/>
  <c r="AF2059" i="7"/>
  <c r="AE2059" i="7"/>
  <c r="AD2059" i="7"/>
  <c r="AC2059" i="7"/>
  <c r="AB2059" i="7"/>
  <c r="AA2059" i="7"/>
  <c r="Z2059" i="7"/>
  <c r="Y2059" i="7"/>
  <c r="X2059" i="7"/>
  <c r="W2059" i="7"/>
  <c r="V2059" i="7"/>
  <c r="AP2058" i="7"/>
  <c r="AN2058" i="7"/>
  <c r="AM2058" i="7"/>
  <c r="AL2058" i="7"/>
  <c r="AK2058" i="7"/>
  <c r="AJ2058" i="7"/>
  <c r="AI2058" i="7"/>
  <c r="AH2058" i="7"/>
  <c r="AG2058" i="7"/>
  <c r="AF2058" i="7"/>
  <c r="AE2058" i="7"/>
  <c r="AD2058" i="7"/>
  <c r="AC2058" i="7"/>
  <c r="AB2058" i="7"/>
  <c r="AA2058" i="7"/>
  <c r="Z2058" i="7"/>
  <c r="Y2058" i="7"/>
  <c r="X2058" i="7"/>
  <c r="W2058" i="7"/>
  <c r="V2058" i="7"/>
  <c r="AP2057" i="7"/>
  <c r="AN2057" i="7"/>
  <c r="AM2057" i="7"/>
  <c r="AL2057" i="7"/>
  <c r="AK2057" i="7"/>
  <c r="AJ2057" i="7"/>
  <c r="AI2057" i="7"/>
  <c r="AH2057" i="7"/>
  <c r="AG2057" i="7"/>
  <c r="AF2057" i="7"/>
  <c r="AE2057" i="7"/>
  <c r="AD2057" i="7"/>
  <c r="AC2057" i="7"/>
  <c r="AB2057" i="7"/>
  <c r="AA2057" i="7"/>
  <c r="Z2057" i="7"/>
  <c r="Y2057" i="7"/>
  <c r="X2057" i="7"/>
  <c r="W2057" i="7"/>
  <c r="V2057" i="7"/>
  <c r="AP1192" i="7"/>
  <c r="AN1192" i="7"/>
  <c r="AM1192" i="7"/>
  <c r="AL1192" i="7"/>
  <c r="AK1192" i="7"/>
  <c r="AJ1192" i="7"/>
  <c r="AI1192" i="7"/>
  <c r="AH1192" i="7"/>
  <c r="AG1192" i="7"/>
  <c r="AF1192" i="7"/>
  <c r="AE1192" i="7"/>
  <c r="AD1192" i="7"/>
  <c r="AC1192" i="7"/>
  <c r="AB1192" i="7"/>
  <c r="AA1192" i="7"/>
  <c r="Z1192" i="7"/>
  <c r="Y1192" i="7"/>
  <c r="X1192" i="7"/>
  <c r="W1192" i="7"/>
  <c r="V1192" i="7"/>
  <c r="AP2055" i="7"/>
  <c r="AN2055" i="7"/>
  <c r="AM2055" i="7"/>
  <c r="AL2055" i="7"/>
  <c r="AK2055" i="7"/>
  <c r="AJ2055" i="7"/>
  <c r="AI2055" i="7"/>
  <c r="AH2055" i="7"/>
  <c r="AG2055" i="7"/>
  <c r="AF2055" i="7"/>
  <c r="AE2055" i="7"/>
  <c r="AD2055" i="7"/>
  <c r="AC2055" i="7"/>
  <c r="AB2055" i="7"/>
  <c r="AA2055" i="7"/>
  <c r="Z2055" i="7"/>
  <c r="Y2055" i="7"/>
  <c r="X2055" i="7"/>
  <c r="W2055" i="7"/>
  <c r="V2055" i="7"/>
  <c r="AP2054" i="7"/>
  <c r="AN2054" i="7"/>
  <c r="AM2054" i="7"/>
  <c r="AL2054" i="7"/>
  <c r="AK2054" i="7"/>
  <c r="AJ2054" i="7"/>
  <c r="AI2054" i="7"/>
  <c r="AH2054" i="7"/>
  <c r="AG2054" i="7"/>
  <c r="AF2054" i="7"/>
  <c r="AE2054" i="7"/>
  <c r="AD2054" i="7"/>
  <c r="AC2054" i="7"/>
  <c r="AB2054" i="7"/>
  <c r="AA2054" i="7"/>
  <c r="Z2054" i="7"/>
  <c r="Y2054" i="7"/>
  <c r="X2054" i="7"/>
  <c r="W2054" i="7"/>
  <c r="V2054" i="7"/>
  <c r="AP2053" i="7"/>
  <c r="AN2053" i="7"/>
  <c r="AM2053" i="7"/>
  <c r="AL2053" i="7"/>
  <c r="AK2053" i="7"/>
  <c r="AJ2053" i="7"/>
  <c r="AI2053" i="7"/>
  <c r="AH2053" i="7"/>
  <c r="AG2053" i="7"/>
  <c r="AF2053" i="7"/>
  <c r="AE2053" i="7"/>
  <c r="AD2053" i="7"/>
  <c r="AC2053" i="7"/>
  <c r="AB2053" i="7"/>
  <c r="AA2053" i="7"/>
  <c r="Z2053" i="7"/>
  <c r="Y2053" i="7"/>
  <c r="X2053" i="7"/>
  <c r="W2053" i="7"/>
  <c r="V2053" i="7"/>
  <c r="AP2052" i="7"/>
  <c r="AN2052" i="7"/>
  <c r="AM2052" i="7"/>
  <c r="AL2052" i="7"/>
  <c r="AK2052" i="7"/>
  <c r="AJ2052" i="7"/>
  <c r="AI2052" i="7"/>
  <c r="AH2052" i="7"/>
  <c r="AG2052" i="7"/>
  <c r="AF2052" i="7"/>
  <c r="AE2052" i="7"/>
  <c r="AD2052" i="7"/>
  <c r="AC2052" i="7"/>
  <c r="AB2052" i="7"/>
  <c r="AA2052" i="7"/>
  <c r="Z2052" i="7"/>
  <c r="Y2052" i="7"/>
  <c r="X2052" i="7"/>
  <c r="W2052" i="7"/>
  <c r="V2052" i="7"/>
  <c r="AP2051" i="7"/>
  <c r="AN2051" i="7"/>
  <c r="AM2051" i="7"/>
  <c r="AL2051" i="7"/>
  <c r="AK2051" i="7"/>
  <c r="AJ2051" i="7"/>
  <c r="AI2051" i="7"/>
  <c r="AH2051" i="7"/>
  <c r="AG2051" i="7"/>
  <c r="AF2051" i="7"/>
  <c r="AE2051" i="7"/>
  <c r="AD2051" i="7"/>
  <c r="AC2051" i="7"/>
  <c r="AB2051" i="7"/>
  <c r="AA2051" i="7"/>
  <c r="Z2051" i="7"/>
  <c r="Y2051" i="7"/>
  <c r="X2051" i="7"/>
  <c r="W2051" i="7"/>
  <c r="V2051" i="7"/>
  <c r="AP2050" i="7"/>
  <c r="AN2050" i="7"/>
  <c r="AM2050" i="7"/>
  <c r="AL2050" i="7"/>
  <c r="AK2050" i="7"/>
  <c r="AJ2050" i="7"/>
  <c r="AI2050" i="7"/>
  <c r="AH2050" i="7"/>
  <c r="AG2050" i="7"/>
  <c r="AF2050" i="7"/>
  <c r="AE2050" i="7"/>
  <c r="AD2050" i="7"/>
  <c r="AC2050" i="7"/>
  <c r="AB2050" i="7"/>
  <c r="AA2050" i="7"/>
  <c r="Z2050" i="7"/>
  <c r="Y2050" i="7"/>
  <c r="X2050" i="7"/>
  <c r="W2050" i="7"/>
  <c r="V2050" i="7"/>
  <c r="AP1188" i="7"/>
  <c r="AN1188" i="7"/>
  <c r="AM1188" i="7"/>
  <c r="AL1188" i="7"/>
  <c r="AK1188" i="7"/>
  <c r="AJ1188" i="7"/>
  <c r="AI1188" i="7"/>
  <c r="AH1188" i="7"/>
  <c r="AG1188" i="7"/>
  <c r="AF1188" i="7"/>
  <c r="AE1188" i="7"/>
  <c r="AD1188" i="7"/>
  <c r="AC1188" i="7"/>
  <c r="AB1188" i="7"/>
  <c r="AA1188" i="7"/>
  <c r="Z1188" i="7"/>
  <c r="Y1188" i="7"/>
  <c r="X1188" i="7"/>
  <c r="W1188" i="7"/>
  <c r="V1188" i="7"/>
  <c r="AP2048" i="7"/>
  <c r="AN2048" i="7"/>
  <c r="AM2048" i="7"/>
  <c r="AL2048" i="7"/>
  <c r="AK2048" i="7"/>
  <c r="AJ2048" i="7"/>
  <c r="AI2048" i="7"/>
  <c r="AH2048" i="7"/>
  <c r="AG2048" i="7"/>
  <c r="AF2048" i="7"/>
  <c r="AE2048" i="7"/>
  <c r="AD2048" i="7"/>
  <c r="AC2048" i="7"/>
  <c r="AB2048" i="7"/>
  <c r="AA2048" i="7"/>
  <c r="Z2048" i="7"/>
  <c r="Y2048" i="7"/>
  <c r="X2048" i="7"/>
  <c r="W2048" i="7"/>
  <c r="V2048" i="7"/>
  <c r="AP2047" i="7"/>
  <c r="AN2047" i="7"/>
  <c r="AM2047" i="7"/>
  <c r="AL2047" i="7"/>
  <c r="AK2047" i="7"/>
  <c r="AJ2047" i="7"/>
  <c r="AI2047" i="7"/>
  <c r="AH2047" i="7"/>
  <c r="AG2047" i="7"/>
  <c r="AF2047" i="7"/>
  <c r="AE2047" i="7"/>
  <c r="AD2047" i="7"/>
  <c r="AC2047" i="7"/>
  <c r="AB2047" i="7"/>
  <c r="AA2047" i="7"/>
  <c r="Z2047" i="7"/>
  <c r="Y2047" i="7"/>
  <c r="X2047" i="7"/>
  <c r="W2047" i="7"/>
  <c r="V2047" i="7"/>
  <c r="AP2046" i="7"/>
  <c r="AN2046" i="7"/>
  <c r="AM2046" i="7"/>
  <c r="AL2046" i="7"/>
  <c r="AK2046" i="7"/>
  <c r="AJ2046" i="7"/>
  <c r="AI2046" i="7"/>
  <c r="AH2046" i="7"/>
  <c r="AG2046" i="7"/>
  <c r="AF2046" i="7"/>
  <c r="AE2046" i="7"/>
  <c r="AD2046" i="7"/>
  <c r="AC2046" i="7"/>
  <c r="AB2046" i="7"/>
  <c r="AA2046" i="7"/>
  <c r="Z2046" i="7"/>
  <c r="Y2046" i="7"/>
  <c r="X2046" i="7"/>
  <c r="W2046" i="7"/>
  <c r="V2046" i="7"/>
  <c r="AP2045" i="7"/>
  <c r="AN2045" i="7"/>
  <c r="AM2045" i="7"/>
  <c r="AL2045" i="7"/>
  <c r="AK2045" i="7"/>
  <c r="AJ2045" i="7"/>
  <c r="AI2045" i="7"/>
  <c r="AH2045" i="7"/>
  <c r="AG2045" i="7"/>
  <c r="AF2045" i="7"/>
  <c r="AE2045" i="7"/>
  <c r="AD2045" i="7"/>
  <c r="AC2045" i="7"/>
  <c r="AB2045" i="7"/>
  <c r="AA2045" i="7"/>
  <c r="Z2045" i="7"/>
  <c r="Y2045" i="7"/>
  <c r="X2045" i="7"/>
  <c r="W2045" i="7"/>
  <c r="V2045" i="7"/>
  <c r="AP2044" i="7"/>
  <c r="AN2044" i="7"/>
  <c r="AM2044" i="7"/>
  <c r="AL2044" i="7"/>
  <c r="AK2044" i="7"/>
  <c r="AJ2044" i="7"/>
  <c r="AI2044" i="7"/>
  <c r="AH2044" i="7"/>
  <c r="AG2044" i="7"/>
  <c r="AF2044" i="7"/>
  <c r="AE2044" i="7"/>
  <c r="AD2044" i="7"/>
  <c r="AC2044" i="7"/>
  <c r="AB2044" i="7"/>
  <c r="AA2044" i="7"/>
  <c r="Z2044" i="7"/>
  <c r="Y2044" i="7"/>
  <c r="X2044" i="7"/>
  <c r="W2044" i="7"/>
  <c r="V2044" i="7"/>
  <c r="AP2043" i="7"/>
  <c r="AN2043" i="7"/>
  <c r="AM2043" i="7"/>
  <c r="AL2043" i="7"/>
  <c r="AK2043" i="7"/>
  <c r="AJ2043" i="7"/>
  <c r="AI2043" i="7"/>
  <c r="AH2043" i="7"/>
  <c r="AG2043" i="7"/>
  <c r="AF2043" i="7"/>
  <c r="AE2043" i="7"/>
  <c r="AD2043" i="7"/>
  <c r="AC2043" i="7"/>
  <c r="AB2043" i="7"/>
  <c r="AA2043" i="7"/>
  <c r="Z2043" i="7"/>
  <c r="Y2043" i="7"/>
  <c r="X2043" i="7"/>
  <c r="W2043" i="7"/>
  <c r="V2043" i="7"/>
  <c r="AP2042" i="7"/>
  <c r="AN2042" i="7"/>
  <c r="AM2042" i="7"/>
  <c r="AL2042" i="7"/>
  <c r="AK2042" i="7"/>
  <c r="AJ2042" i="7"/>
  <c r="AI2042" i="7"/>
  <c r="AH2042" i="7"/>
  <c r="AG2042" i="7"/>
  <c r="AF2042" i="7"/>
  <c r="AE2042" i="7"/>
  <c r="AD2042" i="7"/>
  <c r="AC2042" i="7"/>
  <c r="AB2042" i="7"/>
  <c r="AA2042" i="7"/>
  <c r="Z2042" i="7"/>
  <c r="Y2042" i="7"/>
  <c r="X2042" i="7"/>
  <c r="W2042" i="7"/>
  <c r="V2042" i="7"/>
  <c r="AP2041" i="7"/>
  <c r="AN2041" i="7"/>
  <c r="AM2041" i="7"/>
  <c r="AL2041" i="7"/>
  <c r="AK2041" i="7"/>
  <c r="AJ2041" i="7"/>
  <c r="AI2041" i="7"/>
  <c r="AH2041" i="7"/>
  <c r="AG2041" i="7"/>
  <c r="AF2041" i="7"/>
  <c r="AE2041" i="7"/>
  <c r="AD2041" i="7"/>
  <c r="AC2041" i="7"/>
  <c r="AB2041" i="7"/>
  <c r="AA2041" i="7"/>
  <c r="Z2041" i="7"/>
  <c r="Y2041" i="7"/>
  <c r="X2041" i="7"/>
  <c r="W2041" i="7"/>
  <c r="V2041" i="7"/>
  <c r="AP2040" i="7"/>
  <c r="AN2040" i="7"/>
  <c r="AM2040" i="7"/>
  <c r="AL2040" i="7"/>
  <c r="AK2040" i="7"/>
  <c r="AJ2040" i="7"/>
  <c r="AI2040" i="7"/>
  <c r="AH2040" i="7"/>
  <c r="AG2040" i="7"/>
  <c r="AF2040" i="7"/>
  <c r="AE2040" i="7"/>
  <c r="AD2040" i="7"/>
  <c r="AC2040" i="7"/>
  <c r="AB2040" i="7"/>
  <c r="AA2040" i="7"/>
  <c r="Z2040" i="7"/>
  <c r="Y2040" i="7"/>
  <c r="X2040" i="7"/>
  <c r="W2040" i="7"/>
  <c r="V2040" i="7"/>
  <c r="AP2039" i="7"/>
  <c r="AN2039" i="7"/>
  <c r="AM2039" i="7"/>
  <c r="AL2039" i="7"/>
  <c r="AK2039" i="7"/>
  <c r="AJ2039" i="7"/>
  <c r="AI2039" i="7"/>
  <c r="AH2039" i="7"/>
  <c r="AG2039" i="7"/>
  <c r="AF2039" i="7"/>
  <c r="AE2039" i="7"/>
  <c r="AD2039" i="7"/>
  <c r="AC2039" i="7"/>
  <c r="AB2039" i="7"/>
  <c r="AA2039" i="7"/>
  <c r="Z2039" i="7"/>
  <c r="Y2039" i="7"/>
  <c r="X2039" i="7"/>
  <c r="W2039" i="7"/>
  <c r="V2039" i="7"/>
  <c r="AP2038" i="7"/>
  <c r="AN2038" i="7"/>
  <c r="AM2038" i="7"/>
  <c r="AL2038" i="7"/>
  <c r="AK2038" i="7"/>
  <c r="AJ2038" i="7"/>
  <c r="AI2038" i="7"/>
  <c r="AH2038" i="7"/>
  <c r="AG2038" i="7"/>
  <c r="AF2038" i="7"/>
  <c r="AE2038" i="7"/>
  <c r="AD2038" i="7"/>
  <c r="AC2038" i="7"/>
  <c r="AB2038" i="7"/>
  <c r="AA2038" i="7"/>
  <c r="Z2038" i="7"/>
  <c r="Y2038" i="7"/>
  <c r="X2038" i="7"/>
  <c r="W2038" i="7"/>
  <c r="V2038" i="7"/>
  <c r="AP2037" i="7"/>
  <c r="AN2037" i="7"/>
  <c r="AM2037" i="7"/>
  <c r="AL2037" i="7"/>
  <c r="AK2037" i="7"/>
  <c r="AJ2037" i="7"/>
  <c r="AI2037" i="7"/>
  <c r="AH2037" i="7"/>
  <c r="AG2037" i="7"/>
  <c r="AF2037" i="7"/>
  <c r="AE2037" i="7"/>
  <c r="AD2037" i="7"/>
  <c r="AC2037" i="7"/>
  <c r="AB2037" i="7"/>
  <c r="AA2037" i="7"/>
  <c r="Z2037" i="7"/>
  <c r="Y2037" i="7"/>
  <c r="X2037" i="7"/>
  <c r="W2037" i="7"/>
  <c r="V2037" i="7"/>
  <c r="AP2036" i="7"/>
  <c r="AN2036" i="7"/>
  <c r="AM2036" i="7"/>
  <c r="AL2036" i="7"/>
  <c r="AK2036" i="7"/>
  <c r="AJ2036" i="7"/>
  <c r="AI2036" i="7"/>
  <c r="AH2036" i="7"/>
  <c r="AG2036" i="7"/>
  <c r="AF2036" i="7"/>
  <c r="AE2036" i="7"/>
  <c r="AD2036" i="7"/>
  <c r="AC2036" i="7"/>
  <c r="AB2036" i="7"/>
  <c r="AA2036" i="7"/>
  <c r="Z2036" i="7"/>
  <c r="Y2036" i="7"/>
  <c r="X2036" i="7"/>
  <c r="W2036" i="7"/>
  <c r="V2036" i="7"/>
  <c r="AP2035" i="7"/>
  <c r="AN2035" i="7"/>
  <c r="AM2035" i="7"/>
  <c r="AL2035" i="7"/>
  <c r="AK2035" i="7"/>
  <c r="AJ2035" i="7"/>
  <c r="AI2035" i="7"/>
  <c r="AH2035" i="7"/>
  <c r="AG2035" i="7"/>
  <c r="AF2035" i="7"/>
  <c r="AE2035" i="7"/>
  <c r="AD2035" i="7"/>
  <c r="AC2035" i="7"/>
  <c r="AB2035" i="7"/>
  <c r="AA2035" i="7"/>
  <c r="Z2035" i="7"/>
  <c r="Y2035" i="7"/>
  <c r="X2035" i="7"/>
  <c r="W2035" i="7"/>
  <c r="V2035" i="7"/>
  <c r="AP2034" i="7"/>
  <c r="AN2034" i="7"/>
  <c r="AM2034" i="7"/>
  <c r="AL2034" i="7"/>
  <c r="AK2034" i="7"/>
  <c r="AJ2034" i="7"/>
  <c r="AI2034" i="7"/>
  <c r="AH2034" i="7"/>
  <c r="AG2034" i="7"/>
  <c r="AF2034" i="7"/>
  <c r="AE2034" i="7"/>
  <c r="AD2034" i="7"/>
  <c r="AC2034" i="7"/>
  <c r="AB2034" i="7"/>
  <c r="AA2034" i="7"/>
  <c r="Z2034" i="7"/>
  <c r="Y2034" i="7"/>
  <c r="X2034" i="7"/>
  <c r="W2034" i="7"/>
  <c r="V2034" i="7"/>
  <c r="AP2033" i="7"/>
  <c r="AN2033" i="7"/>
  <c r="AM2033" i="7"/>
  <c r="AL2033" i="7"/>
  <c r="AK2033" i="7"/>
  <c r="AJ2033" i="7"/>
  <c r="AI2033" i="7"/>
  <c r="AH2033" i="7"/>
  <c r="AG2033" i="7"/>
  <c r="AF2033" i="7"/>
  <c r="AE2033" i="7"/>
  <c r="AD2033" i="7"/>
  <c r="AC2033" i="7"/>
  <c r="AB2033" i="7"/>
  <c r="AA2033" i="7"/>
  <c r="Z2033" i="7"/>
  <c r="Y2033" i="7"/>
  <c r="X2033" i="7"/>
  <c r="W2033" i="7"/>
  <c r="V2033" i="7"/>
  <c r="AP2032" i="7"/>
  <c r="AN2032" i="7"/>
  <c r="AM2032" i="7"/>
  <c r="AL2032" i="7"/>
  <c r="AK2032" i="7"/>
  <c r="AJ2032" i="7"/>
  <c r="AI2032" i="7"/>
  <c r="AH2032" i="7"/>
  <c r="AG2032" i="7"/>
  <c r="AF2032" i="7"/>
  <c r="AE2032" i="7"/>
  <c r="AD2032" i="7"/>
  <c r="AC2032" i="7"/>
  <c r="AB2032" i="7"/>
  <c r="AA2032" i="7"/>
  <c r="Z2032" i="7"/>
  <c r="Y2032" i="7"/>
  <c r="X2032" i="7"/>
  <c r="W2032" i="7"/>
  <c r="V2032" i="7"/>
  <c r="AP2031" i="7"/>
  <c r="AN2031" i="7"/>
  <c r="AM2031" i="7"/>
  <c r="AL2031" i="7"/>
  <c r="AK2031" i="7"/>
  <c r="AJ2031" i="7"/>
  <c r="AI2031" i="7"/>
  <c r="AH2031" i="7"/>
  <c r="AG2031" i="7"/>
  <c r="AF2031" i="7"/>
  <c r="AE2031" i="7"/>
  <c r="AD2031" i="7"/>
  <c r="AC2031" i="7"/>
  <c r="AB2031" i="7"/>
  <c r="AA2031" i="7"/>
  <c r="Z2031" i="7"/>
  <c r="Y2031" i="7"/>
  <c r="X2031" i="7"/>
  <c r="W2031" i="7"/>
  <c r="V2031" i="7"/>
  <c r="AP349" i="7"/>
  <c r="AN349" i="7"/>
  <c r="AM349" i="7"/>
  <c r="AL349" i="7"/>
  <c r="AK349" i="7"/>
  <c r="AJ349" i="7"/>
  <c r="AI349" i="7"/>
  <c r="AH349" i="7"/>
  <c r="AG349" i="7"/>
  <c r="AF349" i="7"/>
  <c r="AE349" i="7"/>
  <c r="AD349" i="7"/>
  <c r="AC349" i="7"/>
  <c r="AB349" i="7"/>
  <c r="AA349" i="7"/>
  <c r="Z349" i="7"/>
  <c r="Y349" i="7"/>
  <c r="X349" i="7"/>
  <c r="W349" i="7"/>
  <c r="V349" i="7"/>
  <c r="AP2029" i="7"/>
  <c r="AN2029" i="7"/>
  <c r="AM2029" i="7"/>
  <c r="AL2029" i="7"/>
  <c r="AK2029" i="7"/>
  <c r="AJ2029" i="7"/>
  <c r="AI2029" i="7"/>
  <c r="AH2029" i="7"/>
  <c r="AG2029" i="7"/>
  <c r="AF2029" i="7"/>
  <c r="AE2029" i="7"/>
  <c r="AD2029" i="7"/>
  <c r="AC2029" i="7"/>
  <c r="AB2029" i="7"/>
  <c r="AA2029" i="7"/>
  <c r="Z2029" i="7"/>
  <c r="Y2029" i="7"/>
  <c r="X2029" i="7"/>
  <c r="W2029" i="7"/>
  <c r="V2029" i="7"/>
  <c r="AP2028" i="7"/>
  <c r="AN2028" i="7"/>
  <c r="AM2028" i="7"/>
  <c r="AL2028" i="7"/>
  <c r="AK2028" i="7"/>
  <c r="AJ2028" i="7"/>
  <c r="AI2028" i="7"/>
  <c r="AH2028" i="7"/>
  <c r="AG2028" i="7"/>
  <c r="AF2028" i="7"/>
  <c r="AE2028" i="7"/>
  <c r="AD2028" i="7"/>
  <c r="AC2028" i="7"/>
  <c r="AB2028" i="7"/>
  <c r="AA2028" i="7"/>
  <c r="Z2028" i="7"/>
  <c r="Y2028" i="7"/>
  <c r="X2028" i="7"/>
  <c r="W2028" i="7"/>
  <c r="V2028" i="7"/>
  <c r="AP2027" i="7"/>
  <c r="AN2027" i="7"/>
  <c r="AM2027" i="7"/>
  <c r="AL2027" i="7"/>
  <c r="AK2027" i="7"/>
  <c r="AJ2027" i="7"/>
  <c r="AI2027" i="7"/>
  <c r="AH2027" i="7"/>
  <c r="AG2027" i="7"/>
  <c r="AF2027" i="7"/>
  <c r="AE2027" i="7"/>
  <c r="AD2027" i="7"/>
  <c r="AC2027" i="7"/>
  <c r="AB2027" i="7"/>
  <c r="AA2027" i="7"/>
  <c r="Z2027" i="7"/>
  <c r="Y2027" i="7"/>
  <c r="X2027" i="7"/>
  <c r="W2027" i="7"/>
  <c r="V2027" i="7"/>
  <c r="AP202" i="7"/>
  <c r="AN202" i="7"/>
  <c r="AM202" i="7"/>
  <c r="AL202" i="7"/>
  <c r="AK202" i="7"/>
  <c r="AJ202" i="7"/>
  <c r="AI202" i="7"/>
  <c r="AH202" i="7"/>
  <c r="AG202" i="7"/>
  <c r="AF202" i="7"/>
  <c r="AE202" i="7"/>
  <c r="AD202" i="7"/>
  <c r="AC202" i="7"/>
  <c r="AB202" i="7"/>
  <c r="AA202" i="7"/>
  <c r="Z202" i="7"/>
  <c r="Y202" i="7"/>
  <c r="X202" i="7"/>
  <c r="W202" i="7"/>
  <c r="V202" i="7"/>
  <c r="AP2025" i="7"/>
  <c r="AN2025" i="7"/>
  <c r="AM2025" i="7"/>
  <c r="AL2025" i="7"/>
  <c r="AK2025" i="7"/>
  <c r="AJ2025" i="7"/>
  <c r="AI2025" i="7"/>
  <c r="AH2025" i="7"/>
  <c r="AG2025" i="7"/>
  <c r="AF2025" i="7"/>
  <c r="AE2025" i="7"/>
  <c r="AD2025" i="7"/>
  <c r="AC2025" i="7"/>
  <c r="AB2025" i="7"/>
  <c r="AA2025" i="7"/>
  <c r="Z2025" i="7"/>
  <c r="Y2025" i="7"/>
  <c r="X2025" i="7"/>
  <c r="W2025" i="7"/>
  <c r="V2025" i="7"/>
  <c r="AP2024" i="7"/>
  <c r="AN2024" i="7"/>
  <c r="AM2024" i="7"/>
  <c r="AL2024" i="7"/>
  <c r="AK2024" i="7"/>
  <c r="AJ2024" i="7"/>
  <c r="AI2024" i="7"/>
  <c r="AH2024" i="7"/>
  <c r="AG2024" i="7"/>
  <c r="AF2024" i="7"/>
  <c r="AE2024" i="7"/>
  <c r="AD2024" i="7"/>
  <c r="AC2024" i="7"/>
  <c r="AB2024" i="7"/>
  <c r="AA2024" i="7"/>
  <c r="Z2024" i="7"/>
  <c r="Y2024" i="7"/>
  <c r="X2024" i="7"/>
  <c r="W2024" i="7"/>
  <c r="V2024" i="7"/>
  <c r="AP2023" i="7"/>
  <c r="AN2023" i="7"/>
  <c r="AM2023" i="7"/>
  <c r="AL2023" i="7"/>
  <c r="AK2023" i="7"/>
  <c r="AJ2023" i="7"/>
  <c r="AI2023" i="7"/>
  <c r="AH2023" i="7"/>
  <c r="AG2023" i="7"/>
  <c r="AF2023" i="7"/>
  <c r="AE2023" i="7"/>
  <c r="AD2023" i="7"/>
  <c r="AC2023" i="7"/>
  <c r="AB2023" i="7"/>
  <c r="AA2023" i="7"/>
  <c r="Z2023" i="7"/>
  <c r="Y2023" i="7"/>
  <c r="X2023" i="7"/>
  <c r="W2023" i="7"/>
  <c r="V2023" i="7"/>
  <c r="AP1566" i="7"/>
  <c r="AN1566" i="7"/>
  <c r="AM1566" i="7"/>
  <c r="AL1566" i="7"/>
  <c r="AK1566" i="7"/>
  <c r="AJ1566" i="7"/>
  <c r="AI1566" i="7"/>
  <c r="AH1566" i="7"/>
  <c r="AG1566" i="7"/>
  <c r="AF1566" i="7"/>
  <c r="AE1566" i="7"/>
  <c r="AD1566" i="7"/>
  <c r="AC1566" i="7"/>
  <c r="AB1566" i="7"/>
  <c r="AA1566" i="7"/>
  <c r="Z1566" i="7"/>
  <c r="Y1566" i="7"/>
  <c r="X1566" i="7"/>
  <c r="W1566" i="7"/>
  <c r="V1566" i="7"/>
  <c r="AP2021" i="7"/>
  <c r="AN2021" i="7"/>
  <c r="AM2021" i="7"/>
  <c r="AL2021" i="7"/>
  <c r="AK2021" i="7"/>
  <c r="AJ2021" i="7"/>
  <c r="AI2021" i="7"/>
  <c r="AH2021" i="7"/>
  <c r="AG2021" i="7"/>
  <c r="AF2021" i="7"/>
  <c r="AE2021" i="7"/>
  <c r="AD2021" i="7"/>
  <c r="AC2021" i="7"/>
  <c r="AB2021" i="7"/>
  <c r="AA2021" i="7"/>
  <c r="Z2021" i="7"/>
  <c r="Y2021" i="7"/>
  <c r="X2021" i="7"/>
  <c r="W2021" i="7"/>
  <c r="V2021" i="7"/>
  <c r="AP2020" i="7"/>
  <c r="AN2020" i="7"/>
  <c r="AM2020" i="7"/>
  <c r="AL2020" i="7"/>
  <c r="AK2020" i="7"/>
  <c r="AJ2020" i="7"/>
  <c r="AI2020" i="7"/>
  <c r="AH2020" i="7"/>
  <c r="AG2020" i="7"/>
  <c r="AF2020" i="7"/>
  <c r="AE2020" i="7"/>
  <c r="AD2020" i="7"/>
  <c r="AC2020" i="7"/>
  <c r="AB2020" i="7"/>
  <c r="AA2020" i="7"/>
  <c r="Z2020" i="7"/>
  <c r="Y2020" i="7"/>
  <c r="X2020" i="7"/>
  <c r="W2020" i="7"/>
  <c r="V2020" i="7"/>
  <c r="AP2019" i="7"/>
  <c r="AN2019" i="7"/>
  <c r="AM2019" i="7"/>
  <c r="AL2019" i="7"/>
  <c r="AK2019" i="7"/>
  <c r="AJ2019" i="7"/>
  <c r="AI2019" i="7"/>
  <c r="AH2019" i="7"/>
  <c r="AG2019" i="7"/>
  <c r="AF2019" i="7"/>
  <c r="AE2019" i="7"/>
  <c r="AD2019" i="7"/>
  <c r="AC2019" i="7"/>
  <c r="AB2019" i="7"/>
  <c r="AA2019" i="7"/>
  <c r="Z2019" i="7"/>
  <c r="Y2019" i="7"/>
  <c r="X2019" i="7"/>
  <c r="W2019" i="7"/>
  <c r="V2019" i="7"/>
  <c r="AP2018" i="7"/>
  <c r="AN2018" i="7"/>
  <c r="AM2018" i="7"/>
  <c r="AL2018" i="7"/>
  <c r="AK2018" i="7"/>
  <c r="AJ2018" i="7"/>
  <c r="AI2018" i="7"/>
  <c r="AH2018" i="7"/>
  <c r="AG2018" i="7"/>
  <c r="AF2018" i="7"/>
  <c r="AE2018" i="7"/>
  <c r="AD2018" i="7"/>
  <c r="AC2018" i="7"/>
  <c r="AB2018" i="7"/>
  <c r="AA2018" i="7"/>
  <c r="Z2018" i="7"/>
  <c r="Y2018" i="7"/>
  <c r="X2018" i="7"/>
  <c r="W2018" i="7"/>
  <c r="V2018" i="7"/>
  <c r="AP2017" i="7"/>
  <c r="AN2017" i="7"/>
  <c r="AM2017" i="7"/>
  <c r="AL2017" i="7"/>
  <c r="AK2017" i="7"/>
  <c r="AJ2017" i="7"/>
  <c r="AI2017" i="7"/>
  <c r="AH2017" i="7"/>
  <c r="AG2017" i="7"/>
  <c r="AF2017" i="7"/>
  <c r="AE2017" i="7"/>
  <c r="AD2017" i="7"/>
  <c r="AC2017" i="7"/>
  <c r="AB2017" i="7"/>
  <c r="AA2017" i="7"/>
  <c r="Z2017" i="7"/>
  <c r="Y2017" i="7"/>
  <c r="X2017" i="7"/>
  <c r="W2017" i="7"/>
  <c r="V2017" i="7"/>
  <c r="AP2016" i="7"/>
  <c r="AN2016" i="7"/>
  <c r="AM2016" i="7"/>
  <c r="AL2016" i="7"/>
  <c r="AK2016" i="7"/>
  <c r="AJ2016" i="7"/>
  <c r="AI2016" i="7"/>
  <c r="AH2016" i="7"/>
  <c r="AG2016" i="7"/>
  <c r="AF2016" i="7"/>
  <c r="AE2016" i="7"/>
  <c r="AD2016" i="7"/>
  <c r="AC2016" i="7"/>
  <c r="AB2016" i="7"/>
  <c r="AA2016" i="7"/>
  <c r="Z2016" i="7"/>
  <c r="Y2016" i="7"/>
  <c r="X2016" i="7"/>
  <c r="W2016" i="7"/>
  <c r="V2016" i="7"/>
  <c r="AP2015" i="7"/>
  <c r="AN2015" i="7"/>
  <c r="AM2015" i="7"/>
  <c r="AL2015" i="7"/>
  <c r="AK2015" i="7"/>
  <c r="AJ2015" i="7"/>
  <c r="AI2015" i="7"/>
  <c r="AH2015" i="7"/>
  <c r="AG2015" i="7"/>
  <c r="AF2015" i="7"/>
  <c r="AE2015" i="7"/>
  <c r="AD2015" i="7"/>
  <c r="AC2015" i="7"/>
  <c r="AB2015" i="7"/>
  <c r="AA2015" i="7"/>
  <c r="Z2015" i="7"/>
  <c r="Y2015" i="7"/>
  <c r="X2015" i="7"/>
  <c r="W2015" i="7"/>
  <c r="V2015" i="7"/>
  <c r="AP2014" i="7"/>
  <c r="AN2014" i="7"/>
  <c r="AM2014" i="7"/>
  <c r="AL2014" i="7"/>
  <c r="AK2014" i="7"/>
  <c r="AJ2014" i="7"/>
  <c r="AI2014" i="7"/>
  <c r="AH2014" i="7"/>
  <c r="AG2014" i="7"/>
  <c r="AF2014" i="7"/>
  <c r="AE2014" i="7"/>
  <c r="AD2014" i="7"/>
  <c r="AC2014" i="7"/>
  <c r="AB2014" i="7"/>
  <c r="AA2014" i="7"/>
  <c r="Z2014" i="7"/>
  <c r="Y2014" i="7"/>
  <c r="X2014" i="7"/>
  <c r="W2014" i="7"/>
  <c r="V2014" i="7"/>
  <c r="AP1992" i="7"/>
  <c r="AN1992" i="7"/>
  <c r="AM1992" i="7"/>
  <c r="AL1992" i="7"/>
  <c r="AK1992" i="7"/>
  <c r="AJ1992" i="7"/>
  <c r="AI1992" i="7"/>
  <c r="AH1992" i="7"/>
  <c r="AG1992" i="7"/>
  <c r="AF1992" i="7"/>
  <c r="AE1992" i="7"/>
  <c r="AD1992" i="7"/>
  <c r="AC1992" i="7"/>
  <c r="AB1992" i="7"/>
  <c r="AA1992" i="7"/>
  <c r="Z1992" i="7"/>
  <c r="Y1992" i="7"/>
  <c r="X1992" i="7"/>
  <c r="W1992" i="7"/>
  <c r="V1992" i="7"/>
  <c r="AP2012" i="7"/>
  <c r="AN2012" i="7"/>
  <c r="AM2012" i="7"/>
  <c r="AL2012" i="7"/>
  <c r="AK2012" i="7"/>
  <c r="AJ2012" i="7"/>
  <c r="AI2012" i="7"/>
  <c r="AH2012" i="7"/>
  <c r="AG2012" i="7"/>
  <c r="AF2012" i="7"/>
  <c r="AE2012" i="7"/>
  <c r="AD2012" i="7"/>
  <c r="AC2012" i="7"/>
  <c r="AB2012" i="7"/>
  <c r="AA2012" i="7"/>
  <c r="Z2012" i="7"/>
  <c r="Y2012" i="7"/>
  <c r="X2012" i="7"/>
  <c r="W2012" i="7"/>
  <c r="V2012" i="7"/>
  <c r="AP2011" i="7"/>
  <c r="AN2011" i="7"/>
  <c r="AM2011" i="7"/>
  <c r="AL2011" i="7"/>
  <c r="AK2011" i="7"/>
  <c r="AJ2011" i="7"/>
  <c r="AI2011" i="7"/>
  <c r="AH2011" i="7"/>
  <c r="AG2011" i="7"/>
  <c r="AF2011" i="7"/>
  <c r="AE2011" i="7"/>
  <c r="AD2011" i="7"/>
  <c r="AC2011" i="7"/>
  <c r="AB2011" i="7"/>
  <c r="AA2011" i="7"/>
  <c r="Z2011" i="7"/>
  <c r="Y2011" i="7"/>
  <c r="X2011" i="7"/>
  <c r="W2011" i="7"/>
  <c r="V2011" i="7"/>
  <c r="AP2010" i="7"/>
  <c r="AN2010" i="7"/>
  <c r="AM2010" i="7"/>
  <c r="AL2010" i="7"/>
  <c r="AK2010" i="7"/>
  <c r="AJ2010" i="7"/>
  <c r="AI2010" i="7"/>
  <c r="AH2010" i="7"/>
  <c r="AG2010" i="7"/>
  <c r="AF2010" i="7"/>
  <c r="AE2010" i="7"/>
  <c r="AD2010" i="7"/>
  <c r="AC2010" i="7"/>
  <c r="AB2010" i="7"/>
  <c r="AA2010" i="7"/>
  <c r="Z2010" i="7"/>
  <c r="Y2010" i="7"/>
  <c r="X2010" i="7"/>
  <c r="W2010" i="7"/>
  <c r="V2010" i="7"/>
  <c r="AP2009" i="7"/>
  <c r="AN2009" i="7"/>
  <c r="AM2009" i="7"/>
  <c r="AL2009" i="7"/>
  <c r="AK2009" i="7"/>
  <c r="AJ2009" i="7"/>
  <c r="AI2009" i="7"/>
  <c r="AH2009" i="7"/>
  <c r="AG2009" i="7"/>
  <c r="AF2009" i="7"/>
  <c r="AE2009" i="7"/>
  <c r="AD2009" i="7"/>
  <c r="AC2009" i="7"/>
  <c r="AB2009" i="7"/>
  <c r="AA2009" i="7"/>
  <c r="Z2009" i="7"/>
  <c r="Y2009" i="7"/>
  <c r="X2009" i="7"/>
  <c r="W2009" i="7"/>
  <c r="V2009" i="7"/>
  <c r="AP2008" i="7"/>
  <c r="AN2008" i="7"/>
  <c r="AM2008" i="7"/>
  <c r="AL2008" i="7"/>
  <c r="AK2008" i="7"/>
  <c r="AJ2008" i="7"/>
  <c r="AI2008" i="7"/>
  <c r="AH2008" i="7"/>
  <c r="AG2008" i="7"/>
  <c r="AF2008" i="7"/>
  <c r="AE2008" i="7"/>
  <c r="AD2008" i="7"/>
  <c r="AC2008" i="7"/>
  <c r="AB2008" i="7"/>
  <c r="AA2008" i="7"/>
  <c r="Z2008" i="7"/>
  <c r="Y2008" i="7"/>
  <c r="X2008" i="7"/>
  <c r="W2008" i="7"/>
  <c r="V2008" i="7"/>
  <c r="AP2007" i="7"/>
  <c r="AN2007" i="7"/>
  <c r="AM2007" i="7"/>
  <c r="AL2007" i="7"/>
  <c r="AK2007" i="7"/>
  <c r="AJ2007" i="7"/>
  <c r="AI2007" i="7"/>
  <c r="AH2007" i="7"/>
  <c r="AG2007" i="7"/>
  <c r="AF2007" i="7"/>
  <c r="AE2007" i="7"/>
  <c r="AD2007" i="7"/>
  <c r="AC2007" i="7"/>
  <c r="AB2007" i="7"/>
  <c r="AA2007" i="7"/>
  <c r="Z2007" i="7"/>
  <c r="Y2007" i="7"/>
  <c r="X2007" i="7"/>
  <c r="W2007" i="7"/>
  <c r="V2007" i="7"/>
  <c r="AP2006" i="7"/>
  <c r="AN2006" i="7"/>
  <c r="AM2006" i="7"/>
  <c r="AL2006" i="7"/>
  <c r="AK2006" i="7"/>
  <c r="AJ2006" i="7"/>
  <c r="AI2006" i="7"/>
  <c r="AH2006" i="7"/>
  <c r="AG2006" i="7"/>
  <c r="AF2006" i="7"/>
  <c r="AE2006" i="7"/>
  <c r="AD2006" i="7"/>
  <c r="AC2006" i="7"/>
  <c r="AB2006" i="7"/>
  <c r="AA2006" i="7"/>
  <c r="Z2006" i="7"/>
  <c r="Y2006" i="7"/>
  <c r="X2006" i="7"/>
  <c r="W2006" i="7"/>
  <c r="V2006" i="7"/>
  <c r="AP2005" i="7"/>
  <c r="AN2005" i="7"/>
  <c r="AM2005" i="7"/>
  <c r="AL2005" i="7"/>
  <c r="AK2005" i="7"/>
  <c r="AJ2005" i="7"/>
  <c r="AI2005" i="7"/>
  <c r="AH2005" i="7"/>
  <c r="AG2005" i="7"/>
  <c r="AF2005" i="7"/>
  <c r="AE2005" i="7"/>
  <c r="AD2005" i="7"/>
  <c r="AC2005" i="7"/>
  <c r="AB2005" i="7"/>
  <c r="AA2005" i="7"/>
  <c r="Z2005" i="7"/>
  <c r="Y2005" i="7"/>
  <c r="X2005" i="7"/>
  <c r="W2005" i="7"/>
  <c r="V2005" i="7"/>
  <c r="AP2004" i="7"/>
  <c r="AN2004" i="7"/>
  <c r="AM2004" i="7"/>
  <c r="AL2004" i="7"/>
  <c r="AK2004" i="7"/>
  <c r="AJ2004" i="7"/>
  <c r="AI2004" i="7"/>
  <c r="AH2004" i="7"/>
  <c r="AG2004" i="7"/>
  <c r="AF2004" i="7"/>
  <c r="AE2004" i="7"/>
  <c r="AD2004" i="7"/>
  <c r="AC2004" i="7"/>
  <c r="AB2004" i="7"/>
  <c r="AA2004" i="7"/>
  <c r="Z2004" i="7"/>
  <c r="Y2004" i="7"/>
  <c r="X2004" i="7"/>
  <c r="W2004" i="7"/>
  <c r="V2004" i="7"/>
  <c r="AP2003" i="7"/>
  <c r="AN2003" i="7"/>
  <c r="AM2003" i="7"/>
  <c r="AL2003" i="7"/>
  <c r="AK2003" i="7"/>
  <c r="AJ2003" i="7"/>
  <c r="AI2003" i="7"/>
  <c r="AH2003" i="7"/>
  <c r="AG2003" i="7"/>
  <c r="AF2003" i="7"/>
  <c r="AE2003" i="7"/>
  <c r="AD2003" i="7"/>
  <c r="AC2003" i="7"/>
  <c r="AB2003" i="7"/>
  <c r="AA2003" i="7"/>
  <c r="Z2003" i="7"/>
  <c r="Y2003" i="7"/>
  <c r="X2003" i="7"/>
  <c r="W2003" i="7"/>
  <c r="V2003" i="7"/>
  <c r="AP2002" i="7"/>
  <c r="AN2002" i="7"/>
  <c r="AM2002" i="7"/>
  <c r="AL2002" i="7"/>
  <c r="AK2002" i="7"/>
  <c r="AJ2002" i="7"/>
  <c r="AI2002" i="7"/>
  <c r="AH2002" i="7"/>
  <c r="AG2002" i="7"/>
  <c r="AF2002" i="7"/>
  <c r="AE2002" i="7"/>
  <c r="AD2002" i="7"/>
  <c r="AC2002" i="7"/>
  <c r="AB2002" i="7"/>
  <c r="AA2002" i="7"/>
  <c r="Z2002" i="7"/>
  <c r="Y2002" i="7"/>
  <c r="X2002" i="7"/>
  <c r="W2002" i="7"/>
  <c r="V2002" i="7"/>
  <c r="AP2001" i="7"/>
  <c r="AN2001" i="7"/>
  <c r="AM2001" i="7"/>
  <c r="AL2001" i="7"/>
  <c r="AK2001" i="7"/>
  <c r="AJ2001" i="7"/>
  <c r="AI2001" i="7"/>
  <c r="AH2001" i="7"/>
  <c r="AG2001" i="7"/>
  <c r="AF2001" i="7"/>
  <c r="AE2001" i="7"/>
  <c r="AD2001" i="7"/>
  <c r="AC2001" i="7"/>
  <c r="AB2001" i="7"/>
  <c r="AA2001" i="7"/>
  <c r="Z2001" i="7"/>
  <c r="Y2001" i="7"/>
  <c r="X2001" i="7"/>
  <c r="W2001" i="7"/>
  <c r="V2001" i="7"/>
  <c r="AP2000" i="7"/>
  <c r="AN2000" i="7"/>
  <c r="AM2000" i="7"/>
  <c r="AL2000" i="7"/>
  <c r="AK2000" i="7"/>
  <c r="AJ2000" i="7"/>
  <c r="AI2000" i="7"/>
  <c r="AH2000" i="7"/>
  <c r="AG2000" i="7"/>
  <c r="AF2000" i="7"/>
  <c r="AE2000" i="7"/>
  <c r="AD2000" i="7"/>
  <c r="AC2000" i="7"/>
  <c r="AB2000" i="7"/>
  <c r="AA2000" i="7"/>
  <c r="Z2000" i="7"/>
  <c r="Y2000" i="7"/>
  <c r="X2000" i="7"/>
  <c r="W2000" i="7"/>
  <c r="V2000" i="7"/>
  <c r="AP1999" i="7"/>
  <c r="AN1999" i="7"/>
  <c r="AM1999" i="7"/>
  <c r="AL1999" i="7"/>
  <c r="AK1999" i="7"/>
  <c r="AJ1999" i="7"/>
  <c r="AI1999" i="7"/>
  <c r="AH1999" i="7"/>
  <c r="AG1999" i="7"/>
  <c r="AF1999" i="7"/>
  <c r="AE1999" i="7"/>
  <c r="AD1999" i="7"/>
  <c r="AC1999" i="7"/>
  <c r="AB1999" i="7"/>
  <c r="AA1999" i="7"/>
  <c r="Z1999" i="7"/>
  <c r="Y1999" i="7"/>
  <c r="X1999" i="7"/>
  <c r="W1999" i="7"/>
  <c r="V1999" i="7"/>
  <c r="AP1998" i="7"/>
  <c r="AN1998" i="7"/>
  <c r="AM1998" i="7"/>
  <c r="AL1998" i="7"/>
  <c r="AK1998" i="7"/>
  <c r="AJ1998" i="7"/>
  <c r="AI1998" i="7"/>
  <c r="AH1998" i="7"/>
  <c r="AG1998" i="7"/>
  <c r="AF1998" i="7"/>
  <c r="AE1998" i="7"/>
  <c r="AD1998" i="7"/>
  <c r="AC1998" i="7"/>
  <c r="AB1998" i="7"/>
  <c r="AA1998" i="7"/>
  <c r="Z1998" i="7"/>
  <c r="Y1998" i="7"/>
  <c r="X1998" i="7"/>
  <c r="W1998" i="7"/>
  <c r="V1998" i="7"/>
  <c r="AP1997" i="7"/>
  <c r="AN1997" i="7"/>
  <c r="AM1997" i="7"/>
  <c r="AL1997" i="7"/>
  <c r="AK1997" i="7"/>
  <c r="AJ1997" i="7"/>
  <c r="AI1997" i="7"/>
  <c r="AH1997" i="7"/>
  <c r="AG1997" i="7"/>
  <c r="AF1997" i="7"/>
  <c r="AE1997" i="7"/>
  <c r="AD1997" i="7"/>
  <c r="AC1997" i="7"/>
  <c r="AB1997" i="7"/>
  <c r="AA1997" i="7"/>
  <c r="Z1997" i="7"/>
  <c r="Y1997" i="7"/>
  <c r="X1997" i="7"/>
  <c r="W1997" i="7"/>
  <c r="V1997" i="7"/>
  <c r="AP1996" i="7"/>
  <c r="AN1996" i="7"/>
  <c r="AM1996" i="7"/>
  <c r="AL1996" i="7"/>
  <c r="AK1996" i="7"/>
  <c r="AJ1996" i="7"/>
  <c r="AI1996" i="7"/>
  <c r="AH1996" i="7"/>
  <c r="AG1996" i="7"/>
  <c r="AF1996" i="7"/>
  <c r="AE1996" i="7"/>
  <c r="AD1996" i="7"/>
  <c r="AC1996" i="7"/>
  <c r="AB1996" i="7"/>
  <c r="AA1996" i="7"/>
  <c r="Z1996" i="7"/>
  <c r="Y1996" i="7"/>
  <c r="X1996" i="7"/>
  <c r="W1996" i="7"/>
  <c r="V1996" i="7"/>
  <c r="AP1995" i="7"/>
  <c r="AN1995" i="7"/>
  <c r="AM1995" i="7"/>
  <c r="AL1995" i="7"/>
  <c r="AK1995" i="7"/>
  <c r="AJ1995" i="7"/>
  <c r="AI1995" i="7"/>
  <c r="AH1995" i="7"/>
  <c r="AG1995" i="7"/>
  <c r="AF1995" i="7"/>
  <c r="AE1995" i="7"/>
  <c r="AD1995" i="7"/>
  <c r="AC1995" i="7"/>
  <c r="AB1995" i="7"/>
  <c r="AA1995" i="7"/>
  <c r="Z1995" i="7"/>
  <c r="Y1995" i="7"/>
  <c r="X1995" i="7"/>
  <c r="W1995" i="7"/>
  <c r="V1995" i="7"/>
  <c r="AP1994" i="7"/>
  <c r="AN1994" i="7"/>
  <c r="AM1994" i="7"/>
  <c r="AL1994" i="7"/>
  <c r="AK1994" i="7"/>
  <c r="AJ1994" i="7"/>
  <c r="AI1994" i="7"/>
  <c r="AH1994" i="7"/>
  <c r="AG1994" i="7"/>
  <c r="AF1994" i="7"/>
  <c r="AE1994" i="7"/>
  <c r="AD1994" i="7"/>
  <c r="AC1994" i="7"/>
  <c r="AB1994" i="7"/>
  <c r="AA1994" i="7"/>
  <c r="Z1994" i="7"/>
  <c r="Y1994" i="7"/>
  <c r="X1994" i="7"/>
  <c r="W1994" i="7"/>
  <c r="V1994" i="7"/>
  <c r="AP1993" i="7"/>
  <c r="AN1993" i="7"/>
  <c r="AM1993" i="7"/>
  <c r="AL1993" i="7"/>
  <c r="AK1993" i="7"/>
  <c r="AJ1993" i="7"/>
  <c r="AI1993" i="7"/>
  <c r="AH1993" i="7"/>
  <c r="AG1993" i="7"/>
  <c r="AF1993" i="7"/>
  <c r="AE1993" i="7"/>
  <c r="AD1993" i="7"/>
  <c r="AC1993" i="7"/>
  <c r="AB1993" i="7"/>
  <c r="AA1993" i="7"/>
  <c r="Z1993" i="7"/>
  <c r="Y1993" i="7"/>
  <c r="X1993" i="7"/>
  <c r="W1993" i="7"/>
  <c r="V1993" i="7"/>
  <c r="AP1981" i="7"/>
  <c r="AN1981" i="7"/>
  <c r="AM1981" i="7"/>
  <c r="AL1981" i="7"/>
  <c r="AK1981" i="7"/>
  <c r="AJ1981" i="7"/>
  <c r="AI1981" i="7"/>
  <c r="AH1981" i="7"/>
  <c r="AG1981" i="7"/>
  <c r="AF1981" i="7"/>
  <c r="AE1981" i="7"/>
  <c r="AD1981" i="7"/>
  <c r="AC1981" i="7"/>
  <c r="AB1981" i="7"/>
  <c r="AA1981" i="7"/>
  <c r="Z1981" i="7"/>
  <c r="Y1981" i="7"/>
  <c r="X1981" i="7"/>
  <c r="W1981" i="7"/>
  <c r="V1981" i="7"/>
  <c r="AP1991" i="7"/>
  <c r="AN1991" i="7"/>
  <c r="AM1991" i="7"/>
  <c r="AL1991" i="7"/>
  <c r="AK1991" i="7"/>
  <c r="AJ1991" i="7"/>
  <c r="AI1991" i="7"/>
  <c r="AH1991" i="7"/>
  <c r="AG1991" i="7"/>
  <c r="AF1991" i="7"/>
  <c r="AE1991" i="7"/>
  <c r="AD1991" i="7"/>
  <c r="AC1991" i="7"/>
  <c r="AB1991" i="7"/>
  <c r="AA1991" i="7"/>
  <c r="Z1991" i="7"/>
  <c r="Y1991" i="7"/>
  <c r="X1991" i="7"/>
  <c r="W1991" i="7"/>
  <c r="V1991" i="7"/>
  <c r="AP1990" i="7"/>
  <c r="AN1990" i="7"/>
  <c r="AM1990" i="7"/>
  <c r="AL1990" i="7"/>
  <c r="AK1990" i="7"/>
  <c r="AJ1990" i="7"/>
  <c r="AI1990" i="7"/>
  <c r="AH1990" i="7"/>
  <c r="AG1990" i="7"/>
  <c r="AF1990" i="7"/>
  <c r="AE1990" i="7"/>
  <c r="AD1990" i="7"/>
  <c r="AC1990" i="7"/>
  <c r="AB1990" i="7"/>
  <c r="AA1990" i="7"/>
  <c r="Z1990" i="7"/>
  <c r="Y1990" i="7"/>
  <c r="X1990" i="7"/>
  <c r="W1990" i="7"/>
  <c r="V1990" i="7"/>
  <c r="AP1989" i="7"/>
  <c r="AN1989" i="7"/>
  <c r="AM1989" i="7"/>
  <c r="AL1989" i="7"/>
  <c r="AK1989" i="7"/>
  <c r="AJ1989" i="7"/>
  <c r="AI1989" i="7"/>
  <c r="AH1989" i="7"/>
  <c r="AG1989" i="7"/>
  <c r="AF1989" i="7"/>
  <c r="AE1989" i="7"/>
  <c r="AD1989" i="7"/>
  <c r="AC1989" i="7"/>
  <c r="AB1989" i="7"/>
  <c r="AA1989" i="7"/>
  <c r="Z1989" i="7"/>
  <c r="Y1989" i="7"/>
  <c r="X1989" i="7"/>
  <c r="W1989" i="7"/>
  <c r="V1989" i="7"/>
  <c r="AP1988" i="7"/>
  <c r="AN1988" i="7"/>
  <c r="AM1988" i="7"/>
  <c r="AL1988" i="7"/>
  <c r="AK1988" i="7"/>
  <c r="AJ1988" i="7"/>
  <c r="AI1988" i="7"/>
  <c r="AH1988" i="7"/>
  <c r="AG1988" i="7"/>
  <c r="AF1988" i="7"/>
  <c r="AE1988" i="7"/>
  <c r="AD1988" i="7"/>
  <c r="AC1988" i="7"/>
  <c r="AB1988" i="7"/>
  <c r="AA1988" i="7"/>
  <c r="Z1988" i="7"/>
  <c r="Y1988" i="7"/>
  <c r="X1988" i="7"/>
  <c r="W1988" i="7"/>
  <c r="V1988" i="7"/>
  <c r="AP1987" i="7"/>
  <c r="AN1987" i="7"/>
  <c r="AM1987" i="7"/>
  <c r="AL1987" i="7"/>
  <c r="AK1987" i="7"/>
  <c r="AJ1987" i="7"/>
  <c r="AI1987" i="7"/>
  <c r="AH1987" i="7"/>
  <c r="AG1987" i="7"/>
  <c r="AF1987" i="7"/>
  <c r="AE1987" i="7"/>
  <c r="AD1987" i="7"/>
  <c r="AC1987" i="7"/>
  <c r="AB1987" i="7"/>
  <c r="AA1987" i="7"/>
  <c r="Z1987" i="7"/>
  <c r="Y1987" i="7"/>
  <c r="X1987" i="7"/>
  <c r="W1987" i="7"/>
  <c r="V1987" i="7"/>
  <c r="AP1986" i="7"/>
  <c r="AN1986" i="7"/>
  <c r="AM1986" i="7"/>
  <c r="AL1986" i="7"/>
  <c r="AK1986" i="7"/>
  <c r="AJ1986" i="7"/>
  <c r="AI1986" i="7"/>
  <c r="AH1986" i="7"/>
  <c r="AG1986" i="7"/>
  <c r="AF1986" i="7"/>
  <c r="AE1986" i="7"/>
  <c r="AD1986" i="7"/>
  <c r="AC1986" i="7"/>
  <c r="AB1986" i="7"/>
  <c r="AA1986" i="7"/>
  <c r="Z1986" i="7"/>
  <c r="Y1986" i="7"/>
  <c r="X1986" i="7"/>
  <c r="W1986" i="7"/>
  <c r="V1986" i="7"/>
  <c r="AP1985" i="7"/>
  <c r="AN1985" i="7"/>
  <c r="AM1985" i="7"/>
  <c r="AL1985" i="7"/>
  <c r="AK1985" i="7"/>
  <c r="AJ1985" i="7"/>
  <c r="AI1985" i="7"/>
  <c r="AH1985" i="7"/>
  <c r="AG1985" i="7"/>
  <c r="AF1985" i="7"/>
  <c r="AE1985" i="7"/>
  <c r="AD1985" i="7"/>
  <c r="AC1985" i="7"/>
  <c r="AB1985" i="7"/>
  <c r="AA1985" i="7"/>
  <c r="Z1985" i="7"/>
  <c r="Y1985" i="7"/>
  <c r="X1985" i="7"/>
  <c r="W1985" i="7"/>
  <c r="V1985" i="7"/>
  <c r="AP1984" i="7"/>
  <c r="AN1984" i="7"/>
  <c r="AM1984" i="7"/>
  <c r="AL1984" i="7"/>
  <c r="AK1984" i="7"/>
  <c r="AJ1984" i="7"/>
  <c r="AI1984" i="7"/>
  <c r="AH1984" i="7"/>
  <c r="AG1984" i="7"/>
  <c r="AF1984" i="7"/>
  <c r="AE1984" i="7"/>
  <c r="AD1984" i="7"/>
  <c r="AC1984" i="7"/>
  <c r="AB1984" i="7"/>
  <c r="AA1984" i="7"/>
  <c r="Z1984" i="7"/>
  <c r="Y1984" i="7"/>
  <c r="X1984" i="7"/>
  <c r="W1984" i="7"/>
  <c r="V1984" i="7"/>
  <c r="AP1983" i="7"/>
  <c r="AN1983" i="7"/>
  <c r="AM1983" i="7"/>
  <c r="AL1983" i="7"/>
  <c r="AK1983" i="7"/>
  <c r="AJ1983" i="7"/>
  <c r="AI1983" i="7"/>
  <c r="AH1983" i="7"/>
  <c r="AG1983" i="7"/>
  <c r="AF1983" i="7"/>
  <c r="AE1983" i="7"/>
  <c r="AD1983" i="7"/>
  <c r="AC1983" i="7"/>
  <c r="AB1983" i="7"/>
  <c r="AA1983" i="7"/>
  <c r="Z1983" i="7"/>
  <c r="Y1983" i="7"/>
  <c r="X1983" i="7"/>
  <c r="W1983" i="7"/>
  <c r="V1983" i="7"/>
  <c r="AP1982" i="7"/>
  <c r="AN1982" i="7"/>
  <c r="AM1982" i="7"/>
  <c r="AL1982" i="7"/>
  <c r="AK1982" i="7"/>
  <c r="AJ1982" i="7"/>
  <c r="AI1982" i="7"/>
  <c r="AH1982" i="7"/>
  <c r="AG1982" i="7"/>
  <c r="AF1982" i="7"/>
  <c r="AE1982" i="7"/>
  <c r="AD1982" i="7"/>
  <c r="AC1982" i="7"/>
  <c r="AB1982" i="7"/>
  <c r="AA1982" i="7"/>
  <c r="Z1982" i="7"/>
  <c r="Y1982" i="7"/>
  <c r="X1982" i="7"/>
  <c r="W1982" i="7"/>
  <c r="V1982" i="7"/>
  <c r="AP143" i="7"/>
  <c r="AN143" i="7"/>
  <c r="AM143" i="7"/>
  <c r="AL143" i="7"/>
  <c r="AK143" i="7"/>
  <c r="AJ143" i="7"/>
  <c r="AI143" i="7"/>
  <c r="AH143" i="7"/>
  <c r="AG143" i="7"/>
  <c r="AF143" i="7"/>
  <c r="AE143" i="7"/>
  <c r="AD143" i="7"/>
  <c r="AC143" i="7"/>
  <c r="AB143" i="7"/>
  <c r="AA143" i="7"/>
  <c r="Z143" i="7"/>
  <c r="Y143" i="7"/>
  <c r="X143" i="7"/>
  <c r="W143" i="7"/>
  <c r="V143" i="7"/>
  <c r="AP1980" i="7"/>
  <c r="AN1980" i="7"/>
  <c r="AM1980" i="7"/>
  <c r="AL1980" i="7"/>
  <c r="AK1980" i="7"/>
  <c r="AJ1980" i="7"/>
  <c r="AI1980" i="7"/>
  <c r="AH1980" i="7"/>
  <c r="AG1980" i="7"/>
  <c r="AF1980" i="7"/>
  <c r="AE1980" i="7"/>
  <c r="AD1980" i="7"/>
  <c r="AC1980" i="7"/>
  <c r="AB1980" i="7"/>
  <c r="AA1980" i="7"/>
  <c r="Z1980" i="7"/>
  <c r="Y1980" i="7"/>
  <c r="X1980" i="7"/>
  <c r="W1980" i="7"/>
  <c r="V1980" i="7"/>
  <c r="AP1979" i="7"/>
  <c r="AN1979" i="7"/>
  <c r="AM1979" i="7"/>
  <c r="AL1979" i="7"/>
  <c r="AK1979" i="7"/>
  <c r="AJ1979" i="7"/>
  <c r="AI1979" i="7"/>
  <c r="AH1979" i="7"/>
  <c r="AG1979" i="7"/>
  <c r="AF1979" i="7"/>
  <c r="AE1979" i="7"/>
  <c r="AD1979" i="7"/>
  <c r="AC1979" i="7"/>
  <c r="AB1979" i="7"/>
  <c r="AA1979" i="7"/>
  <c r="Z1979" i="7"/>
  <c r="Y1979" i="7"/>
  <c r="X1979" i="7"/>
  <c r="W1979" i="7"/>
  <c r="V1979" i="7"/>
  <c r="AP1978" i="7"/>
  <c r="AN1978" i="7"/>
  <c r="AM1978" i="7"/>
  <c r="AL1978" i="7"/>
  <c r="AK1978" i="7"/>
  <c r="AJ1978" i="7"/>
  <c r="AI1978" i="7"/>
  <c r="AH1978" i="7"/>
  <c r="AG1978" i="7"/>
  <c r="AF1978" i="7"/>
  <c r="AE1978" i="7"/>
  <c r="AD1978" i="7"/>
  <c r="AC1978" i="7"/>
  <c r="AB1978" i="7"/>
  <c r="AA1978" i="7"/>
  <c r="Z1978" i="7"/>
  <c r="Y1978" i="7"/>
  <c r="X1978" i="7"/>
  <c r="W1978" i="7"/>
  <c r="V1978" i="7"/>
  <c r="AP1977" i="7"/>
  <c r="AN1977" i="7"/>
  <c r="AM1977" i="7"/>
  <c r="AL1977" i="7"/>
  <c r="AK1977" i="7"/>
  <c r="AJ1977" i="7"/>
  <c r="AI1977" i="7"/>
  <c r="AH1977" i="7"/>
  <c r="AG1977" i="7"/>
  <c r="AF1977" i="7"/>
  <c r="AE1977" i="7"/>
  <c r="AD1977" i="7"/>
  <c r="AC1977" i="7"/>
  <c r="AB1977" i="7"/>
  <c r="AA1977" i="7"/>
  <c r="Z1977" i="7"/>
  <c r="Y1977" i="7"/>
  <c r="X1977" i="7"/>
  <c r="W1977" i="7"/>
  <c r="V1977" i="7"/>
  <c r="AP1976" i="7"/>
  <c r="AN1976" i="7"/>
  <c r="AM1976" i="7"/>
  <c r="AL1976" i="7"/>
  <c r="AK1976" i="7"/>
  <c r="AJ1976" i="7"/>
  <c r="AI1976" i="7"/>
  <c r="AH1976" i="7"/>
  <c r="AG1976" i="7"/>
  <c r="AF1976" i="7"/>
  <c r="AE1976" i="7"/>
  <c r="AD1976" i="7"/>
  <c r="AC1976" i="7"/>
  <c r="AB1976" i="7"/>
  <c r="AA1976" i="7"/>
  <c r="Z1976" i="7"/>
  <c r="Y1976" i="7"/>
  <c r="X1976" i="7"/>
  <c r="W1976" i="7"/>
  <c r="V1976" i="7"/>
  <c r="AP1975" i="7"/>
  <c r="AN1975" i="7"/>
  <c r="AM1975" i="7"/>
  <c r="AL1975" i="7"/>
  <c r="AK1975" i="7"/>
  <c r="AJ1975" i="7"/>
  <c r="AI1975" i="7"/>
  <c r="AH1975" i="7"/>
  <c r="AG1975" i="7"/>
  <c r="AF1975" i="7"/>
  <c r="AE1975" i="7"/>
  <c r="AD1975" i="7"/>
  <c r="AC1975" i="7"/>
  <c r="AB1975" i="7"/>
  <c r="AA1975" i="7"/>
  <c r="Z1975" i="7"/>
  <c r="Y1975" i="7"/>
  <c r="X1975" i="7"/>
  <c r="W1975" i="7"/>
  <c r="V1975" i="7"/>
  <c r="AP1974" i="7"/>
  <c r="AN1974" i="7"/>
  <c r="AM1974" i="7"/>
  <c r="AL1974" i="7"/>
  <c r="AK1974" i="7"/>
  <c r="AJ1974" i="7"/>
  <c r="AI1974" i="7"/>
  <c r="AH1974" i="7"/>
  <c r="AG1974" i="7"/>
  <c r="AF1974" i="7"/>
  <c r="AE1974" i="7"/>
  <c r="AD1974" i="7"/>
  <c r="AC1974" i="7"/>
  <c r="AB1974" i="7"/>
  <c r="AA1974" i="7"/>
  <c r="Z1974" i="7"/>
  <c r="Y1974" i="7"/>
  <c r="X1974" i="7"/>
  <c r="W1974" i="7"/>
  <c r="V1974" i="7"/>
  <c r="AP1973" i="7"/>
  <c r="AN1973" i="7"/>
  <c r="AM1973" i="7"/>
  <c r="AL1973" i="7"/>
  <c r="AK1973" i="7"/>
  <c r="AJ1973" i="7"/>
  <c r="AI1973" i="7"/>
  <c r="AH1973" i="7"/>
  <c r="AG1973" i="7"/>
  <c r="AF1973" i="7"/>
  <c r="AE1973" i="7"/>
  <c r="AD1973" i="7"/>
  <c r="AC1973" i="7"/>
  <c r="AB1973" i="7"/>
  <c r="AA1973" i="7"/>
  <c r="Z1973" i="7"/>
  <c r="Y1973" i="7"/>
  <c r="X1973" i="7"/>
  <c r="W1973" i="7"/>
  <c r="V1973" i="7"/>
  <c r="AP1972" i="7"/>
  <c r="AN1972" i="7"/>
  <c r="AM1972" i="7"/>
  <c r="AL1972" i="7"/>
  <c r="AK1972" i="7"/>
  <c r="AJ1972" i="7"/>
  <c r="AI1972" i="7"/>
  <c r="AH1972" i="7"/>
  <c r="AG1972" i="7"/>
  <c r="AF1972" i="7"/>
  <c r="AE1972" i="7"/>
  <c r="AD1972" i="7"/>
  <c r="AC1972" i="7"/>
  <c r="AB1972" i="7"/>
  <c r="AA1972" i="7"/>
  <c r="Z1972" i="7"/>
  <c r="Y1972" i="7"/>
  <c r="X1972" i="7"/>
  <c r="W1972" i="7"/>
  <c r="V1972" i="7"/>
  <c r="AP1971" i="7"/>
  <c r="AN1971" i="7"/>
  <c r="AM1971" i="7"/>
  <c r="AL1971" i="7"/>
  <c r="AK1971" i="7"/>
  <c r="AJ1971" i="7"/>
  <c r="AI1971" i="7"/>
  <c r="AH1971" i="7"/>
  <c r="AG1971" i="7"/>
  <c r="AF1971" i="7"/>
  <c r="AE1971" i="7"/>
  <c r="AD1971" i="7"/>
  <c r="AC1971" i="7"/>
  <c r="AB1971" i="7"/>
  <c r="AA1971" i="7"/>
  <c r="Z1971" i="7"/>
  <c r="Y1971" i="7"/>
  <c r="X1971" i="7"/>
  <c r="W1971" i="7"/>
  <c r="V1971" i="7"/>
  <c r="AP1970" i="7"/>
  <c r="AN1970" i="7"/>
  <c r="AM1970" i="7"/>
  <c r="AL1970" i="7"/>
  <c r="AK1970" i="7"/>
  <c r="AJ1970" i="7"/>
  <c r="AI1970" i="7"/>
  <c r="AH1970" i="7"/>
  <c r="AG1970" i="7"/>
  <c r="AF1970" i="7"/>
  <c r="AE1970" i="7"/>
  <c r="AD1970" i="7"/>
  <c r="AC1970" i="7"/>
  <c r="AB1970" i="7"/>
  <c r="AA1970" i="7"/>
  <c r="Z1970" i="7"/>
  <c r="Y1970" i="7"/>
  <c r="X1970" i="7"/>
  <c r="W1970" i="7"/>
  <c r="V1970" i="7"/>
  <c r="AP1969" i="7"/>
  <c r="AN1969" i="7"/>
  <c r="AM1969" i="7"/>
  <c r="AL1969" i="7"/>
  <c r="AK1969" i="7"/>
  <c r="AJ1969" i="7"/>
  <c r="AI1969" i="7"/>
  <c r="AH1969" i="7"/>
  <c r="AG1969" i="7"/>
  <c r="AF1969" i="7"/>
  <c r="AE1969" i="7"/>
  <c r="AD1969" i="7"/>
  <c r="AC1969" i="7"/>
  <c r="AB1969" i="7"/>
  <c r="AA1969" i="7"/>
  <c r="Z1969" i="7"/>
  <c r="Y1969" i="7"/>
  <c r="X1969" i="7"/>
  <c r="W1969" i="7"/>
  <c r="V1969" i="7"/>
  <c r="AP1968" i="7"/>
  <c r="AN1968" i="7"/>
  <c r="AM1968" i="7"/>
  <c r="AL1968" i="7"/>
  <c r="AK1968" i="7"/>
  <c r="AJ1968" i="7"/>
  <c r="AI1968" i="7"/>
  <c r="AH1968" i="7"/>
  <c r="AG1968" i="7"/>
  <c r="AF1968" i="7"/>
  <c r="AE1968" i="7"/>
  <c r="AD1968" i="7"/>
  <c r="AC1968" i="7"/>
  <c r="AB1968" i="7"/>
  <c r="AA1968" i="7"/>
  <c r="Z1968" i="7"/>
  <c r="Y1968" i="7"/>
  <c r="X1968" i="7"/>
  <c r="W1968" i="7"/>
  <c r="V1968" i="7"/>
  <c r="AP1967" i="7"/>
  <c r="AN1967" i="7"/>
  <c r="AM1967" i="7"/>
  <c r="AL1967" i="7"/>
  <c r="AK1967" i="7"/>
  <c r="AJ1967" i="7"/>
  <c r="AI1967" i="7"/>
  <c r="AH1967" i="7"/>
  <c r="AG1967" i="7"/>
  <c r="AF1967" i="7"/>
  <c r="AE1967" i="7"/>
  <c r="AD1967" i="7"/>
  <c r="AC1967" i="7"/>
  <c r="AB1967" i="7"/>
  <c r="AA1967" i="7"/>
  <c r="Z1967" i="7"/>
  <c r="Y1967" i="7"/>
  <c r="X1967" i="7"/>
  <c r="W1967" i="7"/>
  <c r="V1967" i="7"/>
  <c r="AP1966" i="7"/>
  <c r="AN1966" i="7"/>
  <c r="AM1966" i="7"/>
  <c r="AL1966" i="7"/>
  <c r="AK1966" i="7"/>
  <c r="AJ1966" i="7"/>
  <c r="AI1966" i="7"/>
  <c r="AH1966" i="7"/>
  <c r="AG1966" i="7"/>
  <c r="AF1966" i="7"/>
  <c r="AE1966" i="7"/>
  <c r="AD1966" i="7"/>
  <c r="AC1966" i="7"/>
  <c r="AB1966" i="7"/>
  <c r="AA1966" i="7"/>
  <c r="Z1966" i="7"/>
  <c r="Y1966" i="7"/>
  <c r="X1966" i="7"/>
  <c r="W1966" i="7"/>
  <c r="V1966" i="7"/>
  <c r="AP1965" i="7"/>
  <c r="AN1965" i="7"/>
  <c r="AM1965" i="7"/>
  <c r="AL1965" i="7"/>
  <c r="AK1965" i="7"/>
  <c r="AJ1965" i="7"/>
  <c r="AI1965" i="7"/>
  <c r="AH1965" i="7"/>
  <c r="AG1965" i="7"/>
  <c r="AF1965" i="7"/>
  <c r="AE1965" i="7"/>
  <c r="AD1965" i="7"/>
  <c r="AC1965" i="7"/>
  <c r="AB1965" i="7"/>
  <c r="AA1965" i="7"/>
  <c r="Z1965" i="7"/>
  <c r="Y1965" i="7"/>
  <c r="X1965" i="7"/>
  <c r="W1965" i="7"/>
  <c r="V1965" i="7"/>
  <c r="AP1964" i="7"/>
  <c r="AN1964" i="7"/>
  <c r="AM1964" i="7"/>
  <c r="AL1964" i="7"/>
  <c r="AK1964" i="7"/>
  <c r="AJ1964" i="7"/>
  <c r="AI1964" i="7"/>
  <c r="AH1964" i="7"/>
  <c r="AG1964" i="7"/>
  <c r="AF1964" i="7"/>
  <c r="AE1964" i="7"/>
  <c r="AD1964" i="7"/>
  <c r="AC1964" i="7"/>
  <c r="AB1964" i="7"/>
  <c r="AA1964" i="7"/>
  <c r="Z1964" i="7"/>
  <c r="Y1964" i="7"/>
  <c r="X1964" i="7"/>
  <c r="W1964" i="7"/>
  <c r="V1964" i="7"/>
  <c r="AP1963" i="7"/>
  <c r="AN1963" i="7"/>
  <c r="AM1963" i="7"/>
  <c r="AL1963" i="7"/>
  <c r="AK1963" i="7"/>
  <c r="AJ1963" i="7"/>
  <c r="AI1963" i="7"/>
  <c r="AH1963" i="7"/>
  <c r="AG1963" i="7"/>
  <c r="AF1963" i="7"/>
  <c r="AE1963" i="7"/>
  <c r="AD1963" i="7"/>
  <c r="AC1963" i="7"/>
  <c r="AB1963" i="7"/>
  <c r="AA1963" i="7"/>
  <c r="Z1963" i="7"/>
  <c r="Y1963" i="7"/>
  <c r="X1963" i="7"/>
  <c r="W1963" i="7"/>
  <c r="V1963" i="7"/>
  <c r="AP1962" i="7"/>
  <c r="AN1962" i="7"/>
  <c r="AM1962" i="7"/>
  <c r="AL1962" i="7"/>
  <c r="AK1962" i="7"/>
  <c r="AJ1962" i="7"/>
  <c r="AI1962" i="7"/>
  <c r="AH1962" i="7"/>
  <c r="AG1962" i="7"/>
  <c r="AF1962" i="7"/>
  <c r="AE1962" i="7"/>
  <c r="AD1962" i="7"/>
  <c r="AC1962" i="7"/>
  <c r="AB1962" i="7"/>
  <c r="AA1962" i="7"/>
  <c r="Z1962" i="7"/>
  <c r="Y1962" i="7"/>
  <c r="X1962" i="7"/>
  <c r="W1962" i="7"/>
  <c r="V1962" i="7"/>
  <c r="AP1961" i="7"/>
  <c r="AN1961" i="7"/>
  <c r="AM1961" i="7"/>
  <c r="AL1961" i="7"/>
  <c r="AK1961" i="7"/>
  <c r="AJ1961" i="7"/>
  <c r="AI1961" i="7"/>
  <c r="AH1961" i="7"/>
  <c r="AG1961" i="7"/>
  <c r="AF1961" i="7"/>
  <c r="AE1961" i="7"/>
  <c r="AD1961" i="7"/>
  <c r="AC1961" i="7"/>
  <c r="AB1961" i="7"/>
  <c r="AA1961" i="7"/>
  <c r="Z1961" i="7"/>
  <c r="Y1961" i="7"/>
  <c r="X1961" i="7"/>
  <c r="W1961" i="7"/>
  <c r="V1961" i="7"/>
  <c r="AP1960" i="7"/>
  <c r="AN1960" i="7"/>
  <c r="AM1960" i="7"/>
  <c r="AL1960" i="7"/>
  <c r="AK1960" i="7"/>
  <c r="AJ1960" i="7"/>
  <c r="AI1960" i="7"/>
  <c r="AH1960" i="7"/>
  <c r="AG1960" i="7"/>
  <c r="AF1960" i="7"/>
  <c r="AE1960" i="7"/>
  <c r="AD1960" i="7"/>
  <c r="AC1960" i="7"/>
  <c r="AB1960" i="7"/>
  <c r="AA1960" i="7"/>
  <c r="Z1960" i="7"/>
  <c r="Y1960" i="7"/>
  <c r="X1960" i="7"/>
  <c r="W1960" i="7"/>
  <c r="V1960" i="7"/>
  <c r="AP1959" i="7"/>
  <c r="AN1959" i="7"/>
  <c r="AM1959" i="7"/>
  <c r="AL1959" i="7"/>
  <c r="AK1959" i="7"/>
  <c r="AJ1959" i="7"/>
  <c r="AI1959" i="7"/>
  <c r="AH1959" i="7"/>
  <c r="AG1959" i="7"/>
  <c r="AF1959" i="7"/>
  <c r="AE1959" i="7"/>
  <c r="AD1959" i="7"/>
  <c r="AC1959" i="7"/>
  <c r="AB1959" i="7"/>
  <c r="AA1959" i="7"/>
  <c r="Z1959" i="7"/>
  <c r="Y1959" i="7"/>
  <c r="X1959" i="7"/>
  <c r="W1959" i="7"/>
  <c r="V1959" i="7"/>
  <c r="AP1958" i="7"/>
  <c r="AN1958" i="7"/>
  <c r="AM1958" i="7"/>
  <c r="AL1958" i="7"/>
  <c r="AK1958" i="7"/>
  <c r="AJ1958" i="7"/>
  <c r="AI1958" i="7"/>
  <c r="AH1958" i="7"/>
  <c r="AG1958" i="7"/>
  <c r="AF1958" i="7"/>
  <c r="AE1958" i="7"/>
  <c r="AD1958" i="7"/>
  <c r="AC1958" i="7"/>
  <c r="AB1958" i="7"/>
  <c r="AA1958" i="7"/>
  <c r="Z1958" i="7"/>
  <c r="Y1958" i="7"/>
  <c r="X1958" i="7"/>
  <c r="W1958" i="7"/>
  <c r="V1958" i="7"/>
  <c r="AP1957" i="7"/>
  <c r="AN1957" i="7"/>
  <c r="AM1957" i="7"/>
  <c r="AL1957" i="7"/>
  <c r="AK1957" i="7"/>
  <c r="AJ1957" i="7"/>
  <c r="AI1957" i="7"/>
  <c r="AH1957" i="7"/>
  <c r="AG1957" i="7"/>
  <c r="AF1957" i="7"/>
  <c r="AE1957" i="7"/>
  <c r="AD1957" i="7"/>
  <c r="AC1957" i="7"/>
  <c r="AB1957" i="7"/>
  <c r="AA1957" i="7"/>
  <c r="Z1957" i="7"/>
  <c r="Y1957" i="7"/>
  <c r="X1957" i="7"/>
  <c r="W1957" i="7"/>
  <c r="V1957" i="7"/>
  <c r="AP1956" i="7"/>
  <c r="AN1956" i="7"/>
  <c r="AM1956" i="7"/>
  <c r="AL1956" i="7"/>
  <c r="AK1956" i="7"/>
  <c r="AJ1956" i="7"/>
  <c r="AI1956" i="7"/>
  <c r="AH1956" i="7"/>
  <c r="AG1956" i="7"/>
  <c r="AF1956" i="7"/>
  <c r="AE1956" i="7"/>
  <c r="AD1956" i="7"/>
  <c r="AC1956" i="7"/>
  <c r="AB1956" i="7"/>
  <c r="AA1956" i="7"/>
  <c r="Z1956" i="7"/>
  <c r="Y1956" i="7"/>
  <c r="X1956" i="7"/>
  <c r="W1956" i="7"/>
  <c r="V1956" i="7"/>
  <c r="AP1955" i="7"/>
  <c r="AN1955" i="7"/>
  <c r="AM1955" i="7"/>
  <c r="AL1955" i="7"/>
  <c r="AK1955" i="7"/>
  <c r="AJ1955" i="7"/>
  <c r="AI1955" i="7"/>
  <c r="AH1955" i="7"/>
  <c r="AG1955" i="7"/>
  <c r="AF1955" i="7"/>
  <c r="AE1955" i="7"/>
  <c r="AD1955" i="7"/>
  <c r="AC1955" i="7"/>
  <c r="AB1955" i="7"/>
  <c r="AA1955" i="7"/>
  <c r="Z1955" i="7"/>
  <c r="Y1955" i="7"/>
  <c r="X1955" i="7"/>
  <c r="W1955" i="7"/>
  <c r="V1955" i="7"/>
  <c r="AP1954" i="7"/>
  <c r="AN1954" i="7"/>
  <c r="AM1954" i="7"/>
  <c r="AL1954" i="7"/>
  <c r="AK1954" i="7"/>
  <c r="AJ1954" i="7"/>
  <c r="AI1954" i="7"/>
  <c r="AH1954" i="7"/>
  <c r="AG1954" i="7"/>
  <c r="AF1954" i="7"/>
  <c r="AE1954" i="7"/>
  <c r="AD1954" i="7"/>
  <c r="AC1954" i="7"/>
  <c r="AB1954" i="7"/>
  <c r="AA1954" i="7"/>
  <c r="Z1954" i="7"/>
  <c r="Y1954" i="7"/>
  <c r="X1954" i="7"/>
  <c r="W1954" i="7"/>
  <c r="V1954" i="7"/>
  <c r="AP1953" i="7"/>
  <c r="AN1953" i="7"/>
  <c r="AM1953" i="7"/>
  <c r="AL1953" i="7"/>
  <c r="AK1953" i="7"/>
  <c r="AJ1953" i="7"/>
  <c r="AI1953" i="7"/>
  <c r="AH1953" i="7"/>
  <c r="AG1953" i="7"/>
  <c r="AF1953" i="7"/>
  <c r="AE1953" i="7"/>
  <c r="AD1953" i="7"/>
  <c r="AC1953" i="7"/>
  <c r="AB1953" i="7"/>
  <c r="AA1953" i="7"/>
  <c r="Z1953" i="7"/>
  <c r="Y1953" i="7"/>
  <c r="X1953" i="7"/>
  <c r="W1953" i="7"/>
  <c r="V1953" i="7"/>
  <c r="AP1952" i="7"/>
  <c r="AN1952" i="7"/>
  <c r="AM1952" i="7"/>
  <c r="AL1952" i="7"/>
  <c r="AK1952" i="7"/>
  <c r="AJ1952" i="7"/>
  <c r="AI1952" i="7"/>
  <c r="AH1952" i="7"/>
  <c r="AG1952" i="7"/>
  <c r="AF1952" i="7"/>
  <c r="AE1952" i="7"/>
  <c r="AD1952" i="7"/>
  <c r="AC1952" i="7"/>
  <c r="AB1952" i="7"/>
  <c r="AA1952" i="7"/>
  <c r="Z1952" i="7"/>
  <c r="Y1952" i="7"/>
  <c r="X1952" i="7"/>
  <c r="W1952" i="7"/>
  <c r="V1952" i="7"/>
  <c r="AP1951" i="7"/>
  <c r="AN1951" i="7"/>
  <c r="AM1951" i="7"/>
  <c r="AL1951" i="7"/>
  <c r="AK1951" i="7"/>
  <c r="AJ1951" i="7"/>
  <c r="AI1951" i="7"/>
  <c r="AH1951" i="7"/>
  <c r="AG1951" i="7"/>
  <c r="AF1951" i="7"/>
  <c r="AE1951" i="7"/>
  <c r="AD1951" i="7"/>
  <c r="AC1951" i="7"/>
  <c r="AB1951" i="7"/>
  <c r="AA1951" i="7"/>
  <c r="Z1951" i="7"/>
  <c r="Y1951" i="7"/>
  <c r="X1951" i="7"/>
  <c r="W1951" i="7"/>
  <c r="V1951" i="7"/>
  <c r="AP1950" i="7"/>
  <c r="AN1950" i="7"/>
  <c r="AM1950" i="7"/>
  <c r="AL1950" i="7"/>
  <c r="AK1950" i="7"/>
  <c r="AJ1950" i="7"/>
  <c r="AI1950" i="7"/>
  <c r="AH1950" i="7"/>
  <c r="AG1950" i="7"/>
  <c r="AF1950" i="7"/>
  <c r="AE1950" i="7"/>
  <c r="AD1950" i="7"/>
  <c r="AC1950" i="7"/>
  <c r="AB1950" i="7"/>
  <c r="AA1950" i="7"/>
  <c r="Z1950" i="7"/>
  <c r="Y1950" i="7"/>
  <c r="X1950" i="7"/>
  <c r="W1950" i="7"/>
  <c r="V1950" i="7"/>
  <c r="AP1949" i="7"/>
  <c r="AN1949" i="7"/>
  <c r="AM1949" i="7"/>
  <c r="AL1949" i="7"/>
  <c r="AK1949" i="7"/>
  <c r="AJ1949" i="7"/>
  <c r="AI1949" i="7"/>
  <c r="AH1949" i="7"/>
  <c r="AG1949" i="7"/>
  <c r="AF1949" i="7"/>
  <c r="AE1949" i="7"/>
  <c r="AD1949" i="7"/>
  <c r="AC1949" i="7"/>
  <c r="AB1949" i="7"/>
  <c r="AA1949" i="7"/>
  <c r="Z1949" i="7"/>
  <c r="Y1949" i="7"/>
  <c r="X1949" i="7"/>
  <c r="W1949" i="7"/>
  <c r="V1949" i="7"/>
  <c r="AP1948" i="7"/>
  <c r="AN1948" i="7"/>
  <c r="AM1948" i="7"/>
  <c r="AL1948" i="7"/>
  <c r="AK1948" i="7"/>
  <c r="AJ1948" i="7"/>
  <c r="AI1948" i="7"/>
  <c r="AH1948" i="7"/>
  <c r="AG1948" i="7"/>
  <c r="AF1948" i="7"/>
  <c r="AE1948" i="7"/>
  <c r="AD1948" i="7"/>
  <c r="AC1948" i="7"/>
  <c r="AB1948" i="7"/>
  <c r="AA1948" i="7"/>
  <c r="Z1948" i="7"/>
  <c r="Y1948" i="7"/>
  <c r="X1948" i="7"/>
  <c r="W1948" i="7"/>
  <c r="V1948" i="7"/>
  <c r="AP1947" i="7"/>
  <c r="AN1947" i="7"/>
  <c r="AM1947" i="7"/>
  <c r="AL1947" i="7"/>
  <c r="AK1947" i="7"/>
  <c r="AJ1947" i="7"/>
  <c r="AI1947" i="7"/>
  <c r="AH1947" i="7"/>
  <c r="AG1947" i="7"/>
  <c r="AF1947" i="7"/>
  <c r="AE1947" i="7"/>
  <c r="AD1947" i="7"/>
  <c r="AC1947" i="7"/>
  <c r="AB1947" i="7"/>
  <c r="AA1947" i="7"/>
  <c r="Z1947" i="7"/>
  <c r="Y1947" i="7"/>
  <c r="X1947" i="7"/>
  <c r="W1947" i="7"/>
  <c r="V1947" i="7"/>
  <c r="AP1946" i="7"/>
  <c r="AN1946" i="7"/>
  <c r="AM1946" i="7"/>
  <c r="AL1946" i="7"/>
  <c r="AK1946" i="7"/>
  <c r="AJ1946" i="7"/>
  <c r="AI1946" i="7"/>
  <c r="AH1946" i="7"/>
  <c r="AG1946" i="7"/>
  <c r="AF1946" i="7"/>
  <c r="AE1946" i="7"/>
  <c r="AD1946" i="7"/>
  <c r="AC1946" i="7"/>
  <c r="AB1946" i="7"/>
  <c r="AA1946" i="7"/>
  <c r="Z1946" i="7"/>
  <c r="Y1946" i="7"/>
  <c r="X1946" i="7"/>
  <c r="W1946" i="7"/>
  <c r="V1946" i="7"/>
  <c r="AP1945" i="7"/>
  <c r="AN1945" i="7"/>
  <c r="AM1945" i="7"/>
  <c r="AL1945" i="7"/>
  <c r="AK1945" i="7"/>
  <c r="AJ1945" i="7"/>
  <c r="AI1945" i="7"/>
  <c r="AH1945" i="7"/>
  <c r="AG1945" i="7"/>
  <c r="AF1945" i="7"/>
  <c r="AE1945" i="7"/>
  <c r="AD1945" i="7"/>
  <c r="AC1945" i="7"/>
  <c r="AB1945" i="7"/>
  <c r="AA1945" i="7"/>
  <c r="Z1945" i="7"/>
  <c r="Y1945" i="7"/>
  <c r="X1945" i="7"/>
  <c r="W1945" i="7"/>
  <c r="V1945" i="7"/>
  <c r="AP1944" i="7"/>
  <c r="AN1944" i="7"/>
  <c r="AM1944" i="7"/>
  <c r="AL1944" i="7"/>
  <c r="AK1944" i="7"/>
  <c r="AJ1944" i="7"/>
  <c r="AI1944" i="7"/>
  <c r="AH1944" i="7"/>
  <c r="AG1944" i="7"/>
  <c r="AF1944" i="7"/>
  <c r="AE1944" i="7"/>
  <c r="AD1944" i="7"/>
  <c r="AC1944" i="7"/>
  <c r="AB1944" i="7"/>
  <c r="AA1944" i="7"/>
  <c r="Z1944" i="7"/>
  <c r="Y1944" i="7"/>
  <c r="X1944" i="7"/>
  <c r="W1944" i="7"/>
  <c r="V1944" i="7"/>
  <c r="AP1943" i="7"/>
  <c r="AN1943" i="7"/>
  <c r="AM1943" i="7"/>
  <c r="AL1943" i="7"/>
  <c r="AK1943" i="7"/>
  <c r="AJ1943" i="7"/>
  <c r="AI1943" i="7"/>
  <c r="AH1943" i="7"/>
  <c r="AG1943" i="7"/>
  <c r="AF1943" i="7"/>
  <c r="AE1943" i="7"/>
  <c r="AD1943" i="7"/>
  <c r="AC1943" i="7"/>
  <c r="AB1943" i="7"/>
  <c r="AA1943" i="7"/>
  <c r="Z1943" i="7"/>
  <c r="Y1943" i="7"/>
  <c r="X1943" i="7"/>
  <c r="W1943" i="7"/>
  <c r="V1943" i="7"/>
  <c r="AP1942" i="7"/>
  <c r="AN1942" i="7"/>
  <c r="AM1942" i="7"/>
  <c r="AL1942" i="7"/>
  <c r="AK1942" i="7"/>
  <c r="AJ1942" i="7"/>
  <c r="AI1942" i="7"/>
  <c r="AH1942" i="7"/>
  <c r="AG1942" i="7"/>
  <c r="AF1942" i="7"/>
  <c r="AE1942" i="7"/>
  <c r="AD1942" i="7"/>
  <c r="AC1942" i="7"/>
  <c r="AB1942" i="7"/>
  <c r="AA1942" i="7"/>
  <c r="Z1942" i="7"/>
  <c r="Y1942" i="7"/>
  <c r="X1942" i="7"/>
  <c r="W1942" i="7"/>
  <c r="V1942" i="7"/>
  <c r="AP1941" i="7"/>
  <c r="AN1941" i="7"/>
  <c r="AM1941" i="7"/>
  <c r="AL1941" i="7"/>
  <c r="AK1941" i="7"/>
  <c r="AJ1941" i="7"/>
  <c r="AI1941" i="7"/>
  <c r="AH1941" i="7"/>
  <c r="AG1941" i="7"/>
  <c r="AF1941" i="7"/>
  <c r="AE1941" i="7"/>
  <c r="AD1941" i="7"/>
  <c r="AC1941" i="7"/>
  <c r="AB1941" i="7"/>
  <c r="AA1941" i="7"/>
  <c r="Z1941" i="7"/>
  <c r="Y1941" i="7"/>
  <c r="X1941" i="7"/>
  <c r="W1941" i="7"/>
  <c r="V1941" i="7"/>
  <c r="AP1940" i="7"/>
  <c r="AN1940" i="7"/>
  <c r="AM1940" i="7"/>
  <c r="AL1940" i="7"/>
  <c r="AK1940" i="7"/>
  <c r="AJ1940" i="7"/>
  <c r="AI1940" i="7"/>
  <c r="AH1940" i="7"/>
  <c r="AG1940" i="7"/>
  <c r="AF1940" i="7"/>
  <c r="AE1940" i="7"/>
  <c r="AD1940" i="7"/>
  <c r="AC1940" i="7"/>
  <c r="AB1940" i="7"/>
  <c r="AA1940" i="7"/>
  <c r="Z1940" i="7"/>
  <c r="Y1940" i="7"/>
  <c r="X1940" i="7"/>
  <c r="W1940" i="7"/>
  <c r="V1940" i="7"/>
  <c r="AP1939" i="7"/>
  <c r="AN1939" i="7"/>
  <c r="AM1939" i="7"/>
  <c r="AL1939" i="7"/>
  <c r="AK1939" i="7"/>
  <c r="AJ1939" i="7"/>
  <c r="AI1939" i="7"/>
  <c r="AH1939" i="7"/>
  <c r="AG1939" i="7"/>
  <c r="AF1939" i="7"/>
  <c r="AE1939" i="7"/>
  <c r="AD1939" i="7"/>
  <c r="AC1939" i="7"/>
  <c r="AB1939" i="7"/>
  <c r="AA1939" i="7"/>
  <c r="Z1939" i="7"/>
  <c r="Y1939" i="7"/>
  <c r="X1939" i="7"/>
  <c r="W1939" i="7"/>
  <c r="V1939" i="7"/>
  <c r="AP1938" i="7"/>
  <c r="AN1938" i="7"/>
  <c r="AM1938" i="7"/>
  <c r="AL1938" i="7"/>
  <c r="AK1938" i="7"/>
  <c r="AJ1938" i="7"/>
  <c r="AI1938" i="7"/>
  <c r="AH1938" i="7"/>
  <c r="AG1938" i="7"/>
  <c r="AF1938" i="7"/>
  <c r="AE1938" i="7"/>
  <c r="AD1938" i="7"/>
  <c r="AC1938" i="7"/>
  <c r="AB1938" i="7"/>
  <c r="AA1938" i="7"/>
  <c r="Z1938" i="7"/>
  <c r="Y1938" i="7"/>
  <c r="X1938" i="7"/>
  <c r="W1938" i="7"/>
  <c r="V1938" i="7"/>
  <c r="AP1937" i="7"/>
  <c r="AN1937" i="7"/>
  <c r="AM1937" i="7"/>
  <c r="AL1937" i="7"/>
  <c r="AK1937" i="7"/>
  <c r="AJ1937" i="7"/>
  <c r="AI1937" i="7"/>
  <c r="AH1937" i="7"/>
  <c r="AG1937" i="7"/>
  <c r="AF1937" i="7"/>
  <c r="AE1937" i="7"/>
  <c r="AD1937" i="7"/>
  <c r="AC1937" i="7"/>
  <c r="AB1937" i="7"/>
  <c r="AA1937" i="7"/>
  <c r="Z1937" i="7"/>
  <c r="Y1937" i="7"/>
  <c r="X1937" i="7"/>
  <c r="W1937" i="7"/>
  <c r="V1937" i="7"/>
  <c r="AP1936" i="7"/>
  <c r="AN1936" i="7"/>
  <c r="AM1936" i="7"/>
  <c r="AL1936" i="7"/>
  <c r="AK1936" i="7"/>
  <c r="AJ1936" i="7"/>
  <c r="AI1936" i="7"/>
  <c r="AH1936" i="7"/>
  <c r="AG1936" i="7"/>
  <c r="AF1936" i="7"/>
  <c r="AE1936" i="7"/>
  <c r="AD1936" i="7"/>
  <c r="AC1936" i="7"/>
  <c r="AB1936" i="7"/>
  <c r="AA1936" i="7"/>
  <c r="Z1936" i="7"/>
  <c r="Y1936" i="7"/>
  <c r="X1936" i="7"/>
  <c r="W1936" i="7"/>
  <c r="V1936" i="7"/>
  <c r="AP1935" i="7"/>
  <c r="AN1935" i="7"/>
  <c r="AM1935" i="7"/>
  <c r="AL1935" i="7"/>
  <c r="AK1935" i="7"/>
  <c r="AJ1935" i="7"/>
  <c r="AI1935" i="7"/>
  <c r="AH1935" i="7"/>
  <c r="AG1935" i="7"/>
  <c r="AF1935" i="7"/>
  <c r="AE1935" i="7"/>
  <c r="AD1935" i="7"/>
  <c r="AC1935" i="7"/>
  <c r="AB1935" i="7"/>
  <c r="AA1935" i="7"/>
  <c r="Z1935" i="7"/>
  <c r="Y1935" i="7"/>
  <c r="X1935" i="7"/>
  <c r="W1935" i="7"/>
  <c r="V1935" i="7"/>
  <c r="AP1934" i="7"/>
  <c r="AN1934" i="7"/>
  <c r="AM1934" i="7"/>
  <c r="AL1934" i="7"/>
  <c r="AK1934" i="7"/>
  <c r="AJ1934" i="7"/>
  <c r="AI1934" i="7"/>
  <c r="AH1934" i="7"/>
  <c r="AG1934" i="7"/>
  <c r="AF1934" i="7"/>
  <c r="AE1934" i="7"/>
  <c r="AD1934" i="7"/>
  <c r="AC1934" i="7"/>
  <c r="AB1934" i="7"/>
  <c r="AA1934" i="7"/>
  <c r="Z1934" i="7"/>
  <c r="Y1934" i="7"/>
  <c r="X1934" i="7"/>
  <c r="W1934" i="7"/>
  <c r="V1934" i="7"/>
  <c r="AP1933" i="7"/>
  <c r="AN1933" i="7"/>
  <c r="AM1933" i="7"/>
  <c r="AL1933" i="7"/>
  <c r="AK1933" i="7"/>
  <c r="AJ1933" i="7"/>
  <c r="AI1933" i="7"/>
  <c r="AH1933" i="7"/>
  <c r="AG1933" i="7"/>
  <c r="AF1933" i="7"/>
  <c r="AE1933" i="7"/>
  <c r="AD1933" i="7"/>
  <c r="AC1933" i="7"/>
  <c r="AB1933" i="7"/>
  <c r="AA1933" i="7"/>
  <c r="Z1933" i="7"/>
  <c r="Y1933" i="7"/>
  <c r="X1933" i="7"/>
  <c r="W1933" i="7"/>
  <c r="V1933" i="7"/>
  <c r="AP1932" i="7"/>
  <c r="AN1932" i="7"/>
  <c r="AM1932" i="7"/>
  <c r="AL1932" i="7"/>
  <c r="AK1932" i="7"/>
  <c r="AJ1932" i="7"/>
  <c r="AI1932" i="7"/>
  <c r="AH1932" i="7"/>
  <c r="AG1932" i="7"/>
  <c r="AF1932" i="7"/>
  <c r="AE1932" i="7"/>
  <c r="AD1932" i="7"/>
  <c r="AC1932" i="7"/>
  <c r="AB1932" i="7"/>
  <c r="AA1932" i="7"/>
  <c r="Z1932" i="7"/>
  <c r="Y1932" i="7"/>
  <c r="X1932" i="7"/>
  <c r="W1932" i="7"/>
  <c r="V1932" i="7"/>
  <c r="AP1931" i="7"/>
  <c r="AN1931" i="7"/>
  <c r="AM1931" i="7"/>
  <c r="AL1931" i="7"/>
  <c r="AK1931" i="7"/>
  <c r="AJ1931" i="7"/>
  <c r="AI1931" i="7"/>
  <c r="AH1931" i="7"/>
  <c r="AG1931" i="7"/>
  <c r="AF1931" i="7"/>
  <c r="AE1931" i="7"/>
  <c r="AD1931" i="7"/>
  <c r="AC1931" i="7"/>
  <c r="AB1931" i="7"/>
  <c r="AA1931" i="7"/>
  <c r="Z1931" i="7"/>
  <c r="Y1931" i="7"/>
  <c r="X1931" i="7"/>
  <c r="W1931" i="7"/>
  <c r="V1931" i="7"/>
  <c r="AP1930" i="7"/>
  <c r="AN1930" i="7"/>
  <c r="AM1930" i="7"/>
  <c r="AL1930" i="7"/>
  <c r="AK1930" i="7"/>
  <c r="AJ1930" i="7"/>
  <c r="AI1930" i="7"/>
  <c r="AH1930" i="7"/>
  <c r="AG1930" i="7"/>
  <c r="AF1930" i="7"/>
  <c r="AE1930" i="7"/>
  <c r="AD1930" i="7"/>
  <c r="AC1930" i="7"/>
  <c r="AB1930" i="7"/>
  <c r="AA1930" i="7"/>
  <c r="Z1930" i="7"/>
  <c r="Y1930" i="7"/>
  <c r="X1930" i="7"/>
  <c r="W1930" i="7"/>
  <c r="V1930" i="7"/>
  <c r="AP1929" i="7"/>
  <c r="AN1929" i="7"/>
  <c r="AM1929" i="7"/>
  <c r="AL1929" i="7"/>
  <c r="AK1929" i="7"/>
  <c r="AJ1929" i="7"/>
  <c r="AI1929" i="7"/>
  <c r="AH1929" i="7"/>
  <c r="AG1929" i="7"/>
  <c r="AF1929" i="7"/>
  <c r="AE1929" i="7"/>
  <c r="AD1929" i="7"/>
  <c r="AC1929" i="7"/>
  <c r="AB1929" i="7"/>
  <c r="AA1929" i="7"/>
  <c r="Z1929" i="7"/>
  <c r="Y1929" i="7"/>
  <c r="X1929" i="7"/>
  <c r="W1929" i="7"/>
  <c r="V1929" i="7"/>
  <c r="AP1928" i="7"/>
  <c r="AN1928" i="7"/>
  <c r="AM1928" i="7"/>
  <c r="AL1928" i="7"/>
  <c r="AK1928" i="7"/>
  <c r="AJ1928" i="7"/>
  <c r="AI1928" i="7"/>
  <c r="AH1928" i="7"/>
  <c r="AG1928" i="7"/>
  <c r="AF1928" i="7"/>
  <c r="AE1928" i="7"/>
  <c r="AD1928" i="7"/>
  <c r="AC1928" i="7"/>
  <c r="AB1928" i="7"/>
  <c r="AA1928" i="7"/>
  <c r="Z1928" i="7"/>
  <c r="Y1928" i="7"/>
  <c r="X1928" i="7"/>
  <c r="W1928" i="7"/>
  <c r="V1928" i="7"/>
  <c r="AP1927" i="7"/>
  <c r="AN1927" i="7"/>
  <c r="AM1927" i="7"/>
  <c r="AL1927" i="7"/>
  <c r="AK1927" i="7"/>
  <c r="AJ1927" i="7"/>
  <c r="AI1927" i="7"/>
  <c r="AH1927" i="7"/>
  <c r="AG1927" i="7"/>
  <c r="AF1927" i="7"/>
  <c r="AE1927" i="7"/>
  <c r="AD1927" i="7"/>
  <c r="AC1927" i="7"/>
  <c r="AB1927" i="7"/>
  <c r="AA1927" i="7"/>
  <c r="Z1927" i="7"/>
  <c r="Y1927" i="7"/>
  <c r="X1927" i="7"/>
  <c r="W1927" i="7"/>
  <c r="V1927" i="7"/>
  <c r="AP1926" i="7"/>
  <c r="AN1926" i="7"/>
  <c r="AM1926" i="7"/>
  <c r="AL1926" i="7"/>
  <c r="AK1926" i="7"/>
  <c r="AJ1926" i="7"/>
  <c r="AI1926" i="7"/>
  <c r="AH1926" i="7"/>
  <c r="AG1926" i="7"/>
  <c r="AF1926" i="7"/>
  <c r="AE1926" i="7"/>
  <c r="AD1926" i="7"/>
  <c r="AC1926" i="7"/>
  <c r="AB1926" i="7"/>
  <c r="AA1926" i="7"/>
  <c r="Z1926" i="7"/>
  <c r="Y1926" i="7"/>
  <c r="X1926" i="7"/>
  <c r="W1926" i="7"/>
  <c r="V1926" i="7"/>
  <c r="AP1925" i="7"/>
  <c r="AN1925" i="7"/>
  <c r="AM1925" i="7"/>
  <c r="AL1925" i="7"/>
  <c r="AK1925" i="7"/>
  <c r="AJ1925" i="7"/>
  <c r="AI1925" i="7"/>
  <c r="AH1925" i="7"/>
  <c r="AG1925" i="7"/>
  <c r="AF1925" i="7"/>
  <c r="AE1925" i="7"/>
  <c r="AD1925" i="7"/>
  <c r="AC1925" i="7"/>
  <c r="AB1925" i="7"/>
  <c r="AA1925" i="7"/>
  <c r="Z1925" i="7"/>
  <c r="Y1925" i="7"/>
  <c r="X1925" i="7"/>
  <c r="W1925" i="7"/>
  <c r="V1925" i="7"/>
  <c r="AP1924" i="7"/>
  <c r="AN1924" i="7"/>
  <c r="AM1924" i="7"/>
  <c r="AL1924" i="7"/>
  <c r="AK1924" i="7"/>
  <c r="AJ1924" i="7"/>
  <c r="AI1924" i="7"/>
  <c r="AH1924" i="7"/>
  <c r="AG1924" i="7"/>
  <c r="AF1924" i="7"/>
  <c r="AE1924" i="7"/>
  <c r="AD1924" i="7"/>
  <c r="AC1924" i="7"/>
  <c r="AB1924" i="7"/>
  <c r="AA1924" i="7"/>
  <c r="Z1924" i="7"/>
  <c r="Y1924" i="7"/>
  <c r="X1924" i="7"/>
  <c r="W1924" i="7"/>
  <c r="V1924" i="7"/>
  <c r="AP1923" i="7"/>
  <c r="AN1923" i="7"/>
  <c r="AM1923" i="7"/>
  <c r="AL1923" i="7"/>
  <c r="AK1923" i="7"/>
  <c r="AJ1923" i="7"/>
  <c r="AI1923" i="7"/>
  <c r="AH1923" i="7"/>
  <c r="AG1923" i="7"/>
  <c r="AF1923" i="7"/>
  <c r="AE1923" i="7"/>
  <c r="AD1923" i="7"/>
  <c r="AC1923" i="7"/>
  <c r="AB1923" i="7"/>
  <c r="AA1923" i="7"/>
  <c r="Z1923" i="7"/>
  <c r="Y1923" i="7"/>
  <c r="X1923" i="7"/>
  <c r="W1923" i="7"/>
  <c r="V1923" i="7"/>
  <c r="AP1922" i="7"/>
  <c r="AN1922" i="7"/>
  <c r="AM1922" i="7"/>
  <c r="AL1922" i="7"/>
  <c r="AK1922" i="7"/>
  <c r="AJ1922" i="7"/>
  <c r="AI1922" i="7"/>
  <c r="AH1922" i="7"/>
  <c r="AG1922" i="7"/>
  <c r="AF1922" i="7"/>
  <c r="AE1922" i="7"/>
  <c r="AD1922" i="7"/>
  <c r="AC1922" i="7"/>
  <c r="AB1922" i="7"/>
  <c r="AA1922" i="7"/>
  <c r="Z1922" i="7"/>
  <c r="Y1922" i="7"/>
  <c r="X1922" i="7"/>
  <c r="W1922" i="7"/>
  <c r="V1922" i="7"/>
  <c r="AP1921" i="7"/>
  <c r="AN1921" i="7"/>
  <c r="AM1921" i="7"/>
  <c r="AL1921" i="7"/>
  <c r="AK1921" i="7"/>
  <c r="AJ1921" i="7"/>
  <c r="AI1921" i="7"/>
  <c r="AH1921" i="7"/>
  <c r="AG1921" i="7"/>
  <c r="AF1921" i="7"/>
  <c r="AE1921" i="7"/>
  <c r="AD1921" i="7"/>
  <c r="AC1921" i="7"/>
  <c r="AB1921" i="7"/>
  <c r="AA1921" i="7"/>
  <c r="Z1921" i="7"/>
  <c r="Y1921" i="7"/>
  <c r="X1921" i="7"/>
  <c r="W1921" i="7"/>
  <c r="V1921" i="7"/>
  <c r="AP1920" i="7"/>
  <c r="AN1920" i="7"/>
  <c r="AM1920" i="7"/>
  <c r="AL1920" i="7"/>
  <c r="AK1920" i="7"/>
  <c r="AJ1920" i="7"/>
  <c r="AI1920" i="7"/>
  <c r="AH1920" i="7"/>
  <c r="AG1920" i="7"/>
  <c r="AF1920" i="7"/>
  <c r="AE1920" i="7"/>
  <c r="AD1920" i="7"/>
  <c r="AC1920" i="7"/>
  <c r="AB1920" i="7"/>
  <c r="AA1920" i="7"/>
  <c r="Z1920" i="7"/>
  <c r="Y1920" i="7"/>
  <c r="X1920" i="7"/>
  <c r="W1920" i="7"/>
  <c r="V1920" i="7"/>
  <c r="AP1919" i="7"/>
  <c r="AN1919" i="7"/>
  <c r="AM1919" i="7"/>
  <c r="AL1919" i="7"/>
  <c r="AK1919" i="7"/>
  <c r="AJ1919" i="7"/>
  <c r="AI1919" i="7"/>
  <c r="AH1919" i="7"/>
  <c r="AG1919" i="7"/>
  <c r="AF1919" i="7"/>
  <c r="AE1919" i="7"/>
  <c r="AD1919" i="7"/>
  <c r="AC1919" i="7"/>
  <c r="AB1919" i="7"/>
  <c r="AA1919" i="7"/>
  <c r="Z1919" i="7"/>
  <c r="Y1919" i="7"/>
  <c r="X1919" i="7"/>
  <c r="W1919" i="7"/>
  <c r="V1919" i="7"/>
  <c r="AP1918" i="7"/>
  <c r="AN1918" i="7"/>
  <c r="AM1918" i="7"/>
  <c r="AL1918" i="7"/>
  <c r="AK1918" i="7"/>
  <c r="AJ1918" i="7"/>
  <c r="AI1918" i="7"/>
  <c r="AH1918" i="7"/>
  <c r="AG1918" i="7"/>
  <c r="AF1918" i="7"/>
  <c r="AE1918" i="7"/>
  <c r="AD1918" i="7"/>
  <c r="AC1918" i="7"/>
  <c r="AB1918" i="7"/>
  <c r="AA1918" i="7"/>
  <c r="Z1918" i="7"/>
  <c r="Y1918" i="7"/>
  <c r="X1918" i="7"/>
  <c r="W1918" i="7"/>
  <c r="V1918" i="7"/>
  <c r="AP1917" i="7"/>
  <c r="AN1917" i="7"/>
  <c r="AM1917" i="7"/>
  <c r="AL1917" i="7"/>
  <c r="AK1917" i="7"/>
  <c r="AJ1917" i="7"/>
  <c r="AI1917" i="7"/>
  <c r="AH1917" i="7"/>
  <c r="AG1917" i="7"/>
  <c r="AF1917" i="7"/>
  <c r="AE1917" i="7"/>
  <c r="AD1917" i="7"/>
  <c r="AC1917" i="7"/>
  <c r="AB1917" i="7"/>
  <c r="AA1917" i="7"/>
  <c r="Z1917" i="7"/>
  <c r="Y1917" i="7"/>
  <c r="X1917" i="7"/>
  <c r="W1917" i="7"/>
  <c r="V1917" i="7"/>
  <c r="AP1916" i="7"/>
  <c r="AN1916" i="7"/>
  <c r="AM1916" i="7"/>
  <c r="AL1916" i="7"/>
  <c r="AK1916" i="7"/>
  <c r="AJ1916" i="7"/>
  <c r="AI1916" i="7"/>
  <c r="AH1916" i="7"/>
  <c r="AG1916" i="7"/>
  <c r="AF1916" i="7"/>
  <c r="AE1916" i="7"/>
  <c r="AD1916" i="7"/>
  <c r="AC1916" i="7"/>
  <c r="AB1916" i="7"/>
  <c r="AA1916" i="7"/>
  <c r="Z1916" i="7"/>
  <c r="Y1916" i="7"/>
  <c r="X1916" i="7"/>
  <c r="W1916" i="7"/>
  <c r="V1916" i="7"/>
  <c r="AP1915" i="7"/>
  <c r="AN1915" i="7"/>
  <c r="AM1915" i="7"/>
  <c r="AL1915" i="7"/>
  <c r="AK1915" i="7"/>
  <c r="AJ1915" i="7"/>
  <c r="AI1915" i="7"/>
  <c r="AH1915" i="7"/>
  <c r="AG1915" i="7"/>
  <c r="AF1915" i="7"/>
  <c r="AE1915" i="7"/>
  <c r="AD1915" i="7"/>
  <c r="AC1915" i="7"/>
  <c r="AB1915" i="7"/>
  <c r="AA1915" i="7"/>
  <c r="Z1915" i="7"/>
  <c r="Y1915" i="7"/>
  <c r="X1915" i="7"/>
  <c r="W1915" i="7"/>
  <c r="V1915" i="7"/>
  <c r="AP1914" i="7"/>
  <c r="AN1914" i="7"/>
  <c r="AM1914" i="7"/>
  <c r="AL1914" i="7"/>
  <c r="AK1914" i="7"/>
  <c r="AJ1914" i="7"/>
  <c r="AI1914" i="7"/>
  <c r="AH1914" i="7"/>
  <c r="AG1914" i="7"/>
  <c r="AF1914" i="7"/>
  <c r="AE1914" i="7"/>
  <c r="AD1914" i="7"/>
  <c r="AC1914" i="7"/>
  <c r="AB1914" i="7"/>
  <c r="AA1914" i="7"/>
  <c r="Z1914" i="7"/>
  <c r="Y1914" i="7"/>
  <c r="X1914" i="7"/>
  <c r="W1914" i="7"/>
  <c r="V1914" i="7"/>
  <c r="AP1913" i="7"/>
  <c r="AN1913" i="7"/>
  <c r="AM1913" i="7"/>
  <c r="AL1913" i="7"/>
  <c r="AK1913" i="7"/>
  <c r="AJ1913" i="7"/>
  <c r="AI1913" i="7"/>
  <c r="AH1913" i="7"/>
  <c r="AG1913" i="7"/>
  <c r="AF1913" i="7"/>
  <c r="AE1913" i="7"/>
  <c r="AD1913" i="7"/>
  <c r="AC1913" i="7"/>
  <c r="AB1913" i="7"/>
  <c r="AA1913" i="7"/>
  <c r="Z1913" i="7"/>
  <c r="Y1913" i="7"/>
  <c r="X1913" i="7"/>
  <c r="W1913" i="7"/>
  <c r="V1913" i="7"/>
  <c r="AP1912" i="7"/>
  <c r="AN1912" i="7"/>
  <c r="AM1912" i="7"/>
  <c r="AL1912" i="7"/>
  <c r="AK1912" i="7"/>
  <c r="AJ1912" i="7"/>
  <c r="AI1912" i="7"/>
  <c r="AH1912" i="7"/>
  <c r="AG1912" i="7"/>
  <c r="AF1912" i="7"/>
  <c r="AE1912" i="7"/>
  <c r="AD1912" i="7"/>
  <c r="AC1912" i="7"/>
  <c r="AB1912" i="7"/>
  <c r="AA1912" i="7"/>
  <c r="Z1912" i="7"/>
  <c r="Y1912" i="7"/>
  <c r="X1912" i="7"/>
  <c r="W1912" i="7"/>
  <c r="V1912" i="7"/>
  <c r="AP1911" i="7"/>
  <c r="AN1911" i="7"/>
  <c r="AM1911" i="7"/>
  <c r="AL1911" i="7"/>
  <c r="AK1911" i="7"/>
  <c r="AJ1911" i="7"/>
  <c r="AI1911" i="7"/>
  <c r="AH1911" i="7"/>
  <c r="AG1911" i="7"/>
  <c r="AF1911" i="7"/>
  <c r="AE1911" i="7"/>
  <c r="AD1911" i="7"/>
  <c r="AC1911" i="7"/>
  <c r="AB1911" i="7"/>
  <c r="AA1911" i="7"/>
  <c r="Z1911" i="7"/>
  <c r="Y1911" i="7"/>
  <c r="X1911" i="7"/>
  <c r="W1911" i="7"/>
  <c r="V1911" i="7"/>
  <c r="AP1910" i="7"/>
  <c r="AN1910" i="7"/>
  <c r="AM1910" i="7"/>
  <c r="AL1910" i="7"/>
  <c r="AK1910" i="7"/>
  <c r="AJ1910" i="7"/>
  <c r="AI1910" i="7"/>
  <c r="AH1910" i="7"/>
  <c r="AG1910" i="7"/>
  <c r="AF1910" i="7"/>
  <c r="AE1910" i="7"/>
  <c r="AD1910" i="7"/>
  <c r="AC1910" i="7"/>
  <c r="AB1910" i="7"/>
  <c r="AA1910" i="7"/>
  <c r="Z1910" i="7"/>
  <c r="Y1910" i="7"/>
  <c r="X1910" i="7"/>
  <c r="W1910" i="7"/>
  <c r="V1910" i="7"/>
  <c r="AP1909" i="7"/>
  <c r="AN1909" i="7"/>
  <c r="AM1909" i="7"/>
  <c r="AL1909" i="7"/>
  <c r="AK1909" i="7"/>
  <c r="AJ1909" i="7"/>
  <c r="AI1909" i="7"/>
  <c r="AH1909" i="7"/>
  <c r="AG1909" i="7"/>
  <c r="AF1909" i="7"/>
  <c r="AE1909" i="7"/>
  <c r="AD1909" i="7"/>
  <c r="AC1909" i="7"/>
  <c r="AB1909" i="7"/>
  <c r="AA1909" i="7"/>
  <c r="Z1909" i="7"/>
  <c r="Y1909" i="7"/>
  <c r="X1909" i="7"/>
  <c r="W1909" i="7"/>
  <c r="V1909" i="7"/>
  <c r="AP1908" i="7"/>
  <c r="AN1908" i="7"/>
  <c r="AM1908" i="7"/>
  <c r="AL1908" i="7"/>
  <c r="AK1908" i="7"/>
  <c r="AJ1908" i="7"/>
  <c r="AI1908" i="7"/>
  <c r="AH1908" i="7"/>
  <c r="AG1908" i="7"/>
  <c r="AF1908" i="7"/>
  <c r="AE1908" i="7"/>
  <c r="AD1908" i="7"/>
  <c r="AC1908" i="7"/>
  <c r="AB1908" i="7"/>
  <c r="AA1908" i="7"/>
  <c r="Z1908" i="7"/>
  <c r="Y1908" i="7"/>
  <c r="X1908" i="7"/>
  <c r="W1908" i="7"/>
  <c r="V1908" i="7"/>
  <c r="AP1907" i="7"/>
  <c r="AN1907" i="7"/>
  <c r="AM1907" i="7"/>
  <c r="AL1907" i="7"/>
  <c r="AK1907" i="7"/>
  <c r="AJ1907" i="7"/>
  <c r="AI1907" i="7"/>
  <c r="AH1907" i="7"/>
  <c r="AG1907" i="7"/>
  <c r="AF1907" i="7"/>
  <c r="AE1907" i="7"/>
  <c r="AD1907" i="7"/>
  <c r="AC1907" i="7"/>
  <c r="AB1907" i="7"/>
  <c r="AA1907" i="7"/>
  <c r="Z1907" i="7"/>
  <c r="Y1907" i="7"/>
  <c r="X1907" i="7"/>
  <c r="W1907" i="7"/>
  <c r="V1907" i="7"/>
  <c r="AP1906" i="7"/>
  <c r="AN1906" i="7"/>
  <c r="AM1906" i="7"/>
  <c r="AL1906" i="7"/>
  <c r="AK1906" i="7"/>
  <c r="AJ1906" i="7"/>
  <c r="AI1906" i="7"/>
  <c r="AH1906" i="7"/>
  <c r="AG1906" i="7"/>
  <c r="AF1906" i="7"/>
  <c r="AE1906" i="7"/>
  <c r="AD1906" i="7"/>
  <c r="AC1906" i="7"/>
  <c r="AB1906" i="7"/>
  <c r="AA1906" i="7"/>
  <c r="Z1906" i="7"/>
  <c r="Y1906" i="7"/>
  <c r="X1906" i="7"/>
  <c r="W1906" i="7"/>
  <c r="V1906" i="7"/>
  <c r="AP1905" i="7"/>
  <c r="AN1905" i="7"/>
  <c r="AM1905" i="7"/>
  <c r="AL1905" i="7"/>
  <c r="AK1905" i="7"/>
  <c r="AJ1905" i="7"/>
  <c r="AI1905" i="7"/>
  <c r="AH1905" i="7"/>
  <c r="AG1905" i="7"/>
  <c r="AF1905" i="7"/>
  <c r="AE1905" i="7"/>
  <c r="AD1905" i="7"/>
  <c r="AC1905" i="7"/>
  <c r="AB1905" i="7"/>
  <c r="AA1905" i="7"/>
  <c r="Z1905" i="7"/>
  <c r="Y1905" i="7"/>
  <c r="X1905" i="7"/>
  <c r="W1905" i="7"/>
  <c r="V1905" i="7"/>
  <c r="AP1904" i="7"/>
  <c r="AN1904" i="7"/>
  <c r="AM1904" i="7"/>
  <c r="AL1904" i="7"/>
  <c r="AK1904" i="7"/>
  <c r="AJ1904" i="7"/>
  <c r="AI1904" i="7"/>
  <c r="AH1904" i="7"/>
  <c r="AG1904" i="7"/>
  <c r="AF1904" i="7"/>
  <c r="AE1904" i="7"/>
  <c r="AD1904" i="7"/>
  <c r="AC1904" i="7"/>
  <c r="AB1904" i="7"/>
  <c r="AA1904" i="7"/>
  <c r="Z1904" i="7"/>
  <c r="Y1904" i="7"/>
  <c r="X1904" i="7"/>
  <c r="W1904" i="7"/>
  <c r="V1904" i="7"/>
  <c r="AP1903" i="7"/>
  <c r="AN1903" i="7"/>
  <c r="AM1903" i="7"/>
  <c r="AL1903" i="7"/>
  <c r="AK1903" i="7"/>
  <c r="AJ1903" i="7"/>
  <c r="AI1903" i="7"/>
  <c r="AH1903" i="7"/>
  <c r="AG1903" i="7"/>
  <c r="AF1903" i="7"/>
  <c r="AE1903" i="7"/>
  <c r="AD1903" i="7"/>
  <c r="AC1903" i="7"/>
  <c r="AB1903" i="7"/>
  <c r="AA1903" i="7"/>
  <c r="Z1903" i="7"/>
  <c r="Y1903" i="7"/>
  <c r="X1903" i="7"/>
  <c r="W1903" i="7"/>
  <c r="V1903" i="7"/>
  <c r="AP1129" i="7"/>
  <c r="AN1129" i="7"/>
  <c r="AM1129" i="7"/>
  <c r="AL1129" i="7"/>
  <c r="AK1129" i="7"/>
  <c r="AJ1129" i="7"/>
  <c r="AI1129" i="7"/>
  <c r="AH1129" i="7"/>
  <c r="AG1129" i="7"/>
  <c r="AF1129" i="7"/>
  <c r="AE1129" i="7"/>
  <c r="AD1129" i="7"/>
  <c r="AC1129" i="7"/>
  <c r="AB1129" i="7"/>
  <c r="AA1129" i="7"/>
  <c r="Z1129" i="7"/>
  <c r="Y1129" i="7"/>
  <c r="X1129" i="7"/>
  <c r="W1129" i="7"/>
  <c r="V1129" i="7"/>
  <c r="AP1901" i="7"/>
  <c r="AN1901" i="7"/>
  <c r="AM1901" i="7"/>
  <c r="AL1901" i="7"/>
  <c r="AK1901" i="7"/>
  <c r="AJ1901" i="7"/>
  <c r="AI1901" i="7"/>
  <c r="AH1901" i="7"/>
  <c r="AG1901" i="7"/>
  <c r="AF1901" i="7"/>
  <c r="AE1901" i="7"/>
  <c r="AD1901" i="7"/>
  <c r="AC1901" i="7"/>
  <c r="AB1901" i="7"/>
  <c r="AA1901" i="7"/>
  <c r="Z1901" i="7"/>
  <c r="Y1901" i="7"/>
  <c r="X1901" i="7"/>
  <c r="W1901" i="7"/>
  <c r="V1901" i="7"/>
  <c r="AP1900" i="7"/>
  <c r="AN1900" i="7"/>
  <c r="AM1900" i="7"/>
  <c r="AL1900" i="7"/>
  <c r="AK1900" i="7"/>
  <c r="AJ1900" i="7"/>
  <c r="AI1900" i="7"/>
  <c r="AH1900" i="7"/>
  <c r="AG1900" i="7"/>
  <c r="AF1900" i="7"/>
  <c r="AE1900" i="7"/>
  <c r="AD1900" i="7"/>
  <c r="AC1900" i="7"/>
  <c r="AB1900" i="7"/>
  <c r="AA1900" i="7"/>
  <c r="Z1900" i="7"/>
  <c r="Y1900" i="7"/>
  <c r="X1900" i="7"/>
  <c r="W1900" i="7"/>
  <c r="V1900" i="7"/>
  <c r="AP1899" i="7"/>
  <c r="AN1899" i="7"/>
  <c r="AM1899" i="7"/>
  <c r="AL1899" i="7"/>
  <c r="AK1899" i="7"/>
  <c r="AJ1899" i="7"/>
  <c r="AI1899" i="7"/>
  <c r="AH1899" i="7"/>
  <c r="AG1899" i="7"/>
  <c r="AF1899" i="7"/>
  <c r="AE1899" i="7"/>
  <c r="AD1899" i="7"/>
  <c r="AC1899" i="7"/>
  <c r="AB1899" i="7"/>
  <c r="AA1899" i="7"/>
  <c r="Z1899" i="7"/>
  <c r="Y1899" i="7"/>
  <c r="X1899" i="7"/>
  <c r="W1899" i="7"/>
  <c r="V1899" i="7"/>
  <c r="AP1898" i="7"/>
  <c r="AN1898" i="7"/>
  <c r="AM1898" i="7"/>
  <c r="AL1898" i="7"/>
  <c r="AK1898" i="7"/>
  <c r="AJ1898" i="7"/>
  <c r="AI1898" i="7"/>
  <c r="AH1898" i="7"/>
  <c r="AG1898" i="7"/>
  <c r="AF1898" i="7"/>
  <c r="AE1898" i="7"/>
  <c r="AD1898" i="7"/>
  <c r="AC1898" i="7"/>
  <c r="AB1898" i="7"/>
  <c r="AA1898" i="7"/>
  <c r="Z1898" i="7"/>
  <c r="Y1898" i="7"/>
  <c r="X1898" i="7"/>
  <c r="W1898" i="7"/>
  <c r="V1898" i="7"/>
  <c r="AP1897" i="7"/>
  <c r="AN1897" i="7"/>
  <c r="AM1897" i="7"/>
  <c r="AL1897" i="7"/>
  <c r="AK1897" i="7"/>
  <c r="AJ1897" i="7"/>
  <c r="AI1897" i="7"/>
  <c r="AH1897" i="7"/>
  <c r="AG1897" i="7"/>
  <c r="AF1897" i="7"/>
  <c r="AE1897" i="7"/>
  <c r="AD1897" i="7"/>
  <c r="AC1897" i="7"/>
  <c r="AB1897" i="7"/>
  <c r="AA1897" i="7"/>
  <c r="Z1897" i="7"/>
  <c r="Y1897" i="7"/>
  <c r="X1897" i="7"/>
  <c r="W1897" i="7"/>
  <c r="V1897" i="7"/>
  <c r="AP1896" i="7"/>
  <c r="AN1896" i="7"/>
  <c r="AM1896" i="7"/>
  <c r="AL1896" i="7"/>
  <c r="AK1896" i="7"/>
  <c r="AJ1896" i="7"/>
  <c r="AI1896" i="7"/>
  <c r="AH1896" i="7"/>
  <c r="AG1896" i="7"/>
  <c r="AF1896" i="7"/>
  <c r="AE1896" i="7"/>
  <c r="AD1896" i="7"/>
  <c r="AC1896" i="7"/>
  <c r="AB1896" i="7"/>
  <c r="AA1896" i="7"/>
  <c r="Z1896" i="7"/>
  <c r="Y1896" i="7"/>
  <c r="X1896" i="7"/>
  <c r="W1896" i="7"/>
  <c r="V1896" i="7"/>
  <c r="AP1895" i="7"/>
  <c r="AN1895" i="7"/>
  <c r="AM1895" i="7"/>
  <c r="AL1895" i="7"/>
  <c r="AK1895" i="7"/>
  <c r="AJ1895" i="7"/>
  <c r="AI1895" i="7"/>
  <c r="AH1895" i="7"/>
  <c r="AG1895" i="7"/>
  <c r="AF1895" i="7"/>
  <c r="AE1895" i="7"/>
  <c r="AD1895" i="7"/>
  <c r="AC1895" i="7"/>
  <c r="AB1895" i="7"/>
  <c r="AA1895" i="7"/>
  <c r="Z1895" i="7"/>
  <c r="Y1895" i="7"/>
  <c r="X1895" i="7"/>
  <c r="W1895" i="7"/>
  <c r="V1895" i="7"/>
  <c r="AP1894" i="7"/>
  <c r="AN1894" i="7"/>
  <c r="AM1894" i="7"/>
  <c r="AL1894" i="7"/>
  <c r="AK1894" i="7"/>
  <c r="AJ1894" i="7"/>
  <c r="AI1894" i="7"/>
  <c r="AH1894" i="7"/>
  <c r="AG1894" i="7"/>
  <c r="AF1894" i="7"/>
  <c r="AE1894" i="7"/>
  <c r="AD1894" i="7"/>
  <c r="AC1894" i="7"/>
  <c r="AB1894" i="7"/>
  <c r="AA1894" i="7"/>
  <c r="Z1894" i="7"/>
  <c r="Y1894" i="7"/>
  <c r="X1894" i="7"/>
  <c r="W1894" i="7"/>
  <c r="V1894" i="7"/>
  <c r="AP1893" i="7"/>
  <c r="AN1893" i="7"/>
  <c r="AM1893" i="7"/>
  <c r="AL1893" i="7"/>
  <c r="AK1893" i="7"/>
  <c r="AJ1893" i="7"/>
  <c r="AI1893" i="7"/>
  <c r="AH1893" i="7"/>
  <c r="AG1893" i="7"/>
  <c r="AF1893" i="7"/>
  <c r="AE1893" i="7"/>
  <c r="AD1893" i="7"/>
  <c r="AC1893" i="7"/>
  <c r="AB1893" i="7"/>
  <c r="AA1893" i="7"/>
  <c r="Z1893" i="7"/>
  <c r="Y1893" i="7"/>
  <c r="X1893" i="7"/>
  <c r="W1893" i="7"/>
  <c r="V1893" i="7"/>
  <c r="AP1892" i="7"/>
  <c r="AN1892" i="7"/>
  <c r="AM1892" i="7"/>
  <c r="AL1892" i="7"/>
  <c r="AK1892" i="7"/>
  <c r="AJ1892" i="7"/>
  <c r="AI1892" i="7"/>
  <c r="AH1892" i="7"/>
  <c r="AG1892" i="7"/>
  <c r="AF1892" i="7"/>
  <c r="AE1892" i="7"/>
  <c r="AD1892" i="7"/>
  <c r="AC1892" i="7"/>
  <c r="AB1892" i="7"/>
  <c r="AA1892" i="7"/>
  <c r="Z1892" i="7"/>
  <c r="Y1892" i="7"/>
  <c r="X1892" i="7"/>
  <c r="W1892" i="7"/>
  <c r="V1892" i="7"/>
  <c r="AP1891" i="7"/>
  <c r="AN1891" i="7"/>
  <c r="AM1891" i="7"/>
  <c r="AL1891" i="7"/>
  <c r="AK1891" i="7"/>
  <c r="AJ1891" i="7"/>
  <c r="AI1891" i="7"/>
  <c r="AH1891" i="7"/>
  <c r="AG1891" i="7"/>
  <c r="AF1891" i="7"/>
  <c r="AE1891" i="7"/>
  <c r="AD1891" i="7"/>
  <c r="AC1891" i="7"/>
  <c r="AB1891" i="7"/>
  <c r="AA1891" i="7"/>
  <c r="Z1891" i="7"/>
  <c r="Y1891" i="7"/>
  <c r="X1891" i="7"/>
  <c r="W1891" i="7"/>
  <c r="V1891" i="7"/>
  <c r="AP1890" i="7"/>
  <c r="AN1890" i="7"/>
  <c r="AM1890" i="7"/>
  <c r="AL1890" i="7"/>
  <c r="AK1890" i="7"/>
  <c r="AJ1890" i="7"/>
  <c r="AI1890" i="7"/>
  <c r="AH1890" i="7"/>
  <c r="AG1890" i="7"/>
  <c r="AF1890" i="7"/>
  <c r="AE1890" i="7"/>
  <c r="AD1890" i="7"/>
  <c r="AC1890" i="7"/>
  <c r="AB1890" i="7"/>
  <c r="AA1890" i="7"/>
  <c r="Z1890" i="7"/>
  <c r="Y1890" i="7"/>
  <c r="X1890" i="7"/>
  <c r="W1890" i="7"/>
  <c r="V1890" i="7"/>
  <c r="AP1889" i="7"/>
  <c r="AN1889" i="7"/>
  <c r="AM1889" i="7"/>
  <c r="AL1889" i="7"/>
  <c r="AK1889" i="7"/>
  <c r="AJ1889" i="7"/>
  <c r="AI1889" i="7"/>
  <c r="AH1889" i="7"/>
  <c r="AG1889" i="7"/>
  <c r="AF1889" i="7"/>
  <c r="AE1889" i="7"/>
  <c r="AD1889" i="7"/>
  <c r="AC1889" i="7"/>
  <c r="AB1889" i="7"/>
  <c r="AA1889" i="7"/>
  <c r="Z1889" i="7"/>
  <c r="Y1889" i="7"/>
  <c r="X1889" i="7"/>
  <c r="W1889" i="7"/>
  <c r="V1889" i="7"/>
  <c r="AP1888" i="7"/>
  <c r="AN1888" i="7"/>
  <c r="AM1888" i="7"/>
  <c r="AL1888" i="7"/>
  <c r="AK1888" i="7"/>
  <c r="AJ1888" i="7"/>
  <c r="AI1888" i="7"/>
  <c r="AH1888" i="7"/>
  <c r="AG1888" i="7"/>
  <c r="AF1888" i="7"/>
  <c r="AE1888" i="7"/>
  <c r="AD1888" i="7"/>
  <c r="AC1888" i="7"/>
  <c r="AB1888" i="7"/>
  <c r="AA1888" i="7"/>
  <c r="Z1888" i="7"/>
  <c r="Y1888" i="7"/>
  <c r="X1888" i="7"/>
  <c r="W1888" i="7"/>
  <c r="V1888" i="7"/>
  <c r="AP1887" i="7"/>
  <c r="AN1887" i="7"/>
  <c r="AM1887" i="7"/>
  <c r="AL1887" i="7"/>
  <c r="AK1887" i="7"/>
  <c r="AJ1887" i="7"/>
  <c r="AI1887" i="7"/>
  <c r="AH1887" i="7"/>
  <c r="AG1887" i="7"/>
  <c r="AF1887" i="7"/>
  <c r="AE1887" i="7"/>
  <c r="AD1887" i="7"/>
  <c r="AC1887" i="7"/>
  <c r="AB1887" i="7"/>
  <c r="AA1887" i="7"/>
  <c r="Z1887" i="7"/>
  <c r="Y1887" i="7"/>
  <c r="X1887" i="7"/>
  <c r="W1887" i="7"/>
  <c r="V1887" i="7"/>
  <c r="AP1886" i="7"/>
  <c r="AN1886" i="7"/>
  <c r="AM1886" i="7"/>
  <c r="AL1886" i="7"/>
  <c r="AK1886" i="7"/>
  <c r="AJ1886" i="7"/>
  <c r="AI1886" i="7"/>
  <c r="AH1886" i="7"/>
  <c r="AG1886" i="7"/>
  <c r="AF1886" i="7"/>
  <c r="AE1886" i="7"/>
  <c r="AD1886" i="7"/>
  <c r="AC1886" i="7"/>
  <c r="AB1886" i="7"/>
  <c r="AA1886" i="7"/>
  <c r="Z1886" i="7"/>
  <c r="Y1886" i="7"/>
  <c r="X1886" i="7"/>
  <c r="W1886" i="7"/>
  <c r="V1886" i="7"/>
  <c r="AP1885" i="7"/>
  <c r="AN1885" i="7"/>
  <c r="AM1885" i="7"/>
  <c r="AL1885" i="7"/>
  <c r="AK1885" i="7"/>
  <c r="AJ1885" i="7"/>
  <c r="AI1885" i="7"/>
  <c r="AH1885" i="7"/>
  <c r="AG1885" i="7"/>
  <c r="AF1885" i="7"/>
  <c r="AE1885" i="7"/>
  <c r="AD1885" i="7"/>
  <c r="AC1885" i="7"/>
  <c r="AB1885" i="7"/>
  <c r="AA1885" i="7"/>
  <c r="Z1885" i="7"/>
  <c r="Y1885" i="7"/>
  <c r="X1885" i="7"/>
  <c r="W1885" i="7"/>
  <c r="V1885" i="7"/>
  <c r="AP1884" i="7"/>
  <c r="AN1884" i="7"/>
  <c r="AM1884" i="7"/>
  <c r="AL1884" i="7"/>
  <c r="AK1884" i="7"/>
  <c r="AJ1884" i="7"/>
  <c r="AI1884" i="7"/>
  <c r="AH1884" i="7"/>
  <c r="AG1884" i="7"/>
  <c r="AF1884" i="7"/>
  <c r="AE1884" i="7"/>
  <c r="AD1884" i="7"/>
  <c r="AC1884" i="7"/>
  <c r="AB1884" i="7"/>
  <c r="AA1884" i="7"/>
  <c r="Z1884" i="7"/>
  <c r="Y1884" i="7"/>
  <c r="X1884" i="7"/>
  <c r="W1884" i="7"/>
  <c r="V1884" i="7"/>
  <c r="AP1883" i="7"/>
  <c r="AN1883" i="7"/>
  <c r="AM1883" i="7"/>
  <c r="AL1883" i="7"/>
  <c r="AK1883" i="7"/>
  <c r="AJ1883" i="7"/>
  <c r="AI1883" i="7"/>
  <c r="AH1883" i="7"/>
  <c r="AG1883" i="7"/>
  <c r="AF1883" i="7"/>
  <c r="AE1883" i="7"/>
  <c r="AD1883" i="7"/>
  <c r="AC1883" i="7"/>
  <c r="AB1883" i="7"/>
  <c r="AA1883" i="7"/>
  <c r="Z1883" i="7"/>
  <c r="Y1883" i="7"/>
  <c r="X1883" i="7"/>
  <c r="W1883" i="7"/>
  <c r="V1883" i="7"/>
  <c r="AP1882" i="7"/>
  <c r="AN1882" i="7"/>
  <c r="AM1882" i="7"/>
  <c r="AL1882" i="7"/>
  <c r="AK1882" i="7"/>
  <c r="AJ1882" i="7"/>
  <c r="AI1882" i="7"/>
  <c r="AH1882" i="7"/>
  <c r="AG1882" i="7"/>
  <c r="AF1882" i="7"/>
  <c r="AE1882" i="7"/>
  <c r="AD1882" i="7"/>
  <c r="AC1882" i="7"/>
  <c r="AB1882" i="7"/>
  <c r="AA1882" i="7"/>
  <c r="Z1882" i="7"/>
  <c r="Y1882" i="7"/>
  <c r="X1882" i="7"/>
  <c r="W1882" i="7"/>
  <c r="V1882" i="7"/>
  <c r="AP1881" i="7"/>
  <c r="AN1881" i="7"/>
  <c r="AM1881" i="7"/>
  <c r="AL1881" i="7"/>
  <c r="AK1881" i="7"/>
  <c r="AJ1881" i="7"/>
  <c r="AI1881" i="7"/>
  <c r="AH1881" i="7"/>
  <c r="AG1881" i="7"/>
  <c r="AF1881" i="7"/>
  <c r="AE1881" i="7"/>
  <c r="AD1881" i="7"/>
  <c r="AC1881" i="7"/>
  <c r="AB1881" i="7"/>
  <c r="AA1881" i="7"/>
  <c r="Z1881" i="7"/>
  <c r="Y1881" i="7"/>
  <c r="X1881" i="7"/>
  <c r="W1881" i="7"/>
  <c r="V1881" i="7"/>
  <c r="AP1427" i="7"/>
  <c r="AN1427" i="7"/>
  <c r="AM1427" i="7"/>
  <c r="AL1427" i="7"/>
  <c r="AK1427" i="7"/>
  <c r="AJ1427" i="7"/>
  <c r="AI1427" i="7"/>
  <c r="AH1427" i="7"/>
  <c r="AG1427" i="7"/>
  <c r="AF1427" i="7"/>
  <c r="AE1427" i="7"/>
  <c r="AD1427" i="7"/>
  <c r="AC1427" i="7"/>
  <c r="AB1427" i="7"/>
  <c r="AA1427" i="7"/>
  <c r="Z1427" i="7"/>
  <c r="Y1427" i="7"/>
  <c r="X1427" i="7"/>
  <c r="W1427" i="7"/>
  <c r="V1427" i="7"/>
  <c r="AP1879" i="7"/>
  <c r="AN1879" i="7"/>
  <c r="AM1879" i="7"/>
  <c r="AL1879" i="7"/>
  <c r="AK1879" i="7"/>
  <c r="AJ1879" i="7"/>
  <c r="AI1879" i="7"/>
  <c r="AH1879" i="7"/>
  <c r="AG1879" i="7"/>
  <c r="AF1879" i="7"/>
  <c r="AE1879" i="7"/>
  <c r="AD1879" i="7"/>
  <c r="AC1879" i="7"/>
  <c r="AB1879" i="7"/>
  <c r="AA1879" i="7"/>
  <c r="Z1879" i="7"/>
  <c r="Y1879" i="7"/>
  <c r="X1879" i="7"/>
  <c r="W1879" i="7"/>
  <c r="V1879" i="7"/>
  <c r="AP1878" i="7"/>
  <c r="AN1878" i="7"/>
  <c r="AM1878" i="7"/>
  <c r="AL1878" i="7"/>
  <c r="AK1878" i="7"/>
  <c r="AJ1878" i="7"/>
  <c r="AI1878" i="7"/>
  <c r="AH1878" i="7"/>
  <c r="AG1878" i="7"/>
  <c r="AF1878" i="7"/>
  <c r="AE1878" i="7"/>
  <c r="AD1878" i="7"/>
  <c r="AC1878" i="7"/>
  <c r="AB1878" i="7"/>
  <c r="AA1878" i="7"/>
  <c r="Z1878" i="7"/>
  <c r="Y1878" i="7"/>
  <c r="X1878" i="7"/>
  <c r="W1878" i="7"/>
  <c r="V1878" i="7"/>
  <c r="AP1877" i="7"/>
  <c r="AN1877" i="7"/>
  <c r="AM1877" i="7"/>
  <c r="AL1877" i="7"/>
  <c r="AK1877" i="7"/>
  <c r="AJ1877" i="7"/>
  <c r="AI1877" i="7"/>
  <c r="AH1877" i="7"/>
  <c r="AG1877" i="7"/>
  <c r="AF1877" i="7"/>
  <c r="AE1877" i="7"/>
  <c r="AD1877" i="7"/>
  <c r="AC1877" i="7"/>
  <c r="AB1877" i="7"/>
  <c r="AA1877" i="7"/>
  <c r="Z1877" i="7"/>
  <c r="Y1877" i="7"/>
  <c r="X1877" i="7"/>
  <c r="W1877" i="7"/>
  <c r="V1877" i="7"/>
  <c r="AP1876" i="7"/>
  <c r="AN1876" i="7"/>
  <c r="AM1876" i="7"/>
  <c r="AL1876" i="7"/>
  <c r="AK1876" i="7"/>
  <c r="AJ1876" i="7"/>
  <c r="AI1876" i="7"/>
  <c r="AH1876" i="7"/>
  <c r="AG1876" i="7"/>
  <c r="AF1876" i="7"/>
  <c r="AE1876" i="7"/>
  <c r="AD1876" i="7"/>
  <c r="AC1876" i="7"/>
  <c r="AB1876" i="7"/>
  <c r="AA1876" i="7"/>
  <c r="Z1876" i="7"/>
  <c r="Y1876" i="7"/>
  <c r="X1876" i="7"/>
  <c r="W1876" i="7"/>
  <c r="V1876" i="7"/>
  <c r="AP1875" i="7"/>
  <c r="AN1875" i="7"/>
  <c r="AM1875" i="7"/>
  <c r="AL1875" i="7"/>
  <c r="AK1875" i="7"/>
  <c r="AJ1875" i="7"/>
  <c r="AI1875" i="7"/>
  <c r="AH1875" i="7"/>
  <c r="AG1875" i="7"/>
  <c r="AF1875" i="7"/>
  <c r="AE1875" i="7"/>
  <c r="AD1875" i="7"/>
  <c r="AC1875" i="7"/>
  <c r="AB1875" i="7"/>
  <c r="AA1875" i="7"/>
  <c r="Z1875" i="7"/>
  <c r="Y1875" i="7"/>
  <c r="X1875" i="7"/>
  <c r="W1875" i="7"/>
  <c r="V1875" i="7"/>
  <c r="AP1874" i="7"/>
  <c r="AN1874" i="7"/>
  <c r="AM1874" i="7"/>
  <c r="AL1874" i="7"/>
  <c r="AK1874" i="7"/>
  <c r="AJ1874" i="7"/>
  <c r="AI1874" i="7"/>
  <c r="AH1874" i="7"/>
  <c r="AG1874" i="7"/>
  <c r="AF1874" i="7"/>
  <c r="AE1874" i="7"/>
  <c r="AD1874" i="7"/>
  <c r="AC1874" i="7"/>
  <c r="AB1874" i="7"/>
  <c r="AA1874" i="7"/>
  <c r="Z1874" i="7"/>
  <c r="Y1874" i="7"/>
  <c r="X1874" i="7"/>
  <c r="W1874" i="7"/>
  <c r="V1874" i="7"/>
  <c r="AP1873" i="7"/>
  <c r="AN1873" i="7"/>
  <c r="AM1873" i="7"/>
  <c r="AL1873" i="7"/>
  <c r="AK1873" i="7"/>
  <c r="AJ1873" i="7"/>
  <c r="AI1873" i="7"/>
  <c r="AH1873" i="7"/>
  <c r="AG1873" i="7"/>
  <c r="AF1873" i="7"/>
  <c r="AE1873" i="7"/>
  <c r="AD1873" i="7"/>
  <c r="AC1873" i="7"/>
  <c r="AB1873" i="7"/>
  <c r="AA1873" i="7"/>
  <c r="Z1873" i="7"/>
  <c r="Y1873" i="7"/>
  <c r="X1873" i="7"/>
  <c r="W1873" i="7"/>
  <c r="V1873" i="7"/>
  <c r="AP1872" i="7"/>
  <c r="AN1872" i="7"/>
  <c r="AM1872" i="7"/>
  <c r="AL1872" i="7"/>
  <c r="AK1872" i="7"/>
  <c r="AJ1872" i="7"/>
  <c r="AI1872" i="7"/>
  <c r="AH1872" i="7"/>
  <c r="AG1872" i="7"/>
  <c r="AF1872" i="7"/>
  <c r="AE1872" i="7"/>
  <c r="AD1872" i="7"/>
  <c r="AC1872" i="7"/>
  <c r="AB1872" i="7"/>
  <c r="AA1872" i="7"/>
  <c r="Z1872" i="7"/>
  <c r="Y1872" i="7"/>
  <c r="X1872" i="7"/>
  <c r="W1872" i="7"/>
  <c r="V1872" i="7"/>
  <c r="AP1871" i="7"/>
  <c r="AN1871" i="7"/>
  <c r="AM1871" i="7"/>
  <c r="AL1871" i="7"/>
  <c r="AK1871" i="7"/>
  <c r="AJ1871" i="7"/>
  <c r="AI1871" i="7"/>
  <c r="AH1871" i="7"/>
  <c r="AG1871" i="7"/>
  <c r="AF1871" i="7"/>
  <c r="AE1871" i="7"/>
  <c r="AD1871" i="7"/>
  <c r="AC1871" i="7"/>
  <c r="AB1871" i="7"/>
  <c r="AA1871" i="7"/>
  <c r="Z1871" i="7"/>
  <c r="Y1871" i="7"/>
  <c r="X1871" i="7"/>
  <c r="W1871" i="7"/>
  <c r="V1871" i="7"/>
  <c r="AP1870" i="7"/>
  <c r="AN1870" i="7"/>
  <c r="AM1870" i="7"/>
  <c r="AL1870" i="7"/>
  <c r="AK1870" i="7"/>
  <c r="AJ1870" i="7"/>
  <c r="AI1870" i="7"/>
  <c r="AH1870" i="7"/>
  <c r="AG1870" i="7"/>
  <c r="AF1870" i="7"/>
  <c r="AE1870" i="7"/>
  <c r="AD1870" i="7"/>
  <c r="AC1870" i="7"/>
  <c r="AB1870" i="7"/>
  <c r="AA1870" i="7"/>
  <c r="Z1870" i="7"/>
  <c r="Y1870" i="7"/>
  <c r="X1870" i="7"/>
  <c r="W1870" i="7"/>
  <c r="V1870" i="7"/>
  <c r="AP1869" i="7"/>
  <c r="AN1869" i="7"/>
  <c r="AM1869" i="7"/>
  <c r="AL1869" i="7"/>
  <c r="AK1869" i="7"/>
  <c r="AJ1869" i="7"/>
  <c r="AI1869" i="7"/>
  <c r="AH1869" i="7"/>
  <c r="AG1869" i="7"/>
  <c r="AF1869" i="7"/>
  <c r="AE1869" i="7"/>
  <c r="AD1869" i="7"/>
  <c r="AC1869" i="7"/>
  <c r="AB1869" i="7"/>
  <c r="AA1869" i="7"/>
  <c r="Z1869" i="7"/>
  <c r="Y1869" i="7"/>
  <c r="X1869" i="7"/>
  <c r="W1869" i="7"/>
  <c r="V1869" i="7"/>
  <c r="AP1868" i="7"/>
  <c r="AN1868" i="7"/>
  <c r="AM1868" i="7"/>
  <c r="AL1868" i="7"/>
  <c r="AK1868" i="7"/>
  <c r="AJ1868" i="7"/>
  <c r="AI1868" i="7"/>
  <c r="AH1868" i="7"/>
  <c r="AG1868" i="7"/>
  <c r="AF1868" i="7"/>
  <c r="AE1868" i="7"/>
  <c r="AD1868" i="7"/>
  <c r="AC1868" i="7"/>
  <c r="AB1868" i="7"/>
  <c r="AA1868" i="7"/>
  <c r="Z1868" i="7"/>
  <c r="Y1868" i="7"/>
  <c r="X1868" i="7"/>
  <c r="W1868" i="7"/>
  <c r="V1868" i="7"/>
  <c r="AP1867" i="7"/>
  <c r="AN1867" i="7"/>
  <c r="AM1867" i="7"/>
  <c r="AL1867" i="7"/>
  <c r="AK1867" i="7"/>
  <c r="AJ1867" i="7"/>
  <c r="AI1867" i="7"/>
  <c r="AH1867" i="7"/>
  <c r="AG1867" i="7"/>
  <c r="AF1867" i="7"/>
  <c r="AE1867" i="7"/>
  <c r="AD1867" i="7"/>
  <c r="AC1867" i="7"/>
  <c r="AB1867" i="7"/>
  <c r="AA1867" i="7"/>
  <c r="Z1867" i="7"/>
  <c r="Y1867" i="7"/>
  <c r="X1867" i="7"/>
  <c r="W1867" i="7"/>
  <c r="V1867" i="7"/>
  <c r="AP1866" i="7"/>
  <c r="AN1866" i="7"/>
  <c r="AM1866" i="7"/>
  <c r="AL1866" i="7"/>
  <c r="AK1866" i="7"/>
  <c r="AJ1866" i="7"/>
  <c r="AI1866" i="7"/>
  <c r="AH1866" i="7"/>
  <c r="AG1866" i="7"/>
  <c r="AF1866" i="7"/>
  <c r="AE1866" i="7"/>
  <c r="AD1866" i="7"/>
  <c r="AC1866" i="7"/>
  <c r="AB1866" i="7"/>
  <c r="AA1866" i="7"/>
  <c r="Z1866" i="7"/>
  <c r="Y1866" i="7"/>
  <c r="X1866" i="7"/>
  <c r="W1866" i="7"/>
  <c r="V1866" i="7"/>
  <c r="AP1865" i="7"/>
  <c r="AN1865" i="7"/>
  <c r="AM1865" i="7"/>
  <c r="AL1865" i="7"/>
  <c r="AK1865" i="7"/>
  <c r="AJ1865" i="7"/>
  <c r="AI1865" i="7"/>
  <c r="AH1865" i="7"/>
  <c r="AG1865" i="7"/>
  <c r="AF1865" i="7"/>
  <c r="AE1865" i="7"/>
  <c r="AD1865" i="7"/>
  <c r="AC1865" i="7"/>
  <c r="AB1865" i="7"/>
  <c r="AA1865" i="7"/>
  <c r="Z1865" i="7"/>
  <c r="Y1865" i="7"/>
  <c r="X1865" i="7"/>
  <c r="W1865" i="7"/>
  <c r="V1865" i="7"/>
  <c r="AP1864" i="7"/>
  <c r="AN1864" i="7"/>
  <c r="AM1864" i="7"/>
  <c r="AL1864" i="7"/>
  <c r="AK1864" i="7"/>
  <c r="AJ1864" i="7"/>
  <c r="AI1864" i="7"/>
  <c r="AH1864" i="7"/>
  <c r="AG1864" i="7"/>
  <c r="AF1864" i="7"/>
  <c r="AE1864" i="7"/>
  <c r="AD1864" i="7"/>
  <c r="AC1864" i="7"/>
  <c r="AB1864" i="7"/>
  <c r="AA1864" i="7"/>
  <c r="Z1864" i="7"/>
  <c r="Y1864" i="7"/>
  <c r="X1864" i="7"/>
  <c r="W1864" i="7"/>
  <c r="V1864" i="7"/>
  <c r="AP1863" i="7"/>
  <c r="AN1863" i="7"/>
  <c r="AM1863" i="7"/>
  <c r="AL1863" i="7"/>
  <c r="AK1863" i="7"/>
  <c r="AJ1863" i="7"/>
  <c r="AI1863" i="7"/>
  <c r="AH1863" i="7"/>
  <c r="AG1863" i="7"/>
  <c r="AF1863" i="7"/>
  <c r="AE1863" i="7"/>
  <c r="AD1863" i="7"/>
  <c r="AC1863" i="7"/>
  <c r="AB1863" i="7"/>
  <c r="AA1863" i="7"/>
  <c r="Z1863" i="7"/>
  <c r="Y1863" i="7"/>
  <c r="X1863" i="7"/>
  <c r="W1863" i="7"/>
  <c r="V1863" i="7"/>
  <c r="AP1862" i="7"/>
  <c r="AN1862" i="7"/>
  <c r="AM1862" i="7"/>
  <c r="AL1862" i="7"/>
  <c r="AK1862" i="7"/>
  <c r="AJ1862" i="7"/>
  <c r="AI1862" i="7"/>
  <c r="AH1862" i="7"/>
  <c r="AG1862" i="7"/>
  <c r="AF1862" i="7"/>
  <c r="AE1862" i="7"/>
  <c r="AD1862" i="7"/>
  <c r="AC1862" i="7"/>
  <c r="AB1862" i="7"/>
  <c r="AA1862" i="7"/>
  <c r="Z1862" i="7"/>
  <c r="Y1862" i="7"/>
  <c r="X1862" i="7"/>
  <c r="W1862" i="7"/>
  <c r="V1862" i="7"/>
  <c r="AP1861" i="7"/>
  <c r="AN1861" i="7"/>
  <c r="AM1861" i="7"/>
  <c r="AL1861" i="7"/>
  <c r="AK1861" i="7"/>
  <c r="AJ1861" i="7"/>
  <c r="AI1861" i="7"/>
  <c r="AH1861" i="7"/>
  <c r="AG1861" i="7"/>
  <c r="AF1861" i="7"/>
  <c r="AE1861" i="7"/>
  <c r="AD1861" i="7"/>
  <c r="AC1861" i="7"/>
  <c r="AB1861" i="7"/>
  <c r="AA1861" i="7"/>
  <c r="Z1861" i="7"/>
  <c r="Y1861" i="7"/>
  <c r="X1861" i="7"/>
  <c r="W1861" i="7"/>
  <c r="V1861" i="7"/>
  <c r="AP1074" i="7"/>
  <c r="AN1074" i="7"/>
  <c r="AM1074" i="7"/>
  <c r="AL1074" i="7"/>
  <c r="AK1074" i="7"/>
  <c r="AJ1074" i="7"/>
  <c r="AI1074" i="7"/>
  <c r="AH1074" i="7"/>
  <c r="AG1074" i="7"/>
  <c r="AF1074" i="7"/>
  <c r="AE1074" i="7"/>
  <c r="AD1074" i="7"/>
  <c r="AC1074" i="7"/>
  <c r="AB1074" i="7"/>
  <c r="AA1074" i="7"/>
  <c r="Z1074" i="7"/>
  <c r="Y1074" i="7"/>
  <c r="X1074" i="7"/>
  <c r="W1074" i="7"/>
  <c r="V1074" i="7"/>
  <c r="AP1859" i="7"/>
  <c r="AN1859" i="7"/>
  <c r="AM1859" i="7"/>
  <c r="AL1859" i="7"/>
  <c r="AK1859" i="7"/>
  <c r="AJ1859" i="7"/>
  <c r="AI1859" i="7"/>
  <c r="AH1859" i="7"/>
  <c r="AG1859" i="7"/>
  <c r="AF1859" i="7"/>
  <c r="AE1859" i="7"/>
  <c r="AD1859" i="7"/>
  <c r="AC1859" i="7"/>
  <c r="AB1859" i="7"/>
  <c r="AA1859" i="7"/>
  <c r="Z1859" i="7"/>
  <c r="Y1859" i="7"/>
  <c r="X1859" i="7"/>
  <c r="W1859" i="7"/>
  <c r="V1859" i="7"/>
  <c r="AP1858" i="7"/>
  <c r="AN1858" i="7"/>
  <c r="AM1858" i="7"/>
  <c r="AL1858" i="7"/>
  <c r="AK1858" i="7"/>
  <c r="AJ1858" i="7"/>
  <c r="AI1858" i="7"/>
  <c r="AH1858" i="7"/>
  <c r="AG1858" i="7"/>
  <c r="AF1858" i="7"/>
  <c r="AE1858" i="7"/>
  <c r="AD1858" i="7"/>
  <c r="AC1858" i="7"/>
  <c r="AB1858" i="7"/>
  <c r="AA1858" i="7"/>
  <c r="Z1858" i="7"/>
  <c r="Y1858" i="7"/>
  <c r="X1858" i="7"/>
  <c r="W1858" i="7"/>
  <c r="V1858" i="7"/>
  <c r="AP1857" i="7"/>
  <c r="AN1857" i="7"/>
  <c r="AM1857" i="7"/>
  <c r="AL1857" i="7"/>
  <c r="AK1857" i="7"/>
  <c r="AJ1857" i="7"/>
  <c r="AI1857" i="7"/>
  <c r="AH1857" i="7"/>
  <c r="AG1857" i="7"/>
  <c r="AF1857" i="7"/>
  <c r="AE1857" i="7"/>
  <c r="AD1857" i="7"/>
  <c r="AC1857" i="7"/>
  <c r="AB1857" i="7"/>
  <c r="AA1857" i="7"/>
  <c r="Z1857" i="7"/>
  <c r="Y1857" i="7"/>
  <c r="X1857" i="7"/>
  <c r="W1857" i="7"/>
  <c r="V1857" i="7"/>
  <c r="AP1856" i="7"/>
  <c r="AN1856" i="7"/>
  <c r="AM1856" i="7"/>
  <c r="AL1856" i="7"/>
  <c r="AK1856" i="7"/>
  <c r="AJ1856" i="7"/>
  <c r="AI1856" i="7"/>
  <c r="AH1856" i="7"/>
  <c r="AG1856" i="7"/>
  <c r="AF1856" i="7"/>
  <c r="AE1856" i="7"/>
  <c r="AD1856" i="7"/>
  <c r="AC1856" i="7"/>
  <c r="AB1856" i="7"/>
  <c r="AA1856" i="7"/>
  <c r="Z1856" i="7"/>
  <c r="Y1856" i="7"/>
  <c r="X1856" i="7"/>
  <c r="W1856" i="7"/>
  <c r="V1856" i="7"/>
  <c r="AP1855" i="7"/>
  <c r="AN1855" i="7"/>
  <c r="AM1855" i="7"/>
  <c r="AL1855" i="7"/>
  <c r="AK1855" i="7"/>
  <c r="AJ1855" i="7"/>
  <c r="AI1855" i="7"/>
  <c r="AH1855" i="7"/>
  <c r="AG1855" i="7"/>
  <c r="AF1855" i="7"/>
  <c r="AE1855" i="7"/>
  <c r="AD1855" i="7"/>
  <c r="AC1855" i="7"/>
  <c r="AB1855" i="7"/>
  <c r="AA1855" i="7"/>
  <c r="Z1855" i="7"/>
  <c r="Y1855" i="7"/>
  <c r="X1855" i="7"/>
  <c r="W1855" i="7"/>
  <c r="V1855" i="7"/>
  <c r="AP1854" i="7"/>
  <c r="AN1854" i="7"/>
  <c r="AM1854" i="7"/>
  <c r="AL1854" i="7"/>
  <c r="AK1854" i="7"/>
  <c r="AJ1854" i="7"/>
  <c r="AI1854" i="7"/>
  <c r="AH1854" i="7"/>
  <c r="AG1854" i="7"/>
  <c r="AF1854" i="7"/>
  <c r="AE1854" i="7"/>
  <c r="AD1854" i="7"/>
  <c r="AC1854" i="7"/>
  <c r="AB1854" i="7"/>
  <c r="AA1854" i="7"/>
  <c r="Z1854" i="7"/>
  <c r="Y1854" i="7"/>
  <c r="X1854" i="7"/>
  <c r="W1854" i="7"/>
  <c r="V1854" i="7"/>
  <c r="AP1853" i="7"/>
  <c r="AN1853" i="7"/>
  <c r="AM1853" i="7"/>
  <c r="AL1853" i="7"/>
  <c r="AK1853" i="7"/>
  <c r="AJ1853" i="7"/>
  <c r="AI1853" i="7"/>
  <c r="AH1853" i="7"/>
  <c r="AG1853" i="7"/>
  <c r="AF1853" i="7"/>
  <c r="AE1853" i="7"/>
  <c r="AD1853" i="7"/>
  <c r="AC1853" i="7"/>
  <c r="AB1853" i="7"/>
  <c r="AA1853" i="7"/>
  <c r="Z1853" i="7"/>
  <c r="Y1853" i="7"/>
  <c r="X1853" i="7"/>
  <c r="W1853" i="7"/>
  <c r="V1853" i="7"/>
  <c r="AP1852" i="7"/>
  <c r="AN1852" i="7"/>
  <c r="AM1852" i="7"/>
  <c r="AL1852" i="7"/>
  <c r="AK1852" i="7"/>
  <c r="AJ1852" i="7"/>
  <c r="AI1852" i="7"/>
  <c r="AH1852" i="7"/>
  <c r="AG1852" i="7"/>
  <c r="AF1852" i="7"/>
  <c r="AE1852" i="7"/>
  <c r="AD1852" i="7"/>
  <c r="AC1852" i="7"/>
  <c r="AB1852" i="7"/>
  <c r="AA1852" i="7"/>
  <c r="Z1852" i="7"/>
  <c r="Y1852" i="7"/>
  <c r="X1852" i="7"/>
  <c r="W1852" i="7"/>
  <c r="V1852" i="7"/>
  <c r="AP1851" i="7"/>
  <c r="AN1851" i="7"/>
  <c r="AM1851" i="7"/>
  <c r="AL1851" i="7"/>
  <c r="AK1851" i="7"/>
  <c r="AJ1851" i="7"/>
  <c r="AI1851" i="7"/>
  <c r="AH1851" i="7"/>
  <c r="AG1851" i="7"/>
  <c r="AF1851" i="7"/>
  <c r="AE1851" i="7"/>
  <c r="AD1851" i="7"/>
  <c r="AC1851" i="7"/>
  <c r="AB1851" i="7"/>
  <c r="AA1851" i="7"/>
  <c r="Z1851" i="7"/>
  <c r="Y1851" i="7"/>
  <c r="X1851" i="7"/>
  <c r="W1851" i="7"/>
  <c r="V1851" i="7"/>
  <c r="AP1850" i="7"/>
  <c r="AN1850" i="7"/>
  <c r="AM1850" i="7"/>
  <c r="AL1850" i="7"/>
  <c r="AK1850" i="7"/>
  <c r="AJ1850" i="7"/>
  <c r="AI1850" i="7"/>
  <c r="AH1850" i="7"/>
  <c r="AG1850" i="7"/>
  <c r="AF1850" i="7"/>
  <c r="AE1850" i="7"/>
  <c r="AD1850" i="7"/>
  <c r="AC1850" i="7"/>
  <c r="AB1850" i="7"/>
  <c r="AA1850" i="7"/>
  <c r="Z1850" i="7"/>
  <c r="Y1850" i="7"/>
  <c r="X1850" i="7"/>
  <c r="W1850" i="7"/>
  <c r="V1850" i="7"/>
  <c r="AP1849" i="7"/>
  <c r="AN1849" i="7"/>
  <c r="AM1849" i="7"/>
  <c r="AL1849" i="7"/>
  <c r="AK1849" i="7"/>
  <c r="AJ1849" i="7"/>
  <c r="AI1849" i="7"/>
  <c r="AH1849" i="7"/>
  <c r="AG1849" i="7"/>
  <c r="AF1849" i="7"/>
  <c r="AE1849" i="7"/>
  <c r="AD1849" i="7"/>
  <c r="AC1849" i="7"/>
  <c r="AB1849" i="7"/>
  <c r="AA1849" i="7"/>
  <c r="Z1849" i="7"/>
  <c r="Y1849" i="7"/>
  <c r="X1849" i="7"/>
  <c r="W1849" i="7"/>
  <c r="V1849" i="7"/>
  <c r="AP1848" i="7"/>
  <c r="AN1848" i="7"/>
  <c r="AM1848" i="7"/>
  <c r="AL1848" i="7"/>
  <c r="AK1848" i="7"/>
  <c r="AJ1848" i="7"/>
  <c r="AI1848" i="7"/>
  <c r="AH1848" i="7"/>
  <c r="AG1848" i="7"/>
  <c r="AF1848" i="7"/>
  <c r="AE1848" i="7"/>
  <c r="AD1848" i="7"/>
  <c r="AC1848" i="7"/>
  <c r="AB1848" i="7"/>
  <c r="AA1848" i="7"/>
  <c r="Z1848" i="7"/>
  <c r="Y1848" i="7"/>
  <c r="X1848" i="7"/>
  <c r="W1848" i="7"/>
  <c r="V1848" i="7"/>
  <c r="AP1847" i="7"/>
  <c r="AN1847" i="7"/>
  <c r="AM1847" i="7"/>
  <c r="AL1847" i="7"/>
  <c r="AK1847" i="7"/>
  <c r="AJ1847" i="7"/>
  <c r="AI1847" i="7"/>
  <c r="AH1847" i="7"/>
  <c r="AG1847" i="7"/>
  <c r="AF1847" i="7"/>
  <c r="AE1847" i="7"/>
  <c r="AD1847" i="7"/>
  <c r="AC1847" i="7"/>
  <c r="AB1847" i="7"/>
  <c r="AA1847" i="7"/>
  <c r="Z1847" i="7"/>
  <c r="Y1847" i="7"/>
  <c r="X1847" i="7"/>
  <c r="W1847" i="7"/>
  <c r="V1847" i="7"/>
  <c r="AP1846" i="7"/>
  <c r="AN1846" i="7"/>
  <c r="AM1846" i="7"/>
  <c r="AL1846" i="7"/>
  <c r="AK1846" i="7"/>
  <c r="AJ1846" i="7"/>
  <c r="AI1846" i="7"/>
  <c r="AH1846" i="7"/>
  <c r="AG1846" i="7"/>
  <c r="AF1846" i="7"/>
  <c r="AE1846" i="7"/>
  <c r="AD1846" i="7"/>
  <c r="AC1846" i="7"/>
  <c r="AB1846" i="7"/>
  <c r="AA1846" i="7"/>
  <c r="Z1846" i="7"/>
  <c r="Y1846" i="7"/>
  <c r="X1846" i="7"/>
  <c r="W1846" i="7"/>
  <c r="V1846" i="7"/>
  <c r="AP1845" i="7"/>
  <c r="AN1845" i="7"/>
  <c r="AM1845" i="7"/>
  <c r="AL1845" i="7"/>
  <c r="AK1845" i="7"/>
  <c r="AJ1845" i="7"/>
  <c r="AI1845" i="7"/>
  <c r="AH1845" i="7"/>
  <c r="AG1845" i="7"/>
  <c r="AF1845" i="7"/>
  <c r="AE1845" i="7"/>
  <c r="AD1845" i="7"/>
  <c r="AC1845" i="7"/>
  <c r="AB1845" i="7"/>
  <c r="AA1845" i="7"/>
  <c r="Z1845" i="7"/>
  <c r="Y1845" i="7"/>
  <c r="X1845" i="7"/>
  <c r="W1845" i="7"/>
  <c r="V1845" i="7"/>
  <c r="AP1844" i="7"/>
  <c r="AN1844" i="7"/>
  <c r="AM1844" i="7"/>
  <c r="AL1844" i="7"/>
  <c r="AK1844" i="7"/>
  <c r="AJ1844" i="7"/>
  <c r="AI1844" i="7"/>
  <c r="AH1844" i="7"/>
  <c r="AG1844" i="7"/>
  <c r="AF1844" i="7"/>
  <c r="AE1844" i="7"/>
  <c r="AD1844" i="7"/>
  <c r="AC1844" i="7"/>
  <c r="AB1844" i="7"/>
  <c r="AA1844" i="7"/>
  <c r="Z1844" i="7"/>
  <c r="Y1844" i="7"/>
  <c r="X1844" i="7"/>
  <c r="W1844" i="7"/>
  <c r="V1844" i="7"/>
  <c r="AP1843" i="7"/>
  <c r="AN1843" i="7"/>
  <c r="AM1843" i="7"/>
  <c r="AL1843" i="7"/>
  <c r="AK1843" i="7"/>
  <c r="AJ1843" i="7"/>
  <c r="AI1843" i="7"/>
  <c r="AH1843" i="7"/>
  <c r="AG1843" i="7"/>
  <c r="AF1843" i="7"/>
  <c r="AE1843" i="7"/>
  <c r="AD1843" i="7"/>
  <c r="AC1843" i="7"/>
  <c r="AB1843" i="7"/>
  <c r="AA1843" i="7"/>
  <c r="Z1843" i="7"/>
  <c r="Y1843" i="7"/>
  <c r="X1843" i="7"/>
  <c r="W1843" i="7"/>
  <c r="V1843" i="7"/>
  <c r="AP1842" i="7"/>
  <c r="AN1842" i="7"/>
  <c r="AM1842" i="7"/>
  <c r="AL1842" i="7"/>
  <c r="AK1842" i="7"/>
  <c r="AJ1842" i="7"/>
  <c r="AI1842" i="7"/>
  <c r="AH1842" i="7"/>
  <c r="AG1842" i="7"/>
  <c r="AF1842" i="7"/>
  <c r="AE1842" i="7"/>
  <c r="AD1842" i="7"/>
  <c r="AC1842" i="7"/>
  <c r="AB1842" i="7"/>
  <c r="AA1842" i="7"/>
  <c r="Z1842" i="7"/>
  <c r="Y1842" i="7"/>
  <c r="X1842" i="7"/>
  <c r="W1842" i="7"/>
  <c r="V1842" i="7"/>
  <c r="AP1841" i="7"/>
  <c r="AN1841" i="7"/>
  <c r="AM1841" i="7"/>
  <c r="AL1841" i="7"/>
  <c r="AK1841" i="7"/>
  <c r="AJ1841" i="7"/>
  <c r="AI1841" i="7"/>
  <c r="AH1841" i="7"/>
  <c r="AG1841" i="7"/>
  <c r="AF1841" i="7"/>
  <c r="AE1841" i="7"/>
  <c r="AD1841" i="7"/>
  <c r="AC1841" i="7"/>
  <c r="AB1841" i="7"/>
  <c r="AA1841" i="7"/>
  <c r="Z1841" i="7"/>
  <c r="Y1841" i="7"/>
  <c r="X1841" i="7"/>
  <c r="W1841" i="7"/>
  <c r="V1841" i="7"/>
  <c r="AP1840" i="7"/>
  <c r="AN1840" i="7"/>
  <c r="AM1840" i="7"/>
  <c r="AL1840" i="7"/>
  <c r="AK1840" i="7"/>
  <c r="AJ1840" i="7"/>
  <c r="AI1840" i="7"/>
  <c r="AH1840" i="7"/>
  <c r="AG1840" i="7"/>
  <c r="AF1840" i="7"/>
  <c r="AE1840" i="7"/>
  <c r="AD1840" i="7"/>
  <c r="AC1840" i="7"/>
  <c r="AB1840" i="7"/>
  <c r="AA1840" i="7"/>
  <c r="Z1840" i="7"/>
  <c r="Y1840" i="7"/>
  <c r="X1840" i="7"/>
  <c r="W1840" i="7"/>
  <c r="V1840" i="7"/>
  <c r="AP1839" i="7"/>
  <c r="AN1839" i="7"/>
  <c r="AM1839" i="7"/>
  <c r="AL1839" i="7"/>
  <c r="AK1839" i="7"/>
  <c r="AJ1839" i="7"/>
  <c r="AI1839" i="7"/>
  <c r="AH1839" i="7"/>
  <c r="AG1839" i="7"/>
  <c r="AF1839" i="7"/>
  <c r="AE1839" i="7"/>
  <c r="AD1839" i="7"/>
  <c r="AC1839" i="7"/>
  <c r="AB1839" i="7"/>
  <c r="AA1839" i="7"/>
  <c r="Z1839" i="7"/>
  <c r="Y1839" i="7"/>
  <c r="X1839" i="7"/>
  <c r="W1839" i="7"/>
  <c r="V1839" i="7"/>
  <c r="AP1838" i="7"/>
  <c r="AN1838" i="7"/>
  <c r="AM1838" i="7"/>
  <c r="AL1838" i="7"/>
  <c r="AK1838" i="7"/>
  <c r="AJ1838" i="7"/>
  <c r="AI1838" i="7"/>
  <c r="AH1838" i="7"/>
  <c r="AG1838" i="7"/>
  <c r="AF1838" i="7"/>
  <c r="AE1838" i="7"/>
  <c r="AD1838" i="7"/>
  <c r="AC1838" i="7"/>
  <c r="AB1838" i="7"/>
  <c r="AA1838" i="7"/>
  <c r="Z1838" i="7"/>
  <c r="Y1838" i="7"/>
  <c r="X1838" i="7"/>
  <c r="W1838" i="7"/>
  <c r="V1838" i="7"/>
  <c r="AP1837" i="7"/>
  <c r="AN1837" i="7"/>
  <c r="AM1837" i="7"/>
  <c r="AL1837" i="7"/>
  <c r="AK1837" i="7"/>
  <c r="AJ1837" i="7"/>
  <c r="AI1837" i="7"/>
  <c r="AH1837" i="7"/>
  <c r="AG1837" i="7"/>
  <c r="AF1837" i="7"/>
  <c r="AE1837" i="7"/>
  <c r="AD1837" i="7"/>
  <c r="AC1837" i="7"/>
  <c r="AB1837" i="7"/>
  <c r="AA1837" i="7"/>
  <c r="Z1837" i="7"/>
  <c r="Y1837" i="7"/>
  <c r="X1837" i="7"/>
  <c r="W1837" i="7"/>
  <c r="V1837" i="7"/>
  <c r="AP1072" i="7"/>
  <c r="AN1072" i="7"/>
  <c r="AM1072" i="7"/>
  <c r="AL1072" i="7"/>
  <c r="AK1072" i="7"/>
  <c r="AJ1072" i="7"/>
  <c r="AI1072" i="7"/>
  <c r="AH1072" i="7"/>
  <c r="AG1072" i="7"/>
  <c r="AF1072" i="7"/>
  <c r="AE1072" i="7"/>
  <c r="AD1072" i="7"/>
  <c r="AC1072" i="7"/>
  <c r="AB1072" i="7"/>
  <c r="AA1072" i="7"/>
  <c r="Z1072" i="7"/>
  <c r="Y1072" i="7"/>
  <c r="X1072" i="7"/>
  <c r="W1072" i="7"/>
  <c r="V1072" i="7"/>
  <c r="AP1835" i="7"/>
  <c r="AN1835" i="7"/>
  <c r="AM1835" i="7"/>
  <c r="AL1835" i="7"/>
  <c r="AK1835" i="7"/>
  <c r="AJ1835" i="7"/>
  <c r="AI1835" i="7"/>
  <c r="AH1835" i="7"/>
  <c r="AG1835" i="7"/>
  <c r="AF1835" i="7"/>
  <c r="AE1835" i="7"/>
  <c r="AD1835" i="7"/>
  <c r="AC1835" i="7"/>
  <c r="AB1835" i="7"/>
  <c r="AA1835" i="7"/>
  <c r="Z1835" i="7"/>
  <c r="Y1835" i="7"/>
  <c r="X1835" i="7"/>
  <c r="W1835" i="7"/>
  <c r="V1835" i="7"/>
  <c r="AP1834" i="7"/>
  <c r="AN1834" i="7"/>
  <c r="AM1834" i="7"/>
  <c r="AL1834" i="7"/>
  <c r="AK1834" i="7"/>
  <c r="AJ1834" i="7"/>
  <c r="AI1834" i="7"/>
  <c r="AH1834" i="7"/>
  <c r="AG1834" i="7"/>
  <c r="AF1834" i="7"/>
  <c r="AE1834" i="7"/>
  <c r="AD1834" i="7"/>
  <c r="AC1834" i="7"/>
  <c r="AB1834" i="7"/>
  <c r="AA1834" i="7"/>
  <c r="Z1834" i="7"/>
  <c r="Y1834" i="7"/>
  <c r="X1834" i="7"/>
  <c r="W1834" i="7"/>
  <c r="V1834" i="7"/>
  <c r="AP1833" i="7"/>
  <c r="AN1833" i="7"/>
  <c r="AM1833" i="7"/>
  <c r="AL1833" i="7"/>
  <c r="AK1833" i="7"/>
  <c r="AJ1833" i="7"/>
  <c r="AI1833" i="7"/>
  <c r="AH1833" i="7"/>
  <c r="AG1833" i="7"/>
  <c r="AF1833" i="7"/>
  <c r="AE1833" i="7"/>
  <c r="AD1833" i="7"/>
  <c r="AC1833" i="7"/>
  <c r="AB1833" i="7"/>
  <c r="AA1833" i="7"/>
  <c r="Z1833" i="7"/>
  <c r="Y1833" i="7"/>
  <c r="X1833" i="7"/>
  <c r="W1833" i="7"/>
  <c r="V1833" i="7"/>
  <c r="AP1832" i="7"/>
  <c r="AN1832" i="7"/>
  <c r="AM1832" i="7"/>
  <c r="AL1832" i="7"/>
  <c r="AK1832" i="7"/>
  <c r="AJ1832" i="7"/>
  <c r="AI1832" i="7"/>
  <c r="AH1832" i="7"/>
  <c r="AG1832" i="7"/>
  <c r="AF1832" i="7"/>
  <c r="AE1832" i="7"/>
  <c r="AD1832" i="7"/>
  <c r="AC1832" i="7"/>
  <c r="AB1832" i="7"/>
  <c r="AA1832" i="7"/>
  <c r="Z1832" i="7"/>
  <c r="Y1832" i="7"/>
  <c r="X1832" i="7"/>
  <c r="W1832" i="7"/>
  <c r="V1832" i="7"/>
  <c r="AP1831" i="7"/>
  <c r="AN1831" i="7"/>
  <c r="AM1831" i="7"/>
  <c r="AL1831" i="7"/>
  <c r="AK1831" i="7"/>
  <c r="AJ1831" i="7"/>
  <c r="AI1831" i="7"/>
  <c r="AH1831" i="7"/>
  <c r="AG1831" i="7"/>
  <c r="AF1831" i="7"/>
  <c r="AE1831" i="7"/>
  <c r="AD1831" i="7"/>
  <c r="AC1831" i="7"/>
  <c r="AB1831" i="7"/>
  <c r="AA1831" i="7"/>
  <c r="Z1831" i="7"/>
  <c r="Y1831" i="7"/>
  <c r="X1831" i="7"/>
  <c r="W1831" i="7"/>
  <c r="V1831" i="7"/>
  <c r="AP1830" i="7"/>
  <c r="AN1830" i="7"/>
  <c r="AM1830" i="7"/>
  <c r="AL1830" i="7"/>
  <c r="AK1830" i="7"/>
  <c r="AJ1830" i="7"/>
  <c r="AI1830" i="7"/>
  <c r="AH1830" i="7"/>
  <c r="AG1830" i="7"/>
  <c r="AF1830" i="7"/>
  <c r="AE1830" i="7"/>
  <c r="AD1830" i="7"/>
  <c r="AC1830" i="7"/>
  <c r="AB1830" i="7"/>
  <c r="AA1830" i="7"/>
  <c r="Z1830" i="7"/>
  <c r="Y1830" i="7"/>
  <c r="X1830" i="7"/>
  <c r="W1830" i="7"/>
  <c r="V1830" i="7"/>
  <c r="AP1829" i="7"/>
  <c r="AN1829" i="7"/>
  <c r="AM1829" i="7"/>
  <c r="AL1829" i="7"/>
  <c r="AK1829" i="7"/>
  <c r="AJ1829" i="7"/>
  <c r="AI1829" i="7"/>
  <c r="AH1829" i="7"/>
  <c r="AG1829" i="7"/>
  <c r="AF1829" i="7"/>
  <c r="AE1829" i="7"/>
  <c r="AD1829" i="7"/>
  <c r="AC1829" i="7"/>
  <c r="AB1829" i="7"/>
  <c r="AA1829" i="7"/>
  <c r="Z1829" i="7"/>
  <c r="Y1829" i="7"/>
  <c r="X1829" i="7"/>
  <c r="W1829" i="7"/>
  <c r="V1829" i="7"/>
  <c r="AP1828" i="7"/>
  <c r="AN1828" i="7"/>
  <c r="AM1828" i="7"/>
  <c r="AL1828" i="7"/>
  <c r="AK1828" i="7"/>
  <c r="AJ1828" i="7"/>
  <c r="AI1828" i="7"/>
  <c r="AH1828" i="7"/>
  <c r="AG1828" i="7"/>
  <c r="AF1828" i="7"/>
  <c r="AE1828" i="7"/>
  <c r="AD1828" i="7"/>
  <c r="AC1828" i="7"/>
  <c r="AB1828" i="7"/>
  <c r="AA1828" i="7"/>
  <c r="Z1828" i="7"/>
  <c r="Y1828" i="7"/>
  <c r="X1828" i="7"/>
  <c r="W1828" i="7"/>
  <c r="V1828" i="7"/>
  <c r="AP1827" i="7"/>
  <c r="AN1827" i="7"/>
  <c r="AM1827" i="7"/>
  <c r="AL1827" i="7"/>
  <c r="AK1827" i="7"/>
  <c r="AJ1827" i="7"/>
  <c r="AI1827" i="7"/>
  <c r="AH1827" i="7"/>
  <c r="AG1827" i="7"/>
  <c r="AF1827" i="7"/>
  <c r="AE1827" i="7"/>
  <c r="AD1827" i="7"/>
  <c r="AC1827" i="7"/>
  <c r="AB1827" i="7"/>
  <c r="AA1827" i="7"/>
  <c r="Z1827" i="7"/>
  <c r="Y1827" i="7"/>
  <c r="X1827" i="7"/>
  <c r="W1827" i="7"/>
  <c r="V1827" i="7"/>
  <c r="AP1826" i="7"/>
  <c r="AN1826" i="7"/>
  <c r="AM1826" i="7"/>
  <c r="AL1826" i="7"/>
  <c r="AK1826" i="7"/>
  <c r="AJ1826" i="7"/>
  <c r="AI1826" i="7"/>
  <c r="AH1826" i="7"/>
  <c r="AG1826" i="7"/>
  <c r="AF1826" i="7"/>
  <c r="AE1826" i="7"/>
  <c r="AD1826" i="7"/>
  <c r="AC1826" i="7"/>
  <c r="AB1826" i="7"/>
  <c r="AA1826" i="7"/>
  <c r="Z1826" i="7"/>
  <c r="Y1826" i="7"/>
  <c r="X1826" i="7"/>
  <c r="W1826" i="7"/>
  <c r="V1826" i="7"/>
  <c r="AP1825" i="7"/>
  <c r="AN1825" i="7"/>
  <c r="AM1825" i="7"/>
  <c r="AL1825" i="7"/>
  <c r="AK1825" i="7"/>
  <c r="AJ1825" i="7"/>
  <c r="AI1825" i="7"/>
  <c r="AH1825" i="7"/>
  <c r="AG1825" i="7"/>
  <c r="AF1825" i="7"/>
  <c r="AE1825" i="7"/>
  <c r="AD1825" i="7"/>
  <c r="AC1825" i="7"/>
  <c r="AB1825" i="7"/>
  <c r="AA1825" i="7"/>
  <c r="Z1825" i="7"/>
  <c r="Y1825" i="7"/>
  <c r="X1825" i="7"/>
  <c r="W1825" i="7"/>
  <c r="V1825" i="7"/>
  <c r="AP1824" i="7"/>
  <c r="AN1824" i="7"/>
  <c r="AM1824" i="7"/>
  <c r="AL1824" i="7"/>
  <c r="AK1824" i="7"/>
  <c r="AJ1824" i="7"/>
  <c r="AI1824" i="7"/>
  <c r="AH1824" i="7"/>
  <c r="AG1824" i="7"/>
  <c r="AF1824" i="7"/>
  <c r="AE1824" i="7"/>
  <c r="AD1824" i="7"/>
  <c r="AC1824" i="7"/>
  <c r="AB1824" i="7"/>
  <c r="AA1824" i="7"/>
  <c r="Z1824" i="7"/>
  <c r="Y1824" i="7"/>
  <c r="X1824" i="7"/>
  <c r="W1824" i="7"/>
  <c r="V1824" i="7"/>
  <c r="AP1823" i="7"/>
  <c r="AN1823" i="7"/>
  <c r="AM1823" i="7"/>
  <c r="AL1823" i="7"/>
  <c r="AK1823" i="7"/>
  <c r="AJ1823" i="7"/>
  <c r="AI1823" i="7"/>
  <c r="AH1823" i="7"/>
  <c r="AG1823" i="7"/>
  <c r="AF1823" i="7"/>
  <c r="AE1823" i="7"/>
  <c r="AD1823" i="7"/>
  <c r="AC1823" i="7"/>
  <c r="AB1823" i="7"/>
  <c r="AA1823" i="7"/>
  <c r="Z1823" i="7"/>
  <c r="Y1823" i="7"/>
  <c r="X1823" i="7"/>
  <c r="W1823" i="7"/>
  <c r="V1823" i="7"/>
  <c r="AP1822" i="7"/>
  <c r="AN1822" i="7"/>
  <c r="AM1822" i="7"/>
  <c r="AL1822" i="7"/>
  <c r="AK1822" i="7"/>
  <c r="AJ1822" i="7"/>
  <c r="AI1822" i="7"/>
  <c r="AH1822" i="7"/>
  <c r="AG1822" i="7"/>
  <c r="AF1822" i="7"/>
  <c r="AE1822" i="7"/>
  <c r="AD1822" i="7"/>
  <c r="AC1822" i="7"/>
  <c r="AB1822" i="7"/>
  <c r="AA1822" i="7"/>
  <c r="Z1822" i="7"/>
  <c r="Y1822" i="7"/>
  <c r="X1822" i="7"/>
  <c r="W1822" i="7"/>
  <c r="V1822" i="7"/>
  <c r="AP1821" i="7"/>
  <c r="AN1821" i="7"/>
  <c r="AM1821" i="7"/>
  <c r="AL1821" i="7"/>
  <c r="AK1821" i="7"/>
  <c r="AJ1821" i="7"/>
  <c r="AI1821" i="7"/>
  <c r="AH1821" i="7"/>
  <c r="AG1821" i="7"/>
  <c r="AF1821" i="7"/>
  <c r="AE1821" i="7"/>
  <c r="AD1821" i="7"/>
  <c r="AC1821" i="7"/>
  <c r="AB1821" i="7"/>
  <c r="AA1821" i="7"/>
  <c r="Z1821" i="7"/>
  <c r="Y1821" i="7"/>
  <c r="X1821" i="7"/>
  <c r="W1821" i="7"/>
  <c r="V1821" i="7"/>
  <c r="AP1820" i="7"/>
  <c r="AN1820" i="7"/>
  <c r="AM1820" i="7"/>
  <c r="AL1820" i="7"/>
  <c r="AK1820" i="7"/>
  <c r="AJ1820" i="7"/>
  <c r="AI1820" i="7"/>
  <c r="AH1820" i="7"/>
  <c r="AG1820" i="7"/>
  <c r="AF1820" i="7"/>
  <c r="AE1820" i="7"/>
  <c r="AD1820" i="7"/>
  <c r="AC1820" i="7"/>
  <c r="AB1820" i="7"/>
  <c r="AA1820" i="7"/>
  <c r="Z1820" i="7"/>
  <c r="Y1820" i="7"/>
  <c r="X1820" i="7"/>
  <c r="W1820" i="7"/>
  <c r="V1820" i="7"/>
  <c r="AP1819" i="7"/>
  <c r="AN1819" i="7"/>
  <c r="AM1819" i="7"/>
  <c r="AL1819" i="7"/>
  <c r="AK1819" i="7"/>
  <c r="AJ1819" i="7"/>
  <c r="AI1819" i="7"/>
  <c r="AH1819" i="7"/>
  <c r="AG1819" i="7"/>
  <c r="AF1819" i="7"/>
  <c r="AE1819" i="7"/>
  <c r="AD1819" i="7"/>
  <c r="AC1819" i="7"/>
  <c r="AB1819" i="7"/>
  <c r="AA1819" i="7"/>
  <c r="Z1819" i="7"/>
  <c r="Y1819" i="7"/>
  <c r="X1819" i="7"/>
  <c r="W1819" i="7"/>
  <c r="V1819" i="7"/>
  <c r="AP1818" i="7"/>
  <c r="AN1818" i="7"/>
  <c r="AM1818" i="7"/>
  <c r="AL1818" i="7"/>
  <c r="AK1818" i="7"/>
  <c r="AJ1818" i="7"/>
  <c r="AI1818" i="7"/>
  <c r="AH1818" i="7"/>
  <c r="AG1818" i="7"/>
  <c r="AF1818" i="7"/>
  <c r="AE1818" i="7"/>
  <c r="AD1818" i="7"/>
  <c r="AC1818" i="7"/>
  <c r="AB1818" i="7"/>
  <c r="AA1818" i="7"/>
  <c r="Z1818" i="7"/>
  <c r="Y1818" i="7"/>
  <c r="X1818" i="7"/>
  <c r="W1818" i="7"/>
  <c r="V1818" i="7"/>
  <c r="AP1817" i="7"/>
  <c r="AN1817" i="7"/>
  <c r="AM1817" i="7"/>
  <c r="AL1817" i="7"/>
  <c r="AK1817" i="7"/>
  <c r="AJ1817" i="7"/>
  <c r="AI1817" i="7"/>
  <c r="AH1817" i="7"/>
  <c r="AG1817" i="7"/>
  <c r="AF1817" i="7"/>
  <c r="AE1817" i="7"/>
  <c r="AD1817" i="7"/>
  <c r="AC1817" i="7"/>
  <c r="AB1817" i="7"/>
  <c r="AA1817" i="7"/>
  <c r="Z1817" i="7"/>
  <c r="Y1817" i="7"/>
  <c r="X1817" i="7"/>
  <c r="W1817" i="7"/>
  <c r="V1817" i="7"/>
  <c r="AP1816" i="7"/>
  <c r="AN1816" i="7"/>
  <c r="AM1816" i="7"/>
  <c r="AL1816" i="7"/>
  <c r="AK1816" i="7"/>
  <c r="AJ1816" i="7"/>
  <c r="AI1816" i="7"/>
  <c r="AH1816" i="7"/>
  <c r="AG1816" i="7"/>
  <c r="AF1816" i="7"/>
  <c r="AE1816" i="7"/>
  <c r="AD1816" i="7"/>
  <c r="AC1816" i="7"/>
  <c r="AB1816" i="7"/>
  <c r="AA1816" i="7"/>
  <c r="Z1816" i="7"/>
  <c r="Y1816" i="7"/>
  <c r="X1816" i="7"/>
  <c r="W1816" i="7"/>
  <c r="V1816" i="7"/>
  <c r="AP1815" i="7"/>
  <c r="AN1815" i="7"/>
  <c r="AM1815" i="7"/>
  <c r="AL1815" i="7"/>
  <c r="AK1815" i="7"/>
  <c r="AJ1815" i="7"/>
  <c r="AI1815" i="7"/>
  <c r="AH1815" i="7"/>
  <c r="AG1815" i="7"/>
  <c r="AF1815" i="7"/>
  <c r="AE1815" i="7"/>
  <c r="AD1815" i="7"/>
  <c r="AC1815" i="7"/>
  <c r="AB1815" i="7"/>
  <c r="AA1815" i="7"/>
  <c r="Z1815" i="7"/>
  <c r="Y1815" i="7"/>
  <c r="X1815" i="7"/>
  <c r="W1815" i="7"/>
  <c r="V1815" i="7"/>
  <c r="AP1814" i="7"/>
  <c r="AN1814" i="7"/>
  <c r="AM1814" i="7"/>
  <c r="AL1814" i="7"/>
  <c r="AK1814" i="7"/>
  <c r="AJ1814" i="7"/>
  <c r="AI1814" i="7"/>
  <c r="AH1814" i="7"/>
  <c r="AG1814" i="7"/>
  <c r="AF1814" i="7"/>
  <c r="AE1814" i="7"/>
  <c r="AD1814" i="7"/>
  <c r="AC1814" i="7"/>
  <c r="AB1814" i="7"/>
  <c r="AA1814" i="7"/>
  <c r="Z1814" i="7"/>
  <c r="Y1814" i="7"/>
  <c r="X1814" i="7"/>
  <c r="W1814" i="7"/>
  <c r="V1814" i="7"/>
  <c r="AP1813" i="7"/>
  <c r="AN1813" i="7"/>
  <c r="AM1813" i="7"/>
  <c r="AL1813" i="7"/>
  <c r="AK1813" i="7"/>
  <c r="AJ1813" i="7"/>
  <c r="AI1813" i="7"/>
  <c r="AH1813" i="7"/>
  <c r="AG1813" i="7"/>
  <c r="AF1813" i="7"/>
  <c r="AE1813" i="7"/>
  <c r="AD1813" i="7"/>
  <c r="AC1813" i="7"/>
  <c r="AB1813" i="7"/>
  <c r="AA1813" i="7"/>
  <c r="Z1813" i="7"/>
  <c r="Y1813" i="7"/>
  <c r="X1813" i="7"/>
  <c r="W1813" i="7"/>
  <c r="V1813" i="7"/>
  <c r="AP1812" i="7"/>
  <c r="AN1812" i="7"/>
  <c r="AM1812" i="7"/>
  <c r="AL1812" i="7"/>
  <c r="AK1812" i="7"/>
  <c r="AJ1812" i="7"/>
  <c r="AI1812" i="7"/>
  <c r="AH1812" i="7"/>
  <c r="AG1812" i="7"/>
  <c r="AF1812" i="7"/>
  <c r="AE1812" i="7"/>
  <c r="AD1812" i="7"/>
  <c r="AC1812" i="7"/>
  <c r="AB1812" i="7"/>
  <c r="AA1812" i="7"/>
  <c r="Z1812" i="7"/>
  <c r="Y1812" i="7"/>
  <c r="X1812" i="7"/>
  <c r="W1812" i="7"/>
  <c r="V1812" i="7"/>
  <c r="AP1811" i="7"/>
  <c r="AN1811" i="7"/>
  <c r="AM1811" i="7"/>
  <c r="AL1811" i="7"/>
  <c r="AK1811" i="7"/>
  <c r="AJ1811" i="7"/>
  <c r="AI1811" i="7"/>
  <c r="AH1811" i="7"/>
  <c r="AG1811" i="7"/>
  <c r="AF1811" i="7"/>
  <c r="AE1811" i="7"/>
  <c r="AD1811" i="7"/>
  <c r="AC1811" i="7"/>
  <c r="AB1811" i="7"/>
  <c r="AA1811" i="7"/>
  <c r="Z1811" i="7"/>
  <c r="Y1811" i="7"/>
  <c r="X1811" i="7"/>
  <c r="W1811" i="7"/>
  <c r="V1811" i="7"/>
  <c r="AP1810" i="7"/>
  <c r="AN1810" i="7"/>
  <c r="AM1810" i="7"/>
  <c r="AL1810" i="7"/>
  <c r="AK1810" i="7"/>
  <c r="AJ1810" i="7"/>
  <c r="AI1810" i="7"/>
  <c r="AH1810" i="7"/>
  <c r="AG1810" i="7"/>
  <c r="AF1810" i="7"/>
  <c r="AE1810" i="7"/>
  <c r="AD1810" i="7"/>
  <c r="AC1810" i="7"/>
  <c r="AB1810" i="7"/>
  <c r="AA1810" i="7"/>
  <c r="Z1810" i="7"/>
  <c r="Y1810" i="7"/>
  <c r="X1810" i="7"/>
  <c r="W1810" i="7"/>
  <c r="V1810" i="7"/>
  <c r="AP1809" i="7"/>
  <c r="AN1809" i="7"/>
  <c r="AM1809" i="7"/>
  <c r="AL1809" i="7"/>
  <c r="AK1809" i="7"/>
  <c r="AJ1809" i="7"/>
  <c r="AI1809" i="7"/>
  <c r="AH1809" i="7"/>
  <c r="AG1809" i="7"/>
  <c r="AF1809" i="7"/>
  <c r="AE1809" i="7"/>
  <c r="AD1809" i="7"/>
  <c r="AC1809" i="7"/>
  <c r="AB1809" i="7"/>
  <c r="AA1809" i="7"/>
  <c r="Z1809" i="7"/>
  <c r="Y1809" i="7"/>
  <c r="X1809" i="7"/>
  <c r="W1809" i="7"/>
  <c r="V1809" i="7"/>
  <c r="AP1808" i="7"/>
  <c r="AN1808" i="7"/>
  <c r="AM1808" i="7"/>
  <c r="AL1808" i="7"/>
  <c r="AK1808" i="7"/>
  <c r="AJ1808" i="7"/>
  <c r="AI1808" i="7"/>
  <c r="AH1808" i="7"/>
  <c r="AG1808" i="7"/>
  <c r="AF1808" i="7"/>
  <c r="AE1808" i="7"/>
  <c r="AD1808" i="7"/>
  <c r="AC1808" i="7"/>
  <c r="AB1808" i="7"/>
  <c r="AA1808" i="7"/>
  <c r="Z1808" i="7"/>
  <c r="Y1808" i="7"/>
  <c r="X1808" i="7"/>
  <c r="W1808" i="7"/>
  <c r="V1808" i="7"/>
  <c r="AP1807" i="7"/>
  <c r="AN1807" i="7"/>
  <c r="AM1807" i="7"/>
  <c r="AL1807" i="7"/>
  <c r="AK1807" i="7"/>
  <c r="AJ1807" i="7"/>
  <c r="AI1807" i="7"/>
  <c r="AH1807" i="7"/>
  <c r="AG1807" i="7"/>
  <c r="AF1807" i="7"/>
  <c r="AE1807" i="7"/>
  <c r="AD1807" i="7"/>
  <c r="AC1807" i="7"/>
  <c r="AB1807" i="7"/>
  <c r="AA1807" i="7"/>
  <c r="Z1807" i="7"/>
  <c r="Y1807" i="7"/>
  <c r="X1807" i="7"/>
  <c r="W1807" i="7"/>
  <c r="V1807" i="7"/>
  <c r="AP1806" i="7"/>
  <c r="AN1806" i="7"/>
  <c r="AM1806" i="7"/>
  <c r="AL1806" i="7"/>
  <c r="AK1806" i="7"/>
  <c r="AJ1806" i="7"/>
  <c r="AI1806" i="7"/>
  <c r="AH1806" i="7"/>
  <c r="AG1806" i="7"/>
  <c r="AF1806" i="7"/>
  <c r="AE1806" i="7"/>
  <c r="AD1806" i="7"/>
  <c r="AC1806" i="7"/>
  <c r="AB1806" i="7"/>
  <c r="AA1806" i="7"/>
  <c r="Z1806" i="7"/>
  <c r="Y1806" i="7"/>
  <c r="X1806" i="7"/>
  <c r="W1806" i="7"/>
  <c r="V1806" i="7"/>
  <c r="AP1805" i="7"/>
  <c r="AN1805" i="7"/>
  <c r="AM1805" i="7"/>
  <c r="AL1805" i="7"/>
  <c r="AK1805" i="7"/>
  <c r="AJ1805" i="7"/>
  <c r="AI1805" i="7"/>
  <c r="AH1805" i="7"/>
  <c r="AG1805" i="7"/>
  <c r="AF1805" i="7"/>
  <c r="AE1805" i="7"/>
  <c r="AD1805" i="7"/>
  <c r="AC1805" i="7"/>
  <c r="AB1805" i="7"/>
  <c r="AA1805" i="7"/>
  <c r="Z1805" i="7"/>
  <c r="Y1805" i="7"/>
  <c r="X1805" i="7"/>
  <c r="W1805" i="7"/>
  <c r="V1805" i="7"/>
  <c r="AP1804" i="7"/>
  <c r="AN1804" i="7"/>
  <c r="AM1804" i="7"/>
  <c r="AL1804" i="7"/>
  <c r="AK1804" i="7"/>
  <c r="AJ1804" i="7"/>
  <c r="AI1804" i="7"/>
  <c r="AH1804" i="7"/>
  <c r="AG1804" i="7"/>
  <c r="AF1804" i="7"/>
  <c r="AE1804" i="7"/>
  <c r="AD1804" i="7"/>
  <c r="AC1804" i="7"/>
  <c r="AB1804" i="7"/>
  <c r="AA1804" i="7"/>
  <c r="Z1804" i="7"/>
  <c r="Y1804" i="7"/>
  <c r="X1804" i="7"/>
  <c r="W1804" i="7"/>
  <c r="V1804" i="7"/>
  <c r="AP1803" i="7"/>
  <c r="AN1803" i="7"/>
  <c r="AM1803" i="7"/>
  <c r="AL1803" i="7"/>
  <c r="AK1803" i="7"/>
  <c r="AJ1803" i="7"/>
  <c r="AI1803" i="7"/>
  <c r="AH1803" i="7"/>
  <c r="AG1803" i="7"/>
  <c r="AF1803" i="7"/>
  <c r="AE1803" i="7"/>
  <c r="AD1803" i="7"/>
  <c r="AC1803" i="7"/>
  <c r="AB1803" i="7"/>
  <c r="AA1803" i="7"/>
  <c r="Z1803" i="7"/>
  <c r="Y1803" i="7"/>
  <c r="X1803" i="7"/>
  <c r="W1803" i="7"/>
  <c r="V1803" i="7"/>
  <c r="AP1802" i="7"/>
  <c r="AN1802" i="7"/>
  <c r="AM1802" i="7"/>
  <c r="AL1802" i="7"/>
  <c r="AK1802" i="7"/>
  <c r="AJ1802" i="7"/>
  <c r="AI1802" i="7"/>
  <c r="AH1802" i="7"/>
  <c r="AG1802" i="7"/>
  <c r="AF1802" i="7"/>
  <c r="AE1802" i="7"/>
  <c r="AD1802" i="7"/>
  <c r="AC1802" i="7"/>
  <c r="AB1802" i="7"/>
  <c r="AA1802" i="7"/>
  <c r="Z1802" i="7"/>
  <c r="Y1802" i="7"/>
  <c r="X1802" i="7"/>
  <c r="W1802" i="7"/>
  <c r="V1802" i="7"/>
  <c r="AP1801" i="7"/>
  <c r="AN1801" i="7"/>
  <c r="AM1801" i="7"/>
  <c r="AL1801" i="7"/>
  <c r="AK1801" i="7"/>
  <c r="AJ1801" i="7"/>
  <c r="AI1801" i="7"/>
  <c r="AH1801" i="7"/>
  <c r="AG1801" i="7"/>
  <c r="AF1801" i="7"/>
  <c r="AE1801" i="7"/>
  <c r="AD1801" i="7"/>
  <c r="AC1801" i="7"/>
  <c r="AB1801" i="7"/>
  <c r="AA1801" i="7"/>
  <c r="Z1801" i="7"/>
  <c r="Y1801" i="7"/>
  <c r="X1801" i="7"/>
  <c r="W1801" i="7"/>
  <c r="V1801" i="7"/>
  <c r="AP1800" i="7"/>
  <c r="AN1800" i="7"/>
  <c r="AM1800" i="7"/>
  <c r="AL1800" i="7"/>
  <c r="AK1800" i="7"/>
  <c r="AJ1800" i="7"/>
  <c r="AI1800" i="7"/>
  <c r="AH1800" i="7"/>
  <c r="AG1800" i="7"/>
  <c r="AF1800" i="7"/>
  <c r="AE1800" i="7"/>
  <c r="AD1800" i="7"/>
  <c r="AC1800" i="7"/>
  <c r="AB1800" i="7"/>
  <c r="AA1800" i="7"/>
  <c r="Z1800" i="7"/>
  <c r="Y1800" i="7"/>
  <c r="X1800" i="7"/>
  <c r="W1800" i="7"/>
  <c r="V1800" i="7"/>
  <c r="AP1799" i="7"/>
  <c r="AN1799" i="7"/>
  <c r="AM1799" i="7"/>
  <c r="AL1799" i="7"/>
  <c r="AK1799" i="7"/>
  <c r="AJ1799" i="7"/>
  <c r="AI1799" i="7"/>
  <c r="AH1799" i="7"/>
  <c r="AG1799" i="7"/>
  <c r="AF1799" i="7"/>
  <c r="AE1799" i="7"/>
  <c r="AD1799" i="7"/>
  <c r="AC1799" i="7"/>
  <c r="AB1799" i="7"/>
  <c r="AA1799" i="7"/>
  <c r="Z1799" i="7"/>
  <c r="Y1799" i="7"/>
  <c r="X1799" i="7"/>
  <c r="W1799" i="7"/>
  <c r="V1799" i="7"/>
  <c r="AP1798" i="7"/>
  <c r="AN1798" i="7"/>
  <c r="AM1798" i="7"/>
  <c r="AL1798" i="7"/>
  <c r="AK1798" i="7"/>
  <c r="AJ1798" i="7"/>
  <c r="AI1798" i="7"/>
  <c r="AH1798" i="7"/>
  <c r="AG1798" i="7"/>
  <c r="AF1798" i="7"/>
  <c r="AE1798" i="7"/>
  <c r="AD1798" i="7"/>
  <c r="AC1798" i="7"/>
  <c r="AB1798" i="7"/>
  <c r="AA1798" i="7"/>
  <c r="Z1798" i="7"/>
  <c r="Y1798" i="7"/>
  <c r="X1798" i="7"/>
  <c r="W1798" i="7"/>
  <c r="V1798" i="7"/>
  <c r="AP1797" i="7"/>
  <c r="AN1797" i="7"/>
  <c r="AM1797" i="7"/>
  <c r="AL1797" i="7"/>
  <c r="AK1797" i="7"/>
  <c r="AJ1797" i="7"/>
  <c r="AI1797" i="7"/>
  <c r="AH1797" i="7"/>
  <c r="AG1797" i="7"/>
  <c r="AF1797" i="7"/>
  <c r="AE1797" i="7"/>
  <c r="AD1797" i="7"/>
  <c r="AC1797" i="7"/>
  <c r="AB1797" i="7"/>
  <c r="AA1797" i="7"/>
  <c r="Z1797" i="7"/>
  <c r="Y1797" i="7"/>
  <c r="X1797" i="7"/>
  <c r="W1797" i="7"/>
  <c r="V1797" i="7"/>
  <c r="AP1796" i="7"/>
  <c r="AN1796" i="7"/>
  <c r="AM1796" i="7"/>
  <c r="AL1796" i="7"/>
  <c r="AK1796" i="7"/>
  <c r="AJ1796" i="7"/>
  <c r="AI1796" i="7"/>
  <c r="AH1796" i="7"/>
  <c r="AG1796" i="7"/>
  <c r="AF1796" i="7"/>
  <c r="AE1796" i="7"/>
  <c r="AD1796" i="7"/>
  <c r="AC1796" i="7"/>
  <c r="AB1796" i="7"/>
  <c r="AA1796" i="7"/>
  <c r="Z1796" i="7"/>
  <c r="Y1796" i="7"/>
  <c r="X1796" i="7"/>
  <c r="W1796" i="7"/>
  <c r="V1796" i="7"/>
  <c r="AP1795" i="7"/>
  <c r="AN1795" i="7"/>
  <c r="AM1795" i="7"/>
  <c r="AL1795" i="7"/>
  <c r="AK1795" i="7"/>
  <c r="AJ1795" i="7"/>
  <c r="AI1795" i="7"/>
  <c r="AH1795" i="7"/>
  <c r="AG1795" i="7"/>
  <c r="AF1795" i="7"/>
  <c r="AE1795" i="7"/>
  <c r="AD1795" i="7"/>
  <c r="AC1795" i="7"/>
  <c r="AB1795" i="7"/>
  <c r="AA1795" i="7"/>
  <c r="Z1795" i="7"/>
  <c r="Y1795" i="7"/>
  <c r="X1795" i="7"/>
  <c r="W1795" i="7"/>
  <c r="V1795" i="7"/>
  <c r="AP1794" i="7"/>
  <c r="AN1794" i="7"/>
  <c r="AM1794" i="7"/>
  <c r="AL1794" i="7"/>
  <c r="AK1794" i="7"/>
  <c r="AJ1794" i="7"/>
  <c r="AI1794" i="7"/>
  <c r="AH1794" i="7"/>
  <c r="AG1794" i="7"/>
  <c r="AF1794" i="7"/>
  <c r="AE1794" i="7"/>
  <c r="AD1794" i="7"/>
  <c r="AC1794" i="7"/>
  <c r="AB1794" i="7"/>
  <c r="AA1794" i="7"/>
  <c r="Z1794" i="7"/>
  <c r="Y1794" i="7"/>
  <c r="X1794" i="7"/>
  <c r="W1794" i="7"/>
  <c r="V1794" i="7"/>
  <c r="AP1793" i="7"/>
  <c r="AN1793" i="7"/>
  <c r="AM1793" i="7"/>
  <c r="AL1793" i="7"/>
  <c r="AK1793" i="7"/>
  <c r="AJ1793" i="7"/>
  <c r="AI1793" i="7"/>
  <c r="AH1793" i="7"/>
  <c r="AG1793" i="7"/>
  <c r="AF1793" i="7"/>
  <c r="AE1793" i="7"/>
  <c r="AD1793" i="7"/>
  <c r="AC1793" i="7"/>
  <c r="AB1793" i="7"/>
  <c r="AA1793" i="7"/>
  <c r="Z1793" i="7"/>
  <c r="Y1793" i="7"/>
  <c r="X1793" i="7"/>
  <c r="W1793" i="7"/>
  <c r="V1793" i="7"/>
  <c r="AP1792" i="7"/>
  <c r="AN1792" i="7"/>
  <c r="AM1792" i="7"/>
  <c r="AL1792" i="7"/>
  <c r="AK1792" i="7"/>
  <c r="AJ1792" i="7"/>
  <c r="AI1792" i="7"/>
  <c r="AH1792" i="7"/>
  <c r="AG1792" i="7"/>
  <c r="AF1792" i="7"/>
  <c r="AE1792" i="7"/>
  <c r="AD1792" i="7"/>
  <c r="AC1792" i="7"/>
  <c r="AB1792" i="7"/>
  <c r="AA1792" i="7"/>
  <c r="Z1792" i="7"/>
  <c r="Y1792" i="7"/>
  <c r="X1792" i="7"/>
  <c r="W1792" i="7"/>
  <c r="V1792" i="7"/>
  <c r="AP1791" i="7"/>
  <c r="AN1791" i="7"/>
  <c r="AM1791" i="7"/>
  <c r="AL1791" i="7"/>
  <c r="AK1791" i="7"/>
  <c r="AJ1791" i="7"/>
  <c r="AI1791" i="7"/>
  <c r="AH1791" i="7"/>
  <c r="AG1791" i="7"/>
  <c r="AF1791" i="7"/>
  <c r="AE1791" i="7"/>
  <c r="AD1791" i="7"/>
  <c r="AC1791" i="7"/>
  <c r="AB1791" i="7"/>
  <c r="AA1791" i="7"/>
  <c r="Z1791" i="7"/>
  <c r="Y1791" i="7"/>
  <c r="X1791" i="7"/>
  <c r="W1791" i="7"/>
  <c r="V1791" i="7"/>
  <c r="AP1790" i="7"/>
  <c r="AN1790" i="7"/>
  <c r="AM1790" i="7"/>
  <c r="AL1790" i="7"/>
  <c r="AK1790" i="7"/>
  <c r="AJ1790" i="7"/>
  <c r="AI1790" i="7"/>
  <c r="AH1790" i="7"/>
  <c r="AG1790" i="7"/>
  <c r="AF1790" i="7"/>
  <c r="AE1790" i="7"/>
  <c r="AD1790" i="7"/>
  <c r="AC1790" i="7"/>
  <c r="AB1790" i="7"/>
  <c r="AA1790" i="7"/>
  <c r="Z1790" i="7"/>
  <c r="Y1790" i="7"/>
  <c r="X1790" i="7"/>
  <c r="W1790" i="7"/>
  <c r="V1790" i="7"/>
  <c r="AP1789" i="7"/>
  <c r="AN1789" i="7"/>
  <c r="AM1789" i="7"/>
  <c r="AL1789" i="7"/>
  <c r="AK1789" i="7"/>
  <c r="AJ1789" i="7"/>
  <c r="AI1789" i="7"/>
  <c r="AH1789" i="7"/>
  <c r="AG1789" i="7"/>
  <c r="AF1789" i="7"/>
  <c r="AE1789" i="7"/>
  <c r="AD1789" i="7"/>
  <c r="AC1789" i="7"/>
  <c r="AB1789" i="7"/>
  <c r="AA1789" i="7"/>
  <c r="Z1789" i="7"/>
  <c r="Y1789" i="7"/>
  <c r="X1789" i="7"/>
  <c r="W1789" i="7"/>
  <c r="V1789" i="7"/>
  <c r="AP1788" i="7"/>
  <c r="AN1788" i="7"/>
  <c r="AM1788" i="7"/>
  <c r="AL1788" i="7"/>
  <c r="AK1788" i="7"/>
  <c r="AJ1788" i="7"/>
  <c r="AI1788" i="7"/>
  <c r="AH1788" i="7"/>
  <c r="AG1788" i="7"/>
  <c r="AF1788" i="7"/>
  <c r="AE1788" i="7"/>
  <c r="AD1788" i="7"/>
  <c r="AC1788" i="7"/>
  <c r="AB1788" i="7"/>
  <c r="AA1788" i="7"/>
  <c r="Z1788" i="7"/>
  <c r="Y1788" i="7"/>
  <c r="X1788" i="7"/>
  <c r="W1788" i="7"/>
  <c r="V1788" i="7"/>
  <c r="AP1787" i="7"/>
  <c r="AN1787" i="7"/>
  <c r="AM1787" i="7"/>
  <c r="AL1787" i="7"/>
  <c r="AK1787" i="7"/>
  <c r="AJ1787" i="7"/>
  <c r="AI1787" i="7"/>
  <c r="AH1787" i="7"/>
  <c r="AG1787" i="7"/>
  <c r="AF1787" i="7"/>
  <c r="AE1787" i="7"/>
  <c r="AD1787" i="7"/>
  <c r="AC1787" i="7"/>
  <c r="AB1787" i="7"/>
  <c r="AA1787" i="7"/>
  <c r="Z1787" i="7"/>
  <c r="Y1787" i="7"/>
  <c r="X1787" i="7"/>
  <c r="W1787" i="7"/>
  <c r="V1787" i="7"/>
  <c r="AP1786" i="7"/>
  <c r="AN1786" i="7"/>
  <c r="AM1786" i="7"/>
  <c r="AL1786" i="7"/>
  <c r="AK1786" i="7"/>
  <c r="AJ1786" i="7"/>
  <c r="AI1786" i="7"/>
  <c r="AH1786" i="7"/>
  <c r="AG1786" i="7"/>
  <c r="AF1786" i="7"/>
  <c r="AE1786" i="7"/>
  <c r="AD1786" i="7"/>
  <c r="AC1786" i="7"/>
  <c r="AB1786" i="7"/>
  <c r="AA1786" i="7"/>
  <c r="Z1786" i="7"/>
  <c r="Y1786" i="7"/>
  <c r="X1786" i="7"/>
  <c r="W1786" i="7"/>
  <c r="V1786" i="7"/>
  <c r="AP1785" i="7"/>
  <c r="AN1785" i="7"/>
  <c r="AM1785" i="7"/>
  <c r="AL1785" i="7"/>
  <c r="AK1785" i="7"/>
  <c r="AJ1785" i="7"/>
  <c r="AI1785" i="7"/>
  <c r="AH1785" i="7"/>
  <c r="AG1785" i="7"/>
  <c r="AF1785" i="7"/>
  <c r="AE1785" i="7"/>
  <c r="AD1785" i="7"/>
  <c r="AC1785" i="7"/>
  <c r="AB1785" i="7"/>
  <c r="AA1785" i="7"/>
  <c r="Z1785" i="7"/>
  <c r="Y1785" i="7"/>
  <c r="X1785" i="7"/>
  <c r="W1785" i="7"/>
  <c r="V1785" i="7"/>
  <c r="AP1784" i="7"/>
  <c r="AN1784" i="7"/>
  <c r="AM1784" i="7"/>
  <c r="AL1784" i="7"/>
  <c r="AK1784" i="7"/>
  <c r="AJ1784" i="7"/>
  <c r="AI1784" i="7"/>
  <c r="AH1784" i="7"/>
  <c r="AG1784" i="7"/>
  <c r="AF1784" i="7"/>
  <c r="AE1784" i="7"/>
  <c r="AD1784" i="7"/>
  <c r="AC1784" i="7"/>
  <c r="AB1784" i="7"/>
  <c r="AA1784" i="7"/>
  <c r="Z1784" i="7"/>
  <c r="Y1784" i="7"/>
  <c r="X1784" i="7"/>
  <c r="W1784" i="7"/>
  <c r="V1784" i="7"/>
  <c r="AP1783" i="7"/>
  <c r="AN1783" i="7"/>
  <c r="AM1783" i="7"/>
  <c r="AL1783" i="7"/>
  <c r="AK1783" i="7"/>
  <c r="AJ1783" i="7"/>
  <c r="AI1783" i="7"/>
  <c r="AH1783" i="7"/>
  <c r="AG1783" i="7"/>
  <c r="AF1783" i="7"/>
  <c r="AE1783" i="7"/>
  <c r="AD1783" i="7"/>
  <c r="AC1783" i="7"/>
  <c r="AB1783" i="7"/>
  <c r="AA1783" i="7"/>
  <c r="Z1783" i="7"/>
  <c r="Y1783" i="7"/>
  <c r="X1783" i="7"/>
  <c r="W1783" i="7"/>
  <c r="V1783" i="7"/>
  <c r="AP1782" i="7"/>
  <c r="AN1782" i="7"/>
  <c r="AM1782" i="7"/>
  <c r="AL1782" i="7"/>
  <c r="AK1782" i="7"/>
  <c r="AJ1782" i="7"/>
  <c r="AI1782" i="7"/>
  <c r="AH1782" i="7"/>
  <c r="AG1782" i="7"/>
  <c r="AF1782" i="7"/>
  <c r="AE1782" i="7"/>
  <c r="AD1782" i="7"/>
  <c r="AC1782" i="7"/>
  <c r="AB1782" i="7"/>
  <c r="AA1782" i="7"/>
  <c r="Z1782" i="7"/>
  <c r="Y1782" i="7"/>
  <c r="X1782" i="7"/>
  <c r="W1782" i="7"/>
  <c r="V1782" i="7"/>
  <c r="AP1781" i="7"/>
  <c r="AN1781" i="7"/>
  <c r="AM1781" i="7"/>
  <c r="AL1781" i="7"/>
  <c r="AK1781" i="7"/>
  <c r="AJ1781" i="7"/>
  <c r="AI1781" i="7"/>
  <c r="AH1781" i="7"/>
  <c r="AG1781" i="7"/>
  <c r="AF1781" i="7"/>
  <c r="AE1781" i="7"/>
  <c r="AD1781" i="7"/>
  <c r="AC1781" i="7"/>
  <c r="AB1781" i="7"/>
  <c r="AA1781" i="7"/>
  <c r="Z1781" i="7"/>
  <c r="Y1781" i="7"/>
  <c r="X1781" i="7"/>
  <c r="W1781" i="7"/>
  <c r="V1781" i="7"/>
  <c r="AP1780" i="7"/>
  <c r="AN1780" i="7"/>
  <c r="AM1780" i="7"/>
  <c r="AL1780" i="7"/>
  <c r="AK1780" i="7"/>
  <c r="AJ1780" i="7"/>
  <c r="AI1780" i="7"/>
  <c r="AH1780" i="7"/>
  <c r="AG1780" i="7"/>
  <c r="AF1780" i="7"/>
  <c r="AE1780" i="7"/>
  <c r="AD1780" i="7"/>
  <c r="AC1780" i="7"/>
  <c r="AB1780" i="7"/>
  <c r="AA1780" i="7"/>
  <c r="Z1780" i="7"/>
  <c r="Y1780" i="7"/>
  <c r="X1780" i="7"/>
  <c r="W1780" i="7"/>
  <c r="V1780" i="7"/>
  <c r="AP1779" i="7"/>
  <c r="AN1779" i="7"/>
  <c r="AM1779" i="7"/>
  <c r="AL1779" i="7"/>
  <c r="AK1779" i="7"/>
  <c r="AJ1779" i="7"/>
  <c r="AI1779" i="7"/>
  <c r="AH1779" i="7"/>
  <c r="AG1779" i="7"/>
  <c r="AF1779" i="7"/>
  <c r="AE1779" i="7"/>
  <c r="AD1779" i="7"/>
  <c r="AC1779" i="7"/>
  <c r="AB1779" i="7"/>
  <c r="AA1779" i="7"/>
  <c r="Z1779" i="7"/>
  <c r="Y1779" i="7"/>
  <c r="X1779" i="7"/>
  <c r="W1779" i="7"/>
  <c r="V1779" i="7"/>
  <c r="AP1778" i="7"/>
  <c r="AN1778" i="7"/>
  <c r="AM1778" i="7"/>
  <c r="AL1778" i="7"/>
  <c r="AK1778" i="7"/>
  <c r="AJ1778" i="7"/>
  <c r="AI1778" i="7"/>
  <c r="AH1778" i="7"/>
  <c r="AG1778" i="7"/>
  <c r="AF1778" i="7"/>
  <c r="AE1778" i="7"/>
  <c r="AD1778" i="7"/>
  <c r="AC1778" i="7"/>
  <c r="AB1778" i="7"/>
  <c r="AA1778" i="7"/>
  <c r="Z1778" i="7"/>
  <c r="Y1778" i="7"/>
  <c r="X1778" i="7"/>
  <c r="W1778" i="7"/>
  <c r="V1778" i="7"/>
  <c r="AP1777" i="7"/>
  <c r="AN1777" i="7"/>
  <c r="AM1777" i="7"/>
  <c r="AL1777" i="7"/>
  <c r="AK1777" i="7"/>
  <c r="AJ1777" i="7"/>
  <c r="AI1777" i="7"/>
  <c r="AH1777" i="7"/>
  <c r="AG1777" i="7"/>
  <c r="AF1777" i="7"/>
  <c r="AE1777" i="7"/>
  <c r="AD1777" i="7"/>
  <c r="AC1777" i="7"/>
  <c r="AB1777" i="7"/>
  <c r="AA1777" i="7"/>
  <c r="Z1777" i="7"/>
  <c r="Y1777" i="7"/>
  <c r="X1777" i="7"/>
  <c r="W1777" i="7"/>
  <c r="V1777" i="7"/>
  <c r="AP1776" i="7"/>
  <c r="AN1776" i="7"/>
  <c r="AM1776" i="7"/>
  <c r="AL1776" i="7"/>
  <c r="AK1776" i="7"/>
  <c r="AJ1776" i="7"/>
  <c r="AI1776" i="7"/>
  <c r="AH1776" i="7"/>
  <c r="AG1776" i="7"/>
  <c r="AF1776" i="7"/>
  <c r="AE1776" i="7"/>
  <c r="AD1776" i="7"/>
  <c r="AC1776" i="7"/>
  <c r="AB1776" i="7"/>
  <c r="AA1776" i="7"/>
  <c r="Z1776" i="7"/>
  <c r="Y1776" i="7"/>
  <c r="X1776" i="7"/>
  <c r="W1776" i="7"/>
  <c r="V1776" i="7"/>
  <c r="AP1775" i="7"/>
  <c r="AN1775" i="7"/>
  <c r="AM1775" i="7"/>
  <c r="AL1775" i="7"/>
  <c r="AK1775" i="7"/>
  <c r="AJ1775" i="7"/>
  <c r="AI1775" i="7"/>
  <c r="AH1775" i="7"/>
  <c r="AG1775" i="7"/>
  <c r="AF1775" i="7"/>
  <c r="AE1775" i="7"/>
  <c r="AD1775" i="7"/>
  <c r="AC1775" i="7"/>
  <c r="AB1775" i="7"/>
  <c r="AA1775" i="7"/>
  <c r="Z1775" i="7"/>
  <c r="Y1775" i="7"/>
  <c r="X1775" i="7"/>
  <c r="W1775" i="7"/>
  <c r="V1775" i="7"/>
  <c r="AP1774" i="7"/>
  <c r="AN1774" i="7"/>
  <c r="AM1774" i="7"/>
  <c r="AL1774" i="7"/>
  <c r="AK1774" i="7"/>
  <c r="AJ1774" i="7"/>
  <c r="AI1774" i="7"/>
  <c r="AH1774" i="7"/>
  <c r="AG1774" i="7"/>
  <c r="AF1774" i="7"/>
  <c r="AE1774" i="7"/>
  <c r="AD1774" i="7"/>
  <c r="AC1774" i="7"/>
  <c r="AB1774" i="7"/>
  <c r="AA1774" i="7"/>
  <c r="Z1774" i="7"/>
  <c r="Y1774" i="7"/>
  <c r="X1774" i="7"/>
  <c r="W1774" i="7"/>
  <c r="V1774" i="7"/>
  <c r="AP1773" i="7"/>
  <c r="AN1773" i="7"/>
  <c r="AM1773" i="7"/>
  <c r="AL1773" i="7"/>
  <c r="AK1773" i="7"/>
  <c r="AJ1773" i="7"/>
  <c r="AI1773" i="7"/>
  <c r="AH1773" i="7"/>
  <c r="AG1773" i="7"/>
  <c r="AF1773" i="7"/>
  <c r="AE1773" i="7"/>
  <c r="AD1773" i="7"/>
  <c r="AC1773" i="7"/>
  <c r="AB1773" i="7"/>
  <c r="AA1773" i="7"/>
  <c r="Z1773" i="7"/>
  <c r="Y1773" i="7"/>
  <c r="X1773" i="7"/>
  <c r="W1773" i="7"/>
  <c r="V1773" i="7"/>
  <c r="AP1772" i="7"/>
  <c r="AN1772" i="7"/>
  <c r="AM1772" i="7"/>
  <c r="AL1772" i="7"/>
  <c r="AK1772" i="7"/>
  <c r="AJ1772" i="7"/>
  <c r="AI1772" i="7"/>
  <c r="AH1772" i="7"/>
  <c r="AG1772" i="7"/>
  <c r="AF1772" i="7"/>
  <c r="AE1772" i="7"/>
  <c r="AD1772" i="7"/>
  <c r="AC1772" i="7"/>
  <c r="AB1772" i="7"/>
  <c r="AA1772" i="7"/>
  <c r="Z1772" i="7"/>
  <c r="Y1772" i="7"/>
  <c r="X1772" i="7"/>
  <c r="W1772" i="7"/>
  <c r="V1772" i="7"/>
  <c r="AP1771" i="7"/>
  <c r="AN1771" i="7"/>
  <c r="AM1771" i="7"/>
  <c r="AL1771" i="7"/>
  <c r="AK1771" i="7"/>
  <c r="AJ1771" i="7"/>
  <c r="AI1771" i="7"/>
  <c r="AH1771" i="7"/>
  <c r="AG1771" i="7"/>
  <c r="AF1771" i="7"/>
  <c r="AE1771" i="7"/>
  <c r="AD1771" i="7"/>
  <c r="AC1771" i="7"/>
  <c r="AB1771" i="7"/>
  <c r="AA1771" i="7"/>
  <c r="Z1771" i="7"/>
  <c r="Y1771" i="7"/>
  <c r="X1771" i="7"/>
  <c r="W1771" i="7"/>
  <c r="V1771" i="7"/>
  <c r="AP1770" i="7"/>
  <c r="AN1770" i="7"/>
  <c r="AM1770" i="7"/>
  <c r="AL1770" i="7"/>
  <c r="AK1770" i="7"/>
  <c r="AJ1770" i="7"/>
  <c r="AI1770" i="7"/>
  <c r="AH1770" i="7"/>
  <c r="AG1770" i="7"/>
  <c r="AF1770" i="7"/>
  <c r="AE1770" i="7"/>
  <c r="AD1770" i="7"/>
  <c r="AC1770" i="7"/>
  <c r="AB1770" i="7"/>
  <c r="AA1770" i="7"/>
  <c r="Z1770" i="7"/>
  <c r="Y1770" i="7"/>
  <c r="X1770" i="7"/>
  <c r="W1770" i="7"/>
  <c r="V1770" i="7"/>
  <c r="AP1769" i="7"/>
  <c r="AN1769" i="7"/>
  <c r="AM1769" i="7"/>
  <c r="AL1769" i="7"/>
  <c r="AK1769" i="7"/>
  <c r="AJ1769" i="7"/>
  <c r="AI1769" i="7"/>
  <c r="AH1769" i="7"/>
  <c r="AG1769" i="7"/>
  <c r="AF1769" i="7"/>
  <c r="AE1769" i="7"/>
  <c r="AD1769" i="7"/>
  <c r="AC1769" i="7"/>
  <c r="AB1769" i="7"/>
  <c r="AA1769" i="7"/>
  <c r="Z1769" i="7"/>
  <c r="Y1769" i="7"/>
  <c r="X1769" i="7"/>
  <c r="W1769" i="7"/>
  <c r="V1769" i="7"/>
  <c r="AP1768" i="7"/>
  <c r="AN1768" i="7"/>
  <c r="AM1768" i="7"/>
  <c r="AL1768" i="7"/>
  <c r="AK1768" i="7"/>
  <c r="AJ1768" i="7"/>
  <c r="AI1768" i="7"/>
  <c r="AH1768" i="7"/>
  <c r="AG1768" i="7"/>
  <c r="AF1768" i="7"/>
  <c r="AE1768" i="7"/>
  <c r="AD1768" i="7"/>
  <c r="AC1768" i="7"/>
  <c r="AB1768" i="7"/>
  <c r="AA1768" i="7"/>
  <c r="Z1768" i="7"/>
  <c r="Y1768" i="7"/>
  <c r="X1768" i="7"/>
  <c r="W1768" i="7"/>
  <c r="V1768" i="7"/>
  <c r="AP1767" i="7"/>
  <c r="AN1767" i="7"/>
  <c r="AM1767" i="7"/>
  <c r="AL1767" i="7"/>
  <c r="AK1767" i="7"/>
  <c r="AJ1767" i="7"/>
  <c r="AI1767" i="7"/>
  <c r="AH1767" i="7"/>
  <c r="AG1767" i="7"/>
  <c r="AF1767" i="7"/>
  <c r="AE1767" i="7"/>
  <c r="AD1767" i="7"/>
  <c r="AC1767" i="7"/>
  <c r="AB1767" i="7"/>
  <c r="AA1767" i="7"/>
  <c r="Z1767" i="7"/>
  <c r="Y1767" i="7"/>
  <c r="X1767" i="7"/>
  <c r="W1767" i="7"/>
  <c r="V1767" i="7"/>
  <c r="AP1766" i="7"/>
  <c r="AN1766" i="7"/>
  <c r="AM1766" i="7"/>
  <c r="AL1766" i="7"/>
  <c r="AK1766" i="7"/>
  <c r="AJ1766" i="7"/>
  <c r="AI1766" i="7"/>
  <c r="AH1766" i="7"/>
  <c r="AG1766" i="7"/>
  <c r="AF1766" i="7"/>
  <c r="AE1766" i="7"/>
  <c r="AD1766" i="7"/>
  <c r="AC1766" i="7"/>
  <c r="AB1766" i="7"/>
  <c r="AA1766" i="7"/>
  <c r="Z1766" i="7"/>
  <c r="Y1766" i="7"/>
  <c r="X1766" i="7"/>
  <c r="W1766" i="7"/>
  <c r="V1766" i="7"/>
  <c r="AP1765" i="7"/>
  <c r="AN1765" i="7"/>
  <c r="AM1765" i="7"/>
  <c r="AL1765" i="7"/>
  <c r="AK1765" i="7"/>
  <c r="AJ1765" i="7"/>
  <c r="AI1765" i="7"/>
  <c r="AH1765" i="7"/>
  <c r="AG1765" i="7"/>
  <c r="AF1765" i="7"/>
  <c r="AE1765" i="7"/>
  <c r="AD1765" i="7"/>
  <c r="AC1765" i="7"/>
  <c r="AB1765" i="7"/>
  <c r="AA1765" i="7"/>
  <c r="Z1765" i="7"/>
  <c r="Y1765" i="7"/>
  <c r="X1765" i="7"/>
  <c r="W1765" i="7"/>
  <c r="V1765" i="7"/>
  <c r="AP1764" i="7"/>
  <c r="AN1764" i="7"/>
  <c r="AM1764" i="7"/>
  <c r="AL1764" i="7"/>
  <c r="AK1764" i="7"/>
  <c r="AJ1764" i="7"/>
  <c r="AI1764" i="7"/>
  <c r="AH1764" i="7"/>
  <c r="AG1764" i="7"/>
  <c r="AF1764" i="7"/>
  <c r="AE1764" i="7"/>
  <c r="AD1764" i="7"/>
  <c r="AC1764" i="7"/>
  <c r="AB1764" i="7"/>
  <c r="AA1764" i="7"/>
  <c r="Z1764" i="7"/>
  <c r="Y1764" i="7"/>
  <c r="X1764" i="7"/>
  <c r="W1764" i="7"/>
  <c r="V1764" i="7"/>
  <c r="AP1763" i="7"/>
  <c r="AN1763" i="7"/>
  <c r="AM1763" i="7"/>
  <c r="AL1763" i="7"/>
  <c r="AK1763" i="7"/>
  <c r="AJ1763" i="7"/>
  <c r="AI1763" i="7"/>
  <c r="AH1763" i="7"/>
  <c r="AG1763" i="7"/>
  <c r="AF1763" i="7"/>
  <c r="AE1763" i="7"/>
  <c r="AD1763" i="7"/>
  <c r="AC1763" i="7"/>
  <c r="AB1763" i="7"/>
  <c r="AA1763" i="7"/>
  <c r="Z1763" i="7"/>
  <c r="Y1763" i="7"/>
  <c r="X1763" i="7"/>
  <c r="W1763" i="7"/>
  <c r="V1763" i="7"/>
  <c r="AP1762" i="7"/>
  <c r="AN1762" i="7"/>
  <c r="AM1762" i="7"/>
  <c r="AL1762" i="7"/>
  <c r="AK1762" i="7"/>
  <c r="AJ1762" i="7"/>
  <c r="AI1762" i="7"/>
  <c r="AH1762" i="7"/>
  <c r="AG1762" i="7"/>
  <c r="AF1762" i="7"/>
  <c r="AE1762" i="7"/>
  <c r="AD1762" i="7"/>
  <c r="AC1762" i="7"/>
  <c r="AB1762" i="7"/>
  <c r="AA1762" i="7"/>
  <c r="Z1762" i="7"/>
  <c r="Y1762" i="7"/>
  <c r="X1762" i="7"/>
  <c r="W1762" i="7"/>
  <c r="V1762" i="7"/>
  <c r="AP1761" i="7"/>
  <c r="AN1761" i="7"/>
  <c r="AM1761" i="7"/>
  <c r="AL1761" i="7"/>
  <c r="AK1761" i="7"/>
  <c r="AJ1761" i="7"/>
  <c r="AI1761" i="7"/>
  <c r="AH1761" i="7"/>
  <c r="AG1761" i="7"/>
  <c r="AF1761" i="7"/>
  <c r="AE1761" i="7"/>
  <c r="AD1761" i="7"/>
  <c r="AC1761" i="7"/>
  <c r="AB1761" i="7"/>
  <c r="AA1761" i="7"/>
  <c r="Z1761" i="7"/>
  <c r="Y1761" i="7"/>
  <c r="X1761" i="7"/>
  <c r="W1761" i="7"/>
  <c r="V1761" i="7"/>
  <c r="AP1760" i="7"/>
  <c r="AN1760" i="7"/>
  <c r="AM1760" i="7"/>
  <c r="AL1760" i="7"/>
  <c r="AK1760" i="7"/>
  <c r="AJ1760" i="7"/>
  <c r="AI1760" i="7"/>
  <c r="AH1760" i="7"/>
  <c r="AG1760" i="7"/>
  <c r="AF1760" i="7"/>
  <c r="AE1760" i="7"/>
  <c r="AD1760" i="7"/>
  <c r="AC1760" i="7"/>
  <c r="AB1760" i="7"/>
  <c r="AA1760" i="7"/>
  <c r="Z1760" i="7"/>
  <c r="Y1760" i="7"/>
  <c r="X1760" i="7"/>
  <c r="W1760" i="7"/>
  <c r="V1760" i="7"/>
  <c r="AP1759" i="7"/>
  <c r="AN1759" i="7"/>
  <c r="AM1759" i="7"/>
  <c r="AL1759" i="7"/>
  <c r="AK1759" i="7"/>
  <c r="AJ1759" i="7"/>
  <c r="AI1759" i="7"/>
  <c r="AH1759" i="7"/>
  <c r="AG1759" i="7"/>
  <c r="AF1759" i="7"/>
  <c r="AE1759" i="7"/>
  <c r="AD1759" i="7"/>
  <c r="AC1759" i="7"/>
  <c r="AB1759" i="7"/>
  <c r="AA1759" i="7"/>
  <c r="Z1759" i="7"/>
  <c r="Y1759" i="7"/>
  <c r="X1759" i="7"/>
  <c r="W1759" i="7"/>
  <c r="V1759" i="7"/>
  <c r="AP1758" i="7"/>
  <c r="AN1758" i="7"/>
  <c r="AM1758" i="7"/>
  <c r="AL1758" i="7"/>
  <c r="AK1758" i="7"/>
  <c r="AJ1758" i="7"/>
  <c r="AI1758" i="7"/>
  <c r="AH1758" i="7"/>
  <c r="AG1758" i="7"/>
  <c r="AF1758" i="7"/>
  <c r="AE1758" i="7"/>
  <c r="AD1758" i="7"/>
  <c r="AC1758" i="7"/>
  <c r="AB1758" i="7"/>
  <c r="AA1758" i="7"/>
  <c r="Z1758" i="7"/>
  <c r="Y1758" i="7"/>
  <c r="X1758" i="7"/>
  <c r="W1758" i="7"/>
  <c r="V1758" i="7"/>
  <c r="AP1757" i="7"/>
  <c r="AN1757" i="7"/>
  <c r="AM1757" i="7"/>
  <c r="AL1757" i="7"/>
  <c r="AK1757" i="7"/>
  <c r="AJ1757" i="7"/>
  <c r="AI1757" i="7"/>
  <c r="AH1757" i="7"/>
  <c r="AG1757" i="7"/>
  <c r="AF1757" i="7"/>
  <c r="AE1757" i="7"/>
  <c r="AD1757" i="7"/>
  <c r="AC1757" i="7"/>
  <c r="AB1757" i="7"/>
  <c r="AA1757" i="7"/>
  <c r="Z1757" i="7"/>
  <c r="Y1757" i="7"/>
  <c r="X1757" i="7"/>
  <c r="W1757" i="7"/>
  <c r="V1757" i="7"/>
  <c r="AP1756" i="7"/>
  <c r="AN1756" i="7"/>
  <c r="AM1756" i="7"/>
  <c r="AL1756" i="7"/>
  <c r="AK1756" i="7"/>
  <c r="AJ1756" i="7"/>
  <c r="AI1756" i="7"/>
  <c r="AH1756" i="7"/>
  <c r="AG1756" i="7"/>
  <c r="AF1756" i="7"/>
  <c r="AE1756" i="7"/>
  <c r="AD1756" i="7"/>
  <c r="AC1756" i="7"/>
  <c r="AB1756" i="7"/>
  <c r="AA1756" i="7"/>
  <c r="Z1756" i="7"/>
  <c r="Y1756" i="7"/>
  <c r="X1756" i="7"/>
  <c r="W1756" i="7"/>
  <c r="V1756" i="7"/>
  <c r="AP1755" i="7"/>
  <c r="AN1755" i="7"/>
  <c r="AM1755" i="7"/>
  <c r="AL1755" i="7"/>
  <c r="AK1755" i="7"/>
  <c r="AJ1755" i="7"/>
  <c r="AI1755" i="7"/>
  <c r="AH1755" i="7"/>
  <c r="AG1755" i="7"/>
  <c r="AF1755" i="7"/>
  <c r="AE1755" i="7"/>
  <c r="AD1755" i="7"/>
  <c r="AC1755" i="7"/>
  <c r="AB1755" i="7"/>
  <c r="AA1755" i="7"/>
  <c r="Z1755" i="7"/>
  <c r="Y1755" i="7"/>
  <c r="X1755" i="7"/>
  <c r="W1755" i="7"/>
  <c r="V1755" i="7"/>
  <c r="AP1754" i="7"/>
  <c r="AN1754" i="7"/>
  <c r="AM1754" i="7"/>
  <c r="AL1754" i="7"/>
  <c r="AK1754" i="7"/>
  <c r="AJ1754" i="7"/>
  <c r="AI1754" i="7"/>
  <c r="AH1754" i="7"/>
  <c r="AG1754" i="7"/>
  <c r="AF1754" i="7"/>
  <c r="AE1754" i="7"/>
  <c r="AD1754" i="7"/>
  <c r="AC1754" i="7"/>
  <c r="AB1754" i="7"/>
  <c r="AA1754" i="7"/>
  <c r="Z1754" i="7"/>
  <c r="Y1754" i="7"/>
  <c r="X1754" i="7"/>
  <c r="W1754" i="7"/>
  <c r="V1754" i="7"/>
  <c r="AP1753" i="7"/>
  <c r="AN1753" i="7"/>
  <c r="AM1753" i="7"/>
  <c r="AL1753" i="7"/>
  <c r="AK1753" i="7"/>
  <c r="AJ1753" i="7"/>
  <c r="AI1753" i="7"/>
  <c r="AH1753" i="7"/>
  <c r="AG1753" i="7"/>
  <c r="AF1753" i="7"/>
  <c r="AE1753" i="7"/>
  <c r="AD1753" i="7"/>
  <c r="AC1753" i="7"/>
  <c r="AB1753" i="7"/>
  <c r="AA1753" i="7"/>
  <c r="Z1753" i="7"/>
  <c r="Y1753" i="7"/>
  <c r="X1753" i="7"/>
  <c r="W1753" i="7"/>
  <c r="V1753" i="7"/>
  <c r="AP1752" i="7"/>
  <c r="AN1752" i="7"/>
  <c r="AM1752" i="7"/>
  <c r="AL1752" i="7"/>
  <c r="AK1752" i="7"/>
  <c r="AJ1752" i="7"/>
  <c r="AI1752" i="7"/>
  <c r="AH1752" i="7"/>
  <c r="AG1752" i="7"/>
  <c r="AF1752" i="7"/>
  <c r="AE1752" i="7"/>
  <c r="AD1752" i="7"/>
  <c r="AC1752" i="7"/>
  <c r="AB1752" i="7"/>
  <c r="AA1752" i="7"/>
  <c r="Z1752" i="7"/>
  <c r="Y1752" i="7"/>
  <c r="X1752" i="7"/>
  <c r="W1752" i="7"/>
  <c r="V1752" i="7"/>
  <c r="AP1751" i="7"/>
  <c r="AN1751" i="7"/>
  <c r="AM1751" i="7"/>
  <c r="AL1751" i="7"/>
  <c r="AK1751" i="7"/>
  <c r="AJ1751" i="7"/>
  <c r="AI1751" i="7"/>
  <c r="AH1751" i="7"/>
  <c r="AG1751" i="7"/>
  <c r="AF1751" i="7"/>
  <c r="AE1751" i="7"/>
  <c r="AD1751" i="7"/>
  <c r="AC1751" i="7"/>
  <c r="AB1751" i="7"/>
  <c r="AA1751" i="7"/>
  <c r="Z1751" i="7"/>
  <c r="Y1751" i="7"/>
  <c r="X1751" i="7"/>
  <c r="W1751" i="7"/>
  <c r="V1751" i="7"/>
  <c r="AP1750" i="7"/>
  <c r="AN1750" i="7"/>
  <c r="AM1750" i="7"/>
  <c r="AL1750" i="7"/>
  <c r="AK1750" i="7"/>
  <c r="AJ1750" i="7"/>
  <c r="AI1750" i="7"/>
  <c r="AH1750" i="7"/>
  <c r="AG1750" i="7"/>
  <c r="AF1750" i="7"/>
  <c r="AE1750" i="7"/>
  <c r="AD1750" i="7"/>
  <c r="AC1750" i="7"/>
  <c r="AB1750" i="7"/>
  <c r="AA1750" i="7"/>
  <c r="Z1750" i="7"/>
  <c r="Y1750" i="7"/>
  <c r="X1750" i="7"/>
  <c r="W1750" i="7"/>
  <c r="V1750" i="7"/>
  <c r="AP1749" i="7"/>
  <c r="AN1749" i="7"/>
  <c r="AM1749" i="7"/>
  <c r="AL1749" i="7"/>
  <c r="AK1749" i="7"/>
  <c r="AJ1749" i="7"/>
  <c r="AI1749" i="7"/>
  <c r="AH1749" i="7"/>
  <c r="AG1749" i="7"/>
  <c r="AF1749" i="7"/>
  <c r="AE1749" i="7"/>
  <c r="AD1749" i="7"/>
  <c r="AC1749" i="7"/>
  <c r="AB1749" i="7"/>
  <c r="AA1749" i="7"/>
  <c r="Z1749" i="7"/>
  <c r="Y1749" i="7"/>
  <c r="X1749" i="7"/>
  <c r="W1749" i="7"/>
  <c r="V1749" i="7"/>
  <c r="AP1748" i="7"/>
  <c r="AN1748" i="7"/>
  <c r="AM1748" i="7"/>
  <c r="AL1748" i="7"/>
  <c r="AK1748" i="7"/>
  <c r="AJ1748" i="7"/>
  <c r="AI1748" i="7"/>
  <c r="AH1748" i="7"/>
  <c r="AG1748" i="7"/>
  <c r="AF1748" i="7"/>
  <c r="AE1748" i="7"/>
  <c r="AD1748" i="7"/>
  <c r="AC1748" i="7"/>
  <c r="AB1748" i="7"/>
  <c r="AA1748" i="7"/>
  <c r="Z1748" i="7"/>
  <c r="Y1748" i="7"/>
  <c r="X1748" i="7"/>
  <c r="W1748" i="7"/>
  <c r="V1748" i="7"/>
  <c r="AP1747" i="7"/>
  <c r="AN1747" i="7"/>
  <c r="AM1747" i="7"/>
  <c r="AL1747" i="7"/>
  <c r="AK1747" i="7"/>
  <c r="AJ1747" i="7"/>
  <c r="AI1747" i="7"/>
  <c r="AH1747" i="7"/>
  <c r="AG1747" i="7"/>
  <c r="AF1747" i="7"/>
  <c r="AE1747" i="7"/>
  <c r="AD1747" i="7"/>
  <c r="AC1747" i="7"/>
  <c r="AB1747" i="7"/>
  <c r="AA1747" i="7"/>
  <c r="Z1747" i="7"/>
  <c r="Y1747" i="7"/>
  <c r="X1747" i="7"/>
  <c r="W1747" i="7"/>
  <c r="V1747" i="7"/>
  <c r="AP1746" i="7"/>
  <c r="AN1746" i="7"/>
  <c r="AM1746" i="7"/>
  <c r="AL1746" i="7"/>
  <c r="AK1746" i="7"/>
  <c r="AJ1746" i="7"/>
  <c r="AI1746" i="7"/>
  <c r="AH1746" i="7"/>
  <c r="AG1746" i="7"/>
  <c r="AF1746" i="7"/>
  <c r="AE1746" i="7"/>
  <c r="AD1746" i="7"/>
  <c r="AC1746" i="7"/>
  <c r="AB1746" i="7"/>
  <c r="AA1746" i="7"/>
  <c r="Z1746" i="7"/>
  <c r="Y1746" i="7"/>
  <c r="X1746" i="7"/>
  <c r="W1746" i="7"/>
  <c r="V1746" i="7"/>
  <c r="AP1745" i="7"/>
  <c r="AN1745" i="7"/>
  <c r="AM1745" i="7"/>
  <c r="AL1745" i="7"/>
  <c r="AK1745" i="7"/>
  <c r="AJ1745" i="7"/>
  <c r="AI1745" i="7"/>
  <c r="AH1745" i="7"/>
  <c r="AG1745" i="7"/>
  <c r="AF1745" i="7"/>
  <c r="AE1745" i="7"/>
  <c r="AD1745" i="7"/>
  <c r="AC1745" i="7"/>
  <c r="AB1745" i="7"/>
  <c r="AA1745" i="7"/>
  <c r="Z1745" i="7"/>
  <c r="Y1745" i="7"/>
  <c r="X1745" i="7"/>
  <c r="W1745" i="7"/>
  <c r="V1745" i="7"/>
  <c r="AP1744" i="7"/>
  <c r="AN1744" i="7"/>
  <c r="AM1744" i="7"/>
  <c r="AL1744" i="7"/>
  <c r="AK1744" i="7"/>
  <c r="AJ1744" i="7"/>
  <c r="AI1744" i="7"/>
  <c r="AH1744" i="7"/>
  <c r="AG1744" i="7"/>
  <c r="AF1744" i="7"/>
  <c r="AE1744" i="7"/>
  <c r="AD1744" i="7"/>
  <c r="AC1744" i="7"/>
  <c r="AB1744" i="7"/>
  <c r="AA1744" i="7"/>
  <c r="Z1744" i="7"/>
  <c r="Y1744" i="7"/>
  <c r="X1744" i="7"/>
  <c r="W1744" i="7"/>
  <c r="V1744" i="7"/>
  <c r="AP1743" i="7"/>
  <c r="AN1743" i="7"/>
  <c r="AM1743" i="7"/>
  <c r="AL1743" i="7"/>
  <c r="AK1743" i="7"/>
  <c r="AJ1743" i="7"/>
  <c r="AI1743" i="7"/>
  <c r="AH1743" i="7"/>
  <c r="AG1743" i="7"/>
  <c r="AF1743" i="7"/>
  <c r="AE1743" i="7"/>
  <c r="AD1743" i="7"/>
  <c r="AC1743" i="7"/>
  <c r="AB1743" i="7"/>
  <c r="AA1743" i="7"/>
  <c r="Z1743" i="7"/>
  <c r="Y1743" i="7"/>
  <c r="X1743" i="7"/>
  <c r="W1743" i="7"/>
  <c r="V1743" i="7"/>
  <c r="AP1742" i="7"/>
  <c r="AN1742" i="7"/>
  <c r="AM1742" i="7"/>
  <c r="AL1742" i="7"/>
  <c r="AK1742" i="7"/>
  <c r="AJ1742" i="7"/>
  <c r="AI1742" i="7"/>
  <c r="AH1742" i="7"/>
  <c r="AG1742" i="7"/>
  <c r="AF1742" i="7"/>
  <c r="AE1742" i="7"/>
  <c r="AD1742" i="7"/>
  <c r="AC1742" i="7"/>
  <c r="AB1742" i="7"/>
  <c r="AA1742" i="7"/>
  <c r="Z1742" i="7"/>
  <c r="Y1742" i="7"/>
  <c r="X1742" i="7"/>
  <c r="W1742" i="7"/>
  <c r="V1742" i="7"/>
  <c r="AP1741" i="7"/>
  <c r="AN1741" i="7"/>
  <c r="AM1741" i="7"/>
  <c r="AL1741" i="7"/>
  <c r="AK1741" i="7"/>
  <c r="AJ1741" i="7"/>
  <c r="AI1741" i="7"/>
  <c r="AH1741" i="7"/>
  <c r="AG1741" i="7"/>
  <c r="AF1741" i="7"/>
  <c r="AE1741" i="7"/>
  <c r="AD1741" i="7"/>
  <c r="AC1741" i="7"/>
  <c r="AB1741" i="7"/>
  <c r="AA1741" i="7"/>
  <c r="Z1741" i="7"/>
  <c r="Y1741" i="7"/>
  <c r="X1741" i="7"/>
  <c r="W1741" i="7"/>
  <c r="V1741" i="7"/>
  <c r="AP1740" i="7"/>
  <c r="AN1740" i="7"/>
  <c r="AM1740" i="7"/>
  <c r="AL1740" i="7"/>
  <c r="AK1740" i="7"/>
  <c r="AJ1740" i="7"/>
  <c r="AI1740" i="7"/>
  <c r="AH1740" i="7"/>
  <c r="AG1740" i="7"/>
  <c r="AF1740" i="7"/>
  <c r="AE1740" i="7"/>
  <c r="AD1740" i="7"/>
  <c r="AC1740" i="7"/>
  <c r="AB1740" i="7"/>
  <c r="AA1740" i="7"/>
  <c r="Z1740" i="7"/>
  <c r="Y1740" i="7"/>
  <c r="X1740" i="7"/>
  <c r="W1740" i="7"/>
  <c r="V1740" i="7"/>
  <c r="AP1739" i="7"/>
  <c r="AN1739" i="7"/>
  <c r="AM1739" i="7"/>
  <c r="AL1739" i="7"/>
  <c r="AK1739" i="7"/>
  <c r="AJ1739" i="7"/>
  <c r="AI1739" i="7"/>
  <c r="AH1739" i="7"/>
  <c r="AG1739" i="7"/>
  <c r="AF1739" i="7"/>
  <c r="AE1739" i="7"/>
  <c r="AD1739" i="7"/>
  <c r="AC1739" i="7"/>
  <c r="AB1739" i="7"/>
  <c r="AA1739" i="7"/>
  <c r="Z1739" i="7"/>
  <c r="Y1739" i="7"/>
  <c r="X1739" i="7"/>
  <c r="W1739" i="7"/>
  <c r="V1739" i="7"/>
  <c r="AP1738" i="7"/>
  <c r="AN1738" i="7"/>
  <c r="AM1738" i="7"/>
  <c r="AL1738" i="7"/>
  <c r="AK1738" i="7"/>
  <c r="AJ1738" i="7"/>
  <c r="AI1738" i="7"/>
  <c r="AH1738" i="7"/>
  <c r="AG1738" i="7"/>
  <c r="AF1738" i="7"/>
  <c r="AE1738" i="7"/>
  <c r="AD1738" i="7"/>
  <c r="AC1738" i="7"/>
  <c r="AB1738" i="7"/>
  <c r="AA1738" i="7"/>
  <c r="Z1738" i="7"/>
  <c r="Y1738" i="7"/>
  <c r="X1738" i="7"/>
  <c r="W1738" i="7"/>
  <c r="V1738" i="7"/>
  <c r="AP1737" i="7"/>
  <c r="AN1737" i="7"/>
  <c r="AM1737" i="7"/>
  <c r="AL1737" i="7"/>
  <c r="AK1737" i="7"/>
  <c r="AJ1737" i="7"/>
  <c r="AI1737" i="7"/>
  <c r="AH1737" i="7"/>
  <c r="AG1737" i="7"/>
  <c r="AF1737" i="7"/>
  <c r="AE1737" i="7"/>
  <c r="AD1737" i="7"/>
  <c r="AC1737" i="7"/>
  <c r="AB1737" i="7"/>
  <c r="AA1737" i="7"/>
  <c r="Z1737" i="7"/>
  <c r="Y1737" i="7"/>
  <c r="X1737" i="7"/>
  <c r="W1737" i="7"/>
  <c r="V1737" i="7"/>
  <c r="AP1736" i="7"/>
  <c r="AN1736" i="7"/>
  <c r="AM1736" i="7"/>
  <c r="AL1736" i="7"/>
  <c r="AK1736" i="7"/>
  <c r="AJ1736" i="7"/>
  <c r="AI1736" i="7"/>
  <c r="AH1736" i="7"/>
  <c r="AG1736" i="7"/>
  <c r="AF1736" i="7"/>
  <c r="AE1736" i="7"/>
  <c r="AD1736" i="7"/>
  <c r="AC1736" i="7"/>
  <c r="AB1736" i="7"/>
  <c r="AA1736" i="7"/>
  <c r="Z1736" i="7"/>
  <c r="Y1736" i="7"/>
  <c r="X1736" i="7"/>
  <c r="W1736" i="7"/>
  <c r="V1736" i="7"/>
  <c r="AP1735" i="7"/>
  <c r="AN1735" i="7"/>
  <c r="AM1735" i="7"/>
  <c r="AL1735" i="7"/>
  <c r="AK1735" i="7"/>
  <c r="AJ1735" i="7"/>
  <c r="AI1735" i="7"/>
  <c r="AH1735" i="7"/>
  <c r="AG1735" i="7"/>
  <c r="AF1735" i="7"/>
  <c r="AE1735" i="7"/>
  <c r="AD1735" i="7"/>
  <c r="AC1735" i="7"/>
  <c r="AB1735" i="7"/>
  <c r="AA1735" i="7"/>
  <c r="Z1735" i="7"/>
  <c r="Y1735" i="7"/>
  <c r="X1735" i="7"/>
  <c r="W1735" i="7"/>
  <c r="V1735" i="7"/>
  <c r="AP1734" i="7"/>
  <c r="AN1734" i="7"/>
  <c r="AM1734" i="7"/>
  <c r="AL1734" i="7"/>
  <c r="AK1734" i="7"/>
  <c r="AJ1734" i="7"/>
  <c r="AI1734" i="7"/>
  <c r="AH1734" i="7"/>
  <c r="AG1734" i="7"/>
  <c r="AF1734" i="7"/>
  <c r="AE1734" i="7"/>
  <c r="AD1734" i="7"/>
  <c r="AC1734" i="7"/>
  <c r="AB1734" i="7"/>
  <c r="AA1734" i="7"/>
  <c r="Z1734" i="7"/>
  <c r="Y1734" i="7"/>
  <c r="X1734" i="7"/>
  <c r="W1734" i="7"/>
  <c r="V1734" i="7"/>
  <c r="AP1733" i="7"/>
  <c r="AN1733" i="7"/>
  <c r="AM1733" i="7"/>
  <c r="AL1733" i="7"/>
  <c r="AK1733" i="7"/>
  <c r="AJ1733" i="7"/>
  <c r="AI1733" i="7"/>
  <c r="AH1733" i="7"/>
  <c r="AG1733" i="7"/>
  <c r="AF1733" i="7"/>
  <c r="AE1733" i="7"/>
  <c r="AD1733" i="7"/>
  <c r="AC1733" i="7"/>
  <c r="AB1733" i="7"/>
  <c r="AA1733" i="7"/>
  <c r="Z1733" i="7"/>
  <c r="Y1733" i="7"/>
  <c r="X1733" i="7"/>
  <c r="W1733" i="7"/>
  <c r="V1733" i="7"/>
  <c r="AP1732" i="7"/>
  <c r="AN1732" i="7"/>
  <c r="AM1732" i="7"/>
  <c r="AL1732" i="7"/>
  <c r="AK1732" i="7"/>
  <c r="AJ1732" i="7"/>
  <c r="AI1732" i="7"/>
  <c r="AH1732" i="7"/>
  <c r="AG1732" i="7"/>
  <c r="AF1732" i="7"/>
  <c r="AE1732" i="7"/>
  <c r="AD1732" i="7"/>
  <c r="AC1732" i="7"/>
  <c r="AB1732" i="7"/>
  <c r="AA1732" i="7"/>
  <c r="Z1732" i="7"/>
  <c r="Y1732" i="7"/>
  <c r="X1732" i="7"/>
  <c r="W1732" i="7"/>
  <c r="V1732" i="7"/>
  <c r="AP1731" i="7"/>
  <c r="AN1731" i="7"/>
  <c r="AM1731" i="7"/>
  <c r="AL1731" i="7"/>
  <c r="AK1731" i="7"/>
  <c r="AJ1731" i="7"/>
  <c r="AI1731" i="7"/>
  <c r="AH1731" i="7"/>
  <c r="AG1731" i="7"/>
  <c r="AF1731" i="7"/>
  <c r="AE1731" i="7"/>
  <c r="AD1731" i="7"/>
  <c r="AC1731" i="7"/>
  <c r="AB1731" i="7"/>
  <c r="AA1731" i="7"/>
  <c r="Z1731" i="7"/>
  <c r="Y1731" i="7"/>
  <c r="X1731" i="7"/>
  <c r="W1731" i="7"/>
  <c r="V1731" i="7"/>
  <c r="AP1730" i="7"/>
  <c r="AN1730" i="7"/>
  <c r="AM1730" i="7"/>
  <c r="AL1730" i="7"/>
  <c r="AK1730" i="7"/>
  <c r="AJ1730" i="7"/>
  <c r="AI1730" i="7"/>
  <c r="AH1730" i="7"/>
  <c r="AG1730" i="7"/>
  <c r="AF1730" i="7"/>
  <c r="AE1730" i="7"/>
  <c r="AD1730" i="7"/>
  <c r="AC1730" i="7"/>
  <c r="AB1730" i="7"/>
  <c r="AA1730" i="7"/>
  <c r="Z1730" i="7"/>
  <c r="Y1730" i="7"/>
  <c r="X1730" i="7"/>
  <c r="W1730" i="7"/>
  <c r="V1730" i="7"/>
  <c r="AP1729" i="7"/>
  <c r="AN1729" i="7"/>
  <c r="AM1729" i="7"/>
  <c r="AL1729" i="7"/>
  <c r="AK1729" i="7"/>
  <c r="AJ1729" i="7"/>
  <c r="AI1729" i="7"/>
  <c r="AH1729" i="7"/>
  <c r="AG1729" i="7"/>
  <c r="AF1729" i="7"/>
  <c r="AE1729" i="7"/>
  <c r="AD1729" i="7"/>
  <c r="AC1729" i="7"/>
  <c r="AB1729" i="7"/>
  <c r="AA1729" i="7"/>
  <c r="Z1729" i="7"/>
  <c r="Y1729" i="7"/>
  <c r="X1729" i="7"/>
  <c r="W1729" i="7"/>
  <c r="V1729" i="7"/>
  <c r="AP1728" i="7"/>
  <c r="AN1728" i="7"/>
  <c r="AM1728" i="7"/>
  <c r="AL1728" i="7"/>
  <c r="AK1728" i="7"/>
  <c r="AJ1728" i="7"/>
  <c r="AI1728" i="7"/>
  <c r="AH1728" i="7"/>
  <c r="AG1728" i="7"/>
  <c r="AF1728" i="7"/>
  <c r="AE1728" i="7"/>
  <c r="AD1728" i="7"/>
  <c r="AC1728" i="7"/>
  <c r="AB1728" i="7"/>
  <c r="AA1728" i="7"/>
  <c r="Z1728" i="7"/>
  <c r="Y1728" i="7"/>
  <c r="X1728" i="7"/>
  <c r="W1728" i="7"/>
  <c r="V1728" i="7"/>
  <c r="AP1727" i="7"/>
  <c r="AN1727" i="7"/>
  <c r="AM1727" i="7"/>
  <c r="AL1727" i="7"/>
  <c r="AK1727" i="7"/>
  <c r="AJ1727" i="7"/>
  <c r="AI1727" i="7"/>
  <c r="AH1727" i="7"/>
  <c r="AG1727" i="7"/>
  <c r="AF1727" i="7"/>
  <c r="AE1727" i="7"/>
  <c r="AD1727" i="7"/>
  <c r="AC1727" i="7"/>
  <c r="AB1727" i="7"/>
  <c r="AA1727" i="7"/>
  <c r="Z1727" i="7"/>
  <c r="Y1727" i="7"/>
  <c r="X1727" i="7"/>
  <c r="W1727" i="7"/>
  <c r="V1727" i="7"/>
  <c r="AP1726" i="7"/>
  <c r="AN1726" i="7"/>
  <c r="AM1726" i="7"/>
  <c r="AL1726" i="7"/>
  <c r="AK1726" i="7"/>
  <c r="AJ1726" i="7"/>
  <c r="AI1726" i="7"/>
  <c r="AH1726" i="7"/>
  <c r="AG1726" i="7"/>
  <c r="AF1726" i="7"/>
  <c r="AE1726" i="7"/>
  <c r="AD1726" i="7"/>
  <c r="AC1726" i="7"/>
  <c r="AB1726" i="7"/>
  <c r="AA1726" i="7"/>
  <c r="Z1726" i="7"/>
  <c r="Y1726" i="7"/>
  <c r="X1726" i="7"/>
  <c r="W1726" i="7"/>
  <c r="V1726" i="7"/>
  <c r="AP1725" i="7"/>
  <c r="AN1725" i="7"/>
  <c r="AM1725" i="7"/>
  <c r="AL1725" i="7"/>
  <c r="AK1725" i="7"/>
  <c r="AJ1725" i="7"/>
  <c r="AI1725" i="7"/>
  <c r="AH1725" i="7"/>
  <c r="AG1725" i="7"/>
  <c r="AF1725" i="7"/>
  <c r="AE1725" i="7"/>
  <c r="AD1725" i="7"/>
  <c r="AC1725" i="7"/>
  <c r="AB1725" i="7"/>
  <c r="AA1725" i="7"/>
  <c r="Z1725" i="7"/>
  <c r="Y1725" i="7"/>
  <c r="X1725" i="7"/>
  <c r="W1725" i="7"/>
  <c r="V1725" i="7"/>
  <c r="AP1724" i="7"/>
  <c r="AN1724" i="7"/>
  <c r="AM1724" i="7"/>
  <c r="AL1724" i="7"/>
  <c r="AK1724" i="7"/>
  <c r="AJ1724" i="7"/>
  <c r="AI1724" i="7"/>
  <c r="AH1724" i="7"/>
  <c r="AG1724" i="7"/>
  <c r="AF1724" i="7"/>
  <c r="AE1724" i="7"/>
  <c r="AD1724" i="7"/>
  <c r="AC1724" i="7"/>
  <c r="AB1724" i="7"/>
  <c r="AA1724" i="7"/>
  <c r="Z1724" i="7"/>
  <c r="Y1724" i="7"/>
  <c r="X1724" i="7"/>
  <c r="W1724" i="7"/>
  <c r="V1724" i="7"/>
  <c r="AP1723" i="7"/>
  <c r="AN1723" i="7"/>
  <c r="AM1723" i="7"/>
  <c r="AL1723" i="7"/>
  <c r="AK1723" i="7"/>
  <c r="AJ1723" i="7"/>
  <c r="AI1723" i="7"/>
  <c r="AH1723" i="7"/>
  <c r="AG1723" i="7"/>
  <c r="AF1723" i="7"/>
  <c r="AE1723" i="7"/>
  <c r="AD1723" i="7"/>
  <c r="AC1723" i="7"/>
  <c r="AB1723" i="7"/>
  <c r="AA1723" i="7"/>
  <c r="Z1723" i="7"/>
  <c r="Y1723" i="7"/>
  <c r="X1723" i="7"/>
  <c r="W1723" i="7"/>
  <c r="V1723" i="7"/>
  <c r="AP1722" i="7"/>
  <c r="AN1722" i="7"/>
  <c r="AM1722" i="7"/>
  <c r="AL1722" i="7"/>
  <c r="AK1722" i="7"/>
  <c r="AJ1722" i="7"/>
  <c r="AI1722" i="7"/>
  <c r="AH1722" i="7"/>
  <c r="AG1722" i="7"/>
  <c r="AF1722" i="7"/>
  <c r="AE1722" i="7"/>
  <c r="AD1722" i="7"/>
  <c r="AC1722" i="7"/>
  <c r="AB1722" i="7"/>
  <c r="AA1722" i="7"/>
  <c r="Z1722" i="7"/>
  <c r="Y1722" i="7"/>
  <c r="X1722" i="7"/>
  <c r="W1722" i="7"/>
  <c r="V1722" i="7"/>
  <c r="AP1721" i="7"/>
  <c r="AN1721" i="7"/>
  <c r="AM1721" i="7"/>
  <c r="AL1721" i="7"/>
  <c r="AK1721" i="7"/>
  <c r="AJ1721" i="7"/>
  <c r="AI1721" i="7"/>
  <c r="AH1721" i="7"/>
  <c r="AG1721" i="7"/>
  <c r="AF1721" i="7"/>
  <c r="AE1721" i="7"/>
  <c r="AD1721" i="7"/>
  <c r="AC1721" i="7"/>
  <c r="AB1721" i="7"/>
  <c r="AA1721" i="7"/>
  <c r="Z1721" i="7"/>
  <c r="Y1721" i="7"/>
  <c r="X1721" i="7"/>
  <c r="W1721" i="7"/>
  <c r="V1721" i="7"/>
  <c r="AP1720" i="7"/>
  <c r="AN1720" i="7"/>
  <c r="AM1720" i="7"/>
  <c r="AL1720" i="7"/>
  <c r="AK1720" i="7"/>
  <c r="AJ1720" i="7"/>
  <c r="AI1720" i="7"/>
  <c r="AH1720" i="7"/>
  <c r="AG1720" i="7"/>
  <c r="AF1720" i="7"/>
  <c r="AE1720" i="7"/>
  <c r="AD1720" i="7"/>
  <c r="AC1720" i="7"/>
  <c r="AB1720" i="7"/>
  <c r="AA1720" i="7"/>
  <c r="Z1720" i="7"/>
  <c r="Y1720" i="7"/>
  <c r="X1720" i="7"/>
  <c r="W1720" i="7"/>
  <c r="V1720" i="7"/>
  <c r="AP1719" i="7"/>
  <c r="AN1719" i="7"/>
  <c r="AM1719" i="7"/>
  <c r="AL1719" i="7"/>
  <c r="AK1719" i="7"/>
  <c r="AJ1719" i="7"/>
  <c r="AI1719" i="7"/>
  <c r="AH1719" i="7"/>
  <c r="AG1719" i="7"/>
  <c r="AF1719" i="7"/>
  <c r="AE1719" i="7"/>
  <c r="AD1719" i="7"/>
  <c r="AC1719" i="7"/>
  <c r="AB1719" i="7"/>
  <c r="AA1719" i="7"/>
  <c r="Z1719" i="7"/>
  <c r="Y1719" i="7"/>
  <c r="X1719" i="7"/>
  <c r="W1719" i="7"/>
  <c r="V1719" i="7"/>
  <c r="AP1718" i="7"/>
  <c r="AN1718" i="7"/>
  <c r="AM1718" i="7"/>
  <c r="AL1718" i="7"/>
  <c r="AK1718" i="7"/>
  <c r="AJ1718" i="7"/>
  <c r="AI1718" i="7"/>
  <c r="AH1718" i="7"/>
  <c r="AG1718" i="7"/>
  <c r="AF1718" i="7"/>
  <c r="AE1718" i="7"/>
  <c r="AD1718" i="7"/>
  <c r="AC1718" i="7"/>
  <c r="AB1718" i="7"/>
  <c r="AA1718" i="7"/>
  <c r="Z1718" i="7"/>
  <c r="Y1718" i="7"/>
  <c r="X1718" i="7"/>
  <c r="W1718" i="7"/>
  <c r="V1718" i="7"/>
  <c r="AP1717" i="7"/>
  <c r="AN1717" i="7"/>
  <c r="AM1717" i="7"/>
  <c r="AL1717" i="7"/>
  <c r="AK1717" i="7"/>
  <c r="AJ1717" i="7"/>
  <c r="AI1717" i="7"/>
  <c r="AH1717" i="7"/>
  <c r="AG1717" i="7"/>
  <c r="AF1717" i="7"/>
  <c r="AE1717" i="7"/>
  <c r="AD1717" i="7"/>
  <c r="AC1717" i="7"/>
  <c r="AB1717" i="7"/>
  <c r="AA1717" i="7"/>
  <c r="Z1717" i="7"/>
  <c r="Y1717" i="7"/>
  <c r="X1717" i="7"/>
  <c r="W1717" i="7"/>
  <c r="V1717" i="7"/>
  <c r="AP1716" i="7"/>
  <c r="AN1716" i="7"/>
  <c r="AM1716" i="7"/>
  <c r="AL1716" i="7"/>
  <c r="AK1716" i="7"/>
  <c r="AJ1716" i="7"/>
  <c r="AI1716" i="7"/>
  <c r="AH1716" i="7"/>
  <c r="AG1716" i="7"/>
  <c r="AF1716" i="7"/>
  <c r="AE1716" i="7"/>
  <c r="AD1716" i="7"/>
  <c r="AC1716" i="7"/>
  <c r="AB1716" i="7"/>
  <c r="AA1716" i="7"/>
  <c r="Z1716" i="7"/>
  <c r="Y1716" i="7"/>
  <c r="X1716" i="7"/>
  <c r="W1716" i="7"/>
  <c r="V1716" i="7"/>
  <c r="AP1715" i="7"/>
  <c r="AN1715" i="7"/>
  <c r="AM1715" i="7"/>
  <c r="AL1715" i="7"/>
  <c r="AK1715" i="7"/>
  <c r="AJ1715" i="7"/>
  <c r="AI1715" i="7"/>
  <c r="AH1715" i="7"/>
  <c r="AG1715" i="7"/>
  <c r="AF1715" i="7"/>
  <c r="AE1715" i="7"/>
  <c r="AD1715" i="7"/>
  <c r="AC1715" i="7"/>
  <c r="AB1715" i="7"/>
  <c r="AA1715" i="7"/>
  <c r="Z1715" i="7"/>
  <c r="Y1715" i="7"/>
  <c r="X1715" i="7"/>
  <c r="W1715" i="7"/>
  <c r="V1715" i="7"/>
  <c r="AP1714" i="7"/>
  <c r="AN1714" i="7"/>
  <c r="AM1714" i="7"/>
  <c r="AL1714" i="7"/>
  <c r="AK1714" i="7"/>
  <c r="AJ1714" i="7"/>
  <c r="AI1714" i="7"/>
  <c r="AH1714" i="7"/>
  <c r="AG1714" i="7"/>
  <c r="AF1714" i="7"/>
  <c r="AE1714" i="7"/>
  <c r="AD1714" i="7"/>
  <c r="AC1714" i="7"/>
  <c r="AB1714" i="7"/>
  <c r="AA1714" i="7"/>
  <c r="Z1714" i="7"/>
  <c r="Y1714" i="7"/>
  <c r="X1714" i="7"/>
  <c r="W1714" i="7"/>
  <c r="V1714" i="7"/>
  <c r="AP1713" i="7"/>
  <c r="AN1713" i="7"/>
  <c r="AM1713" i="7"/>
  <c r="AL1713" i="7"/>
  <c r="AK1713" i="7"/>
  <c r="AJ1713" i="7"/>
  <c r="AI1713" i="7"/>
  <c r="AH1713" i="7"/>
  <c r="AG1713" i="7"/>
  <c r="AF1713" i="7"/>
  <c r="AE1713" i="7"/>
  <c r="AD1713" i="7"/>
  <c r="AC1713" i="7"/>
  <c r="AB1713" i="7"/>
  <c r="AA1713" i="7"/>
  <c r="Z1713" i="7"/>
  <c r="Y1713" i="7"/>
  <c r="X1713" i="7"/>
  <c r="W1713" i="7"/>
  <c r="V1713" i="7"/>
  <c r="AP1712" i="7"/>
  <c r="AN1712" i="7"/>
  <c r="AM1712" i="7"/>
  <c r="AL1712" i="7"/>
  <c r="AK1712" i="7"/>
  <c r="AJ1712" i="7"/>
  <c r="AI1712" i="7"/>
  <c r="AH1712" i="7"/>
  <c r="AG1712" i="7"/>
  <c r="AF1712" i="7"/>
  <c r="AE1712" i="7"/>
  <c r="AD1712" i="7"/>
  <c r="AC1712" i="7"/>
  <c r="AB1712" i="7"/>
  <c r="AA1712" i="7"/>
  <c r="Z1712" i="7"/>
  <c r="Y1712" i="7"/>
  <c r="X1712" i="7"/>
  <c r="W1712" i="7"/>
  <c r="V1712" i="7"/>
  <c r="AP1711" i="7"/>
  <c r="AN1711" i="7"/>
  <c r="AM1711" i="7"/>
  <c r="AL1711" i="7"/>
  <c r="AK1711" i="7"/>
  <c r="AJ1711" i="7"/>
  <c r="AI1711" i="7"/>
  <c r="AH1711" i="7"/>
  <c r="AG1711" i="7"/>
  <c r="AF1711" i="7"/>
  <c r="AE1711" i="7"/>
  <c r="AD1711" i="7"/>
  <c r="AC1711" i="7"/>
  <c r="AB1711" i="7"/>
  <c r="AA1711" i="7"/>
  <c r="Z1711" i="7"/>
  <c r="Y1711" i="7"/>
  <c r="X1711" i="7"/>
  <c r="W1711" i="7"/>
  <c r="V1711" i="7"/>
  <c r="AP1710" i="7"/>
  <c r="AN1710" i="7"/>
  <c r="AM1710" i="7"/>
  <c r="AL1710" i="7"/>
  <c r="AK1710" i="7"/>
  <c r="AJ1710" i="7"/>
  <c r="AI1710" i="7"/>
  <c r="AH1710" i="7"/>
  <c r="AG1710" i="7"/>
  <c r="AF1710" i="7"/>
  <c r="AE1710" i="7"/>
  <c r="AD1710" i="7"/>
  <c r="AC1710" i="7"/>
  <c r="AB1710" i="7"/>
  <c r="AA1710" i="7"/>
  <c r="Z1710" i="7"/>
  <c r="Y1710" i="7"/>
  <c r="X1710" i="7"/>
  <c r="W1710" i="7"/>
  <c r="V1710" i="7"/>
  <c r="AP1709" i="7"/>
  <c r="AN1709" i="7"/>
  <c r="AM1709" i="7"/>
  <c r="AL1709" i="7"/>
  <c r="AK1709" i="7"/>
  <c r="AJ1709" i="7"/>
  <c r="AI1709" i="7"/>
  <c r="AH1709" i="7"/>
  <c r="AG1709" i="7"/>
  <c r="AF1709" i="7"/>
  <c r="AE1709" i="7"/>
  <c r="AD1709" i="7"/>
  <c r="AC1709" i="7"/>
  <c r="AB1709" i="7"/>
  <c r="AA1709" i="7"/>
  <c r="Z1709" i="7"/>
  <c r="Y1709" i="7"/>
  <c r="X1709" i="7"/>
  <c r="W1709" i="7"/>
  <c r="V1709" i="7"/>
  <c r="AP1708" i="7"/>
  <c r="AN1708" i="7"/>
  <c r="AM1708" i="7"/>
  <c r="AL1708" i="7"/>
  <c r="AK1708" i="7"/>
  <c r="AJ1708" i="7"/>
  <c r="AI1708" i="7"/>
  <c r="AH1708" i="7"/>
  <c r="AG1708" i="7"/>
  <c r="AF1708" i="7"/>
  <c r="AE1708" i="7"/>
  <c r="AD1708" i="7"/>
  <c r="AC1708" i="7"/>
  <c r="AB1708" i="7"/>
  <c r="AA1708" i="7"/>
  <c r="Z1708" i="7"/>
  <c r="Y1708" i="7"/>
  <c r="X1708" i="7"/>
  <c r="W1708" i="7"/>
  <c r="V1708" i="7"/>
  <c r="AP1707" i="7"/>
  <c r="AN1707" i="7"/>
  <c r="AM1707" i="7"/>
  <c r="AL1707" i="7"/>
  <c r="AK1707" i="7"/>
  <c r="AJ1707" i="7"/>
  <c r="AI1707" i="7"/>
  <c r="AH1707" i="7"/>
  <c r="AG1707" i="7"/>
  <c r="AF1707" i="7"/>
  <c r="AE1707" i="7"/>
  <c r="AD1707" i="7"/>
  <c r="AC1707" i="7"/>
  <c r="AB1707" i="7"/>
  <c r="AA1707" i="7"/>
  <c r="Z1707" i="7"/>
  <c r="Y1707" i="7"/>
  <c r="X1707" i="7"/>
  <c r="W1707" i="7"/>
  <c r="V1707" i="7"/>
  <c r="AP1706" i="7"/>
  <c r="AN1706" i="7"/>
  <c r="AM1706" i="7"/>
  <c r="AL1706" i="7"/>
  <c r="AK1706" i="7"/>
  <c r="AJ1706" i="7"/>
  <c r="AI1706" i="7"/>
  <c r="AH1706" i="7"/>
  <c r="AG1706" i="7"/>
  <c r="AF1706" i="7"/>
  <c r="AE1706" i="7"/>
  <c r="AD1706" i="7"/>
  <c r="AC1706" i="7"/>
  <c r="AB1706" i="7"/>
  <c r="AA1706" i="7"/>
  <c r="Z1706" i="7"/>
  <c r="Y1706" i="7"/>
  <c r="X1706" i="7"/>
  <c r="W1706" i="7"/>
  <c r="V1706" i="7"/>
  <c r="AP1705" i="7"/>
  <c r="AN1705" i="7"/>
  <c r="AM1705" i="7"/>
  <c r="AL1705" i="7"/>
  <c r="AK1705" i="7"/>
  <c r="AJ1705" i="7"/>
  <c r="AI1705" i="7"/>
  <c r="AH1705" i="7"/>
  <c r="AG1705" i="7"/>
  <c r="AF1705" i="7"/>
  <c r="AE1705" i="7"/>
  <c r="AD1705" i="7"/>
  <c r="AC1705" i="7"/>
  <c r="AB1705" i="7"/>
  <c r="AA1705" i="7"/>
  <c r="Z1705" i="7"/>
  <c r="Y1705" i="7"/>
  <c r="X1705" i="7"/>
  <c r="W1705" i="7"/>
  <c r="V1705" i="7"/>
  <c r="AP1704" i="7"/>
  <c r="AN1704" i="7"/>
  <c r="AM1704" i="7"/>
  <c r="AL1704" i="7"/>
  <c r="AK1704" i="7"/>
  <c r="AJ1704" i="7"/>
  <c r="AI1704" i="7"/>
  <c r="AH1704" i="7"/>
  <c r="AG1704" i="7"/>
  <c r="AF1704" i="7"/>
  <c r="AE1704" i="7"/>
  <c r="AD1704" i="7"/>
  <c r="AC1704" i="7"/>
  <c r="AB1704" i="7"/>
  <c r="AA1704" i="7"/>
  <c r="Z1704" i="7"/>
  <c r="Y1704" i="7"/>
  <c r="X1704" i="7"/>
  <c r="W1704" i="7"/>
  <c r="V1704" i="7"/>
  <c r="AP1703" i="7"/>
  <c r="AN1703" i="7"/>
  <c r="AM1703" i="7"/>
  <c r="AL1703" i="7"/>
  <c r="AK1703" i="7"/>
  <c r="AJ1703" i="7"/>
  <c r="AI1703" i="7"/>
  <c r="AH1703" i="7"/>
  <c r="AG1703" i="7"/>
  <c r="AF1703" i="7"/>
  <c r="AE1703" i="7"/>
  <c r="AD1703" i="7"/>
  <c r="AC1703" i="7"/>
  <c r="AB1703" i="7"/>
  <c r="AA1703" i="7"/>
  <c r="Z1703" i="7"/>
  <c r="Y1703" i="7"/>
  <c r="X1703" i="7"/>
  <c r="W1703" i="7"/>
  <c r="V1703" i="7"/>
  <c r="AP1702" i="7"/>
  <c r="AN1702" i="7"/>
  <c r="AM1702" i="7"/>
  <c r="AL1702" i="7"/>
  <c r="AK1702" i="7"/>
  <c r="AJ1702" i="7"/>
  <c r="AI1702" i="7"/>
  <c r="AH1702" i="7"/>
  <c r="AG1702" i="7"/>
  <c r="AF1702" i="7"/>
  <c r="AE1702" i="7"/>
  <c r="AD1702" i="7"/>
  <c r="AC1702" i="7"/>
  <c r="AB1702" i="7"/>
  <c r="AA1702" i="7"/>
  <c r="Z1702" i="7"/>
  <c r="Y1702" i="7"/>
  <c r="X1702" i="7"/>
  <c r="W1702" i="7"/>
  <c r="V1702" i="7"/>
  <c r="AP1701" i="7"/>
  <c r="AN1701" i="7"/>
  <c r="AM1701" i="7"/>
  <c r="AL1701" i="7"/>
  <c r="AK1701" i="7"/>
  <c r="AJ1701" i="7"/>
  <c r="AI1701" i="7"/>
  <c r="AH1701" i="7"/>
  <c r="AG1701" i="7"/>
  <c r="AF1701" i="7"/>
  <c r="AE1701" i="7"/>
  <c r="AD1701" i="7"/>
  <c r="AC1701" i="7"/>
  <c r="AB1701" i="7"/>
  <c r="AA1701" i="7"/>
  <c r="Z1701" i="7"/>
  <c r="Y1701" i="7"/>
  <c r="X1701" i="7"/>
  <c r="W1701" i="7"/>
  <c r="V1701" i="7"/>
  <c r="AP1700" i="7"/>
  <c r="AN1700" i="7"/>
  <c r="AM1700" i="7"/>
  <c r="AL1700" i="7"/>
  <c r="AK1700" i="7"/>
  <c r="AJ1700" i="7"/>
  <c r="AI1700" i="7"/>
  <c r="AH1700" i="7"/>
  <c r="AG1700" i="7"/>
  <c r="AF1700" i="7"/>
  <c r="AE1700" i="7"/>
  <c r="AD1700" i="7"/>
  <c r="AC1700" i="7"/>
  <c r="AB1700" i="7"/>
  <c r="AA1700" i="7"/>
  <c r="Z1700" i="7"/>
  <c r="Y1700" i="7"/>
  <c r="X1700" i="7"/>
  <c r="W1700" i="7"/>
  <c r="V1700" i="7"/>
  <c r="AP1699" i="7"/>
  <c r="AN1699" i="7"/>
  <c r="AM1699" i="7"/>
  <c r="AL1699" i="7"/>
  <c r="AK1699" i="7"/>
  <c r="AJ1699" i="7"/>
  <c r="AI1699" i="7"/>
  <c r="AH1699" i="7"/>
  <c r="AG1699" i="7"/>
  <c r="AF1699" i="7"/>
  <c r="AE1699" i="7"/>
  <c r="AD1699" i="7"/>
  <c r="AC1699" i="7"/>
  <c r="AB1699" i="7"/>
  <c r="AA1699" i="7"/>
  <c r="Z1699" i="7"/>
  <c r="Y1699" i="7"/>
  <c r="X1699" i="7"/>
  <c r="W1699" i="7"/>
  <c r="V1699" i="7"/>
  <c r="AP1698" i="7"/>
  <c r="AN1698" i="7"/>
  <c r="AM1698" i="7"/>
  <c r="AL1698" i="7"/>
  <c r="AK1698" i="7"/>
  <c r="AJ1698" i="7"/>
  <c r="AI1698" i="7"/>
  <c r="AH1698" i="7"/>
  <c r="AG1698" i="7"/>
  <c r="AF1698" i="7"/>
  <c r="AE1698" i="7"/>
  <c r="AD1698" i="7"/>
  <c r="AC1698" i="7"/>
  <c r="AB1698" i="7"/>
  <c r="AA1698" i="7"/>
  <c r="Z1698" i="7"/>
  <c r="Y1698" i="7"/>
  <c r="X1698" i="7"/>
  <c r="W1698" i="7"/>
  <c r="V1698" i="7"/>
  <c r="AP1697" i="7"/>
  <c r="AN1697" i="7"/>
  <c r="AM1697" i="7"/>
  <c r="AL1697" i="7"/>
  <c r="AK1697" i="7"/>
  <c r="AJ1697" i="7"/>
  <c r="AI1697" i="7"/>
  <c r="AH1697" i="7"/>
  <c r="AG1697" i="7"/>
  <c r="AF1697" i="7"/>
  <c r="AE1697" i="7"/>
  <c r="AD1697" i="7"/>
  <c r="AC1697" i="7"/>
  <c r="AB1697" i="7"/>
  <c r="AA1697" i="7"/>
  <c r="Z1697" i="7"/>
  <c r="Y1697" i="7"/>
  <c r="X1697" i="7"/>
  <c r="W1697" i="7"/>
  <c r="V1697" i="7"/>
  <c r="AP1696" i="7"/>
  <c r="AN1696" i="7"/>
  <c r="AM1696" i="7"/>
  <c r="AL1696" i="7"/>
  <c r="AK1696" i="7"/>
  <c r="AJ1696" i="7"/>
  <c r="AI1696" i="7"/>
  <c r="AH1696" i="7"/>
  <c r="AG1696" i="7"/>
  <c r="AF1696" i="7"/>
  <c r="AE1696" i="7"/>
  <c r="AD1696" i="7"/>
  <c r="AC1696" i="7"/>
  <c r="AB1696" i="7"/>
  <c r="AA1696" i="7"/>
  <c r="Z1696" i="7"/>
  <c r="Y1696" i="7"/>
  <c r="X1696" i="7"/>
  <c r="W1696" i="7"/>
  <c r="V1696" i="7"/>
  <c r="AP1695" i="7"/>
  <c r="AN1695" i="7"/>
  <c r="AM1695" i="7"/>
  <c r="AL1695" i="7"/>
  <c r="AK1695" i="7"/>
  <c r="AJ1695" i="7"/>
  <c r="AI1695" i="7"/>
  <c r="AH1695" i="7"/>
  <c r="AG1695" i="7"/>
  <c r="AF1695" i="7"/>
  <c r="AE1695" i="7"/>
  <c r="AD1695" i="7"/>
  <c r="AC1695" i="7"/>
  <c r="AB1695" i="7"/>
  <c r="AA1695" i="7"/>
  <c r="Z1695" i="7"/>
  <c r="Y1695" i="7"/>
  <c r="X1695" i="7"/>
  <c r="W1695" i="7"/>
  <c r="V1695" i="7"/>
  <c r="AP1694" i="7"/>
  <c r="AN1694" i="7"/>
  <c r="AM1694" i="7"/>
  <c r="AL1694" i="7"/>
  <c r="AK1694" i="7"/>
  <c r="AJ1694" i="7"/>
  <c r="AI1694" i="7"/>
  <c r="AH1694" i="7"/>
  <c r="AG1694" i="7"/>
  <c r="AF1694" i="7"/>
  <c r="AE1694" i="7"/>
  <c r="AD1694" i="7"/>
  <c r="AC1694" i="7"/>
  <c r="AB1694" i="7"/>
  <c r="AA1694" i="7"/>
  <c r="Z1694" i="7"/>
  <c r="Y1694" i="7"/>
  <c r="X1694" i="7"/>
  <c r="W1694" i="7"/>
  <c r="V1694" i="7"/>
  <c r="AP1693" i="7"/>
  <c r="AN1693" i="7"/>
  <c r="AM1693" i="7"/>
  <c r="AL1693" i="7"/>
  <c r="AK1693" i="7"/>
  <c r="AJ1693" i="7"/>
  <c r="AI1693" i="7"/>
  <c r="AH1693" i="7"/>
  <c r="AG1693" i="7"/>
  <c r="AF1693" i="7"/>
  <c r="AE1693" i="7"/>
  <c r="AD1693" i="7"/>
  <c r="AC1693" i="7"/>
  <c r="AB1693" i="7"/>
  <c r="AA1693" i="7"/>
  <c r="Z1693" i="7"/>
  <c r="Y1693" i="7"/>
  <c r="X1693" i="7"/>
  <c r="W1693" i="7"/>
  <c r="V1693" i="7"/>
  <c r="AP1692" i="7"/>
  <c r="AN1692" i="7"/>
  <c r="AM1692" i="7"/>
  <c r="AL1692" i="7"/>
  <c r="AK1692" i="7"/>
  <c r="AJ1692" i="7"/>
  <c r="AI1692" i="7"/>
  <c r="AH1692" i="7"/>
  <c r="AG1692" i="7"/>
  <c r="AF1692" i="7"/>
  <c r="AE1692" i="7"/>
  <c r="AD1692" i="7"/>
  <c r="AC1692" i="7"/>
  <c r="AB1692" i="7"/>
  <c r="AA1692" i="7"/>
  <c r="Z1692" i="7"/>
  <c r="Y1692" i="7"/>
  <c r="X1692" i="7"/>
  <c r="W1692" i="7"/>
  <c r="V1692" i="7"/>
  <c r="AP1691" i="7"/>
  <c r="AN1691" i="7"/>
  <c r="AM1691" i="7"/>
  <c r="AL1691" i="7"/>
  <c r="AK1691" i="7"/>
  <c r="AJ1691" i="7"/>
  <c r="AI1691" i="7"/>
  <c r="AH1691" i="7"/>
  <c r="AG1691" i="7"/>
  <c r="AF1691" i="7"/>
  <c r="AE1691" i="7"/>
  <c r="AD1691" i="7"/>
  <c r="AC1691" i="7"/>
  <c r="AB1691" i="7"/>
  <c r="AA1691" i="7"/>
  <c r="Z1691" i="7"/>
  <c r="Y1691" i="7"/>
  <c r="X1691" i="7"/>
  <c r="W1691" i="7"/>
  <c r="V1691" i="7"/>
  <c r="AP1690" i="7"/>
  <c r="AN1690" i="7"/>
  <c r="AM1690" i="7"/>
  <c r="AL1690" i="7"/>
  <c r="AK1690" i="7"/>
  <c r="AJ1690" i="7"/>
  <c r="AI1690" i="7"/>
  <c r="AH1690" i="7"/>
  <c r="AG1690" i="7"/>
  <c r="AF1690" i="7"/>
  <c r="AE1690" i="7"/>
  <c r="AD1690" i="7"/>
  <c r="AC1690" i="7"/>
  <c r="AB1690" i="7"/>
  <c r="AA1690" i="7"/>
  <c r="Z1690" i="7"/>
  <c r="Y1690" i="7"/>
  <c r="X1690" i="7"/>
  <c r="W1690" i="7"/>
  <c r="V1690" i="7"/>
  <c r="AP1689" i="7"/>
  <c r="AN1689" i="7"/>
  <c r="AM1689" i="7"/>
  <c r="AL1689" i="7"/>
  <c r="AK1689" i="7"/>
  <c r="AJ1689" i="7"/>
  <c r="AI1689" i="7"/>
  <c r="AH1689" i="7"/>
  <c r="AG1689" i="7"/>
  <c r="AF1689" i="7"/>
  <c r="AE1689" i="7"/>
  <c r="AD1689" i="7"/>
  <c r="AC1689" i="7"/>
  <c r="AB1689" i="7"/>
  <c r="AA1689" i="7"/>
  <c r="Z1689" i="7"/>
  <c r="Y1689" i="7"/>
  <c r="X1689" i="7"/>
  <c r="W1689" i="7"/>
  <c r="V1689" i="7"/>
  <c r="AP1688" i="7"/>
  <c r="AN1688" i="7"/>
  <c r="AM1688" i="7"/>
  <c r="AL1688" i="7"/>
  <c r="AK1688" i="7"/>
  <c r="AJ1688" i="7"/>
  <c r="AI1688" i="7"/>
  <c r="AH1688" i="7"/>
  <c r="AG1688" i="7"/>
  <c r="AF1688" i="7"/>
  <c r="AE1688" i="7"/>
  <c r="AD1688" i="7"/>
  <c r="AC1688" i="7"/>
  <c r="AB1688" i="7"/>
  <c r="AA1688" i="7"/>
  <c r="Z1688" i="7"/>
  <c r="Y1688" i="7"/>
  <c r="X1688" i="7"/>
  <c r="W1688" i="7"/>
  <c r="V1688" i="7"/>
  <c r="AP1687" i="7"/>
  <c r="AN1687" i="7"/>
  <c r="AM1687" i="7"/>
  <c r="AL1687" i="7"/>
  <c r="AK1687" i="7"/>
  <c r="AJ1687" i="7"/>
  <c r="AI1687" i="7"/>
  <c r="AH1687" i="7"/>
  <c r="AG1687" i="7"/>
  <c r="AF1687" i="7"/>
  <c r="AE1687" i="7"/>
  <c r="AD1687" i="7"/>
  <c r="AC1687" i="7"/>
  <c r="AB1687" i="7"/>
  <c r="AA1687" i="7"/>
  <c r="Z1687" i="7"/>
  <c r="Y1687" i="7"/>
  <c r="X1687" i="7"/>
  <c r="W1687" i="7"/>
  <c r="V1687" i="7"/>
  <c r="AP1686" i="7"/>
  <c r="AN1686" i="7"/>
  <c r="AM1686" i="7"/>
  <c r="AL1686" i="7"/>
  <c r="AK1686" i="7"/>
  <c r="AJ1686" i="7"/>
  <c r="AI1686" i="7"/>
  <c r="AH1686" i="7"/>
  <c r="AG1686" i="7"/>
  <c r="AF1686" i="7"/>
  <c r="AE1686" i="7"/>
  <c r="AD1686" i="7"/>
  <c r="AC1686" i="7"/>
  <c r="AB1686" i="7"/>
  <c r="AA1686" i="7"/>
  <c r="Z1686" i="7"/>
  <c r="Y1686" i="7"/>
  <c r="X1686" i="7"/>
  <c r="W1686" i="7"/>
  <c r="V1686" i="7"/>
  <c r="AP1685" i="7"/>
  <c r="AN1685" i="7"/>
  <c r="AM1685" i="7"/>
  <c r="AL1685" i="7"/>
  <c r="AK1685" i="7"/>
  <c r="AJ1685" i="7"/>
  <c r="AI1685" i="7"/>
  <c r="AH1685" i="7"/>
  <c r="AG1685" i="7"/>
  <c r="AF1685" i="7"/>
  <c r="AE1685" i="7"/>
  <c r="AD1685" i="7"/>
  <c r="AC1685" i="7"/>
  <c r="AB1685" i="7"/>
  <c r="AA1685" i="7"/>
  <c r="Z1685" i="7"/>
  <c r="Y1685" i="7"/>
  <c r="X1685" i="7"/>
  <c r="W1685" i="7"/>
  <c r="V1685" i="7"/>
  <c r="AP1684" i="7"/>
  <c r="AN1684" i="7"/>
  <c r="AM1684" i="7"/>
  <c r="AL1684" i="7"/>
  <c r="AK1684" i="7"/>
  <c r="AJ1684" i="7"/>
  <c r="AI1684" i="7"/>
  <c r="AH1684" i="7"/>
  <c r="AG1684" i="7"/>
  <c r="AF1684" i="7"/>
  <c r="AE1684" i="7"/>
  <c r="AD1684" i="7"/>
  <c r="AC1684" i="7"/>
  <c r="AB1684" i="7"/>
  <c r="AA1684" i="7"/>
  <c r="Z1684" i="7"/>
  <c r="Y1684" i="7"/>
  <c r="X1684" i="7"/>
  <c r="W1684" i="7"/>
  <c r="V1684" i="7"/>
  <c r="AP1683" i="7"/>
  <c r="AN1683" i="7"/>
  <c r="AM1683" i="7"/>
  <c r="AL1683" i="7"/>
  <c r="AK1683" i="7"/>
  <c r="AJ1683" i="7"/>
  <c r="AI1683" i="7"/>
  <c r="AH1683" i="7"/>
  <c r="AG1683" i="7"/>
  <c r="AF1683" i="7"/>
  <c r="AE1683" i="7"/>
  <c r="AD1683" i="7"/>
  <c r="AC1683" i="7"/>
  <c r="AB1683" i="7"/>
  <c r="AA1683" i="7"/>
  <c r="Z1683" i="7"/>
  <c r="Y1683" i="7"/>
  <c r="X1683" i="7"/>
  <c r="W1683" i="7"/>
  <c r="V1683" i="7"/>
  <c r="AP1682" i="7"/>
  <c r="AN1682" i="7"/>
  <c r="AM1682" i="7"/>
  <c r="AL1682" i="7"/>
  <c r="AK1682" i="7"/>
  <c r="AJ1682" i="7"/>
  <c r="AI1682" i="7"/>
  <c r="AH1682" i="7"/>
  <c r="AG1682" i="7"/>
  <c r="AF1682" i="7"/>
  <c r="AE1682" i="7"/>
  <c r="AD1682" i="7"/>
  <c r="AC1682" i="7"/>
  <c r="AB1682" i="7"/>
  <c r="AA1682" i="7"/>
  <c r="Z1682" i="7"/>
  <c r="Y1682" i="7"/>
  <c r="X1682" i="7"/>
  <c r="W1682" i="7"/>
  <c r="V1682" i="7"/>
  <c r="AP1681" i="7"/>
  <c r="AN1681" i="7"/>
  <c r="AM1681" i="7"/>
  <c r="AL1681" i="7"/>
  <c r="AK1681" i="7"/>
  <c r="AJ1681" i="7"/>
  <c r="AI1681" i="7"/>
  <c r="AH1681" i="7"/>
  <c r="AG1681" i="7"/>
  <c r="AF1681" i="7"/>
  <c r="AE1681" i="7"/>
  <c r="AD1681" i="7"/>
  <c r="AC1681" i="7"/>
  <c r="AB1681" i="7"/>
  <c r="AA1681" i="7"/>
  <c r="Z1681" i="7"/>
  <c r="Y1681" i="7"/>
  <c r="X1681" i="7"/>
  <c r="W1681" i="7"/>
  <c r="V1681" i="7"/>
  <c r="AP1680" i="7"/>
  <c r="AN1680" i="7"/>
  <c r="AM1680" i="7"/>
  <c r="AL1680" i="7"/>
  <c r="AK1680" i="7"/>
  <c r="AJ1680" i="7"/>
  <c r="AI1680" i="7"/>
  <c r="AH1680" i="7"/>
  <c r="AG1680" i="7"/>
  <c r="AF1680" i="7"/>
  <c r="AE1680" i="7"/>
  <c r="AD1680" i="7"/>
  <c r="AC1680" i="7"/>
  <c r="AB1680" i="7"/>
  <c r="AA1680" i="7"/>
  <c r="Z1680" i="7"/>
  <c r="Y1680" i="7"/>
  <c r="X1680" i="7"/>
  <c r="W1680" i="7"/>
  <c r="V1680" i="7"/>
  <c r="AP1679" i="7"/>
  <c r="AN1679" i="7"/>
  <c r="AM1679" i="7"/>
  <c r="AL1679" i="7"/>
  <c r="AK1679" i="7"/>
  <c r="AJ1679" i="7"/>
  <c r="AI1679" i="7"/>
  <c r="AH1679" i="7"/>
  <c r="AG1679" i="7"/>
  <c r="AF1679" i="7"/>
  <c r="AE1679" i="7"/>
  <c r="AD1679" i="7"/>
  <c r="AC1679" i="7"/>
  <c r="AB1679" i="7"/>
  <c r="AA1679" i="7"/>
  <c r="Z1679" i="7"/>
  <c r="Y1679" i="7"/>
  <c r="X1679" i="7"/>
  <c r="W1679" i="7"/>
  <c r="V1679" i="7"/>
  <c r="AP1678" i="7"/>
  <c r="AN1678" i="7"/>
  <c r="AM1678" i="7"/>
  <c r="AL1678" i="7"/>
  <c r="AK1678" i="7"/>
  <c r="AJ1678" i="7"/>
  <c r="AI1678" i="7"/>
  <c r="AH1678" i="7"/>
  <c r="AG1678" i="7"/>
  <c r="AF1678" i="7"/>
  <c r="AE1678" i="7"/>
  <c r="AD1678" i="7"/>
  <c r="AC1678" i="7"/>
  <c r="AB1678" i="7"/>
  <c r="AA1678" i="7"/>
  <c r="Z1678" i="7"/>
  <c r="Y1678" i="7"/>
  <c r="X1678" i="7"/>
  <c r="W1678" i="7"/>
  <c r="V1678" i="7"/>
  <c r="AP1677" i="7"/>
  <c r="AN1677" i="7"/>
  <c r="AM1677" i="7"/>
  <c r="AL1677" i="7"/>
  <c r="AK1677" i="7"/>
  <c r="AJ1677" i="7"/>
  <c r="AI1677" i="7"/>
  <c r="AH1677" i="7"/>
  <c r="AG1677" i="7"/>
  <c r="AF1677" i="7"/>
  <c r="AE1677" i="7"/>
  <c r="AD1677" i="7"/>
  <c r="AC1677" i="7"/>
  <c r="AB1677" i="7"/>
  <c r="AA1677" i="7"/>
  <c r="Z1677" i="7"/>
  <c r="Y1677" i="7"/>
  <c r="X1677" i="7"/>
  <c r="W1677" i="7"/>
  <c r="V1677" i="7"/>
  <c r="AP1676" i="7"/>
  <c r="AN1676" i="7"/>
  <c r="AM1676" i="7"/>
  <c r="AL1676" i="7"/>
  <c r="AK1676" i="7"/>
  <c r="AJ1676" i="7"/>
  <c r="AI1676" i="7"/>
  <c r="AH1676" i="7"/>
  <c r="AG1676" i="7"/>
  <c r="AF1676" i="7"/>
  <c r="AE1676" i="7"/>
  <c r="AD1676" i="7"/>
  <c r="AC1676" i="7"/>
  <c r="AB1676" i="7"/>
  <c r="AA1676" i="7"/>
  <c r="Z1676" i="7"/>
  <c r="Y1676" i="7"/>
  <c r="X1676" i="7"/>
  <c r="W1676" i="7"/>
  <c r="V1676" i="7"/>
  <c r="AP1675" i="7"/>
  <c r="AN1675" i="7"/>
  <c r="AM1675" i="7"/>
  <c r="AL1675" i="7"/>
  <c r="AK1675" i="7"/>
  <c r="AJ1675" i="7"/>
  <c r="AI1675" i="7"/>
  <c r="AH1675" i="7"/>
  <c r="AG1675" i="7"/>
  <c r="AF1675" i="7"/>
  <c r="AE1675" i="7"/>
  <c r="AD1675" i="7"/>
  <c r="AC1675" i="7"/>
  <c r="AB1675" i="7"/>
  <c r="AA1675" i="7"/>
  <c r="Z1675" i="7"/>
  <c r="Y1675" i="7"/>
  <c r="X1675" i="7"/>
  <c r="W1675" i="7"/>
  <c r="V1675" i="7"/>
  <c r="AP1674" i="7"/>
  <c r="AN1674" i="7"/>
  <c r="AM1674" i="7"/>
  <c r="AL1674" i="7"/>
  <c r="AK1674" i="7"/>
  <c r="AJ1674" i="7"/>
  <c r="AI1674" i="7"/>
  <c r="AH1674" i="7"/>
  <c r="AG1674" i="7"/>
  <c r="AF1674" i="7"/>
  <c r="AE1674" i="7"/>
  <c r="AD1674" i="7"/>
  <c r="AC1674" i="7"/>
  <c r="AB1674" i="7"/>
  <c r="AA1674" i="7"/>
  <c r="Z1674" i="7"/>
  <c r="Y1674" i="7"/>
  <c r="X1674" i="7"/>
  <c r="W1674" i="7"/>
  <c r="V1674" i="7"/>
  <c r="AP1673" i="7"/>
  <c r="AN1673" i="7"/>
  <c r="AM1673" i="7"/>
  <c r="AL1673" i="7"/>
  <c r="AK1673" i="7"/>
  <c r="AJ1673" i="7"/>
  <c r="AI1673" i="7"/>
  <c r="AH1673" i="7"/>
  <c r="AG1673" i="7"/>
  <c r="AF1673" i="7"/>
  <c r="AE1673" i="7"/>
  <c r="AD1673" i="7"/>
  <c r="AC1673" i="7"/>
  <c r="AB1673" i="7"/>
  <c r="AA1673" i="7"/>
  <c r="Z1673" i="7"/>
  <c r="Y1673" i="7"/>
  <c r="X1673" i="7"/>
  <c r="W1673" i="7"/>
  <c r="V1673" i="7"/>
  <c r="AP1672" i="7"/>
  <c r="AN1672" i="7"/>
  <c r="AM1672" i="7"/>
  <c r="AL1672" i="7"/>
  <c r="AK1672" i="7"/>
  <c r="AJ1672" i="7"/>
  <c r="AI1672" i="7"/>
  <c r="AH1672" i="7"/>
  <c r="AG1672" i="7"/>
  <c r="AF1672" i="7"/>
  <c r="AE1672" i="7"/>
  <c r="AD1672" i="7"/>
  <c r="AC1672" i="7"/>
  <c r="AB1672" i="7"/>
  <c r="AA1672" i="7"/>
  <c r="Z1672" i="7"/>
  <c r="Y1672" i="7"/>
  <c r="X1672" i="7"/>
  <c r="W1672" i="7"/>
  <c r="V1672" i="7"/>
  <c r="AP1671" i="7"/>
  <c r="AN1671" i="7"/>
  <c r="AM1671" i="7"/>
  <c r="AL1671" i="7"/>
  <c r="AK1671" i="7"/>
  <c r="AJ1671" i="7"/>
  <c r="AI1671" i="7"/>
  <c r="AH1671" i="7"/>
  <c r="AG1671" i="7"/>
  <c r="AF1671" i="7"/>
  <c r="AE1671" i="7"/>
  <c r="AD1671" i="7"/>
  <c r="AC1671" i="7"/>
  <c r="AB1671" i="7"/>
  <c r="AA1671" i="7"/>
  <c r="Z1671" i="7"/>
  <c r="Y1671" i="7"/>
  <c r="X1671" i="7"/>
  <c r="W1671" i="7"/>
  <c r="V1671" i="7"/>
  <c r="AP1670" i="7"/>
  <c r="AN1670" i="7"/>
  <c r="AM1670" i="7"/>
  <c r="AL1670" i="7"/>
  <c r="AK1670" i="7"/>
  <c r="AJ1670" i="7"/>
  <c r="AI1670" i="7"/>
  <c r="AH1670" i="7"/>
  <c r="AG1670" i="7"/>
  <c r="AF1670" i="7"/>
  <c r="AE1670" i="7"/>
  <c r="AD1670" i="7"/>
  <c r="AC1670" i="7"/>
  <c r="AB1670" i="7"/>
  <c r="AA1670" i="7"/>
  <c r="Z1670" i="7"/>
  <c r="Y1670" i="7"/>
  <c r="X1670" i="7"/>
  <c r="W1670" i="7"/>
  <c r="V1670" i="7"/>
  <c r="AP1669" i="7"/>
  <c r="AN1669" i="7"/>
  <c r="AM1669" i="7"/>
  <c r="AL1669" i="7"/>
  <c r="AK1669" i="7"/>
  <c r="AJ1669" i="7"/>
  <c r="AI1669" i="7"/>
  <c r="AH1669" i="7"/>
  <c r="AG1669" i="7"/>
  <c r="AF1669" i="7"/>
  <c r="AE1669" i="7"/>
  <c r="AD1669" i="7"/>
  <c r="AC1669" i="7"/>
  <c r="AB1669" i="7"/>
  <c r="AA1669" i="7"/>
  <c r="Z1669" i="7"/>
  <c r="Y1669" i="7"/>
  <c r="X1669" i="7"/>
  <c r="W1669" i="7"/>
  <c r="V1669" i="7"/>
  <c r="AP1668" i="7"/>
  <c r="AN1668" i="7"/>
  <c r="AM1668" i="7"/>
  <c r="AL1668" i="7"/>
  <c r="AK1668" i="7"/>
  <c r="AJ1668" i="7"/>
  <c r="AI1668" i="7"/>
  <c r="AH1668" i="7"/>
  <c r="AG1668" i="7"/>
  <c r="AF1668" i="7"/>
  <c r="AE1668" i="7"/>
  <c r="AD1668" i="7"/>
  <c r="AC1668" i="7"/>
  <c r="AB1668" i="7"/>
  <c r="AA1668" i="7"/>
  <c r="Z1668" i="7"/>
  <c r="Y1668" i="7"/>
  <c r="X1668" i="7"/>
  <c r="W1668" i="7"/>
  <c r="V1668" i="7"/>
  <c r="AP1667" i="7"/>
  <c r="AN1667" i="7"/>
  <c r="AM1667" i="7"/>
  <c r="AL1667" i="7"/>
  <c r="AK1667" i="7"/>
  <c r="AJ1667" i="7"/>
  <c r="AI1667" i="7"/>
  <c r="AH1667" i="7"/>
  <c r="AG1667" i="7"/>
  <c r="AF1667" i="7"/>
  <c r="AE1667" i="7"/>
  <c r="AD1667" i="7"/>
  <c r="AC1667" i="7"/>
  <c r="AB1667" i="7"/>
  <c r="AA1667" i="7"/>
  <c r="Z1667" i="7"/>
  <c r="Y1667" i="7"/>
  <c r="X1667" i="7"/>
  <c r="W1667" i="7"/>
  <c r="V1667" i="7"/>
  <c r="AP1666" i="7"/>
  <c r="AN1666" i="7"/>
  <c r="AM1666" i="7"/>
  <c r="AL1666" i="7"/>
  <c r="AK1666" i="7"/>
  <c r="AJ1666" i="7"/>
  <c r="AI1666" i="7"/>
  <c r="AH1666" i="7"/>
  <c r="AG1666" i="7"/>
  <c r="AF1666" i="7"/>
  <c r="AE1666" i="7"/>
  <c r="AD1666" i="7"/>
  <c r="AC1666" i="7"/>
  <c r="AB1666" i="7"/>
  <c r="AA1666" i="7"/>
  <c r="Z1666" i="7"/>
  <c r="Y1666" i="7"/>
  <c r="X1666" i="7"/>
  <c r="W1666" i="7"/>
  <c r="V1666" i="7"/>
  <c r="AP1665" i="7"/>
  <c r="AN1665" i="7"/>
  <c r="AM1665" i="7"/>
  <c r="AL1665" i="7"/>
  <c r="AK1665" i="7"/>
  <c r="AJ1665" i="7"/>
  <c r="AI1665" i="7"/>
  <c r="AH1665" i="7"/>
  <c r="AG1665" i="7"/>
  <c r="AF1665" i="7"/>
  <c r="AE1665" i="7"/>
  <c r="AD1665" i="7"/>
  <c r="AC1665" i="7"/>
  <c r="AB1665" i="7"/>
  <c r="AA1665" i="7"/>
  <c r="Z1665" i="7"/>
  <c r="Y1665" i="7"/>
  <c r="X1665" i="7"/>
  <c r="W1665" i="7"/>
  <c r="V1665" i="7"/>
  <c r="AP1664" i="7"/>
  <c r="AN1664" i="7"/>
  <c r="AM1664" i="7"/>
  <c r="AL1664" i="7"/>
  <c r="AK1664" i="7"/>
  <c r="AJ1664" i="7"/>
  <c r="AI1664" i="7"/>
  <c r="AH1664" i="7"/>
  <c r="AG1664" i="7"/>
  <c r="AF1664" i="7"/>
  <c r="AE1664" i="7"/>
  <c r="AD1664" i="7"/>
  <c r="AC1664" i="7"/>
  <c r="AB1664" i="7"/>
  <c r="AA1664" i="7"/>
  <c r="Z1664" i="7"/>
  <c r="Y1664" i="7"/>
  <c r="X1664" i="7"/>
  <c r="W1664" i="7"/>
  <c r="V1664" i="7"/>
  <c r="AP1663" i="7"/>
  <c r="AN1663" i="7"/>
  <c r="AM1663" i="7"/>
  <c r="AL1663" i="7"/>
  <c r="AK1663" i="7"/>
  <c r="AJ1663" i="7"/>
  <c r="AI1663" i="7"/>
  <c r="AH1663" i="7"/>
  <c r="AG1663" i="7"/>
  <c r="AF1663" i="7"/>
  <c r="AE1663" i="7"/>
  <c r="AD1663" i="7"/>
  <c r="AC1663" i="7"/>
  <c r="AB1663" i="7"/>
  <c r="AA1663" i="7"/>
  <c r="Z1663" i="7"/>
  <c r="Y1663" i="7"/>
  <c r="X1663" i="7"/>
  <c r="W1663" i="7"/>
  <c r="V1663" i="7"/>
  <c r="AP1662" i="7"/>
  <c r="AN1662" i="7"/>
  <c r="AM1662" i="7"/>
  <c r="AL1662" i="7"/>
  <c r="AK1662" i="7"/>
  <c r="AJ1662" i="7"/>
  <c r="AI1662" i="7"/>
  <c r="AH1662" i="7"/>
  <c r="AG1662" i="7"/>
  <c r="AF1662" i="7"/>
  <c r="AE1662" i="7"/>
  <c r="AD1662" i="7"/>
  <c r="AC1662" i="7"/>
  <c r="AB1662" i="7"/>
  <c r="AA1662" i="7"/>
  <c r="Z1662" i="7"/>
  <c r="Y1662" i="7"/>
  <c r="X1662" i="7"/>
  <c r="W1662" i="7"/>
  <c r="V1662" i="7"/>
  <c r="AP1661" i="7"/>
  <c r="AN1661" i="7"/>
  <c r="AM1661" i="7"/>
  <c r="AL1661" i="7"/>
  <c r="AK1661" i="7"/>
  <c r="AJ1661" i="7"/>
  <c r="AI1661" i="7"/>
  <c r="AH1661" i="7"/>
  <c r="AG1661" i="7"/>
  <c r="AF1661" i="7"/>
  <c r="AE1661" i="7"/>
  <c r="AD1661" i="7"/>
  <c r="AC1661" i="7"/>
  <c r="AB1661" i="7"/>
  <c r="AA1661" i="7"/>
  <c r="Z1661" i="7"/>
  <c r="Y1661" i="7"/>
  <c r="X1661" i="7"/>
  <c r="W1661" i="7"/>
  <c r="V1661" i="7"/>
  <c r="AP1660" i="7"/>
  <c r="AN1660" i="7"/>
  <c r="AM1660" i="7"/>
  <c r="AL1660" i="7"/>
  <c r="AK1660" i="7"/>
  <c r="AJ1660" i="7"/>
  <c r="AI1660" i="7"/>
  <c r="AH1660" i="7"/>
  <c r="AG1660" i="7"/>
  <c r="AF1660" i="7"/>
  <c r="AE1660" i="7"/>
  <c r="AD1660" i="7"/>
  <c r="AC1660" i="7"/>
  <c r="AB1660" i="7"/>
  <c r="AA1660" i="7"/>
  <c r="Z1660" i="7"/>
  <c r="Y1660" i="7"/>
  <c r="X1660" i="7"/>
  <c r="W1660" i="7"/>
  <c r="V1660" i="7"/>
  <c r="AP1659" i="7"/>
  <c r="AN1659" i="7"/>
  <c r="AM1659" i="7"/>
  <c r="AL1659" i="7"/>
  <c r="AK1659" i="7"/>
  <c r="AJ1659" i="7"/>
  <c r="AI1659" i="7"/>
  <c r="AH1659" i="7"/>
  <c r="AG1659" i="7"/>
  <c r="AF1659" i="7"/>
  <c r="AE1659" i="7"/>
  <c r="AD1659" i="7"/>
  <c r="AC1659" i="7"/>
  <c r="AB1659" i="7"/>
  <c r="AA1659" i="7"/>
  <c r="Z1659" i="7"/>
  <c r="Y1659" i="7"/>
  <c r="X1659" i="7"/>
  <c r="W1659" i="7"/>
  <c r="V1659" i="7"/>
  <c r="AP1658" i="7"/>
  <c r="AN1658" i="7"/>
  <c r="AM1658" i="7"/>
  <c r="AL1658" i="7"/>
  <c r="AK1658" i="7"/>
  <c r="AJ1658" i="7"/>
  <c r="AI1658" i="7"/>
  <c r="AH1658" i="7"/>
  <c r="AG1658" i="7"/>
  <c r="AF1658" i="7"/>
  <c r="AE1658" i="7"/>
  <c r="AD1658" i="7"/>
  <c r="AC1658" i="7"/>
  <c r="AB1658" i="7"/>
  <c r="AA1658" i="7"/>
  <c r="Z1658" i="7"/>
  <c r="Y1658" i="7"/>
  <c r="X1658" i="7"/>
  <c r="W1658" i="7"/>
  <c r="V1658" i="7"/>
  <c r="AP1657" i="7"/>
  <c r="AN1657" i="7"/>
  <c r="AM1657" i="7"/>
  <c r="AL1657" i="7"/>
  <c r="AK1657" i="7"/>
  <c r="AJ1657" i="7"/>
  <c r="AI1657" i="7"/>
  <c r="AH1657" i="7"/>
  <c r="AG1657" i="7"/>
  <c r="AF1657" i="7"/>
  <c r="AE1657" i="7"/>
  <c r="AD1657" i="7"/>
  <c r="AC1657" i="7"/>
  <c r="AB1657" i="7"/>
  <c r="AA1657" i="7"/>
  <c r="Z1657" i="7"/>
  <c r="Y1657" i="7"/>
  <c r="X1657" i="7"/>
  <c r="W1657" i="7"/>
  <c r="V1657" i="7"/>
  <c r="AP1656" i="7"/>
  <c r="AN1656" i="7"/>
  <c r="AM1656" i="7"/>
  <c r="AL1656" i="7"/>
  <c r="AK1656" i="7"/>
  <c r="AJ1656" i="7"/>
  <c r="AI1656" i="7"/>
  <c r="AH1656" i="7"/>
  <c r="AG1656" i="7"/>
  <c r="AF1656" i="7"/>
  <c r="AE1656" i="7"/>
  <c r="AD1656" i="7"/>
  <c r="AC1656" i="7"/>
  <c r="AB1656" i="7"/>
  <c r="AA1656" i="7"/>
  <c r="Z1656" i="7"/>
  <c r="Y1656" i="7"/>
  <c r="X1656" i="7"/>
  <c r="W1656" i="7"/>
  <c r="V1656" i="7"/>
  <c r="AP1655" i="7"/>
  <c r="AN1655" i="7"/>
  <c r="AM1655" i="7"/>
  <c r="AL1655" i="7"/>
  <c r="AK1655" i="7"/>
  <c r="AJ1655" i="7"/>
  <c r="AI1655" i="7"/>
  <c r="AH1655" i="7"/>
  <c r="AG1655" i="7"/>
  <c r="AF1655" i="7"/>
  <c r="AE1655" i="7"/>
  <c r="AD1655" i="7"/>
  <c r="AC1655" i="7"/>
  <c r="AB1655" i="7"/>
  <c r="AA1655" i="7"/>
  <c r="Z1655" i="7"/>
  <c r="Y1655" i="7"/>
  <c r="X1655" i="7"/>
  <c r="W1655" i="7"/>
  <c r="V1655" i="7"/>
  <c r="AP1654" i="7"/>
  <c r="AN1654" i="7"/>
  <c r="AM1654" i="7"/>
  <c r="AL1654" i="7"/>
  <c r="AK1654" i="7"/>
  <c r="AJ1654" i="7"/>
  <c r="AI1654" i="7"/>
  <c r="AH1654" i="7"/>
  <c r="AG1654" i="7"/>
  <c r="AF1654" i="7"/>
  <c r="AE1654" i="7"/>
  <c r="AD1654" i="7"/>
  <c r="AC1654" i="7"/>
  <c r="AB1654" i="7"/>
  <c r="AA1654" i="7"/>
  <c r="Z1654" i="7"/>
  <c r="Y1654" i="7"/>
  <c r="X1654" i="7"/>
  <c r="W1654" i="7"/>
  <c r="V1654" i="7"/>
  <c r="AP1653" i="7"/>
  <c r="AN1653" i="7"/>
  <c r="AM1653" i="7"/>
  <c r="AL1653" i="7"/>
  <c r="AK1653" i="7"/>
  <c r="AJ1653" i="7"/>
  <c r="AI1653" i="7"/>
  <c r="AH1653" i="7"/>
  <c r="AG1653" i="7"/>
  <c r="AF1653" i="7"/>
  <c r="AE1653" i="7"/>
  <c r="AD1653" i="7"/>
  <c r="AC1653" i="7"/>
  <c r="AB1653" i="7"/>
  <c r="AA1653" i="7"/>
  <c r="Z1653" i="7"/>
  <c r="Y1653" i="7"/>
  <c r="X1653" i="7"/>
  <c r="W1653" i="7"/>
  <c r="V1653" i="7"/>
  <c r="AP1652" i="7"/>
  <c r="AN1652" i="7"/>
  <c r="AM1652" i="7"/>
  <c r="AL1652" i="7"/>
  <c r="AK1652" i="7"/>
  <c r="AJ1652" i="7"/>
  <c r="AI1652" i="7"/>
  <c r="AH1652" i="7"/>
  <c r="AG1652" i="7"/>
  <c r="AF1652" i="7"/>
  <c r="AE1652" i="7"/>
  <c r="AD1652" i="7"/>
  <c r="AC1652" i="7"/>
  <c r="AB1652" i="7"/>
  <c r="AA1652" i="7"/>
  <c r="Z1652" i="7"/>
  <c r="Y1652" i="7"/>
  <c r="X1652" i="7"/>
  <c r="W1652" i="7"/>
  <c r="V1652" i="7"/>
  <c r="AP1651" i="7"/>
  <c r="AN1651" i="7"/>
  <c r="AM1651" i="7"/>
  <c r="AL1651" i="7"/>
  <c r="AK1651" i="7"/>
  <c r="AJ1651" i="7"/>
  <c r="AI1651" i="7"/>
  <c r="AH1651" i="7"/>
  <c r="AG1651" i="7"/>
  <c r="AF1651" i="7"/>
  <c r="AE1651" i="7"/>
  <c r="AD1651" i="7"/>
  <c r="AC1651" i="7"/>
  <c r="AB1651" i="7"/>
  <c r="AA1651" i="7"/>
  <c r="Z1651" i="7"/>
  <c r="Y1651" i="7"/>
  <c r="X1651" i="7"/>
  <c r="W1651" i="7"/>
  <c r="V1651" i="7"/>
  <c r="AP1650" i="7"/>
  <c r="AN1650" i="7"/>
  <c r="AM1650" i="7"/>
  <c r="AL1650" i="7"/>
  <c r="AK1650" i="7"/>
  <c r="AJ1650" i="7"/>
  <c r="AI1650" i="7"/>
  <c r="AH1650" i="7"/>
  <c r="AG1650" i="7"/>
  <c r="AF1650" i="7"/>
  <c r="AE1650" i="7"/>
  <c r="AD1650" i="7"/>
  <c r="AC1650" i="7"/>
  <c r="AB1650" i="7"/>
  <c r="AA1650" i="7"/>
  <c r="Z1650" i="7"/>
  <c r="Y1650" i="7"/>
  <c r="X1650" i="7"/>
  <c r="W1650" i="7"/>
  <c r="V1650" i="7"/>
  <c r="AP1649" i="7"/>
  <c r="AN1649" i="7"/>
  <c r="AM1649" i="7"/>
  <c r="AL1649" i="7"/>
  <c r="AK1649" i="7"/>
  <c r="AJ1649" i="7"/>
  <c r="AI1649" i="7"/>
  <c r="AH1649" i="7"/>
  <c r="AG1649" i="7"/>
  <c r="AF1649" i="7"/>
  <c r="AE1649" i="7"/>
  <c r="AD1649" i="7"/>
  <c r="AC1649" i="7"/>
  <c r="AB1649" i="7"/>
  <c r="AA1649" i="7"/>
  <c r="Z1649" i="7"/>
  <c r="Y1649" i="7"/>
  <c r="X1649" i="7"/>
  <c r="W1649" i="7"/>
  <c r="V1649" i="7"/>
  <c r="AP1648" i="7"/>
  <c r="AN1648" i="7"/>
  <c r="AM1648" i="7"/>
  <c r="AL1648" i="7"/>
  <c r="AK1648" i="7"/>
  <c r="AJ1648" i="7"/>
  <c r="AI1648" i="7"/>
  <c r="AH1648" i="7"/>
  <c r="AG1648" i="7"/>
  <c r="AF1648" i="7"/>
  <c r="AE1648" i="7"/>
  <c r="AD1648" i="7"/>
  <c r="AC1648" i="7"/>
  <c r="AB1648" i="7"/>
  <c r="AA1648" i="7"/>
  <c r="Z1648" i="7"/>
  <c r="Y1648" i="7"/>
  <c r="X1648" i="7"/>
  <c r="W1648" i="7"/>
  <c r="V1648" i="7"/>
  <c r="AP1647" i="7"/>
  <c r="AN1647" i="7"/>
  <c r="AM1647" i="7"/>
  <c r="AL1647" i="7"/>
  <c r="AK1647" i="7"/>
  <c r="AJ1647" i="7"/>
  <c r="AI1647" i="7"/>
  <c r="AH1647" i="7"/>
  <c r="AG1647" i="7"/>
  <c r="AF1647" i="7"/>
  <c r="AE1647" i="7"/>
  <c r="AD1647" i="7"/>
  <c r="AC1647" i="7"/>
  <c r="AB1647" i="7"/>
  <c r="AA1647" i="7"/>
  <c r="Z1647" i="7"/>
  <c r="Y1647" i="7"/>
  <c r="X1647" i="7"/>
  <c r="W1647" i="7"/>
  <c r="V1647" i="7"/>
  <c r="AP1646" i="7"/>
  <c r="AN1646" i="7"/>
  <c r="AM1646" i="7"/>
  <c r="AL1646" i="7"/>
  <c r="AK1646" i="7"/>
  <c r="AJ1646" i="7"/>
  <c r="AI1646" i="7"/>
  <c r="AH1646" i="7"/>
  <c r="AG1646" i="7"/>
  <c r="AF1646" i="7"/>
  <c r="AE1646" i="7"/>
  <c r="AD1646" i="7"/>
  <c r="AC1646" i="7"/>
  <c r="AB1646" i="7"/>
  <c r="AA1646" i="7"/>
  <c r="Z1646" i="7"/>
  <c r="Y1646" i="7"/>
  <c r="X1646" i="7"/>
  <c r="W1646" i="7"/>
  <c r="V1646" i="7"/>
  <c r="AP1645" i="7"/>
  <c r="AN1645" i="7"/>
  <c r="AM1645" i="7"/>
  <c r="AL1645" i="7"/>
  <c r="AK1645" i="7"/>
  <c r="AJ1645" i="7"/>
  <c r="AI1645" i="7"/>
  <c r="AH1645" i="7"/>
  <c r="AG1645" i="7"/>
  <c r="AF1645" i="7"/>
  <c r="AE1645" i="7"/>
  <c r="AD1645" i="7"/>
  <c r="AC1645" i="7"/>
  <c r="AB1645" i="7"/>
  <c r="AA1645" i="7"/>
  <c r="Z1645" i="7"/>
  <c r="Y1645" i="7"/>
  <c r="X1645" i="7"/>
  <c r="W1645" i="7"/>
  <c r="V1645" i="7"/>
  <c r="AP1644" i="7"/>
  <c r="AN1644" i="7"/>
  <c r="AM1644" i="7"/>
  <c r="AL1644" i="7"/>
  <c r="AK1644" i="7"/>
  <c r="AJ1644" i="7"/>
  <c r="AI1644" i="7"/>
  <c r="AH1644" i="7"/>
  <c r="AG1644" i="7"/>
  <c r="AF1644" i="7"/>
  <c r="AE1644" i="7"/>
  <c r="AD1644" i="7"/>
  <c r="AC1644" i="7"/>
  <c r="AB1644" i="7"/>
  <c r="AA1644" i="7"/>
  <c r="Z1644" i="7"/>
  <c r="Y1644" i="7"/>
  <c r="X1644" i="7"/>
  <c r="W1644" i="7"/>
  <c r="V1644" i="7"/>
  <c r="AP1643" i="7"/>
  <c r="AN1643" i="7"/>
  <c r="AM1643" i="7"/>
  <c r="AL1643" i="7"/>
  <c r="AK1643" i="7"/>
  <c r="AJ1643" i="7"/>
  <c r="AI1643" i="7"/>
  <c r="AH1643" i="7"/>
  <c r="AG1643" i="7"/>
  <c r="AF1643" i="7"/>
  <c r="AE1643" i="7"/>
  <c r="AD1643" i="7"/>
  <c r="AC1643" i="7"/>
  <c r="AB1643" i="7"/>
  <c r="AA1643" i="7"/>
  <c r="Z1643" i="7"/>
  <c r="Y1643" i="7"/>
  <c r="X1643" i="7"/>
  <c r="W1643" i="7"/>
  <c r="V1643" i="7"/>
  <c r="AP1642" i="7"/>
  <c r="AN1642" i="7"/>
  <c r="AM1642" i="7"/>
  <c r="AL1642" i="7"/>
  <c r="AK1642" i="7"/>
  <c r="AJ1642" i="7"/>
  <c r="AI1642" i="7"/>
  <c r="AH1642" i="7"/>
  <c r="AG1642" i="7"/>
  <c r="AF1642" i="7"/>
  <c r="AE1642" i="7"/>
  <c r="AD1642" i="7"/>
  <c r="AC1642" i="7"/>
  <c r="AB1642" i="7"/>
  <c r="AA1642" i="7"/>
  <c r="Z1642" i="7"/>
  <c r="Y1642" i="7"/>
  <c r="X1642" i="7"/>
  <c r="W1642" i="7"/>
  <c r="V1642" i="7"/>
  <c r="AP1641" i="7"/>
  <c r="AN1641" i="7"/>
  <c r="AM1641" i="7"/>
  <c r="AL1641" i="7"/>
  <c r="AK1641" i="7"/>
  <c r="AJ1641" i="7"/>
  <c r="AI1641" i="7"/>
  <c r="AH1641" i="7"/>
  <c r="AG1641" i="7"/>
  <c r="AF1641" i="7"/>
  <c r="AE1641" i="7"/>
  <c r="AD1641" i="7"/>
  <c r="AC1641" i="7"/>
  <c r="AB1641" i="7"/>
  <c r="AA1641" i="7"/>
  <c r="Z1641" i="7"/>
  <c r="Y1641" i="7"/>
  <c r="X1641" i="7"/>
  <c r="W1641" i="7"/>
  <c r="V1641" i="7"/>
  <c r="AP1640" i="7"/>
  <c r="AN1640" i="7"/>
  <c r="AM1640" i="7"/>
  <c r="AL1640" i="7"/>
  <c r="AK1640" i="7"/>
  <c r="AJ1640" i="7"/>
  <c r="AI1640" i="7"/>
  <c r="AH1640" i="7"/>
  <c r="AG1640" i="7"/>
  <c r="AF1640" i="7"/>
  <c r="AE1640" i="7"/>
  <c r="AD1640" i="7"/>
  <c r="AC1640" i="7"/>
  <c r="AB1640" i="7"/>
  <c r="AA1640" i="7"/>
  <c r="Z1640" i="7"/>
  <c r="Y1640" i="7"/>
  <c r="X1640" i="7"/>
  <c r="W1640" i="7"/>
  <c r="V1640" i="7"/>
  <c r="AP1639" i="7"/>
  <c r="AN1639" i="7"/>
  <c r="AM1639" i="7"/>
  <c r="AL1639" i="7"/>
  <c r="AK1639" i="7"/>
  <c r="AJ1639" i="7"/>
  <c r="AI1639" i="7"/>
  <c r="AH1639" i="7"/>
  <c r="AG1639" i="7"/>
  <c r="AF1639" i="7"/>
  <c r="AE1639" i="7"/>
  <c r="AD1639" i="7"/>
  <c r="AC1639" i="7"/>
  <c r="AB1639" i="7"/>
  <c r="AA1639" i="7"/>
  <c r="Z1639" i="7"/>
  <c r="Y1639" i="7"/>
  <c r="X1639" i="7"/>
  <c r="W1639" i="7"/>
  <c r="V1639" i="7"/>
  <c r="AP1638" i="7"/>
  <c r="AN1638" i="7"/>
  <c r="AM1638" i="7"/>
  <c r="AL1638" i="7"/>
  <c r="AK1638" i="7"/>
  <c r="AJ1638" i="7"/>
  <c r="AI1638" i="7"/>
  <c r="AH1638" i="7"/>
  <c r="AG1638" i="7"/>
  <c r="AF1638" i="7"/>
  <c r="AE1638" i="7"/>
  <c r="AD1638" i="7"/>
  <c r="AC1638" i="7"/>
  <c r="AB1638" i="7"/>
  <c r="AA1638" i="7"/>
  <c r="Z1638" i="7"/>
  <c r="Y1638" i="7"/>
  <c r="X1638" i="7"/>
  <c r="W1638" i="7"/>
  <c r="V1638" i="7"/>
  <c r="AP1637" i="7"/>
  <c r="AN1637" i="7"/>
  <c r="AM1637" i="7"/>
  <c r="AL1637" i="7"/>
  <c r="AK1637" i="7"/>
  <c r="AJ1637" i="7"/>
  <c r="AI1637" i="7"/>
  <c r="AH1637" i="7"/>
  <c r="AG1637" i="7"/>
  <c r="AF1637" i="7"/>
  <c r="AE1637" i="7"/>
  <c r="AD1637" i="7"/>
  <c r="AC1637" i="7"/>
  <c r="AB1637" i="7"/>
  <c r="AA1637" i="7"/>
  <c r="Z1637" i="7"/>
  <c r="Y1637" i="7"/>
  <c r="X1637" i="7"/>
  <c r="W1637" i="7"/>
  <c r="V1637" i="7"/>
  <c r="AP1636" i="7"/>
  <c r="AN1636" i="7"/>
  <c r="AM1636" i="7"/>
  <c r="AL1636" i="7"/>
  <c r="AK1636" i="7"/>
  <c r="AJ1636" i="7"/>
  <c r="AI1636" i="7"/>
  <c r="AH1636" i="7"/>
  <c r="AG1636" i="7"/>
  <c r="AF1636" i="7"/>
  <c r="AE1636" i="7"/>
  <c r="AD1636" i="7"/>
  <c r="AC1636" i="7"/>
  <c r="AB1636" i="7"/>
  <c r="AA1636" i="7"/>
  <c r="Z1636" i="7"/>
  <c r="Y1636" i="7"/>
  <c r="X1636" i="7"/>
  <c r="W1636" i="7"/>
  <c r="V1636" i="7"/>
  <c r="AP1635" i="7"/>
  <c r="AN1635" i="7"/>
  <c r="AM1635" i="7"/>
  <c r="AL1635" i="7"/>
  <c r="AK1635" i="7"/>
  <c r="AJ1635" i="7"/>
  <c r="AI1635" i="7"/>
  <c r="AH1635" i="7"/>
  <c r="AG1635" i="7"/>
  <c r="AF1635" i="7"/>
  <c r="AE1635" i="7"/>
  <c r="AD1635" i="7"/>
  <c r="AC1635" i="7"/>
  <c r="AB1635" i="7"/>
  <c r="AA1635" i="7"/>
  <c r="Z1635" i="7"/>
  <c r="Y1635" i="7"/>
  <c r="X1635" i="7"/>
  <c r="W1635" i="7"/>
  <c r="V1635" i="7"/>
  <c r="AP1634" i="7"/>
  <c r="AN1634" i="7"/>
  <c r="AM1634" i="7"/>
  <c r="AL1634" i="7"/>
  <c r="AK1634" i="7"/>
  <c r="AJ1634" i="7"/>
  <c r="AI1634" i="7"/>
  <c r="AH1634" i="7"/>
  <c r="AG1634" i="7"/>
  <c r="AF1634" i="7"/>
  <c r="AE1634" i="7"/>
  <c r="AD1634" i="7"/>
  <c r="AC1634" i="7"/>
  <c r="AB1634" i="7"/>
  <c r="AA1634" i="7"/>
  <c r="Z1634" i="7"/>
  <c r="Y1634" i="7"/>
  <c r="X1634" i="7"/>
  <c r="W1634" i="7"/>
  <c r="V1634" i="7"/>
  <c r="AP1633" i="7"/>
  <c r="AN1633" i="7"/>
  <c r="AM1633" i="7"/>
  <c r="AL1633" i="7"/>
  <c r="AK1633" i="7"/>
  <c r="AJ1633" i="7"/>
  <c r="AI1633" i="7"/>
  <c r="AH1633" i="7"/>
  <c r="AG1633" i="7"/>
  <c r="AF1633" i="7"/>
  <c r="AE1633" i="7"/>
  <c r="AD1633" i="7"/>
  <c r="AC1633" i="7"/>
  <c r="AB1633" i="7"/>
  <c r="AA1633" i="7"/>
  <c r="Z1633" i="7"/>
  <c r="Y1633" i="7"/>
  <c r="X1633" i="7"/>
  <c r="W1633" i="7"/>
  <c r="V1633" i="7"/>
  <c r="AP1632" i="7"/>
  <c r="AN1632" i="7"/>
  <c r="AM1632" i="7"/>
  <c r="AL1632" i="7"/>
  <c r="AK1632" i="7"/>
  <c r="AJ1632" i="7"/>
  <c r="AI1632" i="7"/>
  <c r="AH1632" i="7"/>
  <c r="AG1632" i="7"/>
  <c r="AF1632" i="7"/>
  <c r="AE1632" i="7"/>
  <c r="AD1632" i="7"/>
  <c r="AC1632" i="7"/>
  <c r="AB1632" i="7"/>
  <c r="AA1632" i="7"/>
  <c r="Z1632" i="7"/>
  <c r="Y1632" i="7"/>
  <c r="X1632" i="7"/>
  <c r="W1632" i="7"/>
  <c r="V1632" i="7"/>
  <c r="AP1631" i="7"/>
  <c r="AN1631" i="7"/>
  <c r="AM1631" i="7"/>
  <c r="AL1631" i="7"/>
  <c r="AK1631" i="7"/>
  <c r="AJ1631" i="7"/>
  <c r="AI1631" i="7"/>
  <c r="AH1631" i="7"/>
  <c r="AG1631" i="7"/>
  <c r="AF1631" i="7"/>
  <c r="AE1631" i="7"/>
  <c r="AD1631" i="7"/>
  <c r="AC1631" i="7"/>
  <c r="AB1631" i="7"/>
  <c r="AA1631" i="7"/>
  <c r="Z1631" i="7"/>
  <c r="Y1631" i="7"/>
  <c r="X1631" i="7"/>
  <c r="W1631" i="7"/>
  <c r="V1631" i="7"/>
  <c r="AP1630" i="7"/>
  <c r="AN1630" i="7"/>
  <c r="AM1630" i="7"/>
  <c r="AL1630" i="7"/>
  <c r="AK1630" i="7"/>
  <c r="AJ1630" i="7"/>
  <c r="AI1630" i="7"/>
  <c r="AH1630" i="7"/>
  <c r="AG1630" i="7"/>
  <c r="AF1630" i="7"/>
  <c r="AE1630" i="7"/>
  <c r="AD1630" i="7"/>
  <c r="AC1630" i="7"/>
  <c r="AB1630" i="7"/>
  <c r="AA1630" i="7"/>
  <c r="Z1630" i="7"/>
  <c r="Y1630" i="7"/>
  <c r="X1630" i="7"/>
  <c r="W1630" i="7"/>
  <c r="V1630" i="7"/>
  <c r="AP1629" i="7"/>
  <c r="AN1629" i="7"/>
  <c r="AM1629" i="7"/>
  <c r="AL1629" i="7"/>
  <c r="AK1629" i="7"/>
  <c r="AJ1629" i="7"/>
  <c r="AI1629" i="7"/>
  <c r="AH1629" i="7"/>
  <c r="AG1629" i="7"/>
  <c r="AF1629" i="7"/>
  <c r="AE1629" i="7"/>
  <c r="AD1629" i="7"/>
  <c r="AC1629" i="7"/>
  <c r="AB1629" i="7"/>
  <c r="AA1629" i="7"/>
  <c r="Z1629" i="7"/>
  <c r="Y1629" i="7"/>
  <c r="X1629" i="7"/>
  <c r="W1629" i="7"/>
  <c r="V1629" i="7"/>
  <c r="AP1628" i="7"/>
  <c r="AN1628" i="7"/>
  <c r="AM1628" i="7"/>
  <c r="AL1628" i="7"/>
  <c r="AK1628" i="7"/>
  <c r="AJ1628" i="7"/>
  <c r="AI1628" i="7"/>
  <c r="AH1628" i="7"/>
  <c r="AG1628" i="7"/>
  <c r="AF1628" i="7"/>
  <c r="AE1628" i="7"/>
  <c r="AD1628" i="7"/>
  <c r="AC1628" i="7"/>
  <c r="AB1628" i="7"/>
  <c r="AA1628" i="7"/>
  <c r="Z1628" i="7"/>
  <c r="Y1628" i="7"/>
  <c r="X1628" i="7"/>
  <c r="W1628" i="7"/>
  <c r="V1628" i="7"/>
  <c r="AP1627" i="7"/>
  <c r="AN1627" i="7"/>
  <c r="AM1627" i="7"/>
  <c r="AL1627" i="7"/>
  <c r="AK1627" i="7"/>
  <c r="AJ1627" i="7"/>
  <c r="AI1627" i="7"/>
  <c r="AH1627" i="7"/>
  <c r="AG1627" i="7"/>
  <c r="AF1627" i="7"/>
  <c r="AE1627" i="7"/>
  <c r="AD1627" i="7"/>
  <c r="AC1627" i="7"/>
  <c r="AB1627" i="7"/>
  <c r="AA1627" i="7"/>
  <c r="Z1627" i="7"/>
  <c r="Y1627" i="7"/>
  <c r="X1627" i="7"/>
  <c r="W1627" i="7"/>
  <c r="V1627" i="7"/>
  <c r="AP1626" i="7"/>
  <c r="AN1626" i="7"/>
  <c r="AM1626" i="7"/>
  <c r="AL1626" i="7"/>
  <c r="AK1626" i="7"/>
  <c r="AJ1626" i="7"/>
  <c r="AI1626" i="7"/>
  <c r="AH1626" i="7"/>
  <c r="AG1626" i="7"/>
  <c r="AF1626" i="7"/>
  <c r="AE1626" i="7"/>
  <c r="AD1626" i="7"/>
  <c r="AC1626" i="7"/>
  <c r="AB1626" i="7"/>
  <c r="AA1626" i="7"/>
  <c r="Z1626" i="7"/>
  <c r="Y1626" i="7"/>
  <c r="X1626" i="7"/>
  <c r="W1626" i="7"/>
  <c r="V1626" i="7"/>
  <c r="AP1625" i="7"/>
  <c r="AN1625" i="7"/>
  <c r="AM1625" i="7"/>
  <c r="AL1625" i="7"/>
  <c r="AK1625" i="7"/>
  <c r="AJ1625" i="7"/>
  <c r="AI1625" i="7"/>
  <c r="AH1625" i="7"/>
  <c r="AG1625" i="7"/>
  <c r="AF1625" i="7"/>
  <c r="AE1625" i="7"/>
  <c r="AD1625" i="7"/>
  <c r="AC1625" i="7"/>
  <c r="AB1625" i="7"/>
  <c r="AA1625" i="7"/>
  <c r="Z1625" i="7"/>
  <c r="Y1625" i="7"/>
  <c r="X1625" i="7"/>
  <c r="W1625" i="7"/>
  <c r="V1625" i="7"/>
  <c r="AP1624" i="7"/>
  <c r="AN1624" i="7"/>
  <c r="AM1624" i="7"/>
  <c r="AL1624" i="7"/>
  <c r="AK1624" i="7"/>
  <c r="AJ1624" i="7"/>
  <c r="AI1624" i="7"/>
  <c r="AH1624" i="7"/>
  <c r="AG1624" i="7"/>
  <c r="AF1624" i="7"/>
  <c r="AE1624" i="7"/>
  <c r="AD1624" i="7"/>
  <c r="AC1624" i="7"/>
  <c r="AB1624" i="7"/>
  <c r="AA1624" i="7"/>
  <c r="Z1624" i="7"/>
  <c r="Y1624" i="7"/>
  <c r="X1624" i="7"/>
  <c r="W1624" i="7"/>
  <c r="V1624" i="7"/>
  <c r="AP1623" i="7"/>
  <c r="AN1623" i="7"/>
  <c r="AM1623" i="7"/>
  <c r="AL1623" i="7"/>
  <c r="AK1623" i="7"/>
  <c r="AJ1623" i="7"/>
  <c r="AI1623" i="7"/>
  <c r="AH1623" i="7"/>
  <c r="AG1623" i="7"/>
  <c r="AF1623" i="7"/>
  <c r="AE1623" i="7"/>
  <c r="AD1623" i="7"/>
  <c r="AC1623" i="7"/>
  <c r="AB1623" i="7"/>
  <c r="AA1623" i="7"/>
  <c r="Z1623" i="7"/>
  <c r="Y1623" i="7"/>
  <c r="X1623" i="7"/>
  <c r="W1623" i="7"/>
  <c r="V1623" i="7"/>
  <c r="AP1622" i="7"/>
  <c r="AN1622" i="7"/>
  <c r="AM1622" i="7"/>
  <c r="AL1622" i="7"/>
  <c r="AK1622" i="7"/>
  <c r="AJ1622" i="7"/>
  <c r="AI1622" i="7"/>
  <c r="AH1622" i="7"/>
  <c r="AG1622" i="7"/>
  <c r="AF1622" i="7"/>
  <c r="AE1622" i="7"/>
  <c r="AD1622" i="7"/>
  <c r="AC1622" i="7"/>
  <c r="AB1622" i="7"/>
  <c r="AA1622" i="7"/>
  <c r="Z1622" i="7"/>
  <c r="Y1622" i="7"/>
  <c r="X1622" i="7"/>
  <c r="W1622" i="7"/>
  <c r="V1622" i="7"/>
  <c r="AP1621" i="7"/>
  <c r="AN1621" i="7"/>
  <c r="AM1621" i="7"/>
  <c r="AL1621" i="7"/>
  <c r="AK1621" i="7"/>
  <c r="AJ1621" i="7"/>
  <c r="AI1621" i="7"/>
  <c r="AH1621" i="7"/>
  <c r="AG1621" i="7"/>
  <c r="AF1621" i="7"/>
  <c r="AE1621" i="7"/>
  <c r="AD1621" i="7"/>
  <c r="AC1621" i="7"/>
  <c r="AB1621" i="7"/>
  <c r="AA1621" i="7"/>
  <c r="Z1621" i="7"/>
  <c r="Y1621" i="7"/>
  <c r="X1621" i="7"/>
  <c r="W1621" i="7"/>
  <c r="V1621" i="7"/>
  <c r="AP1620" i="7"/>
  <c r="AN1620" i="7"/>
  <c r="AM1620" i="7"/>
  <c r="AL1620" i="7"/>
  <c r="AK1620" i="7"/>
  <c r="AJ1620" i="7"/>
  <c r="AI1620" i="7"/>
  <c r="AH1620" i="7"/>
  <c r="AG1620" i="7"/>
  <c r="AF1620" i="7"/>
  <c r="AE1620" i="7"/>
  <c r="AD1620" i="7"/>
  <c r="AC1620" i="7"/>
  <c r="AB1620" i="7"/>
  <c r="AA1620" i="7"/>
  <c r="Z1620" i="7"/>
  <c r="Y1620" i="7"/>
  <c r="X1620" i="7"/>
  <c r="W1620" i="7"/>
  <c r="V1620" i="7"/>
  <c r="AP1619" i="7"/>
  <c r="AN1619" i="7"/>
  <c r="AM1619" i="7"/>
  <c r="AL1619" i="7"/>
  <c r="AK1619" i="7"/>
  <c r="AJ1619" i="7"/>
  <c r="AI1619" i="7"/>
  <c r="AH1619" i="7"/>
  <c r="AG1619" i="7"/>
  <c r="AF1619" i="7"/>
  <c r="AE1619" i="7"/>
  <c r="AD1619" i="7"/>
  <c r="AC1619" i="7"/>
  <c r="AB1619" i="7"/>
  <c r="AA1619" i="7"/>
  <c r="Z1619" i="7"/>
  <c r="Y1619" i="7"/>
  <c r="X1619" i="7"/>
  <c r="W1619" i="7"/>
  <c r="V1619" i="7"/>
  <c r="AP1618" i="7"/>
  <c r="AN1618" i="7"/>
  <c r="AM1618" i="7"/>
  <c r="AL1618" i="7"/>
  <c r="AK1618" i="7"/>
  <c r="AJ1618" i="7"/>
  <c r="AI1618" i="7"/>
  <c r="AH1618" i="7"/>
  <c r="AG1618" i="7"/>
  <c r="AF1618" i="7"/>
  <c r="AE1618" i="7"/>
  <c r="AD1618" i="7"/>
  <c r="AC1618" i="7"/>
  <c r="AB1618" i="7"/>
  <c r="AA1618" i="7"/>
  <c r="Z1618" i="7"/>
  <c r="Y1618" i="7"/>
  <c r="X1618" i="7"/>
  <c r="W1618" i="7"/>
  <c r="V1618" i="7"/>
  <c r="AP1617" i="7"/>
  <c r="AN1617" i="7"/>
  <c r="AM1617" i="7"/>
  <c r="AL1617" i="7"/>
  <c r="AK1617" i="7"/>
  <c r="AJ1617" i="7"/>
  <c r="AI1617" i="7"/>
  <c r="AH1617" i="7"/>
  <c r="AG1617" i="7"/>
  <c r="AF1617" i="7"/>
  <c r="AE1617" i="7"/>
  <c r="AD1617" i="7"/>
  <c r="AC1617" i="7"/>
  <c r="AB1617" i="7"/>
  <c r="AA1617" i="7"/>
  <c r="Z1617" i="7"/>
  <c r="Y1617" i="7"/>
  <c r="X1617" i="7"/>
  <c r="W1617" i="7"/>
  <c r="V1617" i="7"/>
  <c r="AP1616" i="7"/>
  <c r="AN1616" i="7"/>
  <c r="AM1616" i="7"/>
  <c r="AL1616" i="7"/>
  <c r="AK1616" i="7"/>
  <c r="AJ1616" i="7"/>
  <c r="AI1616" i="7"/>
  <c r="AH1616" i="7"/>
  <c r="AG1616" i="7"/>
  <c r="AF1616" i="7"/>
  <c r="AE1616" i="7"/>
  <c r="AD1616" i="7"/>
  <c r="AC1616" i="7"/>
  <c r="AB1616" i="7"/>
  <c r="AA1616" i="7"/>
  <c r="Z1616" i="7"/>
  <c r="Y1616" i="7"/>
  <c r="X1616" i="7"/>
  <c r="W1616" i="7"/>
  <c r="V1616" i="7"/>
  <c r="AP1615" i="7"/>
  <c r="AN1615" i="7"/>
  <c r="AM1615" i="7"/>
  <c r="AL1615" i="7"/>
  <c r="AK1615" i="7"/>
  <c r="AJ1615" i="7"/>
  <c r="AI1615" i="7"/>
  <c r="AH1615" i="7"/>
  <c r="AG1615" i="7"/>
  <c r="AF1615" i="7"/>
  <c r="AE1615" i="7"/>
  <c r="AD1615" i="7"/>
  <c r="AC1615" i="7"/>
  <c r="AB1615" i="7"/>
  <c r="AA1615" i="7"/>
  <c r="Z1615" i="7"/>
  <c r="Y1615" i="7"/>
  <c r="X1615" i="7"/>
  <c r="W1615" i="7"/>
  <c r="V1615" i="7"/>
  <c r="AP1614" i="7"/>
  <c r="AN1614" i="7"/>
  <c r="AM1614" i="7"/>
  <c r="AL1614" i="7"/>
  <c r="AK1614" i="7"/>
  <c r="AJ1614" i="7"/>
  <c r="AI1614" i="7"/>
  <c r="AH1614" i="7"/>
  <c r="AG1614" i="7"/>
  <c r="AF1614" i="7"/>
  <c r="AE1614" i="7"/>
  <c r="AD1614" i="7"/>
  <c r="AC1614" i="7"/>
  <c r="AB1614" i="7"/>
  <c r="AA1614" i="7"/>
  <c r="Z1614" i="7"/>
  <c r="Y1614" i="7"/>
  <c r="X1614" i="7"/>
  <c r="W1614" i="7"/>
  <c r="V1614" i="7"/>
  <c r="AP1613" i="7"/>
  <c r="AN1613" i="7"/>
  <c r="AM1613" i="7"/>
  <c r="AL1613" i="7"/>
  <c r="AK1613" i="7"/>
  <c r="AJ1613" i="7"/>
  <c r="AI1613" i="7"/>
  <c r="AH1613" i="7"/>
  <c r="AG1613" i="7"/>
  <c r="AF1613" i="7"/>
  <c r="AE1613" i="7"/>
  <c r="AD1613" i="7"/>
  <c r="AC1613" i="7"/>
  <c r="AB1613" i="7"/>
  <c r="AA1613" i="7"/>
  <c r="Z1613" i="7"/>
  <c r="Y1613" i="7"/>
  <c r="X1613" i="7"/>
  <c r="W1613" i="7"/>
  <c r="V1613" i="7"/>
  <c r="AP1612" i="7"/>
  <c r="AN1612" i="7"/>
  <c r="AM1612" i="7"/>
  <c r="AL1612" i="7"/>
  <c r="AK1612" i="7"/>
  <c r="AJ1612" i="7"/>
  <c r="AI1612" i="7"/>
  <c r="AH1612" i="7"/>
  <c r="AG1612" i="7"/>
  <c r="AF1612" i="7"/>
  <c r="AE1612" i="7"/>
  <c r="AD1612" i="7"/>
  <c r="AC1612" i="7"/>
  <c r="AB1612" i="7"/>
  <c r="AA1612" i="7"/>
  <c r="Z1612" i="7"/>
  <c r="Y1612" i="7"/>
  <c r="X1612" i="7"/>
  <c r="W1612" i="7"/>
  <c r="V1612" i="7"/>
  <c r="AP1611" i="7"/>
  <c r="AN1611" i="7"/>
  <c r="AM1611" i="7"/>
  <c r="AL1611" i="7"/>
  <c r="AK1611" i="7"/>
  <c r="AJ1611" i="7"/>
  <c r="AI1611" i="7"/>
  <c r="AH1611" i="7"/>
  <c r="AG1611" i="7"/>
  <c r="AF1611" i="7"/>
  <c r="AE1611" i="7"/>
  <c r="AD1611" i="7"/>
  <c r="AC1611" i="7"/>
  <c r="AB1611" i="7"/>
  <c r="AA1611" i="7"/>
  <c r="Z1611" i="7"/>
  <c r="Y1611" i="7"/>
  <c r="X1611" i="7"/>
  <c r="W1611" i="7"/>
  <c r="V1611" i="7"/>
  <c r="AP1610" i="7"/>
  <c r="AN1610" i="7"/>
  <c r="AM1610" i="7"/>
  <c r="AL1610" i="7"/>
  <c r="AK1610" i="7"/>
  <c r="AJ1610" i="7"/>
  <c r="AI1610" i="7"/>
  <c r="AH1610" i="7"/>
  <c r="AG1610" i="7"/>
  <c r="AF1610" i="7"/>
  <c r="AE1610" i="7"/>
  <c r="AD1610" i="7"/>
  <c r="AC1610" i="7"/>
  <c r="AB1610" i="7"/>
  <c r="AA1610" i="7"/>
  <c r="Z1610" i="7"/>
  <c r="Y1610" i="7"/>
  <c r="X1610" i="7"/>
  <c r="W1610" i="7"/>
  <c r="V1610" i="7"/>
  <c r="AP1609" i="7"/>
  <c r="AN1609" i="7"/>
  <c r="AM1609" i="7"/>
  <c r="AL1609" i="7"/>
  <c r="AK1609" i="7"/>
  <c r="AJ1609" i="7"/>
  <c r="AI1609" i="7"/>
  <c r="AH1609" i="7"/>
  <c r="AG1609" i="7"/>
  <c r="AF1609" i="7"/>
  <c r="AE1609" i="7"/>
  <c r="AD1609" i="7"/>
  <c r="AC1609" i="7"/>
  <c r="AB1609" i="7"/>
  <c r="AA1609" i="7"/>
  <c r="Z1609" i="7"/>
  <c r="Y1609" i="7"/>
  <c r="X1609" i="7"/>
  <c r="W1609" i="7"/>
  <c r="V1609" i="7"/>
  <c r="AP1608" i="7"/>
  <c r="AN1608" i="7"/>
  <c r="AM1608" i="7"/>
  <c r="AL1608" i="7"/>
  <c r="AK1608" i="7"/>
  <c r="AJ1608" i="7"/>
  <c r="AI1608" i="7"/>
  <c r="AH1608" i="7"/>
  <c r="AG1608" i="7"/>
  <c r="AF1608" i="7"/>
  <c r="AE1608" i="7"/>
  <c r="AD1608" i="7"/>
  <c r="AC1608" i="7"/>
  <c r="AB1608" i="7"/>
  <c r="AA1608" i="7"/>
  <c r="Z1608" i="7"/>
  <c r="Y1608" i="7"/>
  <c r="X1608" i="7"/>
  <c r="W1608" i="7"/>
  <c r="V1608" i="7"/>
  <c r="AP1607" i="7"/>
  <c r="AN1607" i="7"/>
  <c r="AM1607" i="7"/>
  <c r="AL1607" i="7"/>
  <c r="AK1607" i="7"/>
  <c r="AJ1607" i="7"/>
  <c r="AI1607" i="7"/>
  <c r="AH1607" i="7"/>
  <c r="AG1607" i="7"/>
  <c r="AF1607" i="7"/>
  <c r="AE1607" i="7"/>
  <c r="AD1607" i="7"/>
  <c r="AC1607" i="7"/>
  <c r="AB1607" i="7"/>
  <c r="AA1607" i="7"/>
  <c r="Z1607" i="7"/>
  <c r="Y1607" i="7"/>
  <c r="X1607" i="7"/>
  <c r="W1607" i="7"/>
  <c r="V1607" i="7"/>
  <c r="AP1606" i="7"/>
  <c r="AN1606" i="7"/>
  <c r="AM1606" i="7"/>
  <c r="AL1606" i="7"/>
  <c r="AK1606" i="7"/>
  <c r="AJ1606" i="7"/>
  <c r="AI1606" i="7"/>
  <c r="AH1606" i="7"/>
  <c r="AG1606" i="7"/>
  <c r="AF1606" i="7"/>
  <c r="AE1606" i="7"/>
  <c r="AD1606" i="7"/>
  <c r="AC1606" i="7"/>
  <c r="AB1606" i="7"/>
  <c r="AA1606" i="7"/>
  <c r="Z1606" i="7"/>
  <c r="Y1606" i="7"/>
  <c r="X1606" i="7"/>
  <c r="W1606" i="7"/>
  <c r="V1606" i="7"/>
  <c r="AP1605" i="7"/>
  <c r="AN1605" i="7"/>
  <c r="AM1605" i="7"/>
  <c r="AL1605" i="7"/>
  <c r="AK1605" i="7"/>
  <c r="AJ1605" i="7"/>
  <c r="AI1605" i="7"/>
  <c r="AH1605" i="7"/>
  <c r="AG1605" i="7"/>
  <c r="AF1605" i="7"/>
  <c r="AE1605" i="7"/>
  <c r="AD1605" i="7"/>
  <c r="AC1605" i="7"/>
  <c r="AB1605" i="7"/>
  <c r="AA1605" i="7"/>
  <c r="Z1605" i="7"/>
  <c r="Y1605" i="7"/>
  <c r="X1605" i="7"/>
  <c r="W1605" i="7"/>
  <c r="V1605" i="7"/>
  <c r="AP1604" i="7"/>
  <c r="AN1604" i="7"/>
  <c r="AM1604" i="7"/>
  <c r="AL1604" i="7"/>
  <c r="AK1604" i="7"/>
  <c r="AJ1604" i="7"/>
  <c r="AI1604" i="7"/>
  <c r="AH1604" i="7"/>
  <c r="AG1604" i="7"/>
  <c r="AF1604" i="7"/>
  <c r="AE1604" i="7"/>
  <c r="AD1604" i="7"/>
  <c r="AC1604" i="7"/>
  <c r="AB1604" i="7"/>
  <c r="AA1604" i="7"/>
  <c r="Z1604" i="7"/>
  <c r="Y1604" i="7"/>
  <c r="X1604" i="7"/>
  <c r="W1604" i="7"/>
  <c r="V1604" i="7"/>
  <c r="AP1603" i="7"/>
  <c r="AN1603" i="7"/>
  <c r="AM1603" i="7"/>
  <c r="AL1603" i="7"/>
  <c r="AK1603" i="7"/>
  <c r="AJ1603" i="7"/>
  <c r="AI1603" i="7"/>
  <c r="AH1603" i="7"/>
  <c r="AG1603" i="7"/>
  <c r="AF1603" i="7"/>
  <c r="AE1603" i="7"/>
  <c r="AD1603" i="7"/>
  <c r="AC1603" i="7"/>
  <c r="AB1603" i="7"/>
  <c r="AA1603" i="7"/>
  <c r="Z1603" i="7"/>
  <c r="Y1603" i="7"/>
  <c r="X1603" i="7"/>
  <c r="W1603" i="7"/>
  <c r="V1603" i="7"/>
  <c r="AP1602" i="7"/>
  <c r="AN1602" i="7"/>
  <c r="AM1602" i="7"/>
  <c r="AL1602" i="7"/>
  <c r="AK1602" i="7"/>
  <c r="AJ1602" i="7"/>
  <c r="AI1602" i="7"/>
  <c r="AH1602" i="7"/>
  <c r="AG1602" i="7"/>
  <c r="AF1602" i="7"/>
  <c r="AE1602" i="7"/>
  <c r="AD1602" i="7"/>
  <c r="AC1602" i="7"/>
  <c r="AB1602" i="7"/>
  <c r="AA1602" i="7"/>
  <c r="Z1602" i="7"/>
  <c r="Y1602" i="7"/>
  <c r="X1602" i="7"/>
  <c r="W1602" i="7"/>
  <c r="V1602" i="7"/>
  <c r="AP1601" i="7"/>
  <c r="AN1601" i="7"/>
  <c r="AM1601" i="7"/>
  <c r="AL1601" i="7"/>
  <c r="AK1601" i="7"/>
  <c r="AJ1601" i="7"/>
  <c r="AI1601" i="7"/>
  <c r="AH1601" i="7"/>
  <c r="AG1601" i="7"/>
  <c r="AF1601" i="7"/>
  <c r="AE1601" i="7"/>
  <c r="AD1601" i="7"/>
  <c r="AC1601" i="7"/>
  <c r="AB1601" i="7"/>
  <c r="AA1601" i="7"/>
  <c r="Z1601" i="7"/>
  <c r="Y1601" i="7"/>
  <c r="X1601" i="7"/>
  <c r="W1601" i="7"/>
  <c r="V1601" i="7"/>
  <c r="AP1600" i="7"/>
  <c r="AN1600" i="7"/>
  <c r="AM1600" i="7"/>
  <c r="AL1600" i="7"/>
  <c r="AK1600" i="7"/>
  <c r="AJ1600" i="7"/>
  <c r="AI1600" i="7"/>
  <c r="AH1600" i="7"/>
  <c r="AG1600" i="7"/>
  <c r="AF1600" i="7"/>
  <c r="AE1600" i="7"/>
  <c r="AD1600" i="7"/>
  <c r="AC1600" i="7"/>
  <c r="AB1600" i="7"/>
  <c r="AA1600" i="7"/>
  <c r="Z1600" i="7"/>
  <c r="Y1600" i="7"/>
  <c r="X1600" i="7"/>
  <c r="W1600" i="7"/>
  <c r="V1600" i="7"/>
  <c r="AP1599" i="7"/>
  <c r="AN1599" i="7"/>
  <c r="AM1599" i="7"/>
  <c r="AL1599" i="7"/>
  <c r="AK1599" i="7"/>
  <c r="AJ1599" i="7"/>
  <c r="AI1599" i="7"/>
  <c r="AH1599" i="7"/>
  <c r="AG1599" i="7"/>
  <c r="AF1599" i="7"/>
  <c r="AE1599" i="7"/>
  <c r="AD1599" i="7"/>
  <c r="AC1599" i="7"/>
  <c r="AB1599" i="7"/>
  <c r="AA1599" i="7"/>
  <c r="Z1599" i="7"/>
  <c r="Y1599" i="7"/>
  <c r="X1599" i="7"/>
  <c r="W1599" i="7"/>
  <c r="V1599" i="7"/>
  <c r="AP1598" i="7"/>
  <c r="AN1598" i="7"/>
  <c r="AM1598" i="7"/>
  <c r="AL1598" i="7"/>
  <c r="AK1598" i="7"/>
  <c r="AJ1598" i="7"/>
  <c r="AI1598" i="7"/>
  <c r="AH1598" i="7"/>
  <c r="AG1598" i="7"/>
  <c r="AF1598" i="7"/>
  <c r="AE1598" i="7"/>
  <c r="AD1598" i="7"/>
  <c r="AC1598" i="7"/>
  <c r="AB1598" i="7"/>
  <c r="AA1598" i="7"/>
  <c r="Z1598" i="7"/>
  <c r="Y1598" i="7"/>
  <c r="X1598" i="7"/>
  <c r="W1598" i="7"/>
  <c r="V1598" i="7"/>
  <c r="AP1597" i="7"/>
  <c r="AN1597" i="7"/>
  <c r="AM1597" i="7"/>
  <c r="AL1597" i="7"/>
  <c r="AK1597" i="7"/>
  <c r="AJ1597" i="7"/>
  <c r="AI1597" i="7"/>
  <c r="AH1597" i="7"/>
  <c r="AG1597" i="7"/>
  <c r="AF1597" i="7"/>
  <c r="AE1597" i="7"/>
  <c r="AD1597" i="7"/>
  <c r="AC1597" i="7"/>
  <c r="AB1597" i="7"/>
  <c r="AA1597" i="7"/>
  <c r="Z1597" i="7"/>
  <c r="Y1597" i="7"/>
  <c r="X1597" i="7"/>
  <c r="W1597" i="7"/>
  <c r="V1597" i="7"/>
  <c r="AP1596" i="7"/>
  <c r="AN1596" i="7"/>
  <c r="AM1596" i="7"/>
  <c r="AL1596" i="7"/>
  <c r="AK1596" i="7"/>
  <c r="AJ1596" i="7"/>
  <c r="AI1596" i="7"/>
  <c r="AH1596" i="7"/>
  <c r="AG1596" i="7"/>
  <c r="AF1596" i="7"/>
  <c r="AE1596" i="7"/>
  <c r="AD1596" i="7"/>
  <c r="AC1596" i="7"/>
  <c r="AB1596" i="7"/>
  <c r="AA1596" i="7"/>
  <c r="Z1596" i="7"/>
  <c r="Y1596" i="7"/>
  <c r="X1596" i="7"/>
  <c r="W1596" i="7"/>
  <c r="V1596" i="7"/>
  <c r="AP1595" i="7"/>
  <c r="AN1595" i="7"/>
  <c r="AM1595" i="7"/>
  <c r="AL1595" i="7"/>
  <c r="AK1595" i="7"/>
  <c r="AJ1595" i="7"/>
  <c r="AI1595" i="7"/>
  <c r="AH1595" i="7"/>
  <c r="AG1595" i="7"/>
  <c r="AF1595" i="7"/>
  <c r="AE1595" i="7"/>
  <c r="AD1595" i="7"/>
  <c r="AC1595" i="7"/>
  <c r="AB1595" i="7"/>
  <c r="AA1595" i="7"/>
  <c r="Z1595" i="7"/>
  <c r="Y1595" i="7"/>
  <c r="X1595" i="7"/>
  <c r="W1595" i="7"/>
  <c r="V1595" i="7"/>
  <c r="AP1594" i="7"/>
  <c r="AN1594" i="7"/>
  <c r="AM1594" i="7"/>
  <c r="AL1594" i="7"/>
  <c r="AK1594" i="7"/>
  <c r="AJ1594" i="7"/>
  <c r="AI1594" i="7"/>
  <c r="AH1594" i="7"/>
  <c r="AG1594" i="7"/>
  <c r="AF1594" i="7"/>
  <c r="AE1594" i="7"/>
  <c r="AD1594" i="7"/>
  <c r="AC1594" i="7"/>
  <c r="AB1594" i="7"/>
  <c r="AA1594" i="7"/>
  <c r="Z1594" i="7"/>
  <c r="Y1594" i="7"/>
  <c r="X1594" i="7"/>
  <c r="W1594" i="7"/>
  <c r="V1594" i="7"/>
  <c r="AP2216" i="7"/>
  <c r="AN2216" i="7"/>
  <c r="AM2216" i="7"/>
  <c r="AL2216" i="7"/>
  <c r="AK2216" i="7"/>
  <c r="AJ2216" i="7"/>
  <c r="AI2216" i="7"/>
  <c r="AH2216" i="7"/>
  <c r="AG2216" i="7"/>
  <c r="AF2216" i="7"/>
  <c r="AE2216" i="7"/>
  <c r="AD2216" i="7"/>
  <c r="AC2216" i="7"/>
  <c r="AB2216" i="7"/>
  <c r="AA2216" i="7"/>
  <c r="Z2216" i="7"/>
  <c r="Y2216" i="7"/>
  <c r="X2216" i="7"/>
  <c r="W2216" i="7"/>
  <c r="V2216" i="7"/>
  <c r="AP1592" i="7"/>
  <c r="AN1592" i="7"/>
  <c r="AM1592" i="7"/>
  <c r="AL1592" i="7"/>
  <c r="AK1592" i="7"/>
  <c r="AJ1592" i="7"/>
  <c r="AI1592" i="7"/>
  <c r="AH1592" i="7"/>
  <c r="AG1592" i="7"/>
  <c r="AF1592" i="7"/>
  <c r="AE1592" i="7"/>
  <c r="AD1592" i="7"/>
  <c r="AC1592" i="7"/>
  <c r="AB1592" i="7"/>
  <c r="AA1592" i="7"/>
  <c r="Z1592" i="7"/>
  <c r="Y1592" i="7"/>
  <c r="X1592" i="7"/>
  <c r="W1592" i="7"/>
  <c r="V1592" i="7"/>
  <c r="AP1591" i="7"/>
  <c r="AN1591" i="7"/>
  <c r="AM1591" i="7"/>
  <c r="AL1591" i="7"/>
  <c r="AK1591" i="7"/>
  <c r="AJ1591" i="7"/>
  <c r="AI1591" i="7"/>
  <c r="AH1591" i="7"/>
  <c r="AG1591" i="7"/>
  <c r="AF1591" i="7"/>
  <c r="AE1591" i="7"/>
  <c r="AD1591" i="7"/>
  <c r="AC1591" i="7"/>
  <c r="AB1591" i="7"/>
  <c r="AA1591" i="7"/>
  <c r="Z1591" i="7"/>
  <c r="Y1591" i="7"/>
  <c r="X1591" i="7"/>
  <c r="W1591" i="7"/>
  <c r="V1591" i="7"/>
  <c r="AP1590" i="7"/>
  <c r="AN1590" i="7"/>
  <c r="AM1590" i="7"/>
  <c r="AL1590" i="7"/>
  <c r="AK1590" i="7"/>
  <c r="AJ1590" i="7"/>
  <c r="AI1590" i="7"/>
  <c r="AH1590" i="7"/>
  <c r="AG1590" i="7"/>
  <c r="AF1590" i="7"/>
  <c r="AE1590" i="7"/>
  <c r="AD1590" i="7"/>
  <c r="AC1590" i="7"/>
  <c r="AB1590" i="7"/>
  <c r="AA1590" i="7"/>
  <c r="Z1590" i="7"/>
  <c r="Y1590" i="7"/>
  <c r="X1590" i="7"/>
  <c r="W1590" i="7"/>
  <c r="V1590" i="7"/>
  <c r="AP1589" i="7"/>
  <c r="AN1589" i="7"/>
  <c r="AM1589" i="7"/>
  <c r="AL1589" i="7"/>
  <c r="AK1589" i="7"/>
  <c r="AJ1589" i="7"/>
  <c r="AI1589" i="7"/>
  <c r="AH1589" i="7"/>
  <c r="AG1589" i="7"/>
  <c r="AF1589" i="7"/>
  <c r="AE1589" i="7"/>
  <c r="AD1589" i="7"/>
  <c r="AC1589" i="7"/>
  <c r="AB1589" i="7"/>
  <c r="AA1589" i="7"/>
  <c r="Z1589" i="7"/>
  <c r="Y1589" i="7"/>
  <c r="X1589" i="7"/>
  <c r="W1589" i="7"/>
  <c r="V1589" i="7"/>
  <c r="AP1588" i="7"/>
  <c r="AN1588" i="7"/>
  <c r="AM1588" i="7"/>
  <c r="AL1588" i="7"/>
  <c r="AK1588" i="7"/>
  <c r="AJ1588" i="7"/>
  <c r="AI1588" i="7"/>
  <c r="AH1588" i="7"/>
  <c r="AG1588" i="7"/>
  <c r="AF1588" i="7"/>
  <c r="AE1588" i="7"/>
  <c r="AD1588" i="7"/>
  <c r="AC1588" i="7"/>
  <c r="AB1588" i="7"/>
  <c r="AA1588" i="7"/>
  <c r="Z1588" i="7"/>
  <c r="Y1588" i="7"/>
  <c r="X1588" i="7"/>
  <c r="W1588" i="7"/>
  <c r="V1588" i="7"/>
  <c r="AP1587" i="7"/>
  <c r="AN1587" i="7"/>
  <c r="AM1587" i="7"/>
  <c r="AL1587" i="7"/>
  <c r="AK1587" i="7"/>
  <c r="AJ1587" i="7"/>
  <c r="AI1587" i="7"/>
  <c r="AH1587" i="7"/>
  <c r="AG1587" i="7"/>
  <c r="AF1587" i="7"/>
  <c r="AE1587" i="7"/>
  <c r="AD1587" i="7"/>
  <c r="AC1587" i="7"/>
  <c r="AB1587" i="7"/>
  <c r="AA1587" i="7"/>
  <c r="Z1587" i="7"/>
  <c r="Y1587" i="7"/>
  <c r="X1587" i="7"/>
  <c r="W1587" i="7"/>
  <c r="V1587" i="7"/>
  <c r="AP1586" i="7"/>
  <c r="AN1586" i="7"/>
  <c r="AM1586" i="7"/>
  <c r="AL1586" i="7"/>
  <c r="AK1586" i="7"/>
  <c r="AJ1586" i="7"/>
  <c r="AI1586" i="7"/>
  <c r="AH1586" i="7"/>
  <c r="AG1586" i="7"/>
  <c r="AF1586" i="7"/>
  <c r="AE1586" i="7"/>
  <c r="AD1586" i="7"/>
  <c r="AC1586" i="7"/>
  <c r="AB1586" i="7"/>
  <c r="AA1586" i="7"/>
  <c r="Z1586" i="7"/>
  <c r="Y1586" i="7"/>
  <c r="X1586" i="7"/>
  <c r="W1586" i="7"/>
  <c r="V1586" i="7"/>
  <c r="AP1585" i="7"/>
  <c r="AN1585" i="7"/>
  <c r="AM1585" i="7"/>
  <c r="AL1585" i="7"/>
  <c r="AK1585" i="7"/>
  <c r="AJ1585" i="7"/>
  <c r="AI1585" i="7"/>
  <c r="AH1585" i="7"/>
  <c r="AG1585" i="7"/>
  <c r="AF1585" i="7"/>
  <c r="AE1585" i="7"/>
  <c r="AD1585" i="7"/>
  <c r="AC1585" i="7"/>
  <c r="AB1585" i="7"/>
  <c r="AA1585" i="7"/>
  <c r="Z1585" i="7"/>
  <c r="Y1585" i="7"/>
  <c r="X1585" i="7"/>
  <c r="W1585" i="7"/>
  <c r="V1585" i="7"/>
  <c r="AP1584" i="7"/>
  <c r="AN1584" i="7"/>
  <c r="AM1584" i="7"/>
  <c r="AL1584" i="7"/>
  <c r="AK1584" i="7"/>
  <c r="AJ1584" i="7"/>
  <c r="AI1584" i="7"/>
  <c r="AH1584" i="7"/>
  <c r="AG1584" i="7"/>
  <c r="AF1584" i="7"/>
  <c r="AE1584" i="7"/>
  <c r="AD1584" i="7"/>
  <c r="AC1584" i="7"/>
  <c r="AB1584" i="7"/>
  <c r="AA1584" i="7"/>
  <c r="Z1584" i="7"/>
  <c r="Y1584" i="7"/>
  <c r="X1584" i="7"/>
  <c r="W1584" i="7"/>
  <c r="V1584" i="7"/>
  <c r="AP1583" i="7"/>
  <c r="AN1583" i="7"/>
  <c r="AM1583" i="7"/>
  <c r="AL1583" i="7"/>
  <c r="AK1583" i="7"/>
  <c r="AJ1583" i="7"/>
  <c r="AI1583" i="7"/>
  <c r="AH1583" i="7"/>
  <c r="AG1583" i="7"/>
  <c r="AF1583" i="7"/>
  <c r="AE1583" i="7"/>
  <c r="AD1583" i="7"/>
  <c r="AC1583" i="7"/>
  <c r="AB1583" i="7"/>
  <c r="AA1583" i="7"/>
  <c r="Z1583" i="7"/>
  <c r="Y1583" i="7"/>
  <c r="X1583" i="7"/>
  <c r="W1583" i="7"/>
  <c r="V1583" i="7"/>
  <c r="AP1582" i="7"/>
  <c r="AN1582" i="7"/>
  <c r="AM1582" i="7"/>
  <c r="AL1582" i="7"/>
  <c r="AK1582" i="7"/>
  <c r="AJ1582" i="7"/>
  <c r="AI1582" i="7"/>
  <c r="AH1582" i="7"/>
  <c r="AG1582" i="7"/>
  <c r="AF1582" i="7"/>
  <c r="AE1582" i="7"/>
  <c r="AD1582" i="7"/>
  <c r="AC1582" i="7"/>
  <c r="AB1582" i="7"/>
  <c r="AA1582" i="7"/>
  <c r="Z1582" i="7"/>
  <c r="Y1582" i="7"/>
  <c r="X1582" i="7"/>
  <c r="W1582" i="7"/>
  <c r="V1582" i="7"/>
  <c r="AP1581" i="7"/>
  <c r="AN1581" i="7"/>
  <c r="AM1581" i="7"/>
  <c r="AL1581" i="7"/>
  <c r="AK1581" i="7"/>
  <c r="AJ1581" i="7"/>
  <c r="AI1581" i="7"/>
  <c r="AH1581" i="7"/>
  <c r="AG1581" i="7"/>
  <c r="AF1581" i="7"/>
  <c r="AE1581" i="7"/>
  <c r="AD1581" i="7"/>
  <c r="AC1581" i="7"/>
  <c r="AB1581" i="7"/>
  <c r="AA1581" i="7"/>
  <c r="Z1581" i="7"/>
  <c r="Y1581" i="7"/>
  <c r="X1581" i="7"/>
  <c r="W1581" i="7"/>
  <c r="V1581" i="7"/>
  <c r="AP1580" i="7"/>
  <c r="AN1580" i="7"/>
  <c r="AM1580" i="7"/>
  <c r="AL1580" i="7"/>
  <c r="AK1580" i="7"/>
  <c r="AJ1580" i="7"/>
  <c r="AI1580" i="7"/>
  <c r="AH1580" i="7"/>
  <c r="AG1580" i="7"/>
  <c r="AF1580" i="7"/>
  <c r="AE1580" i="7"/>
  <c r="AD1580" i="7"/>
  <c r="AC1580" i="7"/>
  <c r="AB1580" i="7"/>
  <c r="AA1580" i="7"/>
  <c r="Z1580" i="7"/>
  <c r="Y1580" i="7"/>
  <c r="X1580" i="7"/>
  <c r="W1580" i="7"/>
  <c r="V1580" i="7"/>
  <c r="AP1579" i="7"/>
  <c r="AN1579" i="7"/>
  <c r="AM1579" i="7"/>
  <c r="AL1579" i="7"/>
  <c r="AK1579" i="7"/>
  <c r="AJ1579" i="7"/>
  <c r="AI1579" i="7"/>
  <c r="AH1579" i="7"/>
  <c r="AG1579" i="7"/>
  <c r="AF1579" i="7"/>
  <c r="AE1579" i="7"/>
  <c r="AD1579" i="7"/>
  <c r="AC1579" i="7"/>
  <c r="AB1579" i="7"/>
  <c r="AA1579" i="7"/>
  <c r="Z1579" i="7"/>
  <c r="Y1579" i="7"/>
  <c r="X1579" i="7"/>
  <c r="W1579" i="7"/>
  <c r="V1579" i="7"/>
  <c r="AP1578" i="7"/>
  <c r="AN1578" i="7"/>
  <c r="AM1578" i="7"/>
  <c r="AL1578" i="7"/>
  <c r="AK1578" i="7"/>
  <c r="AJ1578" i="7"/>
  <c r="AI1578" i="7"/>
  <c r="AH1578" i="7"/>
  <c r="AG1578" i="7"/>
  <c r="AF1578" i="7"/>
  <c r="AE1578" i="7"/>
  <c r="AD1578" i="7"/>
  <c r="AC1578" i="7"/>
  <c r="AB1578" i="7"/>
  <c r="AA1578" i="7"/>
  <c r="Z1578" i="7"/>
  <c r="Y1578" i="7"/>
  <c r="X1578" i="7"/>
  <c r="W1578" i="7"/>
  <c r="V1578" i="7"/>
  <c r="AP1577" i="7"/>
  <c r="AN1577" i="7"/>
  <c r="AM1577" i="7"/>
  <c r="AL1577" i="7"/>
  <c r="AK1577" i="7"/>
  <c r="AJ1577" i="7"/>
  <c r="AI1577" i="7"/>
  <c r="AH1577" i="7"/>
  <c r="AG1577" i="7"/>
  <c r="AF1577" i="7"/>
  <c r="AE1577" i="7"/>
  <c r="AD1577" i="7"/>
  <c r="AC1577" i="7"/>
  <c r="AB1577" i="7"/>
  <c r="AA1577" i="7"/>
  <c r="Z1577" i="7"/>
  <c r="Y1577" i="7"/>
  <c r="X1577" i="7"/>
  <c r="W1577" i="7"/>
  <c r="V1577" i="7"/>
  <c r="AP1576" i="7"/>
  <c r="AN1576" i="7"/>
  <c r="AM1576" i="7"/>
  <c r="AL1576" i="7"/>
  <c r="AK1576" i="7"/>
  <c r="AJ1576" i="7"/>
  <c r="AI1576" i="7"/>
  <c r="AH1576" i="7"/>
  <c r="AG1576" i="7"/>
  <c r="AF1576" i="7"/>
  <c r="AE1576" i="7"/>
  <c r="AD1576" i="7"/>
  <c r="AC1576" i="7"/>
  <c r="AB1576" i="7"/>
  <c r="AA1576" i="7"/>
  <c r="Z1576" i="7"/>
  <c r="Y1576" i="7"/>
  <c r="X1576" i="7"/>
  <c r="W1576" i="7"/>
  <c r="V1576" i="7"/>
  <c r="AP1575" i="7"/>
  <c r="AN1575" i="7"/>
  <c r="AM1575" i="7"/>
  <c r="AL1575" i="7"/>
  <c r="AK1575" i="7"/>
  <c r="AJ1575" i="7"/>
  <c r="AI1575" i="7"/>
  <c r="AH1575" i="7"/>
  <c r="AG1575" i="7"/>
  <c r="AF1575" i="7"/>
  <c r="AE1575" i="7"/>
  <c r="AD1575" i="7"/>
  <c r="AC1575" i="7"/>
  <c r="AB1575" i="7"/>
  <c r="AA1575" i="7"/>
  <c r="Z1575" i="7"/>
  <c r="Y1575" i="7"/>
  <c r="X1575" i="7"/>
  <c r="W1575" i="7"/>
  <c r="V1575" i="7"/>
  <c r="AP1574" i="7"/>
  <c r="AN1574" i="7"/>
  <c r="AM1574" i="7"/>
  <c r="AL1574" i="7"/>
  <c r="AK1574" i="7"/>
  <c r="AJ1574" i="7"/>
  <c r="AI1574" i="7"/>
  <c r="AH1574" i="7"/>
  <c r="AG1574" i="7"/>
  <c r="AF1574" i="7"/>
  <c r="AE1574" i="7"/>
  <c r="AD1574" i="7"/>
  <c r="AC1574" i="7"/>
  <c r="AB1574" i="7"/>
  <c r="AA1574" i="7"/>
  <c r="Z1574" i="7"/>
  <c r="Y1574" i="7"/>
  <c r="X1574" i="7"/>
  <c r="W1574" i="7"/>
  <c r="V1574" i="7"/>
  <c r="AP1573" i="7"/>
  <c r="AN1573" i="7"/>
  <c r="AM1573" i="7"/>
  <c r="AL1573" i="7"/>
  <c r="AK1573" i="7"/>
  <c r="AJ1573" i="7"/>
  <c r="AI1573" i="7"/>
  <c r="AH1573" i="7"/>
  <c r="AG1573" i="7"/>
  <c r="AF1573" i="7"/>
  <c r="AE1573" i="7"/>
  <c r="AD1573" i="7"/>
  <c r="AC1573" i="7"/>
  <c r="AB1573" i="7"/>
  <c r="AA1573" i="7"/>
  <c r="Z1573" i="7"/>
  <c r="Y1573" i="7"/>
  <c r="X1573" i="7"/>
  <c r="W1573" i="7"/>
  <c r="V1573" i="7"/>
  <c r="AP1572" i="7"/>
  <c r="AN1572" i="7"/>
  <c r="AM1572" i="7"/>
  <c r="AL1572" i="7"/>
  <c r="AK1572" i="7"/>
  <c r="AJ1572" i="7"/>
  <c r="AI1572" i="7"/>
  <c r="AH1572" i="7"/>
  <c r="AG1572" i="7"/>
  <c r="AF1572" i="7"/>
  <c r="AE1572" i="7"/>
  <c r="AD1572" i="7"/>
  <c r="AC1572" i="7"/>
  <c r="AB1572" i="7"/>
  <c r="AA1572" i="7"/>
  <c r="Z1572" i="7"/>
  <c r="Y1572" i="7"/>
  <c r="X1572" i="7"/>
  <c r="W1572" i="7"/>
  <c r="V1572" i="7"/>
  <c r="AP1571" i="7"/>
  <c r="AN1571" i="7"/>
  <c r="AM1571" i="7"/>
  <c r="AL1571" i="7"/>
  <c r="AK1571" i="7"/>
  <c r="AJ1571" i="7"/>
  <c r="AI1571" i="7"/>
  <c r="AH1571" i="7"/>
  <c r="AG1571" i="7"/>
  <c r="AF1571" i="7"/>
  <c r="AE1571" i="7"/>
  <c r="AD1571" i="7"/>
  <c r="AC1571" i="7"/>
  <c r="AB1571" i="7"/>
  <c r="AA1571" i="7"/>
  <c r="Z1571" i="7"/>
  <c r="Y1571" i="7"/>
  <c r="X1571" i="7"/>
  <c r="W1571" i="7"/>
  <c r="V1571" i="7"/>
  <c r="AP1570" i="7"/>
  <c r="AN1570" i="7"/>
  <c r="AM1570" i="7"/>
  <c r="AL1570" i="7"/>
  <c r="AK1570" i="7"/>
  <c r="AJ1570" i="7"/>
  <c r="AI1570" i="7"/>
  <c r="AH1570" i="7"/>
  <c r="AG1570" i="7"/>
  <c r="AF1570" i="7"/>
  <c r="AE1570" i="7"/>
  <c r="AD1570" i="7"/>
  <c r="AC1570" i="7"/>
  <c r="AB1570" i="7"/>
  <c r="AA1570" i="7"/>
  <c r="Z1570" i="7"/>
  <c r="Y1570" i="7"/>
  <c r="X1570" i="7"/>
  <c r="W1570" i="7"/>
  <c r="V1570" i="7"/>
  <c r="AP1569" i="7"/>
  <c r="AN1569" i="7"/>
  <c r="AM1569" i="7"/>
  <c r="AL1569" i="7"/>
  <c r="AK1569" i="7"/>
  <c r="AJ1569" i="7"/>
  <c r="AI1569" i="7"/>
  <c r="AH1569" i="7"/>
  <c r="AG1569" i="7"/>
  <c r="AF1569" i="7"/>
  <c r="AE1569" i="7"/>
  <c r="AD1569" i="7"/>
  <c r="AC1569" i="7"/>
  <c r="AB1569" i="7"/>
  <c r="AA1569" i="7"/>
  <c r="Z1569" i="7"/>
  <c r="Y1569" i="7"/>
  <c r="X1569" i="7"/>
  <c r="W1569" i="7"/>
  <c r="V1569" i="7"/>
  <c r="AP1568" i="7"/>
  <c r="AN1568" i="7"/>
  <c r="AM1568" i="7"/>
  <c r="AL1568" i="7"/>
  <c r="AK1568" i="7"/>
  <c r="AJ1568" i="7"/>
  <c r="AI1568" i="7"/>
  <c r="AH1568" i="7"/>
  <c r="AG1568" i="7"/>
  <c r="AF1568" i="7"/>
  <c r="AE1568" i="7"/>
  <c r="AD1568" i="7"/>
  <c r="AC1568" i="7"/>
  <c r="AB1568" i="7"/>
  <c r="AA1568" i="7"/>
  <c r="Z1568" i="7"/>
  <c r="Y1568" i="7"/>
  <c r="X1568" i="7"/>
  <c r="W1568" i="7"/>
  <c r="V1568" i="7"/>
  <c r="AP1567" i="7"/>
  <c r="AN1567" i="7"/>
  <c r="AM1567" i="7"/>
  <c r="AL1567" i="7"/>
  <c r="AK1567" i="7"/>
  <c r="AJ1567" i="7"/>
  <c r="AI1567" i="7"/>
  <c r="AH1567" i="7"/>
  <c r="AG1567" i="7"/>
  <c r="AF1567" i="7"/>
  <c r="AE1567" i="7"/>
  <c r="AD1567" i="7"/>
  <c r="AC1567" i="7"/>
  <c r="AB1567" i="7"/>
  <c r="AA1567" i="7"/>
  <c r="Z1567" i="7"/>
  <c r="Y1567" i="7"/>
  <c r="X1567" i="7"/>
  <c r="W1567" i="7"/>
  <c r="V1567" i="7"/>
  <c r="AP969" i="7"/>
  <c r="AN969" i="7"/>
  <c r="AM969" i="7"/>
  <c r="AL969" i="7"/>
  <c r="AK969" i="7"/>
  <c r="AJ969" i="7"/>
  <c r="AI969" i="7"/>
  <c r="AH969" i="7"/>
  <c r="AG969" i="7"/>
  <c r="AF969" i="7"/>
  <c r="AE969" i="7"/>
  <c r="AD969" i="7"/>
  <c r="AC969" i="7"/>
  <c r="AB969" i="7"/>
  <c r="AA969" i="7"/>
  <c r="Z969" i="7"/>
  <c r="Y969" i="7"/>
  <c r="X969" i="7"/>
  <c r="W969" i="7"/>
  <c r="V969" i="7"/>
  <c r="AP1565" i="7"/>
  <c r="AN1565" i="7"/>
  <c r="AM1565" i="7"/>
  <c r="AL1565" i="7"/>
  <c r="AK1565" i="7"/>
  <c r="AJ1565" i="7"/>
  <c r="AI1565" i="7"/>
  <c r="AH1565" i="7"/>
  <c r="AG1565" i="7"/>
  <c r="AF1565" i="7"/>
  <c r="AE1565" i="7"/>
  <c r="AD1565" i="7"/>
  <c r="AC1565" i="7"/>
  <c r="AB1565" i="7"/>
  <c r="AA1565" i="7"/>
  <c r="Z1565" i="7"/>
  <c r="Y1565" i="7"/>
  <c r="X1565" i="7"/>
  <c r="W1565" i="7"/>
  <c r="V1565" i="7"/>
  <c r="AP1564" i="7"/>
  <c r="AN1564" i="7"/>
  <c r="AM1564" i="7"/>
  <c r="AL1564" i="7"/>
  <c r="AK1564" i="7"/>
  <c r="AJ1564" i="7"/>
  <c r="AI1564" i="7"/>
  <c r="AH1564" i="7"/>
  <c r="AG1564" i="7"/>
  <c r="AF1564" i="7"/>
  <c r="AE1564" i="7"/>
  <c r="AD1564" i="7"/>
  <c r="AC1564" i="7"/>
  <c r="AB1564" i="7"/>
  <c r="AA1564" i="7"/>
  <c r="Z1564" i="7"/>
  <c r="Y1564" i="7"/>
  <c r="X1564" i="7"/>
  <c r="W1564" i="7"/>
  <c r="V1564" i="7"/>
  <c r="AP1563" i="7"/>
  <c r="AN1563" i="7"/>
  <c r="AM1563" i="7"/>
  <c r="AL1563" i="7"/>
  <c r="AK1563" i="7"/>
  <c r="AJ1563" i="7"/>
  <c r="AI1563" i="7"/>
  <c r="AH1563" i="7"/>
  <c r="AG1563" i="7"/>
  <c r="AF1563" i="7"/>
  <c r="AE1563" i="7"/>
  <c r="AD1563" i="7"/>
  <c r="AC1563" i="7"/>
  <c r="AB1563" i="7"/>
  <c r="AA1563" i="7"/>
  <c r="Z1563" i="7"/>
  <c r="Y1563" i="7"/>
  <c r="X1563" i="7"/>
  <c r="W1563" i="7"/>
  <c r="V1563" i="7"/>
  <c r="AP1562" i="7"/>
  <c r="AN1562" i="7"/>
  <c r="AM1562" i="7"/>
  <c r="AL1562" i="7"/>
  <c r="AK1562" i="7"/>
  <c r="AJ1562" i="7"/>
  <c r="AI1562" i="7"/>
  <c r="AH1562" i="7"/>
  <c r="AG1562" i="7"/>
  <c r="AF1562" i="7"/>
  <c r="AE1562" i="7"/>
  <c r="AD1562" i="7"/>
  <c r="AC1562" i="7"/>
  <c r="AB1562" i="7"/>
  <c r="AA1562" i="7"/>
  <c r="Z1562" i="7"/>
  <c r="Y1562" i="7"/>
  <c r="X1562" i="7"/>
  <c r="W1562" i="7"/>
  <c r="V1562" i="7"/>
  <c r="AP1561" i="7"/>
  <c r="AN1561" i="7"/>
  <c r="AM1561" i="7"/>
  <c r="AL1561" i="7"/>
  <c r="AK1561" i="7"/>
  <c r="AJ1561" i="7"/>
  <c r="AI1561" i="7"/>
  <c r="AH1561" i="7"/>
  <c r="AG1561" i="7"/>
  <c r="AF1561" i="7"/>
  <c r="AE1561" i="7"/>
  <c r="AD1561" i="7"/>
  <c r="AC1561" i="7"/>
  <c r="AB1561" i="7"/>
  <c r="AA1561" i="7"/>
  <c r="Z1561" i="7"/>
  <c r="Y1561" i="7"/>
  <c r="X1561" i="7"/>
  <c r="W1561" i="7"/>
  <c r="V1561" i="7"/>
  <c r="AP1560" i="7"/>
  <c r="AN1560" i="7"/>
  <c r="AM1560" i="7"/>
  <c r="AL1560" i="7"/>
  <c r="AK1560" i="7"/>
  <c r="AJ1560" i="7"/>
  <c r="AI1560" i="7"/>
  <c r="AH1560" i="7"/>
  <c r="AG1560" i="7"/>
  <c r="AF1560" i="7"/>
  <c r="AE1560" i="7"/>
  <c r="AD1560" i="7"/>
  <c r="AC1560" i="7"/>
  <c r="AB1560" i="7"/>
  <c r="AA1560" i="7"/>
  <c r="Z1560" i="7"/>
  <c r="Y1560" i="7"/>
  <c r="X1560" i="7"/>
  <c r="W1560" i="7"/>
  <c r="V1560" i="7"/>
  <c r="AP1559" i="7"/>
  <c r="AN1559" i="7"/>
  <c r="AM1559" i="7"/>
  <c r="AL1559" i="7"/>
  <c r="AK1559" i="7"/>
  <c r="AJ1559" i="7"/>
  <c r="AI1559" i="7"/>
  <c r="AH1559" i="7"/>
  <c r="AG1559" i="7"/>
  <c r="AF1559" i="7"/>
  <c r="AE1559" i="7"/>
  <c r="AD1559" i="7"/>
  <c r="AC1559" i="7"/>
  <c r="AB1559" i="7"/>
  <c r="AA1559" i="7"/>
  <c r="Z1559" i="7"/>
  <c r="Y1559" i="7"/>
  <c r="X1559" i="7"/>
  <c r="W1559" i="7"/>
  <c r="V1559" i="7"/>
  <c r="AP1558" i="7"/>
  <c r="AN1558" i="7"/>
  <c r="AM1558" i="7"/>
  <c r="AL1558" i="7"/>
  <c r="AK1558" i="7"/>
  <c r="AJ1558" i="7"/>
  <c r="AI1558" i="7"/>
  <c r="AH1558" i="7"/>
  <c r="AG1558" i="7"/>
  <c r="AF1558" i="7"/>
  <c r="AE1558" i="7"/>
  <c r="AD1558" i="7"/>
  <c r="AC1558" i="7"/>
  <c r="AB1558" i="7"/>
  <c r="AA1558" i="7"/>
  <c r="Z1558" i="7"/>
  <c r="Y1558" i="7"/>
  <c r="X1558" i="7"/>
  <c r="W1558" i="7"/>
  <c r="V1558" i="7"/>
  <c r="AP1557" i="7"/>
  <c r="AN1557" i="7"/>
  <c r="AM1557" i="7"/>
  <c r="AL1557" i="7"/>
  <c r="AK1557" i="7"/>
  <c r="AJ1557" i="7"/>
  <c r="AI1557" i="7"/>
  <c r="AH1557" i="7"/>
  <c r="AG1557" i="7"/>
  <c r="AF1557" i="7"/>
  <c r="AE1557" i="7"/>
  <c r="AD1557" i="7"/>
  <c r="AC1557" i="7"/>
  <c r="AB1557" i="7"/>
  <c r="AA1557" i="7"/>
  <c r="Z1557" i="7"/>
  <c r="Y1557" i="7"/>
  <c r="X1557" i="7"/>
  <c r="W1557" i="7"/>
  <c r="V1557" i="7"/>
  <c r="AP1556" i="7"/>
  <c r="AN1556" i="7"/>
  <c r="AM1556" i="7"/>
  <c r="AL1556" i="7"/>
  <c r="AK1556" i="7"/>
  <c r="AJ1556" i="7"/>
  <c r="AI1556" i="7"/>
  <c r="AH1556" i="7"/>
  <c r="AG1556" i="7"/>
  <c r="AF1556" i="7"/>
  <c r="AE1556" i="7"/>
  <c r="AD1556" i="7"/>
  <c r="AC1556" i="7"/>
  <c r="AB1556" i="7"/>
  <c r="AA1556" i="7"/>
  <c r="Z1556" i="7"/>
  <c r="Y1556" i="7"/>
  <c r="X1556" i="7"/>
  <c r="W1556" i="7"/>
  <c r="V1556" i="7"/>
  <c r="AP1555" i="7"/>
  <c r="AN1555" i="7"/>
  <c r="AM1555" i="7"/>
  <c r="AL1555" i="7"/>
  <c r="AK1555" i="7"/>
  <c r="AJ1555" i="7"/>
  <c r="AI1555" i="7"/>
  <c r="AH1555" i="7"/>
  <c r="AG1555" i="7"/>
  <c r="AF1555" i="7"/>
  <c r="AE1555" i="7"/>
  <c r="AD1555" i="7"/>
  <c r="AC1555" i="7"/>
  <c r="AB1555" i="7"/>
  <c r="AA1555" i="7"/>
  <c r="Z1555" i="7"/>
  <c r="Y1555" i="7"/>
  <c r="X1555" i="7"/>
  <c r="W1555" i="7"/>
  <c r="V1555" i="7"/>
  <c r="AP1554" i="7"/>
  <c r="AN1554" i="7"/>
  <c r="AM1554" i="7"/>
  <c r="AL1554" i="7"/>
  <c r="AK1554" i="7"/>
  <c r="AJ1554" i="7"/>
  <c r="AI1554" i="7"/>
  <c r="AH1554" i="7"/>
  <c r="AG1554" i="7"/>
  <c r="AF1554" i="7"/>
  <c r="AE1554" i="7"/>
  <c r="AD1554" i="7"/>
  <c r="AC1554" i="7"/>
  <c r="AB1554" i="7"/>
  <c r="AA1554" i="7"/>
  <c r="Z1554" i="7"/>
  <c r="Y1554" i="7"/>
  <c r="X1554" i="7"/>
  <c r="W1554" i="7"/>
  <c r="V1554" i="7"/>
  <c r="AP1553" i="7"/>
  <c r="AN1553" i="7"/>
  <c r="AM1553" i="7"/>
  <c r="AL1553" i="7"/>
  <c r="AK1553" i="7"/>
  <c r="AJ1553" i="7"/>
  <c r="AI1553" i="7"/>
  <c r="AH1553" i="7"/>
  <c r="AG1553" i="7"/>
  <c r="AF1553" i="7"/>
  <c r="AE1553" i="7"/>
  <c r="AD1553" i="7"/>
  <c r="AC1553" i="7"/>
  <c r="AB1553" i="7"/>
  <c r="AA1553" i="7"/>
  <c r="Z1553" i="7"/>
  <c r="Y1553" i="7"/>
  <c r="X1553" i="7"/>
  <c r="W1553" i="7"/>
  <c r="V1553" i="7"/>
  <c r="AP1552" i="7"/>
  <c r="AN1552" i="7"/>
  <c r="AM1552" i="7"/>
  <c r="AL1552" i="7"/>
  <c r="AK1552" i="7"/>
  <c r="AJ1552" i="7"/>
  <c r="AI1552" i="7"/>
  <c r="AH1552" i="7"/>
  <c r="AG1552" i="7"/>
  <c r="AF1552" i="7"/>
  <c r="AE1552" i="7"/>
  <c r="AD1552" i="7"/>
  <c r="AC1552" i="7"/>
  <c r="AB1552" i="7"/>
  <c r="AA1552" i="7"/>
  <c r="Z1552" i="7"/>
  <c r="Y1552" i="7"/>
  <c r="X1552" i="7"/>
  <c r="W1552" i="7"/>
  <c r="V1552" i="7"/>
  <c r="AP1551" i="7"/>
  <c r="AN1551" i="7"/>
  <c r="AM1551" i="7"/>
  <c r="AL1551" i="7"/>
  <c r="AK1551" i="7"/>
  <c r="AJ1551" i="7"/>
  <c r="AI1551" i="7"/>
  <c r="AH1551" i="7"/>
  <c r="AG1551" i="7"/>
  <c r="AF1551" i="7"/>
  <c r="AE1551" i="7"/>
  <c r="AD1551" i="7"/>
  <c r="AC1551" i="7"/>
  <c r="AB1551" i="7"/>
  <c r="AA1551" i="7"/>
  <c r="Z1551" i="7"/>
  <c r="Y1551" i="7"/>
  <c r="X1551" i="7"/>
  <c r="W1551" i="7"/>
  <c r="V1551" i="7"/>
  <c r="AP1550" i="7"/>
  <c r="AN1550" i="7"/>
  <c r="AM1550" i="7"/>
  <c r="AL1550" i="7"/>
  <c r="AK1550" i="7"/>
  <c r="AJ1550" i="7"/>
  <c r="AI1550" i="7"/>
  <c r="AH1550" i="7"/>
  <c r="AG1550" i="7"/>
  <c r="AF1550" i="7"/>
  <c r="AE1550" i="7"/>
  <c r="AD1550" i="7"/>
  <c r="AC1550" i="7"/>
  <c r="AB1550" i="7"/>
  <c r="AA1550" i="7"/>
  <c r="Z1550" i="7"/>
  <c r="Y1550" i="7"/>
  <c r="X1550" i="7"/>
  <c r="W1550" i="7"/>
  <c r="V1550" i="7"/>
  <c r="AP1549" i="7"/>
  <c r="AN1549" i="7"/>
  <c r="AM1549" i="7"/>
  <c r="AL1549" i="7"/>
  <c r="AK1549" i="7"/>
  <c r="AJ1549" i="7"/>
  <c r="AI1549" i="7"/>
  <c r="AH1549" i="7"/>
  <c r="AG1549" i="7"/>
  <c r="AF1549" i="7"/>
  <c r="AE1549" i="7"/>
  <c r="AD1549" i="7"/>
  <c r="AC1549" i="7"/>
  <c r="AB1549" i="7"/>
  <c r="AA1549" i="7"/>
  <c r="Z1549" i="7"/>
  <c r="Y1549" i="7"/>
  <c r="X1549" i="7"/>
  <c r="W1549" i="7"/>
  <c r="V1549" i="7"/>
  <c r="AP1548" i="7"/>
  <c r="AN1548" i="7"/>
  <c r="AM1548" i="7"/>
  <c r="AL1548" i="7"/>
  <c r="AK1548" i="7"/>
  <c r="AJ1548" i="7"/>
  <c r="AI1548" i="7"/>
  <c r="AH1548" i="7"/>
  <c r="AG1548" i="7"/>
  <c r="AF1548" i="7"/>
  <c r="AE1548" i="7"/>
  <c r="AD1548" i="7"/>
  <c r="AC1548" i="7"/>
  <c r="AB1548" i="7"/>
  <c r="AA1548" i="7"/>
  <c r="Z1548" i="7"/>
  <c r="Y1548" i="7"/>
  <c r="X1548" i="7"/>
  <c r="W1548" i="7"/>
  <c r="V1548" i="7"/>
  <c r="AP1126" i="7"/>
  <c r="AN1126" i="7"/>
  <c r="AM1126" i="7"/>
  <c r="AL1126" i="7"/>
  <c r="AK1126" i="7"/>
  <c r="AJ1126" i="7"/>
  <c r="AI1126" i="7"/>
  <c r="AH1126" i="7"/>
  <c r="AG1126" i="7"/>
  <c r="AF1126" i="7"/>
  <c r="AE1126" i="7"/>
  <c r="AD1126" i="7"/>
  <c r="AC1126" i="7"/>
  <c r="AB1126" i="7"/>
  <c r="AA1126" i="7"/>
  <c r="Z1126" i="7"/>
  <c r="Y1126" i="7"/>
  <c r="X1126" i="7"/>
  <c r="W1126" i="7"/>
  <c r="V1126" i="7"/>
  <c r="AP1546" i="7"/>
  <c r="AN1546" i="7"/>
  <c r="AM1546" i="7"/>
  <c r="AL1546" i="7"/>
  <c r="AK1546" i="7"/>
  <c r="AJ1546" i="7"/>
  <c r="AI1546" i="7"/>
  <c r="AH1546" i="7"/>
  <c r="AG1546" i="7"/>
  <c r="AF1546" i="7"/>
  <c r="AE1546" i="7"/>
  <c r="AD1546" i="7"/>
  <c r="AC1546" i="7"/>
  <c r="AB1546" i="7"/>
  <c r="AA1546" i="7"/>
  <c r="Z1546" i="7"/>
  <c r="Y1546" i="7"/>
  <c r="X1546" i="7"/>
  <c r="W1546" i="7"/>
  <c r="V1546" i="7"/>
  <c r="AP1545" i="7"/>
  <c r="AN1545" i="7"/>
  <c r="AM1545" i="7"/>
  <c r="AL1545" i="7"/>
  <c r="AK1545" i="7"/>
  <c r="AJ1545" i="7"/>
  <c r="AI1545" i="7"/>
  <c r="AH1545" i="7"/>
  <c r="AG1545" i="7"/>
  <c r="AF1545" i="7"/>
  <c r="AE1545" i="7"/>
  <c r="AD1545" i="7"/>
  <c r="AC1545" i="7"/>
  <c r="AB1545" i="7"/>
  <c r="AA1545" i="7"/>
  <c r="Z1545" i="7"/>
  <c r="Y1545" i="7"/>
  <c r="X1545" i="7"/>
  <c r="W1545" i="7"/>
  <c r="V1545" i="7"/>
  <c r="AP1544" i="7"/>
  <c r="AN1544" i="7"/>
  <c r="AM1544" i="7"/>
  <c r="AL1544" i="7"/>
  <c r="AK1544" i="7"/>
  <c r="AJ1544" i="7"/>
  <c r="AI1544" i="7"/>
  <c r="AH1544" i="7"/>
  <c r="AG1544" i="7"/>
  <c r="AF1544" i="7"/>
  <c r="AE1544" i="7"/>
  <c r="AD1544" i="7"/>
  <c r="AC1544" i="7"/>
  <c r="AB1544" i="7"/>
  <c r="AA1544" i="7"/>
  <c r="Z1544" i="7"/>
  <c r="Y1544" i="7"/>
  <c r="X1544" i="7"/>
  <c r="W1544" i="7"/>
  <c r="V1544" i="7"/>
  <c r="AP1543" i="7"/>
  <c r="AN1543" i="7"/>
  <c r="AM1543" i="7"/>
  <c r="AL1543" i="7"/>
  <c r="AK1543" i="7"/>
  <c r="AJ1543" i="7"/>
  <c r="AI1543" i="7"/>
  <c r="AH1543" i="7"/>
  <c r="AG1543" i="7"/>
  <c r="AF1543" i="7"/>
  <c r="AE1543" i="7"/>
  <c r="AD1543" i="7"/>
  <c r="AC1543" i="7"/>
  <c r="AB1543" i="7"/>
  <c r="AA1543" i="7"/>
  <c r="Z1543" i="7"/>
  <c r="Y1543" i="7"/>
  <c r="X1543" i="7"/>
  <c r="W1543" i="7"/>
  <c r="V1543" i="7"/>
  <c r="AP1542" i="7"/>
  <c r="AN1542" i="7"/>
  <c r="AM1542" i="7"/>
  <c r="AL1542" i="7"/>
  <c r="AK1542" i="7"/>
  <c r="AJ1542" i="7"/>
  <c r="AI1542" i="7"/>
  <c r="AH1542" i="7"/>
  <c r="AG1542" i="7"/>
  <c r="AF1542" i="7"/>
  <c r="AE1542" i="7"/>
  <c r="AD1542" i="7"/>
  <c r="AC1542" i="7"/>
  <c r="AB1542" i="7"/>
  <c r="AA1542" i="7"/>
  <c r="Z1542" i="7"/>
  <c r="Y1542" i="7"/>
  <c r="X1542" i="7"/>
  <c r="W1542" i="7"/>
  <c r="V1542" i="7"/>
  <c r="AP1541" i="7"/>
  <c r="AN1541" i="7"/>
  <c r="AM1541" i="7"/>
  <c r="AL1541" i="7"/>
  <c r="AK1541" i="7"/>
  <c r="AJ1541" i="7"/>
  <c r="AI1541" i="7"/>
  <c r="AH1541" i="7"/>
  <c r="AG1541" i="7"/>
  <c r="AF1541" i="7"/>
  <c r="AE1541" i="7"/>
  <c r="AD1541" i="7"/>
  <c r="AC1541" i="7"/>
  <c r="AB1541" i="7"/>
  <c r="AA1541" i="7"/>
  <c r="Z1541" i="7"/>
  <c r="Y1541" i="7"/>
  <c r="X1541" i="7"/>
  <c r="W1541" i="7"/>
  <c r="V1541" i="7"/>
  <c r="AP1540" i="7"/>
  <c r="AN1540" i="7"/>
  <c r="AM1540" i="7"/>
  <c r="AL1540" i="7"/>
  <c r="AK1540" i="7"/>
  <c r="AJ1540" i="7"/>
  <c r="AI1540" i="7"/>
  <c r="AH1540" i="7"/>
  <c r="AG1540" i="7"/>
  <c r="AF1540" i="7"/>
  <c r="AE1540" i="7"/>
  <c r="AD1540" i="7"/>
  <c r="AC1540" i="7"/>
  <c r="AB1540" i="7"/>
  <c r="AA1540" i="7"/>
  <c r="Z1540" i="7"/>
  <c r="Y1540" i="7"/>
  <c r="X1540" i="7"/>
  <c r="W1540" i="7"/>
  <c r="V1540" i="7"/>
  <c r="AP1539" i="7"/>
  <c r="AN1539" i="7"/>
  <c r="AM1539" i="7"/>
  <c r="AL1539" i="7"/>
  <c r="AK1539" i="7"/>
  <c r="AJ1539" i="7"/>
  <c r="AI1539" i="7"/>
  <c r="AH1539" i="7"/>
  <c r="AG1539" i="7"/>
  <c r="AF1539" i="7"/>
  <c r="AE1539" i="7"/>
  <c r="AD1539" i="7"/>
  <c r="AC1539" i="7"/>
  <c r="AB1539" i="7"/>
  <c r="AA1539" i="7"/>
  <c r="Z1539" i="7"/>
  <c r="Y1539" i="7"/>
  <c r="X1539" i="7"/>
  <c r="W1539" i="7"/>
  <c r="V1539" i="7"/>
  <c r="AP1538" i="7"/>
  <c r="AN1538" i="7"/>
  <c r="AM1538" i="7"/>
  <c r="AL1538" i="7"/>
  <c r="AK1538" i="7"/>
  <c r="AJ1538" i="7"/>
  <c r="AI1538" i="7"/>
  <c r="AH1538" i="7"/>
  <c r="AG1538" i="7"/>
  <c r="AF1538" i="7"/>
  <c r="AE1538" i="7"/>
  <c r="AD1538" i="7"/>
  <c r="AC1538" i="7"/>
  <c r="AB1538" i="7"/>
  <c r="AA1538" i="7"/>
  <c r="Z1538" i="7"/>
  <c r="Y1538" i="7"/>
  <c r="X1538" i="7"/>
  <c r="W1538" i="7"/>
  <c r="V1538" i="7"/>
  <c r="AP1537" i="7"/>
  <c r="AN1537" i="7"/>
  <c r="AM1537" i="7"/>
  <c r="AL1537" i="7"/>
  <c r="AK1537" i="7"/>
  <c r="AJ1537" i="7"/>
  <c r="AI1537" i="7"/>
  <c r="AH1537" i="7"/>
  <c r="AG1537" i="7"/>
  <c r="AF1537" i="7"/>
  <c r="AE1537" i="7"/>
  <c r="AD1537" i="7"/>
  <c r="AC1537" i="7"/>
  <c r="AB1537" i="7"/>
  <c r="AA1537" i="7"/>
  <c r="Z1537" i="7"/>
  <c r="Y1537" i="7"/>
  <c r="X1537" i="7"/>
  <c r="W1537" i="7"/>
  <c r="V1537" i="7"/>
  <c r="AP1536" i="7"/>
  <c r="AN1536" i="7"/>
  <c r="AM1536" i="7"/>
  <c r="AL1536" i="7"/>
  <c r="AK1536" i="7"/>
  <c r="AJ1536" i="7"/>
  <c r="AI1536" i="7"/>
  <c r="AH1536" i="7"/>
  <c r="AG1536" i="7"/>
  <c r="AF1536" i="7"/>
  <c r="AE1536" i="7"/>
  <c r="AD1536" i="7"/>
  <c r="AC1536" i="7"/>
  <c r="AB1536" i="7"/>
  <c r="AA1536" i="7"/>
  <c r="Z1536" i="7"/>
  <c r="Y1536" i="7"/>
  <c r="X1536" i="7"/>
  <c r="W1536" i="7"/>
  <c r="V1536" i="7"/>
  <c r="AP1535" i="7"/>
  <c r="AN1535" i="7"/>
  <c r="AM1535" i="7"/>
  <c r="AL1535" i="7"/>
  <c r="AK1535" i="7"/>
  <c r="AJ1535" i="7"/>
  <c r="AI1535" i="7"/>
  <c r="AH1535" i="7"/>
  <c r="AG1535" i="7"/>
  <c r="AF1535" i="7"/>
  <c r="AE1535" i="7"/>
  <c r="AD1535" i="7"/>
  <c r="AC1535" i="7"/>
  <c r="AB1535" i="7"/>
  <c r="AA1535" i="7"/>
  <c r="Z1535" i="7"/>
  <c r="Y1535" i="7"/>
  <c r="X1535" i="7"/>
  <c r="W1535" i="7"/>
  <c r="V1535" i="7"/>
  <c r="AP1534" i="7"/>
  <c r="AN1534" i="7"/>
  <c r="AM1534" i="7"/>
  <c r="AL1534" i="7"/>
  <c r="AK1534" i="7"/>
  <c r="AJ1534" i="7"/>
  <c r="AI1534" i="7"/>
  <c r="AH1534" i="7"/>
  <c r="AG1534" i="7"/>
  <c r="AF1534" i="7"/>
  <c r="AE1534" i="7"/>
  <c r="AD1534" i="7"/>
  <c r="AC1534" i="7"/>
  <c r="AB1534" i="7"/>
  <c r="AA1534" i="7"/>
  <c r="Z1534" i="7"/>
  <c r="Y1534" i="7"/>
  <c r="X1534" i="7"/>
  <c r="W1534" i="7"/>
  <c r="V1534" i="7"/>
  <c r="AP1533" i="7"/>
  <c r="AN1533" i="7"/>
  <c r="AM1533" i="7"/>
  <c r="AL1533" i="7"/>
  <c r="AK1533" i="7"/>
  <c r="AJ1533" i="7"/>
  <c r="AI1533" i="7"/>
  <c r="AH1533" i="7"/>
  <c r="AG1533" i="7"/>
  <c r="AF1533" i="7"/>
  <c r="AE1533" i="7"/>
  <c r="AD1533" i="7"/>
  <c r="AC1533" i="7"/>
  <c r="AB1533" i="7"/>
  <c r="AA1533" i="7"/>
  <c r="Z1533" i="7"/>
  <c r="Y1533" i="7"/>
  <c r="X1533" i="7"/>
  <c r="W1533" i="7"/>
  <c r="V1533" i="7"/>
  <c r="AP1532" i="7"/>
  <c r="AN1532" i="7"/>
  <c r="AM1532" i="7"/>
  <c r="AL1532" i="7"/>
  <c r="AK1532" i="7"/>
  <c r="AJ1532" i="7"/>
  <c r="AI1532" i="7"/>
  <c r="AH1532" i="7"/>
  <c r="AG1532" i="7"/>
  <c r="AF1532" i="7"/>
  <c r="AE1532" i="7"/>
  <c r="AD1532" i="7"/>
  <c r="AC1532" i="7"/>
  <c r="AB1532" i="7"/>
  <c r="AA1532" i="7"/>
  <c r="Z1532" i="7"/>
  <c r="Y1532" i="7"/>
  <c r="X1532" i="7"/>
  <c r="W1532" i="7"/>
  <c r="V1532" i="7"/>
  <c r="AP1531" i="7"/>
  <c r="AN1531" i="7"/>
  <c r="AM1531" i="7"/>
  <c r="AL1531" i="7"/>
  <c r="AK1531" i="7"/>
  <c r="AJ1531" i="7"/>
  <c r="AI1531" i="7"/>
  <c r="AH1531" i="7"/>
  <c r="AG1531" i="7"/>
  <c r="AF1531" i="7"/>
  <c r="AE1531" i="7"/>
  <c r="AD1531" i="7"/>
  <c r="AC1531" i="7"/>
  <c r="AB1531" i="7"/>
  <c r="AA1531" i="7"/>
  <c r="Z1531" i="7"/>
  <c r="Y1531" i="7"/>
  <c r="X1531" i="7"/>
  <c r="W1531" i="7"/>
  <c r="V1531" i="7"/>
  <c r="AP1530" i="7"/>
  <c r="AN1530" i="7"/>
  <c r="AM1530" i="7"/>
  <c r="AL1530" i="7"/>
  <c r="AK1530" i="7"/>
  <c r="AJ1530" i="7"/>
  <c r="AI1530" i="7"/>
  <c r="AH1530" i="7"/>
  <c r="AG1530" i="7"/>
  <c r="AF1530" i="7"/>
  <c r="AE1530" i="7"/>
  <c r="AD1530" i="7"/>
  <c r="AC1530" i="7"/>
  <c r="AB1530" i="7"/>
  <c r="AA1530" i="7"/>
  <c r="Z1530" i="7"/>
  <c r="Y1530" i="7"/>
  <c r="X1530" i="7"/>
  <c r="W1530" i="7"/>
  <c r="V1530" i="7"/>
  <c r="AP1529" i="7"/>
  <c r="AN1529" i="7"/>
  <c r="AM1529" i="7"/>
  <c r="AL1529" i="7"/>
  <c r="AK1529" i="7"/>
  <c r="AJ1529" i="7"/>
  <c r="AI1529" i="7"/>
  <c r="AH1529" i="7"/>
  <c r="AG1529" i="7"/>
  <c r="AF1529" i="7"/>
  <c r="AE1529" i="7"/>
  <c r="AD1529" i="7"/>
  <c r="AC1529" i="7"/>
  <c r="AB1529" i="7"/>
  <c r="AA1529" i="7"/>
  <c r="Z1529" i="7"/>
  <c r="Y1529" i="7"/>
  <c r="X1529" i="7"/>
  <c r="W1529" i="7"/>
  <c r="V1529" i="7"/>
  <c r="AP1528" i="7"/>
  <c r="AN1528" i="7"/>
  <c r="AM1528" i="7"/>
  <c r="AL1528" i="7"/>
  <c r="AK1528" i="7"/>
  <c r="AJ1528" i="7"/>
  <c r="AI1528" i="7"/>
  <c r="AH1528" i="7"/>
  <c r="AG1528" i="7"/>
  <c r="AF1528" i="7"/>
  <c r="AE1528" i="7"/>
  <c r="AD1528" i="7"/>
  <c r="AC1528" i="7"/>
  <c r="AB1528" i="7"/>
  <c r="AA1528" i="7"/>
  <c r="Z1528" i="7"/>
  <c r="Y1528" i="7"/>
  <c r="X1528" i="7"/>
  <c r="W1528" i="7"/>
  <c r="V1528" i="7"/>
  <c r="AP1902" i="7"/>
  <c r="AN1902" i="7"/>
  <c r="AM1902" i="7"/>
  <c r="AL1902" i="7"/>
  <c r="AK1902" i="7"/>
  <c r="AJ1902" i="7"/>
  <c r="AI1902" i="7"/>
  <c r="AH1902" i="7"/>
  <c r="AG1902" i="7"/>
  <c r="AF1902" i="7"/>
  <c r="AE1902" i="7"/>
  <c r="AD1902" i="7"/>
  <c r="AC1902" i="7"/>
  <c r="AB1902" i="7"/>
  <c r="AA1902" i="7"/>
  <c r="Z1902" i="7"/>
  <c r="Y1902" i="7"/>
  <c r="X1902" i="7"/>
  <c r="W1902" i="7"/>
  <c r="V1902" i="7"/>
  <c r="AP1526" i="7"/>
  <c r="AN1526" i="7"/>
  <c r="AM1526" i="7"/>
  <c r="AL1526" i="7"/>
  <c r="AK1526" i="7"/>
  <c r="AJ1526" i="7"/>
  <c r="AI1526" i="7"/>
  <c r="AH1526" i="7"/>
  <c r="AG1526" i="7"/>
  <c r="AF1526" i="7"/>
  <c r="AE1526" i="7"/>
  <c r="AD1526" i="7"/>
  <c r="AC1526" i="7"/>
  <c r="AB1526" i="7"/>
  <c r="AA1526" i="7"/>
  <c r="Z1526" i="7"/>
  <c r="Y1526" i="7"/>
  <c r="X1526" i="7"/>
  <c r="W1526" i="7"/>
  <c r="V1526" i="7"/>
  <c r="AP1525" i="7"/>
  <c r="AN1525" i="7"/>
  <c r="AM1525" i="7"/>
  <c r="AL1525" i="7"/>
  <c r="AK1525" i="7"/>
  <c r="AJ1525" i="7"/>
  <c r="AI1525" i="7"/>
  <c r="AH1525" i="7"/>
  <c r="AG1525" i="7"/>
  <c r="AF1525" i="7"/>
  <c r="AE1525" i="7"/>
  <c r="AD1525" i="7"/>
  <c r="AC1525" i="7"/>
  <c r="AB1525" i="7"/>
  <c r="AA1525" i="7"/>
  <c r="Z1525" i="7"/>
  <c r="Y1525" i="7"/>
  <c r="X1525" i="7"/>
  <c r="W1525" i="7"/>
  <c r="V1525" i="7"/>
  <c r="AP1524" i="7"/>
  <c r="AN1524" i="7"/>
  <c r="AM1524" i="7"/>
  <c r="AL1524" i="7"/>
  <c r="AK1524" i="7"/>
  <c r="AJ1524" i="7"/>
  <c r="AI1524" i="7"/>
  <c r="AH1524" i="7"/>
  <c r="AG1524" i="7"/>
  <c r="AF1524" i="7"/>
  <c r="AE1524" i="7"/>
  <c r="AD1524" i="7"/>
  <c r="AC1524" i="7"/>
  <c r="AB1524" i="7"/>
  <c r="AA1524" i="7"/>
  <c r="Z1524" i="7"/>
  <c r="Y1524" i="7"/>
  <c r="X1524" i="7"/>
  <c r="W1524" i="7"/>
  <c r="V1524" i="7"/>
  <c r="AP1523" i="7"/>
  <c r="AN1523" i="7"/>
  <c r="AM1523" i="7"/>
  <c r="AL1523" i="7"/>
  <c r="AK1523" i="7"/>
  <c r="AJ1523" i="7"/>
  <c r="AI1523" i="7"/>
  <c r="AH1523" i="7"/>
  <c r="AG1523" i="7"/>
  <c r="AF1523" i="7"/>
  <c r="AE1523" i="7"/>
  <c r="AD1523" i="7"/>
  <c r="AC1523" i="7"/>
  <c r="AB1523" i="7"/>
  <c r="AA1523" i="7"/>
  <c r="Z1523" i="7"/>
  <c r="Y1523" i="7"/>
  <c r="X1523" i="7"/>
  <c r="W1523" i="7"/>
  <c r="V1523" i="7"/>
  <c r="AP1522" i="7"/>
  <c r="AN1522" i="7"/>
  <c r="AM1522" i="7"/>
  <c r="AL1522" i="7"/>
  <c r="AK1522" i="7"/>
  <c r="AJ1522" i="7"/>
  <c r="AI1522" i="7"/>
  <c r="AH1522" i="7"/>
  <c r="AG1522" i="7"/>
  <c r="AF1522" i="7"/>
  <c r="AE1522" i="7"/>
  <c r="AD1522" i="7"/>
  <c r="AC1522" i="7"/>
  <c r="AB1522" i="7"/>
  <c r="AA1522" i="7"/>
  <c r="Z1522" i="7"/>
  <c r="Y1522" i="7"/>
  <c r="X1522" i="7"/>
  <c r="W1522" i="7"/>
  <c r="V1522" i="7"/>
  <c r="AP1521" i="7"/>
  <c r="AN1521" i="7"/>
  <c r="AM1521" i="7"/>
  <c r="AL1521" i="7"/>
  <c r="AK1521" i="7"/>
  <c r="AJ1521" i="7"/>
  <c r="AI1521" i="7"/>
  <c r="AH1521" i="7"/>
  <c r="AG1521" i="7"/>
  <c r="AF1521" i="7"/>
  <c r="AE1521" i="7"/>
  <c r="AD1521" i="7"/>
  <c r="AC1521" i="7"/>
  <c r="AB1521" i="7"/>
  <c r="AA1521" i="7"/>
  <c r="Z1521" i="7"/>
  <c r="Y1521" i="7"/>
  <c r="X1521" i="7"/>
  <c r="W1521" i="7"/>
  <c r="V1521" i="7"/>
  <c r="AP1520" i="7"/>
  <c r="AN1520" i="7"/>
  <c r="AM1520" i="7"/>
  <c r="AL1520" i="7"/>
  <c r="AK1520" i="7"/>
  <c r="AJ1520" i="7"/>
  <c r="AI1520" i="7"/>
  <c r="AH1520" i="7"/>
  <c r="AG1520" i="7"/>
  <c r="AF1520" i="7"/>
  <c r="AE1520" i="7"/>
  <c r="AD1520" i="7"/>
  <c r="AC1520" i="7"/>
  <c r="AB1520" i="7"/>
  <c r="AA1520" i="7"/>
  <c r="Z1520" i="7"/>
  <c r="Y1520" i="7"/>
  <c r="X1520" i="7"/>
  <c r="W1520" i="7"/>
  <c r="V1520" i="7"/>
  <c r="AP1519" i="7"/>
  <c r="AN1519" i="7"/>
  <c r="AM1519" i="7"/>
  <c r="AL1519" i="7"/>
  <c r="AK1519" i="7"/>
  <c r="AJ1519" i="7"/>
  <c r="AI1519" i="7"/>
  <c r="AH1519" i="7"/>
  <c r="AG1519" i="7"/>
  <c r="AF1519" i="7"/>
  <c r="AE1519" i="7"/>
  <c r="AD1519" i="7"/>
  <c r="AC1519" i="7"/>
  <c r="AB1519" i="7"/>
  <c r="AA1519" i="7"/>
  <c r="Z1519" i="7"/>
  <c r="Y1519" i="7"/>
  <c r="X1519" i="7"/>
  <c r="W1519" i="7"/>
  <c r="V1519" i="7"/>
  <c r="AP1518" i="7"/>
  <c r="AN1518" i="7"/>
  <c r="AM1518" i="7"/>
  <c r="AL1518" i="7"/>
  <c r="AK1518" i="7"/>
  <c r="AJ1518" i="7"/>
  <c r="AI1518" i="7"/>
  <c r="AH1518" i="7"/>
  <c r="AG1518" i="7"/>
  <c r="AF1518" i="7"/>
  <c r="AE1518" i="7"/>
  <c r="AD1518" i="7"/>
  <c r="AC1518" i="7"/>
  <c r="AB1518" i="7"/>
  <c r="AA1518" i="7"/>
  <c r="Z1518" i="7"/>
  <c r="Y1518" i="7"/>
  <c r="X1518" i="7"/>
  <c r="W1518" i="7"/>
  <c r="V1518" i="7"/>
  <c r="AP1517" i="7"/>
  <c r="AN1517" i="7"/>
  <c r="AM1517" i="7"/>
  <c r="AL1517" i="7"/>
  <c r="AK1517" i="7"/>
  <c r="AJ1517" i="7"/>
  <c r="AI1517" i="7"/>
  <c r="AH1517" i="7"/>
  <c r="AG1517" i="7"/>
  <c r="AF1517" i="7"/>
  <c r="AE1517" i="7"/>
  <c r="AD1517" i="7"/>
  <c r="AC1517" i="7"/>
  <c r="AB1517" i="7"/>
  <c r="AA1517" i="7"/>
  <c r="Z1517" i="7"/>
  <c r="Y1517" i="7"/>
  <c r="X1517" i="7"/>
  <c r="W1517" i="7"/>
  <c r="V1517" i="7"/>
  <c r="AP1516" i="7"/>
  <c r="AN1516" i="7"/>
  <c r="AM1516" i="7"/>
  <c r="AL1516" i="7"/>
  <c r="AK1516" i="7"/>
  <c r="AJ1516" i="7"/>
  <c r="AI1516" i="7"/>
  <c r="AH1516" i="7"/>
  <c r="AG1516" i="7"/>
  <c r="AF1516" i="7"/>
  <c r="AE1516" i="7"/>
  <c r="AD1516" i="7"/>
  <c r="AC1516" i="7"/>
  <c r="AB1516" i="7"/>
  <c r="AA1516" i="7"/>
  <c r="Z1516" i="7"/>
  <c r="Y1516" i="7"/>
  <c r="X1516" i="7"/>
  <c r="W1516" i="7"/>
  <c r="V1516" i="7"/>
  <c r="AP1515" i="7"/>
  <c r="AN1515" i="7"/>
  <c r="AM1515" i="7"/>
  <c r="AL1515" i="7"/>
  <c r="AK1515" i="7"/>
  <c r="AJ1515" i="7"/>
  <c r="AI1515" i="7"/>
  <c r="AH1515" i="7"/>
  <c r="AG1515" i="7"/>
  <c r="AF1515" i="7"/>
  <c r="AE1515" i="7"/>
  <c r="AD1515" i="7"/>
  <c r="AC1515" i="7"/>
  <c r="AB1515" i="7"/>
  <c r="AA1515" i="7"/>
  <c r="Z1515" i="7"/>
  <c r="Y1515" i="7"/>
  <c r="X1515" i="7"/>
  <c r="W1515" i="7"/>
  <c r="V1515" i="7"/>
  <c r="AP1514" i="7"/>
  <c r="AN1514" i="7"/>
  <c r="AM1514" i="7"/>
  <c r="AL1514" i="7"/>
  <c r="AK1514" i="7"/>
  <c r="AJ1514" i="7"/>
  <c r="AI1514" i="7"/>
  <c r="AH1514" i="7"/>
  <c r="AG1514" i="7"/>
  <c r="AF1514" i="7"/>
  <c r="AE1514" i="7"/>
  <c r="AD1514" i="7"/>
  <c r="AC1514" i="7"/>
  <c r="AB1514" i="7"/>
  <c r="AA1514" i="7"/>
  <c r="Z1514" i="7"/>
  <c r="Y1514" i="7"/>
  <c r="X1514" i="7"/>
  <c r="W1514" i="7"/>
  <c r="V1514" i="7"/>
  <c r="AP1513" i="7"/>
  <c r="AN1513" i="7"/>
  <c r="AM1513" i="7"/>
  <c r="AL1513" i="7"/>
  <c r="AK1513" i="7"/>
  <c r="AJ1513" i="7"/>
  <c r="AI1513" i="7"/>
  <c r="AH1513" i="7"/>
  <c r="AG1513" i="7"/>
  <c r="AF1513" i="7"/>
  <c r="AE1513" i="7"/>
  <c r="AD1513" i="7"/>
  <c r="AC1513" i="7"/>
  <c r="AB1513" i="7"/>
  <c r="AA1513" i="7"/>
  <c r="Z1513" i="7"/>
  <c r="Y1513" i="7"/>
  <c r="X1513" i="7"/>
  <c r="W1513" i="7"/>
  <c r="V1513" i="7"/>
  <c r="AP1512" i="7"/>
  <c r="AN1512" i="7"/>
  <c r="AM1512" i="7"/>
  <c r="AL1512" i="7"/>
  <c r="AK1512" i="7"/>
  <c r="AJ1512" i="7"/>
  <c r="AI1512" i="7"/>
  <c r="AH1512" i="7"/>
  <c r="AG1512" i="7"/>
  <c r="AF1512" i="7"/>
  <c r="AE1512" i="7"/>
  <c r="AD1512" i="7"/>
  <c r="AC1512" i="7"/>
  <c r="AB1512" i="7"/>
  <c r="AA1512" i="7"/>
  <c r="Z1512" i="7"/>
  <c r="Y1512" i="7"/>
  <c r="X1512" i="7"/>
  <c r="W1512" i="7"/>
  <c r="V1512" i="7"/>
  <c r="AP1511" i="7"/>
  <c r="AN1511" i="7"/>
  <c r="AM1511" i="7"/>
  <c r="AL1511" i="7"/>
  <c r="AK1511" i="7"/>
  <c r="AJ1511" i="7"/>
  <c r="AI1511" i="7"/>
  <c r="AH1511" i="7"/>
  <c r="AG1511" i="7"/>
  <c r="AF1511" i="7"/>
  <c r="AE1511" i="7"/>
  <c r="AD1511" i="7"/>
  <c r="AC1511" i="7"/>
  <c r="AB1511" i="7"/>
  <c r="AA1511" i="7"/>
  <c r="Z1511" i="7"/>
  <c r="Y1511" i="7"/>
  <c r="X1511" i="7"/>
  <c r="W1511" i="7"/>
  <c r="V1511" i="7"/>
  <c r="AP1510" i="7"/>
  <c r="AN1510" i="7"/>
  <c r="AM1510" i="7"/>
  <c r="AL1510" i="7"/>
  <c r="AK1510" i="7"/>
  <c r="AJ1510" i="7"/>
  <c r="AI1510" i="7"/>
  <c r="AH1510" i="7"/>
  <c r="AG1510" i="7"/>
  <c r="AF1510" i="7"/>
  <c r="AE1510" i="7"/>
  <c r="AD1510" i="7"/>
  <c r="AC1510" i="7"/>
  <c r="AB1510" i="7"/>
  <c r="AA1510" i="7"/>
  <c r="Z1510" i="7"/>
  <c r="Y1510" i="7"/>
  <c r="X1510" i="7"/>
  <c r="W1510" i="7"/>
  <c r="V1510" i="7"/>
  <c r="AP1509" i="7"/>
  <c r="AN1509" i="7"/>
  <c r="AM1509" i="7"/>
  <c r="AL1509" i="7"/>
  <c r="AK1509" i="7"/>
  <c r="AJ1509" i="7"/>
  <c r="AI1509" i="7"/>
  <c r="AH1509" i="7"/>
  <c r="AG1509" i="7"/>
  <c r="AF1509" i="7"/>
  <c r="AE1509" i="7"/>
  <c r="AD1509" i="7"/>
  <c r="AC1509" i="7"/>
  <c r="AB1509" i="7"/>
  <c r="AA1509" i="7"/>
  <c r="Z1509" i="7"/>
  <c r="Y1509" i="7"/>
  <c r="X1509" i="7"/>
  <c r="W1509" i="7"/>
  <c r="V1509" i="7"/>
  <c r="AP1508" i="7"/>
  <c r="AN1508" i="7"/>
  <c r="AM1508" i="7"/>
  <c r="AL1508" i="7"/>
  <c r="AK1508" i="7"/>
  <c r="AJ1508" i="7"/>
  <c r="AI1508" i="7"/>
  <c r="AH1508" i="7"/>
  <c r="AG1508" i="7"/>
  <c r="AF1508" i="7"/>
  <c r="AE1508" i="7"/>
  <c r="AD1508" i="7"/>
  <c r="AC1508" i="7"/>
  <c r="AB1508" i="7"/>
  <c r="AA1508" i="7"/>
  <c r="Z1508" i="7"/>
  <c r="Y1508" i="7"/>
  <c r="X1508" i="7"/>
  <c r="W1508" i="7"/>
  <c r="V1508" i="7"/>
  <c r="AP1507" i="7"/>
  <c r="AN1507" i="7"/>
  <c r="AM1507" i="7"/>
  <c r="AL1507" i="7"/>
  <c r="AK1507" i="7"/>
  <c r="AJ1507" i="7"/>
  <c r="AI1507" i="7"/>
  <c r="AH1507" i="7"/>
  <c r="AG1507" i="7"/>
  <c r="AF1507" i="7"/>
  <c r="AE1507" i="7"/>
  <c r="AD1507" i="7"/>
  <c r="AC1507" i="7"/>
  <c r="AB1507" i="7"/>
  <c r="AA1507" i="7"/>
  <c r="Z1507" i="7"/>
  <c r="Y1507" i="7"/>
  <c r="X1507" i="7"/>
  <c r="W1507" i="7"/>
  <c r="V1507" i="7"/>
  <c r="AP1506" i="7"/>
  <c r="AN1506" i="7"/>
  <c r="AM1506" i="7"/>
  <c r="AL1506" i="7"/>
  <c r="AK1506" i="7"/>
  <c r="AJ1506" i="7"/>
  <c r="AI1506" i="7"/>
  <c r="AH1506" i="7"/>
  <c r="AG1506" i="7"/>
  <c r="AF1506" i="7"/>
  <c r="AE1506" i="7"/>
  <c r="AD1506" i="7"/>
  <c r="AC1506" i="7"/>
  <c r="AB1506" i="7"/>
  <c r="AA1506" i="7"/>
  <c r="Z1506" i="7"/>
  <c r="Y1506" i="7"/>
  <c r="X1506" i="7"/>
  <c r="W1506" i="7"/>
  <c r="V1506" i="7"/>
  <c r="AP1505" i="7"/>
  <c r="AN1505" i="7"/>
  <c r="AM1505" i="7"/>
  <c r="AL1505" i="7"/>
  <c r="AK1505" i="7"/>
  <c r="AJ1505" i="7"/>
  <c r="AI1505" i="7"/>
  <c r="AH1505" i="7"/>
  <c r="AG1505" i="7"/>
  <c r="AF1505" i="7"/>
  <c r="AE1505" i="7"/>
  <c r="AD1505" i="7"/>
  <c r="AC1505" i="7"/>
  <c r="AB1505" i="7"/>
  <c r="AA1505" i="7"/>
  <c r="Z1505" i="7"/>
  <c r="Y1505" i="7"/>
  <c r="X1505" i="7"/>
  <c r="W1505" i="7"/>
  <c r="V1505" i="7"/>
  <c r="AP1504" i="7"/>
  <c r="AN1504" i="7"/>
  <c r="AM1504" i="7"/>
  <c r="AL1504" i="7"/>
  <c r="AK1504" i="7"/>
  <c r="AJ1504" i="7"/>
  <c r="AI1504" i="7"/>
  <c r="AH1504" i="7"/>
  <c r="AG1504" i="7"/>
  <c r="AF1504" i="7"/>
  <c r="AE1504" i="7"/>
  <c r="AD1504" i="7"/>
  <c r="AC1504" i="7"/>
  <c r="AB1504" i="7"/>
  <c r="AA1504" i="7"/>
  <c r="Z1504" i="7"/>
  <c r="Y1504" i="7"/>
  <c r="X1504" i="7"/>
  <c r="W1504" i="7"/>
  <c r="V1504" i="7"/>
  <c r="AP1503" i="7"/>
  <c r="AN1503" i="7"/>
  <c r="AM1503" i="7"/>
  <c r="AL1503" i="7"/>
  <c r="AK1503" i="7"/>
  <c r="AJ1503" i="7"/>
  <c r="AI1503" i="7"/>
  <c r="AH1503" i="7"/>
  <c r="AG1503" i="7"/>
  <c r="AF1503" i="7"/>
  <c r="AE1503" i="7"/>
  <c r="AD1503" i="7"/>
  <c r="AC1503" i="7"/>
  <c r="AB1503" i="7"/>
  <c r="AA1503" i="7"/>
  <c r="Z1503" i="7"/>
  <c r="Y1503" i="7"/>
  <c r="X1503" i="7"/>
  <c r="W1503" i="7"/>
  <c r="V1503" i="7"/>
  <c r="AP1502" i="7"/>
  <c r="AN1502" i="7"/>
  <c r="AM1502" i="7"/>
  <c r="AL1502" i="7"/>
  <c r="AK1502" i="7"/>
  <c r="AJ1502" i="7"/>
  <c r="AI1502" i="7"/>
  <c r="AH1502" i="7"/>
  <c r="AG1502" i="7"/>
  <c r="AF1502" i="7"/>
  <c r="AE1502" i="7"/>
  <c r="AD1502" i="7"/>
  <c r="AC1502" i="7"/>
  <c r="AB1502" i="7"/>
  <c r="AA1502" i="7"/>
  <c r="Z1502" i="7"/>
  <c r="Y1502" i="7"/>
  <c r="X1502" i="7"/>
  <c r="W1502" i="7"/>
  <c r="V1502" i="7"/>
  <c r="AP1501" i="7"/>
  <c r="AN1501" i="7"/>
  <c r="AM1501" i="7"/>
  <c r="AL1501" i="7"/>
  <c r="AK1501" i="7"/>
  <c r="AJ1501" i="7"/>
  <c r="AI1501" i="7"/>
  <c r="AH1501" i="7"/>
  <c r="AG1501" i="7"/>
  <c r="AF1501" i="7"/>
  <c r="AE1501" i="7"/>
  <c r="AD1501" i="7"/>
  <c r="AC1501" i="7"/>
  <c r="AB1501" i="7"/>
  <c r="AA1501" i="7"/>
  <c r="Z1501" i="7"/>
  <c r="Y1501" i="7"/>
  <c r="X1501" i="7"/>
  <c r="W1501" i="7"/>
  <c r="V1501" i="7"/>
  <c r="AP1500" i="7"/>
  <c r="AN1500" i="7"/>
  <c r="AM1500" i="7"/>
  <c r="AL1500" i="7"/>
  <c r="AK1500" i="7"/>
  <c r="AJ1500" i="7"/>
  <c r="AI1500" i="7"/>
  <c r="AH1500" i="7"/>
  <c r="AG1500" i="7"/>
  <c r="AF1500" i="7"/>
  <c r="AE1500" i="7"/>
  <c r="AD1500" i="7"/>
  <c r="AC1500" i="7"/>
  <c r="AB1500" i="7"/>
  <c r="AA1500" i="7"/>
  <c r="Z1500" i="7"/>
  <c r="Y1500" i="7"/>
  <c r="X1500" i="7"/>
  <c r="W1500" i="7"/>
  <c r="V1500" i="7"/>
  <c r="AP1499" i="7"/>
  <c r="AN1499" i="7"/>
  <c r="AM1499" i="7"/>
  <c r="AL1499" i="7"/>
  <c r="AK1499" i="7"/>
  <c r="AJ1499" i="7"/>
  <c r="AI1499" i="7"/>
  <c r="AH1499" i="7"/>
  <c r="AG1499" i="7"/>
  <c r="AF1499" i="7"/>
  <c r="AE1499" i="7"/>
  <c r="AD1499" i="7"/>
  <c r="AC1499" i="7"/>
  <c r="AB1499" i="7"/>
  <c r="AA1499" i="7"/>
  <c r="Z1499" i="7"/>
  <c r="Y1499" i="7"/>
  <c r="X1499" i="7"/>
  <c r="W1499" i="7"/>
  <c r="V1499" i="7"/>
  <c r="AP1498" i="7"/>
  <c r="AN1498" i="7"/>
  <c r="AM1498" i="7"/>
  <c r="AL1498" i="7"/>
  <c r="AK1498" i="7"/>
  <c r="AJ1498" i="7"/>
  <c r="AI1498" i="7"/>
  <c r="AH1498" i="7"/>
  <c r="AG1498" i="7"/>
  <c r="AF1498" i="7"/>
  <c r="AE1498" i="7"/>
  <c r="AD1498" i="7"/>
  <c r="AC1498" i="7"/>
  <c r="AB1498" i="7"/>
  <c r="AA1498" i="7"/>
  <c r="Z1498" i="7"/>
  <c r="Y1498" i="7"/>
  <c r="X1498" i="7"/>
  <c r="W1498" i="7"/>
  <c r="V1498" i="7"/>
  <c r="AP1497" i="7"/>
  <c r="AN1497" i="7"/>
  <c r="AM1497" i="7"/>
  <c r="AL1497" i="7"/>
  <c r="AK1497" i="7"/>
  <c r="AJ1497" i="7"/>
  <c r="AI1497" i="7"/>
  <c r="AH1497" i="7"/>
  <c r="AG1497" i="7"/>
  <c r="AF1497" i="7"/>
  <c r="AE1497" i="7"/>
  <c r="AD1497" i="7"/>
  <c r="AC1497" i="7"/>
  <c r="AB1497" i="7"/>
  <c r="AA1497" i="7"/>
  <c r="Z1497" i="7"/>
  <c r="Y1497" i="7"/>
  <c r="X1497" i="7"/>
  <c r="W1497" i="7"/>
  <c r="V1497" i="7"/>
  <c r="AP1496" i="7"/>
  <c r="AN1496" i="7"/>
  <c r="AM1496" i="7"/>
  <c r="AL1496" i="7"/>
  <c r="AK1496" i="7"/>
  <c r="AJ1496" i="7"/>
  <c r="AI1496" i="7"/>
  <c r="AH1496" i="7"/>
  <c r="AG1496" i="7"/>
  <c r="AF1496" i="7"/>
  <c r="AE1496" i="7"/>
  <c r="AD1496" i="7"/>
  <c r="AC1496" i="7"/>
  <c r="AB1496" i="7"/>
  <c r="AA1496" i="7"/>
  <c r="Z1496" i="7"/>
  <c r="Y1496" i="7"/>
  <c r="X1496" i="7"/>
  <c r="W1496" i="7"/>
  <c r="V1496" i="7"/>
  <c r="AP1495" i="7"/>
  <c r="AN1495" i="7"/>
  <c r="AM1495" i="7"/>
  <c r="AL1495" i="7"/>
  <c r="AK1495" i="7"/>
  <c r="AJ1495" i="7"/>
  <c r="AI1495" i="7"/>
  <c r="AH1495" i="7"/>
  <c r="AG1495" i="7"/>
  <c r="AF1495" i="7"/>
  <c r="AE1495" i="7"/>
  <c r="AD1495" i="7"/>
  <c r="AC1495" i="7"/>
  <c r="AB1495" i="7"/>
  <c r="AA1495" i="7"/>
  <c r="Z1495" i="7"/>
  <c r="Y1495" i="7"/>
  <c r="X1495" i="7"/>
  <c r="W1495" i="7"/>
  <c r="V1495" i="7"/>
  <c r="AP1494" i="7"/>
  <c r="AN1494" i="7"/>
  <c r="AM1494" i="7"/>
  <c r="AL1494" i="7"/>
  <c r="AK1494" i="7"/>
  <c r="AJ1494" i="7"/>
  <c r="AI1494" i="7"/>
  <c r="AH1494" i="7"/>
  <c r="AG1494" i="7"/>
  <c r="AF1494" i="7"/>
  <c r="AE1494" i="7"/>
  <c r="AD1494" i="7"/>
  <c r="AC1494" i="7"/>
  <c r="AB1494" i="7"/>
  <c r="AA1494" i="7"/>
  <c r="Z1494" i="7"/>
  <c r="Y1494" i="7"/>
  <c r="X1494" i="7"/>
  <c r="W1494" i="7"/>
  <c r="V1494" i="7"/>
  <c r="AP1493" i="7"/>
  <c r="AN1493" i="7"/>
  <c r="AM1493" i="7"/>
  <c r="AL1493" i="7"/>
  <c r="AK1493" i="7"/>
  <c r="AJ1493" i="7"/>
  <c r="AI1493" i="7"/>
  <c r="AH1493" i="7"/>
  <c r="AG1493" i="7"/>
  <c r="AF1493" i="7"/>
  <c r="AE1493" i="7"/>
  <c r="AD1493" i="7"/>
  <c r="AC1493" i="7"/>
  <c r="AB1493" i="7"/>
  <c r="AA1493" i="7"/>
  <c r="Z1493" i="7"/>
  <c r="Y1493" i="7"/>
  <c r="X1493" i="7"/>
  <c r="W1493" i="7"/>
  <c r="V1493" i="7"/>
  <c r="AP1492" i="7"/>
  <c r="AN1492" i="7"/>
  <c r="AM1492" i="7"/>
  <c r="AL1492" i="7"/>
  <c r="AK1492" i="7"/>
  <c r="AJ1492" i="7"/>
  <c r="AI1492" i="7"/>
  <c r="AH1492" i="7"/>
  <c r="AG1492" i="7"/>
  <c r="AF1492" i="7"/>
  <c r="AE1492" i="7"/>
  <c r="AD1492" i="7"/>
  <c r="AC1492" i="7"/>
  <c r="AB1492" i="7"/>
  <c r="AA1492" i="7"/>
  <c r="Z1492" i="7"/>
  <c r="Y1492" i="7"/>
  <c r="X1492" i="7"/>
  <c r="W1492" i="7"/>
  <c r="V1492" i="7"/>
  <c r="AP1491" i="7"/>
  <c r="AN1491" i="7"/>
  <c r="AM1491" i="7"/>
  <c r="AL1491" i="7"/>
  <c r="AK1491" i="7"/>
  <c r="AJ1491" i="7"/>
  <c r="AI1491" i="7"/>
  <c r="AH1491" i="7"/>
  <c r="AG1491" i="7"/>
  <c r="AF1491" i="7"/>
  <c r="AE1491" i="7"/>
  <c r="AD1491" i="7"/>
  <c r="AC1491" i="7"/>
  <c r="AB1491" i="7"/>
  <c r="AA1491" i="7"/>
  <c r="Z1491" i="7"/>
  <c r="Y1491" i="7"/>
  <c r="X1491" i="7"/>
  <c r="W1491" i="7"/>
  <c r="V1491" i="7"/>
  <c r="AP1490" i="7"/>
  <c r="AN1490" i="7"/>
  <c r="AM1490" i="7"/>
  <c r="AL1490" i="7"/>
  <c r="AK1490" i="7"/>
  <c r="AJ1490" i="7"/>
  <c r="AI1490" i="7"/>
  <c r="AH1490" i="7"/>
  <c r="AG1490" i="7"/>
  <c r="AF1490" i="7"/>
  <c r="AE1490" i="7"/>
  <c r="AD1490" i="7"/>
  <c r="AC1490" i="7"/>
  <c r="AB1490" i="7"/>
  <c r="AA1490" i="7"/>
  <c r="Z1490" i="7"/>
  <c r="Y1490" i="7"/>
  <c r="X1490" i="7"/>
  <c r="W1490" i="7"/>
  <c r="V1490" i="7"/>
  <c r="AP1489" i="7"/>
  <c r="AN1489" i="7"/>
  <c r="AM1489" i="7"/>
  <c r="AL1489" i="7"/>
  <c r="AK1489" i="7"/>
  <c r="AJ1489" i="7"/>
  <c r="AI1489" i="7"/>
  <c r="AH1489" i="7"/>
  <c r="AG1489" i="7"/>
  <c r="AF1489" i="7"/>
  <c r="AE1489" i="7"/>
  <c r="AD1489" i="7"/>
  <c r="AC1489" i="7"/>
  <c r="AB1489" i="7"/>
  <c r="AA1489" i="7"/>
  <c r="Z1489" i="7"/>
  <c r="Y1489" i="7"/>
  <c r="X1489" i="7"/>
  <c r="W1489" i="7"/>
  <c r="V1489" i="7"/>
  <c r="AP1488" i="7"/>
  <c r="AN1488" i="7"/>
  <c r="AM1488" i="7"/>
  <c r="AL1488" i="7"/>
  <c r="AK1488" i="7"/>
  <c r="AJ1488" i="7"/>
  <c r="AI1488" i="7"/>
  <c r="AH1488" i="7"/>
  <c r="AG1488" i="7"/>
  <c r="AF1488" i="7"/>
  <c r="AE1488" i="7"/>
  <c r="AD1488" i="7"/>
  <c r="AC1488" i="7"/>
  <c r="AB1488" i="7"/>
  <c r="AA1488" i="7"/>
  <c r="Z1488" i="7"/>
  <c r="Y1488" i="7"/>
  <c r="X1488" i="7"/>
  <c r="W1488" i="7"/>
  <c r="V1488" i="7"/>
  <c r="AP1487" i="7"/>
  <c r="AN1487" i="7"/>
  <c r="AM1487" i="7"/>
  <c r="AL1487" i="7"/>
  <c r="AK1487" i="7"/>
  <c r="AJ1487" i="7"/>
  <c r="AI1487" i="7"/>
  <c r="AH1487" i="7"/>
  <c r="AG1487" i="7"/>
  <c r="AF1487" i="7"/>
  <c r="AE1487" i="7"/>
  <c r="AD1487" i="7"/>
  <c r="AC1487" i="7"/>
  <c r="AB1487" i="7"/>
  <c r="AA1487" i="7"/>
  <c r="Z1487" i="7"/>
  <c r="Y1487" i="7"/>
  <c r="X1487" i="7"/>
  <c r="W1487" i="7"/>
  <c r="V1487" i="7"/>
  <c r="AP1486" i="7"/>
  <c r="AN1486" i="7"/>
  <c r="AM1486" i="7"/>
  <c r="AL1486" i="7"/>
  <c r="AK1486" i="7"/>
  <c r="AJ1486" i="7"/>
  <c r="AI1486" i="7"/>
  <c r="AH1486" i="7"/>
  <c r="AG1486" i="7"/>
  <c r="AF1486" i="7"/>
  <c r="AE1486" i="7"/>
  <c r="AD1486" i="7"/>
  <c r="AC1486" i="7"/>
  <c r="AB1486" i="7"/>
  <c r="AA1486" i="7"/>
  <c r="Z1486" i="7"/>
  <c r="Y1486" i="7"/>
  <c r="X1486" i="7"/>
  <c r="W1486" i="7"/>
  <c r="V1486" i="7"/>
  <c r="AP1485" i="7"/>
  <c r="AN1485" i="7"/>
  <c r="AM1485" i="7"/>
  <c r="AL1485" i="7"/>
  <c r="AK1485" i="7"/>
  <c r="AJ1485" i="7"/>
  <c r="AI1485" i="7"/>
  <c r="AH1485" i="7"/>
  <c r="AG1485" i="7"/>
  <c r="AF1485" i="7"/>
  <c r="AE1485" i="7"/>
  <c r="AD1485" i="7"/>
  <c r="AC1485" i="7"/>
  <c r="AB1485" i="7"/>
  <c r="AA1485" i="7"/>
  <c r="Z1485" i="7"/>
  <c r="Y1485" i="7"/>
  <c r="X1485" i="7"/>
  <c r="W1485" i="7"/>
  <c r="V1485" i="7"/>
  <c r="AP1484" i="7"/>
  <c r="AN1484" i="7"/>
  <c r="AM1484" i="7"/>
  <c r="AL1484" i="7"/>
  <c r="AK1484" i="7"/>
  <c r="AJ1484" i="7"/>
  <c r="AI1484" i="7"/>
  <c r="AH1484" i="7"/>
  <c r="AG1484" i="7"/>
  <c r="AF1484" i="7"/>
  <c r="AE1484" i="7"/>
  <c r="AD1484" i="7"/>
  <c r="AC1484" i="7"/>
  <c r="AB1484" i="7"/>
  <c r="AA1484" i="7"/>
  <c r="Z1484" i="7"/>
  <c r="Y1484" i="7"/>
  <c r="X1484" i="7"/>
  <c r="W1484" i="7"/>
  <c r="V1484" i="7"/>
  <c r="AP1483" i="7"/>
  <c r="AN1483" i="7"/>
  <c r="AM1483" i="7"/>
  <c r="AL1483" i="7"/>
  <c r="AK1483" i="7"/>
  <c r="AJ1483" i="7"/>
  <c r="AI1483" i="7"/>
  <c r="AH1483" i="7"/>
  <c r="AG1483" i="7"/>
  <c r="AF1483" i="7"/>
  <c r="AE1483" i="7"/>
  <c r="AD1483" i="7"/>
  <c r="AC1483" i="7"/>
  <c r="AB1483" i="7"/>
  <c r="AA1483" i="7"/>
  <c r="Z1483" i="7"/>
  <c r="Y1483" i="7"/>
  <c r="X1483" i="7"/>
  <c r="W1483" i="7"/>
  <c r="V1483" i="7"/>
  <c r="AP258" i="7"/>
  <c r="AN258" i="7"/>
  <c r="AM258" i="7"/>
  <c r="AL258" i="7"/>
  <c r="AK258" i="7"/>
  <c r="AJ258" i="7"/>
  <c r="AI258" i="7"/>
  <c r="AH258" i="7"/>
  <c r="AG258" i="7"/>
  <c r="AF258" i="7"/>
  <c r="AE258" i="7"/>
  <c r="AD258" i="7"/>
  <c r="AC258" i="7"/>
  <c r="AB258" i="7"/>
  <c r="AA258" i="7"/>
  <c r="Z258" i="7"/>
  <c r="Y258" i="7"/>
  <c r="X258" i="7"/>
  <c r="W258" i="7"/>
  <c r="V258" i="7"/>
  <c r="AP1481" i="7"/>
  <c r="AN1481" i="7"/>
  <c r="AM1481" i="7"/>
  <c r="AL1481" i="7"/>
  <c r="AK1481" i="7"/>
  <c r="AJ1481" i="7"/>
  <c r="AI1481" i="7"/>
  <c r="AH1481" i="7"/>
  <c r="AG1481" i="7"/>
  <c r="AF1481" i="7"/>
  <c r="AE1481" i="7"/>
  <c r="AD1481" i="7"/>
  <c r="AC1481" i="7"/>
  <c r="AB1481" i="7"/>
  <c r="AA1481" i="7"/>
  <c r="Z1481" i="7"/>
  <c r="Y1481" i="7"/>
  <c r="X1481" i="7"/>
  <c r="W1481" i="7"/>
  <c r="V1481" i="7"/>
  <c r="AP1480" i="7"/>
  <c r="AN1480" i="7"/>
  <c r="AM1480" i="7"/>
  <c r="AL1480" i="7"/>
  <c r="AK1480" i="7"/>
  <c r="AJ1480" i="7"/>
  <c r="AI1480" i="7"/>
  <c r="AH1480" i="7"/>
  <c r="AG1480" i="7"/>
  <c r="AF1480" i="7"/>
  <c r="AE1480" i="7"/>
  <c r="AD1480" i="7"/>
  <c r="AC1480" i="7"/>
  <c r="AB1480" i="7"/>
  <c r="AA1480" i="7"/>
  <c r="Z1480" i="7"/>
  <c r="Y1480" i="7"/>
  <c r="X1480" i="7"/>
  <c r="W1480" i="7"/>
  <c r="V1480" i="7"/>
  <c r="AP1479" i="7"/>
  <c r="AN1479" i="7"/>
  <c r="AM1479" i="7"/>
  <c r="AL1479" i="7"/>
  <c r="AK1479" i="7"/>
  <c r="AJ1479" i="7"/>
  <c r="AI1479" i="7"/>
  <c r="AH1479" i="7"/>
  <c r="AG1479" i="7"/>
  <c r="AF1479" i="7"/>
  <c r="AE1479" i="7"/>
  <c r="AD1479" i="7"/>
  <c r="AC1479" i="7"/>
  <c r="AB1479" i="7"/>
  <c r="AA1479" i="7"/>
  <c r="Z1479" i="7"/>
  <c r="Y1479" i="7"/>
  <c r="X1479" i="7"/>
  <c r="W1479" i="7"/>
  <c r="V1479" i="7"/>
  <c r="AP1478" i="7"/>
  <c r="AN1478" i="7"/>
  <c r="AM1478" i="7"/>
  <c r="AL1478" i="7"/>
  <c r="AK1478" i="7"/>
  <c r="AJ1478" i="7"/>
  <c r="AI1478" i="7"/>
  <c r="AH1478" i="7"/>
  <c r="AG1478" i="7"/>
  <c r="AF1478" i="7"/>
  <c r="AE1478" i="7"/>
  <c r="AD1478" i="7"/>
  <c r="AC1478" i="7"/>
  <c r="AB1478" i="7"/>
  <c r="AA1478" i="7"/>
  <c r="Z1478" i="7"/>
  <c r="Y1478" i="7"/>
  <c r="X1478" i="7"/>
  <c r="W1478" i="7"/>
  <c r="V1478" i="7"/>
  <c r="AP1477" i="7"/>
  <c r="AN1477" i="7"/>
  <c r="AM1477" i="7"/>
  <c r="AL1477" i="7"/>
  <c r="AK1477" i="7"/>
  <c r="AJ1477" i="7"/>
  <c r="AI1477" i="7"/>
  <c r="AH1477" i="7"/>
  <c r="AG1477" i="7"/>
  <c r="AF1477" i="7"/>
  <c r="AE1477" i="7"/>
  <c r="AD1477" i="7"/>
  <c r="AC1477" i="7"/>
  <c r="AB1477" i="7"/>
  <c r="AA1477" i="7"/>
  <c r="Z1477" i="7"/>
  <c r="Y1477" i="7"/>
  <c r="X1477" i="7"/>
  <c r="W1477" i="7"/>
  <c r="V1477" i="7"/>
  <c r="AP1476" i="7"/>
  <c r="AN1476" i="7"/>
  <c r="AM1476" i="7"/>
  <c r="AL1476" i="7"/>
  <c r="AK1476" i="7"/>
  <c r="AJ1476" i="7"/>
  <c r="AI1476" i="7"/>
  <c r="AH1476" i="7"/>
  <c r="AG1476" i="7"/>
  <c r="AF1476" i="7"/>
  <c r="AE1476" i="7"/>
  <c r="AD1476" i="7"/>
  <c r="AC1476" i="7"/>
  <c r="AB1476" i="7"/>
  <c r="AA1476" i="7"/>
  <c r="Z1476" i="7"/>
  <c r="Y1476" i="7"/>
  <c r="X1476" i="7"/>
  <c r="W1476" i="7"/>
  <c r="V1476" i="7"/>
  <c r="AP1475" i="7"/>
  <c r="AN1475" i="7"/>
  <c r="AM1475" i="7"/>
  <c r="AL1475" i="7"/>
  <c r="AK1475" i="7"/>
  <c r="AJ1475" i="7"/>
  <c r="AI1475" i="7"/>
  <c r="AH1475" i="7"/>
  <c r="AG1475" i="7"/>
  <c r="AF1475" i="7"/>
  <c r="AE1475" i="7"/>
  <c r="AD1475" i="7"/>
  <c r="AC1475" i="7"/>
  <c r="AB1475" i="7"/>
  <c r="AA1475" i="7"/>
  <c r="Z1475" i="7"/>
  <c r="Y1475" i="7"/>
  <c r="X1475" i="7"/>
  <c r="W1475" i="7"/>
  <c r="V1475" i="7"/>
  <c r="AP1474" i="7"/>
  <c r="AN1474" i="7"/>
  <c r="AM1474" i="7"/>
  <c r="AL1474" i="7"/>
  <c r="AK1474" i="7"/>
  <c r="AJ1474" i="7"/>
  <c r="AI1474" i="7"/>
  <c r="AH1474" i="7"/>
  <c r="AG1474" i="7"/>
  <c r="AF1474" i="7"/>
  <c r="AE1474" i="7"/>
  <c r="AD1474" i="7"/>
  <c r="AC1474" i="7"/>
  <c r="AB1474" i="7"/>
  <c r="AA1474" i="7"/>
  <c r="Z1474" i="7"/>
  <c r="Y1474" i="7"/>
  <c r="X1474" i="7"/>
  <c r="W1474" i="7"/>
  <c r="V1474" i="7"/>
  <c r="AP1473" i="7"/>
  <c r="AN1473" i="7"/>
  <c r="AM1473" i="7"/>
  <c r="AL1473" i="7"/>
  <c r="AK1473" i="7"/>
  <c r="AJ1473" i="7"/>
  <c r="AI1473" i="7"/>
  <c r="AH1473" i="7"/>
  <c r="AG1473" i="7"/>
  <c r="AF1473" i="7"/>
  <c r="AE1473" i="7"/>
  <c r="AD1473" i="7"/>
  <c r="AC1473" i="7"/>
  <c r="AB1473" i="7"/>
  <c r="AA1473" i="7"/>
  <c r="Z1473" i="7"/>
  <c r="Y1473" i="7"/>
  <c r="X1473" i="7"/>
  <c r="W1473" i="7"/>
  <c r="V1473" i="7"/>
  <c r="AP1472" i="7"/>
  <c r="AN1472" i="7"/>
  <c r="AM1472" i="7"/>
  <c r="AL1472" i="7"/>
  <c r="AK1472" i="7"/>
  <c r="AJ1472" i="7"/>
  <c r="AI1472" i="7"/>
  <c r="AH1472" i="7"/>
  <c r="AG1472" i="7"/>
  <c r="AF1472" i="7"/>
  <c r="AE1472" i="7"/>
  <c r="AD1472" i="7"/>
  <c r="AC1472" i="7"/>
  <c r="AB1472" i="7"/>
  <c r="AA1472" i="7"/>
  <c r="Z1472" i="7"/>
  <c r="Y1472" i="7"/>
  <c r="X1472" i="7"/>
  <c r="W1472" i="7"/>
  <c r="V1472" i="7"/>
  <c r="AP1471" i="7"/>
  <c r="AN1471" i="7"/>
  <c r="AM1471" i="7"/>
  <c r="AL1471" i="7"/>
  <c r="AK1471" i="7"/>
  <c r="AJ1471" i="7"/>
  <c r="AI1471" i="7"/>
  <c r="AH1471" i="7"/>
  <c r="AG1471" i="7"/>
  <c r="AF1471" i="7"/>
  <c r="AE1471" i="7"/>
  <c r="AD1471" i="7"/>
  <c r="AC1471" i="7"/>
  <c r="AB1471" i="7"/>
  <c r="AA1471" i="7"/>
  <c r="Z1471" i="7"/>
  <c r="Y1471" i="7"/>
  <c r="X1471" i="7"/>
  <c r="W1471" i="7"/>
  <c r="V1471" i="7"/>
  <c r="AP1470" i="7"/>
  <c r="AN1470" i="7"/>
  <c r="AM1470" i="7"/>
  <c r="AL1470" i="7"/>
  <c r="AK1470" i="7"/>
  <c r="AJ1470" i="7"/>
  <c r="AI1470" i="7"/>
  <c r="AH1470" i="7"/>
  <c r="AG1470" i="7"/>
  <c r="AF1470" i="7"/>
  <c r="AE1470" i="7"/>
  <c r="AD1470" i="7"/>
  <c r="AC1470" i="7"/>
  <c r="AB1470" i="7"/>
  <c r="AA1470" i="7"/>
  <c r="Z1470" i="7"/>
  <c r="Y1470" i="7"/>
  <c r="X1470" i="7"/>
  <c r="W1470" i="7"/>
  <c r="V1470" i="7"/>
  <c r="AP1469" i="7"/>
  <c r="AN1469" i="7"/>
  <c r="AM1469" i="7"/>
  <c r="AL1469" i="7"/>
  <c r="AK1469" i="7"/>
  <c r="AJ1469" i="7"/>
  <c r="AI1469" i="7"/>
  <c r="AH1469" i="7"/>
  <c r="AG1469" i="7"/>
  <c r="AF1469" i="7"/>
  <c r="AE1469" i="7"/>
  <c r="AD1469" i="7"/>
  <c r="AC1469" i="7"/>
  <c r="AB1469" i="7"/>
  <c r="AA1469" i="7"/>
  <c r="Z1469" i="7"/>
  <c r="Y1469" i="7"/>
  <c r="X1469" i="7"/>
  <c r="W1469" i="7"/>
  <c r="V1469" i="7"/>
  <c r="AP1468" i="7"/>
  <c r="AN1468" i="7"/>
  <c r="AM1468" i="7"/>
  <c r="AL1468" i="7"/>
  <c r="AK1468" i="7"/>
  <c r="AJ1468" i="7"/>
  <c r="AI1468" i="7"/>
  <c r="AH1468" i="7"/>
  <c r="AG1468" i="7"/>
  <c r="AF1468" i="7"/>
  <c r="AE1468" i="7"/>
  <c r="AD1468" i="7"/>
  <c r="AC1468" i="7"/>
  <c r="AB1468" i="7"/>
  <c r="AA1468" i="7"/>
  <c r="Z1468" i="7"/>
  <c r="Y1468" i="7"/>
  <c r="X1468" i="7"/>
  <c r="W1468" i="7"/>
  <c r="V1468" i="7"/>
  <c r="AP1467" i="7"/>
  <c r="AN1467" i="7"/>
  <c r="AM1467" i="7"/>
  <c r="AL1467" i="7"/>
  <c r="AK1467" i="7"/>
  <c r="AJ1467" i="7"/>
  <c r="AI1467" i="7"/>
  <c r="AH1467" i="7"/>
  <c r="AG1467" i="7"/>
  <c r="AF1467" i="7"/>
  <c r="AE1467" i="7"/>
  <c r="AD1467" i="7"/>
  <c r="AC1467" i="7"/>
  <c r="AB1467" i="7"/>
  <c r="AA1467" i="7"/>
  <c r="Z1467" i="7"/>
  <c r="Y1467" i="7"/>
  <c r="X1467" i="7"/>
  <c r="W1467" i="7"/>
  <c r="V1467" i="7"/>
  <c r="AP1466" i="7"/>
  <c r="AN1466" i="7"/>
  <c r="AM1466" i="7"/>
  <c r="AL1466" i="7"/>
  <c r="AK1466" i="7"/>
  <c r="AJ1466" i="7"/>
  <c r="AI1466" i="7"/>
  <c r="AH1466" i="7"/>
  <c r="AG1466" i="7"/>
  <c r="AF1466" i="7"/>
  <c r="AE1466" i="7"/>
  <c r="AD1466" i="7"/>
  <c r="AC1466" i="7"/>
  <c r="AB1466" i="7"/>
  <c r="AA1466" i="7"/>
  <c r="Z1466" i="7"/>
  <c r="Y1466" i="7"/>
  <c r="X1466" i="7"/>
  <c r="W1466" i="7"/>
  <c r="V1466" i="7"/>
  <c r="AP1465" i="7"/>
  <c r="AN1465" i="7"/>
  <c r="AM1465" i="7"/>
  <c r="AL1465" i="7"/>
  <c r="AK1465" i="7"/>
  <c r="AJ1465" i="7"/>
  <c r="AI1465" i="7"/>
  <c r="AH1465" i="7"/>
  <c r="AG1465" i="7"/>
  <c r="AF1465" i="7"/>
  <c r="AE1465" i="7"/>
  <c r="AD1465" i="7"/>
  <c r="AC1465" i="7"/>
  <c r="AB1465" i="7"/>
  <c r="AA1465" i="7"/>
  <c r="Z1465" i="7"/>
  <c r="Y1465" i="7"/>
  <c r="X1465" i="7"/>
  <c r="W1465" i="7"/>
  <c r="V1465" i="7"/>
  <c r="AP1464" i="7"/>
  <c r="AN1464" i="7"/>
  <c r="AM1464" i="7"/>
  <c r="AL1464" i="7"/>
  <c r="AK1464" i="7"/>
  <c r="AJ1464" i="7"/>
  <c r="AI1464" i="7"/>
  <c r="AH1464" i="7"/>
  <c r="AG1464" i="7"/>
  <c r="AF1464" i="7"/>
  <c r="AE1464" i="7"/>
  <c r="AD1464" i="7"/>
  <c r="AC1464" i="7"/>
  <c r="AB1464" i="7"/>
  <c r="AA1464" i="7"/>
  <c r="Z1464" i="7"/>
  <c r="Y1464" i="7"/>
  <c r="X1464" i="7"/>
  <c r="W1464" i="7"/>
  <c r="V1464" i="7"/>
  <c r="AP1463" i="7"/>
  <c r="AN1463" i="7"/>
  <c r="AM1463" i="7"/>
  <c r="AL1463" i="7"/>
  <c r="AK1463" i="7"/>
  <c r="AJ1463" i="7"/>
  <c r="AI1463" i="7"/>
  <c r="AH1463" i="7"/>
  <c r="AG1463" i="7"/>
  <c r="AF1463" i="7"/>
  <c r="AE1463" i="7"/>
  <c r="AD1463" i="7"/>
  <c r="AC1463" i="7"/>
  <c r="AB1463" i="7"/>
  <c r="AA1463" i="7"/>
  <c r="Z1463" i="7"/>
  <c r="Y1463" i="7"/>
  <c r="X1463" i="7"/>
  <c r="W1463" i="7"/>
  <c r="V1463" i="7"/>
  <c r="AP1462" i="7"/>
  <c r="AN1462" i="7"/>
  <c r="AM1462" i="7"/>
  <c r="AL1462" i="7"/>
  <c r="AK1462" i="7"/>
  <c r="AJ1462" i="7"/>
  <c r="AI1462" i="7"/>
  <c r="AH1462" i="7"/>
  <c r="AG1462" i="7"/>
  <c r="AF1462" i="7"/>
  <c r="AE1462" i="7"/>
  <c r="AD1462" i="7"/>
  <c r="AC1462" i="7"/>
  <c r="AB1462" i="7"/>
  <c r="AA1462" i="7"/>
  <c r="Z1462" i="7"/>
  <c r="Y1462" i="7"/>
  <c r="X1462" i="7"/>
  <c r="W1462" i="7"/>
  <c r="V1462" i="7"/>
  <c r="AP1461" i="7"/>
  <c r="AN1461" i="7"/>
  <c r="AM1461" i="7"/>
  <c r="AL1461" i="7"/>
  <c r="AK1461" i="7"/>
  <c r="AJ1461" i="7"/>
  <c r="AI1461" i="7"/>
  <c r="AH1461" i="7"/>
  <c r="AG1461" i="7"/>
  <c r="AF1461" i="7"/>
  <c r="AE1461" i="7"/>
  <c r="AD1461" i="7"/>
  <c r="AC1461" i="7"/>
  <c r="AB1461" i="7"/>
  <c r="AA1461" i="7"/>
  <c r="Z1461" i="7"/>
  <c r="Y1461" i="7"/>
  <c r="X1461" i="7"/>
  <c r="W1461" i="7"/>
  <c r="V1461" i="7"/>
  <c r="AP1460" i="7"/>
  <c r="AN1460" i="7"/>
  <c r="AM1460" i="7"/>
  <c r="AL1460" i="7"/>
  <c r="AK1460" i="7"/>
  <c r="AJ1460" i="7"/>
  <c r="AI1460" i="7"/>
  <c r="AH1460" i="7"/>
  <c r="AG1460" i="7"/>
  <c r="AF1460" i="7"/>
  <c r="AE1460" i="7"/>
  <c r="AD1460" i="7"/>
  <c r="AC1460" i="7"/>
  <c r="AB1460" i="7"/>
  <c r="AA1460" i="7"/>
  <c r="Z1460" i="7"/>
  <c r="Y1460" i="7"/>
  <c r="X1460" i="7"/>
  <c r="W1460" i="7"/>
  <c r="V1460" i="7"/>
  <c r="AP1459" i="7"/>
  <c r="AN1459" i="7"/>
  <c r="AM1459" i="7"/>
  <c r="AL1459" i="7"/>
  <c r="AK1459" i="7"/>
  <c r="AJ1459" i="7"/>
  <c r="AI1459" i="7"/>
  <c r="AH1459" i="7"/>
  <c r="AG1459" i="7"/>
  <c r="AF1459" i="7"/>
  <c r="AE1459" i="7"/>
  <c r="AD1459" i="7"/>
  <c r="AC1459" i="7"/>
  <c r="AB1459" i="7"/>
  <c r="AA1459" i="7"/>
  <c r="Z1459" i="7"/>
  <c r="Y1459" i="7"/>
  <c r="X1459" i="7"/>
  <c r="W1459" i="7"/>
  <c r="V1459" i="7"/>
  <c r="AP1458" i="7"/>
  <c r="AN1458" i="7"/>
  <c r="AM1458" i="7"/>
  <c r="AL1458" i="7"/>
  <c r="AK1458" i="7"/>
  <c r="AJ1458" i="7"/>
  <c r="AI1458" i="7"/>
  <c r="AH1458" i="7"/>
  <c r="AG1458" i="7"/>
  <c r="AF1458" i="7"/>
  <c r="AE1458" i="7"/>
  <c r="AD1458" i="7"/>
  <c r="AC1458" i="7"/>
  <c r="AB1458" i="7"/>
  <c r="AA1458" i="7"/>
  <c r="Z1458" i="7"/>
  <c r="Y1458" i="7"/>
  <c r="X1458" i="7"/>
  <c r="W1458" i="7"/>
  <c r="V1458" i="7"/>
  <c r="AP1457" i="7"/>
  <c r="AN1457" i="7"/>
  <c r="AM1457" i="7"/>
  <c r="AL1457" i="7"/>
  <c r="AK1457" i="7"/>
  <c r="AJ1457" i="7"/>
  <c r="AI1457" i="7"/>
  <c r="AH1457" i="7"/>
  <c r="AG1457" i="7"/>
  <c r="AF1457" i="7"/>
  <c r="AE1457" i="7"/>
  <c r="AD1457" i="7"/>
  <c r="AC1457" i="7"/>
  <c r="AB1457" i="7"/>
  <c r="AA1457" i="7"/>
  <c r="Z1457" i="7"/>
  <c r="Y1457" i="7"/>
  <c r="X1457" i="7"/>
  <c r="W1457" i="7"/>
  <c r="V1457" i="7"/>
  <c r="AP1456" i="7"/>
  <c r="AN1456" i="7"/>
  <c r="AM1456" i="7"/>
  <c r="AL1456" i="7"/>
  <c r="AK1456" i="7"/>
  <c r="AJ1456" i="7"/>
  <c r="AI1456" i="7"/>
  <c r="AH1456" i="7"/>
  <c r="AG1456" i="7"/>
  <c r="AF1456" i="7"/>
  <c r="AE1456" i="7"/>
  <c r="AD1456" i="7"/>
  <c r="AC1456" i="7"/>
  <c r="AB1456" i="7"/>
  <c r="AA1456" i="7"/>
  <c r="Z1456" i="7"/>
  <c r="Y1456" i="7"/>
  <c r="X1456" i="7"/>
  <c r="W1456" i="7"/>
  <c r="V1456" i="7"/>
  <c r="AP1455" i="7"/>
  <c r="AN1455" i="7"/>
  <c r="AM1455" i="7"/>
  <c r="AL1455" i="7"/>
  <c r="AK1455" i="7"/>
  <c r="AJ1455" i="7"/>
  <c r="AI1455" i="7"/>
  <c r="AH1455" i="7"/>
  <c r="AG1455" i="7"/>
  <c r="AF1455" i="7"/>
  <c r="AE1455" i="7"/>
  <c r="AD1455" i="7"/>
  <c r="AC1455" i="7"/>
  <c r="AB1455" i="7"/>
  <c r="AA1455" i="7"/>
  <c r="Z1455" i="7"/>
  <c r="Y1455" i="7"/>
  <c r="X1455" i="7"/>
  <c r="W1455" i="7"/>
  <c r="V1455" i="7"/>
  <c r="AP1454" i="7"/>
  <c r="AN1454" i="7"/>
  <c r="AM1454" i="7"/>
  <c r="AL1454" i="7"/>
  <c r="AK1454" i="7"/>
  <c r="AJ1454" i="7"/>
  <c r="AI1454" i="7"/>
  <c r="AH1454" i="7"/>
  <c r="AG1454" i="7"/>
  <c r="AF1454" i="7"/>
  <c r="AE1454" i="7"/>
  <c r="AD1454" i="7"/>
  <c r="AC1454" i="7"/>
  <c r="AB1454" i="7"/>
  <c r="AA1454" i="7"/>
  <c r="Z1454" i="7"/>
  <c r="Y1454" i="7"/>
  <c r="X1454" i="7"/>
  <c r="W1454" i="7"/>
  <c r="V1454" i="7"/>
  <c r="AP1453" i="7"/>
  <c r="AN1453" i="7"/>
  <c r="AM1453" i="7"/>
  <c r="AL1453" i="7"/>
  <c r="AK1453" i="7"/>
  <c r="AJ1453" i="7"/>
  <c r="AI1453" i="7"/>
  <c r="AH1453" i="7"/>
  <c r="AG1453" i="7"/>
  <c r="AF1453" i="7"/>
  <c r="AE1453" i="7"/>
  <c r="AD1453" i="7"/>
  <c r="AC1453" i="7"/>
  <c r="AB1453" i="7"/>
  <c r="AA1453" i="7"/>
  <c r="Z1453" i="7"/>
  <c r="Y1453" i="7"/>
  <c r="X1453" i="7"/>
  <c r="W1453" i="7"/>
  <c r="V1453" i="7"/>
  <c r="AP1452" i="7"/>
  <c r="AN1452" i="7"/>
  <c r="AM1452" i="7"/>
  <c r="AL1452" i="7"/>
  <c r="AK1452" i="7"/>
  <c r="AJ1452" i="7"/>
  <c r="AI1452" i="7"/>
  <c r="AH1452" i="7"/>
  <c r="AG1452" i="7"/>
  <c r="AF1452" i="7"/>
  <c r="AE1452" i="7"/>
  <c r="AD1452" i="7"/>
  <c r="AC1452" i="7"/>
  <c r="AB1452" i="7"/>
  <c r="AA1452" i="7"/>
  <c r="Z1452" i="7"/>
  <c r="Y1452" i="7"/>
  <c r="X1452" i="7"/>
  <c r="W1452" i="7"/>
  <c r="V1452" i="7"/>
  <c r="AP923" i="7"/>
  <c r="AN923" i="7"/>
  <c r="AM923" i="7"/>
  <c r="AL923" i="7"/>
  <c r="AK923" i="7"/>
  <c r="AJ923" i="7"/>
  <c r="AI923" i="7"/>
  <c r="AH923" i="7"/>
  <c r="AG923" i="7"/>
  <c r="AF923" i="7"/>
  <c r="AE923" i="7"/>
  <c r="AD923" i="7"/>
  <c r="AC923" i="7"/>
  <c r="AB923" i="7"/>
  <c r="AA923" i="7"/>
  <c r="Z923" i="7"/>
  <c r="Y923" i="7"/>
  <c r="X923" i="7"/>
  <c r="W923" i="7"/>
  <c r="V923" i="7"/>
  <c r="AP1450" i="7"/>
  <c r="AN1450" i="7"/>
  <c r="AM1450" i="7"/>
  <c r="AL1450" i="7"/>
  <c r="AK1450" i="7"/>
  <c r="AJ1450" i="7"/>
  <c r="AI1450" i="7"/>
  <c r="AH1450" i="7"/>
  <c r="AG1450" i="7"/>
  <c r="AF1450" i="7"/>
  <c r="AE1450" i="7"/>
  <c r="AD1450" i="7"/>
  <c r="AC1450" i="7"/>
  <c r="AB1450" i="7"/>
  <c r="AA1450" i="7"/>
  <c r="Z1450" i="7"/>
  <c r="Y1450" i="7"/>
  <c r="X1450" i="7"/>
  <c r="W1450" i="7"/>
  <c r="V1450" i="7"/>
  <c r="AP1449" i="7"/>
  <c r="AN1449" i="7"/>
  <c r="AM1449" i="7"/>
  <c r="AL1449" i="7"/>
  <c r="AK1449" i="7"/>
  <c r="AJ1449" i="7"/>
  <c r="AI1449" i="7"/>
  <c r="AH1449" i="7"/>
  <c r="AG1449" i="7"/>
  <c r="AF1449" i="7"/>
  <c r="AE1449" i="7"/>
  <c r="AD1449" i="7"/>
  <c r="AC1449" i="7"/>
  <c r="AB1449" i="7"/>
  <c r="AA1449" i="7"/>
  <c r="Z1449" i="7"/>
  <c r="Y1449" i="7"/>
  <c r="X1449" i="7"/>
  <c r="W1449" i="7"/>
  <c r="V1449" i="7"/>
  <c r="AP1448" i="7"/>
  <c r="AN1448" i="7"/>
  <c r="AM1448" i="7"/>
  <c r="AL1448" i="7"/>
  <c r="AK1448" i="7"/>
  <c r="AJ1448" i="7"/>
  <c r="AI1448" i="7"/>
  <c r="AH1448" i="7"/>
  <c r="AG1448" i="7"/>
  <c r="AF1448" i="7"/>
  <c r="AE1448" i="7"/>
  <c r="AD1448" i="7"/>
  <c r="AC1448" i="7"/>
  <c r="AB1448" i="7"/>
  <c r="AA1448" i="7"/>
  <c r="Z1448" i="7"/>
  <c r="Y1448" i="7"/>
  <c r="X1448" i="7"/>
  <c r="W1448" i="7"/>
  <c r="V1448" i="7"/>
  <c r="AP1447" i="7"/>
  <c r="AN1447" i="7"/>
  <c r="AM1447" i="7"/>
  <c r="AL1447" i="7"/>
  <c r="AK1447" i="7"/>
  <c r="AJ1447" i="7"/>
  <c r="AI1447" i="7"/>
  <c r="AH1447" i="7"/>
  <c r="AG1447" i="7"/>
  <c r="AF1447" i="7"/>
  <c r="AE1447" i="7"/>
  <c r="AD1447" i="7"/>
  <c r="AC1447" i="7"/>
  <c r="AB1447" i="7"/>
  <c r="AA1447" i="7"/>
  <c r="Z1447" i="7"/>
  <c r="Y1447" i="7"/>
  <c r="X1447" i="7"/>
  <c r="W1447" i="7"/>
  <c r="V1447" i="7"/>
  <c r="AP1446" i="7"/>
  <c r="AN1446" i="7"/>
  <c r="AM1446" i="7"/>
  <c r="AL1446" i="7"/>
  <c r="AK1446" i="7"/>
  <c r="AJ1446" i="7"/>
  <c r="AI1446" i="7"/>
  <c r="AH1446" i="7"/>
  <c r="AG1446" i="7"/>
  <c r="AF1446" i="7"/>
  <c r="AE1446" i="7"/>
  <c r="AD1446" i="7"/>
  <c r="AC1446" i="7"/>
  <c r="AB1446" i="7"/>
  <c r="AA1446" i="7"/>
  <c r="Z1446" i="7"/>
  <c r="Y1446" i="7"/>
  <c r="X1446" i="7"/>
  <c r="W1446" i="7"/>
  <c r="V1446" i="7"/>
  <c r="AP1445" i="7"/>
  <c r="AN1445" i="7"/>
  <c r="AM1445" i="7"/>
  <c r="AL1445" i="7"/>
  <c r="AK1445" i="7"/>
  <c r="AJ1445" i="7"/>
  <c r="AI1445" i="7"/>
  <c r="AH1445" i="7"/>
  <c r="AG1445" i="7"/>
  <c r="AF1445" i="7"/>
  <c r="AE1445" i="7"/>
  <c r="AD1445" i="7"/>
  <c r="AC1445" i="7"/>
  <c r="AB1445" i="7"/>
  <c r="AA1445" i="7"/>
  <c r="Z1445" i="7"/>
  <c r="Y1445" i="7"/>
  <c r="X1445" i="7"/>
  <c r="W1445" i="7"/>
  <c r="V1445" i="7"/>
  <c r="AP1444" i="7"/>
  <c r="AN1444" i="7"/>
  <c r="AM1444" i="7"/>
  <c r="AL1444" i="7"/>
  <c r="AK1444" i="7"/>
  <c r="AJ1444" i="7"/>
  <c r="AI1444" i="7"/>
  <c r="AH1444" i="7"/>
  <c r="AG1444" i="7"/>
  <c r="AF1444" i="7"/>
  <c r="AE1444" i="7"/>
  <c r="AD1444" i="7"/>
  <c r="AC1444" i="7"/>
  <c r="AB1444" i="7"/>
  <c r="AA1444" i="7"/>
  <c r="Z1444" i="7"/>
  <c r="Y1444" i="7"/>
  <c r="X1444" i="7"/>
  <c r="W1444" i="7"/>
  <c r="V1444" i="7"/>
  <c r="AP1443" i="7"/>
  <c r="AN1443" i="7"/>
  <c r="AM1443" i="7"/>
  <c r="AL1443" i="7"/>
  <c r="AK1443" i="7"/>
  <c r="AJ1443" i="7"/>
  <c r="AI1443" i="7"/>
  <c r="AH1443" i="7"/>
  <c r="AG1443" i="7"/>
  <c r="AF1443" i="7"/>
  <c r="AE1443" i="7"/>
  <c r="AD1443" i="7"/>
  <c r="AC1443" i="7"/>
  <c r="AB1443" i="7"/>
  <c r="AA1443" i="7"/>
  <c r="Z1443" i="7"/>
  <c r="Y1443" i="7"/>
  <c r="X1443" i="7"/>
  <c r="W1443" i="7"/>
  <c r="V1443" i="7"/>
  <c r="AP1442" i="7"/>
  <c r="AN1442" i="7"/>
  <c r="AM1442" i="7"/>
  <c r="AL1442" i="7"/>
  <c r="AK1442" i="7"/>
  <c r="AJ1442" i="7"/>
  <c r="AI1442" i="7"/>
  <c r="AH1442" i="7"/>
  <c r="AG1442" i="7"/>
  <c r="AF1442" i="7"/>
  <c r="AE1442" i="7"/>
  <c r="AD1442" i="7"/>
  <c r="AC1442" i="7"/>
  <c r="AB1442" i="7"/>
  <c r="AA1442" i="7"/>
  <c r="Z1442" i="7"/>
  <c r="Y1442" i="7"/>
  <c r="X1442" i="7"/>
  <c r="W1442" i="7"/>
  <c r="V1442" i="7"/>
  <c r="AP1441" i="7"/>
  <c r="AN1441" i="7"/>
  <c r="AM1441" i="7"/>
  <c r="AL1441" i="7"/>
  <c r="AK1441" i="7"/>
  <c r="AJ1441" i="7"/>
  <c r="AI1441" i="7"/>
  <c r="AH1441" i="7"/>
  <c r="AG1441" i="7"/>
  <c r="AF1441" i="7"/>
  <c r="AE1441" i="7"/>
  <c r="AD1441" i="7"/>
  <c r="AC1441" i="7"/>
  <c r="AB1441" i="7"/>
  <c r="AA1441" i="7"/>
  <c r="Z1441" i="7"/>
  <c r="Y1441" i="7"/>
  <c r="X1441" i="7"/>
  <c r="W1441" i="7"/>
  <c r="V1441" i="7"/>
  <c r="AP188" i="7"/>
  <c r="AN188" i="7"/>
  <c r="AM188" i="7"/>
  <c r="AL188" i="7"/>
  <c r="AK188" i="7"/>
  <c r="AJ188" i="7"/>
  <c r="AI188" i="7"/>
  <c r="AH188" i="7"/>
  <c r="AG188" i="7"/>
  <c r="AF188" i="7"/>
  <c r="AE188" i="7"/>
  <c r="AD188" i="7"/>
  <c r="AC188" i="7"/>
  <c r="AB188" i="7"/>
  <c r="AA188" i="7"/>
  <c r="Z188" i="7"/>
  <c r="Y188" i="7"/>
  <c r="X188" i="7"/>
  <c r="W188" i="7"/>
  <c r="V188" i="7"/>
  <c r="AP1439" i="7"/>
  <c r="AN1439" i="7"/>
  <c r="AM1439" i="7"/>
  <c r="AL1439" i="7"/>
  <c r="AK1439" i="7"/>
  <c r="AJ1439" i="7"/>
  <c r="AI1439" i="7"/>
  <c r="AH1439" i="7"/>
  <c r="AG1439" i="7"/>
  <c r="AF1439" i="7"/>
  <c r="AE1439" i="7"/>
  <c r="AD1439" i="7"/>
  <c r="AC1439" i="7"/>
  <c r="AB1439" i="7"/>
  <c r="AA1439" i="7"/>
  <c r="Z1439" i="7"/>
  <c r="Y1439" i="7"/>
  <c r="X1439" i="7"/>
  <c r="W1439" i="7"/>
  <c r="V1439" i="7"/>
  <c r="AP1438" i="7"/>
  <c r="AN1438" i="7"/>
  <c r="AM1438" i="7"/>
  <c r="AL1438" i="7"/>
  <c r="AK1438" i="7"/>
  <c r="AJ1438" i="7"/>
  <c r="AI1438" i="7"/>
  <c r="AH1438" i="7"/>
  <c r="AG1438" i="7"/>
  <c r="AF1438" i="7"/>
  <c r="AE1438" i="7"/>
  <c r="AD1438" i="7"/>
  <c r="AC1438" i="7"/>
  <c r="AB1438" i="7"/>
  <c r="AA1438" i="7"/>
  <c r="Z1438" i="7"/>
  <c r="Y1438" i="7"/>
  <c r="X1438" i="7"/>
  <c r="W1438" i="7"/>
  <c r="V1438" i="7"/>
  <c r="AP1437" i="7"/>
  <c r="AN1437" i="7"/>
  <c r="AM1437" i="7"/>
  <c r="AL1437" i="7"/>
  <c r="AK1437" i="7"/>
  <c r="AJ1437" i="7"/>
  <c r="AI1437" i="7"/>
  <c r="AH1437" i="7"/>
  <c r="AG1437" i="7"/>
  <c r="AF1437" i="7"/>
  <c r="AE1437" i="7"/>
  <c r="AD1437" i="7"/>
  <c r="AC1437" i="7"/>
  <c r="AB1437" i="7"/>
  <c r="AA1437" i="7"/>
  <c r="Z1437" i="7"/>
  <c r="Y1437" i="7"/>
  <c r="X1437" i="7"/>
  <c r="W1437" i="7"/>
  <c r="V1437" i="7"/>
  <c r="AP1436" i="7"/>
  <c r="AN1436" i="7"/>
  <c r="AM1436" i="7"/>
  <c r="AL1436" i="7"/>
  <c r="AK1436" i="7"/>
  <c r="AJ1436" i="7"/>
  <c r="AI1436" i="7"/>
  <c r="AH1436" i="7"/>
  <c r="AG1436" i="7"/>
  <c r="AF1436" i="7"/>
  <c r="AE1436" i="7"/>
  <c r="AD1436" i="7"/>
  <c r="AC1436" i="7"/>
  <c r="AB1436" i="7"/>
  <c r="AA1436" i="7"/>
  <c r="Z1436" i="7"/>
  <c r="Y1436" i="7"/>
  <c r="X1436" i="7"/>
  <c r="W1436" i="7"/>
  <c r="V1436" i="7"/>
  <c r="AP1435" i="7"/>
  <c r="AN1435" i="7"/>
  <c r="AM1435" i="7"/>
  <c r="AL1435" i="7"/>
  <c r="AK1435" i="7"/>
  <c r="AJ1435" i="7"/>
  <c r="AI1435" i="7"/>
  <c r="AH1435" i="7"/>
  <c r="AG1435" i="7"/>
  <c r="AF1435" i="7"/>
  <c r="AE1435" i="7"/>
  <c r="AD1435" i="7"/>
  <c r="AC1435" i="7"/>
  <c r="AB1435" i="7"/>
  <c r="AA1435" i="7"/>
  <c r="Z1435" i="7"/>
  <c r="Y1435" i="7"/>
  <c r="X1435" i="7"/>
  <c r="W1435" i="7"/>
  <c r="V1435" i="7"/>
  <c r="AP1434" i="7"/>
  <c r="AN1434" i="7"/>
  <c r="AM1434" i="7"/>
  <c r="AL1434" i="7"/>
  <c r="AK1434" i="7"/>
  <c r="AJ1434" i="7"/>
  <c r="AI1434" i="7"/>
  <c r="AH1434" i="7"/>
  <c r="AG1434" i="7"/>
  <c r="AF1434" i="7"/>
  <c r="AE1434" i="7"/>
  <c r="AD1434" i="7"/>
  <c r="AC1434" i="7"/>
  <c r="AB1434" i="7"/>
  <c r="AA1434" i="7"/>
  <c r="Z1434" i="7"/>
  <c r="Y1434" i="7"/>
  <c r="X1434" i="7"/>
  <c r="W1434" i="7"/>
  <c r="V1434" i="7"/>
  <c r="AP1433" i="7"/>
  <c r="AN1433" i="7"/>
  <c r="AM1433" i="7"/>
  <c r="AL1433" i="7"/>
  <c r="AK1433" i="7"/>
  <c r="AJ1433" i="7"/>
  <c r="AI1433" i="7"/>
  <c r="AH1433" i="7"/>
  <c r="AG1433" i="7"/>
  <c r="AF1433" i="7"/>
  <c r="AE1433" i="7"/>
  <c r="AD1433" i="7"/>
  <c r="AC1433" i="7"/>
  <c r="AB1433" i="7"/>
  <c r="AA1433" i="7"/>
  <c r="Z1433" i="7"/>
  <c r="Y1433" i="7"/>
  <c r="X1433" i="7"/>
  <c r="W1433" i="7"/>
  <c r="V1433" i="7"/>
  <c r="AP1432" i="7"/>
  <c r="AN1432" i="7"/>
  <c r="AM1432" i="7"/>
  <c r="AL1432" i="7"/>
  <c r="AK1432" i="7"/>
  <c r="AJ1432" i="7"/>
  <c r="AI1432" i="7"/>
  <c r="AH1432" i="7"/>
  <c r="AG1432" i="7"/>
  <c r="AF1432" i="7"/>
  <c r="AE1432" i="7"/>
  <c r="AD1432" i="7"/>
  <c r="AC1432" i="7"/>
  <c r="AB1432" i="7"/>
  <c r="AA1432" i="7"/>
  <c r="Z1432" i="7"/>
  <c r="Y1432" i="7"/>
  <c r="X1432" i="7"/>
  <c r="W1432" i="7"/>
  <c r="V1432" i="7"/>
  <c r="AP1431" i="7"/>
  <c r="AN1431" i="7"/>
  <c r="AM1431" i="7"/>
  <c r="AL1431" i="7"/>
  <c r="AK1431" i="7"/>
  <c r="AJ1431" i="7"/>
  <c r="AI1431" i="7"/>
  <c r="AH1431" i="7"/>
  <c r="AG1431" i="7"/>
  <c r="AF1431" i="7"/>
  <c r="AE1431" i="7"/>
  <c r="AD1431" i="7"/>
  <c r="AC1431" i="7"/>
  <c r="AB1431" i="7"/>
  <c r="AA1431" i="7"/>
  <c r="Z1431" i="7"/>
  <c r="Y1431" i="7"/>
  <c r="X1431" i="7"/>
  <c r="W1431" i="7"/>
  <c r="V1431" i="7"/>
  <c r="AP1430" i="7"/>
  <c r="AN1430" i="7"/>
  <c r="AM1430" i="7"/>
  <c r="AL1430" i="7"/>
  <c r="AK1430" i="7"/>
  <c r="AJ1430" i="7"/>
  <c r="AI1430" i="7"/>
  <c r="AH1430" i="7"/>
  <c r="AG1430" i="7"/>
  <c r="AF1430" i="7"/>
  <c r="AE1430" i="7"/>
  <c r="AD1430" i="7"/>
  <c r="AC1430" i="7"/>
  <c r="AB1430" i="7"/>
  <c r="AA1430" i="7"/>
  <c r="Z1430" i="7"/>
  <c r="Y1430" i="7"/>
  <c r="X1430" i="7"/>
  <c r="W1430" i="7"/>
  <c r="V1430" i="7"/>
  <c r="AP1429" i="7"/>
  <c r="AN1429" i="7"/>
  <c r="AM1429" i="7"/>
  <c r="AL1429" i="7"/>
  <c r="AK1429" i="7"/>
  <c r="AJ1429" i="7"/>
  <c r="AI1429" i="7"/>
  <c r="AH1429" i="7"/>
  <c r="AG1429" i="7"/>
  <c r="AF1429" i="7"/>
  <c r="AE1429" i="7"/>
  <c r="AD1429" i="7"/>
  <c r="AC1429" i="7"/>
  <c r="AB1429" i="7"/>
  <c r="AA1429" i="7"/>
  <c r="Z1429" i="7"/>
  <c r="Y1429" i="7"/>
  <c r="X1429" i="7"/>
  <c r="W1429" i="7"/>
  <c r="V1429" i="7"/>
  <c r="AP1428" i="7"/>
  <c r="AN1428" i="7"/>
  <c r="AM1428" i="7"/>
  <c r="AL1428" i="7"/>
  <c r="AK1428" i="7"/>
  <c r="AJ1428" i="7"/>
  <c r="AI1428" i="7"/>
  <c r="AH1428" i="7"/>
  <c r="AG1428" i="7"/>
  <c r="AF1428" i="7"/>
  <c r="AE1428" i="7"/>
  <c r="AD1428" i="7"/>
  <c r="AC1428" i="7"/>
  <c r="AB1428" i="7"/>
  <c r="AA1428" i="7"/>
  <c r="Z1428" i="7"/>
  <c r="Y1428" i="7"/>
  <c r="X1428" i="7"/>
  <c r="W1428" i="7"/>
  <c r="V1428" i="7"/>
  <c r="AP1547" i="7"/>
  <c r="AN1547" i="7"/>
  <c r="AM1547" i="7"/>
  <c r="AL1547" i="7"/>
  <c r="AK1547" i="7"/>
  <c r="AJ1547" i="7"/>
  <c r="AI1547" i="7"/>
  <c r="AH1547" i="7"/>
  <c r="AG1547" i="7"/>
  <c r="AF1547" i="7"/>
  <c r="AE1547" i="7"/>
  <c r="AD1547" i="7"/>
  <c r="AC1547" i="7"/>
  <c r="AB1547" i="7"/>
  <c r="AA1547" i="7"/>
  <c r="Z1547" i="7"/>
  <c r="Y1547" i="7"/>
  <c r="X1547" i="7"/>
  <c r="W1547" i="7"/>
  <c r="V1547" i="7"/>
  <c r="AP1426" i="7"/>
  <c r="AN1426" i="7"/>
  <c r="AM1426" i="7"/>
  <c r="AL1426" i="7"/>
  <c r="AK1426" i="7"/>
  <c r="AJ1426" i="7"/>
  <c r="AI1426" i="7"/>
  <c r="AH1426" i="7"/>
  <c r="AG1426" i="7"/>
  <c r="AF1426" i="7"/>
  <c r="AE1426" i="7"/>
  <c r="AD1426" i="7"/>
  <c r="AC1426" i="7"/>
  <c r="AB1426" i="7"/>
  <c r="AA1426" i="7"/>
  <c r="Z1426" i="7"/>
  <c r="Y1426" i="7"/>
  <c r="X1426" i="7"/>
  <c r="W1426" i="7"/>
  <c r="V1426" i="7"/>
  <c r="AP1425" i="7"/>
  <c r="AN1425" i="7"/>
  <c r="AM1425" i="7"/>
  <c r="AL1425" i="7"/>
  <c r="AK1425" i="7"/>
  <c r="AJ1425" i="7"/>
  <c r="AI1425" i="7"/>
  <c r="AH1425" i="7"/>
  <c r="AG1425" i="7"/>
  <c r="AF1425" i="7"/>
  <c r="AE1425" i="7"/>
  <c r="AD1425" i="7"/>
  <c r="AC1425" i="7"/>
  <c r="AB1425" i="7"/>
  <c r="AA1425" i="7"/>
  <c r="Z1425" i="7"/>
  <c r="Y1425" i="7"/>
  <c r="X1425" i="7"/>
  <c r="W1425" i="7"/>
  <c r="V1425" i="7"/>
  <c r="AP1424" i="7"/>
  <c r="AN1424" i="7"/>
  <c r="AM1424" i="7"/>
  <c r="AL1424" i="7"/>
  <c r="AK1424" i="7"/>
  <c r="AJ1424" i="7"/>
  <c r="AI1424" i="7"/>
  <c r="AH1424" i="7"/>
  <c r="AG1424" i="7"/>
  <c r="AF1424" i="7"/>
  <c r="AE1424" i="7"/>
  <c r="AD1424" i="7"/>
  <c r="AC1424" i="7"/>
  <c r="AB1424" i="7"/>
  <c r="AA1424" i="7"/>
  <c r="Z1424" i="7"/>
  <c r="Y1424" i="7"/>
  <c r="X1424" i="7"/>
  <c r="W1424" i="7"/>
  <c r="V1424" i="7"/>
  <c r="AP1423" i="7"/>
  <c r="AN1423" i="7"/>
  <c r="AM1423" i="7"/>
  <c r="AL1423" i="7"/>
  <c r="AK1423" i="7"/>
  <c r="AJ1423" i="7"/>
  <c r="AI1423" i="7"/>
  <c r="AH1423" i="7"/>
  <c r="AG1423" i="7"/>
  <c r="AF1423" i="7"/>
  <c r="AE1423" i="7"/>
  <c r="AD1423" i="7"/>
  <c r="AC1423" i="7"/>
  <c r="AB1423" i="7"/>
  <c r="AA1423" i="7"/>
  <c r="Z1423" i="7"/>
  <c r="Y1423" i="7"/>
  <c r="X1423" i="7"/>
  <c r="W1423" i="7"/>
  <c r="V1423" i="7"/>
  <c r="AP1422" i="7"/>
  <c r="AN1422" i="7"/>
  <c r="AM1422" i="7"/>
  <c r="AL1422" i="7"/>
  <c r="AK1422" i="7"/>
  <c r="AJ1422" i="7"/>
  <c r="AI1422" i="7"/>
  <c r="AH1422" i="7"/>
  <c r="AG1422" i="7"/>
  <c r="AF1422" i="7"/>
  <c r="AE1422" i="7"/>
  <c r="AD1422" i="7"/>
  <c r="AC1422" i="7"/>
  <c r="AB1422" i="7"/>
  <c r="AA1422" i="7"/>
  <c r="Z1422" i="7"/>
  <c r="Y1422" i="7"/>
  <c r="X1422" i="7"/>
  <c r="W1422" i="7"/>
  <c r="V1422" i="7"/>
  <c r="AP1421" i="7"/>
  <c r="AN1421" i="7"/>
  <c r="AM1421" i="7"/>
  <c r="AL1421" i="7"/>
  <c r="AK1421" i="7"/>
  <c r="AJ1421" i="7"/>
  <c r="AI1421" i="7"/>
  <c r="AH1421" i="7"/>
  <c r="AG1421" i="7"/>
  <c r="AF1421" i="7"/>
  <c r="AE1421" i="7"/>
  <c r="AD1421" i="7"/>
  <c r="AC1421" i="7"/>
  <c r="AB1421" i="7"/>
  <c r="AA1421" i="7"/>
  <c r="Z1421" i="7"/>
  <c r="Y1421" i="7"/>
  <c r="X1421" i="7"/>
  <c r="W1421" i="7"/>
  <c r="V1421" i="7"/>
  <c r="AP1420" i="7"/>
  <c r="AN1420" i="7"/>
  <c r="AM1420" i="7"/>
  <c r="AL1420" i="7"/>
  <c r="AK1420" i="7"/>
  <c r="AJ1420" i="7"/>
  <c r="AI1420" i="7"/>
  <c r="AH1420" i="7"/>
  <c r="AG1420" i="7"/>
  <c r="AF1420" i="7"/>
  <c r="AE1420" i="7"/>
  <c r="AD1420" i="7"/>
  <c r="AC1420" i="7"/>
  <c r="AB1420" i="7"/>
  <c r="AA1420" i="7"/>
  <c r="Z1420" i="7"/>
  <c r="Y1420" i="7"/>
  <c r="X1420" i="7"/>
  <c r="W1420" i="7"/>
  <c r="V1420" i="7"/>
  <c r="AP1419" i="7"/>
  <c r="AN1419" i="7"/>
  <c r="AM1419" i="7"/>
  <c r="AL1419" i="7"/>
  <c r="AK1419" i="7"/>
  <c r="AJ1419" i="7"/>
  <c r="AI1419" i="7"/>
  <c r="AH1419" i="7"/>
  <c r="AG1419" i="7"/>
  <c r="AF1419" i="7"/>
  <c r="AE1419" i="7"/>
  <c r="AD1419" i="7"/>
  <c r="AC1419" i="7"/>
  <c r="AB1419" i="7"/>
  <c r="AA1419" i="7"/>
  <c r="Z1419" i="7"/>
  <c r="Y1419" i="7"/>
  <c r="X1419" i="7"/>
  <c r="W1419" i="7"/>
  <c r="V1419" i="7"/>
  <c r="AP1418" i="7"/>
  <c r="AN1418" i="7"/>
  <c r="AM1418" i="7"/>
  <c r="AL1418" i="7"/>
  <c r="AK1418" i="7"/>
  <c r="AJ1418" i="7"/>
  <c r="AI1418" i="7"/>
  <c r="AH1418" i="7"/>
  <c r="AG1418" i="7"/>
  <c r="AF1418" i="7"/>
  <c r="AE1418" i="7"/>
  <c r="AD1418" i="7"/>
  <c r="AC1418" i="7"/>
  <c r="AB1418" i="7"/>
  <c r="AA1418" i="7"/>
  <c r="Z1418" i="7"/>
  <c r="Y1418" i="7"/>
  <c r="X1418" i="7"/>
  <c r="W1418" i="7"/>
  <c r="V1418" i="7"/>
  <c r="AP1417" i="7"/>
  <c r="AN1417" i="7"/>
  <c r="AM1417" i="7"/>
  <c r="AL1417" i="7"/>
  <c r="AK1417" i="7"/>
  <c r="AJ1417" i="7"/>
  <c r="AI1417" i="7"/>
  <c r="AH1417" i="7"/>
  <c r="AG1417" i="7"/>
  <c r="AF1417" i="7"/>
  <c r="AE1417" i="7"/>
  <c r="AD1417" i="7"/>
  <c r="AC1417" i="7"/>
  <c r="AB1417" i="7"/>
  <c r="AA1417" i="7"/>
  <c r="Z1417" i="7"/>
  <c r="Y1417" i="7"/>
  <c r="X1417" i="7"/>
  <c r="W1417" i="7"/>
  <c r="V1417" i="7"/>
  <c r="AP1416" i="7"/>
  <c r="AN1416" i="7"/>
  <c r="AM1416" i="7"/>
  <c r="AL1416" i="7"/>
  <c r="AK1416" i="7"/>
  <c r="AJ1416" i="7"/>
  <c r="AI1416" i="7"/>
  <c r="AH1416" i="7"/>
  <c r="AG1416" i="7"/>
  <c r="AF1416" i="7"/>
  <c r="AE1416" i="7"/>
  <c r="AD1416" i="7"/>
  <c r="AC1416" i="7"/>
  <c r="AB1416" i="7"/>
  <c r="AA1416" i="7"/>
  <c r="Z1416" i="7"/>
  <c r="Y1416" i="7"/>
  <c r="X1416" i="7"/>
  <c r="W1416" i="7"/>
  <c r="V1416" i="7"/>
  <c r="AP1415" i="7"/>
  <c r="AN1415" i="7"/>
  <c r="AM1415" i="7"/>
  <c r="AL1415" i="7"/>
  <c r="AK1415" i="7"/>
  <c r="AJ1415" i="7"/>
  <c r="AI1415" i="7"/>
  <c r="AH1415" i="7"/>
  <c r="AG1415" i="7"/>
  <c r="AF1415" i="7"/>
  <c r="AE1415" i="7"/>
  <c r="AD1415" i="7"/>
  <c r="AC1415" i="7"/>
  <c r="AB1415" i="7"/>
  <c r="AA1415" i="7"/>
  <c r="Z1415" i="7"/>
  <c r="Y1415" i="7"/>
  <c r="X1415" i="7"/>
  <c r="W1415" i="7"/>
  <c r="V1415" i="7"/>
  <c r="AP1414" i="7"/>
  <c r="AN1414" i="7"/>
  <c r="AM1414" i="7"/>
  <c r="AL1414" i="7"/>
  <c r="AK1414" i="7"/>
  <c r="AJ1414" i="7"/>
  <c r="AI1414" i="7"/>
  <c r="AH1414" i="7"/>
  <c r="AG1414" i="7"/>
  <c r="AF1414" i="7"/>
  <c r="AE1414" i="7"/>
  <c r="AD1414" i="7"/>
  <c r="AC1414" i="7"/>
  <c r="AB1414" i="7"/>
  <c r="AA1414" i="7"/>
  <c r="Z1414" i="7"/>
  <c r="Y1414" i="7"/>
  <c r="X1414" i="7"/>
  <c r="W1414" i="7"/>
  <c r="V1414" i="7"/>
  <c r="AP1413" i="7"/>
  <c r="AN1413" i="7"/>
  <c r="AM1413" i="7"/>
  <c r="AL1413" i="7"/>
  <c r="AK1413" i="7"/>
  <c r="AJ1413" i="7"/>
  <c r="AI1413" i="7"/>
  <c r="AH1413" i="7"/>
  <c r="AG1413" i="7"/>
  <c r="AF1413" i="7"/>
  <c r="AE1413" i="7"/>
  <c r="AD1413" i="7"/>
  <c r="AC1413" i="7"/>
  <c r="AB1413" i="7"/>
  <c r="AA1413" i="7"/>
  <c r="Z1413" i="7"/>
  <c r="Y1413" i="7"/>
  <c r="X1413" i="7"/>
  <c r="W1413" i="7"/>
  <c r="V1413" i="7"/>
  <c r="AP1412" i="7"/>
  <c r="AN1412" i="7"/>
  <c r="AM1412" i="7"/>
  <c r="AL1412" i="7"/>
  <c r="AK1412" i="7"/>
  <c r="AJ1412" i="7"/>
  <c r="AI1412" i="7"/>
  <c r="AH1412" i="7"/>
  <c r="AG1412" i="7"/>
  <c r="AF1412" i="7"/>
  <c r="AE1412" i="7"/>
  <c r="AD1412" i="7"/>
  <c r="AC1412" i="7"/>
  <c r="AB1412" i="7"/>
  <c r="AA1412" i="7"/>
  <c r="Z1412" i="7"/>
  <c r="Y1412" i="7"/>
  <c r="X1412" i="7"/>
  <c r="W1412" i="7"/>
  <c r="V1412" i="7"/>
  <c r="AP1411" i="7"/>
  <c r="AN1411" i="7"/>
  <c r="AM1411" i="7"/>
  <c r="AL1411" i="7"/>
  <c r="AK1411" i="7"/>
  <c r="AJ1411" i="7"/>
  <c r="AI1411" i="7"/>
  <c r="AH1411" i="7"/>
  <c r="AG1411" i="7"/>
  <c r="AF1411" i="7"/>
  <c r="AE1411" i="7"/>
  <c r="AD1411" i="7"/>
  <c r="AC1411" i="7"/>
  <c r="AB1411" i="7"/>
  <c r="AA1411" i="7"/>
  <c r="Z1411" i="7"/>
  <c r="Y1411" i="7"/>
  <c r="X1411" i="7"/>
  <c r="W1411" i="7"/>
  <c r="V1411" i="7"/>
  <c r="AP1410" i="7"/>
  <c r="AN1410" i="7"/>
  <c r="AM1410" i="7"/>
  <c r="AL1410" i="7"/>
  <c r="AK1410" i="7"/>
  <c r="AJ1410" i="7"/>
  <c r="AI1410" i="7"/>
  <c r="AH1410" i="7"/>
  <c r="AG1410" i="7"/>
  <c r="AF1410" i="7"/>
  <c r="AE1410" i="7"/>
  <c r="AD1410" i="7"/>
  <c r="AC1410" i="7"/>
  <c r="AB1410" i="7"/>
  <c r="AA1410" i="7"/>
  <c r="Z1410" i="7"/>
  <c r="Y1410" i="7"/>
  <c r="X1410" i="7"/>
  <c r="W1410" i="7"/>
  <c r="V1410" i="7"/>
  <c r="AP1409" i="7"/>
  <c r="AN1409" i="7"/>
  <c r="AM1409" i="7"/>
  <c r="AL1409" i="7"/>
  <c r="AK1409" i="7"/>
  <c r="AJ1409" i="7"/>
  <c r="AI1409" i="7"/>
  <c r="AH1409" i="7"/>
  <c r="AG1409" i="7"/>
  <c r="AF1409" i="7"/>
  <c r="AE1409" i="7"/>
  <c r="AD1409" i="7"/>
  <c r="AC1409" i="7"/>
  <c r="AB1409" i="7"/>
  <c r="AA1409" i="7"/>
  <c r="Z1409" i="7"/>
  <c r="Y1409" i="7"/>
  <c r="X1409" i="7"/>
  <c r="W1409" i="7"/>
  <c r="V1409" i="7"/>
  <c r="AP1408" i="7"/>
  <c r="AN1408" i="7"/>
  <c r="AM1408" i="7"/>
  <c r="AL1408" i="7"/>
  <c r="AK1408" i="7"/>
  <c r="AJ1408" i="7"/>
  <c r="AI1408" i="7"/>
  <c r="AH1408" i="7"/>
  <c r="AG1408" i="7"/>
  <c r="AF1408" i="7"/>
  <c r="AE1408" i="7"/>
  <c r="AD1408" i="7"/>
  <c r="AC1408" i="7"/>
  <c r="AB1408" i="7"/>
  <c r="AA1408" i="7"/>
  <c r="Z1408" i="7"/>
  <c r="Y1408" i="7"/>
  <c r="X1408" i="7"/>
  <c r="W1408" i="7"/>
  <c r="V1408" i="7"/>
  <c r="AP1407" i="7"/>
  <c r="AN1407" i="7"/>
  <c r="AM1407" i="7"/>
  <c r="AL1407" i="7"/>
  <c r="AK1407" i="7"/>
  <c r="AJ1407" i="7"/>
  <c r="AI1407" i="7"/>
  <c r="AH1407" i="7"/>
  <c r="AG1407" i="7"/>
  <c r="AF1407" i="7"/>
  <c r="AE1407" i="7"/>
  <c r="AD1407" i="7"/>
  <c r="AC1407" i="7"/>
  <c r="AB1407" i="7"/>
  <c r="AA1407" i="7"/>
  <c r="Z1407" i="7"/>
  <c r="Y1407" i="7"/>
  <c r="X1407" i="7"/>
  <c r="W1407" i="7"/>
  <c r="V1407" i="7"/>
  <c r="AP1406" i="7"/>
  <c r="AN1406" i="7"/>
  <c r="AM1406" i="7"/>
  <c r="AL1406" i="7"/>
  <c r="AK1406" i="7"/>
  <c r="AJ1406" i="7"/>
  <c r="AI1406" i="7"/>
  <c r="AH1406" i="7"/>
  <c r="AG1406" i="7"/>
  <c r="AF1406" i="7"/>
  <c r="AE1406" i="7"/>
  <c r="AD1406" i="7"/>
  <c r="AC1406" i="7"/>
  <c r="AB1406" i="7"/>
  <c r="AA1406" i="7"/>
  <c r="Z1406" i="7"/>
  <c r="Y1406" i="7"/>
  <c r="X1406" i="7"/>
  <c r="W1406" i="7"/>
  <c r="V1406" i="7"/>
  <c r="AP1405" i="7"/>
  <c r="AN1405" i="7"/>
  <c r="AM1405" i="7"/>
  <c r="AL1405" i="7"/>
  <c r="AK1405" i="7"/>
  <c r="AJ1405" i="7"/>
  <c r="AI1405" i="7"/>
  <c r="AH1405" i="7"/>
  <c r="AG1405" i="7"/>
  <c r="AF1405" i="7"/>
  <c r="AE1405" i="7"/>
  <c r="AD1405" i="7"/>
  <c r="AC1405" i="7"/>
  <c r="AB1405" i="7"/>
  <c r="AA1405" i="7"/>
  <c r="Z1405" i="7"/>
  <c r="Y1405" i="7"/>
  <c r="X1405" i="7"/>
  <c r="W1405" i="7"/>
  <c r="V1405" i="7"/>
  <c r="AP1404" i="7"/>
  <c r="AN1404" i="7"/>
  <c r="AM1404" i="7"/>
  <c r="AL1404" i="7"/>
  <c r="AK1404" i="7"/>
  <c r="AJ1404" i="7"/>
  <c r="AI1404" i="7"/>
  <c r="AH1404" i="7"/>
  <c r="AG1404" i="7"/>
  <c r="AF1404" i="7"/>
  <c r="AE1404" i="7"/>
  <c r="AD1404" i="7"/>
  <c r="AC1404" i="7"/>
  <c r="AB1404" i="7"/>
  <c r="AA1404" i="7"/>
  <c r="Z1404" i="7"/>
  <c r="Y1404" i="7"/>
  <c r="X1404" i="7"/>
  <c r="W1404" i="7"/>
  <c r="V1404" i="7"/>
  <c r="AP1403" i="7"/>
  <c r="AN1403" i="7"/>
  <c r="AM1403" i="7"/>
  <c r="AL1403" i="7"/>
  <c r="AK1403" i="7"/>
  <c r="AJ1403" i="7"/>
  <c r="AI1403" i="7"/>
  <c r="AH1403" i="7"/>
  <c r="AG1403" i="7"/>
  <c r="AF1403" i="7"/>
  <c r="AE1403" i="7"/>
  <c r="AD1403" i="7"/>
  <c r="AC1403" i="7"/>
  <c r="AB1403" i="7"/>
  <c r="AA1403" i="7"/>
  <c r="Z1403" i="7"/>
  <c r="Y1403" i="7"/>
  <c r="X1403" i="7"/>
  <c r="W1403" i="7"/>
  <c r="V1403" i="7"/>
  <c r="AP1402" i="7"/>
  <c r="AN1402" i="7"/>
  <c r="AM1402" i="7"/>
  <c r="AL1402" i="7"/>
  <c r="AK1402" i="7"/>
  <c r="AJ1402" i="7"/>
  <c r="AI1402" i="7"/>
  <c r="AH1402" i="7"/>
  <c r="AG1402" i="7"/>
  <c r="AF1402" i="7"/>
  <c r="AE1402" i="7"/>
  <c r="AD1402" i="7"/>
  <c r="AC1402" i="7"/>
  <c r="AB1402" i="7"/>
  <c r="AA1402" i="7"/>
  <c r="Z1402" i="7"/>
  <c r="Y1402" i="7"/>
  <c r="X1402" i="7"/>
  <c r="W1402" i="7"/>
  <c r="V1402" i="7"/>
  <c r="AP1401" i="7"/>
  <c r="AN1401" i="7"/>
  <c r="AM1401" i="7"/>
  <c r="AL1401" i="7"/>
  <c r="AK1401" i="7"/>
  <c r="AJ1401" i="7"/>
  <c r="AI1401" i="7"/>
  <c r="AH1401" i="7"/>
  <c r="AG1401" i="7"/>
  <c r="AF1401" i="7"/>
  <c r="AE1401" i="7"/>
  <c r="AD1401" i="7"/>
  <c r="AC1401" i="7"/>
  <c r="AB1401" i="7"/>
  <c r="AA1401" i="7"/>
  <c r="Z1401" i="7"/>
  <c r="Y1401" i="7"/>
  <c r="X1401" i="7"/>
  <c r="W1401" i="7"/>
  <c r="V1401" i="7"/>
  <c r="AP1400" i="7"/>
  <c r="AN1400" i="7"/>
  <c r="AM1400" i="7"/>
  <c r="AL1400" i="7"/>
  <c r="AK1400" i="7"/>
  <c r="AJ1400" i="7"/>
  <c r="AI1400" i="7"/>
  <c r="AH1400" i="7"/>
  <c r="AG1400" i="7"/>
  <c r="AF1400" i="7"/>
  <c r="AE1400" i="7"/>
  <c r="AD1400" i="7"/>
  <c r="AC1400" i="7"/>
  <c r="AB1400" i="7"/>
  <c r="AA1400" i="7"/>
  <c r="Z1400" i="7"/>
  <c r="Y1400" i="7"/>
  <c r="X1400" i="7"/>
  <c r="W1400" i="7"/>
  <c r="V1400" i="7"/>
  <c r="AP1399" i="7"/>
  <c r="AN1399" i="7"/>
  <c r="AM1399" i="7"/>
  <c r="AL1399" i="7"/>
  <c r="AK1399" i="7"/>
  <c r="AJ1399" i="7"/>
  <c r="AI1399" i="7"/>
  <c r="AH1399" i="7"/>
  <c r="AG1399" i="7"/>
  <c r="AF1399" i="7"/>
  <c r="AE1399" i="7"/>
  <c r="AD1399" i="7"/>
  <c r="AC1399" i="7"/>
  <c r="AB1399" i="7"/>
  <c r="AA1399" i="7"/>
  <c r="Z1399" i="7"/>
  <c r="Y1399" i="7"/>
  <c r="X1399" i="7"/>
  <c r="W1399" i="7"/>
  <c r="V1399" i="7"/>
  <c r="AP1398" i="7"/>
  <c r="AN1398" i="7"/>
  <c r="AM1398" i="7"/>
  <c r="AL1398" i="7"/>
  <c r="AK1398" i="7"/>
  <c r="AJ1398" i="7"/>
  <c r="AI1398" i="7"/>
  <c r="AH1398" i="7"/>
  <c r="AG1398" i="7"/>
  <c r="AF1398" i="7"/>
  <c r="AE1398" i="7"/>
  <c r="AD1398" i="7"/>
  <c r="AC1398" i="7"/>
  <c r="AB1398" i="7"/>
  <c r="AA1398" i="7"/>
  <c r="Z1398" i="7"/>
  <c r="Y1398" i="7"/>
  <c r="X1398" i="7"/>
  <c r="W1398" i="7"/>
  <c r="V1398" i="7"/>
  <c r="AP1397" i="7"/>
  <c r="AN1397" i="7"/>
  <c r="AM1397" i="7"/>
  <c r="AL1397" i="7"/>
  <c r="AK1397" i="7"/>
  <c r="AJ1397" i="7"/>
  <c r="AI1397" i="7"/>
  <c r="AH1397" i="7"/>
  <c r="AG1397" i="7"/>
  <c r="AF1397" i="7"/>
  <c r="AE1397" i="7"/>
  <c r="AD1397" i="7"/>
  <c r="AC1397" i="7"/>
  <c r="AB1397" i="7"/>
  <c r="AA1397" i="7"/>
  <c r="Z1397" i="7"/>
  <c r="Y1397" i="7"/>
  <c r="X1397" i="7"/>
  <c r="W1397" i="7"/>
  <c r="V1397" i="7"/>
  <c r="AP1396" i="7"/>
  <c r="AN1396" i="7"/>
  <c r="AM1396" i="7"/>
  <c r="AL1396" i="7"/>
  <c r="AK1396" i="7"/>
  <c r="AJ1396" i="7"/>
  <c r="AI1396" i="7"/>
  <c r="AH1396" i="7"/>
  <c r="AG1396" i="7"/>
  <c r="AF1396" i="7"/>
  <c r="AE1396" i="7"/>
  <c r="AD1396" i="7"/>
  <c r="AC1396" i="7"/>
  <c r="AB1396" i="7"/>
  <c r="AA1396" i="7"/>
  <c r="Z1396" i="7"/>
  <c r="Y1396" i="7"/>
  <c r="X1396" i="7"/>
  <c r="W1396" i="7"/>
  <c r="V1396" i="7"/>
  <c r="AP1395" i="7"/>
  <c r="AN1395" i="7"/>
  <c r="AM1395" i="7"/>
  <c r="AL1395" i="7"/>
  <c r="AK1395" i="7"/>
  <c r="AJ1395" i="7"/>
  <c r="AI1395" i="7"/>
  <c r="AH1395" i="7"/>
  <c r="AG1395" i="7"/>
  <c r="AF1395" i="7"/>
  <c r="AE1395" i="7"/>
  <c r="AD1395" i="7"/>
  <c r="AC1395" i="7"/>
  <c r="AB1395" i="7"/>
  <c r="AA1395" i="7"/>
  <c r="Z1395" i="7"/>
  <c r="Y1395" i="7"/>
  <c r="X1395" i="7"/>
  <c r="W1395" i="7"/>
  <c r="V1395" i="7"/>
  <c r="AP1320" i="7"/>
  <c r="AN1320" i="7"/>
  <c r="AM1320" i="7"/>
  <c r="AL1320" i="7"/>
  <c r="AK1320" i="7"/>
  <c r="AJ1320" i="7"/>
  <c r="AI1320" i="7"/>
  <c r="AH1320" i="7"/>
  <c r="AG1320" i="7"/>
  <c r="AF1320" i="7"/>
  <c r="AE1320" i="7"/>
  <c r="AD1320" i="7"/>
  <c r="AC1320" i="7"/>
  <c r="AB1320" i="7"/>
  <c r="AA1320" i="7"/>
  <c r="Z1320" i="7"/>
  <c r="Y1320" i="7"/>
  <c r="X1320" i="7"/>
  <c r="W1320" i="7"/>
  <c r="V1320" i="7"/>
  <c r="AP1393" i="7"/>
  <c r="AN1393" i="7"/>
  <c r="AM1393" i="7"/>
  <c r="AL1393" i="7"/>
  <c r="AK1393" i="7"/>
  <c r="AJ1393" i="7"/>
  <c r="AI1393" i="7"/>
  <c r="AH1393" i="7"/>
  <c r="AG1393" i="7"/>
  <c r="AF1393" i="7"/>
  <c r="AE1393" i="7"/>
  <c r="AD1393" i="7"/>
  <c r="AC1393" i="7"/>
  <c r="AB1393" i="7"/>
  <c r="AA1393" i="7"/>
  <c r="Z1393" i="7"/>
  <c r="Y1393" i="7"/>
  <c r="X1393" i="7"/>
  <c r="W1393" i="7"/>
  <c r="V1393" i="7"/>
  <c r="AP1392" i="7"/>
  <c r="AN1392" i="7"/>
  <c r="AM1392" i="7"/>
  <c r="AL1392" i="7"/>
  <c r="AK1392" i="7"/>
  <c r="AJ1392" i="7"/>
  <c r="AI1392" i="7"/>
  <c r="AH1392" i="7"/>
  <c r="AG1392" i="7"/>
  <c r="AF1392" i="7"/>
  <c r="AE1392" i="7"/>
  <c r="AD1392" i="7"/>
  <c r="AC1392" i="7"/>
  <c r="AB1392" i="7"/>
  <c r="AA1392" i="7"/>
  <c r="Z1392" i="7"/>
  <c r="Y1392" i="7"/>
  <c r="X1392" i="7"/>
  <c r="W1392" i="7"/>
  <c r="V1392" i="7"/>
  <c r="AP1391" i="7"/>
  <c r="AN1391" i="7"/>
  <c r="AM1391" i="7"/>
  <c r="AL1391" i="7"/>
  <c r="AK1391" i="7"/>
  <c r="AJ1391" i="7"/>
  <c r="AI1391" i="7"/>
  <c r="AH1391" i="7"/>
  <c r="AG1391" i="7"/>
  <c r="AF1391" i="7"/>
  <c r="AE1391" i="7"/>
  <c r="AD1391" i="7"/>
  <c r="AC1391" i="7"/>
  <c r="AB1391" i="7"/>
  <c r="AA1391" i="7"/>
  <c r="Z1391" i="7"/>
  <c r="Y1391" i="7"/>
  <c r="X1391" i="7"/>
  <c r="W1391" i="7"/>
  <c r="V1391" i="7"/>
  <c r="AP1390" i="7"/>
  <c r="AN1390" i="7"/>
  <c r="AM1390" i="7"/>
  <c r="AL1390" i="7"/>
  <c r="AK1390" i="7"/>
  <c r="AJ1390" i="7"/>
  <c r="AI1390" i="7"/>
  <c r="AH1390" i="7"/>
  <c r="AG1390" i="7"/>
  <c r="AF1390" i="7"/>
  <c r="AE1390" i="7"/>
  <c r="AD1390" i="7"/>
  <c r="AC1390" i="7"/>
  <c r="AB1390" i="7"/>
  <c r="AA1390" i="7"/>
  <c r="Z1390" i="7"/>
  <c r="Y1390" i="7"/>
  <c r="X1390" i="7"/>
  <c r="W1390" i="7"/>
  <c r="V1390" i="7"/>
  <c r="AP1389" i="7"/>
  <c r="AN1389" i="7"/>
  <c r="AM1389" i="7"/>
  <c r="AL1389" i="7"/>
  <c r="AK1389" i="7"/>
  <c r="AJ1389" i="7"/>
  <c r="AI1389" i="7"/>
  <c r="AH1389" i="7"/>
  <c r="AG1389" i="7"/>
  <c r="AF1389" i="7"/>
  <c r="AE1389" i="7"/>
  <c r="AD1389" i="7"/>
  <c r="AC1389" i="7"/>
  <c r="AB1389" i="7"/>
  <c r="AA1389" i="7"/>
  <c r="Z1389" i="7"/>
  <c r="Y1389" i="7"/>
  <c r="X1389" i="7"/>
  <c r="W1389" i="7"/>
  <c r="V1389" i="7"/>
  <c r="AP1388" i="7"/>
  <c r="AN1388" i="7"/>
  <c r="AM1388" i="7"/>
  <c r="AL1388" i="7"/>
  <c r="AK1388" i="7"/>
  <c r="AJ1388" i="7"/>
  <c r="AI1388" i="7"/>
  <c r="AH1388" i="7"/>
  <c r="AG1388" i="7"/>
  <c r="AF1388" i="7"/>
  <c r="AE1388" i="7"/>
  <c r="AD1388" i="7"/>
  <c r="AC1388" i="7"/>
  <c r="AB1388" i="7"/>
  <c r="AA1388" i="7"/>
  <c r="Z1388" i="7"/>
  <c r="Y1388" i="7"/>
  <c r="X1388" i="7"/>
  <c r="W1388" i="7"/>
  <c r="V1388" i="7"/>
  <c r="AP1387" i="7"/>
  <c r="AN1387" i="7"/>
  <c r="AM1387" i="7"/>
  <c r="AL1387" i="7"/>
  <c r="AK1387" i="7"/>
  <c r="AJ1387" i="7"/>
  <c r="AI1387" i="7"/>
  <c r="AH1387" i="7"/>
  <c r="AG1387" i="7"/>
  <c r="AF1387" i="7"/>
  <c r="AE1387" i="7"/>
  <c r="AD1387" i="7"/>
  <c r="AC1387" i="7"/>
  <c r="AB1387" i="7"/>
  <c r="AA1387" i="7"/>
  <c r="Z1387" i="7"/>
  <c r="Y1387" i="7"/>
  <c r="X1387" i="7"/>
  <c r="W1387" i="7"/>
  <c r="V1387" i="7"/>
  <c r="AP1386" i="7"/>
  <c r="AN1386" i="7"/>
  <c r="AM1386" i="7"/>
  <c r="AL1386" i="7"/>
  <c r="AK1386" i="7"/>
  <c r="AJ1386" i="7"/>
  <c r="AI1386" i="7"/>
  <c r="AH1386" i="7"/>
  <c r="AG1386" i="7"/>
  <c r="AF1386" i="7"/>
  <c r="AE1386" i="7"/>
  <c r="AD1386" i="7"/>
  <c r="AC1386" i="7"/>
  <c r="AB1386" i="7"/>
  <c r="AA1386" i="7"/>
  <c r="Z1386" i="7"/>
  <c r="Y1386" i="7"/>
  <c r="X1386" i="7"/>
  <c r="W1386" i="7"/>
  <c r="V1386" i="7"/>
  <c r="AP1385" i="7"/>
  <c r="AN1385" i="7"/>
  <c r="AM1385" i="7"/>
  <c r="AL1385" i="7"/>
  <c r="AK1385" i="7"/>
  <c r="AJ1385" i="7"/>
  <c r="AI1385" i="7"/>
  <c r="AH1385" i="7"/>
  <c r="AG1385" i="7"/>
  <c r="AF1385" i="7"/>
  <c r="AE1385" i="7"/>
  <c r="AD1385" i="7"/>
  <c r="AC1385" i="7"/>
  <c r="AB1385" i="7"/>
  <c r="AA1385" i="7"/>
  <c r="Z1385" i="7"/>
  <c r="Y1385" i="7"/>
  <c r="X1385" i="7"/>
  <c r="W1385" i="7"/>
  <c r="V1385" i="7"/>
  <c r="AP1261" i="7"/>
  <c r="AN1261" i="7"/>
  <c r="AM1261" i="7"/>
  <c r="AL1261" i="7"/>
  <c r="AK1261" i="7"/>
  <c r="AJ1261" i="7"/>
  <c r="AI1261" i="7"/>
  <c r="AH1261" i="7"/>
  <c r="AG1261" i="7"/>
  <c r="AF1261" i="7"/>
  <c r="AE1261" i="7"/>
  <c r="AD1261" i="7"/>
  <c r="AC1261" i="7"/>
  <c r="AB1261" i="7"/>
  <c r="AA1261" i="7"/>
  <c r="Z1261" i="7"/>
  <c r="Y1261" i="7"/>
  <c r="X1261" i="7"/>
  <c r="W1261" i="7"/>
  <c r="V1261" i="7"/>
  <c r="AP1383" i="7"/>
  <c r="AN1383" i="7"/>
  <c r="AM1383" i="7"/>
  <c r="AL1383" i="7"/>
  <c r="AK1383" i="7"/>
  <c r="AJ1383" i="7"/>
  <c r="AI1383" i="7"/>
  <c r="AH1383" i="7"/>
  <c r="AG1383" i="7"/>
  <c r="AF1383" i="7"/>
  <c r="AE1383" i="7"/>
  <c r="AD1383" i="7"/>
  <c r="AC1383" i="7"/>
  <c r="AB1383" i="7"/>
  <c r="AA1383" i="7"/>
  <c r="Z1383" i="7"/>
  <c r="Y1383" i="7"/>
  <c r="X1383" i="7"/>
  <c r="W1383" i="7"/>
  <c r="V1383" i="7"/>
  <c r="AP1382" i="7"/>
  <c r="AN1382" i="7"/>
  <c r="AM1382" i="7"/>
  <c r="AL1382" i="7"/>
  <c r="AK1382" i="7"/>
  <c r="AJ1382" i="7"/>
  <c r="AI1382" i="7"/>
  <c r="AH1382" i="7"/>
  <c r="AG1382" i="7"/>
  <c r="AF1382" i="7"/>
  <c r="AE1382" i="7"/>
  <c r="AD1382" i="7"/>
  <c r="AC1382" i="7"/>
  <c r="AB1382" i="7"/>
  <c r="AA1382" i="7"/>
  <c r="Z1382" i="7"/>
  <c r="Y1382" i="7"/>
  <c r="X1382" i="7"/>
  <c r="W1382" i="7"/>
  <c r="V1382" i="7"/>
  <c r="AP1381" i="7"/>
  <c r="AN1381" i="7"/>
  <c r="AM1381" i="7"/>
  <c r="AL1381" i="7"/>
  <c r="AK1381" i="7"/>
  <c r="AJ1381" i="7"/>
  <c r="AI1381" i="7"/>
  <c r="AH1381" i="7"/>
  <c r="AG1381" i="7"/>
  <c r="AF1381" i="7"/>
  <c r="AE1381" i="7"/>
  <c r="AD1381" i="7"/>
  <c r="AC1381" i="7"/>
  <c r="AB1381" i="7"/>
  <c r="AA1381" i="7"/>
  <c r="Z1381" i="7"/>
  <c r="Y1381" i="7"/>
  <c r="X1381" i="7"/>
  <c r="W1381" i="7"/>
  <c r="V1381" i="7"/>
  <c r="AP1380" i="7"/>
  <c r="AN1380" i="7"/>
  <c r="AM1380" i="7"/>
  <c r="AL1380" i="7"/>
  <c r="AK1380" i="7"/>
  <c r="AJ1380" i="7"/>
  <c r="AI1380" i="7"/>
  <c r="AH1380" i="7"/>
  <c r="AG1380" i="7"/>
  <c r="AF1380" i="7"/>
  <c r="AE1380" i="7"/>
  <c r="AD1380" i="7"/>
  <c r="AC1380" i="7"/>
  <c r="AB1380" i="7"/>
  <c r="AA1380" i="7"/>
  <c r="Z1380" i="7"/>
  <c r="Y1380" i="7"/>
  <c r="X1380" i="7"/>
  <c r="W1380" i="7"/>
  <c r="V1380" i="7"/>
  <c r="AP1379" i="7"/>
  <c r="AN1379" i="7"/>
  <c r="AM1379" i="7"/>
  <c r="AL1379" i="7"/>
  <c r="AK1379" i="7"/>
  <c r="AJ1379" i="7"/>
  <c r="AI1379" i="7"/>
  <c r="AH1379" i="7"/>
  <c r="AG1379" i="7"/>
  <c r="AF1379" i="7"/>
  <c r="AE1379" i="7"/>
  <c r="AD1379" i="7"/>
  <c r="AC1379" i="7"/>
  <c r="AB1379" i="7"/>
  <c r="AA1379" i="7"/>
  <c r="Z1379" i="7"/>
  <c r="Y1379" i="7"/>
  <c r="X1379" i="7"/>
  <c r="W1379" i="7"/>
  <c r="V1379" i="7"/>
  <c r="AP1378" i="7"/>
  <c r="AN1378" i="7"/>
  <c r="AM1378" i="7"/>
  <c r="AL1378" i="7"/>
  <c r="AK1378" i="7"/>
  <c r="AJ1378" i="7"/>
  <c r="AI1378" i="7"/>
  <c r="AH1378" i="7"/>
  <c r="AG1378" i="7"/>
  <c r="AF1378" i="7"/>
  <c r="AE1378" i="7"/>
  <c r="AD1378" i="7"/>
  <c r="AC1378" i="7"/>
  <c r="AB1378" i="7"/>
  <c r="AA1378" i="7"/>
  <c r="Z1378" i="7"/>
  <c r="Y1378" i="7"/>
  <c r="X1378" i="7"/>
  <c r="W1378" i="7"/>
  <c r="V1378" i="7"/>
  <c r="AP887" i="7"/>
  <c r="AN887" i="7"/>
  <c r="AM887" i="7"/>
  <c r="AL887" i="7"/>
  <c r="AK887" i="7"/>
  <c r="AJ887" i="7"/>
  <c r="AI887" i="7"/>
  <c r="AH887" i="7"/>
  <c r="AG887" i="7"/>
  <c r="AF887" i="7"/>
  <c r="AE887" i="7"/>
  <c r="AD887" i="7"/>
  <c r="AC887" i="7"/>
  <c r="AB887" i="7"/>
  <c r="AA887" i="7"/>
  <c r="Z887" i="7"/>
  <c r="Y887" i="7"/>
  <c r="X887" i="7"/>
  <c r="W887" i="7"/>
  <c r="V887" i="7"/>
  <c r="AP1376" i="7"/>
  <c r="AN1376" i="7"/>
  <c r="AM1376" i="7"/>
  <c r="AL1376" i="7"/>
  <c r="AK1376" i="7"/>
  <c r="AJ1376" i="7"/>
  <c r="AI1376" i="7"/>
  <c r="AH1376" i="7"/>
  <c r="AG1376" i="7"/>
  <c r="AF1376" i="7"/>
  <c r="AE1376" i="7"/>
  <c r="AD1376" i="7"/>
  <c r="AC1376" i="7"/>
  <c r="AB1376" i="7"/>
  <c r="AA1376" i="7"/>
  <c r="Z1376" i="7"/>
  <c r="Y1376" i="7"/>
  <c r="X1376" i="7"/>
  <c r="W1376" i="7"/>
  <c r="V1376" i="7"/>
  <c r="AP127" i="7"/>
  <c r="AN127" i="7"/>
  <c r="AM127" i="7"/>
  <c r="AL127" i="7"/>
  <c r="AK127" i="7"/>
  <c r="AJ127" i="7"/>
  <c r="AI127" i="7"/>
  <c r="AH127" i="7"/>
  <c r="AG127" i="7"/>
  <c r="AF127" i="7"/>
  <c r="AE127" i="7"/>
  <c r="AD127" i="7"/>
  <c r="AC127" i="7"/>
  <c r="AB127" i="7"/>
  <c r="AA127" i="7"/>
  <c r="Z127" i="7"/>
  <c r="Y127" i="7"/>
  <c r="X127" i="7"/>
  <c r="W127" i="7"/>
  <c r="V127" i="7"/>
  <c r="AP1374" i="7"/>
  <c r="AN1374" i="7"/>
  <c r="AM1374" i="7"/>
  <c r="AL1374" i="7"/>
  <c r="AK1374" i="7"/>
  <c r="AJ1374" i="7"/>
  <c r="AI1374" i="7"/>
  <c r="AH1374" i="7"/>
  <c r="AG1374" i="7"/>
  <c r="AF1374" i="7"/>
  <c r="AE1374" i="7"/>
  <c r="AD1374" i="7"/>
  <c r="AC1374" i="7"/>
  <c r="AB1374" i="7"/>
  <c r="AA1374" i="7"/>
  <c r="Z1374" i="7"/>
  <c r="Y1374" i="7"/>
  <c r="X1374" i="7"/>
  <c r="W1374" i="7"/>
  <c r="V1374" i="7"/>
  <c r="AP1373" i="7"/>
  <c r="AN1373" i="7"/>
  <c r="AM1373" i="7"/>
  <c r="AL1373" i="7"/>
  <c r="AK1373" i="7"/>
  <c r="AJ1373" i="7"/>
  <c r="AI1373" i="7"/>
  <c r="AH1373" i="7"/>
  <c r="AG1373" i="7"/>
  <c r="AF1373" i="7"/>
  <c r="AE1373" i="7"/>
  <c r="AD1373" i="7"/>
  <c r="AC1373" i="7"/>
  <c r="AB1373" i="7"/>
  <c r="AA1373" i="7"/>
  <c r="Z1373" i="7"/>
  <c r="Y1373" i="7"/>
  <c r="X1373" i="7"/>
  <c r="W1373" i="7"/>
  <c r="V1373" i="7"/>
  <c r="AP1372" i="7"/>
  <c r="AN1372" i="7"/>
  <c r="AM1372" i="7"/>
  <c r="AL1372" i="7"/>
  <c r="AK1372" i="7"/>
  <c r="AJ1372" i="7"/>
  <c r="AI1372" i="7"/>
  <c r="AH1372" i="7"/>
  <c r="AG1372" i="7"/>
  <c r="AF1372" i="7"/>
  <c r="AE1372" i="7"/>
  <c r="AD1372" i="7"/>
  <c r="AC1372" i="7"/>
  <c r="AB1372" i="7"/>
  <c r="AA1372" i="7"/>
  <c r="Z1372" i="7"/>
  <c r="Y1372" i="7"/>
  <c r="X1372" i="7"/>
  <c r="W1372" i="7"/>
  <c r="V1372" i="7"/>
  <c r="AP1371" i="7"/>
  <c r="AN1371" i="7"/>
  <c r="AM1371" i="7"/>
  <c r="AL1371" i="7"/>
  <c r="AK1371" i="7"/>
  <c r="AJ1371" i="7"/>
  <c r="AI1371" i="7"/>
  <c r="AH1371" i="7"/>
  <c r="AG1371" i="7"/>
  <c r="AF1371" i="7"/>
  <c r="AE1371" i="7"/>
  <c r="AD1371" i="7"/>
  <c r="AC1371" i="7"/>
  <c r="AB1371" i="7"/>
  <c r="AA1371" i="7"/>
  <c r="Z1371" i="7"/>
  <c r="Y1371" i="7"/>
  <c r="X1371" i="7"/>
  <c r="W1371" i="7"/>
  <c r="V1371" i="7"/>
  <c r="AP1880" i="7"/>
  <c r="AN1880" i="7"/>
  <c r="AM1880" i="7"/>
  <c r="AL1880" i="7"/>
  <c r="AK1880" i="7"/>
  <c r="AJ1880" i="7"/>
  <c r="AI1880" i="7"/>
  <c r="AH1880" i="7"/>
  <c r="AG1880" i="7"/>
  <c r="AF1880" i="7"/>
  <c r="AE1880" i="7"/>
  <c r="AD1880" i="7"/>
  <c r="AC1880" i="7"/>
  <c r="AB1880" i="7"/>
  <c r="AA1880" i="7"/>
  <c r="Z1880" i="7"/>
  <c r="Y1880" i="7"/>
  <c r="X1880" i="7"/>
  <c r="W1880" i="7"/>
  <c r="V1880" i="7"/>
  <c r="AP1369" i="7"/>
  <c r="AN1369" i="7"/>
  <c r="AM1369" i="7"/>
  <c r="AL1369" i="7"/>
  <c r="AK1369" i="7"/>
  <c r="AJ1369" i="7"/>
  <c r="AI1369" i="7"/>
  <c r="AH1369" i="7"/>
  <c r="AG1369" i="7"/>
  <c r="AF1369" i="7"/>
  <c r="AE1369" i="7"/>
  <c r="AD1369" i="7"/>
  <c r="AC1369" i="7"/>
  <c r="AB1369" i="7"/>
  <c r="AA1369" i="7"/>
  <c r="Z1369" i="7"/>
  <c r="Y1369" i="7"/>
  <c r="X1369" i="7"/>
  <c r="W1369" i="7"/>
  <c r="V1369" i="7"/>
  <c r="AP1368" i="7"/>
  <c r="AN1368" i="7"/>
  <c r="AM1368" i="7"/>
  <c r="AL1368" i="7"/>
  <c r="AK1368" i="7"/>
  <c r="AJ1368" i="7"/>
  <c r="AI1368" i="7"/>
  <c r="AH1368" i="7"/>
  <c r="AG1368" i="7"/>
  <c r="AF1368" i="7"/>
  <c r="AE1368" i="7"/>
  <c r="AD1368" i="7"/>
  <c r="AC1368" i="7"/>
  <c r="AB1368" i="7"/>
  <c r="AA1368" i="7"/>
  <c r="Z1368" i="7"/>
  <c r="Y1368" i="7"/>
  <c r="X1368" i="7"/>
  <c r="W1368" i="7"/>
  <c r="V1368" i="7"/>
  <c r="AP1367" i="7"/>
  <c r="AN1367" i="7"/>
  <c r="AM1367" i="7"/>
  <c r="AL1367" i="7"/>
  <c r="AK1367" i="7"/>
  <c r="AJ1367" i="7"/>
  <c r="AI1367" i="7"/>
  <c r="AH1367" i="7"/>
  <c r="AG1367" i="7"/>
  <c r="AF1367" i="7"/>
  <c r="AE1367" i="7"/>
  <c r="AD1367" i="7"/>
  <c r="AC1367" i="7"/>
  <c r="AB1367" i="7"/>
  <c r="AA1367" i="7"/>
  <c r="Z1367" i="7"/>
  <c r="Y1367" i="7"/>
  <c r="X1367" i="7"/>
  <c r="W1367" i="7"/>
  <c r="V1367" i="7"/>
  <c r="AP1366" i="7"/>
  <c r="AN1366" i="7"/>
  <c r="AM1366" i="7"/>
  <c r="AL1366" i="7"/>
  <c r="AK1366" i="7"/>
  <c r="AJ1366" i="7"/>
  <c r="AI1366" i="7"/>
  <c r="AH1366" i="7"/>
  <c r="AG1366" i="7"/>
  <c r="AF1366" i="7"/>
  <c r="AE1366" i="7"/>
  <c r="AD1366" i="7"/>
  <c r="AC1366" i="7"/>
  <c r="AB1366" i="7"/>
  <c r="AA1366" i="7"/>
  <c r="Z1366" i="7"/>
  <c r="Y1366" i="7"/>
  <c r="X1366" i="7"/>
  <c r="W1366" i="7"/>
  <c r="V1366" i="7"/>
  <c r="AP1365" i="7"/>
  <c r="AN1365" i="7"/>
  <c r="AM1365" i="7"/>
  <c r="AL1365" i="7"/>
  <c r="AK1365" i="7"/>
  <c r="AJ1365" i="7"/>
  <c r="AI1365" i="7"/>
  <c r="AH1365" i="7"/>
  <c r="AG1365" i="7"/>
  <c r="AF1365" i="7"/>
  <c r="AE1365" i="7"/>
  <c r="AD1365" i="7"/>
  <c r="AC1365" i="7"/>
  <c r="AB1365" i="7"/>
  <c r="AA1365" i="7"/>
  <c r="Z1365" i="7"/>
  <c r="Y1365" i="7"/>
  <c r="X1365" i="7"/>
  <c r="W1365" i="7"/>
  <c r="V1365" i="7"/>
  <c r="AP1364" i="7"/>
  <c r="AN1364" i="7"/>
  <c r="AM1364" i="7"/>
  <c r="AL1364" i="7"/>
  <c r="AK1364" i="7"/>
  <c r="AJ1364" i="7"/>
  <c r="AI1364" i="7"/>
  <c r="AH1364" i="7"/>
  <c r="AG1364" i="7"/>
  <c r="AF1364" i="7"/>
  <c r="AE1364" i="7"/>
  <c r="AD1364" i="7"/>
  <c r="AC1364" i="7"/>
  <c r="AB1364" i="7"/>
  <c r="AA1364" i="7"/>
  <c r="Z1364" i="7"/>
  <c r="Y1364" i="7"/>
  <c r="X1364" i="7"/>
  <c r="W1364" i="7"/>
  <c r="V1364" i="7"/>
  <c r="AP256" i="7"/>
  <c r="AN256" i="7"/>
  <c r="AM256" i="7"/>
  <c r="AL256" i="7"/>
  <c r="AK256" i="7"/>
  <c r="AJ256" i="7"/>
  <c r="AI256" i="7"/>
  <c r="AH256" i="7"/>
  <c r="AG256" i="7"/>
  <c r="AF256" i="7"/>
  <c r="AE256" i="7"/>
  <c r="AD256" i="7"/>
  <c r="AC256" i="7"/>
  <c r="AB256" i="7"/>
  <c r="AA256" i="7"/>
  <c r="Z256" i="7"/>
  <c r="Y256" i="7"/>
  <c r="X256" i="7"/>
  <c r="W256" i="7"/>
  <c r="V256" i="7"/>
  <c r="AP1362" i="7"/>
  <c r="AN1362" i="7"/>
  <c r="AM1362" i="7"/>
  <c r="AL1362" i="7"/>
  <c r="AK1362" i="7"/>
  <c r="AJ1362" i="7"/>
  <c r="AI1362" i="7"/>
  <c r="AH1362" i="7"/>
  <c r="AG1362" i="7"/>
  <c r="AF1362" i="7"/>
  <c r="AE1362" i="7"/>
  <c r="AD1362" i="7"/>
  <c r="AC1362" i="7"/>
  <c r="AB1362" i="7"/>
  <c r="AA1362" i="7"/>
  <c r="Z1362" i="7"/>
  <c r="Y1362" i="7"/>
  <c r="X1362" i="7"/>
  <c r="W1362" i="7"/>
  <c r="V1362" i="7"/>
  <c r="AP1361" i="7"/>
  <c r="AN1361" i="7"/>
  <c r="AM1361" i="7"/>
  <c r="AL1361" i="7"/>
  <c r="AK1361" i="7"/>
  <c r="AJ1361" i="7"/>
  <c r="AI1361" i="7"/>
  <c r="AH1361" i="7"/>
  <c r="AG1361" i="7"/>
  <c r="AF1361" i="7"/>
  <c r="AE1361" i="7"/>
  <c r="AD1361" i="7"/>
  <c r="AC1361" i="7"/>
  <c r="AB1361" i="7"/>
  <c r="AA1361" i="7"/>
  <c r="Z1361" i="7"/>
  <c r="Y1361" i="7"/>
  <c r="X1361" i="7"/>
  <c r="W1361" i="7"/>
  <c r="V1361" i="7"/>
  <c r="AP1360" i="7"/>
  <c r="AN1360" i="7"/>
  <c r="AM1360" i="7"/>
  <c r="AL1360" i="7"/>
  <c r="AK1360" i="7"/>
  <c r="AJ1360" i="7"/>
  <c r="AI1360" i="7"/>
  <c r="AH1360" i="7"/>
  <c r="AG1360" i="7"/>
  <c r="AF1360" i="7"/>
  <c r="AE1360" i="7"/>
  <c r="AD1360" i="7"/>
  <c r="AC1360" i="7"/>
  <c r="AB1360" i="7"/>
  <c r="AA1360" i="7"/>
  <c r="Z1360" i="7"/>
  <c r="Y1360" i="7"/>
  <c r="X1360" i="7"/>
  <c r="W1360" i="7"/>
  <c r="V1360" i="7"/>
  <c r="AP1359" i="7"/>
  <c r="AN1359" i="7"/>
  <c r="AM1359" i="7"/>
  <c r="AL1359" i="7"/>
  <c r="AK1359" i="7"/>
  <c r="AJ1359" i="7"/>
  <c r="AI1359" i="7"/>
  <c r="AH1359" i="7"/>
  <c r="AG1359" i="7"/>
  <c r="AF1359" i="7"/>
  <c r="AE1359" i="7"/>
  <c r="AD1359" i="7"/>
  <c r="AC1359" i="7"/>
  <c r="AB1359" i="7"/>
  <c r="AA1359" i="7"/>
  <c r="Z1359" i="7"/>
  <c r="Y1359" i="7"/>
  <c r="X1359" i="7"/>
  <c r="W1359" i="7"/>
  <c r="V1359" i="7"/>
  <c r="AP1358" i="7"/>
  <c r="AN1358" i="7"/>
  <c r="AM1358" i="7"/>
  <c r="AL1358" i="7"/>
  <c r="AK1358" i="7"/>
  <c r="AJ1358" i="7"/>
  <c r="AI1358" i="7"/>
  <c r="AH1358" i="7"/>
  <c r="AG1358" i="7"/>
  <c r="AF1358" i="7"/>
  <c r="AE1358" i="7"/>
  <c r="AD1358" i="7"/>
  <c r="AC1358" i="7"/>
  <c r="AB1358" i="7"/>
  <c r="AA1358" i="7"/>
  <c r="Z1358" i="7"/>
  <c r="Y1358" i="7"/>
  <c r="X1358" i="7"/>
  <c r="W1358" i="7"/>
  <c r="V1358" i="7"/>
  <c r="AP1357" i="7"/>
  <c r="AN1357" i="7"/>
  <c r="AM1357" i="7"/>
  <c r="AL1357" i="7"/>
  <c r="AK1357" i="7"/>
  <c r="AJ1357" i="7"/>
  <c r="AI1357" i="7"/>
  <c r="AH1357" i="7"/>
  <c r="AG1357" i="7"/>
  <c r="AF1357" i="7"/>
  <c r="AE1357" i="7"/>
  <c r="AD1357" i="7"/>
  <c r="AC1357" i="7"/>
  <c r="AB1357" i="7"/>
  <c r="AA1357" i="7"/>
  <c r="Z1357" i="7"/>
  <c r="Y1357" i="7"/>
  <c r="X1357" i="7"/>
  <c r="W1357" i="7"/>
  <c r="V1357" i="7"/>
  <c r="AP1356" i="7"/>
  <c r="AN1356" i="7"/>
  <c r="AM1356" i="7"/>
  <c r="AL1356" i="7"/>
  <c r="AK1356" i="7"/>
  <c r="AJ1356" i="7"/>
  <c r="AI1356" i="7"/>
  <c r="AH1356" i="7"/>
  <c r="AG1356" i="7"/>
  <c r="AF1356" i="7"/>
  <c r="AE1356" i="7"/>
  <c r="AD1356" i="7"/>
  <c r="AC1356" i="7"/>
  <c r="AB1356" i="7"/>
  <c r="AA1356" i="7"/>
  <c r="Z1356" i="7"/>
  <c r="Y1356" i="7"/>
  <c r="X1356" i="7"/>
  <c r="W1356" i="7"/>
  <c r="V1356" i="7"/>
  <c r="AP1355" i="7"/>
  <c r="AN1355" i="7"/>
  <c r="AM1355" i="7"/>
  <c r="AL1355" i="7"/>
  <c r="AK1355" i="7"/>
  <c r="AJ1355" i="7"/>
  <c r="AI1355" i="7"/>
  <c r="AH1355" i="7"/>
  <c r="AG1355" i="7"/>
  <c r="AF1355" i="7"/>
  <c r="AE1355" i="7"/>
  <c r="AD1355" i="7"/>
  <c r="AC1355" i="7"/>
  <c r="AB1355" i="7"/>
  <c r="AA1355" i="7"/>
  <c r="Z1355" i="7"/>
  <c r="Y1355" i="7"/>
  <c r="X1355" i="7"/>
  <c r="W1355" i="7"/>
  <c r="V1355" i="7"/>
  <c r="AP1354" i="7"/>
  <c r="AN1354" i="7"/>
  <c r="AM1354" i="7"/>
  <c r="AL1354" i="7"/>
  <c r="AK1354" i="7"/>
  <c r="AJ1354" i="7"/>
  <c r="AI1354" i="7"/>
  <c r="AH1354" i="7"/>
  <c r="AG1354" i="7"/>
  <c r="AF1354" i="7"/>
  <c r="AE1354" i="7"/>
  <c r="AD1354" i="7"/>
  <c r="AC1354" i="7"/>
  <c r="AB1354" i="7"/>
  <c r="AA1354" i="7"/>
  <c r="Z1354" i="7"/>
  <c r="Y1354" i="7"/>
  <c r="X1354" i="7"/>
  <c r="W1354" i="7"/>
  <c r="V1354" i="7"/>
  <c r="AP1353" i="7"/>
  <c r="AN1353" i="7"/>
  <c r="AM1353" i="7"/>
  <c r="AL1353" i="7"/>
  <c r="AK1353" i="7"/>
  <c r="AJ1353" i="7"/>
  <c r="AI1353" i="7"/>
  <c r="AH1353" i="7"/>
  <c r="AG1353" i="7"/>
  <c r="AF1353" i="7"/>
  <c r="AE1353" i="7"/>
  <c r="AD1353" i="7"/>
  <c r="AC1353" i="7"/>
  <c r="AB1353" i="7"/>
  <c r="AA1353" i="7"/>
  <c r="Z1353" i="7"/>
  <c r="Y1353" i="7"/>
  <c r="X1353" i="7"/>
  <c r="W1353" i="7"/>
  <c r="V1353" i="7"/>
  <c r="AP1352" i="7"/>
  <c r="AN1352" i="7"/>
  <c r="AM1352" i="7"/>
  <c r="AL1352" i="7"/>
  <c r="AK1352" i="7"/>
  <c r="AJ1352" i="7"/>
  <c r="AI1352" i="7"/>
  <c r="AH1352" i="7"/>
  <c r="AG1352" i="7"/>
  <c r="AF1352" i="7"/>
  <c r="AE1352" i="7"/>
  <c r="AD1352" i="7"/>
  <c r="AC1352" i="7"/>
  <c r="AB1352" i="7"/>
  <c r="AA1352" i="7"/>
  <c r="Z1352" i="7"/>
  <c r="Y1352" i="7"/>
  <c r="X1352" i="7"/>
  <c r="W1352" i="7"/>
  <c r="V1352" i="7"/>
  <c r="AP1351" i="7"/>
  <c r="AN1351" i="7"/>
  <c r="AM1351" i="7"/>
  <c r="AL1351" i="7"/>
  <c r="AK1351" i="7"/>
  <c r="AJ1351" i="7"/>
  <c r="AI1351" i="7"/>
  <c r="AH1351" i="7"/>
  <c r="AG1351" i="7"/>
  <c r="AF1351" i="7"/>
  <c r="AE1351" i="7"/>
  <c r="AD1351" i="7"/>
  <c r="AC1351" i="7"/>
  <c r="AB1351" i="7"/>
  <c r="AA1351" i="7"/>
  <c r="Z1351" i="7"/>
  <c r="Y1351" i="7"/>
  <c r="X1351" i="7"/>
  <c r="W1351" i="7"/>
  <c r="V1351" i="7"/>
  <c r="AP1350" i="7"/>
  <c r="AN1350" i="7"/>
  <c r="AM1350" i="7"/>
  <c r="AL1350" i="7"/>
  <c r="AK1350" i="7"/>
  <c r="AJ1350" i="7"/>
  <c r="AI1350" i="7"/>
  <c r="AH1350" i="7"/>
  <c r="AG1350" i="7"/>
  <c r="AF1350" i="7"/>
  <c r="AE1350" i="7"/>
  <c r="AD1350" i="7"/>
  <c r="AC1350" i="7"/>
  <c r="AB1350" i="7"/>
  <c r="AA1350" i="7"/>
  <c r="Z1350" i="7"/>
  <c r="Y1350" i="7"/>
  <c r="X1350" i="7"/>
  <c r="W1350" i="7"/>
  <c r="V1350" i="7"/>
  <c r="AP1349" i="7"/>
  <c r="AN1349" i="7"/>
  <c r="AM1349" i="7"/>
  <c r="AL1349" i="7"/>
  <c r="AK1349" i="7"/>
  <c r="AJ1349" i="7"/>
  <c r="AI1349" i="7"/>
  <c r="AH1349" i="7"/>
  <c r="AG1349" i="7"/>
  <c r="AF1349" i="7"/>
  <c r="AE1349" i="7"/>
  <c r="AD1349" i="7"/>
  <c r="AC1349" i="7"/>
  <c r="AB1349" i="7"/>
  <c r="AA1349" i="7"/>
  <c r="Z1349" i="7"/>
  <c r="Y1349" i="7"/>
  <c r="X1349" i="7"/>
  <c r="W1349" i="7"/>
  <c r="V1349" i="7"/>
  <c r="AP1348" i="7"/>
  <c r="AN1348" i="7"/>
  <c r="AM1348" i="7"/>
  <c r="AL1348" i="7"/>
  <c r="AK1348" i="7"/>
  <c r="AJ1348" i="7"/>
  <c r="AI1348" i="7"/>
  <c r="AH1348" i="7"/>
  <c r="AG1348" i="7"/>
  <c r="AF1348" i="7"/>
  <c r="AE1348" i="7"/>
  <c r="AD1348" i="7"/>
  <c r="AC1348" i="7"/>
  <c r="AB1348" i="7"/>
  <c r="AA1348" i="7"/>
  <c r="Z1348" i="7"/>
  <c r="Y1348" i="7"/>
  <c r="X1348" i="7"/>
  <c r="W1348" i="7"/>
  <c r="V1348" i="7"/>
  <c r="AP1347" i="7"/>
  <c r="AN1347" i="7"/>
  <c r="AM1347" i="7"/>
  <c r="AL1347" i="7"/>
  <c r="AK1347" i="7"/>
  <c r="AJ1347" i="7"/>
  <c r="AI1347" i="7"/>
  <c r="AH1347" i="7"/>
  <c r="AG1347" i="7"/>
  <c r="AF1347" i="7"/>
  <c r="AE1347" i="7"/>
  <c r="AD1347" i="7"/>
  <c r="AC1347" i="7"/>
  <c r="AB1347" i="7"/>
  <c r="AA1347" i="7"/>
  <c r="Z1347" i="7"/>
  <c r="Y1347" i="7"/>
  <c r="X1347" i="7"/>
  <c r="W1347" i="7"/>
  <c r="V1347" i="7"/>
  <c r="AP1346" i="7"/>
  <c r="AN1346" i="7"/>
  <c r="AM1346" i="7"/>
  <c r="AL1346" i="7"/>
  <c r="AK1346" i="7"/>
  <c r="AJ1346" i="7"/>
  <c r="AI1346" i="7"/>
  <c r="AH1346" i="7"/>
  <c r="AG1346" i="7"/>
  <c r="AF1346" i="7"/>
  <c r="AE1346" i="7"/>
  <c r="AD1346" i="7"/>
  <c r="AC1346" i="7"/>
  <c r="AB1346" i="7"/>
  <c r="AA1346" i="7"/>
  <c r="Z1346" i="7"/>
  <c r="Y1346" i="7"/>
  <c r="X1346" i="7"/>
  <c r="W1346" i="7"/>
  <c r="V1346" i="7"/>
  <c r="AP1345" i="7"/>
  <c r="AN1345" i="7"/>
  <c r="AM1345" i="7"/>
  <c r="AL1345" i="7"/>
  <c r="AK1345" i="7"/>
  <c r="AJ1345" i="7"/>
  <c r="AI1345" i="7"/>
  <c r="AH1345" i="7"/>
  <c r="AG1345" i="7"/>
  <c r="AF1345" i="7"/>
  <c r="AE1345" i="7"/>
  <c r="AD1345" i="7"/>
  <c r="AC1345" i="7"/>
  <c r="AB1345" i="7"/>
  <c r="AA1345" i="7"/>
  <c r="Z1345" i="7"/>
  <c r="Y1345" i="7"/>
  <c r="X1345" i="7"/>
  <c r="W1345" i="7"/>
  <c r="V1345" i="7"/>
  <c r="AP1344" i="7"/>
  <c r="AN1344" i="7"/>
  <c r="AM1344" i="7"/>
  <c r="AL1344" i="7"/>
  <c r="AK1344" i="7"/>
  <c r="AJ1344" i="7"/>
  <c r="AI1344" i="7"/>
  <c r="AH1344" i="7"/>
  <c r="AG1344" i="7"/>
  <c r="AF1344" i="7"/>
  <c r="AE1344" i="7"/>
  <c r="AD1344" i="7"/>
  <c r="AC1344" i="7"/>
  <c r="AB1344" i="7"/>
  <c r="AA1344" i="7"/>
  <c r="Z1344" i="7"/>
  <c r="Y1344" i="7"/>
  <c r="X1344" i="7"/>
  <c r="W1344" i="7"/>
  <c r="V1344" i="7"/>
  <c r="AP1343" i="7"/>
  <c r="AN1343" i="7"/>
  <c r="AM1343" i="7"/>
  <c r="AL1343" i="7"/>
  <c r="AK1343" i="7"/>
  <c r="AJ1343" i="7"/>
  <c r="AI1343" i="7"/>
  <c r="AH1343" i="7"/>
  <c r="AG1343" i="7"/>
  <c r="AF1343" i="7"/>
  <c r="AE1343" i="7"/>
  <c r="AD1343" i="7"/>
  <c r="AC1343" i="7"/>
  <c r="AB1343" i="7"/>
  <c r="AA1343" i="7"/>
  <c r="Z1343" i="7"/>
  <c r="Y1343" i="7"/>
  <c r="X1343" i="7"/>
  <c r="W1343" i="7"/>
  <c r="V1343" i="7"/>
  <c r="AP1342" i="7"/>
  <c r="AN1342" i="7"/>
  <c r="AM1342" i="7"/>
  <c r="AL1342" i="7"/>
  <c r="AK1342" i="7"/>
  <c r="AJ1342" i="7"/>
  <c r="AI1342" i="7"/>
  <c r="AH1342" i="7"/>
  <c r="AG1342" i="7"/>
  <c r="AF1342" i="7"/>
  <c r="AE1342" i="7"/>
  <c r="AD1342" i="7"/>
  <c r="AC1342" i="7"/>
  <c r="AB1342" i="7"/>
  <c r="AA1342" i="7"/>
  <c r="Z1342" i="7"/>
  <c r="Y1342" i="7"/>
  <c r="X1342" i="7"/>
  <c r="W1342" i="7"/>
  <c r="V1342" i="7"/>
  <c r="AP1341" i="7"/>
  <c r="AN1341" i="7"/>
  <c r="AM1341" i="7"/>
  <c r="AL1341" i="7"/>
  <c r="AK1341" i="7"/>
  <c r="AJ1341" i="7"/>
  <c r="AI1341" i="7"/>
  <c r="AH1341" i="7"/>
  <c r="AG1341" i="7"/>
  <c r="AF1341" i="7"/>
  <c r="AE1341" i="7"/>
  <c r="AD1341" i="7"/>
  <c r="AC1341" i="7"/>
  <c r="AB1341" i="7"/>
  <c r="AA1341" i="7"/>
  <c r="Z1341" i="7"/>
  <c r="Y1341" i="7"/>
  <c r="X1341" i="7"/>
  <c r="W1341" i="7"/>
  <c r="V1341" i="7"/>
  <c r="AP120" i="7"/>
  <c r="AN120" i="7"/>
  <c r="AM120" i="7"/>
  <c r="AL120" i="7"/>
  <c r="AK120" i="7"/>
  <c r="AJ120" i="7"/>
  <c r="AI120" i="7"/>
  <c r="AH120" i="7"/>
  <c r="AG120" i="7"/>
  <c r="AF120" i="7"/>
  <c r="AE120" i="7"/>
  <c r="AD120" i="7"/>
  <c r="AC120" i="7"/>
  <c r="AB120" i="7"/>
  <c r="AA120" i="7"/>
  <c r="Z120" i="7"/>
  <c r="Y120" i="7"/>
  <c r="X120" i="7"/>
  <c r="W120" i="7"/>
  <c r="V120" i="7"/>
  <c r="AP1288" i="7"/>
  <c r="AN1288" i="7"/>
  <c r="AM1288" i="7"/>
  <c r="AL1288" i="7"/>
  <c r="AK1288" i="7"/>
  <c r="AJ1288" i="7"/>
  <c r="AI1288" i="7"/>
  <c r="AH1288" i="7"/>
  <c r="AG1288" i="7"/>
  <c r="AF1288" i="7"/>
  <c r="AE1288" i="7"/>
  <c r="AD1288" i="7"/>
  <c r="AC1288" i="7"/>
  <c r="AB1288" i="7"/>
  <c r="AA1288" i="7"/>
  <c r="Z1288" i="7"/>
  <c r="Y1288" i="7"/>
  <c r="X1288" i="7"/>
  <c r="W1288" i="7"/>
  <c r="V1288" i="7"/>
  <c r="AP1338" i="7"/>
  <c r="AN1338" i="7"/>
  <c r="AM1338" i="7"/>
  <c r="AL1338" i="7"/>
  <c r="AK1338" i="7"/>
  <c r="AJ1338" i="7"/>
  <c r="AI1338" i="7"/>
  <c r="AH1338" i="7"/>
  <c r="AG1338" i="7"/>
  <c r="AF1338" i="7"/>
  <c r="AE1338" i="7"/>
  <c r="AD1338" i="7"/>
  <c r="AC1338" i="7"/>
  <c r="AB1338" i="7"/>
  <c r="AA1338" i="7"/>
  <c r="Z1338" i="7"/>
  <c r="Y1338" i="7"/>
  <c r="X1338" i="7"/>
  <c r="W1338" i="7"/>
  <c r="V1338" i="7"/>
  <c r="AP1337" i="7"/>
  <c r="AN1337" i="7"/>
  <c r="AM1337" i="7"/>
  <c r="AL1337" i="7"/>
  <c r="AK1337" i="7"/>
  <c r="AJ1337" i="7"/>
  <c r="AI1337" i="7"/>
  <c r="AH1337" i="7"/>
  <c r="AG1337" i="7"/>
  <c r="AF1337" i="7"/>
  <c r="AE1337" i="7"/>
  <c r="AD1337" i="7"/>
  <c r="AC1337" i="7"/>
  <c r="AB1337" i="7"/>
  <c r="AA1337" i="7"/>
  <c r="Z1337" i="7"/>
  <c r="Y1337" i="7"/>
  <c r="X1337" i="7"/>
  <c r="W1337" i="7"/>
  <c r="V1337" i="7"/>
  <c r="AP1336" i="7"/>
  <c r="AN1336" i="7"/>
  <c r="AM1336" i="7"/>
  <c r="AL1336" i="7"/>
  <c r="AK1336" i="7"/>
  <c r="AJ1336" i="7"/>
  <c r="AI1336" i="7"/>
  <c r="AH1336" i="7"/>
  <c r="AG1336" i="7"/>
  <c r="AF1336" i="7"/>
  <c r="AE1336" i="7"/>
  <c r="AD1336" i="7"/>
  <c r="AC1336" i="7"/>
  <c r="AB1336" i="7"/>
  <c r="AA1336" i="7"/>
  <c r="Z1336" i="7"/>
  <c r="Y1336" i="7"/>
  <c r="X1336" i="7"/>
  <c r="W1336" i="7"/>
  <c r="V1336" i="7"/>
  <c r="AP1335" i="7"/>
  <c r="AN1335" i="7"/>
  <c r="AM1335" i="7"/>
  <c r="AL1335" i="7"/>
  <c r="AK1335" i="7"/>
  <c r="AJ1335" i="7"/>
  <c r="AI1335" i="7"/>
  <c r="AH1335" i="7"/>
  <c r="AG1335" i="7"/>
  <c r="AF1335" i="7"/>
  <c r="AE1335" i="7"/>
  <c r="AD1335" i="7"/>
  <c r="AC1335" i="7"/>
  <c r="AB1335" i="7"/>
  <c r="AA1335" i="7"/>
  <c r="Z1335" i="7"/>
  <c r="Y1335" i="7"/>
  <c r="X1335" i="7"/>
  <c r="W1335" i="7"/>
  <c r="V1335" i="7"/>
  <c r="AP1334" i="7"/>
  <c r="AN1334" i="7"/>
  <c r="AM1334" i="7"/>
  <c r="AL1334" i="7"/>
  <c r="AK1334" i="7"/>
  <c r="AJ1334" i="7"/>
  <c r="AI1334" i="7"/>
  <c r="AH1334" i="7"/>
  <c r="AG1334" i="7"/>
  <c r="AF1334" i="7"/>
  <c r="AE1334" i="7"/>
  <c r="AD1334" i="7"/>
  <c r="AC1334" i="7"/>
  <c r="AB1334" i="7"/>
  <c r="AA1334" i="7"/>
  <c r="Z1334" i="7"/>
  <c r="Y1334" i="7"/>
  <c r="X1334" i="7"/>
  <c r="W1334" i="7"/>
  <c r="V1334" i="7"/>
  <c r="AP1333" i="7"/>
  <c r="AN1333" i="7"/>
  <c r="AM1333" i="7"/>
  <c r="AL1333" i="7"/>
  <c r="AK1333" i="7"/>
  <c r="AJ1333" i="7"/>
  <c r="AI1333" i="7"/>
  <c r="AH1333" i="7"/>
  <c r="AG1333" i="7"/>
  <c r="AF1333" i="7"/>
  <c r="AE1333" i="7"/>
  <c r="AD1333" i="7"/>
  <c r="AC1333" i="7"/>
  <c r="AB1333" i="7"/>
  <c r="AA1333" i="7"/>
  <c r="Z1333" i="7"/>
  <c r="Y1333" i="7"/>
  <c r="X1333" i="7"/>
  <c r="W1333" i="7"/>
  <c r="V1333" i="7"/>
  <c r="AP1332" i="7"/>
  <c r="AN1332" i="7"/>
  <c r="AM1332" i="7"/>
  <c r="AL1332" i="7"/>
  <c r="AK1332" i="7"/>
  <c r="AJ1332" i="7"/>
  <c r="AI1332" i="7"/>
  <c r="AH1332" i="7"/>
  <c r="AG1332" i="7"/>
  <c r="AF1332" i="7"/>
  <c r="AE1332" i="7"/>
  <c r="AD1332" i="7"/>
  <c r="AC1332" i="7"/>
  <c r="AB1332" i="7"/>
  <c r="AA1332" i="7"/>
  <c r="Z1332" i="7"/>
  <c r="Y1332" i="7"/>
  <c r="X1332" i="7"/>
  <c r="W1332" i="7"/>
  <c r="V1332" i="7"/>
  <c r="AP1331" i="7"/>
  <c r="AN1331" i="7"/>
  <c r="AM1331" i="7"/>
  <c r="AL1331" i="7"/>
  <c r="AK1331" i="7"/>
  <c r="AJ1331" i="7"/>
  <c r="AI1331" i="7"/>
  <c r="AH1331" i="7"/>
  <c r="AG1331" i="7"/>
  <c r="AF1331" i="7"/>
  <c r="AE1331" i="7"/>
  <c r="AD1331" i="7"/>
  <c r="AC1331" i="7"/>
  <c r="AB1331" i="7"/>
  <c r="AA1331" i="7"/>
  <c r="Z1331" i="7"/>
  <c r="Y1331" i="7"/>
  <c r="X1331" i="7"/>
  <c r="W1331" i="7"/>
  <c r="V1331" i="7"/>
  <c r="AP1330" i="7"/>
  <c r="AN1330" i="7"/>
  <c r="AM1330" i="7"/>
  <c r="AL1330" i="7"/>
  <c r="AK1330" i="7"/>
  <c r="AJ1330" i="7"/>
  <c r="AI1330" i="7"/>
  <c r="AH1330" i="7"/>
  <c r="AG1330" i="7"/>
  <c r="AF1330" i="7"/>
  <c r="AE1330" i="7"/>
  <c r="AD1330" i="7"/>
  <c r="AC1330" i="7"/>
  <c r="AB1330" i="7"/>
  <c r="AA1330" i="7"/>
  <c r="Z1330" i="7"/>
  <c r="Y1330" i="7"/>
  <c r="X1330" i="7"/>
  <c r="W1330" i="7"/>
  <c r="V1330" i="7"/>
  <c r="AP1329" i="7"/>
  <c r="AN1329" i="7"/>
  <c r="AM1329" i="7"/>
  <c r="AL1329" i="7"/>
  <c r="AK1329" i="7"/>
  <c r="AJ1329" i="7"/>
  <c r="AI1329" i="7"/>
  <c r="AH1329" i="7"/>
  <c r="AG1329" i="7"/>
  <c r="AF1329" i="7"/>
  <c r="AE1329" i="7"/>
  <c r="AD1329" i="7"/>
  <c r="AC1329" i="7"/>
  <c r="AB1329" i="7"/>
  <c r="AA1329" i="7"/>
  <c r="Z1329" i="7"/>
  <c r="Y1329" i="7"/>
  <c r="X1329" i="7"/>
  <c r="W1329" i="7"/>
  <c r="V1329" i="7"/>
  <c r="AP1328" i="7"/>
  <c r="AN1328" i="7"/>
  <c r="AM1328" i="7"/>
  <c r="AL1328" i="7"/>
  <c r="AK1328" i="7"/>
  <c r="AJ1328" i="7"/>
  <c r="AI1328" i="7"/>
  <c r="AH1328" i="7"/>
  <c r="AG1328" i="7"/>
  <c r="AF1328" i="7"/>
  <c r="AE1328" i="7"/>
  <c r="AD1328" i="7"/>
  <c r="AC1328" i="7"/>
  <c r="AB1328" i="7"/>
  <c r="AA1328" i="7"/>
  <c r="Z1328" i="7"/>
  <c r="Y1328" i="7"/>
  <c r="X1328" i="7"/>
  <c r="W1328" i="7"/>
  <c r="V1328" i="7"/>
  <c r="AP1327" i="7"/>
  <c r="AN1327" i="7"/>
  <c r="AM1327" i="7"/>
  <c r="AL1327" i="7"/>
  <c r="AK1327" i="7"/>
  <c r="AJ1327" i="7"/>
  <c r="AI1327" i="7"/>
  <c r="AH1327" i="7"/>
  <c r="AG1327" i="7"/>
  <c r="AF1327" i="7"/>
  <c r="AE1327" i="7"/>
  <c r="AD1327" i="7"/>
  <c r="AC1327" i="7"/>
  <c r="AB1327" i="7"/>
  <c r="AA1327" i="7"/>
  <c r="Z1327" i="7"/>
  <c r="Y1327" i="7"/>
  <c r="X1327" i="7"/>
  <c r="W1327" i="7"/>
  <c r="V1327" i="7"/>
  <c r="AP1326" i="7"/>
  <c r="AN1326" i="7"/>
  <c r="AM1326" i="7"/>
  <c r="AL1326" i="7"/>
  <c r="AK1326" i="7"/>
  <c r="AJ1326" i="7"/>
  <c r="AI1326" i="7"/>
  <c r="AH1326" i="7"/>
  <c r="AG1326" i="7"/>
  <c r="AF1326" i="7"/>
  <c r="AE1326" i="7"/>
  <c r="AD1326" i="7"/>
  <c r="AC1326" i="7"/>
  <c r="AB1326" i="7"/>
  <c r="AA1326" i="7"/>
  <c r="Z1326" i="7"/>
  <c r="Y1326" i="7"/>
  <c r="X1326" i="7"/>
  <c r="W1326" i="7"/>
  <c r="V1326" i="7"/>
  <c r="AP1325" i="7"/>
  <c r="AN1325" i="7"/>
  <c r="AM1325" i="7"/>
  <c r="AL1325" i="7"/>
  <c r="AK1325" i="7"/>
  <c r="AJ1325" i="7"/>
  <c r="AI1325" i="7"/>
  <c r="AH1325" i="7"/>
  <c r="AG1325" i="7"/>
  <c r="AF1325" i="7"/>
  <c r="AE1325" i="7"/>
  <c r="AD1325" i="7"/>
  <c r="AC1325" i="7"/>
  <c r="AB1325" i="7"/>
  <c r="AA1325" i="7"/>
  <c r="Z1325" i="7"/>
  <c r="Y1325" i="7"/>
  <c r="X1325" i="7"/>
  <c r="W1325" i="7"/>
  <c r="V1325" i="7"/>
  <c r="AP1324" i="7"/>
  <c r="AN1324" i="7"/>
  <c r="AM1324" i="7"/>
  <c r="AL1324" i="7"/>
  <c r="AK1324" i="7"/>
  <c r="AJ1324" i="7"/>
  <c r="AI1324" i="7"/>
  <c r="AH1324" i="7"/>
  <c r="AG1324" i="7"/>
  <c r="AF1324" i="7"/>
  <c r="AE1324" i="7"/>
  <c r="AD1324" i="7"/>
  <c r="AC1324" i="7"/>
  <c r="AB1324" i="7"/>
  <c r="AA1324" i="7"/>
  <c r="Z1324" i="7"/>
  <c r="Y1324" i="7"/>
  <c r="X1324" i="7"/>
  <c r="W1324" i="7"/>
  <c r="V1324" i="7"/>
  <c r="AP1323" i="7"/>
  <c r="AN1323" i="7"/>
  <c r="AM1323" i="7"/>
  <c r="AL1323" i="7"/>
  <c r="AK1323" i="7"/>
  <c r="AJ1323" i="7"/>
  <c r="AI1323" i="7"/>
  <c r="AH1323" i="7"/>
  <c r="AG1323" i="7"/>
  <c r="AF1323" i="7"/>
  <c r="AE1323" i="7"/>
  <c r="AD1323" i="7"/>
  <c r="AC1323" i="7"/>
  <c r="AB1323" i="7"/>
  <c r="AA1323" i="7"/>
  <c r="Z1323" i="7"/>
  <c r="Y1323" i="7"/>
  <c r="X1323" i="7"/>
  <c r="W1323" i="7"/>
  <c r="V1323" i="7"/>
  <c r="AP1322" i="7"/>
  <c r="AN1322" i="7"/>
  <c r="AM1322" i="7"/>
  <c r="AL1322" i="7"/>
  <c r="AK1322" i="7"/>
  <c r="AJ1322" i="7"/>
  <c r="AI1322" i="7"/>
  <c r="AH1322" i="7"/>
  <c r="AG1322" i="7"/>
  <c r="AF1322" i="7"/>
  <c r="AE1322" i="7"/>
  <c r="AD1322" i="7"/>
  <c r="AC1322" i="7"/>
  <c r="AB1322" i="7"/>
  <c r="AA1322" i="7"/>
  <c r="Z1322" i="7"/>
  <c r="Y1322" i="7"/>
  <c r="X1322" i="7"/>
  <c r="W1322" i="7"/>
  <c r="V1322" i="7"/>
  <c r="AP1321" i="7"/>
  <c r="AN1321" i="7"/>
  <c r="AM1321" i="7"/>
  <c r="AL1321" i="7"/>
  <c r="AK1321" i="7"/>
  <c r="AJ1321" i="7"/>
  <c r="AI1321" i="7"/>
  <c r="AH1321" i="7"/>
  <c r="AG1321" i="7"/>
  <c r="AF1321" i="7"/>
  <c r="AE1321" i="7"/>
  <c r="AD1321" i="7"/>
  <c r="AC1321" i="7"/>
  <c r="AB1321" i="7"/>
  <c r="AA1321" i="7"/>
  <c r="Z1321" i="7"/>
  <c r="Y1321" i="7"/>
  <c r="X1321" i="7"/>
  <c r="W1321" i="7"/>
  <c r="V1321" i="7"/>
  <c r="AP879" i="7"/>
  <c r="AN879" i="7"/>
  <c r="AM879" i="7"/>
  <c r="AL879" i="7"/>
  <c r="AK879" i="7"/>
  <c r="AJ879" i="7"/>
  <c r="AI879" i="7"/>
  <c r="AH879" i="7"/>
  <c r="AG879" i="7"/>
  <c r="AF879" i="7"/>
  <c r="AE879" i="7"/>
  <c r="AD879" i="7"/>
  <c r="AC879" i="7"/>
  <c r="AB879" i="7"/>
  <c r="AA879" i="7"/>
  <c r="Z879" i="7"/>
  <c r="Y879" i="7"/>
  <c r="X879" i="7"/>
  <c r="W879" i="7"/>
  <c r="V879" i="7"/>
  <c r="AP1319" i="7"/>
  <c r="AN1319" i="7"/>
  <c r="AM1319" i="7"/>
  <c r="AL1319" i="7"/>
  <c r="AK1319" i="7"/>
  <c r="AJ1319" i="7"/>
  <c r="AI1319" i="7"/>
  <c r="AH1319" i="7"/>
  <c r="AG1319" i="7"/>
  <c r="AF1319" i="7"/>
  <c r="AE1319" i="7"/>
  <c r="AD1319" i="7"/>
  <c r="AC1319" i="7"/>
  <c r="AB1319" i="7"/>
  <c r="AA1319" i="7"/>
  <c r="Z1319" i="7"/>
  <c r="Y1319" i="7"/>
  <c r="X1319" i="7"/>
  <c r="W1319" i="7"/>
  <c r="V1319" i="7"/>
  <c r="AP1318" i="7"/>
  <c r="AN1318" i="7"/>
  <c r="AM1318" i="7"/>
  <c r="AL1318" i="7"/>
  <c r="AK1318" i="7"/>
  <c r="AJ1318" i="7"/>
  <c r="AI1318" i="7"/>
  <c r="AH1318" i="7"/>
  <c r="AG1318" i="7"/>
  <c r="AF1318" i="7"/>
  <c r="AE1318" i="7"/>
  <c r="AD1318" i="7"/>
  <c r="AC1318" i="7"/>
  <c r="AB1318" i="7"/>
  <c r="AA1318" i="7"/>
  <c r="Z1318" i="7"/>
  <c r="Y1318" i="7"/>
  <c r="X1318" i="7"/>
  <c r="W1318" i="7"/>
  <c r="V1318" i="7"/>
  <c r="AP1317" i="7"/>
  <c r="AN1317" i="7"/>
  <c r="AM1317" i="7"/>
  <c r="AL1317" i="7"/>
  <c r="AK1317" i="7"/>
  <c r="AJ1317" i="7"/>
  <c r="AI1317" i="7"/>
  <c r="AH1317" i="7"/>
  <c r="AG1317" i="7"/>
  <c r="AF1317" i="7"/>
  <c r="AE1317" i="7"/>
  <c r="AD1317" i="7"/>
  <c r="AC1317" i="7"/>
  <c r="AB1317" i="7"/>
  <c r="AA1317" i="7"/>
  <c r="Z1317" i="7"/>
  <c r="Y1317" i="7"/>
  <c r="X1317" i="7"/>
  <c r="W1317" i="7"/>
  <c r="V1317" i="7"/>
  <c r="AP1316" i="7"/>
  <c r="AN1316" i="7"/>
  <c r="AM1316" i="7"/>
  <c r="AL1316" i="7"/>
  <c r="AK1316" i="7"/>
  <c r="AJ1316" i="7"/>
  <c r="AI1316" i="7"/>
  <c r="AH1316" i="7"/>
  <c r="AG1316" i="7"/>
  <c r="AF1316" i="7"/>
  <c r="AE1316" i="7"/>
  <c r="AD1316" i="7"/>
  <c r="AC1316" i="7"/>
  <c r="AB1316" i="7"/>
  <c r="AA1316" i="7"/>
  <c r="Z1316" i="7"/>
  <c r="Y1316" i="7"/>
  <c r="X1316" i="7"/>
  <c r="W1316" i="7"/>
  <c r="V1316" i="7"/>
  <c r="AP1315" i="7"/>
  <c r="AN1315" i="7"/>
  <c r="AM1315" i="7"/>
  <c r="AL1315" i="7"/>
  <c r="AK1315" i="7"/>
  <c r="AJ1315" i="7"/>
  <c r="AI1315" i="7"/>
  <c r="AH1315" i="7"/>
  <c r="AG1315" i="7"/>
  <c r="AF1315" i="7"/>
  <c r="AE1315" i="7"/>
  <c r="AD1315" i="7"/>
  <c r="AC1315" i="7"/>
  <c r="AB1315" i="7"/>
  <c r="AA1315" i="7"/>
  <c r="Z1315" i="7"/>
  <c r="Y1315" i="7"/>
  <c r="X1315" i="7"/>
  <c r="W1315" i="7"/>
  <c r="V1315" i="7"/>
  <c r="AP1314" i="7"/>
  <c r="AN1314" i="7"/>
  <c r="AM1314" i="7"/>
  <c r="AL1314" i="7"/>
  <c r="AK1314" i="7"/>
  <c r="AJ1314" i="7"/>
  <c r="AI1314" i="7"/>
  <c r="AH1314" i="7"/>
  <c r="AG1314" i="7"/>
  <c r="AF1314" i="7"/>
  <c r="AE1314" i="7"/>
  <c r="AD1314" i="7"/>
  <c r="AC1314" i="7"/>
  <c r="AB1314" i="7"/>
  <c r="AA1314" i="7"/>
  <c r="Z1314" i="7"/>
  <c r="Y1314" i="7"/>
  <c r="X1314" i="7"/>
  <c r="W1314" i="7"/>
  <c r="V1314" i="7"/>
  <c r="AP1313" i="7"/>
  <c r="AN1313" i="7"/>
  <c r="AM1313" i="7"/>
  <c r="AL1313" i="7"/>
  <c r="AK1313" i="7"/>
  <c r="AJ1313" i="7"/>
  <c r="AI1313" i="7"/>
  <c r="AH1313" i="7"/>
  <c r="AG1313" i="7"/>
  <c r="AF1313" i="7"/>
  <c r="AE1313" i="7"/>
  <c r="AD1313" i="7"/>
  <c r="AC1313" i="7"/>
  <c r="AB1313" i="7"/>
  <c r="AA1313" i="7"/>
  <c r="Z1313" i="7"/>
  <c r="Y1313" i="7"/>
  <c r="X1313" i="7"/>
  <c r="W1313" i="7"/>
  <c r="V1313" i="7"/>
  <c r="AP1312" i="7"/>
  <c r="AN1312" i="7"/>
  <c r="AM1312" i="7"/>
  <c r="AL1312" i="7"/>
  <c r="AK1312" i="7"/>
  <c r="AJ1312" i="7"/>
  <c r="AI1312" i="7"/>
  <c r="AH1312" i="7"/>
  <c r="AG1312" i="7"/>
  <c r="AF1312" i="7"/>
  <c r="AE1312" i="7"/>
  <c r="AD1312" i="7"/>
  <c r="AC1312" i="7"/>
  <c r="AB1312" i="7"/>
  <c r="AA1312" i="7"/>
  <c r="Z1312" i="7"/>
  <c r="Y1312" i="7"/>
  <c r="X1312" i="7"/>
  <c r="W1312" i="7"/>
  <c r="V1312" i="7"/>
  <c r="AP1311" i="7"/>
  <c r="AN1311" i="7"/>
  <c r="AM1311" i="7"/>
  <c r="AL1311" i="7"/>
  <c r="AK1311" i="7"/>
  <c r="AJ1311" i="7"/>
  <c r="AI1311" i="7"/>
  <c r="AH1311" i="7"/>
  <c r="AG1311" i="7"/>
  <c r="AF1311" i="7"/>
  <c r="AE1311" i="7"/>
  <c r="AD1311" i="7"/>
  <c r="AC1311" i="7"/>
  <c r="AB1311" i="7"/>
  <c r="AA1311" i="7"/>
  <c r="Z1311" i="7"/>
  <c r="Y1311" i="7"/>
  <c r="X1311" i="7"/>
  <c r="W1311" i="7"/>
  <c r="V1311" i="7"/>
  <c r="AP1310" i="7"/>
  <c r="AN1310" i="7"/>
  <c r="AM1310" i="7"/>
  <c r="AL1310" i="7"/>
  <c r="AK1310" i="7"/>
  <c r="AJ1310" i="7"/>
  <c r="AI1310" i="7"/>
  <c r="AH1310" i="7"/>
  <c r="AG1310" i="7"/>
  <c r="AF1310" i="7"/>
  <c r="AE1310" i="7"/>
  <c r="AD1310" i="7"/>
  <c r="AC1310" i="7"/>
  <c r="AB1310" i="7"/>
  <c r="AA1310" i="7"/>
  <c r="Z1310" i="7"/>
  <c r="Y1310" i="7"/>
  <c r="X1310" i="7"/>
  <c r="W1310" i="7"/>
  <c r="V1310" i="7"/>
  <c r="AP1309" i="7"/>
  <c r="AN1309" i="7"/>
  <c r="AM1309" i="7"/>
  <c r="AL1309" i="7"/>
  <c r="AK1309" i="7"/>
  <c r="AJ1309" i="7"/>
  <c r="AI1309" i="7"/>
  <c r="AH1309" i="7"/>
  <c r="AG1309" i="7"/>
  <c r="AF1309" i="7"/>
  <c r="AE1309" i="7"/>
  <c r="AD1309" i="7"/>
  <c r="AC1309" i="7"/>
  <c r="AB1309" i="7"/>
  <c r="AA1309" i="7"/>
  <c r="Z1309" i="7"/>
  <c r="Y1309" i="7"/>
  <c r="X1309" i="7"/>
  <c r="W1309" i="7"/>
  <c r="V1309" i="7"/>
  <c r="AP1308" i="7"/>
  <c r="AN1308" i="7"/>
  <c r="AM1308" i="7"/>
  <c r="AL1308" i="7"/>
  <c r="AK1308" i="7"/>
  <c r="AJ1308" i="7"/>
  <c r="AI1308" i="7"/>
  <c r="AH1308" i="7"/>
  <c r="AG1308" i="7"/>
  <c r="AF1308" i="7"/>
  <c r="AE1308" i="7"/>
  <c r="AD1308" i="7"/>
  <c r="AC1308" i="7"/>
  <c r="AB1308" i="7"/>
  <c r="AA1308" i="7"/>
  <c r="Z1308" i="7"/>
  <c r="Y1308" i="7"/>
  <c r="X1308" i="7"/>
  <c r="W1308" i="7"/>
  <c r="V1308" i="7"/>
  <c r="AP1307" i="7"/>
  <c r="AN1307" i="7"/>
  <c r="AM1307" i="7"/>
  <c r="AL1307" i="7"/>
  <c r="AK1307" i="7"/>
  <c r="AJ1307" i="7"/>
  <c r="AI1307" i="7"/>
  <c r="AH1307" i="7"/>
  <c r="AG1307" i="7"/>
  <c r="AF1307" i="7"/>
  <c r="AE1307" i="7"/>
  <c r="AD1307" i="7"/>
  <c r="AC1307" i="7"/>
  <c r="AB1307" i="7"/>
  <c r="AA1307" i="7"/>
  <c r="Z1307" i="7"/>
  <c r="Y1307" i="7"/>
  <c r="X1307" i="7"/>
  <c r="W1307" i="7"/>
  <c r="V1307" i="7"/>
  <c r="AP1306" i="7"/>
  <c r="AN1306" i="7"/>
  <c r="AM1306" i="7"/>
  <c r="AL1306" i="7"/>
  <c r="AK1306" i="7"/>
  <c r="AJ1306" i="7"/>
  <c r="AI1306" i="7"/>
  <c r="AH1306" i="7"/>
  <c r="AG1306" i="7"/>
  <c r="AF1306" i="7"/>
  <c r="AE1306" i="7"/>
  <c r="AD1306" i="7"/>
  <c r="AC1306" i="7"/>
  <c r="AB1306" i="7"/>
  <c r="AA1306" i="7"/>
  <c r="Z1306" i="7"/>
  <c r="Y1306" i="7"/>
  <c r="X1306" i="7"/>
  <c r="W1306" i="7"/>
  <c r="V1306" i="7"/>
  <c r="AP1305" i="7"/>
  <c r="AN1305" i="7"/>
  <c r="AM1305" i="7"/>
  <c r="AL1305" i="7"/>
  <c r="AK1305" i="7"/>
  <c r="AJ1305" i="7"/>
  <c r="AI1305" i="7"/>
  <c r="AH1305" i="7"/>
  <c r="AG1305" i="7"/>
  <c r="AF1305" i="7"/>
  <c r="AE1305" i="7"/>
  <c r="AD1305" i="7"/>
  <c r="AC1305" i="7"/>
  <c r="AB1305" i="7"/>
  <c r="AA1305" i="7"/>
  <c r="Z1305" i="7"/>
  <c r="Y1305" i="7"/>
  <c r="X1305" i="7"/>
  <c r="W1305" i="7"/>
  <c r="V1305" i="7"/>
  <c r="AP1304" i="7"/>
  <c r="AN1304" i="7"/>
  <c r="AM1304" i="7"/>
  <c r="AL1304" i="7"/>
  <c r="AK1304" i="7"/>
  <c r="AJ1304" i="7"/>
  <c r="AI1304" i="7"/>
  <c r="AH1304" i="7"/>
  <c r="AG1304" i="7"/>
  <c r="AF1304" i="7"/>
  <c r="AE1304" i="7"/>
  <c r="AD1304" i="7"/>
  <c r="AC1304" i="7"/>
  <c r="AB1304" i="7"/>
  <c r="AA1304" i="7"/>
  <c r="Z1304" i="7"/>
  <c r="Y1304" i="7"/>
  <c r="X1304" i="7"/>
  <c r="W1304" i="7"/>
  <c r="V1304" i="7"/>
  <c r="AP1303" i="7"/>
  <c r="AN1303" i="7"/>
  <c r="AM1303" i="7"/>
  <c r="AL1303" i="7"/>
  <c r="AK1303" i="7"/>
  <c r="AJ1303" i="7"/>
  <c r="AI1303" i="7"/>
  <c r="AH1303" i="7"/>
  <c r="AG1303" i="7"/>
  <c r="AF1303" i="7"/>
  <c r="AE1303" i="7"/>
  <c r="AD1303" i="7"/>
  <c r="AC1303" i="7"/>
  <c r="AB1303" i="7"/>
  <c r="AA1303" i="7"/>
  <c r="Z1303" i="7"/>
  <c r="Y1303" i="7"/>
  <c r="X1303" i="7"/>
  <c r="W1303" i="7"/>
  <c r="V1303" i="7"/>
  <c r="AP1302" i="7"/>
  <c r="AN1302" i="7"/>
  <c r="AM1302" i="7"/>
  <c r="AL1302" i="7"/>
  <c r="AK1302" i="7"/>
  <c r="AJ1302" i="7"/>
  <c r="AI1302" i="7"/>
  <c r="AH1302" i="7"/>
  <c r="AG1302" i="7"/>
  <c r="AF1302" i="7"/>
  <c r="AE1302" i="7"/>
  <c r="AD1302" i="7"/>
  <c r="AC1302" i="7"/>
  <c r="AB1302" i="7"/>
  <c r="AA1302" i="7"/>
  <c r="Z1302" i="7"/>
  <c r="Y1302" i="7"/>
  <c r="X1302" i="7"/>
  <c r="W1302" i="7"/>
  <c r="V1302" i="7"/>
  <c r="AP1301" i="7"/>
  <c r="AN1301" i="7"/>
  <c r="AM1301" i="7"/>
  <c r="AL1301" i="7"/>
  <c r="AK1301" i="7"/>
  <c r="AJ1301" i="7"/>
  <c r="AI1301" i="7"/>
  <c r="AH1301" i="7"/>
  <c r="AG1301" i="7"/>
  <c r="AF1301" i="7"/>
  <c r="AE1301" i="7"/>
  <c r="AD1301" i="7"/>
  <c r="AC1301" i="7"/>
  <c r="AB1301" i="7"/>
  <c r="AA1301" i="7"/>
  <c r="Z1301" i="7"/>
  <c r="Y1301" i="7"/>
  <c r="X1301" i="7"/>
  <c r="W1301" i="7"/>
  <c r="V1301" i="7"/>
  <c r="AP1300" i="7"/>
  <c r="AN1300" i="7"/>
  <c r="AM1300" i="7"/>
  <c r="AL1300" i="7"/>
  <c r="AK1300" i="7"/>
  <c r="AJ1300" i="7"/>
  <c r="AI1300" i="7"/>
  <c r="AH1300" i="7"/>
  <c r="AG1300" i="7"/>
  <c r="AF1300" i="7"/>
  <c r="AE1300" i="7"/>
  <c r="AD1300" i="7"/>
  <c r="AC1300" i="7"/>
  <c r="AB1300" i="7"/>
  <c r="AA1300" i="7"/>
  <c r="Z1300" i="7"/>
  <c r="Y1300" i="7"/>
  <c r="X1300" i="7"/>
  <c r="W1300" i="7"/>
  <c r="V1300" i="7"/>
  <c r="AP1299" i="7"/>
  <c r="AN1299" i="7"/>
  <c r="AM1299" i="7"/>
  <c r="AL1299" i="7"/>
  <c r="AK1299" i="7"/>
  <c r="AJ1299" i="7"/>
  <c r="AI1299" i="7"/>
  <c r="AH1299" i="7"/>
  <c r="AG1299" i="7"/>
  <c r="AF1299" i="7"/>
  <c r="AE1299" i="7"/>
  <c r="AD1299" i="7"/>
  <c r="AC1299" i="7"/>
  <c r="AB1299" i="7"/>
  <c r="AA1299" i="7"/>
  <c r="Z1299" i="7"/>
  <c r="Y1299" i="7"/>
  <c r="X1299" i="7"/>
  <c r="W1299" i="7"/>
  <c r="V1299" i="7"/>
  <c r="AP1298" i="7"/>
  <c r="AN1298" i="7"/>
  <c r="AM1298" i="7"/>
  <c r="AL1298" i="7"/>
  <c r="AK1298" i="7"/>
  <c r="AJ1298" i="7"/>
  <c r="AI1298" i="7"/>
  <c r="AH1298" i="7"/>
  <c r="AG1298" i="7"/>
  <c r="AF1298" i="7"/>
  <c r="AE1298" i="7"/>
  <c r="AD1298" i="7"/>
  <c r="AC1298" i="7"/>
  <c r="AB1298" i="7"/>
  <c r="AA1298" i="7"/>
  <c r="Z1298" i="7"/>
  <c r="Y1298" i="7"/>
  <c r="X1298" i="7"/>
  <c r="W1298" i="7"/>
  <c r="V1298" i="7"/>
  <c r="AP1297" i="7"/>
  <c r="AN1297" i="7"/>
  <c r="AM1297" i="7"/>
  <c r="AL1297" i="7"/>
  <c r="AK1297" i="7"/>
  <c r="AJ1297" i="7"/>
  <c r="AI1297" i="7"/>
  <c r="AH1297" i="7"/>
  <c r="AG1297" i="7"/>
  <c r="AF1297" i="7"/>
  <c r="AE1297" i="7"/>
  <c r="AD1297" i="7"/>
  <c r="AC1297" i="7"/>
  <c r="AB1297" i="7"/>
  <c r="AA1297" i="7"/>
  <c r="Z1297" i="7"/>
  <c r="Y1297" i="7"/>
  <c r="X1297" i="7"/>
  <c r="W1297" i="7"/>
  <c r="V1297" i="7"/>
  <c r="AP1296" i="7"/>
  <c r="AN1296" i="7"/>
  <c r="AM1296" i="7"/>
  <c r="AL1296" i="7"/>
  <c r="AK1296" i="7"/>
  <c r="AJ1296" i="7"/>
  <c r="AI1296" i="7"/>
  <c r="AH1296" i="7"/>
  <c r="AG1296" i="7"/>
  <c r="AF1296" i="7"/>
  <c r="AE1296" i="7"/>
  <c r="AD1296" i="7"/>
  <c r="AC1296" i="7"/>
  <c r="AB1296" i="7"/>
  <c r="AA1296" i="7"/>
  <c r="Z1296" i="7"/>
  <c r="Y1296" i="7"/>
  <c r="X1296" i="7"/>
  <c r="W1296" i="7"/>
  <c r="V1296" i="7"/>
  <c r="AP1295" i="7"/>
  <c r="AN1295" i="7"/>
  <c r="AM1295" i="7"/>
  <c r="AL1295" i="7"/>
  <c r="AK1295" i="7"/>
  <c r="AJ1295" i="7"/>
  <c r="AI1295" i="7"/>
  <c r="AH1295" i="7"/>
  <c r="AG1295" i="7"/>
  <c r="AF1295" i="7"/>
  <c r="AE1295" i="7"/>
  <c r="AD1295" i="7"/>
  <c r="AC1295" i="7"/>
  <c r="AB1295" i="7"/>
  <c r="AA1295" i="7"/>
  <c r="Z1295" i="7"/>
  <c r="Y1295" i="7"/>
  <c r="X1295" i="7"/>
  <c r="W1295" i="7"/>
  <c r="V1295" i="7"/>
  <c r="AP1294" i="7"/>
  <c r="AN1294" i="7"/>
  <c r="AM1294" i="7"/>
  <c r="AL1294" i="7"/>
  <c r="AK1294" i="7"/>
  <c r="AJ1294" i="7"/>
  <c r="AI1294" i="7"/>
  <c r="AH1294" i="7"/>
  <c r="AG1294" i="7"/>
  <c r="AF1294" i="7"/>
  <c r="AE1294" i="7"/>
  <c r="AD1294" i="7"/>
  <c r="AC1294" i="7"/>
  <c r="AB1294" i="7"/>
  <c r="AA1294" i="7"/>
  <c r="Z1294" i="7"/>
  <c r="Y1294" i="7"/>
  <c r="X1294" i="7"/>
  <c r="W1294" i="7"/>
  <c r="V1294" i="7"/>
  <c r="AP1293" i="7"/>
  <c r="AN1293" i="7"/>
  <c r="AM1293" i="7"/>
  <c r="AL1293" i="7"/>
  <c r="AK1293" i="7"/>
  <c r="AJ1293" i="7"/>
  <c r="AI1293" i="7"/>
  <c r="AH1293" i="7"/>
  <c r="AG1293" i="7"/>
  <c r="AF1293" i="7"/>
  <c r="AE1293" i="7"/>
  <c r="AD1293" i="7"/>
  <c r="AC1293" i="7"/>
  <c r="AB1293" i="7"/>
  <c r="AA1293" i="7"/>
  <c r="Z1293" i="7"/>
  <c r="Y1293" i="7"/>
  <c r="X1293" i="7"/>
  <c r="W1293" i="7"/>
  <c r="V1293" i="7"/>
  <c r="AP1292" i="7"/>
  <c r="AN1292" i="7"/>
  <c r="AM1292" i="7"/>
  <c r="AL1292" i="7"/>
  <c r="AK1292" i="7"/>
  <c r="AJ1292" i="7"/>
  <c r="AI1292" i="7"/>
  <c r="AH1292" i="7"/>
  <c r="AG1292" i="7"/>
  <c r="AF1292" i="7"/>
  <c r="AE1292" i="7"/>
  <c r="AD1292" i="7"/>
  <c r="AC1292" i="7"/>
  <c r="AB1292" i="7"/>
  <c r="AA1292" i="7"/>
  <c r="Z1292" i="7"/>
  <c r="Y1292" i="7"/>
  <c r="X1292" i="7"/>
  <c r="W1292" i="7"/>
  <c r="V1292" i="7"/>
  <c r="AP1291" i="7"/>
  <c r="AN1291" i="7"/>
  <c r="AM1291" i="7"/>
  <c r="AL1291" i="7"/>
  <c r="AK1291" i="7"/>
  <c r="AJ1291" i="7"/>
  <c r="AI1291" i="7"/>
  <c r="AH1291" i="7"/>
  <c r="AG1291" i="7"/>
  <c r="AF1291" i="7"/>
  <c r="AE1291" i="7"/>
  <c r="AD1291" i="7"/>
  <c r="AC1291" i="7"/>
  <c r="AB1291" i="7"/>
  <c r="AA1291" i="7"/>
  <c r="Z1291" i="7"/>
  <c r="Y1291" i="7"/>
  <c r="X1291" i="7"/>
  <c r="W1291" i="7"/>
  <c r="V1291" i="7"/>
  <c r="AP1290" i="7"/>
  <c r="AN1290" i="7"/>
  <c r="AM1290" i="7"/>
  <c r="AL1290" i="7"/>
  <c r="AK1290" i="7"/>
  <c r="AJ1290" i="7"/>
  <c r="AI1290" i="7"/>
  <c r="AH1290" i="7"/>
  <c r="AG1290" i="7"/>
  <c r="AF1290" i="7"/>
  <c r="AE1290" i="7"/>
  <c r="AD1290" i="7"/>
  <c r="AC1290" i="7"/>
  <c r="AB1290" i="7"/>
  <c r="AA1290" i="7"/>
  <c r="Z1290" i="7"/>
  <c r="Y1290" i="7"/>
  <c r="X1290" i="7"/>
  <c r="W1290" i="7"/>
  <c r="V1290" i="7"/>
  <c r="AP1289" i="7"/>
  <c r="AN1289" i="7"/>
  <c r="AM1289" i="7"/>
  <c r="AL1289" i="7"/>
  <c r="AK1289" i="7"/>
  <c r="AJ1289" i="7"/>
  <c r="AI1289" i="7"/>
  <c r="AH1289" i="7"/>
  <c r="AG1289" i="7"/>
  <c r="AF1289" i="7"/>
  <c r="AE1289" i="7"/>
  <c r="AD1289" i="7"/>
  <c r="AC1289" i="7"/>
  <c r="AB1289" i="7"/>
  <c r="AA1289" i="7"/>
  <c r="Z1289" i="7"/>
  <c r="Y1289" i="7"/>
  <c r="X1289" i="7"/>
  <c r="W1289" i="7"/>
  <c r="V1289" i="7"/>
  <c r="AP68" i="7"/>
  <c r="AN68" i="7"/>
  <c r="AM68" i="7"/>
  <c r="AL68" i="7"/>
  <c r="AK68" i="7"/>
  <c r="AJ68" i="7"/>
  <c r="AI68" i="7"/>
  <c r="AH68" i="7"/>
  <c r="AG68" i="7"/>
  <c r="AF68" i="7"/>
  <c r="AE68" i="7"/>
  <c r="AD68" i="7"/>
  <c r="AC68" i="7"/>
  <c r="AB68" i="7"/>
  <c r="AA68" i="7"/>
  <c r="Z68" i="7"/>
  <c r="Y68" i="7"/>
  <c r="X68" i="7"/>
  <c r="W68" i="7"/>
  <c r="V68" i="7"/>
  <c r="AP1287" i="7"/>
  <c r="AN1287" i="7"/>
  <c r="AM1287" i="7"/>
  <c r="AL1287" i="7"/>
  <c r="AK1287" i="7"/>
  <c r="AJ1287" i="7"/>
  <c r="AI1287" i="7"/>
  <c r="AH1287" i="7"/>
  <c r="AG1287" i="7"/>
  <c r="AF1287" i="7"/>
  <c r="AE1287" i="7"/>
  <c r="AD1287" i="7"/>
  <c r="AC1287" i="7"/>
  <c r="AB1287" i="7"/>
  <c r="AA1287" i="7"/>
  <c r="Z1287" i="7"/>
  <c r="Y1287" i="7"/>
  <c r="X1287" i="7"/>
  <c r="W1287" i="7"/>
  <c r="V1287" i="7"/>
  <c r="AP1286" i="7"/>
  <c r="AN1286" i="7"/>
  <c r="AM1286" i="7"/>
  <c r="AL1286" i="7"/>
  <c r="AK1286" i="7"/>
  <c r="AJ1286" i="7"/>
  <c r="AI1286" i="7"/>
  <c r="AH1286" i="7"/>
  <c r="AG1286" i="7"/>
  <c r="AF1286" i="7"/>
  <c r="AE1286" i="7"/>
  <c r="AD1286" i="7"/>
  <c r="AC1286" i="7"/>
  <c r="AB1286" i="7"/>
  <c r="AA1286" i="7"/>
  <c r="Z1286" i="7"/>
  <c r="Y1286" i="7"/>
  <c r="X1286" i="7"/>
  <c r="W1286" i="7"/>
  <c r="V1286" i="7"/>
  <c r="AP1285" i="7"/>
  <c r="AN1285" i="7"/>
  <c r="AM1285" i="7"/>
  <c r="AL1285" i="7"/>
  <c r="AK1285" i="7"/>
  <c r="AJ1285" i="7"/>
  <c r="AI1285" i="7"/>
  <c r="AH1285" i="7"/>
  <c r="AG1285" i="7"/>
  <c r="AF1285" i="7"/>
  <c r="AE1285" i="7"/>
  <c r="AD1285" i="7"/>
  <c r="AC1285" i="7"/>
  <c r="AB1285" i="7"/>
  <c r="AA1285" i="7"/>
  <c r="Z1285" i="7"/>
  <c r="Y1285" i="7"/>
  <c r="X1285" i="7"/>
  <c r="W1285" i="7"/>
  <c r="V1285" i="7"/>
  <c r="AP1284" i="7"/>
  <c r="AN1284" i="7"/>
  <c r="AM1284" i="7"/>
  <c r="AL1284" i="7"/>
  <c r="AK1284" i="7"/>
  <c r="AJ1284" i="7"/>
  <c r="AI1284" i="7"/>
  <c r="AH1284" i="7"/>
  <c r="AG1284" i="7"/>
  <c r="AF1284" i="7"/>
  <c r="AE1284" i="7"/>
  <c r="AD1284" i="7"/>
  <c r="AC1284" i="7"/>
  <c r="AB1284" i="7"/>
  <c r="AA1284" i="7"/>
  <c r="Z1284" i="7"/>
  <c r="Y1284" i="7"/>
  <c r="X1284" i="7"/>
  <c r="W1284" i="7"/>
  <c r="V1284" i="7"/>
  <c r="AP1283" i="7"/>
  <c r="AN1283" i="7"/>
  <c r="AM1283" i="7"/>
  <c r="AL1283" i="7"/>
  <c r="AK1283" i="7"/>
  <c r="AJ1283" i="7"/>
  <c r="AI1283" i="7"/>
  <c r="AH1283" i="7"/>
  <c r="AG1283" i="7"/>
  <c r="AF1283" i="7"/>
  <c r="AE1283" i="7"/>
  <c r="AD1283" i="7"/>
  <c r="AC1283" i="7"/>
  <c r="AB1283" i="7"/>
  <c r="AA1283" i="7"/>
  <c r="Z1283" i="7"/>
  <c r="Y1283" i="7"/>
  <c r="X1283" i="7"/>
  <c r="W1283" i="7"/>
  <c r="V1283" i="7"/>
  <c r="AP1282" i="7"/>
  <c r="AN1282" i="7"/>
  <c r="AM1282" i="7"/>
  <c r="AL1282" i="7"/>
  <c r="AK1282" i="7"/>
  <c r="AJ1282" i="7"/>
  <c r="AI1282" i="7"/>
  <c r="AH1282" i="7"/>
  <c r="AG1282" i="7"/>
  <c r="AF1282" i="7"/>
  <c r="AE1282" i="7"/>
  <c r="AD1282" i="7"/>
  <c r="AC1282" i="7"/>
  <c r="AB1282" i="7"/>
  <c r="AA1282" i="7"/>
  <c r="Z1282" i="7"/>
  <c r="Y1282" i="7"/>
  <c r="X1282" i="7"/>
  <c r="W1282" i="7"/>
  <c r="V1282" i="7"/>
  <c r="AP1281" i="7"/>
  <c r="AN1281" i="7"/>
  <c r="AM1281" i="7"/>
  <c r="AL1281" i="7"/>
  <c r="AK1281" i="7"/>
  <c r="AJ1281" i="7"/>
  <c r="AI1281" i="7"/>
  <c r="AH1281" i="7"/>
  <c r="AG1281" i="7"/>
  <c r="AF1281" i="7"/>
  <c r="AE1281" i="7"/>
  <c r="AD1281" i="7"/>
  <c r="AC1281" i="7"/>
  <c r="AB1281" i="7"/>
  <c r="AA1281" i="7"/>
  <c r="Z1281" i="7"/>
  <c r="Y1281" i="7"/>
  <c r="X1281" i="7"/>
  <c r="W1281" i="7"/>
  <c r="V1281" i="7"/>
  <c r="AP185" i="7"/>
  <c r="AN185" i="7"/>
  <c r="AM185" i="7"/>
  <c r="AL185" i="7"/>
  <c r="AK185" i="7"/>
  <c r="AJ185" i="7"/>
  <c r="AI185" i="7"/>
  <c r="AH185" i="7"/>
  <c r="AG185" i="7"/>
  <c r="AF185" i="7"/>
  <c r="AE185" i="7"/>
  <c r="AD185" i="7"/>
  <c r="AC185" i="7"/>
  <c r="AB185" i="7"/>
  <c r="AA185" i="7"/>
  <c r="Z185" i="7"/>
  <c r="Y185" i="7"/>
  <c r="X185" i="7"/>
  <c r="W185" i="7"/>
  <c r="V185" i="7"/>
  <c r="AP183" i="7"/>
  <c r="AN183" i="7"/>
  <c r="AM183" i="7"/>
  <c r="AL183" i="7"/>
  <c r="AK183" i="7"/>
  <c r="AJ183" i="7"/>
  <c r="AI183" i="7"/>
  <c r="AH183" i="7"/>
  <c r="AG183" i="7"/>
  <c r="AF183" i="7"/>
  <c r="AE183" i="7"/>
  <c r="AD183" i="7"/>
  <c r="AC183" i="7"/>
  <c r="AB183" i="7"/>
  <c r="AA183" i="7"/>
  <c r="Z183" i="7"/>
  <c r="Y183" i="7"/>
  <c r="X183" i="7"/>
  <c r="W183" i="7"/>
  <c r="V183" i="7"/>
  <c r="AP1278" i="7"/>
  <c r="AN1278" i="7"/>
  <c r="AM1278" i="7"/>
  <c r="AL1278" i="7"/>
  <c r="AK1278" i="7"/>
  <c r="AJ1278" i="7"/>
  <c r="AI1278" i="7"/>
  <c r="AH1278" i="7"/>
  <c r="AG1278" i="7"/>
  <c r="AF1278" i="7"/>
  <c r="AE1278" i="7"/>
  <c r="AD1278" i="7"/>
  <c r="AC1278" i="7"/>
  <c r="AB1278" i="7"/>
  <c r="AA1278" i="7"/>
  <c r="Z1278" i="7"/>
  <c r="Y1278" i="7"/>
  <c r="X1278" i="7"/>
  <c r="W1278" i="7"/>
  <c r="V1278" i="7"/>
  <c r="AP1277" i="7"/>
  <c r="AN1277" i="7"/>
  <c r="AM1277" i="7"/>
  <c r="AL1277" i="7"/>
  <c r="AK1277" i="7"/>
  <c r="AJ1277" i="7"/>
  <c r="AI1277" i="7"/>
  <c r="AH1277" i="7"/>
  <c r="AG1277" i="7"/>
  <c r="AF1277" i="7"/>
  <c r="AE1277" i="7"/>
  <c r="AD1277" i="7"/>
  <c r="AC1277" i="7"/>
  <c r="AB1277" i="7"/>
  <c r="AA1277" i="7"/>
  <c r="Z1277" i="7"/>
  <c r="Y1277" i="7"/>
  <c r="X1277" i="7"/>
  <c r="W1277" i="7"/>
  <c r="V1277" i="7"/>
  <c r="AP252" i="7"/>
  <c r="AN252" i="7"/>
  <c r="AM252" i="7"/>
  <c r="AL252" i="7"/>
  <c r="AK252" i="7"/>
  <c r="AJ252" i="7"/>
  <c r="AI252" i="7"/>
  <c r="AH252" i="7"/>
  <c r="AG252" i="7"/>
  <c r="AF252" i="7"/>
  <c r="AE252" i="7"/>
  <c r="AD252" i="7"/>
  <c r="AC252" i="7"/>
  <c r="AB252" i="7"/>
  <c r="AA252" i="7"/>
  <c r="Z252" i="7"/>
  <c r="Y252" i="7"/>
  <c r="X252" i="7"/>
  <c r="W252" i="7"/>
  <c r="V252" i="7"/>
  <c r="AP1275" i="7"/>
  <c r="AN1275" i="7"/>
  <c r="AM1275" i="7"/>
  <c r="AL1275" i="7"/>
  <c r="AK1275" i="7"/>
  <c r="AJ1275" i="7"/>
  <c r="AI1275" i="7"/>
  <c r="AH1275" i="7"/>
  <c r="AG1275" i="7"/>
  <c r="AF1275" i="7"/>
  <c r="AE1275" i="7"/>
  <c r="AD1275" i="7"/>
  <c r="AC1275" i="7"/>
  <c r="AB1275" i="7"/>
  <c r="AA1275" i="7"/>
  <c r="Z1275" i="7"/>
  <c r="Y1275" i="7"/>
  <c r="X1275" i="7"/>
  <c r="W1275" i="7"/>
  <c r="V1275" i="7"/>
  <c r="AP1274" i="7"/>
  <c r="AN1274" i="7"/>
  <c r="AM1274" i="7"/>
  <c r="AL1274" i="7"/>
  <c r="AK1274" i="7"/>
  <c r="AJ1274" i="7"/>
  <c r="AI1274" i="7"/>
  <c r="AH1274" i="7"/>
  <c r="AG1274" i="7"/>
  <c r="AF1274" i="7"/>
  <c r="AE1274" i="7"/>
  <c r="AD1274" i="7"/>
  <c r="AC1274" i="7"/>
  <c r="AB1274" i="7"/>
  <c r="AA1274" i="7"/>
  <c r="Z1274" i="7"/>
  <c r="Y1274" i="7"/>
  <c r="X1274" i="7"/>
  <c r="W1274" i="7"/>
  <c r="V1274" i="7"/>
  <c r="AP1273" i="7"/>
  <c r="AN1273" i="7"/>
  <c r="AM1273" i="7"/>
  <c r="AL1273" i="7"/>
  <c r="AK1273" i="7"/>
  <c r="AJ1273" i="7"/>
  <c r="AI1273" i="7"/>
  <c r="AH1273" i="7"/>
  <c r="AG1273" i="7"/>
  <c r="AF1273" i="7"/>
  <c r="AE1273" i="7"/>
  <c r="AD1273" i="7"/>
  <c r="AC1273" i="7"/>
  <c r="AB1273" i="7"/>
  <c r="AA1273" i="7"/>
  <c r="Z1273" i="7"/>
  <c r="Y1273" i="7"/>
  <c r="X1273" i="7"/>
  <c r="W1273" i="7"/>
  <c r="V1273" i="7"/>
  <c r="AP1272" i="7"/>
  <c r="AN1272" i="7"/>
  <c r="AM1272" i="7"/>
  <c r="AL1272" i="7"/>
  <c r="AK1272" i="7"/>
  <c r="AJ1272" i="7"/>
  <c r="AI1272" i="7"/>
  <c r="AH1272" i="7"/>
  <c r="AG1272" i="7"/>
  <c r="AF1272" i="7"/>
  <c r="AE1272" i="7"/>
  <c r="AD1272" i="7"/>
  <c r="AC1272" i="7"/>
  <c r="AB1272" i="7"/>
  <c r="AA1272" i="7"/>
  <c r="Z1272" i="7"/>
  <c r="Y1272" i="7"/>
  <c r="X1272" i="7"/>
  <c r="W1272" i="7"/>
  <c r="V1272" i="7"/>
  <c r="AP1271" i="7"/>
  <c r="AN1271" i="7"/>
  <c r="AM1271" i="7"/>
  <c r="AL1271" i="7"/>
  <c r="AK1271" i="7"/>
  <c r="AJ1271" i="7"/>
  <c r="AI1271" i="7"/>
  <c r="AH1271" i="7"/>
  <c r="AG1271" i="7"/>
  <c r="AF1271" i="7"/>
  <c r="AE1271" i="7"/>
  <c r="AD1271" i="7"/>
  <c r="AC1271" i="7"/>
  <c r="AB1271" i="7"/>
  <c r="AA1271" i="7"/>
  <c r="Z1271" i="7"/>
  <c r="Y1271" i="7"/>
  <c r="X1271" i="7"/>
  <c r="W1271" i="7"/>
  <c r="V1271" i="7"/>
  <c r="AP1270" i="7"/>
  <c r="AN1270" i="7"/>
  <c r="AM1270" i="7"/>
  <c r="AL1270" i="7"/>
  <c r="AK1270" i="7"/>
  <c r="AJ1270" i="7"/>
  <c r="AI1270" i="7"/>
  <c r="AH1270" i="7"/>
  <c r="AG1270" i="7"/>
  <c r="AF1270" i="7"/>
  <c r="AE1270" i="7"/>
  <c r="AD1270" i="7"/>
  <c r="AC1270" i="7"/>
  <c r="AB1270" i="7"/>
  <c r="AA1270" i="7"/>
  <c r="Z1270" i="7"/>
  <c r="Y1270" i="7"/>
  <c r="X1270" i="7"/>
  <c r="W1270" i="7"/>
  <c r="V1270" i="7"/>
  <c r="AP1269" i="7"/>
  <c r="AN1269" i="7"/>
  <c r="AM1269" i="7"/>
  <c r="AL1269" i="7"/>
  <c r="AK1269" i="7"/>
  <c r="AJ1269" i="7"/>
  <c r="AI1269" i="7"/>
  <c r="AH1269" i="7"/>
  <c r="AG1269" i="7"/>
  <c r="AF1269" i="7"/>
  <c r="AE1269" i="7"/>
  <c r="AD1269" i="7"/>
  <c r="AC1269" i="7"/>
  <c r="AB1269" i="7"/>
  <c r="AA1269" i="7"/>
  <c r="Z1269" i="7"/>
  <c r="Y1269" i="7"/>
  <c r="X1269" i="7"/>
  <c r="W1269" i="7"/>
  <c r="V1269" i="7"/>
  <c r="AP1268" i="7"/>
  <c r="AN1268" i="7"/>
  <c r="AM1268" i="7"/>
  <c r="AL1268" i="7"/>
  <c r="AK1268" i="7"/>
  <c r="AJ1268" i="7"/>
  <c r="AI1268" i="7"/>
  <c r="AH1268" i="7"/>
  <c r="AG1268" i="7"/>
  <c r="AF1268" i="7"/>
  <c r="AE1268" i="7"/>
  <c r="AD1268" i="7"/>
  <c r="AC1268" i="7"/>
  <c r="AB1268" i="7"/>
  <c r="AA1268" i="7"/>
  <c r="Z1268" i="7"/>
  <c r="Y1268" i="7"/>
  <c r="X1268" i="7"/>
  <c r="W1268" i="7"/>
  <c r="V1268" i="7"/>
  <c r="AP1267" i="7"/>
  <c r="AN1267" i="7"/>
  <c r="AM1267" i="7"/>
  <c r="AL1267" i="7"/>
  <c r="AK1267" i="7"/>
  <c r="AJ1267" i="7"/>
  <c r="AI1267" i="7"/>
  <c r="AH1267" i="7"/>
  <c r="AG1267" i="7"/>
  <c r="AF1267" i="7"/>
  <c r="AE1267" i="7"/>
  <c r="AD1267" i="7"/>
  <c r="AC1267" i="7"/>
  <c r="AB1267" i="7"/>
  <c r="AA1267" i="7"/>
  <c r="Z1267" i="7"/>
  <c r="Y1267" i="7"/>
  <c r="X1267" i="7"/>
  <c r="W1267" i="7"/>
  <c r="V1267" i="7"/>
  <c r="AP1266" i="7"/>
  <c r="AN1266" i="7"/>
  <c r="AM1266" i="7"/>
  <c r="AL1266" i="7"/>
  <c r="AK1266" i="7"/>
  <c r="AJ1266" i="7"/>
  <c r="AI1266" i="7"/>
  <c r="AH1266" i="7"/>
  <c r="AG1266" i="7"/>
  <c r="AF1266" i="7"/>
  <c r="AE1266" i="7"/>
  <c r="AD1266" i="7"/>
  <c r="AC1266" i="7"/>
  <c r="AB1266" i="7"/>
  <c r="AA1266" i="7"/>
  <c r="Z1266" i="7"/>
  <c r="Y1266" i="7"/>
  <c r="X1266" i="7"/>
  <c r="W1266" i="7"/>
  <c r="V1266" i="7"/>
  <c r="AP2022" i="7"/>
  <c r="AN2022" i="7"/>
  <c r="AM2022" i="7"/>
  <c r="AL2022" i="7"/>
  <c r="AK2022" i="7"/>
  <c r="AJ2022" i="7"/>
  <c r="AI2022" i="7"/>
  <c r="AH2022" i="7"/>
  <c r="AG2022" i="7"/>
  <c r="AF2022" i="7"/>
  <c r="AE2022" i="7"/>
  <c r="AD2022" i="7"/>
  <c r="AC2022" i="7"/>
  <c r="AB2022" i="7"/>
  <c r="AA2022" i="7"/>
  <c r="Z2022" i="7"/>
  <c r="Y2022" i="7"/>
  <c r="X2022" i="7"/>
  <c r="W2022" i="7"/>
  <c r="V2022" i="7"/>
  <c r="AP1264" i="7"/>
  <c r="AN1264" i="7"/>
  <c r="AM1264" i="7"/>
  <c r="AL1264" i="7"/>
  <c r="AK1264" i="7"/>
  <c r="AJ1264" i="7"/>
  <c r="AI1264" i="7"/>
  <c r="AH1264" i="7"/>
  <c r="AG1264" i="7"/>
  <c r="AF1264" i="7"/>
  <c r="AE1264" i="7"/>
  <c r="AD1264" i="7"/>
  <c r="AC1264" i="7"/>
  <c r="AB1264" i="7"/>
  <c r="AA1264" i="7"/>
  <c r="Z1264" i="7"/>
  <c r="Y1264" i="7"/>
  <c r="X1264" i="7"/>
  <c r="W1264" i="7"/>
  <c r="V1264" i="7"/>
  <c r="AP1263" i="7"/>
  <c r="AN1263" i="7"/>
  <c r="AM1263" i="7"/>
  <c r="AL1263" i="7"/>
  <c r="AK1263" i="7"/>
  <c r="AJ1263" i="7"/>
  <c r="AI1263" i="7"/>
  <c r="AH1263" i="7"/>
  <c r="AG1263" i="7"/>
  <c r="AF1263" i="7"/>
  <c r="AE1263" i="7"/>
  <c r="AD1263" i="7"/>
  <c r="AC1263" i="7"/>
  <c r="AB1263" i="7"/>
  <c r="AA1263" i="7"/>
  <c r="Z1263" i="7"/>
  <c r="Y1263" i="7"/>
  <c r="X1263" i="7"/>
  <c r="W1263" i="7"/>
  <c r="V1263" i="7"/>
  <c r="AP1262" i="7"/>
  <c r="AN1262" i="7"/>
  <c r="AM1262" i="7"/>
  <c r="AL1262" i="7"/>
  <c r="AK1262" i="7"/>
  <c r="AJ1262" i="7"/>
  <c r="AI1262" i="7"/>
  <c r="AH1262" i="7"/>
  <c r="AG1262" i="7"/>
  <c r="AF1262" i="7"/>
  <c r="AE1262" i="7"/>
  <c r="AD1262" i="7"/>
  <c r="AC1262" i="7"/>
  <c r="AB1262" i="7"/>
  <c r="AA1262" i="7"/>
  <c r="Z1262" i="7"/>
  <c r="Y1262" i="7"/>
  <c r="X1262" i="7"/>
  <c r="W1262" i="7"/>
  <c r="V1262" i="7"/>
  <c r="AP1394" i="7"/>
  <c r="AN1394" i="7"/>
  <c r="AM1394" i="7"/>
  <c r="AL1394" i="7"/>
  <c r="AK1394" i="7"/>
  <c r="AJ1394" i="7"/>
  <c r="AI1394" i="7"/>
  <c r="AH1394" i="7"/>
  <c r="AG1394" i="7"/>
  <c r="AF1394" i="7"/>
  <c r="AE1394" i="7"/>
  <c r="AD1394" i="7"/>
  <c r="AC1394" i="7"/>
  <c r="AB1394" i="7"/>
  <c r="AA1394" i="7"/>
  <c r="Z1394" i="7"/>
  <c r="Y1394" i="7"/>
  <c r="X1394" i="7"/>
  <c r="W1394" i="7"/>
  <c r="V1394" i="7"/>
  <c r="AP1260" i="7"/>
  <c r="AN1260" i="7"/>
  <c r="AM1260" i="7"/>
  <c r="AL1260" i="7"/>
  <c r="AK1260" i="7"/>
  <c r="AJ1260" i="7"/>
  <c r="AI1260" i="7"/>
  <c r="AH1260" i="7"/>
  <c r="AG1260" i="7"/>
  <c r="AF1260" i="7"/>
  <c r="AE1260" i="7"/>
  <c r="AD1260" i="7"/>
  <c r="AC1260" i="7"/>
  <c r="AB1260" i="7"/>
  <c r="AA1260" i="7"/>
  <c r="Z1260" i="7"/>
  <c r="Y1260" i="7"/>
  <c r="X1260" i="7"/>
  <c r="W1260" i="7"/>
  <c r="V1260" i="7"/>
  <c r="AP1259" i="7"/>
  <c r="AN1259" i="7"/>
  <c r="AM1259" i="7"/>
  <c r="AL1259" i="7"/>
  <c r="AK1259" i="7"/>
  <c r="AJ1259" i="7"/>
  <c r="AI1259" i="7"/>
  <c r="AH1259" i="7"/>
  <c r="AG1259" i="7"/>
  <c r="AF1259" i="7"/>
  <c r="AE1259" i="7"/>
  <c r="AD1259" i="7"/>
  <c r="AC1259" i="7"/>
  <c r="AB1259" i="7"/>
  <c r="AA1259" i="7"/>
  <c r="Z1259" i="7"/>
  <c r="Y1259" i="7"/>
  <c r="X1259" i="7"/>
  <c r="W1259" i="7"/>
  <c r="V1259" i="7"/>
  <c r="AP1258" i="7"/>
  <c r="AN1258" i="7"/>
  <c r="AM1258" i="7"/>
  <c r="AL1258" i="7"/>
  <c r="AK1258" i="7"/>
  <c r="AJ1258" i="7"/>
  <c r="AI1258" i="7"/>
  <c r="AH1258" i="7"/>
  <c r="AG1258" i="7"/>
  <c r="AF1258" i="7"/>
  <c r="AE1258" i="7"/>
  <c r="AD1258" i="7"/>
  <c r="AC1258" i="7"/>
  <c r="AB1258" i="7"/>
  <c r="AA1258" i="7"/>
  <c r="Z1258" i="7"/>
  <c r="Y1258" i="7"/>
  <c r="X1258" i="7"/>
  <c r="W1258" i="7"/>
  <c r="V1258" i="7"/>
  <c r="AP1257" i="7"/>
  <c r="AN1257" i="7"/>
  <c r="AM1257" i="7"/>
  <c r="AL1257" i="7"/>
  <c r="AK1257" i="7"/>
  <c r="AJ1257" i="7"/>
  <c r="AI1257" i="7"/>
  <c r="AH1257" i="7"/>
  <c r="AG1257" i="7"/>
  <c r="AF1257" i="7"/>
  <c r="AE1257" i="7"/>
  <c r="AD1257" i="7"/>
  <c r="AC1257" i="7"/>
  <c r="AB1257" i="7"/>
  <c r="AA1257" i="7"/>
  <c r="Z1257" i="7"/>
  <c r="Y1257" i="7"/>
  <c r="X1257" i="7"/>
  <c r="W1257" i="7"/>
  <c r="V1257" i="7"/>
  <c r="AP1527" i="7"/>
  <c r="AN1527" i="7"/>
  <c r="AM1527" i="7"/>
  <c r="AL1527" i="7"/>
  <c r="AK1527" i="7"/>
  <c r="AJ1527" i="7"/>
  <c r="AI1527" i="7"/>
  <c r="AH1527" i="7"/>
  <c r="AG1527" i="7"/>
  <c r="AF1527" i="7"/>
  <c r="AE1527" i="7"/>
  <c r="AD1527" i="7"/>
  <c r="AC1527" i="7"/>
  <c r="AB1527" i="7"/>
  <c r="AA1527" i="7"/>
  <c r="Z1527" i="7"/>
  <c r="Y1527" i="7"/>
  <c r="X1527" i="7"/>
  <c r="W1527" i="7"/>
  <c r="V1527" i="7"/>
  <c r="AP1255" i="7"/>
  <c r="AN1255" i="7"/>
  <c r="AM1255" i="7"/>
  <c r="AL1255" i="7"/>
  <c r="AK1255" i="7"/>
  <c r="AJ1255" i="7"/>
  <c r="AI1255" i="7"/>
  <c r="AH1255" i="7"/>
  <c r="AG1255" i="7"/>
  <c r="AF1255" i="7"/>
  <c r="AE1255" i="7"/>
  <c r="AD1255" i="7"/>
  <c r="AC1255" i="7"/>
  <c r="AB1255" i="7"/>
  <c r="AA1255" i="7"/>
  <c r="Z1255" i="7"/>
  <c r="Y1255" i="7"/>
  <c r="X1255" i="7"/>
  <c r="W1255" i="7"/>
  <c r="V1255" i="7"/>
  <c r="AP1254" i="7"/>
  <c r="AN1254" i="7"/>
  <c r="AM1254" i="7"/>
  <c r="AL1254" i="7"/>
  <c r="AK1254" i="7"/>
  <c r="AJ1254" i="7"/>
  <c r="AI1254" i="7"/>
  <c r="AH1254" i="7"/>
  <c r="AG1254" i="7"/>
  <c r="AF1254" i="7"/>
  <c r="AE1254" i="7"/>
  <c r="AD1254" i="7"/>
  <c r="AC1254" i="7"/>
  <c r="AB1254" i="7"/>
  <c r="AA1254" i="7"/>
  <c r="Z1254" i="7"/>
  <c r="Y1254" i="7"/>
  <c r="X1254" i="7"/>
  <c r="W1254" i="7"/>
  <c r="V1254" i="7"/>
  <c r="AP1253" i="7"/>
  <c r="AN1253" i="7"/>
  <c r="AM1253" i="7"/>
  <c r="AL1253" i="7"/>
  <c r="AK1253" i="7"/>
  <c r="AJ1253" i="7"/>
  <c r="AI1253" i="7"/>
  <c r="AH1253" i="7"/>
  <c r="AG1253" i="7"/>
  <c r="AF1253" i="7"/>
  <c r="AE1253" i="7"/>
  <c r="AD1253" i="7"/>
  <c r="AC1253" i="7"/>
  <c r="AB1253" i="7"/>
  <c r="AA1253" i="7"/>
  <c r="Z1253" i="7"/>
  <c r="Y1253" i="7"/>
  <c r="X1253" i="7"/>
  <c r="W1253" i="7"/>
  <c r="V1253" i="7"/>
  <c r="AP1384" i="7"/>
  <c r="AN1384" i="7"/>
  <c r="AM1384" i="7"/>
  <c r="AL1384" i="7"/>
  <c r="AK1384" i="7"/>
  <c r="AJ1384" i="7"/>
  <c r="AI1384" i="7"/>
  <c r="AH1384" i="7"/>
  <c r="AG1384" i="7"/>
  <c r="AF1384" i="7"/>
  <c r="AE1384" i="7"/>
  <c r="AD1384" i="7"/>
  <c r="AC1384" i="7"/>
  <c r="AB1384" i="7"/>
  <c r="AA1384" i="7"/>
  <c r="Z1384" i="7"/>
  <c r="Y1384" i="7"/>
  <c r="X1384" i="7"/>
  <c r="W1384" i="7"/>
  <c r="V1384" i="7"/>
  <c r="AP1251" i="7"/>
  <c r="AN1251" i="7"/>
  <c r="AM1251" i="7"/>
  <c r="AL1251" i="7"/>
  <c r="AK1251" i="7"/>
  <c r="AJ1251" i="7"/>
  <c r="AI1251" i="7"/>
  <c r="AH1251" i="7"/>
  <c r="AG1251" i="7"/>
  <c r="AF1251" i="7"/>
  <c r="AE1251" i="7"/>
  <c r="AD1251" i="7"/>
  <c r="AC1251" i="7"/>
  <c r="AB1251" i="7"/>
  <c r="AA1251" i="7"/>
  <c r="Z1251" i="7"/>
  <c r="Y1251" i="7"/>
  <c r="X1251" i="7"/>
  <c r="W1251" i="7"/>
  <c r="V1251" i="7"/>
  <c r="AP1250" i="7"/>
  <c r="AN1250" i="7"/>
  <c r="AM1250" i="7"/>
  <c r="AL1250" i="7"/>
  <c r="AK1250" i="7"/>
  <c r="AJ1250" i="7"/>
  <c r="AI1250" i="7"/>
  <c r="AH1250" i="7"/>
  <c r="AG1250" i="7"/>
  <c r="AF1250" i="7"/>
  <c r="AE1250" i="7"/>
  <c r="AD1250" i="7"/>
  <c r="AC1250" i="7"/>
  <c r="AB1250" i="7"/>
  <c r="AA1250" i="7"/>
  <c r="Z1250" i="7"/>
  <c r="Y1250" i="7"/>
  <c r="X1250" i="7"/>
  <c r="W1250" i="7"/>
  <c r="V1250" i="7"/>
  <c r="AP1249" i="7"/>
  <c r="AN1249" i="7"/>
  <c r="AM1249" i="7"/>
  <c r="AL1249" i="7"/>
  <c r="AK1249" i="7"/>
  <c r="AJ1249" i="7"/>
  <c r="AI1249" i="7"/>
  <c r="AH1249" i="7"/>
  <c r="AG1249" i="7"/>
  <c r="AF1249" i="7"/>
  <c r="AE1249" i="7"/>
  <c r="AD1249" i="7"/>
  <c r="AC1249" i="7"/>
  <c r="AB1249" i="7"/>
  <c r="AA1249" i="7"/>
  <c r="Z1249" i="7"/>
  <c r="Y1249" i="7"/>
  <c r="X1249" i="7"/>
  <c r="W1249" i="7"/>
  <c r="V1249" i="7"/>
  <c r="AP1248" i="7"/>
  <c r="AN1248" i="7"/>
  <c r="AM1248" i="7"/>
  <c r="AL1248" i="7"/>
  <c r="AK1248" i="7"/>
  <c r="AJ1248" i="7"/>
  <c r="AI1248" i="7"/>
  <c r="AH1248" i="7"/>
  <c r="AG1248" i="7"/>
  <c r="AF1248" i="7"/>
  <c r="AE1248" i="7"/>
  <c r="AD1248" i="7"/>
  <c r="AC1248" i="7"/>
  <c r="AB1248" i="7"/>
  <c r="AA1248" i="7"/>
  <c r="Z1248" i="7"/>
  <c r="Y1248" i="7"/>
  <c r="X1248" i="7"/>
  <c r="W1248" i="7"/>
  <c r="V1248" i="7"/>
  <c r="AP1247" i="7"/>
  <c r="AN1247" i="7"/>
  <c r="AM1247" i="7"/>
  <c r="AL1247" i="7"/>
  <c r="AK1247" i="7"/>
  <c r="AJ1247" i="7"/>
  <c r="AI1247" i="7"/>
  <c r="AH1247" i="7"/>
  <c r="AG1247" i="7"/>
  <c r="AF1247" i="7"/>
  <c r="AE1247" i="7"/>
  <c r="AD1247" i="7"/>
  <c r="AC1247" i="7"/>
  <c r="AB1247" i="7"/>
  <c r="AA1247" i="7"/>
  <c r="Z1247" i="7"/>
  <c r="Y1247" i="7"/>
  <c r="X1247" i="7"/>
  <c r="W1247" i="7"/>
  <c r="V1247" i="7"/>
  <c r="AP1246" i="7"/>
  <c r="AN1246" i="7"/>
  <c r="AM1246" i="7"/>
  <c r="AL1246" i="7"/>
  <c r="AK1246" i="7"/>
  <c r="AJ1246" i="7"/>
  <c r="AI1246" i="7"/>
  <c r="AH1246" i="7"/>
  <c r="AG1246" i="7"/>
  <c r="AF1246" i="7"/>
  <c r="AE1246" i="7"/>
  <c r="AD1246" i="7"/>
  <c r="AC1246" i="7"/>
  <c r="AB1246" i="7"/>
  <c r="AA1246" i="7"/>
  <c r="Z1246" i="7"/>
  <c r="Y1246" i="7"/>
  <c r="X1246" i="7"/>
  <c r="W1246" i="7"/>
  <c r="V1246" i="7"/>
  <c r="AP1245" i="7"/>
  <c r="AN1245" i="7"/>
  <c r="AM1245" i="7"/>
  <c r="AL1245" i="7"/>
  <c r="AK1245" i="7"/>
  <c r="AJ1245" i="7"/>
  <c r="AI1245" i="7"/>
  <c r="AH1245" i="7"/>
  <c r="AG1245" i="7"/>
  <c r="AF1245" i="7"/>
  <c r="AE1245" i="7"/>
  <c r="AD1245" i="7"/>
  <c r="AC1245" i="7"/>
  <c r="AB1245" i="7"/>
  <c r="AA1245" i="7"/>
  <c r="Z1245" i="7"/>
  <c r="Y1245" i="7"/>
  <c r="X1245" i="7"/>
  <c r="W1245" i="7"/>
  <c r="V1245" i="7"/>
  <c r="AP1244" i="7"/>
  <c r="AN1244" i="7"/>
  <c r="AM1244" i="7"/>
  <c r="AL1244" i="7"/>
  <c r="AK1244" i="7"/>
  <c r="AJ1244" i="7"/>
  <c r="AI1244" i="7"/>
  <c r="AH1244" i="7"/>
  <c r="AG1244" i="7"/>
  <c r="AF1244" i="7"/>
  <c r="AE1244" i="7"/>
  <c r="AD1244" i="7"/>
  <c r="AC1244" i="7"/>
  <c r="AB1244" i="7"/>
  <c r="AA1244" i="7"/>
  <c r="Z1244" i="7"/>
  <c r="Y1244" i="7"/>
  <c r="X1244" i="7"/>
  <c r="W1244" i="7"/>
  <c r="V1244" i="7"/>
  <c r="AP1243" i="7"/>
  <c r="AN1243" i="7"/>
  <c r="AM1243" i="7"/>
  <c r="AL1243" i="7"/>
  <c r="AK1243" i="7"/>
  <c r="AJ1243" i="7"/>
  <c r="AI1243" i="7"/>
  <c r="AH1243" i="7"/>
  <c r="AG1243" i="7"/>
  <c r="AF1243" i="7"/>
  <c r="AE1243" i="7"/>
  <c r="AD1243" i="7"/>
  <c r="AC1243" i="7"/>
  <c r="AB1243" i="7"/>
  <c r="AA1243" i="7"/>
  <c r="Z1243" i="7"/>
  <c r="Y1243" i="7"/>
  <c r="X1243" i="7"/>
  <c r="W1243" i="7"/>
  <c r="V1243" i="7"/>
  <c r="AP1242" i="7"/>
  <c r="AN1242" i="7"/>
  <c r="AM1242" i="7"/>
  <c r="AL1242" i="7"/>
  <c r="AK1242" i="7"/>
  <c r="AJ1242" i="7"/>
  <c r="AI1242" i="7"/>
  <c r="AH1242" i="7"/>
  <c r="AG1242" i="7"/>
  <c r="AF1242" i="7"/>
  <c r="AE1242" i="7"/>
  <c r="AD1242" i="7"/>
  <c r="AC1242" i="7"/>
  <c r="AB1242" i="7"/>
  <c r="AA1242" i="7"/>
  <c r="Z1242" i="7"/>
  <c r="Y1242" i="7"/>
  <c r="X1242" i="7"/>
  <c r="W1242" i="7"/>
  <c r="V1242" i="7"/>
  <c r="AP1241" i="7"/>
  <c r="AN1241" i="7"/>
  <c r="AM1241" i="7"/>
  <c r="AL1241" i="7"/>
  <c r="AK1241" i="7"/>
  <c r="AJ1241" i="7"/>
  <c r="AI1241" i="7"/>
  <c r="AH1241" i="7"/>
  <c r="AG1241" i="7"/>
  <c r="AF1241" i="7"/>
  <c r="AE1241" i="7"/>
  <c r="AD1241" i="7"/>
  <c r="AC1241" i="7"/>
  <c r="AB1241" i="7"/>
  <c r="AA1241" i="7"/>
  <c r="Z1241" i="7"/>
  <c r="Y1241" i="7"/>
  <c r="X1241" i="7"/>
  <c r="W1241" i="7"/>
  <c r="V1241" i="7"/>
  <c r="AP1240" i="7"/>
  <c r="AN1240" i="7"/>
  <c r="AM1240" i="7"/>
  <c r="AL1240" i="7"/>
  <c r="AK1240" i="7"/>
  <c r="AJ1240" i="7"/>
  <c r="AI1240" i="7"/>
  <c r="AH1240" i="7"/>
  <c r="AG1240" i="7"/>
  <c r="AF1240" i="7"/>
  <c r="AE1240" i="7"/>
  <c r="AD1240" i="7"/>
  <c r="AC1240" i="7"/>
  <c r="AB1240" i="7"/>
  <c r="AA1240" i="7"/>
  <c r="Z1240" i="7"/>
  <c r="Y1240" i="7"/>
  <c r="X1240" i="7"/>
  <c r="W1240" i="7"/>
  <c r="V1240" i="7"/>
  <c r="AP1239" i="7"/>
  <c r="AN1239" i="7"/>
  <c r="AM1239" i="7"/>
  <c r="AL1239" i="7"/>
  <c r="AK1239" i="7"/>
  <c r="AJ1239" i="7"/>
  <c r="AI1239" i="7"/>
  <c r="AH1239" i="7"/>
  <c r="AG1239" i="7"/>
  <c r="AF1239" i="7"/>
  <c r="AE1239" i="7"/>
  <c r="AD1239" i="7"/>
  <c r="AC1239" i="7"/>
  <c r="AB1239" i="7"/>
  <c r="AA1239" i="7"/>
  <c r="Z1239" i="7"/>
  <c r="Y1239" i="7"/>
  <c r="X1239" i="7"/>
  <c r="W1239" i="7"/>
  <c r="V1239" i="7"/>
  <c r="AP1238" i="7"/>
  <c r="AN1238" i="7"/>
  <c r="AM1238" i="7"/>
  <c r="AL1238" i="7"/>
  <c r="AK1238" i="7"/>
  <c r="AJ1238" i="7"/>
  <c r="AI1238" i="7"/>
  <c r="AH1238" i="7"/>
  <c r="AG1238" i="7"/>
  <c r="AF1238" i="7"/>
  <c r="AE1238" i="7"/>
  <c r="AD1238" i="7"/>
  <c r="AC1238" i="7"/>
  <c r="AB1238" i="7"/>
  <c r="AA1238" i="7"/>
  <c r="Z1238" i="7"/>
  <c r="Y1238" i="7"/>
  <c r="X1238" i="7"/>
  <c r="W1238" i="7"/>
  <c r="V1238" i="7"/>
  <c r="AP1237" i="7"/>
  <c r="AN1237" i="7"/>
  <c r="AM1237" i="7"/>
  <c r="AL1237" i="7"/>
  <c r="AK1237" i="7"/>
  <c r="AJ1237" i="7"/>
  <c r="AI1237" i="7"/>
  <c r="AH1237" i="7"/>
  <c r="AG1237" i="7"/>
  <c r="AF1237" i="7"/>
  <c r="AE1237" i="7"/>
  <c r="AD1237" i="7"/>
  <c r="AC1237" i="7"/>
  <c r="AB1237" i="7"/>
  <c r="AA1237" i="7"/>
  <c r="Z1237" i="7"/>
  <c r="Y1237" i="7"/>
  <c r="X1237" i="7"/>
  <c r="W1237" i="7"/>
  <c r="V1237" i="7"/>
  <c r="AP1236" i="7"/>
  <c r="AN1236" i="7"/>
  <c r="AM1236" i="7"/>
  <c r="AL1236" i="7"/>
  <c r="AK1236" i="7"/>
  <c r="AJ1236" i="7"/>
  <c r="AI1236" i="7"/>
  <c r="AH1236" i="7"/>
  <c r="AG1236" i="7"/>
  <c r="AF1236" i="7"/>
  <c r="AE1236" i="7"/>
  <c r="AD1236" i="7"/>
  <c r="AC1236" i="7"/>
  <c r="AB1236" i="7"/>
  <c r="AA1236" i="7"/>
  <c r="Z1236" i="7"/>
  <c r="Y1236" i="7"/>
  <c r="X1236" i="7"/>
  <c r="W1236" i="7"/>
  <c r="V1236" i="7"/>
  <c r="AP1235" i="7"/>
  <c r="AN1235" i="7"/>
  <c r="AM1235" i="7"/>
  <c r="AL1235" i="7"/>
  <c r="AK1235" i="7"/>
  <c r="AJ1235" i="7"/>
  <c r="AI1235" i="7"/>
  <c r="AH1235" i="7"/>
  <c r="AG1235" i="7"/>
  <c r="AF1235" i="7"/>
  <c r="AE1235" i="7"/>
  <c r="AD1235" i="7"/>
  <c r="AC1235" i="7"/>
  <c r="AB1235" i="7"/>
  <c r="AA1235" i="7"/>
  <c r="Z1235" i="7"/>
  <c r="Y1235" i="7"/>
  <c r="X1235" i="7"/>
  <c r="W1235" i="7"/>
  <c r="V1235" i="7"/>
  <c r="AP1234" i="7"/>
  <c r="AN1234" i="7"/>
  <c r="AM1234" i="7"/>
  <c r="AL1234" i="7"/>
  <c r="AK1234" i="7"/>
  <c r="AJ1234" i="7"/>
  <c r="AI1234" i="7"/>
  <c r="AH1234" i="7"/>
  <c r="AG1234" i="7"/>
  <c r="AF1234" i="7"/>
  <c r="AE1234" i="7"/>
  <c r="AD1234" i="7"/>
  <c r="AC1234" i="7"/>
  <c r="AB1234" i="7"/>
  <c r="AA1234" i="7"/>
  <c r="Z1234" i="7"/>
  <c r="Y1234" i="7"/>
  <c r="X1234" i="7"/>
  <c r="W1234" i="7"/>
  <c r="V1234" i="7"/>
  <c r="AP1233" i="7"/>
  <c r="AN1233" i="7"/>
  <c r="AM1233" i="7"/>
  <c r="AL1233" i="7"/>
  <c r="AK1233" i="7"/>
  <c r="AJ1233" i="7"/>
  <c r="AI1233" i="7"/>
  <c r="AH1233" i="7"/>
  <c r="AG1233" i="7"/>
  <c r="AF1233" i="7"/>
  <c r="AE1233" i="7"/>
  <c r="AD1233" i="7"/>
  <c r="AC1233" i="7"/>
  <c r="AB1233" i="7"/>
  <c r="AA1233" i="7"/>
  <c r="Z1233" i="7"/>
  <c r="Y1233" i="7"/>
  <c r="X1233" i="7"/>
  <c r="W1233" i="7"/>
  <c r="V1233" i="7"/>
  <c r="AP1232" i="7"/>
  <c r="AN1232" i="7"/>
  <c r="AM1232" i="7"/>
  <c r="AL1232" i="7"/>
  <c r="AK1232" i="7"/>
  <c r="AJ1232" i="7"/>
  <c r="AI1232" i="7"/>
  <c r="AH1232" i="7"/>
  <c r="AG1232" i="7"/>
  <c r="AF1232" i="7"/>
  <c r="AE1232" i="7"/>
  <c r="AD1232" i="7"/>
  <c r="AC1232" i="7"/>
  <c r="AB1232" i="7"/>
  <c r="AA1232" i="7"/>
  <c r="Z1232" i="7"/>
  <c r="Y1232" i="7"/>
  <c r="X1232" i="7"/>
  <c r="W1232" i="7"/>
  <c r="V1232" i="7"/>
  <c r="AP1231" i="7"/>
  <c r="AN1231" i="7"/>
  <c r="AM1231" i="7"/>
  <c r="AL1231" i="7"/>
  <c r="AK1231" i="7"/>
  <c r="AJ1231" i="7"/>
  <c r="AI1231" i="7"/>
  <c r="AH1231" i="7"/>
  <c r="AG1231" i="7"/>
  <c r="AF1231" i="7"/>
  <c r="AE1231" i="7"/>
  <c r="AD1231" i="7"/>
  <c r="AC1231" i="7"/>
  <c r="AB1231" i="7"/>
  <c r="AA1231" i="7"/>
  <c r="Z1231" i="7"/>
  <c r="Y1231" i="7"/>
  <c r="X1231" i="7"/>
  <c r="W1231" i="7"/>
  <c r="V1231" i="7"/>
  <c r="AP1230" i="7"/>
  <c r="AN1230" i="7"/>
  <c r="AM1230" i="7"/>
  <c r="AL1230" i="7"/>
  <c r="AK1230" i="7"/>
  <c r="AJ1230" i="7"/>
  <c r="AI1230" i="7"/>
  <c r="AH1230" i="7"/>
  <c r="AG1230" i="7"/>
  <c r="AF1230" i="7"/>
  <c r="AE1230" i="7"/>
  <c r="AD1230" i="7"/>
  <c r="AC1230" i="7"/>
  <c r="AB1230" i="7"/>
  <c r="AA1230" i="7"/>
  <c r="Z1230" i="7"/>
  <c r="Y1230" i="7"/>
  <c r="X1230" i="7"/>
  <c r="W1230" i="7"/>
  <c r="V1230" i="7"/>
  <c r="AP1229" i="7"/>
  <c r="AN1229" i="7"/>
  <c r="AM1229" i="7"/>
  <c r="AL1229" i="7"/>
  <c r="AK1229" i="7"/>
  <c r="AJ1229" i="7"/>
  <c r="AI1229" i="7"/>
  <c r="AH1229" i="7"/>
  <c r="AG1229" i="7"/>
  <c r="AF1229" i="7"/>
  <c r="AE1229" i="7"/>
  <c r="AD1229" i="7"/>
  <c r="AC1229" i="7"/>
  <c r="AB1229" i="7"/>
  <c r="AA1229" i="7"/>
  <c r="Z1229" i="7"/>
  <c r="Y1229" i="7"/>
  <c r="X1229" i="7"/>
  <c r="W1229" i="7"/>
  <c r="V1229" i="7"/>
  <c r="AP1228" i="7"/>
  <c r="AN1228" i="7"/>
  <c r="AM1228" i="7"/>
  <c r="AL1228" i="7"/>
  <c r="AK1228" i="7"/>
  <c r="AJ1228" i="7"/>
  <c r="AI1228" i="7"/>
  <c r="AH1228" i="7"/>
  <c r="AG1228" i="7"/>
  <c r="AF1228" i="7"/>
  <c r="AE1228" i="7"/>
  <c r="AD1228" i="7"/>
  <c r="AC1228" i="7"/>
  <c r="AB1228" i="7"/>
  <c r="AA1228" i="7"/>
  <c r="Z1228" i="7"/>
  <c r="Y1228" i="7"/>
  <c r="X1228" i="7"/>
  <c r="W1228" i="7"/>
  <c r="V1228" i="7"/>
  <c r="AP1227" i="7"/>
  <c r="AN1227" i="7"/>
  <c r="AM1227" i="7"/>
  <c r="AL1227" i="7"/>
  <c r="AK1227" i="7"/>
  <c r="AJ1227" i="7"/>
  <c r="AI1227" i="7"/>
  <c r="AH1227" i="7"/>
  <c r="AG1227" i="7"/>
  <c r="AF1227" i="7"/>
  <c r="AE1227" i="7"/>
  <c r="AD1227" i="7"/>
  <c r="AC1227" i="7"/>
  <c r="AB1227" i="7"/>
  <c r="AA1227" i="7"/>
  <c r="Z1227" i="7"/>
  <c r="Y1227" i="7"/>
  <c r="X1227" i="7"/>
  <c r="W1227" i="7"/>
  <c r="V1227" i="7"/>
  <c r="AP1226" i="7"/>
  <c r="AN1226" i="7"/>
  <c r="AM1226" i="7"/>
  <c r="AL1226" i="7"/>
  <c r="AK1226" i="7"/>
  <c r="AJ1226" i="7"/>
  <c r="AI1226" i="7"/>
  <c r="AH1226" i="7"/>
  <c r="AG1226" i="7"/>
  <c r="AF1226" i="7"/>
  <c r="AE1226" i="7"/>
  <c r="AD1226" i="7"/>
  <c r="AC1226" i="7"/>
  <c r="AB1226" i="7"/>
  <c r="AA1226" i="7"/>
  <c r="Z1226" i="7"/>
  <c r="Y1226" i="7"/>
  <c r="X1226" i="7"/>
  <c r="W1226" i="7"/>
  <c r="V1226" i="7"/>
  <c r="AP1225" i="7"/>
  <c r="AN1225" i="7"/>
  <c r="AM1225" i="7"/>
  <c r="AL1225" i="7"/>
  <c r="AK1225" i="7"/>
  <c r="AJ1225" i="7"/>
  <c r="AI1225" i="7"/>
  <c r="AH1225" i="7"/>
  <c r="AG1225" i="7"/>
  <c r="AF1225" i="7"/>
  <c r="AE1225" i="7"/>
  <c r="AD1225" i="7"/>
  <c r="AC1225" i="7"/>
  <c r="AB1225" i="7"/>
  <c r="AA1225" i="7"/>
  <c r="Z1225" i="7"/>
  <c r="Y1225" i="7"/>
  <c r="X1225" i="7"/>
  <c r="W1225" i="7"/>
  <c r="V1225" i="7"/>
  <c r="AP1224" i="7"/>
  <c r="AN1224" i="7"/>
  <c r="AM1224" i="7"/>
  <c r="AL1224" i="7"/>
  <c r="AK1224" i="7"/>
  <c r="AJ1224" i="7"/>
  <c r="AI1224" i="7"/>
  <c r="AH1224" i="7"/>
  <c r="AG1224" i="7"/>
  <c r="AF1224" i="7"/>
  <c r="AE1224" i="7"/>
  <c r="AD1224" i="7"/>
  <c r="AC1224" i="7"/>
  <c r="AB1224" i="7"/>
  <c r="AA1224" i="7"/>
  <c r="Z1224" i="7"/>
  <c r="Y1224" i="7"/>
  <c r="X1224" i="7"/>
  <c r="W1224" i="7"/>
  <c r="V1224" i="7"/>
  <c r="AP1223" i="7"/>
  <c r="AN1223" i="7"/>
  <c r="AM1223" i="7"/>
  <c r="AL1223" i="7"/>
  <c r="AK1223" i="7"/>
  <c r="AJ1223" i="7"/>
  <c r="AI1223" i="7"/>
  <c r="AH1223" i="7"/>
  <c r="AG1223" i="7"/>
  <c r="AF1223" i="7"/>
  <c r="AE1223" i="7"/>
  <c r="AD1223" i="7"/>
  <c r="AC1223" i="7"/>
  <c r="AB1223" i="7"/>
  <c r="AA1223" i="7"/>
  <c r="Z1223" i="7"/>
  <c r="Y1223" i="7"/>
  <c r="X1223" i="7"/>
  <c r="W1223" i="7"/>
  <c r="V1223" i="7"/>
  <c r="AP1222" i="7"/>
  <c r="AN1222" i="7"/>
  <c r="AM1222" i="7"/>
  <c r="AL1222" i="7"/>
  <c r="AK1222" i="7"/>
  <c r="AJ1222" i="7"/>
  <c r="AI1222" i="7"/>
  <c r="AH1222" i="7"/>
  <c r="AG1222" i="7"/>
  <c r="AF1222" i="7"/>
  <c r="AE1222" i="7"/>
  <c r="AD1222" i="7"/>
  <c r="AC1222" i="7"/>
  <c r="AB1222" i="7"/>
  <c r="AA1222" i="7"/>
  <c r="Z1222" i="7"/>
  <c r="Y1222" i="7"/>
  <c r="X1222" i="7"/>
  <c r="W1222" i="7"/>
  <c r="V1222" i="7"/>
  <c r="AP1256" i="7"/>
  <c r="AN1256" i="7"/>
  <c r="AM1256" i="7"/>
  <c r="AL1256" i="7"/>
  <c r="AK1256" i="7"/>
  <c r="AJ1256" i="7"/>
  <c r="AI1256" i="7"/>
  <c r="AH1256" i="7"/>
  <c r="AG1256" i="7"/>
  <c r="AF1256" i="7"/>
  <c r="AE1256" i="7"/>
  <c r="AD1256" i="7"/>
  <c r="AC1256" i="7"/>
  <c r="AB1256" i="7"/>
  <c r="AA1256" i="7"/>
  <c r="Z1256" i="7"/>
  <c r="Y1256" i="7"/>
  <c r="X1256" i="7"/>
  <c r="W1256" i="7"/>
  <c r="V1256" i="7"/>
  <c r="AP1220" i="7"/>
  <c r="AN1220" i="7"/>
  <c r="AM1220" i="7"/>
  <c r="AL1220" i="7"/>
  <c r="AK1220" i="7"/>
  <c r="AJ1220" i="7"/>
  <c r="AI1220" i="7"/>
  <c r="AH1220" i="7"/>
  <c r="AG1220" i="7"/>
  <c r="AF1220" i="7"/>
  <c r="AE1220" i="7"/>
  <c r="AD1220" i="7"/>
  <c r="AC1220" i="7"/>
  <c r="AB1220" i="7"/>
  <c r="AA1220" i="7"/>
  <c r="Z1220" i="7"/>
  <c r="Y1220" i="7"/>
  <c r="X1220" i="7"/>
  <c r="W1220" i="7"/>
  <c r="V1220" i="7"/>
  <c r="AP1219" i="7"/>
  <c r="AN1219" i="7"/>
  <c r="AM1219" i="7"/>
  <c r="AL1219" i="7"/>
  <c r="AK1219" i="7"/>
  <c r="AJ1219" i="7"/>
  <c r="AI1219" i="7"/>
  <c r="AH1219" i="7"/>
  <c r="AG1219" i="7"/>
  <c r="AF1219" i="7"/>
  <c r="AE1219" i="7"/>
  <c r="AD1219" i="7"/>
  <c r="AC1219" i="7"/>
  <c r="AB1219" i="7"/>
  <c r="AA1219" i="7"/>
  <c r="Z1219" i="7"/>
  <c r="Y1219" i="7"/>
  <c r="X1219" i="7"/>
  <c r="W1219" i="7"/>
  <c r="V1219" i="7"/>
  <c r="AP1218" i="7"/>
  <c r="AN1218" i="7"/>
  <c r="AM1218" i="7"/>
  <c r="AL1218" i="7"/>
  <c r="AK1218" i="7"/>
  <c r="AJ1218" i="7"/>
  <c r="AI1218" i="7"/>
  <c r="AH1218" i="7"/>
  <c r="AG1218" i="7"/>
  <c r="AF1218" i="7"/>
  <c r="AE1218" i="7"/>
  <c r="AD1218" i="7"/>
  <c r="AC1218" i="7"/>
  <c r="AB1218" i="7"/>
  <c r="AA1218" i="7"/>
  <c r="Z1218" i="7"/>
  <c r="Y1218" i="7"/>
  <c r="X1218" i="7"/>
  <c r="W1218" i="7"/>
  <c r="V1218" i="7"/>
  <c r="AP1217" i="7"/>
  <c r="AN1217" i="7"/>
  <c r="AM1217" i="7"/>
  <c r="AL1217" i="7"/>
  <c r="AK1217" i="7"/>
  <c r="AJ1217" i="7"/>
  <c r="AI1217" i="7"/>
  <c r="AH1217" i="7"/>
  <c r="AG1217" i="7"/>
  <c r="AF1217" i="7"/>
  <c r="AE1217" i="7"/>
  <c r="AD1217" i="7"/>
  <c r="AC1217" i="7"/>
  <c r="AB1217" i="7"/>
  <c r="AA1217" i="7"/>
  <c r="Z1217" i="7"/>
  <c r="Y1217" i="7"/>
  <c r="X1217" i="7"/>
  <c r="W1217" i="7"/>
  <c r="V1217" i="7"/>
  <c r="AP1216" i="7"/>
  <c r="AN1216" i="7"/>
  <c r="AM1216" i="7"/>
  <c r="AL1216" i="7"/>
  <c r="AK1216" i="7"/>
  <c r="AJ1216" i="7"/>
  <c r="AI1216" i="7"/>
  <c r="AH1216" i="7"/>
  <c r="AG1216" i="7"/>
  <c r="AF1216" i="7"/>
  <c r="AE1216" i="7"/>
  <c r="AD1216" i="7"/>
  <c r="AC1216" i="7"/>
  <c r="AB1216" i="7"/>
  <c r="AA1216" i="7"/>
  <c r="Z1216" i="7"/>
  <c r="Y1216" i="7"/>
  <c r="X1216" i="7"/>
  <c r="W1216" i="7"/>
  <c r="V1216" i="7"/>
  <c r="AP1215" i="7"/>
  <c r="AN1215" i="7"/>
  <c r="AM1215" i="7"/>
  <c r="AL1215" i="7"/>
  <c r="AK1215" i="7"/>
  <c r="AJ1215" i="7"/>
  <c r="AI1215" i="7"/>
  <c r="AH1215" i="7"/>
  <c r="AG1215" i="7"/>
  <c r="AF1215" i="7"/>
  <c r="AE1215" i="7"/>
  <c r="AD1215" i="7"/>
  <c r="AC1215" i="7"/>
  <c r="AB1215" i="7"/>
  <c r="AA1215" i="7"/>
  <c r="Z1215" i="7"/>
  <c r="Y1215" i="7"/>
  <c r="X1215" i="7"/>
  <c r="W1215" i="7"/>
  <c r="V1215" i="7"/>
  <c r="AP285" i="7"/>
  <c r="AN285" i="7"/>
  <c r="AM285" i="7"/>
  <c r="AL285" i="7"/>
  <c r="AK285" i="7"/>
  <c r="AJ285" i="7"/>
  <c r="AI285" i="7"/>
  <c r="AH285" i="7"/>
  <c r="AG285" i="7"/>
  <c r="AF285" i="7"/>
  <c r="AE285" i="7"/>
  <c r="AD285" i="7"/>
  <c r="AC285" i="7"/>
  <c r="AB285" i="7"/>
  <c r="AA285" i="7"/>
  <c r="Z285" i="7"/>
  <c r="Y285" i="7"/>
  <c r="X285" i="7"/>
  <c r="W285" i="7"/>
  <c r="V285" i="7"/>
  <c r="AP1213" i="7"/>
  <c r="AN1213" i="7"/>
  <c r="AM1213" i="7"/>
  <c r="AL1213" i="7"/>
  <c r="AK1213" i="7"/>
  <c r="AJ1213" i="7"/>
  <c r="AI1213" i="7"/>
  <c r="AH1213" i="7"/>
  <c r="AG1213" i="7"/>
  <c r="AF1213" i="7"/>
  <c r="AE1213" i="7"/>
  <c r="AD1213" i="7"/>
  <c r="AC1213" i="7"/>
  <c r="AB1213" i="7"/>
  <c r="AA1213" i="7"/>
  <c r="Z1213" i="7"/>
  <c r="Y1213" i="7"/>
  <c r="X1213" i="7"/>
  <c r="W1213" i="7"/>
  <c r="V1213" i="7"/>
  <c r="AP1212" i="7"/>
  <c r="AN1212" i="7"/>
  <c r="AM1212" i="7"/>
  <c r="AL1212" i="7"/>
  <c r="AK1212" i="7"/>
  <c r="AJ1212" i="7"/>
  <c r="AI1212" i="7"/>
  <c r="AH1212" i="7"/>
  <c r="AG1212" i="7"/>
  <c r="AF1212" i="7"/>
  <c r="AE1212" i="7"/>
  <c r="AD1212" i="7"/>
  <c r="AC1212" i="7"/>
  <c r="AB1212" i="7"/>
  <c r="AA1212" i="7"/>
  <c r="Z1212" i="7"/>
  <c r="Y1212" i="7"/>
  <c r="X1212" i="7"/>
  <c r="W1212" i="7"/>
  <c r="V1212" i="7"/>
  <c r="AP1211" i="7"/>
  <c r="AN1211" i="7"/>
  <c r="AM1211" i="7"/>
  <c r="AL1211" i="7"/>
  <c r="AK1211" i="7"/>
  <c r="AJ1211" i="7"/>
  <c r="AI1211" i="7"/>
  <c r="AH1211" i="7"/>
  <c r="AG1211" i="7"/>
  <c r="AF1211" i="7"/>
  <c r="AE1211" i="7"/>
  <c r="AD1211" i="7"/>
  <c r="AC1211" i="7"/>
  <c r="AB1211" i="7"/>
  <c r="AA1211" i="7"/>
  <c r="Z1211" i="7"/>
  <c r="Y1211" i="7"/>
  <c r="X1211" i="7"/>
  <c r="W1211" i="7"/>
  <c r="V1211" i="7"/>
  <c r="AP1210" i="7"/>
  <c r="AN1210" i="7"/>
  <c r="AM1210" i="7"/>
  <c r="AL1210" i="7"/>
  <c r="AK1210" i="7"/>
  <c r="AJ1210" i="7"/>
  <c r="AI1210" i="7"/>
  <c r="AH1210" i="7"/>
  <c r="AG1210" i="7"/>
  <c r="AF1210" i="7"/>
  <c r="AE1210" i="7"/>
  <c r="AD1210" i="7"/>
  <c r="AC1210" i="7"/>
  <c r="AB1210" i="7"/>
  <c r="AA1210" i="7"/>
  <c r="Z1210" i="7"/>
  <c r="Y1210" i="7"/>
  <c r="X1210" i="7"/>
  <c r="W1210" i="7"/>
  <c r="V1210" i="7"/>
  <c r="AP1209" i="7"/>
  <c r="AN1209" i="7"/>
  <c r="AM1209" i="7"/>
  <c r="AL1209" i="7"/>
  <c r="AK1209" i="7"/>
  <c r="AJ1209" i="7"/>
  <c r="AI1209" i="7"/>
  <c r="AH1209" i="7"/>
  <c r="AG1209" i="7"/>
  <c r="AF1209" i="7"/>
  <c r="AE1209" i="7"/>
  <c r="AD1209" i="7"/>
  <c r="AC1209" i="7"/>
  <c r="AB1209" i="7"/>
  <c r="AA1209" i="7"/>
  <c r="Z1209" i="7"/>
  <c r="Y1209" i="7"/>
  <c r="X1209" i="7"/>
  <c r="W1209" i="7"/>
  <c r="V1209" i="7"/>
  <c r="AP1208" i="7"/>
  <c r="AN1208" i="7"/>
  <c r="AM1208" i="7"/>
  <c r="AL1208" i="7"/>
  <c r="AK1208" i="7"/>
  <c r="AJ1208" i="7"/>
  <c r="AI1208" i="7"/>
  <c r="AH1208" i="7"/>
  <c r="AG1208" i="7"/>
  <c r="AF1208" i="7"/>
  <c r="AE1208" i="7"/>
  <c r="AD1208" i="7"/>
  <c r="AC1208" i="7"/>
  <c r="AB1208" i="7"/>
  <c r="AA1208" i="7"/>
  <c r="Z1208" i="7"/>
  <c r="Y1208" i="7"/>
  <c r="X1208" i="7"/>
  <c r="W1208" i="7"/>
  <c r="V1208" i="7"/>
  <c r="AP1207" i="7"/>
  <c r="AN1207" i="7"/>
  <c r="AM1207" i="7"/>
  <c r="AL1207" i="7"/>
  <c r="AK1207" i="7"/>
  <c r="AJ1207" i="7"/>
  <c r="AI1207" i="7"/>
  <c r="AH1207" i="7"/>
  <c r="AG1207" i="7"/>
  <c r="AF1207" i="7"/>
  <c r="AE1207" i="7"/>
  <c r="AD1207" i="7"/>
  <c r="AC1207" i="7"/>
  <c r="AB1207" i="7"/>
  <c r="AA1207" i="7"/>
  <c r="Z1207" i="7"/>
  <c r="Y1207" i="7"/>
  <c r="X1207" i="7"/>
  <c r="W1207" i="7"/>
  <c r="V1207" i="7"/>
  <c r="AP1206" i="7"/>
  <c r="AN1206" i="7"/>
  <c r="AM1206" i="7"/>
  <c r="AL1206" i="7"/>
  <c r="AK1206" i="7"/>
  <c r="AJ1206" i="7"/>
  <c r="AI1206" i="7"/>
  <c r="AH1206" i="7"/>
  <c r="AG1206" i="7"/>
  <c r="AF1206" i="7"/>
  <c r="AE1206" i="7"/>
  <c r="AD1206" i="7"/>
  <c r="AC1206" i="7"/>
  <c r="AB1206" i="7"/>
  <c r="AA1206" i="7"/>
  <c r="Z1206" i="7"/>
  <c r="Y1206" i="7"/>
  <c r="X1206" i="7"/>
  <c r="W1206" i="7"/>
  <c r="V1206" i="7"/>
  <c r="AP1205" i="7"/>
  <c r="AN1205" i="7"/>
  <c r="AM1205" i="7"/>
  <c r="AL1205" i="7"/>
  <c r="AK1205" i="7"/>
  <c r="AJ1205" i="7"/>
  <c r="AI1205" i="7"/>
  <c r="AH1205" i="7"/>
  <c r="AG1205" i="7"/>
  <c r="AF1205" i="7"/>
  <c r="AE1205" i="7"/>
  <c r="AD1205" i="7"/>
  <c r="AC1205" i="7"/>
  <c r="AB1205" i="7"/>
  <c r="AA1205" i="7"/>
  <c r="Z1205" i="7"/>
  <c r="Y1205" i="7"/>
  <c r="X1205" i="7"/>
  <c r="W1205" i="7"/>
  <c r="V1205" i="7"/>
  <c r="AP1204" i="7"/>
  <c r="AN1204" i="7"/>
  <c r="AM1204" i="7"/>
  <c r="AL1204" i="7"/>
  <c r="AK1204" i="7"/>
  <c r="AJ1204" i="7"/>
  <c r="AI1204" i="7"/>
  <c r="AH1204" i="7"/>
  <c r="AG1204" i="7"/>
  <c r="AF1204" i="7"/>
  <c r="AE1204" i="7"/>
  <c r="AD1204" i="7"/>
  <c r="AC1204" i="7"/>
  <c r="AB1204" i="7"/>
  <c r="AA1204" i="7"/>
  <c r="Z1204" i="7"/>
  <c r="Y1204" i="7"/>
  <c r="X1204" i="7"/>
  <c r="W1204" i="7"/>
  <c r="V1204" i="7"/>
  <c r="AP1203" i="7"/>
  <c r="AN1203" i="7"/>
  <c r="AM1203" i="7"/>
  <c r="AL1203" i="7"/>
  <c r="AK1203" i="7"/>
  <c r="AJ1203" i="7"/>
  <c r="AI1203" i="7"/>
  <c r="AH1203" i="7"/>
  <c r="AG1203" i="7"/>
  <c r="AF1203" i="7"/>
  <c r="AE1203" i="7"/>
  <c r="AD1203" i="7"/>
  <c r="AC1203" i="7"/>
  <c r="AB1203" i="7"/>
  <c r="AA1203" i="7"/>
  <c r="Z1203" i="7"/>
  <c r="Y1203" i="7"/>
  <c r="X1203" i="7"/>
  <c r="W1203" i="7"/>
  <c r="V1203" i="7"/>
  <c r="AP1202" i="7"/>
  <c r="AN1202" i="7"/>
  <c r="AM1202" i="7"/>
  <c r="AL1202" i="7"/>
  <c r="AK1202" i="7"/>
  <c r="AJ1202" i="7"/>
  <c r="AI1202" i="7"/>
  <c r="AH1202" i="7"/>
  <c r="AG1202" i="7"/>
  <c r="AF1202" i="7"/>
  <c r="AE1202" i="7"/>
  <c r="AD1202" i="7"/>
  <c r="AC1202" i="7"/>
  <c r="AB1202" i="7"/>
  <c r="AA1202" i="7"/>
  <c r="Z1202" i="7"/>
  <c r="Y1202" i="7"/>
  <c r="X1202" i="7"/>
  <c r="W1202" i="7"/>
  <c r="V1202" i="7"/>
  <c r="AP1201" i="7"/>
  <c r="AN1201" i="7"/>
  <c r="AM1201" i="7"/>
  <c r="AL1201" i="7"/>
  <c r="AK1201" i="7"/>
  <c r="AJ1201" i="7"/>
  <c r="AI1201" i="7"/>
  <c r="AH1201" i="7"/>
  <c r="AG1201" i="7"/>
  <c r="AF1201" i="7"/>
  <c r="AE1201" i="7"/>
  <c r="AD1201" i="7"/>
  <c r="AC1201" i="7"/>
  <c r="AB1201" i="7"/>
  <c r="AA1201" i="7"/>
  <c r="Z1201" i="7"/>
  <c r="Y1201" i="7"/>
  <c r="X1201" i="7"/>
  <c r="W1201" i="7"/>
  <c r="V1201" i="7"/>
  <c r="AP1200" i="7"/>
  <c r="AN1200" i="7"/>
  <c r="AM1200" i="7"/>
  <c r="AL1200" i="7"/>
  <c r="AK1200" i="7"/>
  <c r="AJ1200" i="7"/>
  <c r="AI1200" i="7"/>
  <c r="AH1200" i="7"/>
  <c r="AG1200" i="7"/>
  <c r="AF1200" i="7"/>
  <c r="AE1200" i="7"/>
  <c r="AD1200" i="7"/>
  <c r="AC1200" i="7"/>
  <c r="AB1200" i="7"/>
  <c r="AA1200" i="7"/>
  <c r="Z1200" i="7"/>
  <c r="Y1200" i="7"/>
  <c r="X1200" i="7"/>
  <c r="W1200" i="7"/>
  <c r="V1200" i="7"/>
  <c r="AP1199" i="7"/>
  <c r="AN1199" i="7"/>
  <c r="AM1199" i="7"/>
  <c r="AL1199" i="7"/>
  <c r="AK1199" i="7"/>
  <c r="AJ1199" i="7"/>
  <c r="AI1199" i="7"/>
  <c r="AH1199" i="7"/>
  <c r="AG1199" i="7"/>
  <c r="AF1199" i="7"/>
  <c r="AE1199" i="7"/>
  <c r="AD1199" i="7"/>
  <c r="AC1199" i="7"/>
  <c r="AB1199" i="7"/>
  <c r="AA1199" i="7"/>
  <c r="Z1199" i="7"/>
  <c r="Y1199" i="7"/>
  <c r="X1199" i="7"/>
  <c r="W1199" i="7"/>
  <c r="V1199" i="7"/>
  <c r="AP1280" i="7"/>
  <c r="AN1280" i="7"/>
  <c r="AM1280" i="7"/>
  <c r="AL1280" i="7"/>
  <c r="AK1280" i="7"/>
  <c r="AJ1280" i="7"/>
  <c r="AI1280" i="7"/>
  <c r="AH1280" i="7"/>
  <c r="AG1280" i="7"/>
  <c r="AF1280" i="7"/>
  <c r="AE1280" i="7"/>
  <c r="AD1280" i="7"/>
  <c r="AC1280" i="7"/>
  <c r="AB1280" i="7"/>
  <c r="AA1280" i="7"/>
  <c r="Z1280" i="7"/>
  <c r="Y1280" i="7"/>
  <c r="X1280" i="7"/>
  <c r="W1280" i="7"/>
  <c r="V1280" i="7"/>
  <c r="AP1197" i="7"/>
  <c r="AN1197" i="7"/>
  <c r="AM1197" i="7"/>
  <c r="AL1197" i="7"/>
  <c r="AK1197" i="7"/>
  <c r="AJ1197" i="7"/>
  <c r="AI1197" i="7"/>
  <c r="AH1197" i="7"/>
  <c r="AG1197" i="7"/>
  <c r="AF1197" i="7"/>
  <c r="AE1197" i="7"/>
  <c r="AD1197" i="7"/>
  <c r="AC1197" i="7"/>
  <c r="AB1197" i="7"/>
  <c r="AA1197" i="7"/>
  <c r="Z1197" i="7"/>
  <c r="Y1197" i="7"/>
  <c r="X1197" i="7"/>
  <c r="W1197" i="7"/>
  <c r="V1197" i="7"/>
  <c r="AP1196" i="7"/>
  <c r="AN1196" i="7"/>
  <c r="AM1196" i="7"/>
  <c r="AL1196" i="7"/>
  <c r="AK1196" i="7"/>
  <c r="AJ1196" i="7"/>
  <c r="AI1196" i="7"/>
  <c r="AH1196" i="7"/>
  <c r="AG1196" i="7"/>
  <c r="AF1196" i="7"/>
  <c r="AE1196" i="7"/>
  <c r="AD1196" i="7"/>
  <c r="AC1196" i="7"/>
  <c r="AB1196" i="7"/>
  <c r="AA1196" i="7"/>
  <c r="Z1196" i="7"/>
  <c r="Y1196" i="7"/>
  <c r="X1196" i="7"/>
  <c r="W1196" i="7"/>
  <c r="V1196" i="7"/>
  <c r="AP1195" i="7"/>
  <c r="AN1195" i="7"/>
  <c r="AM1195" i="7"/>
  <c r="AL1195" i="7"/>
  <c r="AK1195" i="7"/>
  <c r="AJ1195" i="7"/>
  <c r="AI1195" i="7"/>
  <c r="AH1195" i="7"/>
  <c r="AG1195" i="7"/>
  <c r="AF1195" i="7"/>
  <c r="AE1195" i="7"/>
  <c r="AD1195" i="7"/>
  <c r="AC1195" i="7"/>
  <c r="AB1195" i="7"/>
  <c r="AA1195" i="7"/>
  <c r="Z1195" i="7"/>
  <c r="Y1195" i="7"/>
  <c r="X1195" i="7"/>
  <c r="W1195" i="7"/>
  <c r="V1195" i="7"/>
  <c r="AP1194" i="7"/>
  <c r="AN1194" i="7"/>
  <c r="AM1194" i="7"/>
  <c r="AL1194" i="7"/>
  <c r="AK1194" i="7"/>
  <c r="AJ1194" i="7"/>
  <c r="AI1194" i="7"/>
  <c r="AH1194" i="7"/>
  <c r="AG1194" i="7"/>
  <c r="AF1194" i="7"/>
  <c r="AE1194" i="7"/>
  <c r="AD1194" i="7"/>
  <c r="AC1194" i="7"/>
  <c r="AB1194" i="7"/>
  <c r="AA1194" i="7"/>
  <c r="Z1194" i="7"/>
  <c r="Y1194" i="7"/>
  <c r="X1194" i="7"/>
  <c r="W1194" i="7"/>
  <c r="V1194" i="7"/>
  <c r="AP62" i="7"/>
  <c r="AN62" i="7"/>
  <c r="AM62" i="7"/>
  <c r="AL62" i="7"/>
  <c r="AK62" i="7"/>
  <c r="AJ62" i="7"/>
  <c r="AI62" i="7"/>
  <c r="AH62" i="7"/>
  <c r="AG62" i="7"/>
  <c r="AF62" i="7"/>
  <c r="AE62" i="7"/>
  <c r="AD62" i="7"/>
  <c r="AC62" i="7"/>
  <c r="AB62" i="7"/>
  <c r="AA62" i="7"/>
  <c r="Z62" i="7"/>
  <c r="Y62" i="7"/>
  <c r="X62" i="7"/>
  <c r="W62" i="7"/>
  <c r="V62" i="7"/>
  <c r="AP2178" i="7"/>
  <c r="AN2178" i="7"/>
  <c r="AM2178" i="7"/>
  <c r="AL2178" i="7"/>
  <c r="AK2178" i="7"/>
  <c r="AJ2178" i="7"/>
  <c r="AI2178" i="7"/>
  <c r="AH2178" i="7"/>
  <c r="AG2178" i="7"/>
  <c r="AF2178" i="7"/>
  <c r="AE2178" i="7"/>
  <c r="AD2178" i="7"/>
  <c r="AC2178" i="7"/>
  <c r="AB2178" i="7"/>
  <c r="AA2178" i="7"/>
  <c r="Z2178" i="7"/>
  <c r="Y2178" i="7"/>
  <c r="X2178" i="7"/>
  <c r="W2178" i="7"/>
  <c r="V2178" i="7"/>
  <c r="AP1191" i="7"/>
  <c r="AN1191" i="7"/>
  <c r="AM1191" i="7"/>
  <c r="AL1191" i="7"/>
  <c r="AK1191" i="7"/>
  <c r="AJ1191" i="7"/>
  <c r="AI1191" i="7"/>
  <c r="AH1191" i="7"/>
  <c r="AG1191" i="7"/>
  <c r="AF1191" i="7"/>
  <c r="AE1191" i="7"/>
  <c r="AD1191" i="7"/>
  <c r="AC1191" i="7"/>
  <c r="AB1191" i="7"/>
  <c r="AA1191" i="7"/>
  <c r="Z1191" i="7"/>
  <c r="Y1191" i="7"/>
  <c r="X1191" i="7"/>
  <c r="W1191" i="7"/>
  <c r="V1191" i="7"/>
  <c r="AP1190" i="7"/>
  <c r="AN1190" i="7"/>
  <c r="AM1190" i="7"/>
  <c r="AL1190" i="7"/>
  <c r="AK1190" i="7"/>
  <c r="AJ1190" i="7"/>
  <c r="AI1190" i="7"/>
  <c r="AH1190" i="7"/>
  <c r="AG1190" i="7"/>
  <c r="AF1190" i="7"/>
  <c r="AE1190" i="7"/>
  <c r="AD1190" i="7"/>
  <c r="AC1190" i="7"/>
  <c r="AB1190" i="7"/>
  <c r="AA1190" i="7"/>
  <c r="Z1190" i="7"/>
  <c r="Y1190" i="7"/>
  <c r="X1190" i="7"/>
  <c r="W1190" i="7"/>
  <c r="V1190" i="7"/>
  <c r="AP1189" i="7"/>
  <c r="AN1189" i="7"/>
  <c r="AM1189" i="7"/>
  <c r="AL1189" i="7"/>
  <c r="AK1189" i="7"/>
  <c r="AJ1189" i="7"/>
  <c r="AI1189" i="7"/>
  <c r="AH1189" i="7"/>
  <c r="AG1189" i="7"/>
  <c r="AF1189" i="7"/>
  <c r="AE1189" i="7"/>
  <c r="AD1189" i="7"/>
  <c r="AC1189" i="7"/>
  <c r="AB1189" i="7"/>
  <c r="AA1189" i="7"/>
  <c r="Z1189" i="7"/>
  <c r="Y1189" i="7"/>
  <c r="X1189" i="7"/>
  <c r="W1189" i="7"/>
  <c r="V1189" i="7"/>
  <c r="AP1377" i="7"/>
  <c r="AN1377" i="7"/>
  <c r="AM1377" i="7"/>
  <c r="AL1377" i="7"/>
  <c r="AK1377" i="7"/>
  <c r="AJ1377" i="7"/>
  <c r="AI1377" i="7"/>
  <c r="AH1377" i="7"/>
  <c r="AG1377" i="7"/>
  <c r="AF1377" i="7"/>
  <c r="AE1377" i="7"/>
  <c r="AD1377" i="7"/>
  <c r="AC1377" i="7"/>
  <c r="AB1377" i="7"/>
  <c r="AA1377" i="7"/>
  <c r="Z1377" i="7"/>
  <c r="Y1377" i="7"/>
  <c r="X1377" i="7"/>
  <c r="W1377" i="7"/>
  <c r="V1377" i="7"/>
  <c r="AP1187" i="7"/>
  <c r="AN1187" i="7"/>
  <c r="AM1187" i="7"/>
  <c r="AL1187" i="7"/>
  <c r="AK1187" i="7"/>
  <c r="AJ1187" i="7"/>
  <c r="AI1187" i="7"/>
  <c r="AH1187" i="7"/>
  <c r="AG1187" i="7"/>
  <c r="AF1187" i="7"/>
  <c r="AE1187" i="7"/>
  <c r="AD1187" i="7"/>
  <c r="AC1187" i="7"/>
  <c r="AB1187" i="7"/>
  <c r="AA1187" i="7"/>
  <c r="Z1187" i="7"/>
  <c r="Y1187" i="7"/>
  <c r="X1187" i="7"/>
  <c r="W1187" i="7"/>
  <c r="V1187" i="7"/>
  <c r="AP1186" i="7"/>
  <c r="AN1186" i="7"/>
  <c r="AM1186" i="7"/>
  <c r="AL1186" i="7"/>
  <c r="AK1186" i="7"/>
  <c r="AJ1186" i="7"/>
  <c r="AI1186" i="7"/>
  <c r="AH1186" i="7"/>
  <c r="AG1186" i="7"/>
  <c r="AF1186" i="7"/>
  <c r="AE1186" i="7"/>
  <c r="AD1186" i="7"/>
  <c r="AC1186" i="7"/>
  <c r="AB1186" i="7"/>
  <c r="AA1186" i="7"/>
  <c r="Z1186" i="7"/>
  <c r="Y1186" i="7"/>
  <c r="X1186" i="7"/>
  <c r="W1186" i="7"/>
  <c r="V1186" i="7"/>
  <c r="AP1185" i="7"/>
  <c r="AN1185" i="7"/>
  <c r="AM1185" i="7"/>
  <c r="AL1185" i="7"/>
  <c r="AK1185" i="7"/>
  <c r="AJ1185" i="7"/>
  <c r="AI1185" i="7"/>
  <c r="AH1185" i="7"/>
  <c r="AG1185" i="7"/>
  <c r="AF1185" i="7"/>
  <c r="AE1185" i="7"/>
  <c r="AD1185" i="7"/>
  <c r="AC1185" i="7"/>
  <c r="AB1185" i="7"/>
  <c r="AA1185" i="7"/>
  <c r="Z1185" i="7"/>
  <c r="Y1185" i="7"/>
  <c r="X1185" i="7"/>
  <c r="W1185" i="7"/>
  <c r="V1185" i="7"/>
  <c r="AP1184" i="7"/>
  <c r="AN1184" i="7"/>
  <c r="AM1184" i="7"/>
  <c r="AL1184" i="7"/>
  <c r="AK1184" i="7"/>
  <c r="AJ1184" i="7"/>
  <c r="AI1184" i="7"/>
  <c r="AH1184" i="7"/>
  <c r="AG1184" i="7"/>
  <c r="AF1184" i="7"/>
  <c r="AE1184" i="7"/>
  <c r="AD1184" i="7"/>
  <c r="AC1184" i="7"/>
  <c r="AB1184" i="7"/>
  <c r="AA1184" i="7"/>
  <c r="Z1184" i="7"/>
  <c r="Y1184" i="7"/>
  <c r="X1184" i="7"/>
  <c r="W1184" i="7"/>
  <c r="V1184" i="7"/>
  <c r="AP1183" i="7"/>
  <c r="AN1183" i="7"/>
  <c r="AM1183" i="7"/>
  <c r="AL1183" i="7"/>
  <c r="AK1183" i="7"/>
  <c r="AJ1183" i="7"/>
  <c r="AI1183" i="7"/>
  <c r="AH1183" i="7"/>
  <c r="AG1183" i="7"/>
  <c r="AF1183" i="7"/>
  <c r="AE1183" i="7"/>
  <c r="AD1183" i="7"/>
  <c r="AC1183" i="7"/>
  <c r="AB1183" i="7"/>
  <c r="AA1183" i="7"/>
  <c r="Z1183" i="7"/>
  <c r="Y1183" i="7"/>
  <c r="X1183" i="7"/>
  <c r="W1183" i="7"/>
  <c r="V1183" i="7"/>
  <c r="AP1182" i="7"/>
  <c r="AN1182" i="7"/>
  <c r="AM1182" i="7"/>
  <c r="AL1182" i="7"/>
  <c r="AK1182" i="7"/>
  <c r="AJ1182" i="7"/>
  <c r="AI1182" i="7"/>
  <c r="AH1182" i="7"/>
  <c r="AG1182" i="7"/>
  <c r="AF1182" i="7"/>
  <c r="AE1182" i="7"/>
  <c r="AD1182" i="7"/>
  <c r="AC1182" i="7"/>
  <c r="AB1182" i="7"/>
  <c r="AA1182" i="7"/>
  <c r="Z1182" i="7"/>
  <c r="Y1182" i="7"/>
  <c r="X1182" i="7"/>
  <c r="W1182" i="7"/>
  <c r="V1182" i="7"/>
  <c r="AP1181" i="7"/>
  <c r="AN1181" i="7"/>
  <c r="AM1181" i="7"/>
  <c r="AL1181" i="7"/>
  <c r="AK1181" i="7"/>
  <c r="AJ1181" i="7"/>
  <c r="AI1181" i="7"/>
  <c r="AH1181" i="7"/>
  <c r="AG1181" i="7"/>
  <c r="AF1181" i="7"/>
  <c r="AE1181" i="7"/>
  <c r="AD1181" i="7"/>
  <c r="AC1181" i="7"/>
  <c r="AB1181" i="7"/>
  <c r="AA1181" i="7"/>
  <c r="Z1181" i="7"/>
  <c r="Y1181" i="7"/>
  <c r="X1181" i="7"/>
  <c r="W1181" i="7"/>
  <c r="V1181" i="7"/>
  <c r="AP1180" i="7"/>
  <c r="AN1180" i="7"/>
  <c r="AM1180" i="7"/>
  <c r="AL1180" i="7"/>
  <c r="AK1180" i="7"/>
  <c r="AJ1180" i="7"/>
  <c r="AI1180" i="7"/>
  <c r="AH1180" i="7"/>
  <c r="AG1180" i="7"/>
  <c r="AF1180" i="7"/>
  <c r="AE1180" i="7"/>
  <c r="AD1180" i="7"/>
  <c r="AC1180" i="7"/>
  <c r="AB1180" i="7"/>
  <c r="AA1180" i="7"/>
  <c r="Z1180" i="7"/>
  <c r="Y1180" i="7"/>
  <c r="X1180" i="7"/>
  <c r="W1180" i="7"/>
  <c r="V1180" i="7"/>
  <c r="AP1179" i="7"/>
  <c r="AN1179" i="7"/>
  <c r="AM1179" i="7"/>
  <c r="AL1179" i="7"/>
  <c r="AK1179" i="7"/>
  <c r="AJ1179" i="7"/>
  <c r="AI1179" i="7"/>
  <c r="AH1179" i="7"/>
  <c r="AG1179" i="7"/>
  <c r="AF1179" i="7"/>
  <c r="AE1179" i="7"/>
  <c r="AD1179" i="7"/>
  <c r="AC1179" i="7"/>
  <c r="AB1179" i="7"/>
  <c r="AA1179" i="7"/>
  <c r="Z1179" i="7"/>
  <c r="Y1179" i="7"/>
  <c r="X1179" i="7"/>
  <c r="W1179" i="7"/>
  <c r="V1179" i="7"/>
  <c r="AP1178" i="7"/>
  <c r="AN1178" i="7"/>
  <c r="AM1178" i="7"/>
  <c r="AL1178" i="7"/>
  <c r="AK1178" i="7"/>
  <c r="AJ1178" i="7"/>
  <c r="AI1178" i="7"/>
  <c r="AH1178" i="7"/>
  <c r="AG1178" i="7"/>
  <c r="AF1178" i="7"/>
  <c r="AE1178" i="7"/>
  <c r="AD1178" i="7"/>
  <c r="AC1178" i="7"/>
  <c r="AB1178" i="7"/>
  <c r="AA1178" i="7"/>
  <c r="Z1178" i="7"/>
  <c r="Y1178" i="7"/>
  <c r="X1178" i="7"/>
  <c r="W1178" i="7"/>
  <c r="V1178" i="7"/>
  <c r="AP1177" i="7"/>
  <c r="AN1177" i="7"/>
  <c r="AM1177" i="7"/>
  <c r="AL1177" i="7"/>
  <c r="AK1177" i="7"/>
  <c r="AJ1177" i="7"/>
  <c r="AI1177" i="7"/>
  <c r="AH1177" i="7"/>
  <c r="AG1177" i="7"/>
  <c r="AF1177" i="7"/>
  <c r="AE1177" i="7"/>
  <c r="AD1177" i="7"/>
  <c r="AC1177" i="7"/>
  <c r="AB1177" i="7"/>
  <c r="AA1177" i="7"/>
  <c r="Z1177" i="7"/>
  <c r="Y1177" i="7"/>
  <c r="X1177" i="7"/>
  <c r="W1177" i="7"/>
  <c r="V1177" i="7"/>
  <c r="AP1176" i="7"/>
  <c r="AN1176" i="7"/>
  <c r="AM1176" i="7"/>
  <c r="AL1176" i="7"/>
  <c r="AK1176" i="7"/>
  <c r="AJ1176" i="7"/>
  <c r="AI1176" i="7"/>
  <c r="AH1176" i="7"/>
  <c r="AG1176" i="7"/>
  <c r="AF1176" i="7"/>
  <c r="AE1176" i="7"/>
  <c r="AD1176" i="7"/>
  <c r="AC1176" i="7"/>
  <c r="AB1176" i="7"/>
  <c r="AA1176" i="7"/>
  <c r="Z1176" i="7"/>
  <c r="Y1176" i="7"/>
  <c r="X1176" i="7"/>
  <c r="W1176" i="7"/>
  <c r="V1176" i="7"/>
  <c r="AP1175" i="7"/>
  <c r="AN1175" i="7"/>
  <c r="AM1175" i="7"/>
  <c r="AL1175" i="7"/>
  <c r="AK1175" i="7"/>
  <c r="AJ1175" i="7"/>
  <c r="AI1175" i="7"/>
  <c r="AH1175" i="7"/>
  <c r="AG1175" i="7"/>
  <c r="AF1175" i="7"/>
  <c r="AE1175" i="7"/>
  <c r="AD1175" i="7"/>
  <c r="AC1175" i="7"/>
  <c r="AB1175" i="7"/>
  <c r="AA1175" i="7"/>
  <c r="Z1175" i="7"/>
  <c r="Y1175" i="7"/>
  <c r="X1175" i="7"/>
  <c r="W1175" i="7"/>
  <c r="V1175" i="7"/>
  <c r="AP1174" i="7"/>
  <c r="AN1174" i="7"/>
  <c r="AM1174" i="7"/>
  <c r="AL1174" i="7"/>
  <c r="AK1174" i="7"/>
  <c r="AJ1174" i="7"/>
  <c r="AI1174" i="7"/>
  <c r="AH1174" i="7"/>
  <c r="AG1174" i="7"/>
  <c r="AF1174" i="7"/>
  <c r="AE1174" i="7"/>
  <c r="AD1174" i="7"/>
  <c r="AC1174" i="7"/>
  <c r="AB1174" i="7"/>
  <c r="AA1174" i="7"/>
  <c r="Z1174" i="7"/>
  <c r="Y1174" i="7"/>
  <c r="X1174" i="7"/>
  <c r="W1174" i="7"/>
  <c r="V1174" i="7"/>
  <c r="AP1173" i="7"/>
  <c r="AN1173" i="7"/>
  <c r="AM1173" i="7"/>
  <c r="AL1173" i="7"/>
  <c r="AK1173" i="7"/>
  <c r="AJ1173" i="7"/>
  <c r="AI1173" i="7"/>
  <c r="AH1173" i="7"/>
  <c r="AG1173" i="7"/>
  <c r="AF1173" i="7"/>
  <c r="AE1173" i="7"/>
  <c r="AD1173" i="7"/>
  <c r="AC1173" i="7"/>
  <c r="AB1173" i="7"/>
  <c r="AA1173" i="7"/>
  <c r="Z1173" i="7"/>
  <c r="Y1173" i="7"/>
  <c r="X1173" i="7"/>
  <c r="W1173" i="7"/>
  <c r="V1173" i="7"/>
  <c r="AP1172" i="7"/>
  <c r="AN1172" i="7"/>
  <c r="AM1172" i="7"/>
  <c r="AL1172" i="7"/>
  <c r="AK1172" i="7"/>
  <c r="AJ1172" i="7"/>
  <c r="AI1172" i="7"/>
  <c r="AH1172" i="7"/>
  <c r="AG1172" i="7"/>
  <c r="AF1172" i="7"/>
  <c r="AE1172" i="7"/>
  <c r="AD1172" i="7"/>
  <c r="AC1172" i="7"/>
  <c r="AB1172" i="7"/>
  <c r="AA1172" i="7"/>
  <c r="Z1172" i="7"/>
  <c r="Y1172" i="7"/>
  <c r="X1172" i="7"/>
  <c r="W1172" i="7"/>
  <c r="V1172" i="7"/>
  <c r="AP1171" i="7"/>
  <c r="AN1171" i="7"/>
  <c r="AM1171" i="7"/>
  <c r="AL1171" i="7"/>
  <c r="AK1171" i="7"/>
  <c r="AJ1171" i="7"/>
  <c r="AI1171" i="7"/>
  <c r="AH1171" i="7"/>
  <c r="AG1171" i="7"/>
  <c r="AF1171" i="7"/>
  <c r="AE1171" i="7"/>
  <c r="AD1171" i="7"/>
  <c r="AC1171" i="7"/>
  <c r="AB1171" i="7"/>
  <c r="AA1171" i="7"/>
  <c r="Z1171" i="7"/>
  <c r="Y1171" i="7"/>
  <c r="X1171" i="7"/>
  <c r="W1171" i="7"/>
  <c r="V1171" i="7"/>
  <c r="AP1170" i="7"/>
  <c r="AN1170" i="7"/>
  <c r="AM1170" i="7"/>
  <c r="AL1170" i="7"/>
  <c r="AK1170" i="7"/>
  <c r="AJ1170" i="7"/>
  <c r="AI1170" i="7"/>
  <c r="AH1170" i="7"/>
  <c r="AG1170" i="7"/>
  <c r="AF1170" i="7"/>
  <c r="AE1170" i="7"/>
  <c r="AD1170" i="7"/>
  <c r="AC1170" i="7"/>
  <c r="AB1170" i="7"/>
  <c r="AA1170" i="7"/>
  <c r="Z1170" i="7"/>
  <c r="Y1170" i="7"/>
  <c r="X1170" i="7"/>
  <c r="W1170" i="7"/>
  <c r="V1170" i="7"/>
  <c r="AP1169" i="7"/>
  <c r="AN1169" i="7"/>
  <c r="AM1169" i="7"/>
  <c r="AL1169" i="7"/>
  <c r="AK1169" i="7"/>
  <c r="AJ1169" i="7"/>
  <c r="AI1169" i="7"/>
  <c r="AH1169" i="7"/>
  <c r="AG1169" i="7"/>
  <c r="AF1169" i="7"/>
  <c r="AE1169" i="7"/>
  <c r="AD1169" i="7"/>
  <c r="AC1169" i="7"/>
  <c r="AB1169" i="7"/>
  <c r="AA1169" i="7"/>
  <c r="Z1169" i="7"/>
  <c r="Y1169" i="7"/>
  <c r="X1169" i="7"/>
  <c r="W1169" i="7"/>
  <c r="V1169" i="7"/>
  <c r="AP1168" i="7"/>
  <c r="AN1168" i="7"/>
  <c r="AM1168" i="7"/>
  <c r="AL1168" i="7"/>
  <c r="AK1168" i="7"/>
  <c r="AJ1168" i="7"/>
  <c r="AI1168" i="7"/>
  <c r="AH1168" i="7"/>
  <c r="AG1168" i="7"/>
  <c r="AF1168" i="7"/>
  <c r="AE1168" i="7"/>
  <c r="AD1168" i="7"/>
  <c r="AC1168" i="7"/>
  <c r="AB1168" i="7"/>
  <c r="AA1168" i="7"/>
  <c r="Z1168" i="7"/>
  <c r="Y1168" i="7"/>
  <c r="X1168" i="7"/>
  <c r="W1168" i="7"/>
  <c r="V1168" i="7"/>
  <c r="AP1167" i="7"/>
  <c r="AN1167" i="7"/>
  <c r="AM1167" i="7"/>
  <c r="AL1167" i="7"/>
  <c r="AK1167" i="7"/>
  <c r="AJ1167" i="7"/>
  <c r="AI1167" i="7"/>
  <c r="AH1167" i="7"/>
  <c r="AG1167" i="7"/>
  <c r="AF1167" i="7"/>
  <c r="AE1167" i="7"/>
  <c r="AD1167" i="7"/>
  <c r="AC1167" i="7"/>
  <c r="AB1167" i="7"/>
  <c r="AA1167" i="7"/>
  <c r="Z1167" i="7"/>
  <c r="Y1167" i="7"/>
  <c r="X1167" i="7"/>
  <c r="W1167" i="7"/>
  <c r="V1167" i="7"/>
  <c r="AP1166" i="7"/>
  <c r="AN1166" i="7"/>
  <c r="AM1166" i="7"/>
  <c r="AL1166" i="7"/>
  <c r="AK1166" i="7"/>
  <c r="AJ1166" i="7"/>
  <c r="AI1166" i="7"/>
  <c r="AH1166" i="7"/>
  <c r="AG1166" i="7"/>
  <c r="AF1166" i="7"/>
  <c r="AE1166" i="7"/>
  <c r="AD1166" i="7"/>
  <c r="AC1166" i="7"/>
  <c r="AB1166" i="7"/>
  <c r="AA1166" i="7"/>
  <c r="Z1166" i="7"/>
  <c r="Y1166" i="7"/>
  <c r="X1166" i="7"/>
  <c r="W1166" i="7"/>
  <c r="V1166" i="7"/>
  <c r="AP1165" i="7"/>
  <c r="AN1165" i="7"/>
  <c r="AM1165" i="7"/>
  <c r="AL1165" i="7"/>
  <c r="AK1165" i="7"/>
  <c r="AJ1165" i="7"/>
  <c r="AI1165" i="7"/>
  <c r="AH1165" i="7"/>
  <c r="AG1165" i="7"/>
  <c r="AF1165" i="7"/>
  <c r="AE1165" i="7"/>
  <c r="AD1165" i="7"/>
  <c r="AC1165" i="7"/>
  <c r="AB1165" i="7"/>
  <c r="AA1165" i="7"/>
  <c r="Z1165" i="7"/>
  <c r="Y1165" i="7"/>
  <c r="X1165" i="7"/>
  <c r="W1165" i="7"/>
  <c r="V1165" i="7"/>
  <c r="AP1164" i="7"/>
  <c r="AN1164" i="7"/>
  <c r="AM1164" i="7"/>
  <c r="AL1164" i="7"/>
  <c r="AK1164" i="7"/>
  <c r="AJ1164" i="7"/>
  <c r="AI1164" i="7"/>
  <c r="AH1164" i="7"/>
  <c r="AG1164" i="7"/>
  <c r="AF1164" i="7"/>
  <c r="AE1164" i="7"/>
  <c r="AD1164" i="7"/>
  <c r="AC1164" i="7"/>
  <c r="AB1164" i="7"/>
  <c r="AA1164" i="7"/>
  <c r="Z1164" i="7"/>
  <c r="Y1164" i="7"/>
  <c r="X1164" i="7"/>
  <c r="W1164" i="7"/>
  <c r="V1164" i="7"/>
  <c r="AP1163" i="7"/>
  <c r="AN1163" i="7"/>
  <c r="AM1163" i="7"/>
  <c r="AL1163" i="7"/>
  <c r="AK1163" i="7"/>
  <c r="AJ1163" i="7"/>
  <c r="AI1163" i="7"/>
  <c r="AH1163" i="7"/>
  <c r="AG1163" i="7"/>
  <c r="AF1163" i="7"/>
  <c r="AE1163" i="7"/>
  <c r="AD1163" i="7"/>
  <c r="AC1163" i="7"/>
  <c r="AB1163" i="7"/>
  <c r="AA1163" i="7"/>
  <c r="Z1163" i="7"/>
  <c r="Y1163" i="7"/>
  <c r="X1163" i="7"/>
  <c r="W1163" i="7"/>
  <c r="V1163" i="7"/>
  <c r="AP1162" i="7"/>
  <c r="AN1162" i="7"/>
  <c r="AM1162" i="7"/>
  <c r="AL1162" i="7"/>
  <c r="AK1162" i="7"/>
  <c r="AJ1162" i="7"/>
  <c r="AI1162" i="7"/>
  <c r="AH1162" i="7"/>
  <c r="AG1162" i="7"/>
  <c r="AF1162" i="7"/>
  <c r="AE1162" i="7"/>
  <c r="AD1162" i="7"/>
  <c r="AC1162" i="7"/>
  <c r="AB1162" i="7"/>
  <c r="AA1162" i="7"/>
  <c r="Z1162" i="7"/>
  <c r="Y1162" i="7"/>
  <c r="X1162" i="7"/>
  <c r="W1162" i="7"/>
  <c r="V1162" i="7"/>
  <c r="AP1161" i="7"/>
  <c r="AN1161" i="7"/>
  <c r="AM1161" i="7"/>
  <c r="AL1161" i="7"/>
  <c r="AK1161" i="7"/>
  <c r="AJ1161" i="7"/>
  <c r="AI1161" i="7"/>
  <c r="AH1161" i="7"/>
  <c r="AG1161" i="7"/>
  <c r="AF1161" i="7"/>
  <c r="AE1161" i="7"/>
  <c r="AD1161" i="7"/>
  <c r="AC1161" i="7"/>
  <c r="AB1161" i="7"/>
  <c r="AA1161" i="7"/>
  <c r="Z1161" i="7"/>
  <c r="Y1161" i="7"/>
  <c r="X1161" i="7"/>
  <c r="W1161" i="7"/>
  <c r="V1161" i="7"/>
  <c r="AP1160" i="7"/>
  <c r="AN1160" i="7"/>
  <c r="AM1160" i="7"/>
  <c r="AL1160" i="7"/>
  <c r="AK1160" i="7"/>
  <c r="AJ1160" i="7"/>
  <c r="AI1160" i="7"/>
  <c r="AH1160" i="7"/>
  <c r="AG1160" i="7"/>
  <c r="AF1160" i="7"/>
  <c r="AE1160" i="7"/>
  <c r="AD1160" i="7"/>
  <c r="AC1160" i="7"/>
  <c r="AB1160" i="7"/>
  <c r="AA1160" i="7"/>
  <c r="Z1160" i="7"/>
  <c r="Y1160" i="7"/>
  <c r="X1160" i="7"/>
  <c r="W1160" i="7"/>
  <c r="V1160" i="7"/>
  <c r="AP1159" i="7"/>
  <c r="AN1159" i="7"/>
  <c r="AM1159" i="7"/>
  <c r="AL1159" i="7"/>
  <c r="AK1159" i="7"/>
  <c r="AJ1159" i="7"/>
  <c r="AI1159" i="7"/>
  <c r="AH1159" i="7"/>
  <c r="AG1159" i="7"/>
  <c r="AF1159" i="7"/>
  <c r="AE1159" i="7"/>
  <c r="AD1159" i="7"/>
  <c r="AC1159" i="7"/>
  <c r="AB1159" i="7"/>
  <c r="AA1159" i="7"/>
  <c r="Z1159" i="7"/>
  <c r="Y1159" i="7"/>
  <c r="X1159" i="7"/>
  <c r="W1159" i="7"/>
  <c r="V1159" i="7"/>
  <c r="AP1158" i="7"/>
  <c r="AN1158" i="7"/>
  <c r="AM1158" i="7"/>
  <c r="AL1158" i="7"/>
  <c r="AK1158" i="7"/>
  <c r="AJ1158" i="7"/>
  <c r="AI1158" i="7"/>
  <c r="AH1158" i="7"/>
  <c r="AG1158" i="7"/>
  <c r="AF1158" i="7"/>
  <c r="AE1158" i="7"/>
  <c r="AD1158" i="7"/>
  <c r="AC1158" i="7"/>
  <c r="AB1158" i="7"/>
  <c r="AA1158" i="7"/>
  <c r="Z1158" i="7"/>
  <c r="Y1158" i="7"/>
  <c r="X1158" i="7"/>
  <c r="W1158" i="7"/>
  <c r="V1158" i="7"/>
  <c r="AP1157" i="7"/>
  <c r="AN1157" i="7"/>
  <c r="AM1157" i="7"/>
  <c r="AL1157" i="7"/>
  <c r="AK1157" i="7"/>
  <c r="AJ1157" i="7"/>
  <c r="AI1157" i="7"/>
  <c r="AH1157" i="7"/>
  <c r="AG1157" i="7"/>
  <c r="AF1157" i="7"/>
  <c r="AE1157" i="7"/>
  <c r="AD1157" i="7"/>
  <c r="AC1157" i="7"/>
  <c r="AB1157" i="7"/>
  <c r="AA1157" i="7"/>
  <c r="Z1157" i="7"/>
  <c r="Y1157" i="7"/>
  <c r="X1157" i="7"/>
  <c r="W1157" i="7"/>
  <c r="V1157" i="7"/>
  <c r="AP1156" i="7"/>
  <c r="AN1156" i="7"/>
  <c r="AM1156" i="7"/>
  <c r="AL1156" i="7"/>
  <c r="AK1156" i="7"/>
  <c r="AJ1156" i="7"/>
  <c r="AI1156" i="7"/>
  <c r="AH1156" i="7"/>
  <c r="AG1156" i="7"/>
  <c r="AF1156" i="7"/>
  <c r="AE1156" i="7"/>
  <c r="AD1156" i="7"/>
  <c r="AC1156" i="7"/>
  <c r="AB1156" i="7"/>
  <c r="AA1156" i="7"/>
  <c r="Z1156" i="7"/>
  <c r="Y1156" i="7"/>
  <c r="X1156" i="7"/>
  <c r="W1156" i="7"/>
  <c r="V1156" i="7"/>
  <c r="AP1155" i="7"/>
  <c r="AN1155" i="7"/>
  <c r="AM1155" i="7"/>
  <c r="AL1155" i="7"/>
  <c r="AK1155" i="7"/>
  <c r="AJ1155" i="7"/>
  <c r="AI1155" i="7"/>
  <c r="AH1155" i="7"/>
  <c r="AG1155" i="7"/>
  <c r="AF1155" i="7"/>
  <c r="AE1155" i="7"/>
  <c r="AD1155" i="7"/>
  <c r="AC1155" i="7"/>
  <c r="AB1155" i="7"/>
  <c r="AA1155" i="7"/>
  <c r="Z1155" i="7"/>
  <c r="Y1155" i="7"/>
  <c r="X1155" i="7"/>
  <c r="W1155" i="7"/>
  <c r="V1155" i="7"/>
  <c r="AP1154" i="7"/>
  <c r="AN1154" i="7"/>
  <c r="AM1154" i="7"/>
  <c r="AL1154" i="7"/>
  <c r="AK1154" i="7"/>
  <c r="AJ1154" i="7"/>
  <c r="AI1154" i="7"/>
  <c r="AH1154" i="7"/>
  <c r="AG1154" i="7"/>
  <c r="AF1154" i="7"/>
  <c r="AE1154" i="7"/>
  <c r="AD1154" i="7"/>
  <c r="AC1154" i="7"/>
  <c r="AB1154" i="7"/>
  <c r="AA1154" i="7"/>
  <c r="Z1154" i="7"/>
  <c r="Y1154" i="7"/>
  <c r="X1154" i="7"/>
  <c r="W1154" i="7"/>
  <c r="V1154" i="7"/>
  <c r="AP1153" i="7"/>
  <c r="AN1153" i="7"/>
  <c r="AM1153" i="7"/>
  <c r="AL1153" i="7"/>
  <c r="AK1153" i="7"/>
  <c r="AJ1153" i="7"/>
  <c r="AI1153" i="7"/>
  <c r="AH1153" i="7"/>
  <c r="AG1153" i="7"/>
  <c r="AF1153" i="7"/>
  <c r="AE1153" i="7"/>
  <c r="AD1153" i="7"/>
  <c r="AC1153" i="7"/>
  <c r="AB1153" i="7"/>
  <c r="AA1153" i="7"/>
  <c r="Z1153" i="7"/>
  <c r="Y1153" i="7"/>
  <c r="X1153" i="7"/>
  <c r="W1153" i="7"/>
  <c r="V1153" i="7"/>
  <c r="AP1152" i="7"/>
  <c r="AN1152" i="7"/>
  <c r="AM1152" i="7"/>
  <c r="AL1152" i="7"/>
  <c r="AK1152" i="7"/>
  <c r="AJ1152" i="7"/>
  <c r="AI1152" i="7"/>
  <c r="AH1152" i="7"/>
  <c r="AG1152" i="7"/>
  <c r="AF1152" i="7"/>
  <c r="AE1152" i="7"/>
  <c r="AD1152" i="7"/>
  <c r="AC1152" i="7"/>
  <c r="AB1152" i="7"/>
  <c r="AA1152" i="7"/>
  <c r="Z1152" i="7"/>
  <c r="Y1152" i="7"/>
  <c r="X1152" i="7"/>
  <c r="W1152" i="7"/>
  <c r="V1152" i="7"/>
  <c r="AP1151" i="7"/>
  <c r="AN1151" i="7"/>
  <c r="AM1151" i="7"/>
  <c r="AL1151" i="7"/>
  <c r="AK1151" i="7"/>
  <c r="AJ1151" i="7"/>
  <c r="AI1151" i="7"/>
  <c r="AH1151" i="7"/>
  <c r="AG1151" i="7"/>
  <c r="AF1151" i="7"/>
  <c r="AE1151" i="7"/>
  <c r="AD1151" i="7"/>
  <c r="AC1151" i="7"/>
  <c r="AB1151" i="7"/>
  <c r="AA1151" i="7"/>
  <c r="Z1151" i="7"/>
  <c r="Y1151" i="7"/>
  <c r="X1151" i="7"/>
  <c r="W1151" i="7"/>
  <c r="V1151" i="7"/>
  <c r="AP1150" i="7"/>
  <c r="AN1150" i="7"/>
  <c r="AM1150" i="7"/>
  <c r="AL1150" i="7"/>
  <c r="AK1150" i="7"/>
  <c r="AJ1150" i="7"/>
  <c r="AI1150" i="7"/>
  <c r="AH1150" i="7"/>
  <c r="AG1150" i="7"/>
  <c r="AF1150" i="7"/>
  <c r="AE1150" i="7"/>
  <c r="AD1150" i="7"/>
  <c r="AC1150" i="7"/>
  <c r="AB1150" i="7"/>
  <c r="AA1150" i="7"/>
  <c r="Z1150" i="7"/>
  <c r="Y1150" i="7"/>
  <c r="X1150" i="7"/>
  <c r="W1150" i="7"/>
  <c r="V1150" i="7"/>
  <c r="AP1149" i="7"/>
  <c r="AN1149" i="7"/>
  <c r="AM1149" i="7"/>
  <c r="AL1149" i="7"/>
  <c r="AK1149" i="7"/>
  <c r="AJ1149" i="7"/>
  <c r="AI1149" i="7"/>
  <c r="AH1149" i="7"/>
  <c r="AG1149" i="7"/>
  <c r="AF1149" i="7"/>
  <c r="AE1149" i="7"/>
  <c r="AD1149" i="7"/>
  <c r="AC1149" i="7"/>
  <c r="AB1149" i="7"/>
  <c r="AA1149" i="7"/>
  <c r="Z1149" i="7"/>
  <c r="Y1149" i="7"/>
  <c r="X1149" i="7"/>
  <c r="W1149" i="7"/>
  <c r="V1149" i="7"/>
  <c r="AP1148" i="7"/>
  <c r="AN1148" i="7"/>
  <c r="AM1148" i="7"/>
  <c r="AL1148" i="7"/>
  <c r="AK1148" i="7"/>
  <c r="AJ1148" i="7"/>
  <c r="AI1148" i="7"/>
  <c r="AH1148" i="7"/>
  <c r="AG1148" i="7"/>
  <c r="AF1148" i="7"/>
  <c r="AE1148" i="7"/>
  <c r="AD1148" i="7"/>
  <c r="AC1148" i="7"/>
  <c r="AB1148" i="7"/>
  <c r="AA1148" i="7"/>
  <c r="Z1148" i="7"/>
  <c r="Y1148" i="7"/>
  <c r="X1148" i="7"/>
  <c r="W1148" i="7"/>
  <c r="V1148" i="7"/>
  <c r="AP1147" i="7"/>
  <c r="AN1147" i="7"/>
  <c r="AM1147" i="7"/>
  <c r="AL1147" i="7"/>
  <c r="AK1147" i="7"/>
  <c r="AJ1147" i="7"/>
  <c r="AI1147" i="7"/>
  <c r="AH1147" i="7"/>
  <c r="AG1147" i="7"/>
  <c r="AF1147" i="7"/>
  <c r="AE1147" i="7"/>
  <c r="AD1147" i="7"/>
  <c r="AC1147" i="7"/>
  <c r="AB1147" i="7"/>
  <c r="AA1147" i="7"/>
  <c r="Z1147" i="7"/>
  <c r="Y1147" i="7"/>
  <c r="X1147" i="7"/>
  <c r="W1147" i="7"/>
  <c r="V1147" i="7"/>
  <c r="AP1146" i="7"/>
  <c r="AN1146" i="7"/>
  <c r="AM1146" i="7"/>
  <c r="AL1146" i="7"/>
  <c r="AK1146" i="7"/>
  <c r="AJ1146" i="7"/>
  <c r="AI1146" i="7"/>
  <c r="AH1146" i="7"/>
  <c r="AG1146" i="7"/>
  <c r="AF1146" i="7"/>
  <c r="AE1146" i="7"/>
  <c r="AD1146" i="7"/>
  <c r="AC1146" i="7"/>
  <c r="AB1146" i="7"/>
  <c r="AA1146" i="7"/>
  <c r="Z1146" i="7"/>
  <c r="Y1146" i="7"/>
  <c r="X1146" i="7"/>
  <c r="W1146" i="7"/>
  <c r="V1146" i="7"/>
  <c r="AP1145" i="7"/>
  <c r="AN1145" i="7"/>
  <c r="AM1145" i="7"/>
  <c r="AL1145" i="7"/>
  <c r="AK1145" i="7"/>
  <c r="AJ1145" i="7"/>
  <c r="AI1145" i="7"/>
  <c r="AH1145" i="7"/>
  <c r="AG1145" i="7"/>
  <c r="AF1145" i="7"/>
  <c r="AE1145" i="7"/>
  <c r="AD1145" i="7"/>
  <c r="AC1145" i="7"/>
  <c r="AB1145" i="7"/>
  <c r="AA1145" i="7"/>
  <c r="Z1145" i="7"/>
  <c r="Y1145" i="7"/>
  <c r="X1145" i="7"/>
  <c r="W1145" i="7"/>
  <c r="V1145" i="7"/>
  <c r="AP1144" i="7"/>
  <c r="AN1144" i="7"/>
  <c r="AM1144" i="7"/>
  <c r="AL1144" i="7"/>
  <c r="AK1144" i="7"/>
  <c r="AJ1144" i="7"/>
  <c r="AI1144" i="7"/>
  <c r="AH1144" i="7"/>
  <c r="AG1144" i="7"/>
  <c r="AF1144" i="7"/>
  <c r="AE1144" i="7"/>
  <c r="AD1144" i="7"/>
  <c r="AC1144" i="7"/>
  <c r="AB1144" i="7"/>
  <c r="AA1144" i="7"/>
  <c r="Z1144" i="7"/>
  <c r="Y1144" i="7"/>
  <c r="X1144" i="7"/>
  <c r="W1144" i="7"/>
  <c r="V1144" i="7"/>
  <c r="AP1143" i="7"/>
  <c r="AN1143" i="7"/>
  <c r="AM1143" i="7"/>
  <c r="AL1143" i="7"/>
  <c r="AK1143" i="7"/>
  <c r="AJ1143" i="7"/>
  <c r="AI1143" i="7"/>
  <c r="AH1143" i="7"/>
  <c r="AG1143" i="7"/>
  <c r="AF1143" i="7"/>
  <c r="AE1143" i="7"/>
  <c r="AD1143" i="7"/>
  <c r="AC1143" i="7"/>
  <c r="AB1143" i="7"/>
  <c r="AA1143" i="7"/>
  <c r="Z1143" i="7"/>
  <c r="Y1143" i="7"/>
  <c r="X1143" i="7"/>
  <c r="W1143" i="7"/>
  <c r="V1143" i="7"/>
  <c r="AP1142" i="7"/>
  <c r="AN1142" i="7"/>
  <c r="AM1142" i="7"/>
  <c r="AL1142" i="7"/>
  <c r="AK1142" i="7"/>
  <c r="AJ1142" i="7"/>
  <c r="AI1142" i="7"/>
  <c r="AH1142" i="7"/>
  <c r="AG1142" i="7"/>
  <c r="AF1142" i="7"/>
  <c r="AE1142" i="7"/>
  <c r="AD1142" i="7"/>
  <c r="AC1142" i="7"/>
  <c r="AB1142" i="7"/>
  <c r="AA1142" i="7"/>
  <c r="Z1142" i="7"/>
  <c r="Y1142" i="7"/>
  <c r="X1142" i="7"/>
  <c r="W1142" i="7"/>
  <c r="V1142" i="7"/>
  <c r="AP1141" i="7"/>
  <c r="AN1141" i="7"/>
  <c r="AM1141" i="7"/>
  <c r="AL1141" i="7"/>
  <c r="AK1141" i="7"/>
  <c r="AJ1141" i="7"/>
  <c r="AI1141" i="7"/>
  <c r="AH1141" i="7"/>
  <c r="AG1141" i="7"/>
  <c r="AF1141" i="7"/>
  <c r="AE1141" i="7"/>
  <c r="AD1141" i="7"/>
  <c r="AC1141" i="7"/>
  <c r="AB1141" i="7"/>
  <c r="AA1141" i="7"/>
  <c r="Z1141" i="7"/>
  <c r="Y1141" i="7"/>
  <c r="X1141" i="7"/>
  <c r="W1141" i="7"/>
  <c r="V1141" i="7"/>
  <c r="AP1140" i="7"/>
  <c r="AN1140" i="7"/>
  <c r="AM1140" i="7"/>
  <c r="AL1140" i="7"/>
  <c r="AK1140" i="7"/>
  <c r="AJ1140" i="7"/>
  <c r="AI1140" i="7"/>
  <c r="AH1140" i="7"/>
  <c r="AG1140" i="7"/>
  <c r="AF1140" i="7"/>
  <c r="AE1140" i="7"/>
  <c r="AD1140" i="7"/>
  <c r="AC1140" i="7"/>
  <c r="AB1140" i="7"/>
  <c r="AA1140" i="7"/>
  <c r="Z1140" i="7"/>
  <c r="Y1140" i="7"/>
  <c r="X1140" i="7"/>
  <c r="W1140" i="7"/>
  <c r="V1140" i="7"/>
  <c r="AP1139" i="7"/>
  <c r="AN1139" i="7"/>
  <c r="AM1139" i="7"/>
  <c r="AL1139" i="7"/>
  <c r="AK1139" i="7"/>
  <c r="AJ1139" i="7"/>
  <c r="AI1139" i="7"/>
  <c r="AH1139" i="7"/>
  <c r="AG1139" i="7"/>
  <c r="AF1139" i="7"/>
  <c r="AE1139" i="7"/>
  <c r="AD1139" i="7"/>
  <c r="AC1139" i="7"/>
  <c r="AB1139" i="7"/>
  <c r="AA1139" i="7"/>
  <c r="Z1139" i="7"/>
  <c r="Y1139" i="7"/>
  <c r="X1139" i="7"/>
  <c r="W1139" i="7"/>
  <c r="V1139" i="7"/>
  <c r="AP1138" i="7"/>
  <c r="AN1138" i="7"/>
  <c r="AM1138" i="7"/>
  <c r="AL1138" i="7"/>
  <c r="AK1138" i="7"/>
  <c r="AJ1138" i="7"/>
  <c r="AI1138" i="7"/>
  <c r="AH1138" i="7"/>
  <c r="AG1138" i="7"/>
  <c r="AF1138" i="7"/>
  <c r="AE1138" i="7"/>
  <c r="AD1138" i="7"/>
  <c r="AC1138" i="7"/>
  <c r="AB1138" i="7"/>
  <c r="AA1138" i="7"/>
  <c r="Z1138" i="7"/>
  <c r="Y1138" i="7"/>
  <c r="X1138" i="7"/>
  <c r="W1138" i="7"/>
  <c r="V1138" i="7"/>
  <c r="AP1137" i="7"/>
  <c r="AN1137" i="7"/>
  <c r="AM1137" i="7"/>
  <c r="AL1137" i="7"/>
  <c r="AK1137" i="7"/>
  <c r="AJ1137" i="7"/>
  <c r="AI1137" i="7"/>
  <c r="AH1137" i="7"/>
  <c r="AG1137" i="7"/>
  <c r="AF1137" i="7"/>
  <c r="AE1137" i="7"/>
  <c r="AD1137" i="7"/>
  <c r="AC1137" i="7"/>
  <c r="AB1137" i="7"/>
  <c r="AA1137" i="7"/>
  <c r="Z1137" i="7"/>
  <c r="Y1137" i="7"/>
  <c r="X1137" i="7"/>
  <c r="W1137" i="7"/>
  <c r="V1137" i="7"/>
  <c r="AP1136" i="7"/>
  <c r="AN1136" i="7"/>
  <c r="AM1136" i="7"/>
  <c r="AL1136" i="7"/>
  <c r="AK1136" i="7"/>
  <c r="AJ1136" i="7"/>
  <c r="AI1136" i="7"/>
  <c r="AH1136" i="7"/>
  <c r="AG1136" i="7"/>
  <c r="AF1136" i="7"/>
  <c r="AE1136" i="7"/>
  <c r="AD1136" i="7"/>
  <c r="AC1136" i="7"/>
  <c r="AB1136" i="7"/>
  <c r="AA1136" i="7"/>
  <c r="Z1136" i="7"/>
  <c r="Y1136" i="7"/>
  <c r="X1136" i="7"/>
  <c r="W1136" i="7"/>
  <c r="V1136" i="7"/>
  <c r="AP1135" i="7"/>
  <c r="AN1135" i="7"/>
  <c r="AM1135" i="7"/>
  <c r="AL1135" i="7"/>
  <c r="AK1135" i="7"/>
  <c r="AJ1135" i="7"/>
  <c r="AI1135" i="7"/>
  <c r="AH1135" i="7"/>
  <c r="AG1135" i="7"/>
  <c r="AF1135" i="7"/>
  <c r="AE1135" i="7"/>
  <c r="AD1135" i="7"/>
  <c r="AC1135" i="7"/>
  <c r="AB1135" i="7"/>
  <c r="AA1135" i="7"/>
  <c r="Z1135" i="7"/>
  <c r="Y1135" i="7"/>
  <c r="X1135" i="7"/>
  <c r="W1135" i="7"/>
  <c r="V1135" i="7"/>
  <c r="AP1134" i="7"/>
  <c r="AN1134" i="7"/>
  <c r="AM1134" i="7"/>
  <c r="AL1134" i="7"/>
  <c r="AK1134" i="7"/>
  <c r="AJ1134" i="7"/>
  <c r="AI1134" i="7"/>
  <c r="AH1134" i="7"/>
  <c r="AG1134" i="7"/>
  <c r="AF1134" i="7"/>
  <c r="AE1134" i="7"/>
  <c r="AD1134" i="7"/>
  <c r="AC1134" i="7"/>
  <c r="AB1134" i="7"/>
  <c r="AA1134" i="7"/>
  <c r="Z1134" i="7"/>
  <c r="Y1134" i="7"/>
  <c r="X1134" i="7"/>
  <c r="W1134" i="7"/>
  <c r="V1134" i="7"/>
  <c r="AP1133" i="7"/>
  <c r="AN1133" i="7"/>
  <c r="AM1133" i="7"/>
  <c r="AL1133" i="7"/>
  <c r="AK1133" i="7"/>
  <c r="AJ1133" i="7"/>
  <c r="AI1133" i="7"/>
  <c r="AH1133" i="7"/>
  <c r="AG1133" i="7"/>
  <c r="AF1133" i="7"/>
  <c r="AE1133" i="7"/>
  <c r="AD1133" i="7"/>
  <c r="AC1133" i="7"/>
  <c r="AB1133" i="7"/>
  <c r="AA1133" i="7"/>
  <c r="Z1133" i="7"/>
  <c r="Y1133" i="7"/>
  <c r="X1133" i="7"/>
  <c r="W1133" i="7"/>
  <c r="V1133" i="7"/>
  <c r="AP1132" i="7"/>
  <c r="AN1132" i="7"/>
  <c r="AM1132" i="7"/>
  <c r="AL1132" i="7"/>
  <c r="AK1132" i="7"/>
  <c r="AJ1132" i="7"/>
  <c r="AI1132" i="7"/>
  <c r="AH1132" i="7"/>
  <c r="AG1132" i="7"/>
  <c r="AF1132" i="7"/>
  <c r="AE1132" i="7"/>
  <c r="AD1132" i="7"/>
  <c r="AC1132" i="7"/>
  <c r="AB1132" i="7"/>
  <c r="AA1132" i="7"/>
  <c r="Z1132" i="7"/>
  <c r="Y1132" i="7"/>
  <c r="X1132" i="7"/>
  <c r="W1132" i="7"/>
  <c r="V1132" i="7"/>
  <c r="AP1131" i="7"/>
  <c r="AN1131" i="7"/>
  <c r="AM1131" i="7"/>
  <c r="AL1131" i="7"/>
  <c r="AK1131" i="7"/>
  <c r="AJ1131" i="7"/>
  <c r="AI1131" i="7"/>
  <c r="AH1131" i="7"/>
  <c r="AG1131" i="7"/>
  <c r="AF1131" i="7"/>
  <c r="AE1131" i="7"/>
  <c r="AD1131" i="7"/>
  <c r="AC1131" i="7"/>
  <c r="AB1131" i="7"/>
  <c r="AA1131" i="7"/>
  <c r="Z1131" i="7"/>
  <c r="Y1131" i="7"/>
  <c r="X1131" i="7"/>
  <c r="W1131" i="7"/>
  <c r="V1131" i="7"/>
  <c r="AP1130" i="7"/>
  <c r="AN1130" i="7"/>
  <c r="AM1130" i="7"/>
  <c r="AL1130" i="7"/>
  <c r="AK1130" i="7"/>
  <c r="AJ1130" i="7"/>
  <c r="AI1130" i="7"/>
  <c r="AH1130" i="7"/>
  <c r="AG1130" i="7"/>
  <c r="AF1130" i="7"/>
  <c r="AE1130" i="7"/>
  <c r="AD1130" i="7"/>
  <c r="AC1130" i="7"/>
  <c r="AB1130" i="7"/>
  <c r="AA1130" i="7"/>
  <c r="Z1130" i="7"/>
  <c r="Y1130" i="7"/>
  <c r="X1130" i="7"/>
  <c r="W1130" i="7"/>
  <c r="V1130" i="7"/>
  <c r="AP1375" i="7"/>
  <c r="AN1375" i="7"/>
  <c r="AM1375" i="7"/>
  <c r="AL1375" i="7"/>
  <c r="AK1375" i="7"/>
  <c r="AJ1375" i="7"/>
  <c r="AI1375" i="7"/>
  <c r="AH1375" i="7"/>
  <c r="AG1375" i="7"/>
  <c r="AF1375" i="7"/>
  <c r="AE1375" i="7"/>
  <c r="AD1375" i="7"/>
  <c r="AC1375" i="7"/>
  <c r="AB1375" i="7"/>
  <c r="AA1375" i="7"/>
  <c r="Z1375" i="7"/>
  <c r="Y1375" i="7"/>
  <c r="X1375" i="7"/>
  <c r="W1375" i="7"/>
  <c r="V1375" i="7"/>
  <c r="AP1128" i="7"/>
  <c r="AN1128" i="7"/>
  <c r="AM1128" i="7"/>
  <c r="AL1128" i="7"/>
  <c r="AK1128" i="7"/>
  <c r="AJ1128" i="7"/>
  <c r="AI1128" i="7"/>
  <c r="AH1128" i="7"/>
  <c r="AG1128" i="7"/>
  <c r="AF1128" i="7"/>
  <c r="AE1128" i="7"/>
  <c r="AD1128" i="7"/>
  <c r="AC1128" i="7"/>
  <c r="AB1128" i="7"/>
  <c r="AA1128" i="7"/>
  <c r="Z1128" i="7"/>
  <c r="Y1128" i="7"/>
  <c r="X1128" i="7"/>
  <c r="W1128" i="7"/>
  <c r="V1128" i="7"/>
  <c r="AP1127" i="7"/>
  <c r="AN1127" i="7"/>
  <c r="AM1127" i="7"/>
  <c r="AL1127" i="7"/>
  <c r="AK1127" i="7"/>
  <c r="AJ1127" i="7"/>
  <c r="AI1127" i="7"/>
  <c r="AH1127" i="7"/>
  <c r="AG1127" i="7"/>
  <c r="AF1127" i="7"/>
  <c r="AE1127" i="7"/>
  <c r="AD1127" i="7"/>
  <c r="AC1127" i="7"/>
  <c r="AB1127" i="7"/>
  <c r="AA1127" i="7"/>
  <c r="Z1127" i="7"/>
  <c r="Y1127" i="7"/>
  <c r="X1127" i="7"/>
  <c r="W1127" i="7"/>
  <c r="V1127" i="7"/>
  <c r="AP865" i="7"/>
  <c r="AN865" i="7"/>
  <c r="AM865" i="7"/>
  <c r="AL865" i="7"/>
  <c r="AK865" i="7"/>
  <c r="AJ865" i="7"/>
  <c r="AI865" i="7"/>
  <c r="AH865" i="7"/>
  <c r="AG865" i="7"/>
  <c r="AF865" i="7"/>
  <c r="AE865" i="7"/>
  <c r="AD865" i="7"/>
  <c r="AC865" i="7"/>
  <c r="AB865" i="7"/>
  <c r="AA865" i="7"/>
  <c r="Z865" i="7"/>
  <c r="Y865" i="7"/>
  <c r="X865" i="7"/>
  <c r="W865" i="7"/>
  <c r="V865" i="7"/>
  <c r="AP1125" i="7"/>
  <c r="AN1125" i="7"/>
  <c r="AM1125" i="7"/>
  <c r="AL1125" i="7"/>
  <c r="AK1125" i="7"/>
  <c r="AJ1125" i="7"/>
  <c r="AI1125" i="7"/>
  <c r="AH1125" i="7"/>
  <c r="AG1125" i="7"/>
  <c r="AF1125" i="7"/>
  <c r="AE1125" i="7"/>
  <c r="AD1125" i="7"/>
  <c r="AC1125" i="7"/>
  <c r="AB1125" i="7"/>
  <c r="AA1125" i="7"/>
  <c r="Z1125" i="7"/>
  <c r="Y1125" i="7"/>
  <c r="X1125" i="7"/>
  <c r="W1125" i="7"/>
  <c r="V1125" i="7"/>
  <c r="AP1124" i="7"/>
  <c r="AN1124" i="7"/>
  <c r="AM1124" i="7"/>
  <c r="AL1124" i="7"/>
  <c r="AK1124" i="7"/>
  <c r="AJ1124" i="7"/>
  <c r="AI1124" i="7"/>
  <c r="AH1124" i="7"/>
  <c r="AG1124" i="7"/>
  <c r="AF1124" i="7"/>
  <c r="AE1124" i="7"/>
  <c r="AD1124" i="7"/>
  <c r="AC1124" i="7"/>
  <c r="AB1124" i="7"/>
  <c r="AA1124" i="7"/>
  <c r="Z1124" i="7"/>
  <c r="Y1124" i="7"/>
  <c r="X1124" i="7"/>
  <c r="W1124" i="7"/>
  <c r="V1124" i="7"/>
  <c r="AP1123" i="7"/>
  <c r="AN1123" i="7"/>
  <c r="AM1123" i="7"/>
  <c r="AL1123" i="7"/>
  <c r="AK1123" i="7"/>
  <c r="AJ1123" i="7"/>
  <c r="AI1123" i="7"/>
  <c r="AH1123" i="7"/>
  <c r="AG1123" i="7"/>
  <c r="AF1123" i="7"/>
  <c r="AE1123" i="7"/>
  <c r="AD1123" i="7"/>
  <c r="AC1123" i="7"/>
  <c r="AB1123" i="7"/>
  <c r="AA1123" i="7"/>
  <c r="Z1123" i="7"/>
  <c r="Y1123" i="7"/>
  <c r="X1123" i="7"/>
  <c r="W1123" i="7"/>
  <c r="V1123" i="7"/>
  <c r="AP852" i="7"/>
  <c r="AN852" i="7"/>
  <c r="AM852" i="7"/>
  <c r="AL852" i="7"/>
  <c r="AK852" i="7"/>
  <c r="AJ852" i="7"/>
  <c r="AI852" i="7"/>
  <c r="AH852" i="7"/>
  <c r="AG852" i="7"/>
  <c r="AF852" i="7"/>
  <c r="AE852" i="7"/>
  <c r="AD852" i="7"/>
  <c r="AC852" i="7"/>
  <c r="AB852" i="7"/>
  <c r="AA852" i="7"/>
  <c r="Z852" i="7"/>
  <c r="Y852" i="7"/>
  <c r="X852" i="7"/>
  <c r="W852" i="7"/>
  <c r="V852" i="7"/>
  <c r="AP1121" i="7"/>
  <c r="AN1121" i="7"/>
  <c r="AM1121" i="7"/>
  <c r="AL1121" i="7"/>
  <c r="AK1121" i="7"/>
  <c r="AJ1121" i="7"/>
  <c r="AI1121" i="7"/>
  <c r="AH1121" i="7"/>
  <c r="AG1121" i="7"/>
  <c r="AF1121" i="7"/>
  <c r="AE1121" i="7"/>
  <c r="AD1121" i="7"/>
  <c r="AC1121" i="7"/>
  <c r="AB1121" i="7"/>
  <c r="AA1121" i="7"/>
  <c r="Z1121" i="7"/>
  <c r="Y1121" i="7"/>
  <c r="X1121" i="7"/>
  <c r="W1121" i="7"/>
  <c r="V1121" i="7"/>
  <c r="AP1120" i="7"/>
  <c r="AN1120" i="7"/>
  <c r="AM1120" i="7"/>
  <c r="AL1120" i="7"/>
  <c r="AK1120" i="7"/>
  <c r="AJ1120" i="7"/>
  <c r="AI1120" i="7"/>
  <c r="AH1120" i="7"/>
  <c r="AG1120" i="7"/>
  <c r="AF1120" i="7"/>
  <c r="AE1120" i="7"/>
  <c r="AD1120" i="7"/>
  <c r="AC1120" i="7"/>
  <c r="AB1120" i="7"/>
  <c r="AA1120" i="7"/>
  <c r="Z1120" i="7"/>
  <c r="Y1120" i="7"/>
  <c r="X1120" i="7"/>
  <c r="W1120" i="7"/>
  <c r="V1120" i="7"/>
  <c r="AP1119" i="7"/>
  <c r="AN1119" i="7"/>
  <c r="AM1119" i="7"/>
  <c r="AL1119" i="7"/>
  <c r="AK1119" i="7"/>
  <c r="AJ1119" i="7"/>
  <c r="AI1119" i="7"/>
  <c r="AH1119" i="7"/>
  <c r="AG1119" i="7"/>
  <c r="AF1119" i="7"/>
  <c r="AE1119" i="7"/>
  <c r="AD1119" i="7"/>
  <c r="AC1119" i="7"/>
  <c r="AB1119" i="7"/>
  <c r="AA1119" i="7"/>
  <c r="Z1119" i="7"/>
  <c r="Y1119" i="7"/>
  <c r="X1119" i="7"/>
  <c r="W1119" i="7"/>
  <c r="V1119" i="7"/>
  <c r="AP1118" i="7"/>
  <c r="AN1118" i="7"/>
  <c r="AM1118" i="7"/>
  <c r="AL1118" i="7"/>
  <c r="AK1118" i="7"/>
  <c r="AJ1118" i="7"/>
  <c r="AI1118" i="7"/>
  <c r="AH1118" i="7"/>
  <c r="AG1118" i="7"/>
  <c r="AF1118" i="7"/>
  <c r="AE1118" i="7"/>
  <c r="AD1118" i="7"/>
  <c r="AC1118" i="7"/>
  <c r="AB1118" i="7"/>
  <c r="AA1118" i="7"/>
  <c r="Z1118" i="7"/>
  <c r="Y1118" i="7"/>
  <c r="X1118" i="7"/>
  <c r="W1118" i="7"/>
  <c r="V1118" i="7"/>
  <c r="AP1117" i="7"/>
  <c r="AN1117" i="7"/>
  <c r="AM1117" i="7"/>
  <c r="AL1117" i="7"/>
  <c r="AK1117" i="7"/>
  <c r="AJ1117" i="7"/>
  <c r="AI1117" i="7"/>
  <c r="AH1117" i="7"/>
  <c r="AG1117" i="7"/>
  <c r="AF1117" i="7"/>
  <c r="AE1117" i="7"/>
  <c r="AD1117" i="7"/>
  <c r="AC1117" i="7"/>
  <c r="AB1117" i="7"/>
  <c r="AA1117" i="7"/>
  <c r="Z1117" i="7"/>
  <c r="Y1117" i="7"/>
  <c r="X1117" i="7"/>
  <c r="W1117" i="7"/>
  <c r="V1117" i="7"/>
  <c r="AP1116" i="7"/>
  <c r="AN1116" i="7"/>
  <c r="AM1116" i="7"/>
  <c r="AL1116" i="7"/>
  <c r="AK1116" i="7"/>
  <c r="AJ1116" i="7"/>
  <c r="AI1116" i="7"/>
  <c r="AH1116" i="7"/>
  <c r="AG1116" i="7"/>
  <c r="AF1116" i="7"/>
  <c r="AE1116" i="7"/>
  <c r="AD1116" i="7"/>
  <c r="AC1116" i="7"/>
  <c r="AB1116" i="7"/>
  <c r="AA1116" i="7"/>
  <c r="Z1116" i="7"/>
  <c r="Y1116" i="7"/>
  <c r="X1116" i="7"/>
  <c r="W1116" i="7"/>
  <c r="V1116" i="7"/>
  <c r="AP1115" i="7"/>
  <c r="AN1115" i="7"/>
  <c r="AM1115" i="7"/>
  <c r="AL1115" i="7"/>
  <c r="AK1115" i="7"/>
  <c r="AJ1115" i="7"/>
  <c r="AI1115" i="7"/>
  <c r="AH1115" i="7"/>
  <c r="AG1115" i="7"/>
  <c r="AF1115" i="7"/>
  <c r="AE1115" i="7"/>
  <c r="AD1115" i="7"/>
  <c r="AC1115" i="7"/>
  <c r="AB1115" i="7"/>
  <c r="AA1115" i="7"/>
  <c r="Z1115" i="7"/>
  <c r="Y1115" i="7"/>
  <c r="X1115" i="7"/>
  <c r="W1115" i="7"/>
  <c r="V1115" i="7"/>
  <c r="AP1114" i="7"/>
  <c r="AN1114" i="7"/>
  <c r="AM1114" i="7"/>
  <c r="AL1114" i="7"/>
  <c r="AK1114" i="7"/>
  <c r="AJ1114" i="7"/>
  <c r="AI1114" i="7"/>
  <c r="AH1114" i="7"/>
  <c r="AG1114" i="7"/>
  <c r="AF1114" i="7"/>
  <c r="AE1114" i="7"/>
  <c r="AD1114" i="7"/>
  <c r="AC1114" i="7"/>
  <c r="AB1114" i="7"/>
  <c r="AA1114" i="7"/>
  <c r="Z1114" i="7"/>
  <c r="Y1114" i="7"/>
  <c r="X1114" i="7"/>
  <c r="W1114" i="7"/>
  <c r="V1114" i="7"/>
  <c r="AP1113" i="7"/>
  <c r="AN1113" i="7"/>
  <c r="AM1113" i="7"/>
  <c r="AL1113" i="7"/>
  <c r="AK1113" i="7"/>
  <c r="AJ1113" i="7"/>
  <c r="AI1113" i="7"/>
  <c r="AH1113" i="7"/>
  <c r="AG1113" i="7"/>
  <c r="AF1113" i="7"/>
  <c r="AE1113" i="7"/>
  <c r="AD1113" i="7"/>
  <c r="AC1113" i="7"/>
  <c r="AB1113" i="7"/>
  <c r="AA1113" i="7"/>
  <c r="Z1113" i="7"/>
  <c r="Y1113" i="7"/>
  <c r="X1113" i="7"/>
  <c r="W1113" i="7"/>
  <c r="V1113" i="7"/>
  <c r="AP1112" i="7"/>
  <c r="AN1112" i="7"/>
  <c r="AM1112" i="7"/>
  <c r="AL1112" i="7"/>
  <c r="AK1112" i="7"/>
  <c r="AJ1112" i="7"/>
  <c r="AI1112" i="7"/>
  <c r="AH1112" i="7"/>
  <c r="AG1112" i="7"/>
  <c r="AF1112" i="7"/>
  <c r="AE1112" i="7"/>
  <c r="AD1112" i="7"/>
  <c r="AC1112" i="7"/>
  <c r="AB1112" i="7"/>
  <c r="AA1112" i="7"/>
  <c r="Z1112" i="7"/>
  <c r="Y1112" i="7"/>
  <c r="X1112" i="7"/>
  <c r="W1112" i="7"/>
  <c r="V1112" i="7"/>
  <c r="AP1111" i="7"/>
  <c r="AN1111" i="7"/>
  <c r="AM1111" i="7"/>
  <c r="AL1111" i="7"/>
  <c r="AK1111" i="7"/>
  <c r="AJ1111" i="7"/>
  <c r="AI1111" i="7"/>
  <c r="AH1111" i="7"/>
  <c r="AG1111" i="7"/>
  <c r="AF1111" i="7"/>
  <c r="AE1111" i="7"/>
  <c r="AD1111" i="7"/>
  <c r="AC1111" i="7"/>
  <c r="AB1111" i="7"/>
  <c r="AA1111" i="7"/>
  <c r="Z1111" i="7"/>
  <c r="Y1111" i="7"/>
  <c r="X1111" i="7"/>
  <c r="W1111" i="7"/>
  <c r="V1111" i="7"/>
  <c r="AP1110" i="7"/>
  <c r="AN1110" i="7"/>
  <c r="AM1110" i="7"/>
  <c r="AL1110" i="7"/>
  <c r="AK1110" i="7"/>
  <c r="AJ1110" i="7"/>
  <c r="AI1110" i="7"/>
  <c r="AH1110" i="7"/>
  <c r="AG1110" i="7"/>
  <c r="AF1110" i="7"/>
  <c r="AE1110" i="7"/>
  <c r="AD1110" i="7"/>
  <c r="AC1110" i="7"/>
  <c r="AB1110" i="7"/>
  <c r="AA1110" i="7"/>
  <c r="Z1110" i="7"/>
  <c r="Y1110" i="7"/>
  <c r="X1110" i="7"/>
  <c r="W1110" i="7"/>
  <c r="V1110" i="7"/>
  <c r="AP1109" i="7"/>
  <c r="AN1109" i="7"/>
  <c r="AM1109" i="7"/>
  <c r="AL1109" i="7"/>
  <c r="AK1109" i="7"/>
  <c r="AJ1109" i="7"/>
  <c r="AI1109" i="7"/>
  <c r="AH1109" i="7"/>
  <c r="AG1109" i="7"/>
  <c r="AF1109" i="7"/>
  <c r="AE1109" i="7"/>
  <c r="AD1109" i="7"/>
  <c r="AC1109" i="7"/>
  <c r="AB1109" i="7"/>
  <c r="AA1109" i="7"/>
  <c r="Z1109" i="7"/>
  <c r="Y1109" i="7"/>
  <c r="X1109" i="7"/>
  <c r="W1109" i="7"/>
  <c r="V1109" i="7"/>
  <c r="AP1108" i="7"/>
  <c r="AN1108" i="7"/>
  <c r="AM1108" i="7"/>
  <c r="AL1108" i="7"/>
  <c r="AK1108" i="7"/>
  <c r="AJ1108" i="7"/>
  <c r="AI1108" i="7"/>
  <c r="AH1108" i="7"/>
  <c r="AG1108" i="7"/>
  <c r="AF1108" i="7"/>
  <c r="AE1108" i="7"/>
  <c r="AD1108" i="7"/>
  <c r="AC1108" i="7"/>
  <c r="AB1108" i="7"/>
  <c r="AA1108" i="7"/>
  <c r="Z1108" i="7"/>
  <c r="Y1108" i="7"/>
  <c r="X1108" i="7"/>
  <c r="W1108" i="7"/>
  <c r="V1108" i="7"/>
  <c r="AP1107" i="7"/>
  <c r="AN1107" i="7"/>
  <c r="AM1107" i="7"/>
  <c r="AL1107" i="7"/>
  <c r="AK1107" i="7"/>
  <c r="AJ1107" i="7"/>
  <c r="AI1107" i="7"/>
  <c r="AH1107" i="7"/>
  <c r="AG1107" i="7"/>
  <c r="AF1107" i="7"/>
  <c r="AE1107" i="7"/>
  <c r="AD1107" i="7"/>
  <c r="AC1107" i="7"/>
  <c r="AB1107" i="7"/>
  <c r="AA1107" i="7"/>
  <c r="Z1107" i="7"/>
  <c r="Y1107" i="7"/>
  <c r="X1107" i="7"/>
  <c r="W1107" i="7"/>
  <c r="V1107" i="7"/>
  <c r="AP1106" i="7"/>
  <c r="AN1106" i="7"/>
  <c r="AM1106" i="7"/>
  <c r="AL1106" i="7"/>
  <c r="AK1106" i="7"/>
  <c r="AJ1106" i="7"/>
  <c r="AI1106" i="7"/>
  <c r="AH1106" i="7"/>
  <c r="AG1106" i="7"/>
  <c r="AF1106" i="7"/>
  <c r="AE1106" i="7"/>
  <c r="AD1106" i="7"/>
  <c r="AC1106" i="7"/>
  <c r="AB1106" i="7"/>
  <c r="AA1106" i="7"/>
  <c r="Z1106" i="7"/>
  <c r="Y1106" i="7"/>
  <c r="X1106" i="7"/>
  <c r="W1106" i="7"/>
  <c r="V1106" i="7"/>
  <c r="AP1105" i="7"/>
  <c r="AN1105" i="7"/>
  <c r="AM1105" i="7"/>
  <c r="AL1105" i="7"/>
  <c r="AK1105" i="7"/>
  <c r="AJ1105" i="7"/>
  <c r="AI1105" i="7"/>
  <c r="AH1105" i="7"/>
  <c r="AG1105" i="7"/>
  <c r="AF1105" i="7"/>
  <c r="AE1105" i="7"/>
  <c r="AD1105" i="7"/>
  <c r="AC1105" i="7"/>
  <c r="AB1105" i="7"/>
  <c r="AA1105" i="7"/>
  <c r="Z1105" i="7"/>
  <c r="Y1105" i="7"/>
  <c r="X1105" i="7"/>
  <c r="W1105" i="7"/>
  <c r="V1105" i="7"/>
  <c r="AP1104" i="7"/>
  <c r="AN1104" i="7"/>
  <c r="AM1104" i="7"/>
  <c r="AL1104" i="7"/>
  <c r="AK1104" i="7"/>
  <c r="AJ1104" i="7"/>
  <c r="AI1104" i="7"/>
  <c r="AH1104" i="7"/>
  <c r="AG1104" i="7"/>
  <c r="AF1104" i="7"/>
  <c r="AE1104" i="7"/>
  <c r="AD1104" i="7"/>
  <c r="AC1104" i="7"/>
  <c r="AB1104" i="7"/>
  <c r="AA1104" i="7"/>
  <c r="Z1104" i="7"/>
  <c r="Y1104" i="7"/>
  <c r="X1104" i="7"/>
  <c r="W1104" i="7"/>
  <c r="V1104" i="7"/>
  <c r="AP1103" i="7"/>
  <c r="AN1103" i="7"/>
  <c r="AM1103" i="7"/>
  <c r="AL1103" i="7"/>
  <c r="AK1103" i="7"/>
  <c r="AJ1103" i="7"/>
  <c r="AI1103" i="7"/>
  <c r="AH1103" i="7"/>
  <c r="AG1103" i="7"/>
  <c r="AF1103" i="7"/>
  <c r="AE1103" i="7"/>
  <c r="AD1103" i="7"/>
  <c r="AC1103" i="7"/>
  <c r="AB1103" i="7"/>
  <c r="AA1103" i="7"/>
  <c r="Z1103" i="7"/>
  <c r="Y1103" i="7"/>
  <c r="X1103" i="7"/>
  <c r="W1103" i="7"/>
  <c r="V1103" i="7"/>
  <c r="AP1102" i="7"/>
  <c r="AN1102" i="7"/>
  <c r="AM1102" i="7"/>
  <c r="AL1102" i="7"/>
  <c r="AK1102" i="7"/>
  <c r="AJ1102" i="7"/>
  <c r="AI1102" i="7"/>
  <c r="AH1102" i="7"/>
  <c r="AG1102" i="7"/>
  <c r="AF1102" i="7"/>
  <c r="AE1102" i="7"/>
  <c r="AD1102" i="7"/>
  <c r="AC1102" i="7"/>
  <c r="AB1102" i="7"/>
  <c r="AA1102" i="7"/>
  <c r="Z1102" i="7"/>
  <c r="Y1102" i="7"/>
  <c r="X1102" i="7"/>
  <c r="W1102" i="7"/>
  <c r="V1102" i="7"/>
  <c r="AP1101" i="7"/>
  <c r="AN1101" i="7"/>
  <c r="AM1101" i="7"/>
  <c r="AL1101" i="7"/>
  <c r="AK1101" i="7"/>
  <c r="AJ1101" i="7"/>
  <c r="AI1101" i="7"/>
  <c r="AH1101" i="7"/>
  <c r="AG1101" i="7"/>
  <c r="AF1101" i="7"/>
  <c r="AE1101" i="7"/>
  <c r="AD1101" i="7"/>
  <c r="AC1101" i="7"/>
  <c r="AB1101" i="7"/>
  <c r="AA1101" i="7"/>
  <c r="Z1101" i="7"/>
  <c r="Y1101" i="7"/>
  <c r="X1101" i="7"/>
  <c r="W1101" i="7"/>
  <c r="V1101" i="7"/>
  <c r="AP1100" i="7"/>
  <c r="AN1100" i="7"/>
  <c r="AM1100" i="7"/>
  <c r="AL1100" i="7"/>
  <c r="AK1100" i="7"/>
  <c r="AJ1100" i="7"/>
  <c r="AI1100" i="7"/>
  <c r="AH1100" i="7"/>
  <c r="AG1100" i="7"/>
  <c r="AF1100" i="7"/>
  <c r="AE1100" i="7"/>
  <c r="AD1100" i="7"/>
  <c r="AC1100" i="7"/>
  <c r="AB1100" i="7"/>
  <c r="AA1100" i="7"/>
  <c r="Z1100" i="7"/>
  <c r="Y1100" i="7"/>
  <c r="X1100" i="7"/>
  <c r="W1100" i="7"/>
  <c r="V1100" i="7"/>
  <c r="AP1099" i="7"/>
  <c r="AN1099" i="7"/>
  <c r="AM1099" i="7"/>
  <c r="AL1099" i="7"/>
  <c r="AK1099" i="7"/>
  <c r="AJ1099" i="7"/>
  <c r="AI1099" i="7"/>
  <c r="AH1099" i="7"/>
  <c r="AG1099" i="7"/>
  <c r="AF1099" i="7"/>
  <c r="AE1099" i="7"/>
  <c r="AD1099" i="7"/>
  <c r="AC1099" i="7"/>
  <c r="AB1099" i="7"/>
  <c r="AA1099" i="7"/>
  <c r="Z1099" i="7"/>
  <c r="Y1099" i="7"/>
  <c r="X1099" i="7"/>
  <c r="W1099" i="7"/>
  <c r="V1099" i="7"/>
  <c r="AP1098" i="7"/>
  <c r="AN1098" i="7"/>
  <c r="AM1098" i="7"/>
  <c r="AL1098" i="7"/>
  <c r="AK1098" i="7"/>
  <c r="AJ1098" i="7"/>
  <c r="AI1098" i="7"/>
  <c r="AH1098" i="7"/>
  <c r="AG1098" i="7"/>
  <c r="AF1098" i="7"/>
  <c r="AE1098" i="7"/>
  <c r="AD1098" i="7"/>
  <c r="AC1098" i="7"/>
  <c r="AB1098" i="7"/>
  <c r="AA1098" i="7"/>
  <c r="Z1098" i="7"/>
  <c r="Y1098" i="7"/>
  <c r="X1098" i="7"/>
  <c r="W1098" i="7"/>
  <c r="V1098" i="7"/>
  <c r="AP1097" i="7"/>
  <c r="AN1097" i="7"/>
  <c r="AM1097" i="7"/>
  <c r="AL1097" i="7"/>
  <c r="AK1097" i="7"/>
  <c r="AJ1097" i="7"/>
  <c r="AI1097" i="7"/>
  <c r="AH1097" i="7"/>
  <c r="AG1097" i="7"/>
  <c r="AF1097" i="7"/>
  <c r="AE1097" i="7"/>
  <c r="AD1097" i="7"/>
  <c r="AC1097" i="7"/>
  <c r="AB1097" i="7"/>
  <c r="AA1097" i="7"/>
  <c r="Z1097" i="7"/>
  <c r="Y1097" i="7"/>
  <c r="X1097" i="7"/>
  <c r="W1097" i="7"/>
  <c r="V1097" i="7"/>
  <c r="AP1096" i="7"/>
  <c r="AN1096" i="7"/>
  <c r="AM1096" i="7"/>
  <c r="AL1096" i="7"/>
  <c r="AK1096" i="7"/>
  <c r="AJ1096" i="7"/>
  <c r="AI1096" i="7"/>
  <c r="AH1096" i="7"/>
  <c r="AG1096" i="7"/>
  <c r="AF1096" i="7"/>
  <c r="AE1096" i="7"/>
  <c r="AD1096" i="7"/>
  <c r="AC1096" i="7"/>
  <c r="AB1096" i="7"/>
  <c r="AA1096" i="7"/>
  <c r="Z1096" i="7"/>
  <c r="Y1096" i="7"/>
  <c r="X1096" i="7"/>
  <c r="W1096" i="7"/>
  <c r="V1096" i="7"/>
  <c r="AP1095" i="7"/>
  <c r="AN1095" i="7"/>
  <c r="AM1095" i="7"/>
  <c r="AL1095" i="7"/>
  <c r="AK1095" i="7"/>
  <c r="AJ1095" i="7"/>
  <c r="AI1095" i="7"/>
  <c r="AH1095" i="7"/>
  <c r="AG1095" i="7"/>
  <c r="AF1095" i="7"/>
  <c r="AE1095" i="7"/>
  <c r="AD1095" i="7"/>
  <c r="AC1095" i="7"/>
  <c r="AB1095" i="7"/>
  <c r="AA1095" i="7"/>
  <c r="Z1095" i="7"/>
  <c r="Y1095" i="7"/>
  <c r="X1095" i="7"/>
  <c r="W1095" i="7"/>
  <c r="V1095" i="7"/>
  <c r="AP1094" i="7"/>
  <c r="AN1094" i="7"/>
  <c r="AM1094" i="7"/>
  <c r="AL1094" i="7"/>
  <c r="AK1094" i="7"/>
  <c r="AJ1094" i="7"/>
  <c r="AI1094" i="7"/>
  <c r="AH1094" i="7"/>
  <c r="AG1094" i="7"/>
  <c r="AF1094" i="7"/>
  <c r="AE1094" i="7"/>
  <c r="AD1094" i="7"/>
  <c r="AC1094" i="7"/>
  <c r="AB1094" i="7"/>
  <c r="AA1094" i="7"/>
  <c r="Z1094" i="7"/>
  <c r="Y1094" i="7"/>
  <c r="X1094" i="7"/>
  <c r="W1094" i="7"/>
  <c r="V1094" i="7"/>
  <c r="AP283" i="7"/>
  <c r="AN283" i="7"/>
  <c r="AM283" i="7"/>
  <c r="AL283" i="7"/>
  <c r="AK283" i="7"/>
  <c r="AJ283" i="7"/>
  <c r="AI283" i="7"/>
  <c r="AH283" i="7"/>
  <c r="AG283" i="7"/>
  <c r="AF283" i="7"/>
  <c r="AE283" i="7"/>
  <c r="AD283" i="7"/>
  <c r="AC283" i="7"/>
  <c r="AB283" i="7"/>
  <c r="AA283" i="7"/>
  <c r="Z283" i="7"/>
  <c r="Y283" i="7"/>
  <c r="X283" i="7"/>
  <c r="W283" i="7"/>
  <c r="V283" i="7"/>
  <c r="AP1092" i="7"/>
  <c r="AN1092" i="7"/>
  <c r="AM1092" i="7"/>
  <c r="AL1092" i="7"/>
  <c r="AK1092" i="7"/>
  <c r="AJ1092" i="7"/>
  <c r="AI1092" i="7"/>
  <c r="AH1092" i="7"/>
  <c r="AG1092" i="7"/>
  <c r="AF1092" i="7"/>
  <c r="AE1092" i="7"/>
  <c r="AD1092" i="7"/>
  <c r="AC1092" i="7"/>
  <c r="AB1092" i="7"/>
  <c r="AA1092" i="7"/>
  <c r="Z1092" i="7"/>
  <c r="Y1092" i="7"/>
  <c r="X1092" i="7"/>
  <c r="W1092" i="7"/>
  <c r="V1092" i="7"/>
  <c r="AP1091" i="7"/>
  <c r="AN1091" i="7"/>
  <c r="AM1091" i="7"/>
  <c r="AL1091" i="7"/>
  <c r="AK1091" i="7"/>
  <c r="AJ1091" i="7"/>
  <c r="AI1091" i="7"/>
  <c r="AH1091" i="7"/>
  <c r="AG1091" i="7"/>
  <c r="AF1091" i="7"/>
  <c r="AE1091" i="7"/>
  <c r="AD1091" i="7"/>
  <c r="AC1091" i="7"/>
  <c r="AB1091" i="7"/>
  <c r="AA1091" i="7"/>
  <c r="Z1091" i="7"/>
  <c r="Y1091" i="7"/>
  <c r="X1091" i="7"/>
  <c r="W1091" i="7"/>
  <c r="V1091" i="7"/>
  <c r="AP1090" i="7"/>
  <c r="AN1090" i="7"/>
  <c r="AM1090" i="7"/>
  <c r="AL1090" i="7"/>
  <c r="AK1090" i="7"/>
  <c r="AJ1090" i="7"/>
  <c r="AI1090" i="7"/>
  <c r="AH1090" i="7"/>
  <c r="AG1090" i="7"/>
  <c r="AF1090" i="7"/>
  <c r="AE1090" i="7"/>
  <c r="AD1090" i="7"/>
  <c r="AC1090" i="7"/>
  <c r="AB1090" i="7"/>
  <c r="AA1090" i="7"/>
  <c r="Z1090" i="7"/>
  <c r="Y1090" i="7"/>
  <c r="X1090" i="7"/>
  <c r="W1090" i="7"/>
  <c r="V1090" i="7"/>
  <c r="AP1089" i="7"/>
  <c r="AN1089" i="7"/>
  <c r="AM1089" i="7"/>
  <c r="AL1089" i="7"/>
  <c r="AK1089" i="7"/>
  <c r="AJ1089" i="7"/>
  <c r="AI1089" i="7"/>
  <c r="AH1089" i="7"/>
  <c r="AG1089" i="7"/>
  <c r="AF1089" i="7"/>
  <c r="AE1089" i="7"/>
  <c r="AD1089" i="7"/>
  <c r="AC1089" i="7"/>
  <c r="AB1089" i="7"/>
  <c r="AA1089" i="7"/>
  <c r="Z1089" i="7"/>
  <c r="Y1089" i="7"/>
  <c r="X1089" i="7"/>
  <c r="W1089" i="7"/>
  <c r="V1089" i="7"/>
  <c r="AP1088" i="7"/>
  <c r="AN1088" i="7"/>
  <c r="AM1088" i="7"/>
  <c r="AL1088" i="7"/>
  <c r="AK1088" i="7"/>
  <c r="AJ1088" i="7"/>
  <c r="AI1088" i="7"/>
  <c r="AH1088" i="7"/>
  <c r="AG1088" i="7"/>
  <c r="AF1088" i="7"/>
  <c r="AE1088" i="7"/>
  <c r="AD1088" i="7"/>
  <c r="AC1088" i="7"/>
  <c r="AB1088" i="7"/>
  <c r="AA1088" i="7"/>
  <c r="Z1088" i="7"/>
  <c r="Y1088" i="7"/>
  <c r="X1088" i="7"/>
  <c r="W1088" i="7"/>
  <c r="V1088" i="7"/>
  <c r="AP1067" i="7"/>
  <c r="AN1067" i="7"/>
  <c r="AM1067" i="7"/>
  <c r="AL1067" i="7"/>
  <c r="AK1067" i="7"/>
  <c r="AJ1067" i="7"/>
  <c r="AI1067" i="7"/>
  <c r="AH1067" i="7"/>
  <c r="AG1067" i="7"/>
  <c r="AF1067" i="7"/>
  <c r="AE1067" i="7"/>
  <c r="AD1067" i="7"/>
  <c r="AC1067" i="7"/>
  <c r="AB1067" i="7"/>
  <c r="AA1067" i="7"/>
  <c r="Z1067" i="7"/>
  <c r="Y1067" i="7"/>
  <c r="X1067" i="7"/>
  <c r="W1067" i="7"/>
  <c r="V1067" i="7"/>
  <c r="AP1086" i="7"/>
  <c r="AN1086" i="7"/>
  <c r="AM1086" i="7"/>
  <c r="AL1086" i="7"/>
  <c r="AK1086" i="7"/>
  <c r="AJ1086" i="7"/>
  <c r="AI1086" i="7"/>
  <c r="AH1086" i="7"/>
  <c r="AG1086" i="7"/>
  <c r="AF1086" i="7"/>
  <c r="AE1086" i="7"/>
  <c r="AD1086" i="7"/>
  <c r="AC1086" i="7"/>
  <c r="AB1086" i="7"/>
  <c r="AA1086" i="7"/>
  <c r="Z1086" i="7"/>
  <c r="Y1086" i="7"/>
  <c r="X1086" i="7"/>
  <c r="W1086" i="7"/>
  <c r="V1086" i="7"/>
  <c r="AP1085" i="7"/>
  <c r="AN1085" i="7"/>
  <c r="AM1085" i="7"/>
  <c r="AL1085" i="7"/>
  <c r="AK1085" i="7"/>
  <c r="AJ1085" i="7"/>
  <c r="AI1085" i="7"/>
  <c r="AH1085" i="7"/>
  <c r="AG1085" i="7"/>
  <c r="AF1085" i="7"/>
  <c r="AE1085" i="7"/>
  <c r="AD1085" i="7"/>
  <c r="AC1085" i="7"/>
  <c r="AB1085" i="7"/>
  <c r="AA1085" i="7"/>
  <c r="Z1085" i="7"/>
  <c r="Y1085" i="7"/>
  <c r="X1085" i="7"/>
  <c r="W1085" i="7"/>
  <c r="V1085" i="7"/>
  <c r="AP1084" i="7"/>
  <c r="AN1084" i="7"/>
  <c r="AM1084" i="7"/>
  <c r="AL1084" i="7"/>
  <c r="AK1084" i="7"/>
  <c r="AJ1084" i="7"/>
  <c r="AI1084" i="7"/>
  <c r="AH1084" i="7"/>
  <c r="AG1084" i="7"/>
  <c r="AF1084" i="7"/>
  <c r="AE1084" i="7"/>
  <c r="AD1084" i="7"/>
  <c r="AC1084" i="7"/>
  <c r="AB1084" i="7"/>
  <c r="AA1084" i="7"/>
  <c r="Z1084" i="7"/>
  <c r="Y1084" i="7"/>
  <c r="X1084" i="7"/>
  <c r="W1084" i="7"/>
  <c r="V1084" i="7"/>
  <c r="AP1252" i="7"/>
  <c r="AN1252" i="7"/>
  <c r="AM1252" i="7"/>
  <c r="AL1252" i="7"/>
  <c r="AK1252" i="7"/>
  <c r="AJ1252" i="7"/>
  <c r="AI1252" i="7"/>
  <c r="AH1252" i="7"/>
  <c r="AG1252" i="7"/>
  <c r="AF1252" i="7"/>
  <c r="AE1252" i="7"/>
  <c r="AD1252" i="7"/>
  <c r="AC1252" i="7"/>
  <c r="AB1252" i="7"/>
  <c r="AA1252" i="7"/>
  <c r="Z1252" i="7"/>
  <c r="Y1252" i="7"/>
  <c r="X1252" i="7"/>
  <c r="W1252" i="7"/>
  <c r="V1252" i="7"/>
  <c r="AP1082" i="7"/>
  <c r="AN1082" i="7"/>
  <c r="AM1082" i="7"/>
  <c r="AL1082" i="7"/>
  <c r="AK1082" i="7"/>
  <c r="AJ1082" i="7"/>
  <c r="AI1082" i="7"/>
  <c r="AH1082" i="7"/>
  <c r="AG1082" i="7"/>
  <c r="AF1082" i="7"/>
  <c r="AE1082" i="7"/>
  <c r="AD1082" i="7"/>
  <c r="AC1082" i="7"/>
  <c r="AB1082" i="7"/>
  <c r="AA1082" i="7"/>
  <c r="Z1082" i="7"/>
  <c r="Y1082" i="7"/>
  <c r="X1082" i="7"/>
  <c r="W1082" i="7"/>
  <c r="V1082" i="7"/>
  <c r="AP1081" i="7"/>
  <c r="AN1081" i="7"/>
  <c r="AM1081" i="7"/>
  <c r="AL1081" i="7"/>
  <c r="AK1081" i="7"/>
  <c r="AJ1081" i="7"/>
  <c r="AI1081" i="7"/>
  <c r="AH1081" i="7"/>
  <c r="AG1081" i="7"/>
  <c r="AF1081" i="7"/>
  <c r="AE1081" i="7"/>
  <c r="AD1081" i="7"/>
  <c r="AC1081" i="7"/>
  <c r="AB1081" i="7"/>
  <c r="AA1081" i="7"/>
  <c r="Z1081" i="7"/>
  <c r="Y1081" i="7"/>
  <c r="X1081" i="7"/>
  <c r="W1081" i="7"/>
  <c r="V1081" i="7"/>
  <c r="AP1080" i="7"/>
  <c r="AN1080" i="7"/>
  <c r="AM1080" i="7"/>
  <c r="AL1080" i="7"/>
  <c r="AK1080" i="7"/>
  <c r="AJ1080" i="7"/>
  <c r="AI1080" i="7"/>
  <c r="AH1080" i="7"/>
  <c r="AG1080" i="7"/>
  <c r="AF1080" i="7"/>
  <c r="AE1080" i="7"/>
  <c r="AD1080" i="7"/>
  <c r="AC1080" i="7"/>
  <c r="AB1080" i="7"/>
  <c r="AA1080" i="7"/>
  <c r="Z1080" i="7"/>
  <c r="Y1080" i="7"/>
  <c r="X1080" i="7"/>
  <c r="W1080" i="7"/>
  <c r="V1080" i="7"/>
  <c r="AP1079" i="7"/>
  <c r="AN1079" i="7"/>
  <c r="AM1079" i="7"/>
  <c r="AL1079" i="7"/>
  <c r="AK1079" i="7"/>
  <c r="AJ1079" i="7"/>
  <c r="AI1079" i="7"/>
  <c r="AH1079" i="7"/>
  <c r="AG1079" i="7"/>
  <c r="AF1079" i="7"/>
  <c r="AE1079" i="7"/>
  <c r="AD1079" i="7"/>
  <c r="AC1079" i="7"/>
  <c r="AB1079" i="7"/>
  <c r="AA1079" i="7"/>
  <c r="Z1079" i="7"/>
  <c r="Y1079" i="7"/>
  <c r="X1079" i="7"/>
  <c r="W1079" i="7"/>
  <c r="V1079" i="7"/>
  <c r="AP1078" i="7"/>
  <c r="AN1078" i="7"/>
  <c r="AM1078" i="7"/>
  <c r="AL1078" i="7"/>
  <c r="AK1078" i="7"/>
  <c r="AJ1078" i="7"/>
  <c r="AI1078" i="7"/>
  <c r="AH1078" i="7"/>
  <c r="AG1078" i="7"/>
  <c r="AF1078" i="7"/>
  <c r="AE1078" i="7"/>
  <c r="AD1078" i="7"/>
  <c r="AC1078" i="7"/>
  <c r="AB1078" i="7"/>
  <c r="AA1078" i="7"/>
  <c r="Z1078" i="7"/>
  <c r="Y1078" i="7"/>
  <c r="X1078" i="7"/>
  <c r="W1078" i="7"/>
  <c r="V1078" i="7"/>
  <c r="AP1077" i="7"/>
  <c r="AN1077" i="7"/>
  <c r="AM1077" i="7"/>
  <c r="AL1077" i="7"/>
  <c r="AK1077" i="7"/>
  <c r="AJ1077" i="7"/>
  <c r="AI1077" i="7"/>
  <c r="AH1077" i="7"/>
  <c r="AG1077" i="7"/>
  <c r="AF1077" i="7"/>
  <c r="AE1077" i="7"/>
  <c r="AD1077" i="7"/>
  <c r="AC1077" i="7"/>
  <c r="AB1077" i="7"/>
  <c r="AA1077" i="7"/>
  <c r="Z1077" i="7"/>
  <c r="Y1077" i="7"/>
  <c r="X1077" i="7"/>
  <c r="W1077" i="7"/>
  <c r="V1077" i="7"/>
  <c r="AP1076" i="7"/>
  <c r="AN1076" i="7"/>
  <c r="AM1076" i="7"/>
  <c r="AL1076" i="7"/>
  <c r="AK1076" i="7"/>
  <c r="AJ1076" i="7"/>
  <c r="AI1076" i="7"/>
  <c r="AH1076" i="7"/>
  <c r="AG1076" i="7"/>
  <c r="AF1076" i="7"/>
  <c r="AE1076" i="7"/>
  <c r="AD1076" i="7"/>
  <c r="AC1076" i="7"/>
  <c r="AB1076" i="7"/>
  <c r="AA1076" i="7"/>
  <c r="Z1076" i="7"/>
  <c r="Y1076" i="7"/>
  <c r="X1076" i="7"/>
  <c r="W1076" i="7"/>
  <c r="V1076" i="7"/>
  <c r="AP1075" i="7"/>
  <c r="AN1075" i="7"/>
  <c r="AM1075" i="7"/>
  <c r="AL1075" i="7"/>
  <c r="AK1075" i="7"/>
  <c r="AJ1075" i="7"/>
  <c r="AI1075" i="7"/>
  <c r="AH1075" i="7"/>
  <c r="AG1075" i="7"/>
  <c r="AF1075" i="7"/>
  <c r="AE1075" i="7"/>
  <c r="AD1075" i="7"/>
  <c r="AC1075" i="7"/>
  <c r="AB1075" i="7"/>
  <c r="AA1075" i="7"/>
  <c r="Z1075" i="7"/>
  <c r="Y1075" i="7"/>
  <c r="X1075" i="7"/>
  <c r="W1075" i="7"/>
  <c r="V1075" i="7"/>
  <c r="AP2171" i="7"/>
  <c r="AN2171" i="7"/>
  <c r="AM2171" i="7"/>
  <c r="AL2171" i="7"/>
  <c r="AK2171" i="7"/>
  <c r="AJ2171" i="7"/>
  <c r="AI2171" i="7"/>
  <c r="AH2171" i="7"/>
  <c r="AG2171" i="7"/>
  <c r="AF2171" i="7"/>
  <c r="AE2171" i="7"/>
  <c r="AD2171" i="7"/>
  <c r="AC2171" i="7"/>
  <c r="AB2171" i="7"/>
  <c r="AA2171" i="7"/>
  <c r="Z2171" i="7"/>
  <c r="Y2171" i="7"/>
  <c r="X2171" i="7"/>
  <c r="W2171" i="7"/>
  <c r="V2171" i="7"/>
  <c r="AP1073" i="7"/>
  <c r="AN1073" i="7"/>
  <c r="AM1073" i="7"/>
  <c r="AL1073" i="7"/>
  <c r="AK1073" i="7"/>
  <c r="AJ1073" i="7"/>
  <c r="AI1073" i="7"/>
  <c r="AH1073" i="7"/>
  <c r="AG1073" i="7"/>
  <c r="AF1073" i="7"/>
  <c r="AE1073" i="7"/>
  <c r="AD1073" i="7"/>
  <c r="AC1073" i="7"/>
  <c r="AB1073" i="7"/>
  <c r="AA1073" i="7"/>
  <c r="Z1073" i="7"/>
  <c r="Y1073" i="7"/>
  <c r="X1073" i="7"/>
  <c r="W1073" i="7"/>
  <c r="V1073" i="7"/>
  <c r="AP545" i="7"/>
  <c r="AN545" i="7"/>
  <c r="AM545" i="7"/>
  <c r="AL545" i="7"/>
  <c r="AK545" i="7"/>
  <c r="AJ545" i="7"/>
  <c r="AI545" i="7"/>
  <c r="AH545" i="7"/>
  <c r="AG545" i="7"/>
  <c r="AF545" i="7"/>
  <c r="AE545" i="7"/>
  <c r="AD545" i="7"/>
  <c r="AC545" i="7"/>
  <c r="AB545" i="7"/>
  <c r="AA545" i="7"/>
  <c r="Z545" i="7"/>
  <c r="Y545" i="7"/>
  <c r="X545" i="7"/>
  <c r="W545" i="7"/>
  <c r="V545" i="7"/>
  <c r="AP1071" i="7"/>
  <c r="AN1071" i="7"/>
  <c r="AM1071" i="7"/>
  <c r="AL1071" i="7"/>
  <c r="AK1071" i="7"/>
  <c r="AJ1071" i="7"/>
  <c r="AI1071" i="7"/>
  <c r="AH1071" i="7"/>
  <c r="AG1071" i="7"/>
  <c r="AF1071" i="7"/>
  <c r="AE1071" i="7"/>
  <c r="AD1071" i="7"/>
  <c r="AC1071" i="7"/>
  <c r="AB1071" i="7"/>
  <c r="AA1071" i="7"/>
  <c r="Z1071" i="7"/>
  <c r="Y1071" i="7"/>
  <c r="X1071" i="7"/>
  <c r="W1071" i="7"/>
  <c r="V1071" i="7"/>
  <c r="AP1070" i="7"/>
  <c r="AN1070" i="7"/>
  <c r="AM1070" i="7"/>
  <c r="AL1070" i="7"/>
  <c r="AK1070" i="7"/>
  <c r="AJ1070" i="7"/>
  <c r="AI1070" i="7"/>
  <c r="AH1070" i="7"/>
  <c r="AG1070" i="7"/>
  <c r="AF1070" i="7"/>
  <c r="AE1070" i="7"/>
  <c r="AD1070" i="7"/>
  <c r="AC1070" i="7"/>
  <c r="AB1070" i="7"/>
  <c r="AA1070" i="7"/>
  <c r="Z1070" i="7"/>
  <c r="Y1070" i="7"/>
  <c r="X1070" i="7"/>
  <c r="W1070" i="7"/>
  <c r="V1070" i="7"/>
  <c r="AP1069" i="7"/>
  <c r="AN1069" i="7"/>
  <c r="AM1069" i="7"/>
  <c r="AL1069" i="7"/>
  <c r="AK1069" i="7"/>
  <c r="AJ1069" i="7"/>
  <c r="AI1069" i="7"/>
  <c r="AH1069" i="7"/>
  <c r="AG1069" i="7"/>
  <c r="AF1069" i="7"/>
  <c r="AE1069" i="7"/>
  <c r="AD1069" i="7"/>
  <c r="AC1069" i="7"/>
  <c r="AB1069" i="7"/>
  <c r="AA1069" i="7"/>
  <c r="Z1069" i="7"/>
  <c r="Y1069" i="7"/>
  <c r="X1069" i="7"/>
  <c r="W1069" i="7"/>
  <c r="V1069" i="7"/>
  <c r="AP1068" i="7"/>
  <c r="AN1068" i="7"/>
  <c r="AM1068" i="7"/>
  <c r="AL1068" i="7"/>
  <c r="AK1068" i="7"/>
  <c r="AJ1068" i="7"/>
  <c r="AI1068" i="7"/>
  <c r="AH1068" i="7"/>
  <c r="AG1068" i="7"/>
  <c r="AF1068" i="7"/>
  <c r="AE1068" i="7"/>
  <c r="AD1068" i="7"/>
  <c r="AC1068" i="7"/>
  <c r="AB1068" i="7"/>
  <c r="AA1068" i="7"/>
  <c r="Z1068" i="7"/>
  <c r="Y1068" i="7"/>
  <c r="X1068" i="7"/>
  <c r="W1068" i="7"/>
  <c r="V1068" i="7"/>
  <c r="AP1221" i="7"/>
  <c r="AN1221" i="7"/>
  <c r="AM1221" i="7"/>
  <c r="AL1221" i="7"/>
  <c r="AK1221" i="7"/>
  <c r="AJ1221" i="7"/>
  <c r="AI1221" i="7"/>
  <c r="AH1221" i="7"/>
  <c r="AG1221" i="7"/>
  <c r="AF1221" i="7"/>
  <c r="AE1221" i="7"/>
  <c r="AD1221" i="7"/>
  <c r="AC1221" i="7"/>
  <c r="AB1221" i="7"/>
  <c r="AA1221" i="7"/>
  <c r="Z1221" i="7"/>
  <c r="Y1221" i="7"/>
  <c r="X1221" i="7"/>
  <c r="W1221" i="7"/>
  <c r="V1221" i="7"/>
  <c r="AP1066" i="7"/>
  <c r="AN1066" i="7"/>
  <c r="AM1066" i="7"/>
  <c r="AL1066" i="7"/>
  <c r="AK1066" i="7"/>
  <c r="AJ1066" i="7"/>
  <c r="AI1066" i="7"/>
  <c r="AH1066" i="7"/>
  <c r="AG1066" i="7"/>
  <c r="AF1066" i="7"/>
  <c r="AE1066" i="7"/>
  <c r="AD1066" i="7"/>
  <c r="AC1066" i="7"/>
  <c r="AB1066" i="7"/>
  <c r="AA1066" i="7"/>
  <c r="Z1066" i="7"/>
  <c r="Y1066" i="7"/>
  <c r="X1066" i="7"/>
  <c r="W1066" i="7"/>
  <c r="V1066" i="7"/>
  <c r="AP1065" i="7"/>
  <c r="AN1065" i="7"/>
  <c r="AM1065" i="7"/>
  <c r="AL1065" i="7"/>
  <c r="AK1065" i="7"/>
  <c r="AJ1065" i="7"/>
  <c r="AI1065" i="7"/>
  <c r="AH1065" i="7"/>
  <c r="AG1065" i="7"/>
  <c r="AF1065" i="7"/>
  <c r="AE1065" i="7"/>
  <c r="AD1065" i="7"/>
  <c r="AC1065" i="7"/>
  <c r="AB1065" i="7"/>
  <c r="AA1065" i="7"/>
  <c r="Z1065" i="7"/>
  <c r="Y1065" i="7"/>
  <c r="X1065" i="7"/>
  <c r="W1065" i="7"/>
  <c r="V1065" i="7"/>
  <c r="AP1214" i="7"/>
  <c r="AN1214" i="7"/>
  <c r="AM1214" i="7"/>
  <c r="AL1214" i="7"/>
  <c r="AK1214" i="7"/>
  <c r="AJ1214" i="7"/>
  <c r="AI1214" i="7"/>
  <c r="AH1214" i="7"/>
  <c r="AG1214" i="7"/>
  <c r="AF1214" i="7"/>
  <c r="AE1214" i="7"/>
  <c r="AD1214" i="7"/>
  <c r="AC1214" i="7"/>
  <c r="AB1214" i="7"/>
  <c r="AA1214" i="7"/>
  <c r="Z1214" i="7"/>
  <c r="Y1214" i="7"/>
  <c r="X1214" i="7"/>
  <c r="W1214" i="7"/>
  <c r="V1214" i="7"/>
  <c r="AP1063" i="7"/>
  <c r="AN1063" i="7"/>
  <c r="AM1063" i="7"/>
  <c r="AL1063" i="7"/>
  <c r="AK1063" i="7"/>
  <c r="AJ1063" i="7"/>
  <c r="AI1063" i="7"/>
  <c r="AH1063" i="7"/>
  <c r="AG1063" i="7"/>
  <c r="AF1063" i="7"/>
  <c r="AE1063" i="7"/>
  <c r="AD1063" i="7"/>
  <c r="AC1063" i="7"/>
  <c r="AB1063" i="7"/>
  <c r="AA1063" i="7"/>
  <c r="Z1063" i="7"/>
  <c r="Y1063" i="7"/>
  <c r="X1063" i="7"/>
  <c r="W1063" i="7"/>
  <c r="V1063" i="7"/>
  <c r="AP1062" i="7"/>
  <c r="AN1062" i="7"/>
  <c r="AM1062" i="7"/>
  <c r="AL1062" i="7"/>
  <c r="AK1062" i="7"/>
  <c r="AJ1062" i="7"/>
  <c r="AI1062" i="7"/>
  <c r="AH1062" i="7"/>
  <c r="AG1062" i="7"/>
  <c r="AF1062" i="7"/>
  <c r="AE1062" i="7"/>
  <c r="AD1062" i="7"/>
  <c r="AC1062" i="7"/>
  <c r="AB1062" i="7"/>
  <c r="AA1062" i="7"/>
  <c r="Z1062" i="7"/>
  <c r="Y1062" i="7"/>
  <c r="X1062" i="7"/>
  <c r="W1062" i="7"/>
  <c r="V1062" i="7"/>
  <c r="AP1061" i="7"/>
  <c r="AN1061" i="7"/>
  <c r="AM1061" i="7"/>
  <c r="AL1061" i="7"/>
  <c r="AK1061" i="7"/>
  <c r="AJ1061" i="7"/>
  <c r="AI1061" i="7"/>
  <c r="AH1061" i="7"/>
  <c r="AG1061" i="7"/>
  <c r="AF1061" i="7"/>
  <c r="AE1061" i="7"/>
  <c r="AD1061" i="7"/>
  <c r="AC1061" i="7"/>
  <c r="AB1061" i="7"/>
  <c r="AA1061" i="7"/>
  <c r="Z1061" i="7"/>
  <c r="Y1061" i="7"/>
  <c r="X1061" i="7"/>
  <c r="W1061" i="7"/>
  <c r="V1061" i="7"/>
  <c r="AP1060" i="7"/>
  <c r="AN1060" i="7"/>
  <c r="AM1060" i="7"/>
  <c r="AL1060" i="7"/>
  <c r="AK1060" i="7"/>
  <c r="AJ1060" i="7"/>
  <c r="AI1060" i="7"/>
  <c r="AH1060" i="7"/>
  <c r="AG1060" i="7"/>
  <c r="AF1060" i="7"/>
  <c r="AE1060" i="7"/>
  <c r="AD1060" i="7"/>
  <c r="AC1060" i="7"/>
  <c r="AB1060" i="7"/>
  <c r="AA1060" i="7"/>
  <c r="Z1060" i="7"/>
  <c r="Y1060" i="7"/>
  <c r="X1060" i="7"/>
  <c r="W1060" i="7"/>
  <c r="V1060" i="7"/>
  <c r="AP1059" i="7"/>
  <c r="AN1059" i="7"/>
  <c r="AM1059" i="7"/>
  <c r="AL1059" i="7"/>
  <c r="AK1059" i="7"/>
  <c r="AJ1059" i="7"/>
  <c r="AI1059" i="7"/>
  <c r="AH1059" i="7"/>
  <c r="AG1059" i="7"/>
  <c r="AF1059" i="7"/>
  <c r="AE1059" i="7"/>
  <c r="AD1059" i="7"/>
  <c r="AC1059" i="7"/>
  <c r="AB1059" i="7"/>
  <c r="AA1059" i="7"/>
  <c r="Z1059" i="7"/>
  <c r="Y1059" i="7"/>
  <c r="X1059" i="7"/>
  <c r="W1059" i="7"/>
  <c r="V1059" i="7"/>
  <c r="AP1058" i="7"/>
  <c r="AN1058" i="7"/>
  <c r="AM1058" i="7"/>
  <c r="AL1058" i="7"/>
  <c r="AK1058" i="7"/>
  <c r="AJ1058" i="7"/>
  <c r="AI1058" i="7"/>
  <c r="AH1058" i="7"/>
  <c r="AG1058" i="7"/>
  <c r="AF1058" i="7"/>
  <c r="AE1058" i="7"/>
  <c r="AD1058" i="7"/>
  <c r="AC1058" i="7"/>
  <c r="AB1058" i="7"/>
  <c r="AA1058" i="7"/>
  <c r="Z1058" i="7"/>
  <c r="Y1058" i="7"/>
  <c r="X1058" i="7"/>
  <c r="W1058" i="7"/>
  <c r="V1058" i="7"/>
  <c r="AP1057" i="7"/>
  <c r="AN1057" i="7"/>
  <c r="AM1057" i="7"/>
  <c r="AL1057" i="7"/>
  <c r="AK1057" i="7"/>
  <c r="AJ1057" i="7"/>
  <c r="AI1057" i="7"/>
  <c r="AH1057" i="7"/>
  <c r="AG1057" i="7"/>
  <c r="AF1057" i="7"/>
  <c r="AE1057" i="7"/>
  <c r="AD1057" i="7"/>
  <c r="AC1057" i="7"/>
  <c r="AB1057" i="7"/>
  <c r="AA1057" i="7"/>
  <c r="Z1057" i="7"/>
  <c r="Y1057" i="7"/>
  <c r="X1057" i="7"/>
  <c r="W1057" i="7"/>
  <c r="V1057" i="7"/>
  <c r="AP1056" i="7"/>
  <c r="AN1056" i="7"/>
  <c r="AM1056" i="7"/>
  <c r="AL1056" i="7"/>
  <c r="AK1056" i="7"/>
  <c r="AJ1056" i="7"/>
  <c r="AI1056" i="7"/>
  <c r="AH1056" i="7"/>
  <c r="AG1056" i="7"/>
  <c r="AF1056" i="7"/>
  <c r="AE1056" i="7"/>
  <c r="AD1056" i="7"/>
  <c r="AC1056" i="7"/>
  <c r="AB1056" i="7"/>
  <c r="AA1056" i="7"/>
  <c r="Z1056" i="7"/>
  <c r="Y1056" i="7"/>
  <c r="X1056" i="7"/>
  <c r="W1056" i="7"/>
  <c r="V1056" i="7"/>
  <c r="AP1055" i="7"/>
  <c r="AN1055" i="7"/>
  <c r="AM1055" i="7"/>
  <c r="AL1055" i="7"/>
  <c r="AK1055" i="7"/>
  <c r="AJ1055" i="7"/>
  <c r="AI1055" i="7"/>
  <c r="AH1055" i="7"/>
  <c r="AG1055" i="7"/>
  <c r="AF1055" i="7"/>
  <c r="AE1055" i="7"/>
  <c r="AD1055" i="7"/>
  <c r="AC1055" i="7"/>
  <c r="AB1055" i="7"/>
  <c r="AA1055" i="7"/>
  <c r="Z1055" i="7"/>
  <c r="Y1055" i="7"/>
  <c r="X1055" i="7"/>
  <c r="W1055" i="7"/>
  <c r="V1055" i="7"/>
  <c r="AP538" i="7"/>
  <c r="AN538" i="7"/>
  <c r="AM538" i="7"/>
  <c r="AL538" i="7"/>
  <c r="AK538" i="7"/>
  <c r="AJ538" i="7"/>
  <c r="AI538" i="7"/>
  <c r="AH538" i="7"/>
  <c r="AG538" i="7"/>
  <c r="AF538" i="7"/>
  <c r="AE538" i="7"/>
  <c r="AD538" i="7"/>
  <c r="AC538" i="7"/>
  <c r="AB538" i="7"/>
  <c r="AA538" i="7"/>
  <c r="Z538" i="7"/>
  <c r="Y538" i="7"/>
  <c r="X538" i="7"/>
  <c r="W538" i="7"/>
  <c r="V538" i="7"/>
  <c r="AP1053" i="7"/>
  <c r="AN1053" i="7"/>
  <c r="AM1053" i="7"/>
  <c r="AL1053" i="7"/>
  <c r="AK1053" i="7"/>
  <c r="AJ1053" i="7"/>
  <c r="AI1053" i="7"/>
  <c r="AH1053" i="7"/>
  <c r="AG1053" i="7"/>
  <c r="AF1053" i="7"/>
  <c r="AE1053" i="7"/>
  <c r="AD1053" i="7"/>
  <c r="AC1053" i="7"/>
  <c r="AB1053" i="7"/>
  <c r="AA1053" i="7"/>
  <c r="Z1053" i="7"/>
  <c r="Y1053" i="7"/>
  <c r="X1053" i="7"/>
  <c r="W1053" i="7"/>
  <c r="V1053" i="7"/>
  <c r="AP1052" i="7"/>
  <c r="AN1052" i="7"/>
  <c r="AM1052" i="7"/>
  <c r="AL1052" i="7"/>
  <c r="AK1052" i="7"/>
  <c r="AJ1052" i="7"/>
  <c r="AI1052" i="7"/>
  <c r="AH1052" i="7"/>
  <c r="AG1052" i="7"/>
  <c r="AF1052" i="7"/>
  <c r="AE1052" i="7"/>
  <c r="AD1052" i="7"/>
  <c r="AC1052" i="7"/>
  <c r="AB1052" i="7"/>
  <c r="AA1052" i="7"/>
  <c r="Z1052" i="7"/>
  <c r="Y1052" i="7"/>
  <c r="X1052" i="7"/>
  <c r="W1052" i="7"/>
  <c r="V1052" i="7"/>
  <c r="AP1051" i="7"/>
  <c r="AN1051" i="7"/>
  <c r="AM1051" i="7"/>
  <c r="AL1051" i="7"/>
  <c r="AK1051" i="7"/>
  <c r="AJ1051" i="7"/>
  <c r="AI1051" i="7"/>
  <c r="AH1051" i="7"/>
  <c r="AG1051" i="7"/>
  <c r="AF1051" i="7"/>
  <c r="AE1051" i="7"/>
  <c r="AD1051" i="7"/>
  <c r="AC1051" i="7"/>
  <c r="AB1051" i="7"/>
  <c r="AA1051" i="7"/>
  <c r="Z1051" i="7"/>
  <c r="Y1051" i="7"/>
  <c r="X1051" i="7"/>
  <c r="W1051" i="7"/>
  <c r="V1051" i="7"/>
  <c r="AP1050" i="7"/>
  <c r="AN1050" i="7"/>
  <c r="AM1050" i="7"/>
  <c r="AL1050" i="7"/>
  <c r="AK1050" i="7"/>
  <c r="AJ1050" i="7"/>
  <c r="AI1050" i="7"/>
  <c r="AH1050" i="7"/>
  <c r="AG1050" i="7"/>
  <c r="AF1050" i="7"/>
  <c r="AE1050" i="7"/>
  <c r="AD1050" i="7"/>
  <c r="AC1050" i="7"/>
  <c r="AB1050" i="7"/>
  <c r="AA1050" i="7"/>
  <c r="Z1050" i="7"/>
  <c r="Y1050" i="7"/>
  <c r="X1050" i="7"/>
  <c r="W1050" i="7"/>
  <c r="V1050" i="7"/>
  <c r="AP1049" i="7"/>
  <c r="AN1049" i="7"/>
  <c r="AM1049" i="7"/>
  <c r="AL1049" i="7"/>
  <c r="AK1049" i="7"/>
  <c r="AJ1049" i="7"/>
  <c r="AI1049" i="7"/>
  <c r="AH1049" i="7"/>
  <c r="AG1049" i="7"/>
  <c r="AF1049" i="7"/>
  <c r="AE1049" i="7"/>
  <c r="AD1049" i="7"/>
  <c r="AC1049" i="7"/>
  <c r="AB1049" i="7"/>
  <c r="AA1049" i="7"/>
  <c r="Z1049" i="7"/>
  <c r="Y1049" i="7"/>
  <c r="X1049" i="7"/>
  <c r="W1049" i="7"/>
  <c r="V1049" i="7"/>
  <c r="AP582" i="7"/>
  <c r="AN582" i="7"/>
  <c r="AM582" i="7"/>
  <c r="AL582" i="7"/>
  <c r="AK582" i="7"/>
  <c r="AJ582" i="7"/>
  <c r="AI582" i="7"/>
  <c r="AH582" i="7"/>
  <c r="AG582" i="7"/>
  <c r="AF582" i="7"/>
  <c r="AE582" i="7"/>
  <c r="AD582" i="7"/>
  <c r="AC582" i="7"/>
  <c r="AB582" i="7"/>
  <c r="AA582" i="7"/>
  <c r="Z582" i="7"/>
  <c r="Y582" i="7"/>
  <c r="X582" i="7"/>
  <c r="W582" i="7"/>
  <c r="V582" i="7"/>
  <c r="AP1047" i="7"/>
  <c r="AN1047" i="7"/>
  <c r="AM1047" i="7"/>
  <c r="AL1047" i="7"/>
  <c r="AK1047" i="7"/>
  <c r="AJ1047" i="7"/>
  <c r="AI1047" i="7"/>
  <c r="AH1047" i="7"/>
  <c r="AG1047" i="7"/>
  <c r="AF1047" i="7"/>
  <c r="AE1047" i="7"/>
  <c r="AD1047" i="7"/>
  <c r="AC1047" i="7"/>
  <c r="AB1047" i="7"/>
  <c r="AA1047" i="7"/>
  <c r="Z1047" i="7"/>
  <c r="Y1047" i="7"/>
  <c r="X1047" i="7"/>
  <c r="W1047" i="7"/>
  <c r="V1047" i="7"/>
  <c r="AP278" i="7"/>
  <c r="AN278" i="7"/>
  <c r="AM278" i="7"/>
  <c r="AL278" i="7"/>
  <c r="AK278" i="7"/>
  <c r="AJ278" i="7"/>
  <c r="AI278" i="7"/>
  <c r="AH278" i="7"/>
  <c r="AG278" i="7"/>
  <c r="AF278" i="7"/>
  <c r="AE278" i="7"/>
  <c r="AD278" i="7"/>
  <c r="AC278" i="7"/>
  <c r="AB278" i="7"/>
  <c r="AA278" i="7"/>
  <c r="Z278" i="7"/>
  <c r="Y278" i="7"/>
  <c r="X278" i="7"/>
  <c r="W278" i="7"/>
  <c r="V278" i="7"/>
  <c r="AP1045" i="7"/>
  <c r="AN1045" i="7"/>
  <c r="AM1045" i="7"/>
  <c r="AL1045" i="7"/>
  <c r="AK1045" i="7"/>
  <c r="AJ1045" i="7"/>
  <c r="AI1045" i="7"/>
  <c r="AH1045" i="7"/>
  <c r="AG1045" i="7"/>
  <c r="AF1045" i="7"/>
  <c r="AE1045" i="7"/>
  <c r="AD1045" i="7"/>
  <c r="AC1045" i="7"/>
  <c r="AB1045" i="7"/>
  <c r="AA1045" i="7"/>
  <c r="Z1045" i="7"/>
  <c r="Y1045" i="7"/>
  <c r="X1045" i="7"/>
  <c r="W1045" i="7"/>
  <c r="V1045" i="7"/>
  <c r="AP1044" i="7"/>
  <c r="AN1044" i="7"/>
  <c r="AM1044" i="7"/>
  <c r="AL1044" i="7"/>
  <c r="AK1044" i="7"/>
  <c r="AJ1044" i="7"/>
  <c r="AI1044" i="7"/>
  <c r="AH1044" i="7"/>
  <c r="AG1044" i="7"/>
  <c r="AF1044" i="7"/>
  <c r="AE1044" i="7"/>
  <c r="AD1044" i="7"/>
  <c r="AC1044" i="7"/>
  <c r="AB1044" i="7"/>
  <c r="AA1044" i="7"/>
  <c r="Z1044" i="7"/>
  <c r="Y1044" i="7"/>
  <c r="X1044" i="7"/>
  <c r="W1044" i="7"/>
  <c r="V1044" i="7"/>
  <c r="AP795" i="7"/>
  <c r="AN795" i="7"/>
  <c r="AM795" i="7"/>
  <c r="AL795" i="7"/>
  <c r="AK795" i="7"/>
  <c r="AJ795" i="7"/>
  <c r="AI795" i="7"/>
  <c r="AH795" i="7"/>
  <c r="AG795" i="7"/>
  <c r="AF795" i="7"/>
  <c r="AE795" i="7"/>
  <c r="AD795" i="7"/>
  <c r="AC795" i="7"/>
  <c r="AB795" i="7"/>
  <c r="AA795" i="7"/>
  <c r="Z795" i="7"/>
  <c r="Y795" i="7"/>
  <c r="X795" i="7"/>
  <c r="W795" i="7"/>
  <c r="V795" i="7"/>
  <c r="AP1042" i="7"/>
  <c r="AN1042" i="7"/>
  <c r="AM1042" i="7"/>
  <c r="AL1042" i="7"/>
  <c r="AK1042" i="7"/>
  <c r="AJ1042" i="7"/>
  <c r="AI1042" i="7"/>
  <c r="AH1042" i="7"/>
  <c r="AG1042" i="7"/>
  <c r="AF1042" i="7"/>
  <c r="AE1042" i="7"/>
  <c r="AD1042" i="7"/>
  <c r="AC1042" i="7"/>
  <c r="AB1042" i="7"/>
  <c r="AA1042" i="7"/>
  <c r="Z1042" i="7"/>
  <c r="Y1042" i="7"/>
  <c r="X1042" i="7"/>
  <c r="W1042" i="7"/>
  <c r="V1042" i="7"/>
  <c r="AP1041" i="7"/>
  <c r="AN1041" i="7"/>
  <c r="AM1041" i="7"/>
  <c r="AL1041" i="7"/>
  <c r="AK1041" i="7"/>
  <c r="AJ1041" i="7"/>
  <c r="AI1041" i="7"/>
  <c r="AH1041" i="7"/>
  <c r="AG1041" i="7"/>
  <c r="AF1041" i="7"/>
  <c r="AE1041" i="7"/>
  <c r="AD1041" i="7"/>
  <c r="AC1041" i="7"/>
  <c r="AB1041" i="7"/>
  <c r="AA1041" i="7"/>
  <c r="Z1041" i="7"/>
  <c r="Y1041" i="7"/>
  <c r="X1041" i="7"/>
  <c r="W1041" i="7"/>
  <c r="V1041" i="7"/>
  <c r="AP1040" i="7"/>
  <c r="AN1040" i="7"/>
  <c r="AM1040" i="7"/>
  <c r="AL1040" i="7"/>
  <c r="AK1040" i="7"/>
  <c r="AJ1040" i="7"/>
  <c r="AI1040" i="7"/>
  <c r="AH1040" i="7"/>
  <c r="AG1040" i="7"/>
  <c r="AF1040" i="7"/>
  <c r="AE1040" i="7"/>
  <c r="AD1040" i="7"/>
  <c r="AC1040" i="7"/>
  <c r="AB1040" i="7"/>
  <c r="AA1040" i="7"/>
  <c r="Z1040" i="7"/>
  <c r="Y1040" i="7"/>
  <c r="X1040" i="7"/>
  <c r="W1040" i="7"/>
  <c r="V1040" i="7"/>
  <c r="AP1039" i="7"/>
  <c r="AN1039" i="7"/>
  <c r="AM1039" i="7"/>
  <c r="AL1039" i="7"/>
  <c r="AK1039" i="7"/>
  <c r="AJ1039" i="7"/>
  <c r="AI1039" i="7"/>
  <c r="AH1039" i="7"/>
  <c r="AG1039" i="7"/>
  <c r="AF1039" i="7"/>
  <c r="AE1039" i="7"/>
  <c r="AD1039" i="7"/>
  <c r="AC1039" i="7"/>
  <c r="AB1039" i="7"/>
  <c r="AA1039" i="7"/>
  <c r="Z1039" i="7"/>
  <c r="Y1039" i="7"/>
  <c r="X1039" i="7"/>
  <c r="W1039" i="7"/>
  <c r="V1039" i="7"/>
  <c r="AP1038" i="7"/>
  <c r="AN1038" i="7"/>
  <c r="AM1038" i="7"/>
  <c r="AL1038" i="7"/>
  <c r="AK1038" i="7"/>
  <c r="AJ1038" i="7"/>
  <c r="AI1038" i="7"/>
  <c r="AH1038" i="7"/>
  <c r="AG1038" i="7"/>
  <c r="AF1038" i="7"/>
  <c r="AE1038" i="7"/>
  <c r="AD1038" i="7"/>
  <c r="AC1038" i="7"/>
  <c r="AB1038" i="7"/>
  <c r="AA1038" i="7"/>
  <c r="Z1038" i="7"/>
  <c r="Y1038" i="7"/>
  <c r="X1038" i="7"/>
  <c r="W1038" i="7"/>
  <c r="V1038" i="7"/>
  <c r="AP1037" i="7"/>
  <c r="AN1037" i="7"/>
  <c r="AM1037" i="7"/>
  <c r="AL1037" i="7"/>
  <c r="AK1037" i="7"/>
  <c r="AJ1037" i="7"/>
  <c r="AI1037" i="7"/>
  <c r="AH1037" i="7"/>
  <c r="AG1037" i="7"/>
  <c r="AF1037" i="7"/>
  <c r="AE1037" i="7"/>
  <c r="AD1037" i="7"/>
  <c r="AC1037" i="7"/>
  <c r="AB1037" i="7"/>
  <c r="AA1037" i="7"/>
  <c r="Z1037" i="7"/>
  <c r="Y1037" i="7"/>
  <c r="X1037" i="7"/>
  <c r="W1037" i="7"/>
  <c r="V1037" i="7"/>
  <c r="AP1036" i="7"/>
  <c r="AN1036" i="7"/>
  <c r="AM1036" i="7"/>
  <c r="AL1036" i="7"/>
  <c r="AK1036" i="7"/>
  <c r="AJ1036" i="7"/>
  <c r="AI1036" i="7"/>
  <c r="AH1036" i="7"/>
  <c r="AG1036" i="7"/>
  <c r="AF1036" i="7"/>
  <c r="AE1036" i="7"/>
  <c r="AD1036" i="7"/>
  <c r="AC1036" i="7"/>
  <c r="AB1036" i="7"/>
  <c r="AA1036" i="7"/>
  <c r="Z1036" i="7"/>
  <c r="Y1036" i="7"/>
  <c r="X1036" i="7"/>
  <c r="W1036" i="7"/>
  <c r="V1036" i="7"/>
  <c r="AP1035" i="7"/>
  <c r="AN1035" i="7"/>
  <c r="AM1035" i="7"/>
  <c r="AL1035" i="7"/>
  <c r="AK1035" i="7"/>
  <c r="AJ1035" i="7"/>
  <c r="AI1035" i="7"/>
  <c r="AH1035" i="7"/>
  <c r="AG1035" i="7"/>
  <c r="AF1035" i="7"/>
  <c r="AE1035" i="7"/>
  <c r="AD1035" i="7"/>
  <c r="AC1035" i="7"/>
  <c r="AB1035" i="7"/>
  <c r="AA1035" i="7"/>
  <c r="Z1035" i="7"/>
  <c r="Y1035" i="7"/>
  <c r="X1035" i="7"/>
  <c r="W1035" i="7"/>
  <c r="V1035" i="7"/>
  <c r="AP1034" i="7"/>
  <c r="AN1034" i="7"/>
  <c r="AM1034" i="7"/>
  <c r="AL1034" i="7"/>
  <c r="AK1034" i="7"/>
  <c r="AJ1034" i="7"/>
  <c r="AI1034" i="7"/>
  <c r="AH1034" i="7"/>
  <c r="AG1034" i="7"/>
  <c r="AF1034" i="7"/>
  <c r="AE1034" i="7"/>
  <c r="AD1034" i="7"/>
  <c r="AC1034" i="7"/>
  <c r="AB1034" i="7"/>
  <c r="AA1034" i="7"/>
  <c r="Z1034" i="7"/>
  <c r="Y1034" i="7"/>
  <c r="X1034" i="7"/>
  <c r="W1034" i="7"/>
  <c r="V1034" i="7"/>
  <c r="AP1033" i="7"/>
  <c r="AN1033" i="7"/>
  <c r="AM1033" i="7"/>
  <c r="AL1033" i="7"/>
  <c r="AK1033" i="7"/>
  <c r="AJ1033" i="7"/>
  <c r="AI1033" i="7"/>
  <c r="AH1033" i="7"/>
  <c r="AG1033" i="7"/>
  <c r="AF1033" i="7"/>
  <c r="AE1033" i="7"/>
  <c r="AD1033" i="7"/>
  <c r="AC1033" i="7"/>
  <c r="AB1033" i="7"/>
  <c r="AA1033" i="7"/>
  <c r="Z1033" i="7"/>
  <c r="Y1033" i="7"/>
  <c r="X1033" i="7"/>
  <c r="W1033" i="7"/>
  <c r="V1033" i="7"/>
  <c r="AP1032" i="7"/>
  <c r="AN1032" i="7"/>
  <c r="AM1032" i="7"/>
  <c r="AL1032" i="7"/>
  <c r="AK1032" i="7"/>
  <c r="AJ1032" i="7"/>
  <c r="AI1032" i="7"/>
  <c r="AH1032" i="7"/>
  <c r="AG1032" i="7"/>
  <c r="AF1032" i="7"/>
  <c r="AE1032" i="7"/>
  <c r="AD1032" i="7"/>
  <c r="AC1032" i="7"/>
  <c r="AB1032" i="7"/>
  <c r="AA1032" i="7"/>
  <c r="Z1032" i="7"/>
  <c r="Y1032" i="7"/>
  <c r="X1032" i="7"/>
  <c r="W1032" i="7"/>
  <c r="V1032" i="7"/>
  <c r="AP1031" i="7"/>
  <c r="AN1031" i="7"/>
  <c r="AM1031" i="7"/>
  <c r="AL1031" i="7"/>
  <c r="AK1031" i="7"/>
  <c r="AJ1031" i="7"/>
  <c r="AI1031" i="7"/>
  <c r="AH1031" i="7"/>
  <c r="AG1031" i="7"/>
  <c r="AF1031" i="7"/>
  <c r="AE1031" i="7"/>
  <c r="AD1031" i="7"/>
  <c r="AC1031" i="7"/>
  <c r="AB1031" i="7"/>
  <c r="AA1031" i="7"/>
  <c r="Z1031" i="7"/>
  <c r="Y1031" i="7"/>
  <c r="X1031" i="7"/>
  <c r="W1031" i="7"/>
  <c r="V1031" i="7"/>
  <c r="AP1030" i="7"/>
  <c r="AN1030" i="7"/>
  <c r="AM1030" i="7"/>
  <c r="AL1030" i="7"/>
  <c r="AK1030" i="7"/>
  <c r="AJ1030" i="7"/>
  <c r="AI1030" i="7"/>
  <c r="AH1030" i="7"/>
  <c r="AG1030" i="7"/>
  <c r="AF1030" i="7"/>
  <c r="AE1030" i="7"/>
  <c r="AD1030" i="7"/>
  <c r="AC1030" i="7"/>
  <c r="AB1030" i="7"/>
  <c r="AA1030" i="7"/>
  <c r="Z1030" i="7"/>
  <c r="Y1030" i="7"/>
  <c r="X1030" i="7"/>
  <c r="W1030" i="7"/>
  <c r="V1030" i="7"/>
  <c r="AP1029" i="7"/>
  <c r="AN1029" i="7"/>
  <c r="AM1029" i="7"/>
  <c r="AL1029" i="7"/>
  <c r="AK1029" i="7"/>
  <c r="AJ1029" i="7"/>
  <c r="AI1029" i="7"/>
  <c r="AH1029" i="7"/>
  <c r="AG1029" i="7"/>
  <c r="AF1029" i="7"/>
  <c r="AE1029" i="7"/>
  <c r="AD1029" i="7"/>
  <c r="AC1029" i="7"/>
  <c r="AB1029" i="7"/>
  <c r="AA1029" i="7"/>
  <c r="Z1029" i="7"/>
  <c r="Y1029" i="7"/>
  <c r="X1029" i="7"/>
  <c r="W1029" i="7"/>
  <c r="V1029" i="7"/>
  <c r="AP1046" i="7"/>
  <c r="AN1046" i="7"/>
  <c r="AM1046" i="7"/>
  <c r="AL1046" i="7"/>
  <c r="AK1046" i="7"/>
  <c r="AJ1046" i="7"/>
  <c r="AI1046" i="7"/>
  <c r="AH1046" i="7"/>
  <c r="AG1046" i="7"/>
  <c r="AF1046" i="7"/>
  <c r="AE1046" i="7"/>
  <c r="AD1046" i="7"/>
  <c r="AC1046" i="7"/>
  <c r="AB1046" i="7"/>
  <c r="AA1046" i="7"/>
  <c r="Z1046" i="7"/>
  <c r="Y1046" i="7"/>
  <c r="X1046" i="7"/>
  <c r="W1046" i="7"/>
  <c r="V1046" i="7"/>
  <c r="AP1027" i="7"/>
  <c r="AN1027" i="7"/>
  <c r="AM1027" i="7"/>
  <c r="AL1027" i="7"/>
  <c r="AK1027" i="7"/>
  <c r="AJ1027" i="7"/>
  <c r="AI1027" i="7"/>
  <c r="AH1027" i="7"/>
  <c r="AG1027" i="7"/>
  <c r="AF1027" i="7"/>
  <c r="AE1027" i="7"/>
  <c r="AD1027" i="7"/>
  <c r="AC1027" i="7"/>
  <c r="AB1027" i="7"/>
  <c r="AA1027" i="7"/>
  <c r="Z1027" i="7"/>
  <c r="Y1027" i="7"/>
  <c r="X1027" i="7"/>
  <c r="W1027" i="7"/>
  <c r="V1027" i="7"/>
  <c r="AP1026" i="7"/>
  <c r="AN1026" i="7"/>
  <c r="AM1026" i="7"/>
  <c r="AL1026" i="7"/>
  <c r="AK1026" i="7"/>
  <c r="AJ1026" i="7"/>
  <c r="AI1026" i="7"/>
  <c r="AH1026" i="7"/>
  <c r="AG1026" i="7"/>
  <c r="AF1026" i="7"/>
  <c r="AE1026" i="7"/>
  <c r="AD1026" i="7"/>
  <c r="AC1026" i="7"/>
  <c r="AB1026" i="7"/>
  <c r="AA1026" i="7"/>
  <c r="Z1026" i="7"/>
  <c r="Y1026" i="7"/>
  <c r="X1026" i="7"/>
  <c r="W1026" i="7"/>
  <c r="V1026" i="7"/>
  <c r="AP1025" i="7"/>
  <c r="AN1025" i="7"/>
  <c r="AM1025" i="7"/>
  <c r="AL1025" i="7"/>
  <c r="AK1025" i="7"/>
  <c r="AJ1025" i="7"/>
  <c r="AI1025" i="7"/>
  <c r="AH1025" i="7"/>
  <c r="AG1025" i="7"/>
  <c r="AF1025" i="7"/>
  <c r="AE1025" i="7"/>
  <c r="AD1025" i="7"/>
  <c r="AC1025" i="7"/>
  <c r="AB1025" i="7"/>
  <c r="AA1025" i="7"/>
  <c r="Z1025" i="7"/>
  <c r="Y1025" i="7"/>
  <c r="X1025" i="7"/>
  <c r="W1025" i="7"/>
  <c r="V1025" i="7"/>
  <c r="AP1024" i="7"/>
  <c r="AN1024" i="7"/>
  <c r="AM1024" i="7"/>
  <c r="AL1024" i="7"/>
  <c r="AK1024" i="7"/>
  <c r="AJ1024" i="7"/>
  <c r="AI1024" i="7"/>
  <c r="AH1024" i="7"/>
  <c r="AG1024" i="7"/>
  <c r="AF1024" i="7"/>
  <c r="AE1024" i="7"/>
  <c r="AD1024" i="7"/>
  <c r="AC1024" i="7"/>
  <c r="AB1024" i="7"/>
  <c r="AA1024" i="7"/>
  <c r="Z1024" i="7"/>
  <c r="Y1024" i="7"/>
  <c r="X1024" i="7"/>
  <c r="W1024" i="7"/>
  <c r="V1024" i="7"/>
  <c r="AP1023" i="7"/>
  <c r="AN1023" i="7"/>
  <c r="AM1023" i="7"/>
  <c r="AL1023" i="7"/>
  <c r="AK1023" i="7"/>
  <c r="AJ1023" i="7"/>
  <c r="AI1023" i="7"/>
  <c r="AH1023" i="7"/>
  <c r="AG1023" i="7"/>
  <c r="AF1023" i="7"/>
  <c r="AE1023" i="7"/>
  <c r="AD1023" i="7"/>
  <c r="AC1023" i="7"/>
  <c r="AB1023" i="7"/>
  <c r="AA1023" i="7"/>
  <c r="Z1023" i="7"/>
  <c r="Y1023" i="7"/>
  <c r="X1023" i="7"/>
  <c r="W1023" i="7"/>
  <c r="V1023" i="7"/>
  <c r="AP1022" i="7"/>
  <c r="AN1022" i="7"/>
  <c r="AM1022" i="7"/>
  <c r="AL1022" i="7"/>
  <c r="AK1022" i="7"/>
  <c r="AJ1022" i="7"/>
  <c r="AI1022" i="7"/>
  <c r="AH1022" i="7"/>
  <c r="AG1022" i="7"/>
  <c r="AF1022" i="7"/>
  <c r="AE1022" i="7"/>
  <c r="AD1022" i="7"/>
  <c r="AC1022" i="7"/>
  <c r="AB1022" i="7"/>
  <c r="AA1022" i="7"/>
  <c r="Z1022" i="7"/>
  <c r="Y1022" i="7"/>
  <c r="X1022" i="7"/>
  <c r="W1022" i="7"/>
  <c r="V1022" i="7"/>
  <c r="AP1021" i="7"/>
  <c r="AN1021" i="7"/>
  <c r="AM1021" i="7"/>
  <c r="AL1021" i="7"/>
  <c r="AK1021" i="7"/>
  <c r="AJ1021" i="7"/>
  <c r="AI1021" i="7"/>
  <c r="AH1021" i="7"/>
  <c r="AG1021" i="7"/>
  <c r="AF1021" i="7"/>
  <c r="AE1021" i="7"/>
  <c r="AD1021" i="7"/>
  <c r="AC1021" i="7"/>
  <c r="AB1021" i="7"/>
  <c r="AA1021" i="7"/>
  <c r="Z1021" i="7"/>
  <c r="Y1021" i="7"/>
  <c r="X1021" i="7"/>
  <c r="W1021" i="7"/>
  <c r="V1021" i="7"/>
  <c r="AP1020" i="7"/>
  <c r="AN1020" i="7"/>
  <c r="AM1020" i="7"/>
  <c r="AL1020" i="7"/>
  <c r="AK1020" i="7"/>
  <c r="AJ1020" i="7"/>
  <c r="AI1020" i="7"/>
  <c r="AH1020" i="7"/>
  <c r="AG1020" i="7"/>
  <c r="AF1020" i="7"/>
  <c r="AE1020" i="7"/>
  <c r="AD1020" i="7"/>
  <c r="AC1020" i="7"/>
  <c r="AB1020" i="7"/>
  <c r="AA1020" i="7"/>
  <c r="Z1020" i="7"/>
  <c r="Y1020" i="7"/>
  <c r="X1020" i="7"/>
  <c r="W1020" i="7"/>
  <c r="V1020" i="7"/>
  <c r="AP1019" i="7"/>
  <c r="AN1019" i="7"/>
  <c r="AM1019" i="7"/>
  <c r="AL1019" i="7"/>
  <c r="AK1019" i="7"/>
  <c r="AJ1019" i="7"/>
  <c r="AI1019" i="7"/>
  <c r="AH1019" i="7"/>
  <c r="AG1019" i="7"/>
  <c r="AF1019" i="7"/>
  <c r="AE1019" i="7"/>
  <c r="AD1019" i="7"/>
  <c r="AC1019" i="7"/>
  <c r="AB1019" i="7"/>
  <c r="AA1019" i="7"/>
  <c r="Z1019" i="7"/>
  <c r="Y1019" i="7"/>
  <c r="X1019" i="7"/>
  <c r="W1019" i="7"/>
  <c r="V1019" i="7"/>
  <c r="AP1018" i="7"/>
  <c r="AN1018" i="7"/>
  <c r="AM1018" i="7"/>
  <c r="AL1018" i="7"/>
  <c r="AK1018" i="7"/>
  <c r="AJ1018" i="7"/>
  <c r="AI1018" i="7"/>
  <c r="AH1018" i="7"/>
  <c r="AG1018" i="7"/>
  <c r="AF1018" i="7"/>
  <c r="AE1018" i="7"/>
  <c r="AD1018" i="7"/>
  <c r="AC1018" i="7"/>
  <c r="AB1018" i="7"/>
  <c r="AA1018" i="7"/>
  <c r="Z1018" i="7"/>
  <c r="Y1018" i="7"/>
  <c r="X1018" i="7"/>
  <c r="W1018" i="7"/>
  <c r="V1018" i="7"/>
  <c r="AP1017" i="7"/>
  <c r="AN1017" i="7"/>
  <c r="AM1017" i="7"/>
  <c r="AL1017" i="7"/>
  <c r="AK1017" i="7"/>
  <c r="AJ1017" i="7"/>
  <c r="AI1017" i="7"/>
  <c r="AH1017" i="7"/>
  <c r="AG1017" i="7"/>
  <c r="AF1017" i="7"/>
  <c r="AE1017" i="7"/>
  <c r="AD1017" i="7"/>
  <c r="AC1017" i="7"/>
  <c r="AB1017" i="7"/>
  <c r="AA1017" i="7"/>
  <c r="Z1017" i="7"/>
  <c r="Y1017" i="7"/>
  <c r="X1017" i="7"/>
  <c r="W1017" i="7"/>
  <c r="V1017" i="7"/>
  <c r="AP1016" i="7"/>
  <c r="AN1016" i="7"/>
  <c r="AM1016" i="7"/>
  <c r="AL1016" i="7"/>
  <c r="AK1016" i="7"/>
  <c r="AJ1016" i="7"/>
  <c r="AI1016" i="7"/>
  <c r="AH1016" i="7"/>
  <c r="AG1016" i="7"/>
  <c r="AF1016" i="7"/>
  <c r="AE1016" i="7"/>
  <c r="AD1016" i="7"/>
  <c r="AC1016" i="7"/>
  <c r="AB1016" i="7"/>
  <c r="AA1016" i="7"/>
  <c r="Z1016" i="7"/>
  <c r="Y1016" i="7"/>
  <c r="X1016" i="7"/>
  <c r="W1016" i="7"/>
  <c r="V1016" i="7"/>
  <c r="AP1015" i="7"/>
  <c r="AN1015" i="7"/>
  <c r="AM1015" i="7"/>
  <c r="AL1015" i="7"/>
  <c r="AK1015" i="7"/>
  <c r="AJ1015" i="7"/>
  <c r="AI1015" i="7"/>
  <c r="AH1015" i="7"/>
  <c r="AG1015" i="7"/>
  <c r="AF1015" i="7"/>
  <c r="AE1015" i="7"/>
  <c r="AD1015" i="7"/>
  <c r="AC1015" i="7"/>
  <c r="AB1015" i="7"/>
  <c r="AA1015" i="7"/>
  <c r="Z1015" i="7"/>
  <c r="Y1015" i="7"/>
  <c r="X1015" i="7"/>
  <c r="W1015" i="7"/>
  <c r="V1015" i="7"/>
  <c r="AP1014" i="7"/>
  <c r="AN1014" i="7"/>
  <c r="AM1014" i="7"/>
  <c r="AL1014" i="7"/>
  <c r="AK1014" i="7"/>
  <c r="AJ1014" i="7"/>
  <c r="AI1014" i="7"/>
  <c r="AH1014" i="7"/>
  <c r="AG1014" i="7"/>
  <c r="AF1014" i="7"/>
  <c r="AE1014" i="7"/>
  <c r="AD1014" i="7"/>
  <c r="AC1014" i="7"/>
  <c r="AB1014" i="7"/>
  <c r="AA1014" i="7"/>
  <c r="Z1014" i="7"/>
  <c r="Y1014" i="7"/>
  <c r="X1014" i="7"/>
  <c r="W1014" i="7"/>
  <c r="V1014" i="7"/>
  <c r="AP1013" i="7"/>
  <c r="AN1013" i="7"/>
  <c r="AM1013" i="7"/>
  <c r="AL1013" i="7"/>
  <c r="AK1013" i="7"/>
  <c r="AJ1013" i="7"/>
  <c r="AI1013" i="7"/>
  <c r="AH1013" i="7"/>
  <c r="AG1013" i="7"/>
  <c r="AF1013" i="7"/>
  <c r="AE1013" i="7"/>
  <c r="AD1013" i="7"/>
  <c r="AC1013" i="7"/>
  <c r="AB1013" i="7"/>
  <c r="AA1013" i="7"/>
  <c r="Z1013" i="7"/>
  <c r="Y1013" i="7"/>
  <c r="X1013" i="7"/>
  <c r="W1013" i="7"/>
  <c r="V1013" i="7"/>
  <c r="AP1012" i="7"/>
  <c r="AN1012" i="7"/>
  <c r="AM1012" i="7"/>
  <c r="AL1012" i="7"/>
  <c r="AK1012" i="7"/>
  <c r="AJ1012" i="7"/>
  <c r="AI1012" i="7"/>
  <c r="AH1012" i="7"/>
  <c r="AG1012" i="7"/>
  <c r="AF1012" i="7"/>
  <c r="AE1012" i="7"/>
  <c r="AD1012" i="7"/>
  <c r="AC1012" i="7"/>
  <c r="AB1012" i="7"/>
  <c r="AA1012" i="7"/>
  <c r="Z1012" i="7"/>
  <c r="Y1012" i="7"/>
  <c r="X1012" i="7"/>
  <c r="W1012" i="7"/>
  <c r="V1012" i="7"/>
  <c r="AP1011" i="7"/>
  <c r="AN1011" i="7"/>
  <c r="AM1011" i="7"/>
  <c r="AL1011" i="7"/>
  <c r="AK1011" i="7"/>
  <c r="AJ1011" i="7"/>
  <c r="AI1011" i="7"/>
  <c r="AH1011" i="7"/>
  <c r="AG1011" i="7"/>
  <c r="AF1011" i="7"/>
  <c r="AE1011" i="7"/>
  <c r="AD1011" i="7"/>
  <c r="AC1011" i="7"/>
  <c r="AB1011" i="7"/>
  <c r="AA1011" i="7"/>
  <c r="Z1011" i="7"/>
  <c r="Y1011" i="7"/>
  <c r="X1011" i="7"/>
  <c r="W1011" i="7"/>
  <c r="V1011" i="7"/>
  <c r="AP1010" i="7"/>
  <c r="AN1010" i="7"/>
  <c r="AM1010" i="7"/>
  <c r="AL1010" i="7"/>
  <c r="AK1010" i="7"/>
  <c r="AJ1010" i="7"/>
  <c r="AI1010" i="7"/>
  <c r="AH1010" i="7"/>
  <c r="AG1010" i="7"/>
  <c r="AF1010" i="7"/>
  <c r="AE1010" i="7"/>
  <c r="AD1010" i="7"/>
  <c r="AC1010" i="7"/>
  <c r="AB1010" i="7"/>
  <c r="AA1010" i="7"/>
  <c r="Z1010" i="7"/>
  <c r="Y1010" i="7"/>
  <c r="X1010" i="7"/>
  <c r="W1010" i="7"/>
  <c r="V1010" i="7"/>
  <c r="AP705" i="7"/>
  <c r="AN705" i="7"/>
  <c r="AM705" i="7"/>
  <c r="AL705" i="7"/>
  <c r="AK705" i="7"/>
  <c r="AJ705" i="7"/>
  <c r="AI705" i="7"/>
  <c r="AH705" i="7"/>
  <c r="AG705" i="7"/>
  <c r="AF705" i="7"/>
  <c r="AE705" i="7"/>
  <c r="AD705" i="7"/>
  <c r="AC705" i="7"/>
  <c r="AB705" i="7"/>
  <c r="AA705" i="7"/>
  <c r="Z705" i="7"/>
  <c r="Y705" i="7"/>
  <c r="X705" i="7"/>
  <c r="W705" i="7"/>
  <c r="V705" i="7"/>
  <c r="AP327" i="7"/>
  <c r="AN327" i="7"/>
  <c r="AM327" i="7"/>
  <c r="AL327" i="7"/>
  <c r="AK327" i="7"/>
  <c r="AJ327" i="7"/>
  <c r="AI327" i="7"/>
  <c r="AH327" i="7"/>
  <c r="AG327" i="7"/>
  <c r="AF327" i="7"/>
  <c r="AE327" i="7"/>
  <c r="AD327" i="7"/>
  <c r="AC327" i="7"/>
  <c r="AB327" i="7"/>
  <c r="AA327" i="7"/>
  <c r="Z327" i="7"/>
  <c r="Y327" i="7"/>
  <c r="X327" i="7"/>
  <c r="W327" i="7"/>
  <c r="V327" i="7"/>
  <c r="AP1007" i="7"/>
  <c r="AN1007" i="7"/>
  <c r="AM1007" i="7"/>
  <c r="AL1007" i="7"/>
  <c r="AK1007" i="7"/>
  <c r="AJ1007" i="7"/>
  <c r="AI1007" i="7"/>
  <c r="AH1007" i="7"/>
  <c r="AG1007" i="7"/>
  <c r="AF1007" i="7"/>
  <c r="AE1007" i="7"/>
  <c r="AD1007" i="7"/>
  <c r="AC1007" i="7"/>
  <c r="AB1007" i="7"/>
  <c r="AA1007" i="7"/>
  <c r="Z1007" i="7"/>
  <c r="Y1007" i="7"/>
  <c r="X1007" i="7"/>
  <c r="W1007" i="7"/>
  <c r="V1007" i="7"/>
  <c r="AP1006" i="7"/>
  <c r="AN1006" i="7"/>
  <c r="AM1006" i="7"/>
  <c r="AL1006" i="7"/>
  <c r="AK1006" i="7"/>
  <c r="AJ1006" i="7"/>
  <c r="AI1006" i="7"/>
  <c r="AH1006" i="7"/>
  <c r="AG1006" i="7"/>
  <c r="AF1006" i="7"/>
  <c r="AE1006" i="7"/>
  <c r="AD1006" i="7"/>
  <c r="AC1006" i="7"/>
  <c r="AB1006" i="7"/>
  <c r="AA1006" i="7"/>
  <c r="Z1006" i="7"/>
  <c r="Y1006" i="7"/>
  <c r="X1006" i="7"/>
  <c r="W1006" i="7"/>
  <c r="V1006" i="7"/>
  <c r="AP1005" i="7"/>
  <c r="AN1005" i="7"/>
  <c r="AM1005" i="7"/>
  <c r="AL1005" i="7"/>
  <c r="AK1005" i="7"/>
  <c r="AJ1005" i="7"/>
  <c r="AI1005" i="7"/>
  <c r="AH1005" i="7"/>
  <c r="AG1005" i="7"/>
  <c r="AF1005" i="7"/>
  <c r="AE1005" i="7"/>
  <c r="AD1005" i="7"/>
  <c r="AC1005" i="7"/>
  <c r="AB1005" i="7"/>
  <c r="AA1005" i="7"/>
  <c r="Z1005" i="7"/>
  <c r="Y1005" i="7"/>
  <c r="X1005" i="7"/>
  <c r="W1005" i="7"/>
  <c r="V1005" i="7"/>
  <c r="AP1004" i="7"/>
  <c r="AN1004" i="7"/>
  <c r="AM1004" i="7"/>
  <c r="AL1004" i="7"/>
  <c r="AK1004" i="7"/>
  <c r="AJ1004" i="7"/>
  <c r="AI1004" i="7"/>
  <c r="AH1004" i="7"/>
  <c r="AG1004" i="7"/>
  <c r="AF1004" i="7"/>
  <c r="AE1004" i="7"/>
  <c r="AD1004" i="7"/>
  <c r="AC1004" i="7"/>
  <c r="AB1004" i="7"/>
  <c r="AA1004" i="7"/>
  <c r="Z1004" i="7"/>
  <c r="Y1004" i="7"/>
  <c r="X1004" i="7"/>
  <c r="W1004" i="7"/>
  <c r="V1004" i="7"/>
  <c r="AP1003" i="7"/>
  <c r="AN1003" i="7"/>
  <c r="AM1003" i="7"/>
  <c r="AL1003" i="7"/>
  <c r="AK1003" i="7"/>
  <c r="AJ1003" i="7"/>
  <c r="AI1003" i="7"/>
  <c r="AH1003" i="7"/>
  <c r="AG1003" i="7"/>
  <c r="AF1003" i="7"/>
  <c r="AE1003" i="7"/>
  <c r="AD1003" i="7"/>
  <c r="AC1003" i="7"/>
  <c r="AB1003" i="7"/>
  <c r="AA1003" i="7"/>
  <c r="Z1003" i="7"/>
  <c r="Y1003" i="7"/>
  <c r="X1003" i="7"/>
  <c r="W1003" i="7"/>
  <c r="V1003" i="7"/>
  <c r="AP1279" i="7"/>
  <c r="AN1279" i="7"/>
  <c r="AM1279" i="7"/>
  <c r="AL1279" i="7"/>
  <c r="AK1279" i="7"/>
  <c r="AJ1279" i="7"/>
  <c r="AI1279" i="7"/>
  <c r="AH1279" i="7"/>
  <c r="AG1279" i="7"/>
  <c r="AF1279" i="7"/>
  <c r="AE1279" i="7"/>
  <c r="AD1279" i="7"/>
  <c r="AC1279" i="7"/>
  <c r="AB1279" i="7"/>
  <c r="AA1279" i="7"/>
  <c r="Z1279" i="7"/>
  <c r="Y1279" i="7"/>
  <c r="X1279" i="7"/>
  <c r="W1279" i="7"/>
  <c r="V1279" i="7"/>
  <c r="AP1001" i="7"/>
  <c r="AN1001" i="7"/>
  <c r="AM1001" i="7"/>
  <c r="AL1001" i="7"/>
  <c r="AK1001" i="7"/>
  <c r="AJ1001" i="7"/>
  <c r="AI1001" i="7"/>
  <c r="AH1001" i="7"/>
  <c r="AG1001" i="7"/>
  <c r="AF1001" i="7"/>
  <c r="AE1001" i="7"/>
  <c r="AD1001" i="7"/>
  <c r="AC1001" i="7"/>
  <c r="AB1001" i="7"/>
  <c r="AA1001" i="7"/>
  <c r="Z1001" i="7"/>
  <c r="Y1001" i="7"/>
  <c r="X1001" i="7"/>
  <c r="W1001" i="7"/>
  <c r="V1001" i="7"/>
  <c r="AP1000" i="7"/>
  <c r="AN1000" i="7"/>
  <c r="AM1000" i="7"/>
  <c r="AL1000" i="7"/>
  <c r="AK1000" i="7"/>
  <c r="AJ1000" i="7"/>
  <c r="AI1000" i="7"/>
  <c r="AH1000" i="7"/>
  <c r="AG1000" i="7"/>
  <c r="AF1000" i="7"/>
  <c r="AE1000" i="7"/>
  <c r="AD1000" i="7"/>
  <c r="AC1000" i="7"/>
  <c r="AB1000" i="7"/>
  <c r="AA1000" i="7"/>
  <c r="Z1000" i="7"/>
  <c r="Y1000" i="7"/>
  <c r="X1000" i="7"/>
  <c r="W1000" i="7"/>
  <c r="V1000" i="7"/>
  <c r="AP999" i="7"/>
  <c r="AN999" i="7"/>
  <c r="AM999" i="7"/>
  <c r="AL999" i="7"/>
  <c r="AK999" i="7"/>
  <c r="AJ999" i="7"/>
  <c r="AI999" i="7"/>
  <c r="AH999" i="7"/>
  <c r="AG999" i="7"/>
  <c r="AF999" i="7"/>
  <c r="AE999" i="7"/>
  <c r="AD999" i="7"/>
  <c r="AC999" i="7"/>
  <c r="AB999" i="7"/>
  <c r="AA999" i="7"/>
  <c r="Z999" i="7"/>
  <c r="Y999" i="7"/>
  <c r="X999" i="7"/>
  <c r="W999" i="7"/>
  <c r="V999" i="7"/>
  <c r="AP998" i="7"/>
  <c r="AN998" i="7"/>
  <c r="AM998" i="7"/>
  <c r="AL998" i="7"/>
  <c r="AK998" i="7"/>
  <c r="AJ998" i="7"/>
  <c r="AI998" i="7"/>
  <c r="AH998" i="7"/>
  <c r="AG998" i="7"/>
  <c r="AF998" i="7"/>
  <c r="AE998" i="7"/>
  <c r="AD998" i="7"/>
  <c r="AC998" i="7"/>
  <c r="AB998" i="7"/>
  <c r="AA998" i="7"/>
  <c r="Z998" i="7"/>
  <c r="Y998" i="7"/>
  <c r="X998" i="7"/>
  <c r="W998" i="7"/>
  <c r="V998" i="7"/>
  <c r="AP997" i="7"/>
  <c r="AN997" i="7"/>
  <c r="AM997" i="7"/>
  <c r="AL997" i="7"/>
  <c r="AK997" i="7"/>
  <c r="AJ997" i="7"/>
  <c r="AI997" i="7"/>
  <c r="AH997" i="7"/>
  <c r="AG997" i="7"/>
  <c r="AF997" i="7"/>
  <c r="AE997" i="7"/>
  <c r="AD997" i="7"/>
  <c r="AC997" i="7"/>
  <c r="AB997" i="7"/>
  <c r="AA997" i="7"/>
  <c r="Z997" i="7"/>
  <c r="Y997" i="7"/>
  <c r="X997" i="7"/>
  <c r="W997" i="7"/>
  <c r="V997" i="7"/>
  <c r="AP996" i="7"/>
  <c r="AN996" i="7"/>
  <c r="AM996" i="7"/>
  <c r="AL996" i="7"/>
  <c r="AK996" i="7"/>
  <c r="AJ996" i="7"/>
  <c r="AI996" i="7"/>
  <c r="AH996" i="7"/>
  <c r="AG996" i="7"/>
  <c r="AF996" i="7"/>
  <c r="AE996" i="7"/>
  <c r="AD996" i="7"/>
  <c r="AC996" i="7"/>
  <c r="AB996" i="7"/>
  <c r="AA996" i="7"/>
  <c r="Z996" i="7"/>
  <c r="Y996" i="7"/>
  <c r="X996" i="7"/>
  <c r="W996" i="7"/>
  <c r="V996" i="7"/>
  <c r="AP995" i="7"/>
  <c r="AN995" i="7"/>
  <c r="AM995" i="7"/>
  <c r="AL995" i="7"/>
  <c r="AK995" i="7"/>
  <c r="AJ995" i="7"/>
  <c r="AI995" i="7"/>
  <c r="AH995" i="7"/>
  <c r="AG995" i="7"/>
  <c r="AF995" i="7"/>
  <c r="AE995" i="7"/>
  <c r="AD995" i="7"/>
  <c r="AC995" i="7"/>
  <c r="AB995" i="7"/>
  <c r="AA995" i="7"/>
  <c r="Z995" i="7"/>
  <c r="Y995" i="7"/>
  <c r="X995" i="7"/>
  <c r="W995" i="7"/>
  <c r="V995" i="7"/>
  <c r="AP994" i="7"/>
  <c r="AN994" i="7"/>
  <c r="AM994" i="7"/>
  <c r="AL994" i="7"/>
  <c r="AK994" i="7"/>
  <c r="AJ994" i="7"/>
  <c r="AI994" i="7"/>
  <c r="AH994" i="7"/>
  <c r="AG994" i="7"/>
  <c r="AF994" i="7"/>
  <c r="AE994" i="7"/>
  <c r="AD994" i="7"/>
  <c r="AC994" i="7"/>
  <c r="AB994" i="7"/>
  <c r="AA994" i="7"/>
  <c r="Z994" i="7"/>
  <c r="Y994" i="7"/>
  <c r="X994" i="7"/>
  <c r="W994" i="7"/>
  <c r="V994" i="7"/>
  <c r="AP993" i="7"/>
  <c r="AN993" i="7"/>
  <c r="AM993" i="7"/>
  <c r="AL993" i="7"/>
  <c r="AK993" i="7"/>
  <c r="AJ993" i="7"/>
  <c r="AI993" i="7"/>
  <c r="AH993" i="7"/>
  <c r="AG993" i="7"/>
  <c r="AF993" i="7"/>
  <c r="AE993" i="7"/>
  <c r="AD993" i="7"/>
  <c r="AC993" i="7"/>
  <c r="AB993" i="7"/>
  <c r="AA993" i="7"/>
  <c r="Z993" i="7"/>
  <c r="Y993" i="7"/>
  <c r="X993" i="7"/>
  <c r="W993" i="7"/>
  <c r="V993" i="7"/>
  <c r="AP992" i="7"/>
  <c r="AN992" i="7"/>
  <c r="AM992" i="7"/>
  <c r="AL992" i="7"/>
  <c r="AK992" i="7"/>
  <c r="AJ992" i="7"/>
  <c r="AI992" i="7"/>
  <c r="AH992" i="7"/>
  <c r="AG992" i="7"/>
  <c r="AF992" i="7"/>
  <c r="AE992" i="7"/>
  <c r="AD992" i="7"/>
  <c r="AC992" i="7"/>
  <c r="AB992" i="7"/>
  <c r="AA992" i="7"/>
  <c r="Z992" i="7"/>
  <c r="Y992" i="7"/>
  <c r="X992" i="7"/>
  <c r="W992" i="7"/>
  <c r="V992" i="7"/>
  <c r="AP991" i="7"/>
  <c r="AN991" i="7"/>
  <c r="AM991" i="7"/>
  <c r="AL991" i="7"/>
  <c r="AK991" i="7"/>
  <c r="AJ991" i="7"/>
  <c r="AI991" i="7"/>
  <c r="AH991" i="7"/>
  <c r="AG991" i="7"/>
  <c r="AF991" i="7"/>
  <c r="AE991" i="7"/>
  <c r="AD991" i="7"/>
  <c r="AC991" i="7"/>
  <c r="AB991" i="7"/>
  <c r="AA991" i="7"/>
  <c r="Z991" i="7"/>
  <c r="Y991" i="7"/>
  <c r="X991" i="7"/>
  <c r="W991" i="7"/>
  <c r="V991" i="7"/>
  <c r="AP990" i="7"/>
  <c r="AN990" i="7"/>
  <c r="AM990" i="7"/>
  <c r="AL990" i="7"/>
  <c r="AK990" i="7"/>
  <c r="AJ990" i="7"/>
  <c r="AI990" i="7"/>
  <c r="AH990" i="7"/>
  <c r="AG990" i="7"/>
  <c r="AF990" i="7"/>
  <c r="AE990" i="7"/>
  <c r="AD990" i="7"/>
  <c r="AC990" i="7"/>
  <c r="AB990" i="7"/>
  <c r="AA990" i="7"/>
  <c r="Z990" i="7"/>
  <c r="Y990" i="7"/>
  <c r="X990" i="7"/>
  <c r="W990" i="7"/>
  <c r="V990" i="7"/>
  <c r="AP989" i="7"/>
  <c r="AN989" i="7"/>
  <c r="AM989" i="7"/>
  <c r="AL989" i="7"/>
  <c r="AK989" i="7"/>
  <c r="AJ989" i="7"/>
  <c r="AI989" i="7"/>
  <c r="AH989" i="7"/>
  <c r="AG989" i="7"/>
  <c r="AF989" i="7"/>
  <c r="AE989" i="7"/>
  <c r="AD989" i="7"/>
  <c r="AC989" i="7"/>
  <c r="AB989" i="7"/>
  <c r="AA989" i="7"/>
  <c r="Z989" i="7"/>
  <c r="Y989" i="7"/>
  <c r="X989" i="7"/>
  <c r="W989" i="7"/>
  <c r="V989" i="7"/>
  <c r="AP988" i="7"/>
  <c r="AN988" i="7"/>
  <c r="AM988" i="7"/>
  <c r="AL988" i="7"/>
  <c r="AK988" i="7"/>
  <c r="AJ988" i="7"/>
  <c r="AI988" i="7"/>
  <c r="AH988" i="7"/>
  <c r="AG988" i="7"/>
  <c r="AF988" i="7"/>
  <c r="AE988" i="7"/>
  <c r="AD988" i="7"/>
  <c r="AC988" i="7"/>
  <c r="AB988" i="7"/>
  <c r="AA988" i="7"/>
  <c r="Z988" i="7"/>
  <c r="Y988" i="7"/>
  <c r="X988" i="7"/>
  <c r="W988" i="7"/>
  <c r="V988" i="7"/>
  <c r="AP987" i="7"/>
  <c r="AN987" i="7"/>
  <c r="AM987" i="7"/>
  <c r="AL987" i="7"/>
  <c r="AK987" i="7"/>
  <c r="AJ987" i="7"/>
  <c r="AI987" i="7"/>
  <c r="AH987" i="7"/>
  <c r="AG987" i="7"/>
  <c r="AF987" i="7"/>
  <c r="AE987" i="7"/>
  <c r="AD987" i="7"/>
  <c r="AC987" i="7"/>
  <c r="AB987" i="7"/>
  <c r="AA987" i="7"/>
  <c r="Z987" i="7"/>
  <c r="Y987" i="7"/>
  <c r="X987" i="7"/>
  <c r="W987" i="7"/>
  <c r="V987" i="7"/>
  <c r="AP986" i="7"/>
  <c r="AN986" i="7"/>
  <c r="AM986" i="7"/>
  <c r="AL986" i="7"/>
  <c r="AK986" i="7"/>
  <c r="AJ986" i="7"/>
  <c r="AI986" i="7"/>
  <c r="AH986" i="7"/>
  <c r="AG986" i="7"/>
  <c r="AF986" i="7"/>
  <c r="AE986" i="7"/>
  <c r="AD986" i="7"/>
  <c r="AC986" i="7"/>
  <c r="AB986" i="7"/>
  <c r="AA986" i="7"/>
  <c r="Z986" i="7"/>
  <c r="Y986" i="7"/>
  <c r="X986" i="7"/>
  <c r="W986" i="7"/>
  <c r="V986" i="7"/>
  <c r="AP985" i="7"/>
  <c r="AN985" i="7"/>
  <c r="AM985" i="7"/>
  <c r="AL985" i="7"/>
  <c r="AK985" i="7"/>
  <c r="AJ985" i="7"/>
  <c r="AI985" i="7"/>
  <c r="AH985" i="7"/>
  <c r="AG985" i="7"/>
  <c r="AF985" i="7"/>
  <c r="AE985" i="7"/>
  <c r="AD985" i="7"/>
  <c r="AC985" i="7"/>
  <c r="AB985" i="7"/>
  <c r="AA985" i="7"/>
  <c r="Z985" i="7"/>
  <c r="Y985" i="7"/>
  <c r="X985" i="7"/>
  <c r="W985" i="7"/>
  <c r="V985" i="7"/>
  <c r="AP984" i="7"/>
  <c r="AN984" i="7"/>
  <c r="AM984" i="7"/>
  <c r="AL984" i="7"/>
  <c r="AK984" i="7"/>
  <c r="AJ984" i="7"/>
  <c r="AI984" i="7"/>
  <c r="AH984" i="7"/>
  <c r="AG984" i="7"/>
  <c r="AF984" i="7"/>
  <c r="AE984" i="7"/>
  <c r="AD984" i="7"/>
  <c r="AC984" i="7"/>
  <c r="AB984" i="7"/>
  <c r="AA984" i="7"/>
  <c r="Z984" i="7"/>
  <c r="Y984" i="7"/>
  <c r="X984" i="7"/>
  <c r="W984" i="7"/>
  <c r="V984" i="7"/>
  <c r="AP983" i="7"/>
  <c r="AN983" i="7"/>
  <c r="AM983" i="7"/>
  <c r="AL983" i="7"/>
  <c r="AK983" i="7"/>
  <c r="AJ983" i="7"/>
  <c r="AI983" i="7"/>
  <c r="AH983" i="7"/>
  <c r="AG983" i="7"/>
  <c r="AF983" i="7"/>
  <c r="AE983" i="7"/>
  <c r="AD983" i="7"/>
  <c r="AC983" i="7"/>
  <c r="AB983" i="7"/>
  <c r="AA983" i="7"/>
  <c r="Z983" i="7"/>
  <c r="Y983" i="7"/>
  <c r="X983" i="7"/>
  <c r="W983" i="7"/>
  <c r="V983" i="7"/>
  <c r="AP982" i="7"/>
  <c r="AN982" i="7"/>
  <c r="AM982" i="7"/>
  <c r="AL982" i="7"/>
  <c r="AK982" i="7"/>
  <c r="AJ982" i="7"/>
  <c r="AI982" i="7"/>
  <c r="AH982" i="7"/>
  <c r="AG982" i="7"/>
  <c r="AF982" i="7"/>
  <c r="AE982" i="7"/>
  <c r="AD982" i="7"/>
  <c r="AC982" i="7"/>
  <c r="AB982" i="7"/>
  <c r="AA982" i="7"/>
  <c r="Z982" i="7"/>
  <c r="Y982" i="7"/>
  <c r="X982" i="7"/>
  <c r="W982" i="7"/>
  <c r="V982" i="7"/>
  <c r="AP981" i="7"/>
  <c r="AN981" i="7"/>
  <c r="AM981" i="7"/>
  <c r="AL981" i="7"/>
  <c r="AK981" i="7"/>
  <c r="AJ981" i="7"/>
  <c r="AI981" i="7"/>
  <c r="AH981" i="7"/>
  <c r="AG981" i="7"/>
  <c r="AF981" i="7"/>
  <c r="AE981" i="7"/>
  <c r="AD981" i="7"/>
  <c r="AC981" i="7"/>
  <c r="AB981" i="7"/>
  <c r="AA981" i="7"/>
  <c r="Z981" i="7"/>
  <c r="Y981" i="7"/>
  <c r="X981" i="7"/>
  <c r="W981" i="7"/>
  <c r="V981" i="7"/>
  <c r="AP980" i="7"/>
  <c r="AN980" i="7"/>
  <c r="AM980" i="7"/>
  <c r="AL980" i="7"/>
  <c r="AK980" i="7"/>
  <c r="AJ980" i="7"/>
  <c r="AI980" i="7"/>
  <c r="AH980" i="7"/>
  <c r="AG980" i="7"/>
  <c r="AF980" i="7"/>
  <c r="AE980" i="7"/>
  <c r="AD980" i="7"/>
  <c r="AC980" i="7"/>
  <c r="AB980" i="7"/>
  <c r="AA980" i="7"/>
  <c r="Z980" i="7"/>
  <c r="Y980" i="7"/>
  <c r="X980" i="7"/>
  <c r="W980" i="7"/>
  <c r="V980" i="7"/>
  <c r="AP979" i="7"/>
  <c r="AN979" i="7"/>
  <c r="AM979" i="7"/>
  <c r="AL979" i="7"/>
  <c r="AK979" i="7"/>
  <c r="AJ979" i="7"/>
  <c r="AI979" i="7"/>
  <c r="AH979" i="7"/>
  <c r="AG979" i="7"/>
  <c r="AF979" i="7"/>
  <c r="AE979" i="7"/>
  <c r="AD979" i="7"/>
  <c r="AC979" i="7"/>
  <c r="AB979" i="7"/>
  <c r="AA979" i="7"/>
  <c r="Z979" i="7"/>
  <c r="Y979" i="7"/>
  <c r="X979" i="7"/>
  <c r="W979" i="7"/>
  <c r="V979" i="7"/>
  <c r="AP978" i="7"/>
  <c r="AN978" i="7"/>
  <c r="AM978" i="7"/>
  <c r="AL978" i="7"/>
  <c r="AK978" i="7"/>
  <c r="AJ978" i="7"/>
  <c r="AI978" i="7"/>
  <c r="AH978" i="7"/>
  <c r="AG978" i="7"/>
  <c r="AF978" i="7"/>
  <c r="AE978" i="7"/>
  <c r="AD978" i="7"/>
  <c r="AC978" i="7"/>
  <c r="AB978" i="7"/>
  <c r="AA978" i="7"/>
  <c r="Z978" i="7"/>
  <c r="Y978" i="7"/>
  <c r="X978" i="7"/>
  <c r="W978" i="7"/>
  <c r="V978" i="7"/>
  <c r="AP977" i="7"/>
  <c r="AN977" i="7"/>
  <c r="AM977" i="7"/>
  <c r="AL977" i="7"/>
  <c r="AK977" i="7"/>
  <c r="AJ977" i="7"/>
  <c r="AI977" i="7"/>
  <c r="AH977" i="7"/>
  <c r="AG977" i="7"/>
  <c r="AF977" i="7"/>
  <c r="AE977" i="7"/>
  <c r="AD977" i="7"/>
  <c r="AC977" i="7"/>
  <c r="AB977" i="7"/>
  <c r="AA977" i="7"/>
  <c r="Z977" i="7"/>
  <c r="Y977" i="7"/>
  <c r="X977" i="7"/>
  <c r="W977" i="7"/>
  <c r="V977" i="7"/>
  <c r="AP976" i="7"/>
  <c r="AN976" i="7"/>
  <c r="AM976" i="7"/>
  <c r="AL976" i="7"/>
  <c r="AK976" i="7"/>
  <c r="AJ976" i="7"/>
  <c r="AI976" i="7"/>
  <c r="AH976" i="7"/>
  <c r="AG976" i="7"/>
  <c r="AF976" i="7"/>
  <c r="AE976" i="7"/>
  <c r="AD976" i="7"/>
  <c r="AC976" i="7"/>
  <c r="AB976" i="7"/>
  <c r="AA976" i="7"/>
  <c r="Z976" i="7"/>
  <c r="Y976" i="7"/>
  <c r="X976" i="7"/>
  <c r="W976" i="7"/>
  <c r="V976" i="7"/>
  <c r="AP579" i="7"/>
  <c r="AN579" i="7"/>
  <c r="AM579" i="7"/>
  <c r="AL579" i="7"/>
  <c r="AK579" i="7"/>
  <c r="AJ579" i="7"/>
  <c r="AI579" i="7"/>
  <c r="AH579" i="7"/>
  <c r="AG579" i="7"/>
  <c r="AF579" i="7"/>
  <c r="AE579" i="7"/>
  <c r="AD579" i="7"/>
  <c r="AC579" i="7"/>
  <c r="AB579" i="7"/>
  <c r="AA579" i="7"/>
  <c r="Z579" i="7"/>
  <c r="Y579" i="7"/>
  <c r="X579" i="7"/>
  <c r="W579" i="7"/>
  <c r="V579" i="7"/>
  <c r="AP974" i="7"/>
  <c r="AN974" i="7"/>
  <c r="AM974" i="7"/>
  <c r="AL974" i="7"/>
  <c r="AK974" i="7"/>
  <c r="AJ974" i="7"/>
  <c r="AI974" i="7"/>
  <c r="AH974" i="7"/>
  <c r="AG974" i="7"/>
  <c r="AF974" i="7"/>
  <c r="AE974" i="7"/>
  <c r="AD974" i="7"/>
  <c r="AC974" i="7"/>
  <c r="AB974" i="7"/>
  <c r="AA974" i="7"/>
  <c r="Z974" i="7"/>
  <c r="Y974" i="7"/>
  <c r="X974" i="7"/>
  <c r="W974" i="7"/>
  <c r="V974" i="7"/>
  <c r="AP973" i="7"/>
  <c r="AN973" i="7"/>
  <c r="AM973" i="7"/>
  <c r="AL973" i="7"/>
  <c r="AK973" i="7"/>
  <c r="AJ973" i="7"/>
  <c r="AI973" i="7"/>
  <c r="AH973" i="7"/>
  <c r="AG973" i="7"/>
  <c r="AF973" i="7"/>
  <c r="AE973" i="7"/>
  <c r="AD973" i="7"/>
  <c r="AC973" i="7"/>
  <c r="AB973" i="7"/>
  <c r="AA973" i="7"/>
  <c r="Z973" i="7"/>
  <c r="Y973" i="7"/>
  <c r="X973" i="7"/>
  <c r="W973" i="7"/>
  <c r="V973" i="7"/>
  <c r="AP972" i="7"/>
  <c r="AN972" i="7"/>
  <c r="AM972" i="7"/>
  <c r="AL972" i="7"/>
  <c r="AK972" i="7"/>
  <c r="AJ972" i="7"/>
  <c r="AI972" i="7"/>
  <c r="AH972" i="7"/>
  <c r="AG972" i="7"/>
  <c r="AF972" i="7"/>
  <c r="AE972" i="7"/>
  <c r="AD972" i="7"/>
  <c r="AC972" i="7"/>
  <c r="AB972" i="7"/>
  <c r="AA972" i="7"/>
  <c r="Z972" i="7"/>
  <c r="Y972" i="7"/>
  <c r="X972" i="7"/>
  <c r="W972" i="7"/>
  <c r="V972" i="7"/>
  <c r="AP971" i="7"/>
  <c r="AN971" i="7"/>
  <c r="AM971" i="7"/>
  <c r="AL971" i="7"/>
  <c r="AK971" i="7"/>
  <c r="AJ971" i="7"/>
  <c r="AI971" i="7"/>
  <c r="AH971" i="7"/>
  <c r="AG971" i="7"/>
  <c r="AF971" i="7"/>
  <c r="AE971" i="7"/>
  <c r="AD971" i="7"/>
  <c r="AC971" i="7"/>
  <c r="AB971" i="7"/>
  <c r="AA971" i="7"/>
  <c r="Z971" i="7"/>
  <c r="Y971" i="7"/>
  <c r="X971" i="7"/>
  <c r="W971" i="7"/>
  <c r="V971" i="7"/>
  <c r="AP970" i="7"/>
  <c r="AN970" i="7"/>
  <c r="AM970" i="7"/>
  <c r="AL970" i="7"/>
  <c r="AK970" i="7"/>
  <c r="AJ970" i="7"/>
  <c r="AI970" i="7"/>
  <c r="AH970" i="7"/>
  <c r="AG970" i="7"/>
  <c r="AF970" i="7"/>
  <c r="AE970" i="7"/>
  <c r="AD970" i="7"/>
  <c r="AC970" i="7"/>
  <c r="AB970" i="7"/>
  <c r="AA970" i="7"/>
  <c r="Z970" i="7"/>
  <c r="Y970" i="7"/>
  <c r="X970" i="7"/>
  <c r="W970" i="7"/>
  <c r="V970" i="7"/>
  <c r="AP275" i="7"/>
  <c r="AN275" i="7"/>
  <c r="AM275" i="7"/>
  <c r="AL275" i="7"/>
  <c r="AK275" i="7"/>
  <c r="AJ275" i="7"/>
  <c r="AI275" i="7"/>
  <c r="AH275" i="7"/>
  <c r="AG275" i="7"/>
  <c r="AF275" i="7"/>
  <c r="AE275" i="7"/>
  <c r="AD275" i="7"/>
  <c r="AC275" i="7"/>
  <c r="AB275" i="7"/>
  <c r="AA275" i="7"/>
  <c r="Z275" i="7"/>
  <c r="Y275" i="7"/>
  <c r="X275" i="7"/>
  <c r="W275" i="7"/>
  <c r="V275" i="7"/>
  <c r="AP968" i="7"/>
  <c r="AN968" i="7"/>
  <c r="AM968" i="7"/>
  <c r="AL968" i="7"/>
  <c r="AK968" i="7"/>
  <c r="AJ968" i="7"/>
  <c r="AI968" i="7"/>
  <c r="AH968" i="7"/>
  <c r="AG968" i="7"/>
  <c r="AF968" i="7"/>
  <c r="AE968" i="7"/>
  <c r="AD968" i="7"/>
  <c r="AC968" i="7"/>
  <c r="AB968" i="7"/>
  <c r="AA968" i="7"/>
  <c r="Z968" i="7"/>
  <c r="Y968" i="7"/>
  <c r="X968" i="7"/>
  <c r="W968" i="7"/>
  <c r="V968" i="7"/>
  <c r="AP967" i="7"/>
  <c r="AN967" i="7"/>
  <c r="AM967" i="7"/>
  <c r="AL967" i="7"/>
  <c r="AK967" i="7"/>
  <c r="AJ967" i="7"/>
  <c r="AI967" i="7"/>
  <c r="AH967" i="7"/>
  <c r="AG967" i="7"/>
  <c r="AF967" i="7"/>
  <c r="AE967" i="7"/>
  <c r="AD967" i="7"/>
  <c r="AC967" i="7"/>
  <c r="AB967" i="7"/>
  <c r="AA967" i="7"/>
  <c r="Z967" i="7"/>
  <c r="Y967" i="7"/>
  <c r="X967" i="7"/>
  <c r="W967" i="7"/>
  <c r="V967" i="7"/>
  <c r="AP966" i="7"/>
  <c r="AN966" i="7"/>
  <c r="AM966" i="7"/>
  <c r="AL966" i="7"/>
  <c r="AK966" i="7"/>
  <c r="AJ966" i="7"/>
  <c r="AI966" i="7"/>
  <c r="AH966" i="7"/>
  <c r="AG966" i="7"/>
  <c r="AF966" i="7"/>
  <c r="AE966" i="7"/>
  <c r="AD966" i="7"/>
  <c r="AC966" i="7"/>
  <c r="AB966" i="7"/>
  <c r="AA966" i="7"/>
  <c r="Z966" i="7"/>
  <c r="Y966" i="7"/>
  <c r="X966" i="7"/>
  <c r="W966" i="7"/>
  <c r="V966" i="7"/>
  <c r="AP965" i="7"/>
  <c r="AN965" i="7"/>
  <c r="AM965" i="7"/>
  <c r="AL965" i="7"/>
  <c r="AK965" i="7"/>
  <c r="AJ965" i="7"/>
  <c r="AI965" i="7"/>
  <c r="AH965" i="7"/>
  <c r="AG965" i="7"/>
  <c r="AF965" i="7"/>
  <c r="AE965" i="7"/>
  <c r="AD965" i="7"/>
  <c r="AC965" i="7"/>
  <c r="AB965" i="7"/>
  <c r="AA965" i="7"/>
  <c r="Z965" i="7"/>
  <c r="Y965" i="7"/>
  <c r="X965" i="7"/>
  <c r="W965" i="7"/>
  <c r="V965" i="7"/>
  <c r="AP964" i="7"/>
  <c r="AN964" i="7"/>
  <c r="AM964" i="7"/>
  <c r="AL964" i="7"/>
  <c r="AK964" i="7"/>
  <c r="AJ964" i="7"/>
  <c r="AI964" i="7"/>
  <c r="AH964" i="7"/>
  <c r="AG964" i="7"/>
  <c r="AF964" i="7"/>
  <c r="AE964" i="7"/>
  <c r="AD964" i="7"/>
  <c r="AC964" i="7"/>
  <c r="AB964" i="7"/>
  <c r="AA964" i="7"/>
  <c r="Z964" i="7"/>
  <c r="Y964" i="7"/>
  <c r="X964" i="7"/>
  <c r="W964" i="7"/>
  <c r="V964" i="7"/>
  <c r="AP963" i="7"/>
  <c r="AN963" i="7"/>
  <c r="AM963" i="7"/>
  <c r="AL963" i="7"/>
  <c r="AK963" i="7"/>
  <c r="AJ963" i="7"/>
  <c r="AI963" i="7"/>
  <c r="AH963" i="7"/>
  <c r="AG963" i="7"/>
  <c r="AF963" i="7"/>
  <c r="AE963" i="7"/>
  <c r="AD963" i="7"/>
  <c r="AC963" i="7"/>
  <c r="AB963" i="7"/>
  <c r="AA963" i="7"/>
  <c r="Z963" i="7"/>
  <c r="Y963" i="7"/>
  <c r="X963" i="7"/>
  <c r="W963" i="7"/>
  <c r="V963" i="7"/>
  <c r="AP962" i="7"/>
  <c r="AN962" i="7"/>
  <c r="AM962" i="7"/>
  <c r="AL962" i="7"/>
  <c r="AK962" i="7"/>
  <c r="AJ962" i="7"/>
  <c r="AI962" i="7"/>
  <c r="AH962" i="7"/>
  <c r="AG962" i="7"/>
  <c r="AF962" i="7"/>
  <c r="AE962" i="7"/>
  <c r="AD962" i="7"/>
  <c r="AC962" i="7"/>
  <c r="AB962" i="7"/>
  <c r="AA962" i="7"/>
  <c r="Z962" i="7"/>
  <c r="Y962" i="7"/>
  <c r="X962" i="7"/>
  <c r="W962" i="7"/>
  <c r="V962" i="7"/>
  <c r="AP961" i="7"/>
  <c r="AN961" i="7"/>
  <c r="AM961" i="7"/>
  <c r="AL961" i="7"/>
  <c r="AK961" i="7"/>
  <c r="AJ961" i="7"/>
  <c r="AI961" i="7"/>
  <c r="AH961" i="7"/>
  <c r="AG961" i="7"/>
  <c r="AF961" i="7"/>
  <c r="AE961" i="7"/>
  <c r="AD961" i="7"/>
  <c r="AC961" i="7"/>
  <c r="AB961" i="7"/>
  <c r="AA961" i="7"/>
  <c r="Z961" i="7"/>
  <c r="Y961" i="7"/>
  <c r="X961" i="7"/>
  <c r="W961" i="7"/>
  <c r="V961" i="7"/>
  <c r="AP960" i="7"/>
  <c r="AN960" i="7"/>
  <c r="AM960" i="7"/>
  <c r="AL960" i="7"/>
  <c r="AK960" i="7"/>
  <c r="AJ960" i="7"/>
  <c r="AI960" i="7"/>
  <c r="AH960" i="7"/>
  <c r="AG960" i="7"/>
  <c r="AF960" i="7"/>
  <c r="AE960" i="7"/>
  <c r="AD960" i="7"/>
  <c r="AC960" i="7"/>
  <c r="AB960" i="7"/>
  <c r="AA960" i="7"/>
  <c r="Z960" i="7"/>
  <c r="Y960" i="7"/>
  <c r="X960" i="7"/>
  <c r="W960" i="7"/>
  <c r="V960" i="7"/>
  <c r="AP959" i="7"/>
  <c r="AN959" i="7"/>
  <c r="AM959" i="7"/>
  <c r="AL959" i="7"/>
  <c r="AK959" i="7"/>
  <c r="AJ959" i="7"/>
  <c r="AI959" i="7"/>
  <c r="AH959" i="7"/>
  <c r="AG959" i="7"/>
  <c r="AF959" i="7"/>
  <c r="AE959" i="7"/>
  <c r="AD959" i="7"/>
  <c r="AC959" i="7"/>
  <c r="AB959" i="7"/>
  <c r="AA959" i="7"/>
  <c r="Z959" i="7"/>
  <c r="Y959" i="7"/>
  <c r="X959" i="7"/>
  <c r="W959" i="7"/>
  <c r="V959" i="7"/>
  <c r="AP958" i="7"/>
  <c r="AN958" i="7"/>
  <c r="AM958" i="7"/>
  <c r="AL958" i="7"/>
  <c r="AK958" i="7"/>
  <c r="AJ958" i="7"/>
  <c r="AI958" i="7"/>
  <c r="AH958" i="7"/>
  <c r="AG958" i="7"/>
  <c r="AF958" i="7"/>
  <c r="AE958" i="7"/>
  <c r="AD958" i="7"/>
  <c r="AC958" i="7"/>
  <c r="AB958" i="7"/>
  <c r="AA958" i="7"/>
  <c r="Z958" i="7"/>
  <c r="Y958" i="7"/>
  <c r="X958" i="7"/>
  <c r="W958" i="7"/>
  <c r="V958" i="7"/>
  <c r="AP957" i="7"/>
  <c r="AN957" i="7"/>
  <c r="AM957" i="7"/>
  <c r="AL957" i="7"/>
  <c r="AK957" i="7"/>
  <c r="AJ957" i="7"/>
  <c r="AI957" i="7"/>
  <c r="AH957" i="7"/>
  <c r="AG957" i="7"/>
  <c r="AF957" i="7"/>
  <c r="AE957" i="7"/>
  <c r="AD957" i="7"/>
  <c r="AC957" i="7"/>
  <c r="AB957" i="7"/>
  <c r="AA957" i="7"/>
  <c r="Z957" i="7"/>
  <c r="Y957" i="7"/>
  <c r="X957" i="7"/>
  <c r="W957" i="7"/>
  <c r="V957" i="7"/>
  <c r="AP956" i="7"/>
  <c r="AN956" i="7"/>
  <c r="AM956" i="7"/>
  <c r="AL956" i="7"/>
  <c r="AK956" i="7"/>
  <c r="AJ956" i="7"/>
  <c r="AI956" i="7"/>
  <c r="AH956" i="7"/>
  <c r="AG956" i="7"/>
  <c r="AF956" i="7"/>
  <c r="AE956" i="7"/>
  <c r="AD956" i="7"/>
  <c r="AC956" i="7"/>
  <c r="AB956" i="7"/>
  <c r="AA956" i="7"/>
  <c r="Z956" i="7"/>
  <c r="Y956" i="7"/>
  <c r="X956" i="7"/>
  <c r="W956" i="7"/>
  <c r="V956" i="7"/>
  <c r="AP955" i="7"/>
  <c r="AN955" i="7"/>
  <c r="AM955" i="7"/>
  <c r="AL955" i="7"/>
  <c r="AK955" i="7"/>
  <c r="AJ955" i="7"/>
  <c r="AI955" i="7"/>
  <c r="AH955" i="7"/>
  <c r="AG955" i="7"/>
  <c r="AF955" i="7"/>
  <c r="AE955" i="7"/>
  <c r="AD955" i="7"/>
  <c r="AC955" i="7"/>
  <c r="AB955" i="7"/>
  <c r="AA955" i="7"/>
  <c r="Z955" i="7"/>
  <c r="Y955" i="7"/>
  <c r="X955" i="7"/>
  <c r="W955" i="7"/>
  <c r="V955" i="7"/>
  <c r="AP954" i="7"/>
  <c r="AN954" i="7"/>
  <c r="AM954" i="7"/>
  <c r="AL954" i="7"/>
  <c r="AK954" i="7"/>
  <c r="AJ954" i="7"/>
  <c r="AI954" i="7"/>
  <c r="AH954" i="7"/>
  <c r="AG954" i="7"/>
  <c r="AF954" i="7"/>
  <c r="AE954" i="7"/>
  <c r="AD954" i="7"/>
  <c r="AC954" i="7"/>
  <c r="AB954" i="7"/>
  <c r="AA954" i="7"/>
  <c r="Z954" i="7"/>
  <c r="Y954" i="7"/>
  <c r="X954" i="7"/>
  <c r="W954" i="7"/>
  <c r="V954" i="7"/>
  <c r="AP953" i="7"/>
  <c r="AN953" i="7"/>
  <c r="AM953" i="7"/>
  <c r="AL953" i="7"/>
  <c r="AK953" i="7"/>
  <c r="AJ953" i="7"/>
  <c r="AI953" i="7"/>
  <c r="AH953" i="7"/>
  <c r="AG953" i="7"/>
  <c r="AF953" i="7"/>
  <c r="AE953" i="7"/>
  <c r="AD953" i="7"/>
  <c r="AC953" i="7"/>
  <c r="AB953" i="7"/>
  <c r="AA953" i="7"/>
  <c r="Z953" i="7"/>
  <c r="Y953" i="7"/>
  <c r="X953" i="7"/>
  <c r="W953" i="7"/>
  <c r="V953" i="7"/>
  <c r="AP952" i="7"/>
  <c r="AN952" i="7"/>
  <c r="AM952" i="7"/>
  <c r="AL952" i="7"/>
  <c r="AK952" i="7"/>
  <c r="AJ952" i="7"/>
  <c r="AI952" i="7"/>
  <c r="AH952" i="7"/>
  <c r="AG952" i="7"/>
  <c r="AF952" i="7"/>
  <c r="AE952" i="7"/>
  <c r="AD952" i="7"/>
  <c r="AC952" i="7"/>
  <c r="AB952" i="7"/>
  <c r="AA952" i="7"/>
  <c r="Z952" i="7"/>
  <c r="Y952" i="7"/>
  <c r="X952" i="7"/>
  <c r="W952" i="7"/>
  <c r="V952" i="7"/>
  <c r="AP951" i="7"/>
  <c r="AN951" i="7"/>
  <c r="AM951" i="7"/>
  <c r="AL951" i="7"/>
  <c r="AK951" i="7"/>
  <c r="AJ951" i="7"/>
  <c r="AI951" i="7"/>
  <c r="AH951" i="7"/>
  <c r="AG951" i="7"/>
  <c r="AF951" i="7"/>
  <c r="AE951" i="7"/>
  <c r="AD951" i="7"/>
  <c r="AC951" i="7"/>
  <c r="AB951" i="7"/>
  <c r="AA951" i="7"/>
  <c r="Z951" i="7"/>
  <c r="Y951" i="7"/>
  <c r="X951" i="7"/>
  <c r="W951" i="7"/>
  <c r="V951" i="7"/>
  <c r="AP950" i="7"/>
  <c r="AN950" i="7"/>
  <c r="AM950" i="7"/>
  <c r="AL950" i="7"/>
  <c r="AK950" i="7"/>
  <c r="AJ950" i="7"/>
  <c r="AI950" i="7"/>
  <c r="AH950" i="7"/>
  <c r="AG950" i="7"/>
  <c r="AF950" i="7"/>
  <c r="AE950" i="7"/>
  <c r="AD950" i="7"/>
  <c r="AC950" i="7"/>
  <c r="AB950" i="7"/>
  <c r="AA950" i="7"/>
  <c r="Z950" i="7"/>
  <c r="Y950" i="7"/>
  <c r="X950" i="7"/>
  <c r="W950" i="7"/>
  <c r="V950" i="7"/>
  <c r="AP949" i="7"/>
  <c r="AN949" i="7"/>
  <c r="AM949" i="7"/>
  <c r="AL949" i="7"/>
  <c r="AK949" i="7"/>
  <c r="AJ949" i="7"/>
  <c r="AI949" i="7"/>
  <c r="AH949" i="7"/>
  <c r="AG949" i="7"/>
  <c r="AF949" i="7"/>
  <c r="AE949" i="7"/>
  <c r="AD949" i="7"/>
  <c r="AC949" i="7"/>
  <c r="AB949" i="7"/>
  <c r="AA949" i="7"/>
  <c r="Z949" i="7"/>
  <c r="Y949" i="7"/>
  <c r="X949" i="7"/>
  <c r="W949" i="7"/>
  <c r="V949" i="7"/>
  <c r="AP948" i="7"/>
  <c r="AN948" i="7"/>
  <c r="AM948" i="7"/>
  <c r="AL948" i="7"/>
  <c r="AK948" i="7"/>
  <c r="AJ948" i="7"/>
  <c r="AI948" i="7"/>
  <c r="AH948" i="7"/>
  <c r="AG948" i="7"/>
  <c r="AF948" i="7"/>
  <c r="AE948" i="7"/>
  <c r="AD948" i="7"/>
  <c r="AC948" i="7"/>
  <c r="AB948" i="7"/>
  <c r="AA948" i="7"/>
  <c r="Z948" i="7"/>
  <c r="Y948" i="7"/>
  <c r="X948" i="7"/>
  <c r="W948" i="7"/>
  <c r="V948" i="7"/>
  <c r="AP947" i="7"/>
  <c r="AN947" i="7"/>
  <c r="AM947" i="7"/>
  <c r="AL947" i="7"/>
  <c r="AK947" i="7"/>
  <c r="AJ947" i="7"/>
  <c r="AI947" i="7"/>
  <c r="AH947" i="7"/>
  <c r="AG947" i="7"/>
  <c r="AF947" i="7"/>
  <c r="AE947" i="7"/>
  <c r="AD947" i="7"/>
  <c r="AC947" i="7"/>
  <c r="AB947" i="7"/>
  <c r="AA947" i="7"/>
  <c r="Z947" i="7"/>
  <c r="Y947" i="7"/>
  <c r="X947" i="7"/>
  <c r="W947" i="7"/>
  <c r="V947" i="7"/>
  <c r="AP946" i="7"/>
  <c r="AN946" i="7"/>
  <c r="AM946" i="7"/>
  <c r="AL946" i="7"/>
  <c r="AK946" i="7"/>
  <c r="AJ946" i="7"/>
  <c r="AI946" i="7"/>
  <c r="AH946" i="7"/>
  <c r="AG946" i="7"/>
  <c r="AF946" i="7"/>
  <c r="AE946" i="7"/>
  <c r="AD946" i="7"/>
  <c r="AC946" i="7"/>
  <c r="AB946" i="7"/>
  <c r="AA946" i="7"/>
  <c r="Z946" i="7"/>
  <c r="Y946" i="7"/>
  <c r="X946" i="7"/>
  <c r="W946" i="7"/>
  <c r="V946" i="7"/>
  <c r="AP945" i="7"/>
  <c r="AN945" i="7"/>
  <c r="AM945" i="7"/>
  <c r="AL945" i="7"/>
  <c r="AK945" i="7"/>
  <c r="AJ945" i="7"/>
  <c r="AI945" i="7"/>
  <c r="AH945" i="7"/>
  <c r="AG945" i="7"/>
  <c r="AF945" i="7"/>
  <c r="AE945" i="7"/>
  <c r="AD945" i="7"/>
  <c r="AC945" i="7"/>
  <c r="AB945" i="7"/>
  <c r="AA945" i="7"/>
  <c r="Z945" i="7"/>
  <c r="Y945" i="7"/>
  <c r="X945" i="7"/>
  <c r="W945" i="7"/>
  <c r="V945" i="7"/>
  <c r="AP944" i="7"/>
  <c r="AN944" i="7"/>
  <c r="AM944" i="7"/>
  <c r="AL944" i="7"/>
  <c r="AK944" i="7"/>
  <c r="AJ944" i="7"/>
  <c r="AI944" i="7"/>
  <c r="AH944" i="7"/>
  <c r="AG944" i="7"/>
  <c r="AF944" i="7"/>
  <c r="AE944" i="7"/>
  <c r="AD944" i="7"/>
  <c r="AC944" i="7"/>
  <c r="AB944" i="7"/>
  <c r="AA944" i="7"/>
  <c r="Z944" i="7"/>
  <c r="Y944" i="7"/>
  <c r="X944" i="7"/>
  <c r="W944" i="7"/>
  <c r="V944" i="7"/>
  <c r="AP943" i="7"/>
  <c r="AN943" i="7"/>
  <c r="AM943" i="7"/>
  <c r="AL943" i="7"/>
  <c r="AK943" i="7"/>
  <c r="AJ943" i="7"/>
  <c r="AI943" i="7"/>
  <c r="AH943" i="7"/>
  <c r="AG943" i="7"/>
  <c r="AF943" i="7"/>
  <c r="AE943" i="7"/>
  <c r="AD943" i="7"/>
  <c r="AC943" i="7"/>
  <c r="AB943" i="7"/>
  <c r="AA943" i="7"/>
  <c r="Z943" i="7"/>
  <c r="Y943" i="7"/>
  <c r="X943" i="7"/>
  <c r="W943" i="7"/>
  <c r="V943" i="7"/>
  <c r="AP942" i="7"/>
  <c r="AN942" i="7"/>
  <c r="AM942" i="7"/>
  <c r="AL942" i="7"/>
  <c r="AK942" i="7"/>
  <c r="AJ942" i="7"/>
  <c r="AI942" i="7"/>
  <c r="AH942" i="7"/>
  <c r="AG942" i="7"/>
  <c r="AF942" i="7"/>
  <c r="AE942" i="7"/>
  <c r="AD942" i="7"/>
  <c r="AC942" i="7"/>
  <c r="AB942" i="7"/>
  <c r="AA942" i="7"/>
  <c r="Z942" i="7"/>
  <c r="Y942" i="7"/>
  <c r="X942" i="7"/>
  <c r="W942" i="7"/>
  <c r="V942" i="7"/>
  <c r="AP941" i="7"/>
  <c r="AN941" i="7"/>
  <c r="AM941" i="7"/>
  <c r="AL941" i="7"/>
  <c r="AK941" i="7"/>
  <c r="AJ941" i="7"/>
  <c r="AI941" i="7"/>
  <c r="AH941" i="7"/>
  <c r="AG941" i="7"/>
  <c r="AF941" i="7"/>
  <c r="AE941" i="7"/>
  <c r="AD941" i="7"/>
  <c r="AC941" i="7"/>
  <c r="AB941" i="7"/>
  <c r="AA941" i="7"/>
  <c r="Z941" i="7"/>
  <c r="Y941" i="7"/>
  <c r="X941" i="7"/>
  <c r="W941" i="7"/>
  <c r="V941" i="7"/>
  <c r="AP940" i="7"/>
  <c r="AN940" i="7"/>
  <c r="AM940" i="7"/>
  <c r="AL940" i="7"/>
  <c r="AK940" i="7"/>
  <c r="AJ940" i="7"/>
  <c r="AI940" i="7"/>
  <c r="AH940" i="7"/>
  <c r="AG940" i="7"/>
  <c r="AF940" i="7"/>
  <c r="AE940" i="7"/>
  <c r="AD940" i="7"/>
  <c r="AC940" i="7"/>
  <c r="AB940" i="7"/>
  <c r="AA940" i="7"/>
  <c r="Z940" i="7"/>
  <c r="Y940" i="7"/>
  <c r="X940" i="7"/>
  <c r="W940" i="7"/>
  <c r="V940" i="7"/>
  <c r="AP939" i="7"/>
  <c r="AN939" i="7"/>
  <c r="AM939" i="7"/>
  <c r="AL939" i="7"/>
  <c r="AK939" i="7"/>
  <c r="AJ939" i="7"/>
  <c r="AI939" i="7"/>
  <c r="AH939" i="7"/>
  <c r="AG939" i="7"/>
  <c r="AF939" i="7"/>
  <c r="AE939" i="7"/>
  <c r="AD939" i="7"/>
  <c r="AC939" i="7"/>
  <c r="AB939" i="7"/>
  <c r="AA939" i="7"/>
  <c r="Z939" i="7"/>
  <c r="Y939" i="7"/>
  <c r="X939" i="7"/>
  <c r="W939" i="7"/>
  <c r="V939" i="7"/>
  <c r="AP938" i="7"/>
  <c r="AN938" i="7"/>
  <c r="AM938" i="7"/>
  <c r="AL938" i="7"/>
  <c r="AK938" i="7"/>
  <c r="AJ938" i="7"/>
  <c r="AI938" i="7"/>
  <c r="AH938" i="7"/>
  <c r="AG938" i="7"/>
  <c r="AF938" i="7"/>
  <c r="AE938" i="7"/>
  <c r="AD938" i="7"/>
  <c r="AC938" i="7"/>
  <c r="AB938" i="7"/>
  <c r="AA938" i="7"/>
  <c r="Z938" i="7"/>
  <c r="Y938" i="7"/>
  <c r="X938" i="7"/>
  <c r="W938" i="7"/>
  <c r="V938" i="7"/>
  <c r="AP937" i="7"/>
  <c r="AN937" i="7"/>
  <c r="AM937" i="7"/>
  <c r="AL937" i="7"/>
  <c r="AK937" i="7"/>
  <c r="AJ937" i="7"/>
  <c r="AI937" i="7"/>
  <c r="AH937" i="7"/>
  <c r="AG937" i="7"/>
  <c r="AF937" i="7"/>
  <c r="AE937" i="7"/>
  <c r="AD937" i="7"/>
  <c r="AC937" i="7"/>
  <c r="AB937" i="7"/>
  <c r="AA937" i="7"/>
  <c r="Z937" i="7"/>
  <c r="Y937" i="7"/>
  <c r="X937" i="7"/>
  <c r="W937" i="7"/>
  <c r="V937" i="7"/>
  <c r="AP936" i="7"/>
  <c r="AN936" i="7"/>
  <c r="AM936" i="7"/>
  <c r="AL936" i="7"/>
  <c r="AK936" i="7"/>
  <c r="AJ936" i="7"/>
  <c r="AI936" i="7"/>
  <c r="AH936" i="7"/>
  <c r="AG936" i="7"/>
  <c r="AF936" i="7"/>
  <c r="AE936" i="7"/>
  <c r="AD936" i="7"/>
  <c r="AC936" i="7"/>
  <c r="AB936" i="7"/>
  <c r="AA936" i="7"/>
  <c r="Z936" i="7"/>
  <c r="Y936" i="7"/>
  <c r="X936" i="7"/>
  <c r="W936" i="7"/>
  <c r="V936" i="7"/>
  <c r="AP935" i="7"/>
  <c r="AN935" i="7"/>
  <c r="AM935" i="7"/>
  <c r="AL935" i="7"/>
  <c r="AK935" i="7"/>
  <c r="AJ935" i="7"/>
  <c r="AI935" i="7"/>
  <c r="AH935" i="7"/>
  <c r="AG935" i="7"/>
  <c r="AF935" i="7"/>
  <c r="AE935" i="7"/>
  <c r="AD935" i="7"/>
  <c r="AC935" i="7"/>
  <c r="AB935" i="7"/>
  <c r="AA935" i="7"/>
  <c r="Z935" i="7"/>
  <c r="Y935" i="7"/>
  <c r="X935" i="7"/>
  <c r="W935" i="7"/>
  <c r="V935" i="7"/>
  <c r="AP934" i="7"/>
  <c r="AN934" i="7"/>
  <c r="AM934" i="7"/>
  <c r="AL934" i="7"/>
  <c r="AK934" i="7"/>
  <c r="AJ934" i="7"/>
  <c r="AI934" i="7"/>
  <c r="AH934" i="7"/>
  <c r="AG934" i="7"/>
  <c r="AF934" i="7"/>
  <c r="AE934" i="7"/>
  <c r="AD934" i="7"/>
  <c r="AC934" i="7"/>
  <c r="AB934" i="7"/>
  <c r="AA934" i="7"/>
  <c r="Z934" i="7"/>
  <c r="Y934" i="7"/>
  <c r="X934" i="7"/>
  <c r="W934" i="7"/>
  <c r="V934" i="7"/>
  <c r="AP933" i="7"/>
  <c r="AN933" i="7"/>
  <c r="AM933" i="7"/>
  <c r="AL933" i="7"/>
  <c r="AK933" i="7"/>
  <c r="AJ933" i="7"/>
  <c r="AI933" i="7"/>
  <c r="AH933" i="7"/>
  <c r="AG933" i="7"/>
  <c r="AF933" i="7"/>
  <c r="AE933" i="7"/>
  <c r="AD933" i="7"/>
  <c r="AC933" i="7"/>
  <c r="AB933" i="7"/>
  <c r="AA933" i="7"/>
  <c r="Z933" i="7"/>
  <c r="Y933" i="7"/>
  <c r="X933" i="7"/>
  <c r="W933" i="7"/>
  <c r="V933" i="7"/>
  <c r="AP932" i="7"/>
  <c r="AN932" i="7"/>
  <c r="AM932" i="7"/>
  <c r="AL932" i="7"/>
  <c r="AK932" i="7"/>
  <c r="AJ932" i="7"/>
  <c r="AI932" i="7"/>
  <c r="AH932" i="7"/>
  <c r="AG932" i="7"/>
  <c r="AF932" i="7"/>
  <c r="AE932" i="7"/>
  <c r="AD932" i="7"/>
  <c r="AC932" i="7"/>
  <c r="AB932" i="7"/>
  <c r="AA932" i="7"/>
  <c r="Z932" i="7"/>
  <c r="Y932" i="7"/>
  <c r="X932" i="7"/>
  <c r="W932" i="7"/>
  <c r="V932" i="7"/>
  <c r="AP931" i="7"/>
  <c r="AN931" i="7"/>
  <c r="AM931" i="7"/>
  <c r="AL931" i="7"/>
  <c r="AK931" i="7"/>
  <c r="AJ931" i="7"/>
  <c r="AI931" i="7"/>
  <c r="AH931" i="7"/>
  <c r="AG931" i="7"/>
  <c r="AF931" i="7"/>
  <c r="AE931" i="7"/>
  <c r="AD931" i="7"/>
  <c r="AC931" i="7"/>
  <c r="AB931" i="7"/>
  <c r="AA931" i="7"/>
  <c r="Z931" i="7"/>
  <c r="Y931" i="7"/>
  <c r="X931" i="7"/>
  <c r="W931" i="7"/>
  <c r="V931" i="7"/>
  <c r="AP930" i="7"/>
  <c r="AN930" i="7"/>
  <c r="AM930" i="7"/>
  <c r="AL930" i="7"/>
  <c r="AK930" i="7"/>
  <c r="AJ930" i="7"/>
  <c r="AI930" i="7"/>
  <c r="AH930" i="7"/>
  <c r="AG930" i="7"/>
  <c r="AF930" i="7"/>
  <c r="AE930" i="7"/>
  <c r="AD930" i="7"/>
  <c r="AC930" i="7"/>
  <c r="AB930" i="7"/>
  <c r="AA930" i="7"/>
  <c r="Z930" i="7"/>
  <c r="Y930" i="7"/>
  <c r="X930" i="7"/>
  <c r="W930" i="7"/>
  <c r="V930" i="7"/>
  <c r="AP929" i="7"/>
  <c r="AN929" i="7"/>
  <c r="AM929" i="7"/>
  <c r="AL929" i="7"/>
  <c r="AK929" i="7"/>
  <c r="AJ929" i="7"/>
  <c r="AI929" i="7"/>
  <c r="AH929" i="7"/>
  <c r="AG929" i="7"/>
  <c r="AF929" i="7"/>
  <c r="AE929" i="7"/>
  <c r="AD929" i="7"/>
  <c r="AC929" i="7"/>
  <c r="AB929" i="7"/>
  <c r="AA929" i="7"/>
  <c r="Z929" i="7"/>
  <c r="Y929" i="7"/>
  <c r="X929" i="7"/>
  <c r="W929" i="7"/>
  <c r="V929" i="7"/>
  <c r="AP928" i="7"/>
  <c r="AN928" i="7"/>
  <c r="AM928" i="7"/>
  <c r="AL928" i="7"/>
  <c r="AK928" i="7"/>
  <c r="AJ928" i="7"/>
  <c r="AI928" i="7"/>
  <c r="AH928" i="7"/>
  <c r="AG928" i="7"/>
  <c r="AF928" i="7"/>
  <c r="AE928" i="7"/>
  <c r="AD928" i="7"/>
  <c r="AC928" i="7"/>
  <c r="AB928" i="7"/>
  <c r="AA928" i="7"/>
  <c r="Z928" i="7"/>
  <c r="Y928" i="7"/>
  <c r="X928" i="7"/>
  <c r="W928" i="7"/>
  <c r="V928" i="7"/>
  <c r="AP927" i="7"/>
  <c r="AN927" i="7"/>
  <c r="AM927" i="7"/>
  <c r="AL927" i="7"/>
  <c r="AK927" i="7"/>
  <c r="AJ927" i="7"/>
  <c r="AI927" i="7"/>
  <c r="AH927" i="7"/>
  <c r="AG927" i="7"/>
  <c r="AF927" i="7"/>
  <c r="AE927" i="7"/>
  <c r="AD927" i="7"/>
  <c r="AC927" i="7"/>
  <c r="AB927" i="7"/>
  <c r="AA927" i="7"/>
  <c r="Z927" i="7"/>
  <c r="Y927" i="7"/>
  <c r="X927" i="7"/>
  <c r="W927" i="7"/>
  <c r="V927" i="7"/>
  <c r="AP926" i="7"/>
  <c r="AN926" i="7"/>
  <c r="AM926" i="7"/>
  <c r="AL926" i="7"/>
  <c r="AK926" i="7"/>
  <c r="AJ926" i="7"/>
  <c r="AI926" i="7"/>
  <c r="AH926" i="7"/>
  <c r="AG926" i="7"/>
  <c r="AF926" i="7"/>
  <c r="AE926" i="7"/>
  <c r="AD926" i="7"/>
  <c r="AC926" i="7"/>
  <c r="AB926" i="7"/>
  <c r="AA926" i="7"/>
  <c r="Z926" i="7"/>
  <c r="Y926" i="7"/>
  <c r="X926" i="7"/>
  <c r="W926" i="7"/>
  <c r="V926" i="7"/>
  <c r="AP925" i="7"/>
  <c r="AN925" i="7"/>
  <c r="AM925" i="7"/>
  <c r="AL925" i="7"/>
  <c r="AK925" i="7"/>
  <c r="AJ925" i="7"/>
  <c r="AI925" i="7"/>
  <c r="AH925" i="7"/>
  <c r="AG925" i="7"/>
  <c r="AF925" i="7"/>
  <c r="AE925" i="7"/>
  <c r="AD925" i="7"/>
  <c r="AC925" i="7"/>
  <c r="AB925" i="7"/>
  <c r="AA925" i="7"/>
  <c r="Z925" i="7"/>
  <c r="Y925" i="7"/>
  <c r="X925" i="7"/>
  <c r="W925" i="7"/>
  <c r="V925" i="7"/>
  <c r="AP924" i="7"/>
  <c r="AN924" i="7"/>
  <c r="AM924" i="7"/>
  <c r="AL924" i="7"/>
  <c r="AK924" i="7"/>
  <c r="AJ924" i="7"/>
  <c r="AI924" i="7"/>
  <c r="AH924" i="7"/>
  <c r="AG924" i="7"/>
  <c r="AF924" i="7"/>
  <c r="AE924" i="7"/>
  <c r="AD924" i="7"/>
  <c r="AC924" i="7"/>
  <c r="AB924" i="7"/>
  <c r="AA924" i="7"/>
  <c r="Z924" i="7"/>
  <c r="Y924" i="7"/>
  <c r="X924" i="7"/>
  <c r="W924" i="7"/>
  <c r="V924" i="7"/>
  <c r="AP1122" i="7"/>
  <c r="AN1122" i="7"/>
  <c r="AM1122" i="7"/>
  <c r="AL1122" i="7"/>
  <c r="AK1122" i="7"/>
  <c r="AJ1122" i="7"/>
  <c r="AI1122" i="7"/>
  <c r="AH1122" i="7"/>
  <c r="AG1122" i="7"/>
  <c r="AF1122" i="7"/>
  <c r="AE1122" i="7"/>
  <c r="AD1122" i="7"/>
  <c r="AC1122" i="7"/>
  <c r="AB1122" i="7"/>
  <c r="AA1122" i="7"/>
  <c r="Z1122" i="7"/>
  <c r="Y1122" i="7"/>
  <c r="X1122" i="7"/>
  <c r="W1122" i="7"/>
  <c r="V1122" i="7"/>
  <c r="AP922" i="7"/>
  <c r="AN922" i="7"/>
  <c r="AM922" i="7"/>
  <c r="AL922" i="7"/>
  <c r="AK922" i="7"/>
  <c r="AJ922" i="7"/>
  <c r="AI922" i="7"/>
  <c r="AH922" i="7"/>
  <c r="AG922" i="7"/>
  <c r="AF922" i="7"/>
  <c r="AE922" i="7"/>
  <c r="AD922" i="7"/>
  <c r="AC922" i="7"/>
  <c r="AB922" i="7"/>
  <c r="AA922" i="7"/>
  <c r="Z922" i="7"/>
  <c r="Y922" i="7"/>
  <c r="X922" i="7"/>
  <c r="W922" i="7"/>
  <c r="V922" i="7"/>
  <c r="AP921" i="7"/>
  <c r="AN921" i="7"/>
  <c r="AM921" i="7"/>
  <c r="AL921" i="7"/>
  <c r="AK921" i="7"/>
  <c r="AJ921" i="7"/>
  <c r="AI921" i="7"/>
  <c r="AH921" i="7"/>
  <c r="AG921" i="7"/>
  <c r="AF921" i="7"/>
  <c r="AE921" i="7"/>
  <c r="AD921" i="7"/>
  <c r="AC921" i="7"/>
  <c r="AB921" i="7"/>
  <c r="AA921" i="7"/>
  <c r="Z921" i="7"/>
  <c r="Y921" i="7"/>
  <c r="X921" i="7"/>
  <c r="W921" i="7"/>
  <c r="V921" i="7"/>
  <c r="AP920" i="7"/>
  <c r="AN920" i="7"/>
  <c r="AM920" i="7"/>
  <c r="AL920" i="7"/>
  <c r="AK920" i="7"/>
  <c r="AJ920" i="7"/>
  <c r="AI920" i="7"/>
  <c r="AH920" i="7"/>
  <c r="AG920" i="7"/>
  <c r="AF920" i="7"/>
  <c r="AE920" i="7"/>
  <c r="AD920" i="7"/>
  <c r="AC920" i="7"/>
  <c r="AB920" i="7"/>
  <c r="AA920" i="7"/>
  <c r="Z920" i="7"/>
  <c r="Y920" i="7"/>
  <c r="X920" i="7"/>
  <c r="W920" i="7"/>
  <c r="V920" i="7"/>
  <c r="AP919" i="7"/>
  <c r="AN919" i="7"/>
  <c r="AM919" i="7"/>
  <c r="AL919" i="7"/>
  <c r="AK919" i="7"/>
  <c r="AJ919" i="7"/>
  <c r="AI919" i="7"/>
  <c r="AH919" i="7"/>
  <c r="AG919" i="7"/>
  <c r="AF919" i="7"/>
  <c r="AE919" i="7"/>
  <c r="AD919" i="7"/>
  <c r="AC919" i="7"/>
  <c r="AB919" i="7"/>
  <c r="AA919" i="7"/>
  <c r="Z919" i="7"/>
  <c r="Y919" i="7"/>
  <c r="X919" i="7"/>
  <c r="W919" i="7"/>
  <c r="V919" i="7"/>
  <c r="AP918" i="7"/>
  <c r="AN918" i="7"/>
  <c r="AM918" i="7"/>
  <c r="AL918" i="7"/>
  <c r="AK918" i="7"/>
  <c r="AJ918" i="7"/>
  <c r="AI918" i="7"/>
  <c r="AH918" i="7"/>
  <c r="AG918" i="7"/>
  <c r="AF918" i="7"/>
  <c r="AE918" i="7"/>
  <c r="AD918" i="7"/>
  <c r="AC918" i="7"/>
  <c r="AB918" i="7"/>
  <c r="AA918" i="7"/>
  <c r="Z918" i="7"/>
  <c r="Y918" i="7"/>
  <c r="X918" i="7"/>
  <c r="W918" i="7"/>
  <c r="V918" i="7"/>
  <c r="AP917" i="7"/>
  <c r="AN917" i="7"/>
  <c r="AM917" i="7"/>
  <c r="AL917" i="7"/>
  <c r="AK917" i="7"/>
  <c r="AJ917" i="7"/>
  <c r="AI917" i="7"/>
  <c r="AH917" i="7"/>
  <c r="AG917" i="7"/>
  <c r="AF917" i="7"/>
  <c r="AE917" i="7"/>
  <c r="AD917" i="7"/>
  <c r="AC917" i="7"/>
  <c r="AB917" i="7"/>
  <c r="AA917" i="7"/>
  <c r="Z917" i="7"/>
  <c r="Y917" i="7"/>
  <c r="X917" i="7"/>
  <c r="W917" i="7"/>
  <c r="V917" i="7"/>
  <c r="AP916" i="7"/>
  <c r="AN916" i="7"/>
  <c r="AM916" i="7"/>
  <c r="AL916" i="7"/>
  <c r="AK916" i="7"/>
  <c r="AJ916" i="7"/>
  <c r="AI916" i="7"/>
  <c r="AH916" i="7"/>
  <c r="AG916" i="7"/>
  <c r="AF916" i="7"/>
  <c r="AE916" i="7"/>
  <c r="AD916" i="7"/>
  <c r="AC916" i="7"/>
  <c r="AB916" i="7"/>
  <c r="AA916" i="7"/>
  <c r="Z916" i="7"/>
  <c r="Y916" i="7"/>
  <c r="X916" i="7"/>
  <c r="W916" i="7"/>
  <c r="V916" i="7"/>
  <c r="AP915" i="7"/>
  <c r="AN915" i="7"/>
  <c r="AM915" i="7"/>
  <c r="AL915" i="7"/>
  <c r="AK915" i="7"/>
  <c r="AJ915" i="7"/>
  <c r="AI915" i="7"/>
  <c r="AH915" i="7"/>
  <c r="AG915" i="7"/>
  <c r="AF915" i="7"/>
  <c r="AE915" i="7"/>
  <c r="AD915" i="7"/>
  <c r="AC915" i="7"/>
  <c r="AB915" i="7"/>
  <c r="AA915" i="7"/>
  <c r="Z915" i="7"/>
  <c r="Y915" i="7"/>
  <c r="X915" i="7"/>
  <c r="W915" i="7"/>
  <c r="V915" i="7"/>
  <c r="AP914" i="7"/>
  <c r="AN914" i="7"/>
  <c r="AM914" i="7"/>
  <c r="AL914" i="7"/>
  <c r="AK914" i="7"/>
  <c r="AJ914" i="7"/>
  <c r="AI914" i="7"/>
  <c r="AH914" i="7"/>
  <c r="AG914" i="7"/>
  <c r="AF914" i="7"/>
  <c r="AE914" i="7"/>
  <c r="AD914" i="7"/>
  <c r="AC914" i="7"/>
  <c r="AB914" i="7"/>
  <c r="AA914" i="7"/>
  <c r="Z914" i="7"/>
  <c r="Y914" i="7"/>
  <c r="X914" i="7"/>
  <c r="W914" i="7"/>
  <c r="V914" i="7"/>
  <c r="AP913" i="7"/>
  <c r="AN913" i="7"/>
  <c r="AM913" i="7"/>
  <c r="AL913" i="7"/>
  <c r="AK913" i="7"/>
  <c r="AJ913" i="7"/>
  <c r="AI913" i="7"/>
  <c r="AH913" i="7"/>
  <c r="AG913" i="7"/>
  <c r="AF913" i="7"/>
  <c r="AE913" i="7"/>
  <c r="AD913" i="7"/>
  <c r="AC913" i="7"/>
  <c r="AB913" i="7"/>
  <c r="AA913" i="7"/>
  <c r="Z913" i="7"/>
  <c r="Y913" i="7"/>
  <c r="X913" i="7"/>
  <c r="W913" i="7"/>
  <c r="V913" i="7"/>
  <c r="AP912" i="7"/>
  <c r="AN912" i="7"/>
  <c r="AM912" i="7"/>
  <c r="AL912" i="7"/>
  <c r="AK912" i="7"/>
  <c r="AJ912" i="7"/>
  <c r="AI912" i="7"/>
  <c r="AH912" i="7"/>
  <c r="AG912" i="7"/>
  <c r="AF912" i="7"/>
  <c r="AE912" i="7"/>
  <c r="AD912" i="7"/>
  <c r="AC912" i="7"/>
  <c r="AB912" i="7"/>
  <c r="AA912" i="7"/>
  <c r="Z912" i="7"/>
  <c r="Y912" i="7"/>
  <c r="X912" i="7"/>
  <c r="W912" i="7"/>
  <c r="V912" i="7"/>
  <c r="AP911" i="7"/>
  <c r="AN911" i="7"/>
  <c r="AM911" i="7"/>
  <c r="AL911" i="7"/>
  <c r="AK911" i="7"/>
  <c r="AJ911" i="7"/>
  <c r="AI911" i="7"/>
  <c r="AH911" i="7"/>
  <c r="AG911" i="7"/>
  <c r="AF911" i="7"/>
  <c r="AE911" i="7"/>
  <c r="AD911" i="7"/>
  <c r="AC911" i="7"/>
  <c r="AB911" i="7"/>
  <c r="AA911" i="7"/>
  <c r="Z911" i="7"/>
  <c r="Y911" i="7"/>
  <c r="X911" i="7"/>
  <c r="W911" i="7"/>
  <c r="V911" i="7"/>
  <c r="AP910" i="7"/>
  <c r="AN910" i="7"/>
  <c r="AM910" i="7"/>
  <c r="AL910" i="7"/>
  <c r="AK910" i="7"/>
  <c r="AJ910" i="7"/>
  <c r="AI910" i="7"/>
  <c r="AH910" i="7"/>
  <c r="AG910" i="7"/>
  <c r="AF910" i="7"/>
  <c r="AE910" i="7"/>
  <c r="AD910" i="7"/>
  <c r="AC910" i="7"/>
  <c r="AB910" i="7"/>
  <c r="AA910" i="7"/>
  <c r="Z910" i="7"/>
  <c r="Y910" i="7"/>
  <c r="X910" i="7"/>
  <c r="W910" i="7"/>
  <c r="V910" i="7"/>
  <c r="AP909" i="7"/>
  <c r="AN909" i="7"/>
  <c r="AM909" i="7"/>
  <c r="AL909" i="7"/>
  <c r="AK909" i="7"/>
  <c r="AJ909" i="7"/>
  <c r="AI909" i="7"/>
  <c r="AH909" i="7"/>
  <c r="AG909" i="7"/>
  <c r="AF909" i="7"/>
  <c r="AE909" i="7"/>
  <c r="AD909" i="7"/>
  <c r="AC909" i="7"/>
  <c r="AB909" i="7"/>
  <c r="AA909" i="7"/>
  <c r="Z909" i="7"/>
  <c r="Y909" i="7"/>
  <c r="X909" i="7"/>
  <c r="W909" i="7"/>
  <c r="V909" i="7"/>
  <c r="AP908" i="7"/>
  <c r="AN908" i="7"/>
  <c r="AM908" i="7"/>
  <c r="AL908" i="7"/>
  <c r="AK908" i="7"/>
  <c r="AJ908" i="7"/>
  <c r="AI908" i="7"/>
  <c r="AH908" i="7"/>
  <c r="AG908" i="7"/>
  <c r="AF908" i="7"/>
  <c r="AE908" i="7"/>
  <c r="AD908" i="7"/>
  <c r="AC908" i="7"/>
  <c r="AB908" i="7"/>
  <c r="AA908" i="7"/>
  <c r="Z908" i="7"/>
  <c r="Y908" i="7"/>
  <c r="X908" i="7"/>
  <c r="W908" i="7"/>
  <c r="V908" i="7"/>
  <c r="AP907" i="7"/>
  <c r="AN907" i="7"/>
  <c r="AM907" i="7"/>
  <c r="AL907" i="7"/>
  <c r="AK907" i="7"/>
  <c r="AJ907" i="7"/>
  <c r="AI907" i="7"/>
  <c r="AH907" i="7"/>
  <c r="AG907" i="7"/>
  <c r="AF907" i="7"/>
  <c r="AE907" i="7"/>
  <c r="AD907" i="7"/>
  <c r="AC907" i="7"/>
  <c r="AB907" i="7"/>
  <c r="AA907" i="7"/>
  <c r="Z907" i="7"/>
  <c r="Y907" i="7"/>
  <c r="X907" i="7"/>
  <c r="W907" i="7"/>
  <c r="V907" i="7"/>
  <c r="AP906" i="7"/>
  <c r="AN906" i="7"/>
  <c r="AM906" i="7"/>
  <c r="AL906" i="7"/>
  <c r="AK906" i="7"/>
  <c r="AJ906" i="7"/>
  <c r="AI906" i="7"/>
  <c r="AH906" i="7"/>
  <c r="AG906" i="7"/>
  <c r="AF906" i="7"/>
  <c r="AE906" i="7"/>
  <c r="AD906" i="7"/>
  <c r="AC906" i="7"/>
  <c r="AB906" i="7"/>
  <c r="AA906" i="7"/>
  <c r="Z906" i="7"/>
  <c r="Y906" i="7"/>
  <c r="X906" i="7"/>
  <c r="W906" i="7"/>
  <c r="V906" i="7"/>
  <c r="AP905" i="7"/>
  <c r="AN905" i="7"/>
  <c r="AM905" i="7"/>
  <c r="AL905" i="7"/>
  <c r="AK905" i="7"/>
  <c r="AJ905" i="7"/>
  <c r="AI905" i="7"/>
  <c r="AH905" i="7"/>
  <c r="AG905" i="7"/>
  <c r="AF905" i="7"/>
  <c r="AE905" i="7"/>
  <c r="AD905" i="7"/>
  <c r="AC905" i="7"/>
  <c r="AB905" i="7"/>
  <c r="AA905" i="7"/>
  <c r="Z905" i="7"/>
  <c r="Y905" i="7"/>
  <c r="X905" i="7"/>
  <c r="W905" i="7"/>
  <c r="V905" i="7"/>
  <c r="AP904" i="7"/>
  <c r="AN904" i="7"/>
  <c r="AM904" i="7"/>
  <c r="AL904" i="7"/>
  <c r="AK904" i="7"/>
  <c r="AJ904" i="7"/>
  <c r="AI904" i="7"/>
  <c r="AH904" i="7"/>
  <c r="AG904" i="7"/>
  <c r="AF904" i="7"/>
  <c r="AE904" i="7"/>
  <c r="AD904" i="7"/>
  <c r="AC904" i="7"/>
  <c r="AB904" i="7"/>
  <c r="AA904" i="7"/>
  <c r="Z904" i="7"/>
  <c r="Y904" i="7"/>
  <c r="X904" i="7"/>
  <c r="W904" i="7"/>
  <c r="V904" i="7"/>
  <c r="AP903" i="7"/>
  <c r="AN903" i="7"/>
  <c r="AM903" i="7"/>
  <c r="AL903" i="7"/>
  <c r="AK903" i="7"/>
  <c r="AJ903" i="7"/>
  <c r="AI903" i="7"/>
  <c r="AH903" i="7"/>
  <c r="AG903" i="7"/>
  <c r="AF903" i="7"/>
  <c r="AE903" i="7"/>
  <c r="AD903" i="7"/>
  <c r="AC903" i="7"/>
  <c r="AB903" i="7"/>
  <c r="AA903" i="7"/>
  <c r="Z903" i="7"/>
  <c r="Y903" i="7"/>
  <c r="X903" i="7"/>
  <c r="W903" i="7"/>
  <c r="V903" i="7"/>
  <c r="AP902" i="7"/>
  <c r="AN902" i="7"/>
  <c r="AM902" i="7"/>
  <c r="AL902" i="7"/>
  <c r="AK902" i="7"/>
  <c r="AJ902" i="7"/>
  <c r="AI902" i="7"/>
  <c r="AH902" i="7"/>
  <c r="AG902" i="7"/>
  <c r="AF902" i="7"/>
  <c r="AE902" i="7"/>
  <c r="AD902" i="7"/>
  <c r="AC902" i="7"/>
  <c r="AB902" i="7"/>
  <c r="AA902" i="7"/>
  <c r="Z902" i="7"/>
  <c r="Y902" i="7"/>
  <c r="X902" i="7"/>
  <c r="W902" i="7"/>
  <c r="V902" i="7"/>
  <c r="AP901" i="7"/>
  <c r="AN901" i="7"/>
  <c r="AM901" i="7"/>
  <c r="AL901" i="7"/>
  <c r="AK901" i="7"/>
  <c r="AJ901" i="7"/>
  <c r="AI901" i="7"/>
  <c r="AH901" i="7"/>
  <c r="AG901" i="7"/>
  <c r="AF901" i="7"/>
  <c r="AE901" i="7"/>
  <c r="AD901" i="7"/>
  <c r="AC901" i="7"/>
  <c r="AB901" i="7"/>
  <c r="AA901" i="7"/>
  <c r="Z901" i="7"/>
  <c r="Y901" i="7"/>
  <c r="X901" i="7"/>
  <c r="W901" i="7"/>
  <c r="V901" i="7"/>
  <c r="AP900" i="7"/>
  <c r="AN900" i="7"/>
  <c r="AM900" i="7"/>
  <c r="AL900" i="7"/>
  <c r="AK900" i="7"/>
  <c r="AJ900" i="7"/>
  <c r="AI900" i="7"/>
  <c r="AH900" i="7"/>
  <c r="AG900" i="7"/>
  <c r="AF900" i="7"/>
  <c r="AE900" i="7"/>
  <c r="AD900" i="7"/>
  <c r="AC900" i="7"/>
  <c r="AB900" i="7"/>
  <c r="AA900" i="7"/>
  <c r="Z900" i="7"/>
  <c r="Y900" i="7"/>
  <c r="X900" i="7"/>
  <c r="W900" i="7"/>
  <c r="V900" i="7"/>
  <c r="AP899" i="7"/>
  <c r="AN899" i="7"/>
  <c r="AM899" i="7"/>
  <c r="AL899" i="7"/>
  <c r="AK899" i="7"/>
  <c r="AJ899" i="7"/>
  <c r="AI899" i="7"/>
  <c r="AH899" i="7"/>
  <c r="AG899" i="7"/>
  <c r="AF899" i="7"/>
  <c r="AE899" i="7"/>
  <c r="AD899" i="7"/>
  <c r="AC899" i="7"/>
  <c r="AB899" i="7"/>
  <c r="AA899" i="7"/>
  <c r="Z899" i="7"/>
  <c r="Y899" i="7"/>
  <c r="X899" i="7"/>
  <c r="W899" i="7"/>
  <c r="V899" i="7"/>
  <c r="AP898" i="7"/>
  <c r="AN898" i="7"/>
  <c r="AM898" i="7"/>
  <c r="AL898" i="7"/>
  <c r="AK898" i="7"/>
  <c r="AJ898" i="7"/>
  <c r="AI898" i="7"/>
  <c r="AH898" i="7"/>
  <c r="AG898" i="7"/>
  <c r="AF898" i="7"/>
  <c r="AE898" i="7"/>
  <c r="AD898" i="7"/>
  <c r="AC898" i="7"/>
  <c r="AB898" i="7"/>
  <c r="AA898" i="7"/>
  <c r="Z898" i="7"/>
  <c r="Y898" i="7"/>
  <c r="X898" i="7"/>
  <c r="W898" i="7"/>
  <c r="V898" i="7"/>
  <c r="AP897" i="7"/>
  <c r="AN897" i="7"/>
  <c r="AM897" i="7"/>
  <c r="AL897" i="7"/>
  <c r="AK897" i="7"/>
  <c r="AJ897" i="7"/>
  <c r="AI897" i="7"/>
  <c r="AH897" i="7"/>
  <c r="AG897" i="7"/>
  <c r="AF897" i="7"/>
  <c r="AE897" i="7"/>
  <c r="AD897" i="7"/>
  <c r="AC897" i="7"/>
  <c r="AB897" i="7"/>
  <c r="AA897" i="7"/>
  <c r="Z897" i="7"/>
  <c r="Y897" i="7"/>
  <c r="X897" i="7"/>
  <c r="W897" i="7"/>
  <c r="V897" i="7"/>
  <c r="AP896" i="7"/>
  <c r="AN896" i="7"/>
  <c r="AM896" i="7"/>
  <c r="AL896" i="7"/>
  <c r="AK896" i="7"/>
  <c r="AJ896" i="7"/>
  <c r="AI896" i="7"/>
  <c r="AH896" i="7"/>
  <c r="AG896" i="7"/>
  <c r="AF896" i="7"/>
  <c r="AE896" i="7"/>
  <c r="AD896" i="7"/>
  <c r="AC896" i="7"/>
  <c r="AB896" i="7"/>
  <c r="AA896" i="7"/>
  <c r="Z896" i="7"/>
  <c r="Y896" i="7"/>
  <c r="X896" i="7"/>
  <c r="W896" i="7"/>
  <c r="V896" i="7"/>
  <c r="AP895" i="7"/>
  <c r="AN895" i="7"/>
  <c r="AM895" i="7"/>
  <c r="AL895" i="7"/>
  <c r="AK895" i="7"/>
  <c r="AJ895" i="7"/>
  <c r="AI895" i="7"/>
  <c r="AH895" i="7"/>
  <c r="AG895" i="7"/>
  <c r="AF895" i="7"/>
  <c r="AE895" i="7"/>
  <c r="AD895" i="7"/>
  <c r="AC895" i="7"/>
  <c r="AB895" i="7"/>
  <c r="AA895" i="7"/>
  <c r="Z895" i="7"/>
  <c r="Y895" i="7"/>
  <c r="X895" i="7"/>
  <c r="W895" i="7"/>
  <c r="V895" i="7"/>
  <c r="AP894" i="7"/>
  <c r="AN894" i="7"/>
  <c r="AM894" i="7"/>
  <c r="AL894" i="7"/>
  <c r="AK894" i="7"/>
  <c r="AJ894" i="7"/>
  <c r="AI894" i="7"/>
  <c r="AH894" i="7"/>
  <c r="AG894" i="7"/>
  <c r="AF894" i="7"/>
  <c r="AE894" i="7"/>
  <c r="AD894" i="7"/>
  <c r="AC894" i="7"/>
  <c r="AB894" i="7"/>
  <c r="AA894" i="7"/>
  <c r="Z894" i="7"/>
  <c r="Y894" i="7"/>
  <c r="X894" i="7"/>
  <c r="W894" i="7"/>
  <c r="V894" i="7"/>
  <c r="AP893" i="7"/>
  <c r="AN893" i="7"/>
  <c r="AM893" i="7"/>
  <c r="AL893" i="7"/>
  <c r="AK893" i="7"/>
  <c r="AJ893" i="7"/>
  <c r="AI893" i="7"/>
  <c r="AH893" i="7"/>
  <c r="AG893" i="7"/>
  <c r="AF893" i="7"/>
  <c r="AE893" i="7"/>
  <c r="AD893" i="7"/>
  <c r="AC893" i="7"/>
  <c r="AB893" i="7"/>
  <c r="AA893" i="7"/>
  <c r="Z893" i="7"/>
  <c r="Y893" i="7"/>
  <c r="X893" i="7"/>
  <c r="W893" i="7"/>
  <c r="V893" i="7"/>
  <c r="AP892" i="7"/>
  <c r="AN892" i="7"/>
  <c r="AM892" i="7"/>
  <c r="AL892" i="7"/>
  <c r="AK892" i="7"/>
  <c r="AJ892" i="7"/>
  <c r="AI892" i="7"/>
  <c r="AH892" i="7"/>
  <c r="AG892" i="7"/>
  <c r="AF892" i="7"/>
  <c r="AE892" i="7"/>
  <c r="AD892" i="7"/>
  <c r="AC892" i="7"/>
  <c r="AB892" i="7"/>
  <c r="AA892" i="7"/>
  <c r="Z892" i="7"/>
  <c r="Y892" i="7"/>
  <c r="X892" i="7"/>
  <c r="W892" i="7"/>
  <c r="V892" i="7"/>
  <c r="AP891" i="7"/>
  <c r="AN891" i="7"/>
  <c r="AM891" i="7"/>
  <c r="AL891" i="7"/>
  <c r="AK891" i="7"/>
  <c r="AJ891" i="7"/>
  <c r="AI891" i="7"/>
  <c r="AH891" i="7"/>
  <c r="AG891" i="7"/>
  <c r="AF891" i="7"/>
  <c r="AE891" i="7"/>
  <c r="AD891" i="7"/>
  <c r="AC891" i="7"/>
  <c r="AB891" i="7"/>
  <c r="AA891" i="7"/>
  <c r="Z891" i="7"/>
  <c r="Y891" i="7"/>
  <c r="X891" i="7"/>
  <c r="W891" i="7"/>
  <c r="V891" i="7"/>
  <c r="AP890" i="7"/>
  <c r="AN890" i="7"/>
  <c r="AM890" i="7"/>
  <c r="AL890" i="7"/>
  <c r="AK890" i="7"/>
  <c r="AJ890" i="7"/>
  <c r="AI890" i="7"/>
  <c r="AH890" i="7"/>
  <c r="AG890" i="7"/>
  <c r="AF890" i="7"/>
  <c r="AE890" i="7"/>
  <c r="AD890" i="7"/>
  <c r="AC890" i="7"/>
  <c r="AB890" i="7"/>
  <c r="AA890" i="7"/>
  <c r="Z890" i="7"/>
  <c r="Y890" i="7"/>
  <c r="X890" i="7"/>
  <c r="W890" i="7"/>
  <c r="V890" i="7"/>
  <c r="AP889" i="7"/>
  <c r="AN889" i="7"/>
  <c r="AM889" i="7"/>
  <c r="AL889" i="7"/>
  <c r="AK889" i="7"/>
  <c r="AJ889" i="7"/>
  <c r="AI889" i="7"/>
  <c r="AH889" i="7"/>
  <c r="AG889" i="7"/>
  <c r="AF889" i="7"/>
  <c r="AE889" i="7"/>
  <c r="AD889" i="7"/>
  <c r="AC889" i="7"/>
  <c r="AB889" i="7"/>
  <c r="AA889" i="7"/>
  <c r="Z889" i="7"/>
  <c r="Y889" i="7"/>
  <c r="X889" i="7"/>
  <c r="W889" i="7"/>
  <c r="V889" i="7"/>
  <c r="AP888" i="7"/>
  <c r="AN888" i="7"/>
  <c r="AM888" i="7"/>
  <c r="AL888" i="7"/>
  <c r="AK888" i="7"/>
  <c r="AJ888" i="7"/>
  <c r="AI888" i="7"/>
  <c r="AH888" i="7"/>
  <c r="AG888" i="7"/>
  <c r="AF888" i="7"/>
  <c r="AE888" i="7"/>
  <c r="AD888" i="7"/>
  <c r="AC888" i="7"/>
  <c r="AB888" i="7"/>
  <c r="AA888" i="7"/>
  <c r="Z888" i="7"/>
  <c r="Y888" i="7"/>
  <c r="X888" i="7"/>
  <c r="W888" i="7"/>
  <c r="V888" i="7"/>
  <c r="AP1276" i="7"/>
  <c r="AN1276" i="7"/>
  <c r="AM1276" i="7"/>
  <c r="AL1276" i="7"/>
  <c r="AK1276" i="7"/>
  <c r="AJ1276" i="7"/>
  <c r="AI1276" i="7"/>
  <c r="AH1276" i="7"/>
  <c r="AG1276" i="7"/>
  <c r="AF1276" i="7"/>
  <c r="AE1276" i="7"/>
  <c r="AD1276" i="7"/>
  <c r="AC1276" i="7"/>
  <c r="AB1276" i="7"/>
  <c r="AA1276" i="7"/>
  <c r="Z1276" i="7"/>
  <c r="Y1276" i="7"/>
  <c r="X1276" i="7"/>
  <c r="W1276" i="7"/>
  <c r="V1276" i="7"/>
  <c r="AP886" i="7"/>
  <c r="AN886" i="7"/>
  <c r="AM886" i="7"/>
  <c r="AL886" i="7"/>
  <c r="AK886" i="7"/>
  <c r="AJ886" i="7"/>
  <c r="AI886" i="7"/>
  <c r="AH886" i="7"/>
  <c r="AG886" i="7"/>
  <c r="AF886" i="7"/>
  <c r="AE886" i="7"/>
  <c r="AD886" i="7"/>
  <c r="AC886" i="7"/>
  <c r="AB886" i="7"/>
  <c r="AA886" i="7"/>
  <c r="Z886" i="7"/>
  <c r="Y886" i="7"/>
  <c r="X886" i="7"/>
  <c r="W886" i="7"/>
  <c r="V886" i="7"/>
  <c r="AP885" i="7"/>
  <c r="AN885" i="7"/>
  <c r="AM885" i="7"/>
  <c r="AL885" i="7"/>
  <c r="AK885" i="7"/>
  <c r="AJ885" i="7"/>
  <c r="AI885" i="7"/>
  <c r="AH885" i="7"/>
  <c r="AG885" i="7"/>
  <c r="AF885" i="7"/>
  <c r="AE885" i="7"/>
  <c r="AD885" i="7"/>
  <c r="AC885" i="7"/>
  <c r="AB885" i="7"/>
  <c r="AA885" i="7"/>
  <c r="Z885" i="7"/>
  <c r="Y885" i="7"/>
  <c r="X885" i="7"/>
  <c r="W885" i="7"/>
  <c r="V885" i="7"/>
  <c r="AP884" i="7"/>
  <c r="AN884" i="7"/>
  <c r="AM884" i="7"/>
  <c r="AL884" i="7"/>
  <c r="AK884" i="7"/>
  <c r="AJ884" i="7"/>
  <c r="AI884" i="7"/>
  <c r="AH884" i="7"/>
  <c r="AG884" i="7"/>
  <c r="AF884" i="7"/>
  <c r="AE884" i="7"/>
  <c r="AD884" i="7"/>
  <c r="AC884" i="7"/>
  <c r="AB884" i="7"/>
  <c r="AA884" i="7"/>
  <c r="Z884" i="7"/>
  <c r="Y884" i="7"/>
  <c r="X884" i="7"/>
  <c r="W884" i="7"/>
  <c r="V884" i="7"/>
  <c r="AP883" i="7"/>
  <c r="AN883" i="7"/>
  <c r="AM883" i="7"/>
  <c r="AL883" i="7"/>
  <c r="AK883" i="7"/>
  <c r="AJ883" i="7"/>
  <c r="AI883" i="7"/>
  <c r="AH883" i="7"/>
  <c r="AG883" i="7"/>
  <c r="AF883" i="7"/>
  <c r="AE883" i="7"/>
  <c r="AD883" i="7"/>
  <c r="AC883" i="7"/>
  <c r="AB883" i="7"/>
  <c r="AA883" i="7"/>
  <c r="Z883" i="7"/>
  <c r="Y883" i="7"/>
  <c r="X883" i="7"/>
  <c r="W883" i="7"/>
  <c r="V883" i="7"/>
  <c r="AP882" i="7"/>
  <c r="AN882" i="7"/>
  <c r="AM882" i="7"/>
  <c r="AL882" i="7"/>
  <c r="AK882" i="7"/>
  <c r="AJ882" i="7"/>
  <c r="AI882" i="7"/>
  <c r="AH882" i="7"/>
  <c r="AG882" i="7"/>
  <c r="AF882" i="7"/>
  <c r="AE882" i="7"/>
  <c r="AD882" i="7"/>
  <c r="AC882" i="7"/>
  <c r="AB882" i="7"/>
  <c r="AA882" i="7"/>
  <c r="Z882" i="7"/>
  <c r="Y882" i="7"/>
  <c r="X882" i="7"/>
  <c r="W882" i="7"/>
  <c r="V882" i="7"/>
  <c r="AP881" i="7"/>
  <c r="AN881" i="7"/>
  <c r="AM881" i="7"/>
  <c r="AL881" i="7"/>
  <c r="AK881" i="7"/>
  <c r="AJ881" i="7"/>
  <c r="AI881" i="7"/>
  <c r="AH881" i="7"/>
  <c r="AG881" i="7"/>
  <c r="AF881" i="7"/>
  <c r="AE881" i="7"/>
  <c r="AD881" i="7"/>
  <c r="AC881" i="7"/>
  <c r="AB881" i="7"/>
  <c r="AA881" i="7"/>
  <c r="Z881" i="7"/>
  <c r="Y881" i="7"/>
  <c r="X881" i="7"/>
  <c r="W881" i="7"/>
  <c r="V881" i="7"/>
  <c r="AP880" i="7"/>
  <c r="AN880" i="7"/>
  <c r="AM880" i="7"/>
  <c r="AL880" i="7"/>
  <c r="AK880" i="7"/>
  <c r="AJ880" i="7"/>
  <c r="AI880" i="7"/>
  <c r="AH880" i="7"/>
  <c r="AG880" i="7"/>
  <c r="AF880" i="7"/>
  <c r="AE880" i="7"/>
  <c r="AD880" i="7"/>
  <c r="AC880" i="7"/>
  <c r="AB880" i="7"/>
  <c r="AA880" i="7"/>
  <c r="Z880" i="7"/>
  <c r="Y880" i="7"/>
  <c r="X880" i="7"/>
  <c r="W880" i="7"/>
  <c r="V880" i="7"/>
  <c r="AP1064" i="7"/>
  <c r="AN1064" i="7"/>
  <c r="AM1064" i="7"/>
  <c r="AL1064" i="7"/>
  <c r="AK1064" i="7"/>
  <c r="AJ1064" i="7"/>
  <c r="AI1064" i="7"/>
  <c r="AH1064" i="7"/>
  <c r="AG1064" i="7"/>
  <c r="AF1064" i="7"/>
  <c r="AE1064" i="7"/>
  <c r="AD1064" i="7"/>
  <c r="AC1064" i="7"/>
  <c r="AB1064" i="7"/>
  <c r="AA1064" i="7"/>
  <c r="Z1064" i="7"/>
  <c r="Y1064" i="7"/>
  <c r="X1064" i="7"/>
  <c r="W1064" i="7"/>
  <c r="V1064" i="7"/>
  <c r="AP878" i="7"/>
  <c r="AN878" i="7"/>
  <c r="AM878" i="7"/>
  <c r="AL878" i="7"/>
  <c r="AK878" i="7"/>
  <c r="AJ878" i="7"/>
  <c r="AI878" i="7"/>
  <c r="AH878" i="7"/>
  <c r="AG878" i="7"/>
  <c r="AF878" i="7"/>
  <c r="AE878" i="7"/>
  <c r="AD878" i="7"/>
  <c r="AC878" i="7"/>
  <c r="AB878" i="7"/>
  <c r="AA878" i="7"/>
  <c r="Z878" i="7"/>
  <c r="Y878" i="7"/>
  <c r="X878" i="7"/>
  <c r="W878" i="7"/>
  <c r="V878" i="7"/>
  <c r="AP877" i="7"/>
  <c r="AN877" i="7"/>
  <c r="AM877" i="7"/>
  <c r="AL877" i="7"/>
  <c r="AK877" i="7"/>
  <c r="AJ877" i="7"/>
  <c r="AI877" i="7"/>
  <c r="AH877" i="7"/>
  <c r="AG877" i="7"/>
  <c r="AF877" i="7"/>
  <c r="AE877" i="7"/>
  <c r="AD877" i="7"/>
  <c r="AC877" i="7"/>
  <c r="AB877" i="7"/>
  <c r="AA877" i="7"/>
  <c r="Z877" i="7"/>
  <c r="Y877" i="7"/>
  <c r="X877" i="7"/>
  <c r="W877" i="7"/>
  <c r="V877" i="7"/>
  <c r="AP876" i="7"/>
  <c r="AN876" i="7"/>
  <c r="AM876" i="7"/>
  <c r="AL876" i="7"/>
  <c r="AK876" i="7"/>
  <c r="AJ876" i="7"/>
  <c r="AI876" i="7"/>
  <c r="AH876" i="7"/>
  <c r="AG876" i="7"/>
  <c r="AF876" i="7"/>
  <c r="AE876" i="7"/>
  <c r="AD876" i="7"/>
  <c r="AC876" i="7"/>
  <c r="AB876" i="7"/>
  <c r="AA876" i="7"/>
  <c r="Z876" i="7"/>
  <c r="Y876" i="7"/>
  <c r="X876" i="7"/>
  <c r="W876" i="7"/>
  <c r="V876" i="7"/>
  <c r="AP875" i="7"/>
  <c r="AN875" i="7"/>
  <c r="AM875" i="7"/>
  <c r="AL875" i="7"/>
  <c r="AK875" i="7"/>
  <c r="AJ875" i="7"/>
  <c r="AI875" i="7"/>
  <c r="AH875" i="7"/>
  <c r="AG875" i="7"/>
  <c r="AF875" i="7"/>
  <c r="AE875" i="7"/>
  <c r="AD875" i="7"/>
  <c r="AC875" i="7"/>
  <c r="AB875" i="7"/>
  <c r="AA875" i="7"/>
  <c r="Z875" i="7"/>
  <c r="Y875" i="7"/>
  <c r="X875" i="7"/>
  <c r="W875" i="7"/>
  <c r="V875" i="7"/>
  <c r="AP874" i="7"/>
  <c r="AN874" i="7"/>
  <c r="AM874" i="7"/>
  <c r="AL874" i="7"/>
  <c r="AK874" i="7"/>
  <c r="AJ874" i="7"/>
  <c r="AI874" i="7"/>
  <c r="AH874" i="7"/>
  <c r="AG874" i="7"/>
  <c r="AF874" i="7"/>
  <c r="AE874" i="7"/>
  <c r="AD874" i="7"/>
  <c r="AC874" i="7"/>
  <c r="AB874" i="7"/>
  <c r="AA874" i="7"/>
  <c r="Z874" i="7"/>
  <c r="Y874" i="7"/>
  <c r="X874" i="7"/>
  <c r="W874" i="7"/>
  <c r="V874" i="7"/>
  <c r="AP873" i="7"/>
  <c r="AN873" i="7"/>
  <c r="AM873" i="7"/>
  <c r="AL873" i="7"/>
  <c r="AK873" i="7"/>
  <c r="AJ873" i="7"/>
  <c r="AI873" i="7"/>
  <c r="AH873" i="7"/>
  <c r="AG873" i="7"/>
  <c r="AF873" i="7"/>
  <c r="AE873" i="7"/>
  <c r="AD873" i="7"/>
  <c r="AC873" i="7"/>
  <c r="AB873" i="7"/>
  <c r="AA873" i="7"/>
  <c r="Z873" i="7"/>
  <c r="Y873" i="7"/>
  <c r="X873" i="7"/>
  <c r="W873" i="7"/>
  <c r="V873" i="7"/>
  <c r="AP872" i="7"/>
  <c r="AN872" i="7"/>
  <c r="AM872" i="7"/>
  <c r="AL872" i="7"/>
  <c r="AK872" i="7"/>
  <c r="AJ872" i="7"/>
  <c r="AI872" i="7"/>
  <c r="AH872" i="7"/>
  <c r="AG872" i="7"/>
  <c r="AF872" i="7"/>
  <c r="AE872" i="7"/>
  <c r="AD872" i="7"/>
  <c r="AC872" i="7"/>
  <c r="AB872" i="7"/>
  <c r="AA872" i="7"/>
  <c r="Z872" i="7"/>
  <c r="Y872" i="7"/>
  <c r="X872" i="7"/>
  <c r="W872" i="7"/>
  <c r="V872" i="7"/>
  <c r="AP871" i="7"/>
  <c r="AN871" i="7"/>
  <c r="AM871" i="7"/>
  <c r="AL871" i="7"/>
  <c r="AK871" i="7"/>
  <c r="AJ871" i="7"/>
  <c r="AI871" i="7"/>
  <c r="AH871" i="7"/>
  <c r="AG871" i="7"/>
  <c r="AF871" i="7"/>
  <c r="AE871" i="7"/>
  <c r="AD871" i="7"/>
  <c r="AC871" i="7"/>
  <c r="AB871" i="7"/>
  <c r="AA871" i="7"/>
  <c r="Z871" i="7"/>
  <c r="Y871" i="7"/>
  <c r="X871" i="7"/>
  <c r="W871" i="7"/>
  <c r="V871" i="7"/>
  <c r="AP870" i="7"/>
  <c r="AN870" i="7"/>
  <c r="AM870" i="7"/>
  <c r="AL870" i="7"/>
  <c r="AK870" i="7"/>
  <c r="AJ870" i="7"/>
  <c r="AI870" i="7"/>
  <c r="AH870" i="7"/>
  <c r="AG870" i="7"/>
  <c r="AF870" i="7"/>
  <c r="AE870" i="7"/>
  <c r="AD870" i="7"/>
  <c r="AC870" i="7"/>
  <c r="AB870" i="7"/>
  <c r="AA870" i="7"/>
  <c r="Z870" i="7"/>
  <c r="Y870" i="7"/>
  <c r="X870" i="7"/>
  <c r="W870" i="7"/>
  <c r="V870" i="7"/>
  <c r="AP869" i="7"/>
  <c r="AN869" i="7"/>
  <c r="AM869" i="7"/>
  <c r="AL869" i="7"/>
  <c r="AK869" i="7"/>
  <c r="AJ869" i="7"/>
  <c r="AI869" i="7"/>
  <c r="AH869" i="7"/>
  <c r="AG869" i="7"/>
  <c r="AF869" i="7"/>
  <c r="AE869" i="7"/>
  <c r="AD869" i="7"/>
  <c r="AC869" i="7"/>
  <c r="AB869" i="7"/>
  <c r="AA869" i="7"/>
  <c r="Z869" i="7"/>
  <c r="Y869" i="7"/>
  <c r="X869" i="7"/>
  <c r="W869" i="7"/>
  <c r="V869" i="7"/>
  <c r="AP868" i="7"/>
  <c r="AN868" i="7"/>
  <c r="AM868" i="7"/>
  <c r="AL868" i="7"/>
  <c r="AK868" i="7"/>
  <c r="AJ868" i="7"/>
  <c r="AI868" i="7"/>
  <c r="AH868" i="7"/>
  <c r="AG868" i="7"/>
  <c r="AF868" i="7"/>
  <c r="AE868" i="7"/>
  <c r="AD868" i="7"/>
  <c r="AC868" i="7"/>
  <c r="AB868" i="7"/>
  <c r="AA868" i="7"/>
  <c r="Z868" i="7"/>
  <c r="Y868" i="7"/>
  <c r="X868" i="7"/>
  <c r="W868" i="7"/>
  <c r="V868" i="7"/>
  <c r="AP867" i="7"/>
  <c r="AN867" i="7"/>
  <c r="AM867" i="7"/>
  <c r="AL867" i="7"/>
  <c r="AK867" i="7"/>
  <c r="AJ867" i="7"/>
  <c r="AI867" i="7"/>
  <c r="AH867" i="7"/>
  <c r="AG867" i="7"/>
  <c r="AF867" i="7"/>
  <c r="AE867" i="7"/>
  <c r="AD867" i="7"/>
  <c r="AC867" i="7"/>
  <c r="AB867" i="7"/>
  <c r="AA867" i="7"/>
  <c r="Z867" i="7"/>
  <c r="Y867" i="7"/>
  <c r="X867" i="7"/>
  <c r="W867" i="7"/>
  <c r="V867" i="7"/>
  <c r="AP866" i="7"/>
  <c r="AN866" i="7"/>
  <c r="AM866" i="7"/>
  <c r="AL866" i="7"/>
  <c r="AK866" i="7"/>
  <c r="AJ866" i="7"/>
  <c r="AI866" i="7"/>
  <c r="AH866" i="7"/>
  <c r="AG866" i="7"/>
  <c r="AF866" i="7"/>
  <c r="AE866" i="7"/>
  <c r="AD866" i="7"/>
  <c r="AC866" i="7"/>
  <c r="AB866" i="7"/>
  <c r="AA866" i="7"/>
  <c r="Z866" i="7"/>
  <c r="Y866" i="7"/>
  <c r="X866" i="7"/>
  <c r="W866" i="7"/>
  <c r="V866" i="7"/>
  <c r="AP701" i="7"/>
  <c r="AN701" i="7"/>
  <c r="AM701" i="7"/>
  <c r="AL701" i="7"/>
  <c r="AK701" i="7"/>
  <c r="AJ701" i="7"/>
  <c r="AI701" i="7"/>
  <c r="AH701" i="7"/>
  <c r="AG701" i="7"/>
  <c r="AF701" i="7"/>
  <c r="AE701" i="7"/>
  <c r="AD701" i="7"/>
  <c r="AC701" i="7"/>
  <c r="AB701" i="7"/>
  <c r="AA701" i="7"/>
  <c r="Z701" i="7"/>
  <c r="Y701" i="7"/>
  <c r="X701" i="7"/>
  <c r="W701" i="7"/>
  <c r="V701" i="7"/>
  <c r="AP864" i="7"/>
  <c r="AN864" i="7"/>
  <c r="AM864" i="7"/>
  <c r="AL864" i="7"/>
  <c r="AK864" i="7"/>
  <c r="AJ864" i="7"/>
  <c r="AI864" i="7"/>
  <c r="AH864" i="7"/>
  <c r="AG864" i="7"/>
  <c r="AF864" i="7"/>
  <c r="AE864" i="7"/>
  <c r="AD864" i="7"/>
  <c r="AC864" i="7"/>
  <c r="AB864" i="7"/>
  <c r="AA864" i="7"/>
  <c r="Z864" i="7"/>
  <c r="Y864" i="7"/>
  <c r="X864" i="7"/>
  <c r="W864" i="7"/>
  <c r="V864" i="7"/>
  <c r="AP863" i="7"/>
  <c r="AN863" i="7"/>
  <c r="AM863" i="7"/>
  <c r="AL863" i="7"/>
  <c r="AK863" i="7"/>
  <c r="AJ863" i="7"/>
  <c r="AI863" i="7"/>
  <c r="AH863" i="7"/>
  <c r="AG863" i="7"/>
  <c r="AF863" i="7"/>
  <c r="AE863" i="7"/>
  <c r="AD863" i="7"/>
  <c r="AC863" i="7"/>
  <c r="AB863" i="7"/>
  <c r="AA863" i="7"/>
  <c r="Z863" i="7"/>
  <c r="Y863" i="7"/>
  <c r="X863" i="7"/>
  <c r="W863" i="7"/>
  <c r="V863" i="7"/>
  <c r="AP862" i="7"/>
  <c r="AN862" i="7"/>
  <c r="AM862" i="7"/>
  <c r="AL862" i="7"/>
  <c r="AK862" i="7"/>
  <c r="AJ862" i="7"/>
  <c r="AI862" i="7"/>
  <c r="AH862" i="7"/>
  <c r="AG862" i="7"/>
  <c r="AF862" i="7"/>
  <c r="AE862" i="7"/>
  <c r="AD862" i="7"/>
  <c r="AC862" i="7"/>
  <c r="AB862" i="7"/>
  <c r="AA862" i="7"/>
  <c r="Z862" i="7"/>
  <c r="Y862" i="7"/>
  <c r="X862" i="7"/>
  <c r="W862" i="7"/>
  <c r="V862" i="7"/>
  <c r="AP861" i="7"/>
  <c r="AN861" i="7"/>
  <c r="AM861" i="7"/>
  <c r="AL861" i="7"/>
  <c r="AK861" i="7"/>
  <c r="AJ861" i="7"/>
  <c r="AI861" i="7"/>
  <c r="AH861" i="7"/>
  <c r="AG861" i="7"/>
  <c r="AF861" i="7"/>
  <c r="AE861" i="7"/>
  <c r="AD861" i="7"/>
  <c r="AC861" i="7"/>
  <c r="AB861" i="7"/>
  <c r="AA861" i="7"/>
  <c r="Z861" i="7"/>
  <c r="Y861" i="7"/>
  <c r="X861" i="7"/>
  <c r="W861" i="7"/>
  <c r="V861" i="7"/>
  <c r="AP860" i="7"/>
  <c r="AN860" i="7"/>
  <c r="AM860" i="7"/>
  <c r="AL860" i="7"/>
  <c r="AK860" i="7"/>
  <c r="AJ860" i="7"/>
  <c r="AI860" i="7"/>
  <c r="AH860" i="7"/>
  <c r="AG860" i="7"/>
  <c r="AF860" i="7"/>
  <c r="AE860" i="7"/>
  <c r="AD860" i="7"/>
  <c r="AC860" i="7"/>
  <c r="AB860" i="7"/>
  <c r="AA860" i="7"/>
  <c r="Z860" i="7"/>
  <c r="Y860" i="7"/>
  <c r="X860" i="7"/>
  <c r="W860" i="7"/>
  <c r="V860" i="7"/>
  <c r="AP859" i="7"/>
  <c r="AN859" i="7"/>
  <c r="AM859" i="7"/>
  <c r="AL859" i="7"/>
  <c r="AK859" i="7"/>
  <c r="AJ859" i="7"/>
  <c r="AI859" i="7"/>
  <c r="AH859" i="7"/>
  <c r="AG859" i="7"/>
  <c r="AF859" i="7"/>
  <c r="AE859" i="7"/>
  <c r="AD859" i="7"/>
  <c r="AC859" i="7"/>
  <c r="AB859" i="7"/>
  <c r="AA859" i="7"/>
  <c r="Z859" i="7"/>
  <c r="Y859" i="7"/>
  <c r="X859" i="7"/>
  <c r="W859" i="7"/>
  <c r="V859" i="7"/>
  <c r="AP858" i="7"/>
  <c r="AN858" i="7"/>
  <c r="AM858" i="7"/>
  <c r="AL858" i="7"/>
  <c r="AK858" i="7"/>
  <c r="AJ858" i="7"/>
  <c r="AI858" i="7"/>
  <c r="AH858" i="7"/>
  <c r="AG858" i="7"/>
  <c r="AF858" i="7"/>
  <c r="AE858" i="7"/>
  <c r="AD858" i="7"/>
  <c r="AC858" i="7"/>
  <c r="AB858" i="7"/>
  <c r="AA858" i="7"/>
  <c r="Z858" i="7"/>
  <c r="Y858" i="7"/>
  <c r="X858" i="7"/>
  <c r="W858" i="7"/>
  <c r="V858" i="7"/>
  <c r="AP857" i="7"/>
  <c r="AN857" i="7"/>
  <c r="AM857" i="7"/>
  <c r="AL857" i="7"/>
  <c r="AK857" i="7"/>
  <c r="AJ857" i="7"/>
  <c r="AI857" i="7"/>
  <c r="AH857" i="7"/>
  <c r="AG857" i="7"/>
  <c r="AF857" i="7"/>
  <c r="AE857" i="7"/>
  <c r="AD857" i="7"/>
  <c r="AC857" i="7"/>
  <c r="AB857" i="7"/>
  <c r="AA857" i="7"/>
  <c r="Z857" i="7"/>
  <c r="Y857" i="7"/>
  <c r="X857" i="7"/>
  <c r="W857" i="7"/>
  <c r="V857" i="7"/>
  <c r="AP856" i="7"/>
  <c r="AN856" i="7"/>
  <c r="AM856" i="7"/>
  <c r="AL856" i="7"/>
  <c r="AK856" i="7"/>
  <c r="AJ856" i="7"/>
  <c r="AI856" i="7"/>
  <c r="AH856" i="7"/>
  <c r="AG856" i="7"/>
  <c r="AF856" i="7"/>
  <c r="AE856" i="7"/>
  <c r="AD856" i="7"/>
  <c r="AC856" i="7"/>
  <c r="AB856" i="7"/>
  <c r="AA856" i="7"/>
  <c r="Z856" i="7"/>
  <c r="Y856" i="7"/>
  <c r="X856" i="7"/>
  <c r="W856" i="7"/>
  <c r="V856" i="7"/>
  <c r="AP855" i="7"/>
  <c r="AN855" i="7"/>
  <c r="AM855" i="7"/>
  <c r="AL855" i="7"/>
  <c r="AK855" i="7"/>
  <c r="AJ855" i="7"/>
  <c r="AI855" i="7"/>
  <c r="AH855" i="7"/>
  <c r="AG855" i="7"/>
  <c r="AF855" i="7"/>
  <c r="AE855" i="7"/>
  <c r="AD855" i="7"/>
  <c r="AC855" i="7"/>
  <c r="AB855" i="7"/>
  <c r="AA855" i="7"/>
  <c r="Z855" i="7"/>
  <c r="Y855" i="7"/>
  <c r="X855" i="7"/>
  <c r="W855" i="7"/>
  <c r="V855" i="7"/>
  <c r="AP854" i="7"/>
  <c r="AN854" i="7"/>
  <c r="AM854" i="7"/>
  <c r="AL854" i="7"/>
  <c r="AK854" i="7"/>
  <c r="AJ854" i="7"/>
  <c r="AI854" i="7"/>
  <c r="AH854" i="7"/>
  <c r="AG854" i="7"/>
  <c r="AF854" i="7"/>
  <c r="AE854" i="7"/>
  <c r="AD854" i="7"/>
  <c r="AC854" i="7"/>
  <c r="AB854" i="7"/>
  <c r="AA854" i="7"/>
  <c r="Z854" i="7"/>
  <c r="Y854" i="7"/>
  <c r="X854" i="7"/>
  <c r="W854" i="7"/>
  <c r="V854" i="7"/>
  <c r="AP853" i="7"/>
  <c r="AN853" i="7"/>
  <c r="AM853" i="7"/>
  <c r="AL853" i="7"/>
  <c r="AK853" i="7"/>
  <c r="AJ853" i="7"/>
  <c r="AI853" i="7"/>
  <c r="AH853" i="7"/>
  <c r="AG853" i="7"/>
  <c r="AF853" i="7"/>
  <c r="AE853" i="7"/>
  <c r="AD853" i="7"/>
  <c r="AC853" i="7"/>
  <c r="AB853" i="7"/>
  <c r="AA853" i="7"/>
  <c r="Z853" i="7"/>
  <c r="Y853" i="7"/>
  <c r="X853" i="7"/>
  <c r="W853" i="7"/>
  <c r="V853" i="7"/>
  <c r="AP700" i="7"/>
  <c r="AN700" i="7"/>
  <c r="AM700" i="7"/>
  <c r="AL700" i="7"/>
  <c r="AK700" i="7"/>
  <c r="AJ700" i="7"/>
  <c r="AI700" i="7"/>
  <c r="AH700" i="7"/>
  <c r="AG700" i="7"/>
  <c r="AF700" i="7"/>
  <c r="AE700" i="7"/>
  <c r="AD700" i="7"/>
  <c r="AC700" i="7"/>
  <c r="AB700" i="7"/>
  <c r="AA700" i="7"/>
  <c r="Z700" i="7"/>
  <c r="Y700" i="7"/>
  <c r="X700" i="7"/>
  <c r="W700" i="7"/>
  <c r="V700" i="7"/>
  <c r="AP851" i="7"/>
  <c r="AN851" i="7"/>
  <c r="AM851" i="7"/>
  <c r="AL851" i="7"/>
  <c r="AK851" i="7"/>
  <c r="AJ851" i="7"/>
  <c r="AI851" i="7"/>
  <c r="AH851" i="7"/>
  <c r="AG851" i="7"/>
  <c r="AF851" i="7"/>
  <c r="AE851" i="7"/>
  <c r="AD851" i="7"/>
  <c r="AC851" i="7"/>
  <c r="AB851" i="7"/>
  <c r="AA851" i="7"/>
  <c r="Z851" i="7"/>
  <c r="Y851" i="7"/>
  <c r="X851" i="7"/>
  <c r="W851" i="7"/>
  <c r="V851" i="7"/>
  <c r="AP850" i="7"/>
  <c r="AN850" i="7"/>
  <c r="AM850" i="7"/>
  <c r="AL850" i="7"/>
  <c r="AK850" i="7"/>
  <c r="AJ850" i="7"/>
  <c r="AI850" i="7"/>
  <c r="AH850" i="7"/>
  <c r="AG850" i="7"/>
  <c r="AF850" i="7"/>
  <c r="AE850" i="7"/>
  <c r="AD850" i="7"/>
  <c r="AC850" i="7"/>
  <c r="AB850" i="7"/>
  <c r="AA850" i="7"/>
  <c r="Z850" i="7"/>
  <c r="Y850" i="7"/>
  <c r="X850" i="7"/>
  <c r="W850" i="7"/>
  <c r="V850" i="7"/>
  <c r="AP849" i="7"/>
  <c r="AN849" i="7"/>
  <c r="AM849" i="7"/>
  <c r="AL849" i="7"/>
  <c r="AK849" i="7"/>
  <c r="AJ849" i="7"/>
  <c r="AI849" i="7"/>
  <c r="AH849" i="7"/>
  <c r="AG849" i="7"/>
  <c r="AF849" i="7"/>
  <c r="AE849" i="7"/>
  <c r="AD849" i="7"/>
  <c r="AC849" i="7"/>
  <c r="AB849" i="7"/>
  <c r="AA849" i="7"/>
  <c r="Z849" i="7"/>
  <c r="Y849" i="7"/>
  <c r="X849" i="7"/>
  <c r="W849" i="7"/>
  <c r="V849" i="7"/>
  <c r="AP848" i="7"/>
  <c r="AN848" i="7"/>
  <c r="AM848" i="7"/>
  <c r="AL848" i="7"/>
  <c r="AK848" i="7"/>
  <c r="AJ848" i="7"/>
  <c r="AI848" i="7"/>
  <c r="AH848" i="7"/>
  <c r="AG848" i="7"/>
  <c r="AF848" i="7"/>
  <c r="AE848" i="7"/>
  <c r="AD848" i="7"/>
  <c r="AC848" i="7"/>
  <c r="AB848" i="7"/>
  <c r="AA848" i="7"/>
  <c r="Z848" i="7"/>
  <c r="Y848" i="7"/>
  <c r="X848" i="7"/>
  <c r="W848" i="7"/>
  <c r="V848" i="7"/>
  <c r="AP847" i="7"/>
  <c r="AN847" i="7"/>
  <c r="AM847" i="7"/>
  <c r="AL847" i="7"/>
  <c r="AK847" i="7"/>
  <c r="AJ847" i="7"/>
  <c r="AI847" i="7"/>
  <c r="AH847" i="7"/>
  <c r="AG847" i="7"/>
  <c r="AF847" i="7"/>
  <c r="AE847" i="7"/>
  <c r="AD847" i="7"/>
  <c r="AC847" i="7"/>
  <c r="AB847" i="7"/>
  <c r="AA847" i="7"/>
  <c r="Z847" i="7"/>
  <c r="Y847" i="7"/>
  <c r="X847" i="7"/>
  <c r="W847" i="7"/>
  <c r="V847" i="7"/>
  <c r="AP846" i="7"/>
  <c r="AN846" i="7"/>
  <c r="AM846" i="7"/>
  <c r="AL846" i="7"/>
  <c r="AK846" i="7"/>
  <c r="AJ846" i="7"/>
  <c r="AI846" i="7"/>
  <c r="AH846" i="7"/>
  <c r="AG846" i="7"/>
  <c r="AF846" i="7"/>
  <c r="AE846" i="7"/>
  <c r="AD846" i="7"/>
  <c r="AC846" i="7"/>
  <c r="AB846" i="7"/>
  <c r="AA846" i="7"/>
  <c r="Z846" i="7"/>
  <c r="Y846" i="7"/>
  <c r="X846" i="7"/>
  <c r="W846" i="7"/>
  <c r="V846" i="7"/>
  <c r="AP845" i="7"/>
  <c r="AN845" i="7"/>
  <c r="AM845" i="7"/>
  <c r="AL845" i="7"/>
  <c r="AK845" i="7"/>
  <c r="AJ845" i="7"/>
  <c r="AI845" i="7"/>
  <c r="AH845" i="7"/>
  <c r="AG845" i="7"/>
  <c r="AF845" i="7"/>
  <c r="AE845" i="7"/>
  <c r="AD845" i="7"/>
  <c r="AC845" i="7"/>
  <c r="AB845" i="7"/>
  <c r="AA845" i="7"/>
  <c r="Z845" i="7"/>
  <c r="Y845" i="7"/>
  <c r="X845" i="7"/>
  <c r="W845" i="7"/>
  <c r="V845" i="7"/>
  <c r="AP844" i="7"/>
  <c r="AN844" i="7"/>
  <c r="AM844" i="7"/>
  <c r="AL844" i="7"/>
  <c r="AK844" i="7"/>
  <c r="AJ844" i="7"/>
  <c r="AI844" i="7"/>
  <c r="AH844" i="7"/>
  <c r="AG844" i="7"/>
  <c r="AF844" i="7"/>
  <c r="AE844" i="7"/>
  <c r="AD844" i="7"/>
  <c r="AC844" i="7"/>
  <c r="AB844" i="7"/>
  <c r="AA844" i="7"/>
  <c r="Z844" i="7"/>
  <c r="Y844" i="7"/>
  <c r="X844" i="7"/>
  <c r="W844" i="7"/>
  <c r="V844" i="7"/>
  <c r="AP843" i="7"/>
  <c r="AN843" i="7"/>
  <c r="AM843" i="7"/>
  <c r="AL843" i="7"/>
  <c r="AK843" i="7"/>
  <c r="AJ843" i="7"/>
  <c r="AI843" i="7"/>
  <c r="AH843" i="7"/>
  <c r="AG843" i="7"/>
  <c r="AF843" i="7"/>
  <c r="AE843" i="7"/>
  <c r="AD843" i="7"/>
  <c r="AC843" i="7"/>
  <c r="AB843" i="7"/>
  <c r="AA843" i="7"/>
  <c r="Z843" i="7"/>
  <c r="Y843" i="7"/>
  <c r="X843" i="7"/>
  <c r="W843" i="7"/>
  <c r="V843" i="7"/>
  <c r="AP842" i="7"/>
  <c r="AN842" i="7"/>
  <c r="AM842" i="7"/>
  <c r="AL842" i="7"/>
  <c r="AK842" i="7"/>
  <c r="AJ842" i="7"/>
  <c r="AI842" i="7"/>
  <c r="AH842" i="7"/>
  <c r="AG842" i="7"/>
  <c r="AF842" i="7"/>
  <c r="AE842" i="7"/>
  <c r="AD842" i="7"/>
  <c r="AC842" i="7"/>
  <c r="AB842" i="7"/>
  <c r="AA842" i="7"/>
  <c r="Z842" i="7"/>
  <c r="Y842" i="7"/>
  <c r="X842" i="7"/>
  <c r="W842" i="7"/>
  <c r="V842" i="7"/>
  <c r="AP841" i="7"/>
  <c r="AN841" i="7"/>
  <c r="AM841" i="7"/>
  <c r="AL841" i="7"/>
  <c r="AK841" i="7"/>
  <c r="AJ841" i="7"/>
  <c r="AI841" i="7"/>
  <c r="AH841" i="7"/>
  <c r="AG841" i="7"/>
  <c r="AF841" i="7"/>
  <c r="AE841" i="7"/>
  <c r="AD841" i="7"/>
  <c r="AC841" i="7"/>
  <c r="AB841" i="7"/>
  <c r="AA841" i="7"/>
  <c r="Z841" i="7"/>
  <c r="Y841" i="7"/>
  <c r="X841" i="7"/>
  <c r="W841" i="7"/>
  <c r="V841" i="7"/>
  <c r="AP840" i="7"/>
  <c r="AN840" i="7"/>
  <c r="AM840" i="7"/>
  <c r="AL840" i="7"/>
  <c r="AK840" i="7"/>
  <c r="AJ840" i="7"/>
  <c r="AI840" i="7"/>
  <c r="AH840" i="7"/>
  <c r="AG840" i="7"/>
  <c r="AF840" i="7"/>
  <c r="AE840" i="7"/>
  <c r="AD840" i="7"/>
  <c r="AC840" i="7"/>
  <c r="AB840" i="7"/>
  <c r="AA840" i="7"/>
  <c r="Z840" i="7"/>
  <c r="Y840" i="7"/>
  <c r="X840" i="7"/>
  <c r="W840" i="7"/>
  <c r="V840" i="7"/>
  <c r="AP839" i="7"/>
  <c r="AN839" i="7"/>
  <c r="AM839" i="7"/>
  <c r="AL839" i="7"/>
  <c r="AK839" i="7"/>
  <c r="AJ839" i="7"/>
  <c r="AI839" i="7"/>
  <c r="AH839" i="7"/>
  <c r="AG839" i="7"/>
  <c r="AF839" i="7"/>
  <c r="AE839" i="7"/>
  <c r="AD839" i="7"/>
  <c r="AC839" i="7"/>
  <c r="AB839" i="7"/>
  <c r="AA839" i="7"/>
  <c r="Z839" i="7"/>
  <c r="Y839" i="7"/>
  <c r="X839" i="7"/>
  <c r="W839" i="7"/>
  <c r="V839" i="7"/>
  <c r="AP838" i="7"/>
  <c r="AN838" i="7"/>
  <c r="AM838" i="7"/>
  <c r="AL838" i="7"/>
  <c r="AK838" i="7"/>
  <c r="AJ838" i="7"/>
  <c r="AI838" i="7"/>
  <c r="AH838" i="7"/>
  <c r="AG838" i="7"/>
  <c r="AF838" i="7"/>
  <c r="AE838" i="7"/>
  <c r="AD838" i="7"/>
  <c r="AC838" i="7"/>
  <c r="AB838" i="7"/>
  <c r="AA838" i="7"/>
  <c r="Z838" i="7"/>
  <c r="Y838" i="7"/>
  <c r="X838" i="7"/>
  <c r="W838" i="7"/>
  <c r="V838" i="7"/>
  <c r="AP837" i="7"/>
  <c r="AN837" i="7"/>
  <c r="AM837" i="7"/>
  <c r="AL837" i="7"/>
  <c r="AK837" i="7"/>
  <c r="AJ837" i="7"/>
  <c r="AI837" i="7"/>
  <c r="AH837" i="7"/>
  <c r="AG837" i="7"/>
  <c r="AF837" i="7"/>
  <c r="AE837" i="7"/>
  <c r="AD837" i="7"/>
  <c r="AC837" i="7"/>
  <c r="AB837" i="7"/>
  <c r="AA837" i="7"/>
  <c r="Z837" i="7"/>
  <c r="Y837" i="7"/>
  <c r="X837" i="7"/>
  <c r="W837" i="7"/>
  <c r="V837" i="7"/>
  <c r="AP836" i="7"/>
  <c r="AN836" i="7"/>
  <c r="AM836" i="7"/>
  <c r="AL836" i="7"/>
  <c r="AK836" i="7"/>
  <c r="AJ836" i="7"/>
  <c r="AI836" i="7"/>
  <c r="AH836" i="7"/>
  <c r="AG836" i="7"/>
  <c r="AF836" i="7"/>
  <c r="AE836" i="7"/>
  <c r="AD836" i="7"/>
  <c r="AC836" i="7"/>
  <c r="AB836" i="7"/>
  <c r="AA836" i="7"/>
  <c r="Z836" i="7"/>
  <c r="Y836" i="7"/>
  <c r="X836" i="7"/>
  <c r="W836" i="7"/>
  <c r="V836" i="7"/>
  <c r="AP835" i="7"/>
  <c r="AN835" i="7"/>
  <c r="AM835" i="7"/>
  <c r="AL835" i="7"/>
  <c r="AK835" i="7"/>
  <c r="AJ835" i="7"/>
  <c r="AI835" i="7"/>
  <c r="AH835" i="7"/>
  <c r="AG835" i="7"/>
  <c r="AF835" i="7"/>
  <c r="AE835" i="7"/>
  <c r="AD835" i="7"/>
  <c r="AC835" i="7"/>
  <c r="AB835" i="7"/>
  <c r="AA835" i="7"/>
  <c r="Z835" i="7"/>
  <c r="Y835" i="7"/>
  <c r="X835" i="7"/>
  <c r="W835" i="7"/>
  <c r="V835" i="7"/>
  <c r="AP834" i="7"/>
  <c r="AN834" i="7"/>
  <c r="AM834" i="7"/>
  <c r="AL834" i="7"/>
  <c r="AK834" i="7"/>
  <c r="AJ834" i="7"/>
  <c r="AI834" i="7"/>
  <c r="AH834" i="7"/>
  <c r="AG834" i="7"/>
  <c r="AF834" i="7"/>
  <c r="AE834" i="7"/>
  <c r="AD834" i="7"/>
  <c r="AC834" i="7"/>
  <c r="AB834" i="7"/>
  <c r="AA834" i="7"/>
  <c r="Z834" i="7"/>
  <c r="Y834" i="7"/>
  <c r="X834" i="7"/>
  <c r="W834" i="7"/>
  <c r="V834" i="7"/>
  <c r="AP833" i="7"/>
  <c r="AN833" i="7"/>
  <c r="AM833" i="7"/>
  <c r="AL833" i="7"/>
  <c r="AK833" i="7"/>
  <c r="AJ833" i="7"/>
  <c r="AI833" i="7"/>
  <c r="AH833" i="7"/>
  <c r="AG833" i="7"/>
  <c r="AF833" i="7"/>
  <c r="AE833" i="7"/>
  <c r="AD833" i="7"/>
  <c r="AC833" i="7"/>
  <c r="AB833" i="7"/>
  <c r="AA833" i="7"/>
  <c r="Z833" i="7"/>
  <c r="Y833" i="7"/>
  <c r="X833" i="7"/>
  <c r="W833" i="7"/>
  <c r="V833" i="7"/>
  <c r="AP832" i="7"/>
  <c r="AN832" i="7"/>
  <c r="AM832" i="7"/>
  <c r="AL832" i="7"/>
  <c r="AK832" i="7"/>
  <c r="AJ832" i="7"/>
  <c r="AI832" i="7"/>
  <c r="AH832" i="7"/>
  <c r="AG832" i="7"/>
  <c r="AF832" i="7"/>
  <c r="AE832" i="7"/>
  <c r="AD832" i="7"/>
  <c r="AC832" i="7"/>
  <c r="AB832" i="7"/>
  <c r="AA832" i="7"/>
  <c r="Z832" i="7"/>
  <c r="Y832" i="7"/>
  <c r="X832" i="7"/>
  <c r="W832" i="7"/>
  <c r="V832" i="7"/>
  <c r="AP831" i="7"/>
  <c r="AN831" i="7"/>
  <c r="AM831" i="7"/>
  <c r="AL831" i="7"/>
  <c r="AK831" i="7"/>
  <c r="AJ831" i="7"/>
  <c r="AI831" i="7"/>
  <c r="AH831" i="7"/>
  <c r="AG831" i="7"/>
  <c r="AF831" i="7"/>
  <c r="AE831" i="7"/>
  <c r="AD831" i="7"/>
  <c r="AC831" i="7"/>
  <c r="AB831" i="7"/>
  <c r="AA831" i="7"/>
  <c r="Z831" i="7"/>
  <c r="Y831" i="7"/>
  <c r="X831" i="7"/>
  <c r="W831" i="7"/>
  <c r="V831" i="7"/>
  <c r="AP830" i="7"/>
  <c r="AN830" i="7"/>
  <c r="AM830" i="7"/>
  <c r="AL830" i="7"/>
  <c r="AK830" i="7"/>
  <c r="AJ830" i="7"/>
  <c r="AI830" i="7"/>
  <c r="AH830" i="7"/>
  <c r="AG830" i="7"/>
  <c r="AF830" i="7"/>
  <c r="AE830" i="7"/>
  <c r="AD830" i="7"/>
  <c r="AC830" i="7"/>
  <c r="AB830" i="7"/>
  <c r="AA830" i="7"/>
  <c r="Z830" i="7"/>
  <c r="Y830" i="7"/>
  <c r="X830" i="7"/>
  <c r="W830" i="7"/>
  <c r="V830" i="7"/>
  <c r="AP829" i="7"/>
  <c r="AN829" i="7"/>
  <c r="AM829" i="7"/>
  <c r="AL829" i="7"/>
  <c r="AK829" i="7"/>
  <c r="AJ829" i="7"/>
  <c r="AI829" i="7"/>
  <c r="AH829" i="7"/>
  <c r="AG829" i="7"/>
  <c r="AF829" i="7"/>
  <c r="AE829" i="7"/>
  <c r="AD829" i="7"/>
  <c r="AC829" i="7"/>
  <c r="AB829" i="7"/>
  <c r="AA829" i="7"/>
  <c r="Z829" i="7"/>
  <c r="Y829" i="7"/>
  <c r="X829" i="7"/>
  <c r="W829" i="7"/>
  <c r="V829" i="7"/>
  <c r="AP828" i="7"/>
  <c r="AN828" i="7"/>
  <c r="AM828" i="7"/>
  <c r="AL828" i="7"/>
  <c r="AK828" i="7"/>
  <c r="AJ828" i="7"/>
  <c r="AI828" i="7"/>
  <c r="AH828" i="7"/>
  <c r="AG828" i="7"/>
  <c r="AF828" i="7"/>
  <c r="AE828" i="7"/>
  <c r="AD828" i="7"/>
  <c r="AC828" i="7"/>
  <c r="AB828" i="7"/>
  <c r="AA828" i="7"/>
  <c r="Z828" i="7"/>
  <c r="Y828" i="7"/>
  <c r="X828" i="7"/>
  <c r="W828" i="7"/>
  <c r="V828" i="7"/>
  <c r="AP827" i="7"/>
  <c r="AN827" i="7"/>
  <c r="AM827" i="7"/>
  <c r="AL827" i="7"/>
  <c r="AK827" i="7"/>
  <c r="AJ827" i="7"/>
  <c r="AI827" i="7"/>
  <c r="AH827" i="7"/>
  <c r="AG827" i="7"/>
  <c r="AF827" i="7"/>
  <c r="AE827" i="7"/>
  <c r="AD827" i="7"/>
  <c r="AC827" i="7"/>
  <c r="AB827" i="7"/>
  <c r="AA827" i="7"/>
  <c r="Z827" i="7"/>
  <c r="Y827" i="7"/>
  <c r="X827" i="7"/>
  <c r="W827" i="7"/>
  <c r="V827" i="7"/>
  <c r="AP826" i="7"/>
  <c r="AN826" i="7"/>
  <c r="AM826" i="7"/>
  <c r="AL826" i="7"/>
  <c r="AK826" i="7"/>
  <c r="AJ826" i="7"/>
  <c r="AI826" i="7"/>
  <c r="AH826" i="7"/>
  <c r="AG826" i="7"/>
  <c r="AF826" i="7"/>
  <c r="AE826" i="7"/>
  <c r="AD826" i="7"/>
  <c r="AC826" i="7"/>
  <c r="AB826" i="7"/>
  <c r="AA826" i="7"/>
  <c r="Z826" i="7"/>
  <c r="Y826" i="7"/>
  <c r="X826" i="7"/>
  <c r="W826" i="7"/>
  <c r="V826" i="7"/>
  <c r="AP825" i="7"/>
  <c r="AN825" i="7"/>
  <c r="AM825" i="7"/>
  <c r="AL825" i="7"/>
  <c r="AK825" i="7"/>
  <c r="AJ825" i="7"/>
  <c r="AI825" i="7"/>
  <c r="AH825" i="7"/>
  <c r="AG825" i="7"/>
  <c r="AF825" i="7"/>
  <c r="AE825" i="7"/>
  <c r="AD825" i="7"/>
  <c r="AC825" i="7"/>
  <c r="AB825" i="7"/>
  <c r="AA825" i="7"/>
  <c r="Z825" i="7"/>
  <c r="Y825" i="7"/>
  <c r="X825" i="7"/>
  <c r="W825" i="7"/>
  <c r="V825" i="7"/>
  <c r="AP824" i="7"/>
  <c r="AN824" i="7"/>
  <c r="AM824" i="7"/>
  <c r="AL824" i="7"/>
  <c r="AK824" i="7"/>
  <c r="AJ824" i="7"/>
  <c r="AI824" i="7"/>
  <c r="AH824" i="7"/>
  <c r="AG824" i="7"/>
  <c r="AF824" i="7"/>
  <c r="AE824" i="7"/>
  <c r="AD824" i="7"/>
  <c r="AC824" i="7"/>
  <c r="AB824" i="7"/>
  <c r="AA824" i="7"/>
  <c r="Z824" i="7"/>
  <c r="Y824" i="7"/>
  <c r="X824" i="7"/>
  <c r="W824" i="7"/>
  <c r="V824" i="7"/>
  <c r="AP823" i="7"/>
  <c r="AN823" i="7"/>
  <c r="AM823" i="7"/>
  <c r="AL823" i="7"/>
  <c r="AK823" i="7"/>
  <c r="AJ823" i="7"/>
  <c r="AI823" i="7"/>
  <c r="AH823" i="7"/>
  <c r="AG823" i="7"/>
  <c r="AF823" i="7"/>
  <c r="AE823" i="7"/>
  <c r="AD823" i="7"/>
  <c r="AC823" i="7"/>
  <c r="AB823" i="7"/>
  <c r="AA823" i="7"/>
  <c r="Z823" i="7"/>
  <c r="Y823" i="7"/>
  <c r="X823" i="7"/>
  <c r="W823" i="7"/>
  <c r="V823" i="7"/>
  <c r="AP822" i="7"/>
  <c r="AN822" i="7"/>
  <c r="AM822" i="7"/>
  <c r="AL822" i="7"/>
  <c r="AK822" i="7"/>
  <c r="AJ822" i="7"/>
  <c r="AI822" i="7"/>
  <c r="AH822" i="7"/>
  <c r="AG822" i="7"/>
  <c r="AF822" i="7"/>
  <c r="AE822" i="7"/>
  <c r="AD822" i="7"/>
  <c r="AC822" i="7"/>
  <c r="AB822" i="7"/>
  <c r="AA822" i="7"/>
  <c r="Z822" i="7"/>
  <c r="Y822" i="7"/>
  <c r="X822" i="7"/>
  <c r="W822" i="7"/>
  <c r="V822" i="7"/>
  <c r="AP821" i="7"/>
  <c r="AN821" i="7"/>
  <c r="AM821" i="7"/>
  <c r="AL821" i="7"/>
  <c r="AK821" i="7"/>
  <c r="AJ821" i="7"/>
  <c r="AI821" i="7"/>
  <c r="AH821" i="7"/>
  <c r="AG821" i="7"/>
  <c r="AF821" i="7"/>
  <c r="AE821" i="7"/>
  <c r="AD821" i="7"/>
  <c r="AC821" i="7"/>
  <c r="AB821" i="7"/>
  <c r="AA821" i="7"/>
  <c r="Z821" i="7"/>
  <c r="Y821" i="7"/>
  <c r="X821" i="7"/>
  <c r="W821" i="7"/>
  <c r="V821" i="7"/>
  <c r="AP820" i="7"/>
  <c r="AN820" i="7"/>
  <c r="AM820" i="7"/>
  <c r="AL820" i="7"/>
  <c r="AK820" i="7"/>
  <c r="AJ820" i="7"/>
  <c r="AI820" i="7"/>
  <c r="AH820" i="7"/>
  <c r="AG820" i="7"/>
  <c r="AF820" i="7"/>
  <c r="AE820" i="7"/>
  <c r="AD820" i="7"/>
  <c r="AC820" i="7"/>
  <c r="AB820" i="7"/>
  <c r="AA820" i="7"/>
  <c r="Z820" i="7"/>
  <c r="Y820" i="7"/>
  <c r="X820" i="7"/>
  <c r="W820" i="7"/>
  <c r="V820" i="7"/>
  <c r="AP819" i="7"/>
  <c r="AN819" i="7"/>
  <c r="AM819" i="7"/>
  <c r="AL819" i="7"/>
  <c r="AK819" i="7"/>
  <c r="AJ819" i="7"/>
  <c r="AI819" i="7"/>
  <c r="AH819" i="7"/>
  <c r="AG819" i="7"/>
  <c r="AF819" i="7"/>
  <c r="AE819" i="7"/>
  <c r="AD819" i="7"/>
  <c r="AC819" i="7"/>
  <c r="AB819" i="7"/>
  <c r="AA819" i="7"/>
  <c r="Z819" i="7"/>
  <c r="Y819" i="7"/>
  <c r="X819" i="7"/>
  <c r="W819" i="7"/>
  <c r="V819" i="7"/>
  <c r="AP818" i="7"/>
  <c r="AN818" i="7"/>
  <c r="AM818" i="7"/>
  <c r="AL818" i="7"/>
  <c r="AK818" i="7"/>
  <c r="AJ818" i="7"/>
  <c r="AI818" i="7"/>
  <c r="AH818" i="7"/>
  <c r="AG818" i="7"/>
  <c r="AF818" i="7"/>
  <c r="AE818" i="7"/>
  <c r="AD818" i="7"/>
  <c r="AC818" i="7"/>
  <c r="AB818" i="7"/>
  <c r="AA818" i="7"/>
  <c r="Z818" i="7"/>
  <c r="Y818" i="7"/>
  <c r="X818" i="7"/>
  <c r="W818" i="7"/>
  <c r="V818" i="7"/>
  <c r="AP817" i="7"/>
  <c r="AN817" i="7"/>
  <c r="AM817" i="7"/>
  <c r="AL817" i="7"/>
  <c r="AK817" i="7"/>
  <c r="AJ817" i="7"/>
  <c r="AI817" i="7"/>
  <c r="AH817" i="7"/>
  <c r="AG817" i="7"/>
  <c r="AF817" i="7"/>
  <c r="AE817" i="7"/>
  <c r="AD817" i="7"/>
  <c r="AC817" i="7"/>
  <c r="AB817" i="7"/>
  <c r="AA817" i="7"/>
  <c r="Z817" i="7"/>
  <c r="Y817" i="7"/>
  <c r="X817" i="7"/>
  <c r="W817" i="7"/>
  <c r="V817" i="7"/>
  <c r="AP816" i="7"/>
  <c r="AN816" i="7"/>
  <c r="AM816" i="7"/>
  <c r="AL816" i="7"/>
  <c r="AK816" i="7"/>
  <c r="AJ816" i="7"/>
  <c r="AI816" i="7"/>
  <c r="AH816" i="7"/>
  <c r="AG816" i="7"/>
  <c r="AF816" i="7"/>
  <c r="AE816" i="7"/>
  <c r="AD816" i="7"/>
  <c r="AC816" i="7"/>
  <c r="AB816" i="7"/>
  <c r="AA816" i="7"/>
  <c r="Z816" i="7"/>
  <c r="Y816" i="7"/>
  <c r="X816" i="7"/>
  <c r="W816" i="7"/>
  <c r="V816" i="7"/>
  <c r="AP815" i="7"/>
  <c r="AN815" i="7"/>
  <c r="AM815" i="7"/>
  <c r="AL815" i="7"/>
  <c r="AK815" i="7"/>
  <c r="AJ815" i="7"/>
  <c r="AI815" i="7"/>
  <c r="AH815" i="7"/>
  <c r="AG815" i="7"/>
  <c r="AF815" i="7"/>
  <c r="AE815" i="7"/>
  <c r="AD815" i="7"/>
  <c r="AC815" i="7"/>
  <c r="AB815" i="7"/>
  <c r="AA815" i="7"/>
  <c r="Z815" i="7"/>
  <c r="Y815" i="7"/>
  <c r="X815" i="7"/>
  <c r="W815" i="7"/>
  <c r="V815" i="7"/>
  <c r="AP814" i="7"/>
  <c r="AN814" i="7"/>
  <c r="AM814" i="7"/>
  <c r="AL814" i="7"/>
  <c r="AK814" i="7"/>
  <c r="AJ814" i="7"/>
  <c r="AI814" i="7"/>
  <c r="AH814" i="7"/>
  <c r="AG814" i="7"/>
  <c r="AF814" i="7"/>
  <c r="AE814" i="7"/>
  <c r="AD814" i="7"/>
  <c r="AC814" i="7"/>
  <c r="AB814" i="7"/>
  <c r="AA814" i="7"/>
  <c r="Z814" i="7"/>
  <c r="Y814" i="7"/>
  <c r="X814" i="7"/>
  <c r="W814" i="7"/>
  <c r="V814" i="7"/>
  <c r="AP813" i="7"/>
  <c r="AN813" i="7"/>
  <c r="AM813" i="7"/>
  <c r="AL813" i="7"/>
  <c r="AK813" i="7"/>
  <c r="AJ813" i="7"/>
  <c r="AI813" i="7"/>
  <c r="AH813" i="7"/>
  <c r="AG813" i="7"/>
  <c r="AF813" i="7"/>
  <c r="AE813" i="7"/>
  <c r="AD813" i="7"/>
  <c r="AC813" i="7"/>
  <c r="AB813" i="7"/>
  <c r="AA813" i="7"/>
  <c r="Z813" i="7"/>
  <c r="Y813" i="7"/>
  <c r="X813" i="7"/>
  <c r="W813" i="7"/>
  <c r="V813" i="7"/>
  <c r="AP812" i="7"/>
  <c r="AN812" i="7"/>
  <c r="AM812" i="7"/>
  <c r="AL812" i="7"/>
  <c r="AK812" i="7"/>
  <c r="AJ812" i="7"/>
  <c r="AI812" i="7"/>
  <c r="AH812" i="7"/>
  <c r="AG812" i="7"/>
  <c r="AF812" i="7"/>
  <c r="AE812" i="7"/>
  <c r="AD812" i="7"/>
  <c r="AC812" i="7"/>
  <c r="AB812" i="7"/>
  <c r="AA812" i="7"/>
  <c r="Z812" i="7"/>
  <c r="Y812" i="7"/>
  <c r="X812" i="7"/>
  <c r="W812" i="7"/>
  <c r="V812" i="7"/>
  <c r="AP811" i="7"/>
  <c r="AN811" i="7"/>
  <c r="AM811" i="7"/>
  <c r="AL811" i="7"/>
  <c r="AK811" i="7"/>
  <c r="AJ811" i="7"/>
  <c r="AI811" i="7"/>
  <c r="AH811" i="7"/>
  <c r="AG811" i="7"/>
  <c r="AF811" i="7"/>
  <c r="AE811" i="7"/>
  <c r="AD811" i="7"/>
  <c r="AC811" i="7"/>
  <c r="AB811" i="7"/>
  <c r="AA811" i="7"/>
  <c r="Z811" i="7"/>
  <c r="Y811" i="7"/>
  <c r="X811" i="7"/>
  <c r="W811" i="7"/>
  <c r="V811" i="7"/>
  <c r="AP810" i="7"/>
  <c r="AN810" i="7"/>
  <c r="AM810" i="7"/>
  <c r="AL810" i="7"/>
  <c r="AK810" i="7"/>
  <c r="AJ810" i="7"/>
  <c r="AI810" i="7"/>
  <c r="AH810" i="7"/>
  <c r="AG810" i="7"/>
  <c r="AF810" i="7"/>
  <c r="AE810" i="7"/>
  <c r="AD810" i="7"/>
  <c r="AC810" i="7"/>
  <c r="AB810" i="7"/>
  <c r="AA810" i="7"/>
  <c r="Z810" i="7"/>
  <c r="Y810" i="7"/>
  <c r="X810" i="7"/>
  <c r="W810" i="7"/>
  <c r="V810" i="7"/>
  <c r="AP809" i="7"/>
  <c r="AN809" i="7"/>
  <c r="AM809" i="7"/>
  <c r="AL809" i="7"/>
  <c r="AK809" i="7"/>
  <c r="AJ809" i="7"/>
  <c r="AI809" i="7"/>
  <c r="AH809" i="7"/>
  <c r="AG809" i="7"/>
  <c r="AF809" i="7"/>
  <c r="AE809" i="7"/>
  <c r="AD809" i="7"/>
  <c r="AC809" i="7"/>
  <c r="AB809" i="7"/>
  <c r="AA809" i="7"/>
  <c r="Z809" i="7"/>
  <c r="Y809" i="7"/>
  <c r="X809" i="7"/>
  <c r="W809" i="7"/>
  <c r="V809" i="7"/>
  <c r="AP808" i="7"/>
  <c r="AN808" i="7"/>
  <c r="AM808" i="7"/>
  <c r="AL808" i="7"/>
  <c r="AK808" i="7"/>
  <c r="AJ808" i="7"/>
  <c r="AI808" i="7"/>
  <c r="AH808" i="7"/>
  <c r="AG808" i="7"/>
  <c r="AF808" i="7"/>
  <c r="AE808" i="7"/>
  <c r="AD808" i="7"/>
  <c r="AC808" i="7"/>
  <c r="AB808" i="7"/>
  <c r="AA808" i="7"/>
  <c r="Z808" i="7"/>
  <c r="Y808" i="7"/>
  <c r="X808" i="7"/>
  <c r="W808" i="7"/>
  <c r="V808" i="7"/>
  <c r="AP807" i="7"/>
  <c r="AN807" i="7"/>
  <c r="AM807" i="7"/>
  <c r="AL807" i="7"/>
  <c r="AK807" i="7"/>
  <c r="AJ807" i="7"/>
  <c r="AI807" i="7"/>
  <c r="AH807" i="7"/>
  <c r="AG807" i="7"/>
  <c r="AF807" i="7"/>
  <c r="AE807" i="7"/>
  <c r="AD807" i="7"/>
  <c r="AC807" i="7"/>
  <c r="AB807" i="7"/>
  <c r="AA807" i="7"/>
  <c r="Z807" i="7"/>
  <c r="Y807" i="7"/>
  <c r="X807" i="7"/>
  <c r="W807" i="7"/>
  <c r="V807" i="7"/>
  <c r="AP806" i="7"/>
  <c r="AN806" i="7"/>
  <c r="AM806" i="7"/>
  <c r="AL806" i="7"/>
  <c r="AK806" i="7"/>
  <c r="AJ806" i="7"/>
  <c r="AI806" i="7"/>
  <c r="AH806" i="7"/>
  <c r="AG806" i="7"/>
  <c r="AF806" i="7"/>
  <c r="AE806" i="7"/>
  <c r="AD806" i="7"/>
  <c r="AC806" i="7"/>
  <c r="AB806" i="7"/>
  <c r="AA806" i="7"/>
  <c r="Z806" i="7"/>
  <c r="Y806" i="7"/>
  <c r="X806" i="7"/>
  <c r="W806" i="7"/>
  <c r="V806" i="7"/>
  <c r="AP805" i="7"/>
  <c r="AN805" i="7"/>
  <c r="AM805" i="7"/>
  <c r="AL805" i="7"/>
  <c r="AK805" i="7"/>
  <c r="AJ805" i="7"/>
  <c r="AI805" i="7"/>
  <c r="AH805" i="7"/>
  <c r="AG805" i="7"/>
  <c r="AF805" i="7"/>
  <c r="AE805" i="7"/>
  <c r="AD805" i="7"/>
  <c r="AC805" i="7"/>
  <c r="AB805" i="7"/>
  <c r="AA805" i="7"/>
  <c r="Z805" i="7"/>
  <c r="Y805" i="7"/>
  <c r="X805" i="7"/>
  <c r="W805" i="7"/>
  <c r="V805" i="7"/>
  <c r="AP804" i="7"/>
  <c r="AN804" i="7"/>
  <c r="AM804" i="7"/>
  <c r="AL804" i="7"/>
  <c r="AK804" i="7"/>
  <c r="AJ804" i="7"/>
  <c r="AI804" i="7"/>
  <c r="AH804" i="7"/>
  <c r="AG804" i="7"/>
  <c r="AF804" i="7"/>
  <c r="AE804" i="7"/>
  <c r="AD804" i="7"/>
  <c r="AC804" i="7"/>
  <c r="AB804" i="7"/>
  <c r="AA804" i="7"/>
  <c r="Z804" i="7"/>
  <c r="Y804" i="7"/>
  <c r="X804" i="7"/>
  <c r="W804" i="7"/>
  <c r="V804" i="7"/>
  <c r="AP803" i="7"/>
  <c r="AN803" i="7"/>
  <c r="AM803" i="7"/>
  <c r="AL803" i="7"/>
  <c r="AK803" i="7"/>
  <c r="AJ803" i="7"/>
  <c r="AI803" i="7"/>
  <c r="AH803" i="7"/>
  <c r="AG803" i="7"/>
  <c r="AF803" i="7"/>
  <c r="AE803" i="7"/>
  <c r="AD803" i="7"/>
  <c r="AC803" i="7"/>
  <c r="AB803" i="7"/>
  <c r="AA803" i="7"/>
  <c r="Z803" i="7"/>
  <c r="Y803" i="7"/>
  <c r="X803" i="7"/>
  <c r="W803" i="7"/>
  <c r="V803" i="7"/>
  <c r="AP802" i="7"/>
  <c r="AN802" i="7"/>
  <c r="AM802" i="7"/>
  <c r="AL802" i="7"/>
  <c r="AK802" i="7"/>
  <c r="AJ802" i="7"/>
  <c r="AI802" i="7"/>
  <c r="AH802" i="7"/>
  <c r="AG802" i="7"/>
  <c r="AF802" i="7"/>
  <c r="AE802" i="7"/>
  <c r="AD802" i="7"/>
  <c r="AC802" i="7"/>
  <c r="AB802" i="7"/>
  <c r="AA802" i="7"/>
  <c r="Z802" i="7"/>
  <c r="Y802" i="7"/>
  <c r="X802" i="7"/>
  <c r="W802" i="7"/>
  <c r="V802" i="7"/>
  <c r="AP801" i="7"/>
  <c r="AN801" i="7"/>
  <c r="AM801" i="7"/>
  <c r="AL801" i="7"/>
  <c r="AK801" i="7"/>
  <c r="AJ801" i="7"/>
  <c r="AI801" i="7"/>
  <c r="AH801" i="7"/>
  <c r="AG801" i="7"/>
  <c r="AF801" i="7"/>
  <c r="AE801" i="7"/>
  <c r="AD801" i="7"/>
  <c r="AC801" i="7"/>
  <c r="AB801" i="7"/>
  <c r="AA801" i="7"/>
  <c r="Z801" i="7"/>
  <c r="Y801" i="7"/>
  <c r="X801" i="7"/>
  <c r="W801" i="7"/>
  <c r="V801" i="7"/>
  <c r="AP800" i="7"/>
  <c r="AN800" i="7"/>
  <c r="AM800" i="7"/>
  <c r="AL800" i="7"/>
  <c r="AK800" i="7"/>
  <c r="AJ800" i="7"/>
  <c r="AI800" i="7"/>
  <c r="AH800" i="7"/>
  <c r="AG800" i="7"/>
  <c r="AF800" i="7"/>
  <c r="AE800" i="7"/>
  <c r="AD800" i="7"/>
  <c r="AC800" i="7"/>
  <c r="AB800" i="7"/>
  <c r="AA800" i="7"/>
  <c r="Z800" i="7"/>
  <c r="Y800" i="7"/>
  <c r="X800" i="7"/>
  <c r="W800" i="7"/>
  <c r="V800" i="7"/>
  <c r="AP799" i="7"/>
  <c r="AN799" i="7"/>
  <c r="AM799" i="7"/>
  <c r="AL799" i="7"/>
  <c r="AK799" i="7"/>
  <c r="AJ799" i="7"/>
  <c r="AI799" i="7"/>
  <c r="AH799" i="7"/>
  <c r="AG799" i="7"/>
  <c r="AF799" i="7"/>
  <c r="AE799" i="7"/>
  <c r="AD799" i="7"/>
  <c r="AC799" i="7"/>
  <c r="AB799" i="7"/>
  <c r="AA799" i="7"/>
  <c r="Z799" i="7"/>
  <c r="Y799" i="7"/>
  <c r="X799" i="7"/>
  <c r="W799" i="7"/>
  <c r="V799" i="7"/>
  <c r="AP798" i="7"/>
  <c r="AN798" i="7"/>
  <c r="AM798" i="7"/>
  <c r="AL798" i="7"/>
  <c r="AK798" i="7"/>
  <c r="AJ798" i="7"/>
  <c r="AI798" i="7"/>
  <c r="AH798" i="7"/>
  <c r="AG798" i="7"/>
  <c r="AF798" i="7"/>
  <c r="AE798" i="7"/>
  <c r="AD798" i="7"/>
  <c r="AC798" i="7"/>
  <c r="AB798" i="7"/>
  <c r="AA798" i="7"/>
  <c r="Z798" i="7"/>
  <c r="Y798" i="7"/>
  <c r="X798" i="7"/>
  <c r="W798" i="7"/>
  <c r="V798" i="7"/>
  <c r="AP797" i="7"/>
  <c r="AN797" i="7"/>
  <c r="AM797" i="7"/>
  <c r="AL797" i="7"/>
  <c r="AK797" i="7"/>
  <c r="AJ797" i="7"/>
  <c r="AI797" i="7"/>
  <c r="AH797" i="7"/>
  <c r="AG797" i="7"/>
  <c r="AF797" i="7"/>
  <c r="AE797" i="7"/>
  <c r="AD797" i="7"/>
  <c r="AC797" i="7"/>
  <c r="AB797" i="7"/>
  <c r="AA797" i="7"/>
  <c r="Z797" i="7"/>
  <c r="Y797" i="7"/>
  <c r="X797" i="7"/>
  <c r="W797" i="7"/>
  <c r="V797" i="7"/>
  <c r="AP796" i="7"/>
  <c r="AN796" i="7"/>
  <c r="AM796" i="7"/>
  <c r="AL796" i="7"/>
  <c r="AK796" i="7"/>
  <c r="AJ796" i="7"/>
  <c r="AI796" i="7"/>
  <c r="AH796" i="7"/>
  <c r="AG796" i="7"/>
  <c r="AF796" i="7"/>
  <c r="AE796" i="7"/>
  <c r="AD796" i="7"/>
  <c r="AC796" i="7"/>
  <c r="AB796" i="7"/>
  <c r="AA796" i="7"/>
  <c r="Z796" i="7"/>
  <c r="Y796" i="7"/>
  <c r="X796" i="7"/>
  <c r="W796" i="7"/>
  <c r="V796" i="7"/>
  <c r="AP1043" i="7"/>
  <c r="AN1043" i="7"/>
  <c r="AM1043" i="7"/>
  <c r="AL1043" i="7"/>
  <c r="AK1043" i="7"/>
  <c r="AJ1043" i="7"/>
  <c r="AI1043" i="7"/>
  <c r="AH1043" i="7"/>
  <c r="AG1043" i="7"/>
  <c r="AF1043" i="7"/>
  <c r="AE1043" i="7"/>
  <c r="AD1043" i="7"/>
  <c r="AC1043" i="7"/>
  <c r="AB1043" i="7"/>
  <c r="AA1043" i="7"/>
  <c r="Z1043" i="7"/>
  <c r="Y1043" i="7"/>
  <c r="X1043" i="7"/>
  <c r="W1043" i="7"/>
  <c r="V1043" i="7"/>
  <c r="AP794" i="7"/>
  <c r="AN794" i="7"/>
  <c r="AM794" i="7"/>
  <c r="AL794" i="7"/>
  <c r="AK794" i="7"/>
  <c r="AJ794" i="7"/>
  <c r="AI794" i="7"/>
  <c r="AH794" i="7"/>
  <c r="AG794" i="7"/>
  <c r="AF794" i="7"/>
  <c r="AE794" i="7"/>
  <c r="AD794" i="7"/>
  <c r="AC794" i="7"/>
  <c r="AB794" i="7"/>
  <c r="AA794" i="7"/>
  <c r="Z794" i="7"/>
  <c r="Y794" i="7"/>
  <c r="X794" i="7"/>
  <c r="W794" i="7"/>
  <c r="V794" i="7"/>
  <c r="AP793" i="7"/>
  <c r="AN793" i="7"/>
  <c r="AM793" i="7"/>
  <c r="AL793" i="7"/>
  <c r="AK793" i="7"/>
  <c r="AJ793" i="7"/>
  <c r="AI793" i="7"/>
  <c r="AH793" i="7"/>
  <c r="AG793" i="7"/>
  <c r="AF793" i="7"/>
  <c r="AE793" i="7"/>
  <c r="AD793" i="7"/>
  <c r="AC793" i="7"/>
  <c r="AB793" i="7"/>
  <c r="AA793" i="7"/>
  <c r="Z793" i="7"/>
  <c r="Y793" i="7"/>
  <c r="X793" i="7"/>
  <c r="W793" i="7"/>
  <c r="V793" i="7"/>
  <c r="AP792" i="7"/>
  <c r="AN792" i="7"/>
  <c r="AM792" i="7"/>
  <c r="AL792" i="7"/>
  <c r="AK792" i="7"/>
  <c r="AJ792" i="7"/>
  <c r="AI792" i="7"/>
  <c r="AH792" i="7"/>
  <c r="AG792" i="7"/>
  <c r="AF792" i="7"/>
  <c r="AE792" i="7"/>
  <c r="AD792" i="7"/>
  <c r="AC792" i="7"/>
  <c r="AB792" i="7"/>
  <c r="AA792" i="7"/>
  <c r="Z792" i="7"/>
  <c r="Y792" i="7"/>
  <c r="X792" i="7"/>
  <c r="W792" i="7"/>
  <c r="V792" i="7"/>
  <c r="AP791" i="7"/>
  <c r="AN791" i="7"/>
  <c r="AM791" i="7"/>
  <c r="AL791" i="7"/>
  <c r="AK791" i="7"/>
  <c r="AJ791" i="7"/>
  <c r="AI791" i="7"/>
  <c r="AH791" i="7"/>
  <c r="AG791" i="7"/>
  <c r="AF791" i="7"/>
  <c r="AE791" i="7"/>
  <c r="AD791" i="7"/>
  <c r="AC791" i="7"/>
  <c r="AB791" i="7"/>
  <c r="AA791" i="7"/>
  <c r="Z791" i="7"/>
  <c r="Y791" i="7"/>
  <c r="X791" i="7"/>
  <c r="W791" i="7"/>
  <c r="V791" i="7"/>
  <c r="AP790" i="7"/>
  <c r="AN790" i="7"/>
  <c r="AM790" i="7"/>
  <c r="AL790" i="7"/>
  <c r="AK790" i="7"/>
  <c r="AJ790" i="7"/>
  <c r="AI790" i="7"/>
  <c r="AH790" i="7"/>
  <c r="AG790" i="7"/>
  <c r="AF790" i="7"/>
  <c r="AE790" i="7"/>
  <c r="AD790" i="7"/>
  <c r="AC790" i="7"/>
  <c r="AB790" i="7"/>
  <c r="AA790" i="7"/>
  <c r="Z790" i="7"/>
  <c r="Y790" i="7"/>
  <c r="X790" i="7"/>
  <c r="W790" i="7"/>
  <c r="V790" i="7"/>
  <c r="AP789" i="7"/>
  <c r="AN789" i="7"/>
  <c r="AM789" i="7"/>
  <c r="AL789" i="7"/>
  <c r="AK789" i="7"/>
  <c r="AJ789" i="7"/>
  <c r="AI789" i="7"/>
  <c r="AH789" i="7"/>
  <c r="AG789" i="7"/>
  <c r="AF789" i="7"/>
  <c r="AE789" i="7"/>
  <c r="AD789" i="7"/>
  <c r="AC789" i="7"/>
  <c r="AB789" i="7"/>
  <c r="AA789" i="7"/>
  <c r="Z789" i="7"/>
  <c r="Y789" i="7"/>
  <c r="X789" i="7"/>
  <c r="W789" i="7"/>
  <c r="V789" i="7"/>
  <c r="AP788" i="7"/>
  <c r="AN788" i="7"/>
  <c r="AM788" i="7"/>
  <c r="AL788" i="7"/>
  <c r="AK788" i="7"/>
  <c r="AJ788" i="7"/>
  <c r="AI788" i="7"/>
  <c r="AH788" i="7"/>
  <c r="AG788" i="7"/>
  <c r="AF788" i="7"/>
  <c r="AE788" i="7"/>
  <c r="AD788" i="7"/>
  <c r="AC788" i="7"/>
  <c r="AB788" i="7"/>
  <c r="AA788" i="7"/>
  <c r="Z788" i="7"/>
  <c r="Y788" i="7"/>
  <c r="X788" i="7"/>
  <c r="W788" i="7"/>
  <c r="V788" i="7"/>
  <c r="AP787" i="7"/>
  <c r="AN787" i="7"/>
  <c r="AM787" i="7"/>
  <c r="AL787" i="7"/>
  <c r="AK787" i="7"/>
  <c r="AJ787" i="7"/>
  <c r="AI787" i="7"/>
  <c r="AH787" i="7"/>
  <c r="AG787" i="7"/>
  <c r="AF787" i="7"/>
  <c r="AE787" i="7"/>
  <c r="AD787" i="7"/>
  <c r="AC787" i="7"/>
  <c r="AB787" i="7"/>
  <c r="AA787" i="7"/>
  <c r="Z787" i="7"/>
  <c r="Y787" i="7"/>
  <c r="X787" i="7"/>
  <c r="W787" i="7"/>
  <c r="V787" i="7"/>
  <c r="AP786" i="7"/>
  <c r="AN786" i="7"/>
  <c r="AM786" i="7"/>
  <c r="AL786" i="7"/>
  <c r="AK786" i="7"/>
  <c r="AJ786" i="7"/>
  <c r="AI786" i="7"/>
  <c r="AH786" i="7"/>
  <c r="AG786" i="7"/>
  <c r="AF786" i="7"/>
  <c r="AE786" i="7"/>
  <c r="AD786" i="7"/>
  <c r="AC786" i="7"/>
  <c r="AB786" i="7"/>
  <c r="AA786" i="7"/>
  <c r="Z786" i="7"/>
  <c r="Y786" i="7"/>
  <c r="X786" i="7"/>
  <c r="W786" i="7"/>
  <c r="V786" i="7"/>
  <c r="AP785" i="7"/>
  <c r="AN785" i="7"/>
  <c r="AM785" i="7"/>
  <c r="AL785" i="7"/>
  <c r="AK785" i="7"/>
  <c r="AJ785" i="7"/>
  <c r="AI785" i="7"/>
  <c r="AH785" i="7"/>
  <c r="AG785" i="7"/>
  <c r="AF785" i="7"/>
  <c r="AE785" i="7"/>
  <c r="AD785" i="7"/>
  <c r="AC785" i="7"/>
  <c r="AB785" i="7"/>
  <c r="AA785" i="7"/>
  <c r="Z785" i="7"/>
  <c r="Y785" i="7"/>
  <c r="X785" i="7"/>
  <c r="W785" i="7"/>
  <c r="V785" i="7"/>
  <c r="AP784" i="7"/>
  <c r="AN784" i="7"/>
  <c r="AM784" i="7"/>
  <c r="AL784" i="7"/>
  <c r="AK784" i="7"/>
  <c r="AJ784" i="7"/>
  <c r="AI784" i="7"/>
  <c r="AH784" i="7"/>
  <c r="AG784" i="7"/>
  <c r="AF784" i="7"/>
  <c r="AE784" i="7"/>
  <c r="AD784" i="7"/>
  <c r="AC784" i="7"/>
  <c r="AB784" i="7"/>
  <c r="AA784" i="7"/>
  <c r="Z784" i="7"/>
  <c r="Y784" i="7"/>
  <c r="X784" i="7"/>
  <c r="W784" i="7"/>
  <c r="V784" i="7"/>
  <c r="AP783" i="7"/>
  <c r="AN783" i="7"/>
  <c r="AM783" i="7"/>
  <c r="AL783" i="7"/>
  <c r="AK783" i="7"/>
  <c r="AJ783" i="7"/>
  <c r="AI783" i="7"/>
  <c r="AH783" i="7"/>
  <c r="AG783" i="7"/>
  <c r="AF783" i="7"/>
  <c r="AE783" i="7"/>
  <c r="AD783" i="7"/>
  <c r="AC783" i="7"/>
  <c r="AB783" i="7"/>
  <c r="AA783" i="7"/>
  <c r="Z783" i="7"/>
  <c r="Y783" i="7"/>
  <c r="X783" i="7"/>
  <c r="W783" i="7"/>
  <c r="V783" i="7"/>
  <c r="AP782" i="7"/>
  <c r="AN782" i="7"/>
  <c r="AM782" i="7"/>
  <c r="AL782" i="7"/>
  <c r="AK782" i="7"/>
  <c r="AJ782" i="7"/>
  <c r="AI782" i="7"/>
  <c r="AH782" i="7"/>
  <c r="AG782" i="7"/>
  <c r="AF782" i="7"/>
  <c r="AE782" i="7"/>
  <c r="AD782" i="7"/>
  <c r="AC782" i="7"/>
  <c r="AB782" i="7"/>
  <c r="AA782" i="7"/>
  <c r="Z782" i="7"/>
  <c r="Y782" i="7"/>
  <c r="X782" i="7"/>
  <c r="W782" i="7"/>
  <c r="V782" i="7"/>
  <c r="AP781" i="7"/>
  <c r="AN781" i="7"/>
  <c r="AM781" i="7"/>
  <c r="AL781" i="7"/>
  <c r="AK781" i="7"/>
  <c r="AJ781" i="7"/>
  <c r="AI781" i="7"/>
  <c r="AH781" i="7"/>
  <c r="AG781" i="7"/>
  <c r="AF781" i="7"/>
  <c r="AE781" i="7"/>
  <c r="AD781" i="7"/>
  <c r="AC781" i="7"/>
  <c r="AB781" i="7"/>
  <c r="AA781" i="7"/>
  <c r="Z781" i="7"/>
  <c r="Y781" i="7"/>
  <c r="X781" i="7"/>
  <c r="W781" i="7"/>
  <c r="V781" i="7"/>
  <c r="AP780" i="7"/>
  <c r="AN780" i="7"/>
  <c r="AM780" i="7"/>
  <c r="AL780" i="7"/>
  <c r="AK780" i="7"/>
  <c r="AJ780" i="7"/>
  <c r="AI780" i="7"/>
  <c r="AH780" i="7"/>
  <c r="AG780" i="7"/>
  <c r="AF780" i="7"/>
  <c r="AE780" i="7"/>
  <c r="AD780" i="7"/>
  <c r="AC780" i="7"/>
  <c r="AB780" i="7"/>
  <c r="AA780" i="7"/>
  <c r="Z780" i="7"/>
  <c r="Y780" i="7"/>
  <c r="X780" i="7"/>
  <c r="W780" i="7"/>
  <c r="V780" i="7"/>
  <c r="AP779" i="7"/>
  <c r="AN779" i="7"/>
  <c r="AM779" i="7"/>
  <c r="AL779" i="7"/>
  <c r="AK779" i="7"/>
  <c r="AJ779" i="7"/>
  <c r="AI779" i="7"/>
  <c r="AH779" i="7"/>
  <c r="AG779" i="7"/>
  <c r="AF779" i="7"/>
  <c r="AE779" i="7"/>
  <c r="AD779" i="7"/>
  <c r="AC779" i="7"/>
  <c r="AB779" i="7"/>
  <c r="AA779" i="7"/>
  <c r="Z779" i="7"/>
  <c r="Y779" i="7"/>
  <c r="X779" i="7"/>
  <c r="W779" i="7"/>
  <c r="V779" i="7"/>
  <c r="AP778" i="7"/>
  <c r="AN778" i="7"/>
  <c r="AM778" i="7"/>
  <c r="AL778" i="7"/>
  <c r="AK778" i="7"/>
  <c r="AJ778" i="7"/>
  <c r="AI778" i="7"/>
  <c r="AH778" i="7"/>
  <c r="AG778" i="7"/>
  <c r="AF778" i="7"/>
  <c r="AE778" i="7"/>
  <c r="AD778" i="7"/>
  <c r="AC778" i="7"/>
  <c r="AB778" i="7"/>
  <c r="AA778" i="7"/>
  <c r="Z778" i="7"/>
  <c r="Y778" i="7"/>
  <c r="X778" i="7"/>
  <c r="W778" i="7"/>
  <c r="V778" i="7"/>
  <c r="AP777" i="7"/>
  <c r="AN777" i="7"/>
  <c r="AM777" i="7"/>
  <c r="AL777" i="7"/>
  <c r="AK777" i="7"/>
  <c r="AJ777" i="7"/>
  <c r="AI777" i="7"/>
  <c r="AH777" i="7"/>
  <c r="AG777" i="7"/>
  <c r="AF777" i="7"/>
  <c r="AE777" i="7"/>
  <c r="AD777" i="7"/>
  <c r="AC777" i="7"/>
  <c r="AB777" i="7"/>
  <c r="AA777" i="7"/>
  <c r="Z777" i="7"/>
  <c r="Y777" i="7"/>
  <c r="X777" i="7"/>
  <c r="W777" i="7"/>
  <c r="V777" i="7"/>
  <c r="AP776" i="7"/>
  <c r="AN776" i="7"/>
  <c r="AM776" i="7"/>
  <c r="AL776" i="7"/>
  <c r="AK776" i="7"/>
  <c r="AJ776" i="7"/>
  <c r="AI776" i="7"/>
  <c r="AH776" i="7"/>
  <c r="AG776" i="7"/>
  <c r="AF776" i="7"/>
  <c r="AE776" i="7"/>
  <c r="AD776" i="7"/>
  <c r="AC776" i="7"/>
  <c r="AB776" i="7"/>
  <c r="AA776" i="7"/>
  <c r="Z776" i="7"/>
  <c r="Y776" i="7"/>
  <c r="X776" i="7"/>
  <c r="W776" i="7"/>
  <c r="V776" i="7"/>
  <c r="AP775" i="7"/>
  <c r="AN775" i="7"/>
  <c r="AM775" i="7"/>
  <c r="AL775" i="7"/>
  <c r="AK775" i="7"/>
  <c r="AJ775" i="7"/>
  <c r="AI775" i="7"/>
  <c r="AH775" i="7"/>
  <c r="AG775" i="7"/>
  <c r="AF775" i="7"/>
  <c r="AE775" i="7"/>
  <c r="AD775" i="7"/>
  <c r="AC775" i="7"/>
  <c r="AB775" i="7"/>
  <c r="AA775" i="7"/>
  <c r="Z775" i="7"/>
  <c r="Y775" i="7"/>
  <c r="X775" i="7"/>
  <c r="W775" i="7"/>
  <c r="V775" i="7"/>
  <c r="AP774" i="7"/>
  <c r="AN774" i="7"/>
  <c r="AM774" i="7"/>
  <c r="AL774" i="7"/>
  <c r="AK774" i="7"/>
  <c r="AJ774" i="7"/>
  <c r="AI774" i="7"/>
  <c r="AH774" i="7"/>
  <c r="AG774" i="7"/>
  <c r="AF774" i="7"/>
  <c r="AE774" i="7"/>
  <c r="AD774" i="7"/>
  <c r="AC774" i="7"/>
  <c r="AB774" i="7"/>
  <c r="AA774" i="7"/>
  <c r="Z774" i="7"/>
  <c r="Y774" i="7"/>
  <c r="X774" i="7"/>
  <c r="W774" i="7"/>
  <c r="V774" i="7"/>
  <c r="AP773" i="7"/>
  <c r="AN773" i="7"/>
  <c r="AM773" i="7"/>
  <c r="AL773" i="7"/>
  <c r="AK773" i="7"/>
  <c r="AJ773" i="7"/>
  <c r="AI773" i="7"/>
  <c r="AH773" i="7"/>
  <c r="AG773" i="7"/>
  <c r="AF773" i="7"/>
  <c r="AE773" i="7"/>
  <c r="AD773" i="7"/>
  <c r="AC773" i="7"/>
  <c r="AB773" i="7"/>
  <c r="AA773" i="7"/>
  <c r="Z773" i="7"/>
  <c r="Y773" i="7"/>
  <c r="X773" i="7"/>
  <c r="W773" i="7"/>
  <c r="V773" i="7"/>
  <c r="AP772" i="7"/>
  <c r="AN772" i="7"/>
  <c r="AM772" i="7"/>
  <c r="AL772" i="7"/>
  <c r="AK772" i="7"/>
  <c r="AJ772" i="7"/>
  <c r="AI772" i="7"/>
  <c r="AH772" i="7"/>
  <c r="AG772" i="7"/>
  <c r="AF772" i="7"/>
  <c r="AE772" i="7"/>
  <c r="AD772" i="7"/>
  <c r="AC772" i="7"/>
  <c r="AB772" i="7"/>
  <c r="AA772" i="7"/>
  <c r="Z772" i="7"/>
  <c r="Y772" i="7"/>
  <c r="X772" i="7"/>
  <c r="W772" i="7"/>
  <c r="V772" i="7"/>
  <c r="AP771" i="7"/>
  <c r="AN771" i="7"/>
  <c r="AM771" i="7"/>
  <c r="AL771" i="7"/>
  <c r="AK771" i="7"/>
  <c r="AJ771" i="7"/>
  <c r="AI771" i="7"/>
  <c r="AH771" i="7"/>
  <c r="AG771" i="7"/>
  <c r="AF771" i="7"/>
  <c r="AE771" i="7"/>
  <c r="AD771" i="7"/>
  <c r="AC771" i="7"/>
  <c r="AB771" i="7"/>
  <c r="AA771" i="7"/>
  <c r="Z771" i="7"/>
  <c r="Y771" i="7"/>
  <c r="X771" i="7"/>
  <c r="W771" i="7"/>
  <c r="V771" i="7"/>
  <c r="AP770" i="7"/>
  <c r="AN770" i="7"/>
  <c r="AM770" i="7"/>
  <c r="AL770" i="7"/>
  <c r="AK770" i="7"/>
  <c r="AJ770" i="7"/>
  <c r="AI770" i="7"/>
  <c r="AH770" i="7"/>
  <c r="AG770" i="7"/>
  <c r="AF770" i="7"/>
  <c r="AE770" i="7"/>
  <c r="AD770" i="7"/>
  <c r="AC770" i="7"/>
  <c r="AB770" i="7"/>
  <c r="AA770" i="7"/>
  <c r="Z770" i="7"/>
  <c r="Y770" i="7"/>
  <c r="X770" i="7"/>
  <c r="W770" i="7"/>
  <c r="V770" i="7"/>
  <c r="AP769" i="7"/>
  <c r="AN769" i="7"/>
  <c r="AM769" i="7"/>
  <c r="AL769" i="7"/>
  <c r="AK769" i="7"/>
  <c r="AJ769" i="7"/>
  <c r="AI769" i="7"/>
  <c r="AH769" i="7"/>
  <c r="AG769" i="7"/>
  <c r="AF769" i="7"/>
  <c r="AE769" i="7"/>
  <c r="AD769" i="7"/>
  <c r="AC769" i="7"/>
  <c r="AB769" i="7"/>
  <c r="AA769" i="7"/>
  <c r="Z769" i="7"/>
  <c r="Y769" i="7"/>
  <c r="X769" i="7"/>
  <c r="W769" i="7"/>
  <c r="V769" i="7"/>
  <c r="AP768" i="7"/>
  <c r="AN768" i="7"/>
  <c r="AM768" i="7"/>
  <c r="AL768" i="7"/>
  <c r="AK768" i="7"/>
  <c r="AJ768" i="7"/>
  <c r="AI768" i="7"/>
  <c r="AH768" i="7"/>
  <c r="AG768" i="7"/>
  <c r="AF768" i="7"/>
  <c r="AE768" i="7"/>
  <c r="AD768" i="7"/>
  <c r="AC768" i="7"/>
  <c r="AB768" i="7"/>
  <c r="AA768" i="7"/>
  <c r="Z768" i="7"/>
  <c r="Y768" i="7"/>
  <c r="X768" i="7"/>
  <c r="W768" i="7"/>
  <c r="V768" i="7"/>
  <c r="AP767" i="7"/>
  <c r="AN767" i="7"/>
  <c r="AM767" i="7"/>
  <c r="AL767" i="7"/>
  <c r="AK767" i="7"/>
  <c r="AJ767" i="7"/>
  <c r="AI767" i="7"/>
  <c r="AH767" i="7"/>
  <c r="AG767" i="7"/>
  <c r="AF767" i="7"/>
  <c r="AE767" i="7"/>
  <c r="AD767" i="7"/>
  <c r="AC767" i="7"/>
  <c r="AB767" i="7"/>
  <c r="AA767" i="7"/>
  <c r="Z767" i="7"/>
  <c r="Y767" i="7"/>
  <c r="X767" i="7"/>
  <c r="W767" i="7"/>
  <c r="V767" i="7"/>
  <c r="AP766" i="7"/>
  <c r="AN766" i="7"/>
  <c r="AM766" i="7"/>
  <c r="AL766" i="7"/>
  <c r="AK766" i="7"/>
  <c r="AJ766" i="7"/>
  <c r="AI766" i="7"/>
  <c r="AH766" i="7"/>
  <c r="AG766" i="7"/>
  <c r="AF766" i="7"/>
  <c r="AE766" i="7"/>
  <c r="AD766" i="7"/>
  <c r="AC766" i="7"/>
  <c r="AB766" i="7"/>
  <c r="AA766" i="7"/>
  <c r="Z766" i="7"/>
  <c r="Y766" i="7"/>
  <c r="X766" i="7"/>
  <c r="W766" i="7"/>
  <c r="V766" i="7"/>
  <c r="AP765" i="7"/>
  <c r="AN765" i="7"/>
  <c r="AM765" i="7"/>
  <c r="AL765" i="7"/>
  <c r="AK765" i="7"/>
  <c r="AJ765" i="7"/>
  <c r="AI765" i="7"/>
  <c r="AH765" i="7"/>
  <c r="AG765" i="7"/>
  <c r="AF765" i="7"/>
  <c r="AE765" i="7"/>
  <c r="AD765" i="7"/>
  <c r="AC765" i="7"/>
  <c r="AB765" i="7"/>
  <c r="AA765" i="7"/>
  <c r="Z765" i="7"/>
  <c r="Y765" i="7"/>
  <c r="X765" i="7"/>
  <c r="W765" i="7"/>
  <c r="V765" i="7"/>
  <c r="AP764" i="7"/>
  <c r="AN764" i="7"/>
  <c r="AM764" i="7"/>
  <c r="AL764" i="7"/>
  <c r="AK764" i="7"/>
  <c r="AJ764" i="7"/>
  <c r="AI764" i="7"/>
  <c r="AH764" i="7"/>
  <c r="AG764" i="7"/>
  <c r="AF764" i="7"/>
  <c r="AE764" i="7"/>
  <c r="AD764" i="7"/>
  <c r="AC764" i="7"/>
  <c r="AB764" i="7"/>
  <c r="AA764" i="7"/>
  <c r="Z764" i="7"/>
  <c r="Y764" i="7"/>
  <c r="X764" i="7"/>
  <c r="W764" i="7"/>
  <c r="V764" i="7"/>
  <c r="AP763" i="7"/>
  <c r="AN763" i="7"/>
  <c r="AM763" i="7"/>
  <c r="AL763" i="7"/>
  <c r="AK763" i="7"/>
  <c r="AJ763" i="7"/>
  <c r="AI763" i="7"/>
  <c r="AH763" i="7"/>
  <c r="AG763" i="7"/>
  <c r="AF763" i="7"/>
  <c r="AE763" i="7"/>
  <c r="AD763" i="7"/>
  <c r="AC763" i="7"/>
  <c r="AB763" i="7"/>
  <c r="AA763" i="7"/>
  <c r="Z763" i="7"/>
  <c r="Y763" i="7"/>
  <c r="X763" i="7"/>
  <c r="W763" i="7"/>
  <c r="V763" i="7"/>
  <c r="AP762" i="7"/>
  <c r="AN762" i="7"/>
  <c r="AM762" i="7"/>
  <c r="AL762" i="7"/>
  <c r="AK762" i="7"/>
  <c r="AJ762" i="7"/>
  <c r="AI762" i="7"/>
  <c r="AH762" i="7"/>
  <c r="AG762" i="7"/>
  <c r="AF762" i="7"/>
  <c r="AE762" i="7"/>
  <c r="AD762" i="7"/>
  <c r="AC762" i="7"/>
  <c r="AB762" i="7"/>
  <c r="AA762" i="7"/>
  <c r="Z762" i="7"/>
  <c r="Y762" i="7"/>
  <c r="X762" i="7"/>
  <c r="W762" i="7"/>
  <c r="V762" i="7"/>
  <c r="AP761" i="7"/>
  <c r="AN761" i="7"/>
  <c r="AM761" i="7"/>
  <c r="AL761" i="7"/>
  <c r="AK761" i="7"/>
  <c r="AJ761" i="7"/>
  <c r="AI761" i="7"/>
  <c r="AH761" i="7"/>
  <c r="AG761" i="7"/>
  <c r="AF761" i="7"/>
  <c r="AE761" i="7"/>
  <c r="AD761" i="7"/>
  <c r="AC761" i="7"/>
  <c r="AB761" i="7"/>
  <c r="AA761" i="7"/>
  <c r="Z761" i="7"/>
  <c r="Y761" i="7"/>
  <c r="X761" i="7"/>
  <c r="W761" i="7"/>
  <c r="V761" i="7"/>
  <c r="AP760" i="7"/>
  <c r="AN760" i="7"/>
  <c r="AM760" i="7"/>
  <c r="AL760" i="7"/>
  <c r="AK760" i="7"/>
  <c r="AJ760" i="7"/>
  <c r="AI760" i="7"/>
  <c r="AH760" i="7"/>
  <c r="AG760" i="7"/>
  <c r="AF760" i="7"/>
  <c r="AE760" i="7"/>
  <c r="AD760" i="7"/>
  <c r="AC760" i="7"/>
  <c r="AB760" i="7"/>
  <c r="AA760" i="7"/>
  <c r="Z760" i="7"/>
  <c r="Y760" i="7"/>
  <c r="X760" i="7"/>
  <c r="W760" i="7"/>
  <c r="V760" i="7"/>
  <c r="AP759" i="7"/>
  <c r="AN759" i="7"/>
  <c r="AM759" i="7"/>
  <c r="AL759" i="7"/>
  <c r="AK759" i="7"/>
  <c r="AJ759" i="7"/>
  <c r="AI759" i="7"/>
  <c r="AH759" i="7"/>
  <c r="AG759" i="7"/>
  <c r="AF759" i="7"/>
  <c r="AE759" i="7"/>
  <c r="AD759" i="7"/>
  <c r="AC759" i="7"/>
  <c r="AB759" i="7"/>
  <c r="AA759" i="7"/>
  <c r="Z759" i="7"/>
  <c r="Y759" i="7"/>
  <c r="X759" i="7"/>
  <c r="W759" i="7"/>
  <c r="V759" i="7"/>
  <c r="AP758" i="7"/>
  <c r="AN758" i="7"/>
  <c r="AM758" i="7"/>
  <c r="AL758" i="7"/>
  <c r="AK758" i="7"/>
  <c r="AJ758" i="7"/>
  <c r="AI758" i="7"/>
  <c r="AH758" i="7"/>
  <c r="AG758" i="7"/>
  <c r="AF758" i="7"/>
  <c r="AE758" i="7"/>
  <c r="AD758" i="7"/>
  <c r="AC758" i="7"/>
  <c r="AB758" i="7"/>
  <c r="AA758" i="7"/>
  <c r="Z758" i="7"/>
  <c r="Y758" i="7"/>
  <c r="X758" i="7"/>
  <c r="W758" i="7"/>
  <c r="V758" i="7"/>
  <c r="AP757" i="7"/>
  <c r="AN757" i="7"/>
  <c r="AM757" i="7"/>
  <c r="AL757" i="7"/>
  <c r="AK757" i="7"/>
  <c r="AJ757" i="7"/>
  <c r="AI757" i="7"/>
  <c r="AH757" i="7"/>
  <c r="AG757" i="7"/>
  <c r="AF757" i="7"/>
  <c r="AE757" i="7"/>
  <c r="AD757" i="7"/>
  <c r="AC757" i="7"/>
  <c r="AB757" i="7"/>
  <c r="AA757" i="7"/>
  <c r="Z757" i="7"/>
  <c r="Y757" i="7"/>
  <c r="X757" i="7"/>
  <c r="W757" i="7"/>
  <c r="V757" i="7"/>
  <c r="AP756" i="7"/>
  <c r="AN756" i="7"/>
  <c r="AM756" i="7"/>
  <c r="AL756" i="7"/>
  <c r="AK756" i="7"/>
  <c r="AJ756" i="7"/>
  <c r="AI756" i="7"/>
  <c r="AH756" i="7"/>
  <c r="AG756" i="7"/>
  <c r="AF756" i="7"/>
  <c r="AE756" i="7"/>
  <c r="AD756" i="7"/>
  <c r="AC756" i="7"/>
  <c r="AB756" i="7"/>
  <c r="AA756" i="7"/>
  <c r="Z756" i="7"/>
  <c r="Y756" i="7"/>
  <c r="X756" i="7"/>
  <c r="W756" i="7"/>
  <c r="V756" i="7"/>
  <c r="AP755" i="7"/>
  <c r="AN755" i="7"/>
  <c r="AM755" i="7"/>
  <c r="AL755" i="7"/>
  <c r="AK755" i="7"/>
  <c r="AJ755" i="7"/>
  <c r="AI755" i="7"/>
  <c r="AH755" i="7"/>
  <c r="AG755" i="7"/>
  <c r="AF755" i="7"/>
  <c r="AE755" i="7"/>
  <c r="AD755" i="7"/>
  <c r="AC755" i="7"/>
  <c r="AB755" i="7"/>
  <c r="AA755" i="7"/>
  <c r="Z755" i="7"/>
  <c r="Y755" i="7"/>
  <c r="X755" i="7"/>
  <c r="W755" i="7"/>
  <c r="V755" i="7"/>
  <c r="AP754" i="7"/>
  <c r="AN754" i="7"/>
  <c r="AM754" i="7"/>
  <c r="AL754" i="7"/>
  <c r="AK754" i="7"/>
  <c r="AJ754" i="7"/>
  <c r="AI754" i="7"/>
  <c r="AH754" i="7"/>
  <c r="AG754" i="7"/>
  <c r="AF754" i="7"/>
  <c r="AE754" i="7"/>
  <c r="AD754" i="7"/>
  <c r="AC754" i="7"/>
  <c r="AB754" i="7"/>
  <c r="AA754" i="7"/>
  <c r="Z754" i="7"/>
  <c r="Y754" i="7"/>
  <c r="X754" i="7"/>
  <c r="W754" i="7"/>
  <c r="V754" i="7"/>
  <c r="AP753" i="7"/>
  <c r="AN753" i="7"/>
  <c r="AM753" i="7"/>
  <c r="AL753" i="7"/>
  <c r="AK753" i="7"/>
  <c r="AJ753" i="7"/>
  <c r="AI753" i="7"/>
  <c r="AH753" i="7"/>
  <c r="AG753" i="7"/>
  <c r="AF753" i="7"/>
  <c r="AE753" i="7"/>
  <c r="AD753" i="7"/>
  <c r="AC753" i="7"/>
  <c r="AB753" i="7"/>
  <c r="AA753" i="7"/>
  <c r="Z753" i="7"/>
  <c r="Y753" i="7"/>
  <c r="X753" i="7"/>
  <c r="W753" i="7"/>
  <c r="V753" i="7"/>
  <c r="AP752" i="7"/>
  <c r="AN752" i="7"/>
  <c r="AM752" i="7"/>
  <c r="AL752" i="7"/>
  <c r="AK752" i="7"/>
  <c r="AJ752" i="7"/>
  <c r="AI752" i="7"/>
  <c r="AH752" i="7"/>
  <c r="AG752" i="7"/>
  <c r="AF752" i="7"/>
  <c r="AE752" i="7"/>
  <c r="AD752" i="7"/>
  <c r="AC752" i="7"/>
  <c r="AB752" i="7"/>
  <c r="AA752" i="7"/>
  <c r="Z752" i="7"/>
  <c r="Y752" i="7"/>
  <c r="X752" i="7"/>
  <c r="W752" i="7"/>
  <c r="V752" i="7"/>
  <c r="AP751" i="7"/>
  <c r="AN751" i="7"/>
  <c r="AM751" i="7"/>
  <c r="AL751" i="7"/>
  <c r="AK751" i="7"/>
  <c r="AJ751" i="7"/>
  <c r="AI751" i="7"/>
  <c r="AH751" i="7"/>
  <c r="AG751" i="7"/>
  <c r="AF751" i="7"/>
  <c r="AE751" i="7"/>
  <c r="AD751" i="7"/>
  <c r="AC751" i="7"/>
  <c r="AB751" i="7"/>
  <c r="AA751" i="7"/>
  <c r="Z751" i="7"/>
  <c r="Y751" i="7"/>
  <c r="X751" i="7"/>
  <c r="W751" i="7"/>
  <c r="V751" i="7"/>
  <c r="AP750" i="7"/>
  <c r="AN750" i="7"/>
  <c r="AM750" i="7"/>
  <c r="AL750" i="7"/>
  <c r="AK750" i="7"/>
  <c r="AJ750" i="7"/>
  <c r="AI750" i="7"/>
  <c r="AH750" i="7"/>
  <c r="AG750" i="7"/>
  <c r="AF750" i="7"/>
  <c r="AE750" i="7"/>
  <c r="AD750" i="7"/>
  <c r="AC750" i="7"/>
  <c r="AB750" i="7"/>
  <c r="AA750" i="7"/>
  <c r="Z750" i="7"/>
  <c r="Y750" i="7"/>
  <c r="X750" i="7"/>
  <c r="W750" i="7"/>
  <c r="V750" i="7"/>
  <c r="AP749" i="7"/>
  <c r="AN749" i="7"/>
  <c r="AM749" i="7"/>
  <c r="AL749" i="7"/>
  <c r="AK749" i="7"/>
  <c r="AJ749" i="7"/>
  <c r="AI749" i="7"/>
  <c r="AH749" i="7"/>
  <c r="AG749" i="7"/>
  <c r="AF749" i="7"/>
  <c r="AE749" i="7"/>
  <c r="AD749" i="7"/>
  <c r="AC749" i="7"/>
  <c r="AB749" i="7"/>
  <c r="AA749" i="7"/>
  <c r="Z749" i="7"/>
  <c r="Y749" i="7"/>
  <c r="X749" i="7"/>
  <c r="W749" i="7"/>
  <c r="V749" i="7"/>
  <c r="AP748" i="7"/>
  <c r="AN748" i="7"/>
  <c r="AM748" i="7"/>
  <c r="AL748" i="7"/>
  <c r="AK748" i="7"/>
  <c r="AJ748" i="7"/>
  <c r="AI748" i="7"/>
  <c r="AH748" i="7"/>
  <c r="AG748" i="7"/>
  <c r="AF748" i="7"/>
  <c r="AE748" i="7"/>
  <c r="AD748" i="7"/>
  <c r="AC748" i="7"/>
  <c r="AB748" i="7"/>
  <c r="AA748" i="7"/>
  <c r="Z748" i="7"/>
  <c r="Y748" i="7"/>
  <c r="X748" i="7"/>
  <c r="W748" i="7"/>
  <c r="V748" i="7"/>
  <c r="AP747" i="7"/>
  <c r="AN747" i="7"/>
  <c r="AM747" i="7"/>
  <c r="AL747" i="7"/>
  <c r="AK747" i="7"/>
  <c r="AJ747" i="7"/>
  <c r="AI747" i="7"/>
  <c r="AH747" i="7"/>
  <c r="AG747" i="7"/>
  <c r="AF747" i="7"/>
  <c r="AE747" i="7"/>
  <c r="AD747" i="7"/>
  <c r="AC747" i="7"/>
  <c r="AB747" i="7"/>
  <c r="AA747" i="7"/>
  <c r="Z747" i="7"/>
  <c r="Y747" i="7"/>
  <c r="X747" i="7"/>
  <c r="W747" i="7"/>
  <c r="V747" i="7"/>
  <c r="AP746" i="7"/>
  <c r="AN746" i="7"/>
  <c r="AM746" i="7"/>
  <c r="AL746" i="7"/>
  <c r="AK746" i="7"/>
  <c r="AJ746" i="7"/>
  <c r="AI746" i="7"/>
  <c r="AH746" i="7"/>
  <c r="AG746" i="7"/>
  <c r="AF746" i="7"/>
  <c r="AE746" i="7"/>
  <c r="AD746" i="7"/>
  <c r="AC746" i="7"/>
  <c r="AB746" i="7"/>
  <c r="AA746" i="7"/>
  <c r="Z746" i="7"/>
  <c r="Y746" i="7"/>
  <c r="X746" i="7"/>
  <c r="W746" i="7"/>
  <c r="V746" i="7"/>
  <c r="AP745" i="7"/>
  <c r="AN745" i="7"/>
  <c r="AM745" i="7"/>
  <c r="AL745" i="7"/>
  <c r="AK745" i="7"/>
  <c r="AJ745" i="7"/>
  <c r="AI745" i="7"/>
  <c r="AH745" i="7"/>
  <c r="AG745" i="7"/>
  <c r="AF745" i="7"/>
  <c r="AE745" i="7"/>
  <c r="AD745" i="7"/>
  <c r="AC745" i="7"/>
  <c r="AB745" i="7"/>
  <c r="AA745" i="7"/>
  <c r="Z745" i="7"/>
  <c r="Y745" i="7"/>
  <c r="X745" i="7"/>
  <c r="W745" i="7"/>
  <c r="V745" i="7"/>
  <c r="AP744" i="7"/>
  <c r="AN744" i="7"/>
  <c r="AM744" i="7"/>
  <c r="AL744" i="7"/>
  <c r="AK744" i="7"/>
  <c r="AJ744" i="7"/>
  <c r="AI744" i="7"/>
  <c r="AH744" i="7"/>
  <c r="AG744" i="7"/>
  <c r="AF744" i="7"/>
  <c r="AE744" i="7"/>
  <c r="AD744" i="7"/>
  <c r="AC744" i="7"/>
  <c r="AB744" i="7"/>
  <c r="AA744" i="7"/>
  <c r="Z744" i="7"/>
  <c r="Y744" i="7"/>
  <c r="X744" i="7"/>
  <c r="W744" i="7"/>
  <c r="V744" i="7"/>
  <c r="AP743" i="7"/>
  <c r="AN743" i="7"/>
  <c r="AM743" i="7"/>
  <c r="AL743" i="7"/>
  <c r="AK743" i="7"/>
  <c r="AJ743" i="7"/>
  <c r="AI743" i="7"/>
  <c r="AH743" i="7"/>
  <c r="AG743" i="7"/>
  <c r="AF743" i="7"/>
  <c r="AE743" i="7"/>
  <c r="AD743" i="7"/>
  <c r="AC743" i="7"/>
  <c r="AB743" i="7"/>
  <c r="AA743" i="7"/>
  <c r="Z743" i="7"/>
  <c r="Y743" i="7"/>
  <c r="X743" i="7"/>
  <c r="W743" i="7"/>
  <c r="V743" i="7"/>
  <c r="AP742" i="7"/>
  <c r="AN742" i="7"/>
  <c r="AM742" i="7"/>
  <c r="AL742" i="7"/>
  <c r="AK742" i="7"/>
  <c r="AJ742" i="7"/>
  <c r="AI742" i="7"/>
  <c r="AH742" i="7"/>
  <c r="AG742" i="7"/>
  <c r="AF742" i="7"/>
  <c r="AE742" i="7"/>
  <c r="AD742" i="7"/>
  <c r="AC742" i="7"/>
  <c r="AB742" i="7"/>
  <c r="AA742" i="7"/>
  <c r="Z742" i="7"/>
  <c r="Y742" i="7"/>
  <c r="X742" i="7"/>
  <c r="W742" i="7"/>
  <c r="V742" i="7"/>
  <c r="AP741" i="7"/>
  <c r="AN741" i="7"/>
  <c r="AM741" i="7"/>
  <c r="AL741" i="7"/>
  <c r="AK741" i="7"/>
  <c r="AJ741" i="7"/>
  <c r="AI741" i="7"/>
  <c r="AH741" i="7"/>
  <c r="AG741" i="7"/>
  <c r="AF741" i="7"/>
  <c r="AE741" i="7"/>
  <c r="AD741" i="7"/>
  <c r="AC741" i="7"/>
  <c r="AB741" i="7"/>
  <c r="AA741" i="7"/>
  <c r="Z741" i="7"/>
  <c r="Y741" i="7"/>
  <c r="X741" i="7"/>
  <c r="W741" i="7"/>
  <c r="V741" i="7"/>
  <c r="AP740" i="7"/>
  <c r="AN740" i="7"/>
  <c r="AM740" i="7"/>
  <c r="AL740" i="7"/>
  <c r="AK740" i="7"/>
  <c r="AJ740" i="7"/>
  <c r="AI740" i="7"/>
  <c r="AH740" i="7"/>
  <c r="AG740" i="7"/>
  <c r="AF740" i="7"/>
  <c r="AE740" i="7"/>
  <c r="AD740" i="7"/>
  <c r="AC740" i="7"/>
  <c r="AB740" i="7"/>
  <c r="AA740" i="7"/>
  <c r="Z740" i="7"/>
  <c r="Y740" i="7"/>
  <c r="X740" i="7"/>
  <c r="W740" i="7"/>
  <c r="V740" i="7"/>
  <c r="AP739" i="7"/>
  <c r="AN739" i="7"/>
  <c r="AM739" i="7"/>
  <c r="AL739" i="7"/>
  <c r="AK739" i="7"/>
  <c r="AJ739" i="7"/>
  <c r="AI739" i="7"/>
  <c r="AH739" i="7"/>
  <c r="AG739" i="7"/>
  <c r="AF739" i="7"/>
  <c r="AE739" i="7"/>
  <c r="AD739" i="7"/>
  <c r="AC739" i="7"/>
  <c r="AB739" i="7"/>
  <c r="AA739" i="7"/>
  <c r="Z739" i="7"/>
  <c r="Y739" i="7"/>
  <c r="X739" i="7"/>
  <c r="W739" i="7"/>
  <c r="V739" i="7"/>
  <c r="AP738" i="7"/>
  <c r="AN738" i="7"/>
  <c r="AM738" i="7"/>
  <c r="AL738" i="7"/>
  <c r="AK738" i="7"/>
  <c r="AJ738" i="7"/>
  <c r="AI738" i="7"/>
  <c r="AH738" i="7"/>
  <c r="AG738" i="7"/>
  <c r="AF738" i="7"/>
  <c r="AE738" i="7"/>
  <c r="AD738" i="7"/>
  <c r="AC738" i="7"/>
  <c r="AB738" i="7"/>
  <c r="AA738" i="7"/>
  <c r="Z738" i="7"/>
  <c r="Y738" i="7"/>
  <c r="X738" i="7"/>
  <c r="W738" i="7"/>
  <c r="V738" i="7"/>
  <c r="AP737" i="7"/>
  <c r="AN737" i="7"/>
  <c r="AM737" i="7"/>
  <c r="AL737" i="7"/>
  <c r="AK737" i="7"/>
  <c r="AJ737" i="7"/>
  <c r="AI737" i="7"/>
  <c r="AH737" i="7"/>
  <c r="AG737" i="7"/>
  <c r="AF737" i="7"/>
  <c r="AE737" i="7"/>
  <c r="AD737" i="7"/>
  <c r="AC737" i="7"/>
  <c r="AB737" i="7"/>
  <c r="AA737" i="7"/>
  <c r="Z737" i="7"/>
  <c r="Y737" i="7"/>
  <c r="X737" i="7"/>
  <c r="W737" i="7"/>
  <c r="V737" i="7"/>
  <c r="AP736" i="7"/>
  <c r="AN736" i="7"/>
  <c r="AM736" i="7"/>
  <c r="AL736" i="7"/>
  <c r="AK736" i="7"/>
  <c r="AJ736" i="7"/>
  <c r="AI736" i="7"/>
  <c r="AH736" i="7"/>
  <c r="AG736" i="7"/>
  <c r="AF736" i="7"/>
  <c r="AE736" i="7"/>
  <c r="AD736" i="7"/>
  <c r="AC736" i="7"/>
  <c r="AB736" i="7"/>
  <c r="AA736" i="7"/>
  <c r="Z736" i="7"/>
  <c r="Y736" i="7"/>
  <c r="X736" i="7"/>
  <c r="W736" i="7"/>
  <c r="V736" i="7"/>
  <c r="AP735" i="7"/>
  <c r="AN735" i="7"/>
  <c r="AM735" i="7"/>
  <c r="AL735" i="7"/>
  <c r="AK735" i="7"/>
  <c r="AJ735" i="7"/>
  <c r="AI735" i="7"/>
  <c r="AH735" i="7"/>
  <c r="AG735" i="7"/>
  <c r="AF735" i="7"/>
  <c r="AE735" i="7"/>
  <c r="AD735" i="7"/>
  <c r="AC735" i="7"/>
  <c r="AB735" i="7"/>
  <c r="AA735" i="7"/>
  <c r="Z735" i="7"/>
  <c r="Y735" i="7"/>
  <c r="X735" i="7"/>
  <c r="W735" i="7"/>
  <c r="V735" i="7"/>
  <c r="AP734" i="7"/>
  <c r="AN734" i="7"/>
  <c r="AM734" i="7"/>
  <c r="AL734" i="7"/>
  <c r="AK734" i="7"/>
  <c r="AJ734" i="7"/>
  <c r="AI734" i="7"/>
  <c r="AH734" i="7"/>
  <c r="AG734" i="7"/>
  <c r="AF734" i="7"/>
  <c r="AE734" i="7"/>
  <c r="AD734" i="7"/>
  <c r="AC734" i="7"/>
  <c r="AB734" i="7"/>
  <c r="AA734" i="7"/>
  <c r="Z734" i="7"/>
  <c r="Y734" i="7"/>
  <c r="X734" i="7"/>
  <c r="W734" i="7"/>
  <c r="V734" i="7"/>
  <c r="AP733" i="7"/>
  <c r="AN733" i="7"/>
  <c r="AM733" i="7"/>
  <c r="AL733" i="7"/>
  <c r="AK733" i="7"/>
  <c r="AJ733" i="7"/>
  <c r="AI733" i="7"/>
  <c r="AH733" i="7"/>
  <c r="AG733" i="7"/>
  <c r="AF733" i="7"/>
  <c r="AE733" i="7"/>
  <c r="AD733" i="7"/>
  <c r="AC733" i="7"/>
  <c r="AB733" i="7"/>
  <c r="AA733" i="7"/>
  <c r="Z733" i="7"/>
  <c r="Y733" i="7"/>
  <c r="X733" i="7"/>
  <c r="W733" i="7"/>
  <c r="V733" i="7"/>
  <c r="AP732" i="7"/>
  <c r="AN732" i="7"/>
  <c r="AM732" i="7"/>
  <c r="AL732" i="7"/>
  <c r="AK732" i="7"/>
  <c r="AJ732" i="7"/>
  <c r="AI732" i="7"/>
  <c r="AH732" i="7"/>
  <c r="AG732" i="7"/>
  <c r="AF732" i="7"/>
  <c r="AE732" i="7"/>
  <c r="AD732" i="7"/>
  <c r="AC732" i="7"/>
  <c r="AB732" i="7"/>
  <c r="AA732" i="7"/>
  <c r="Z732" i="7"/>
  <c r="Y732" i="7"/>
  <c r="X732" i="7"/>
  <c r="W732" i="7"/>
  <c r="V732" i="7"/>
  <c r="AP731" i="7"/>
  <c r="AN731" i="7"/>
  <c r="AM731" i="7"/>
  <c r="AL731" i="7"/>
  <c r="AK731" i="7"/>
  <c r="AJ731" i="7"/>
  <c r="AI731" i="7"/>
  <c r="AH731" i="7"/>
  <c r="AG731" i="7"/>
  <c r="AF731" i="7"/>
  <c r="AE731" i="7"/>
  <c r="AD731" i="7"/>
  <c r="AC731" i="7"/>
  <c r="AB731" i="7"/>
  <c r="AA731" i="7"/>
  <c r="Z731" i="7"/>
  <c r="Y731" i="7"/>
  <c r="X731" i="7"/>
  <c r="W731" i="7"/>
  <c r="V731" i="7"/>
  <c r="AP730" i="7"/>
  <c r="AN730" i="7"/>
  <c r="AM730" i="7"/>
  <c r="AL730" i="7"/>
  <c r="AK730" i="7"/>
  <c r="AJ730" i="7"/>
  <c r="AI730" i="7"/>
  <c r="AH730" i="7"/>
  <c r="AG730" i="7"/>
  <c r="AF730" i="7"/>
  <c r="AE730" i="7"/>
  <c r="AD730" i="7"/>
  <c r="AC730" i="7"/>
  <c r="AB730" i="7"/>
  <c r="AA730" i="7"/>
  <c r="Z730" i="7"/>
  <c r="Y730" i="7"/>
  <c r="X730" i="7"/>
  <c r="W730" i="7"/>
  <c r="V730" i="7"/>
  <c r="AP729" i="7"/>
  <c r="AN729" i="7"/>
  <c r="AM729" i="7"/>
  <c r="AL729" i="7"/>
  <c r="AK729" i="7"/>
  <c r="AJ729" i="7"/>
  <c r="AI729" i="7"/>
  <c r="AH729" i="7"/>
  <c r="AG729" i="7"/>
  <c r="AF729" i="7"/>
  <c r="AE729" i="7"/>
  <c r="AD729" i="7"/>
  <c r="AC729" i="7"/>
  <c r="AB729" i="7"/>
  <c r="AA729" i="7"/>
  <c r="Z729" i="7"/>
  <c r="Y729" i="7"/>
  <c r="X729" i="7"/>
  <c r="W729" i="7"/>
  <c r="V729" i="7"/>
  <c r="AP728" i="7"/>
  <c r="AN728" i="7"/>
  <c r="AM728" i="7"/>
  <c r="AL728" i="7"/>
  <c r="AK728" i="7"/>
  <c r="AJ728" i="7"/>
  <c r="AI728" i="7"/>
  <c r="AH728" i="7"/>
  <c r="AG728" i="7"/>
  <c r="AF728" i="7"/>
  <c r="AE728" i="7"/>
  <c r="AD728" i="7"/>
  <c r="AC728" i="7"/>
  <c r="AB728" i="7"/>
  <c r="AA728" i="7"/>
  <c r="Z728" i="7"/>
  <c r="Y728" i="7"/>
  <c r="X728" i="7"/>
  <c r="W728" i="7"/>
  <c r="V728" i="7"/>
  <c r="AP727" i="7"/>
  <c r="AN727" i="7"/>
  <c r="AM727" i="7"/>
  <c r="AL727" i="7"/>
  <c r="AK727" i="7"/>
  <c r="AJ727" i="7"/>
  <c r="AI727" i="7"/>
  <c r="AH727" i="7"/>
  <c r="AG727" i="7"/>
  <c r="AF727" i="7"/>
  <c r="AE727" i="7"/>
  <c r="AD727" i="7"/>
  <c r="AC727" i="7"/>
  <c r="AB727" i="7"/>
  <c r="AA727" i="7"/>
  <c r="Z727" i="7"/>
  <c r="Y727" i="7"/>
  <c r="X727" i="7"/>
  <c r="W727" i="7"/>
  <c r="V727" i="7"/>
  <c r="AP726" i="7"/>
  <c r="AN726" i="7"/>
  <c r="AM726" i="7"/>
  <c r="AL726" i="7"/>
  <c r="AK726" i="7"/>
  <c r="AJ726" i="7"/>
  <c r="AI726" i="7"/>
  <c r="AH726" i="7"/>
  <c r="AG726" i="7"/>
  <c r="AF726" i="7"/>
  <c r="AE726" i="7"/>
  <c r="AD726" i="7"/>
  <c r="AC726" i="7"/>
  <c r="AB726" i="7"/>
  <c r="AA726" i="7"/>
  <c r="Z726" i="7"/>
  <c r="Y726" i="7"/>
  <c r="X726" i="7"/>
  <c r="W726" i="7"/>
  <c r="V726" i="7"/>
  <c r="AP725" i="7"/>
  <c r="AN725" i="7"/>
  <c r="AM725" i="7"/>
  <c r="AL725" i="7"/>
  <c r="AK725" i="7"/>
  <c r="AJ725" i="7"/>
  <c r="AI725" i="7"/>
  <c r="AH725" i="7"/>
  <c r="AG725" i="7"/>
  <c r="AF725" i="7"/>
  <c r="AE725" i="7"/>
  <c r="AD725" i="7"/>
  <c r="AC725" i="7"/>
  <c r="AB725" i="7"/>
  <c r="AA725" i="7"/>
  <c r="Z725" i="7"/>
  <c r="Y725" i="7"/>
  <c r="X725" i="7"/>
  <c r="W725" i="7"/>
  <c r="V725" i="7"/>
  <c r="AP724" i="7"/>
  <c r="AN724" i="7"/>
  <c r="AM724" i="7"/>
  <c r="AL724" i="7"/>
  <c r="AK724" i="7"/>
  <c r="AJ724" i="7"/>
  <c r="AI724" i="7"/>
  <c r="AH724" i="7"/>
  <c r="AG724" i="7"/>
  <c r="AF724" i="7"/>
  <c r="AE724" i="7"/>
  <c r="AD724" i="7"/>
  <c r="AC724" i="7"/>
  <c r="AB724" i="7"/>
  <c r="AA724" i="7"/>
  <c r="Z724" i="7"/>
  <c r="Y724" i="7"/>
  <c r="X724" i="7"/>
  <c r="W724" i="7"/>
  <c r="V724" i="7"/>
  <c r="AP723" i="7"/>
  <c r="AN723" i="7"/>
  <c r="AM723" i="7"/>
  <c r="AL723" i="7"/>
  <c r="AK723" i="7"/>
  <c r="AJ723" i="7"/>
  <c r="AI723" i="7"/>
  <c r="AH723" i="7"/>
  <c r="AG723" i="7"/>
  <c r="AF723" i="7"/>
  <c r="AE723" i="7"/>
  <c r="AD723" i="7"/>
  <c r="AC723" i="7"/>
  <c r="AB723" i="7"/>
  <c r="AA723" i="7"/>
  <c r="Z723" i="7"/>
  <c r="Y723" i="7"/>
  <c r="X723" i="7"/>
  <c r="W723" i="7"/>
  <c r="V723" i="7"/>
  <c r="AP722" i="7"/>
  <c r="AN722" i="7"/>
  <c r="AM722" i="7"/>
  <c r="AL722" i="7"/>
  <c r="AK722" i="7"/>
  <c r="AJ722" i="7"/>
  <c r="AI722" i="7"/>
  <c r="AH722" i="7"/>
  <c r="AG722" i="7"/>
  <c r="AF722" i="7"/>
  <c r="AE722" i="7"/>
  <c r="AD722" i="7"/>
  <c r="AC722" i="7"/>
  <c r="AB722" i="7"/>
  <c r="AA722" i="7"/>
  <c r="Z722" i="7"/>
  <c r="Y722" i="7"/>
  <c r="X722" i="7"/>
  <c r="W722" i="7"/>
  <c r="V722" i="7"/>
  <c r="AP721" i="7"/>
  <c r="AN721" i="7"/>
  <c r="AM721" i="7"/>
  <c r="AL721" i="7"/>
  <c r="AK721" i="7"/>
  <c r="AJ721" i="7"/>
  <c r="AI721" i="7"/>
  <c r="AH721" i="7"/>
  <c r="AG721" i="7"/>
  <c r="AF721" i="7"/>
  <c r="AE721" i="7"/>
  <c r="AD721" i="7"/>
  <c r="AC721" i="7"/>
  <c r="AB721" i="7"/>
  <c r="AA721" i="7"/>
  <c r="Z721" i="7"/>
  <c r="Y721" i="7"/>
  <c r="X721" i="7"/>
  <c r="W721" i="7"/>
  <c r="V721" i="7"/>
  <c r="AP720" i="7"/>
  <c r="AN720" i="7"/>
  <c r="AM720" i="7"/>
  <c r="AL720" i="7"/>
  <c r="AK720" i="7"/>
  <c r="AJ720" i="7"/>
  <c r="AI720" i="7"/>
  <c r="AH720" i="7"/>
  <c r="AG720" i="7"/>
  <c r="AF720" i="7"/>
  <c r="AE720" i="7"/>
  <c r="AD720" i="7"/>
  <c r="AC720" i="7"/>
  <c r="AB720" i="7"/>
  <c r="AA720" i="7"/>
  <c r="Z720" i="7"/>
  <c r="Y720" i="7"/>
  <c r="X720" i="7"/>
  <c r="W720" i="7"/>
  <c r="V720" i="7"/>
  <c r="AP719" i="7"/>
  <c r="AN719" i="7"/>
  <c r="AM719" i="7"/>
  <c r="AL719" i="7"/>
  <c r="AK719" i="7"/>
  <c r="AJ719" i="7"/>
  <c r="AI719" i="7"/>
  <c r="AH719" i="7"/>
  <c r="AG719" i="7"/>
  <c r="AF719" i="7"/>
  <c r="AE719" i="7"/>
  <c r="AD719" i="7"/>
  <c r="AC719" i="7"/>
  <c r="AB719" i="7"/>
  <c r="AA719" i="7"/>
  <c r="Z719" i="7"/>
  <c r="Y719" i="7"/>
  <c r="X719" i="7"/>
  <c r="W719" i="7"/>
  <c r="V719" i="7"/>
  <c r="AP718" i="7"/>
  <c r="AN718" i="7"/>
  <c r="AM718" i="7"/>
  <c r="AL718" i="7"/>
  <c r="AK718" i="7"/>
  <c r="AJ718" i="7"/>
  <c r="AI718" i="7"/>
  <c r="AH718" i="7"/>
  <c r="AG718" i="7"/>
  <c r="AF718" i="7"/>
  <c r="AE718" i="7"/>
  <c r="AD718" i="7"/>
  <c r="AC718" i="7"/>
  <c r="AB718" i="7"/>
  <c r="AA718" i="7"/>
  <c r="Z718" i="7"/>
  <c r="Y718" i="7"/>
  <c r="X718" i="7"/>
  <c r="W718" i="7"/>
  <c r="V718" i="7"/>
  <c r="AP717" i="7"/>
  <c r="AN717" i="7"/>
  <c r="AM717" i="7"/>
  <c r="AL717" i="7"/>
  <c r="AK717" i="7"/>
  <c r="AJ717" i="7"/>
  <c r="AI717" i="7"/>
  <c r="AH717" i="7"/>
  <c r="AG717" i="7"/>
  <c r="AF717" i="7"/>
  <c r="AE717" i="7"/>
  <c r="AD717" i="7"/>
  <c r="AC717" i="7"/>
  <c r="AB717" i="7"/>
  <c r="AA717" i="7"/>
  <c r="Z717" i="7"/>
  <c r="Y717" i="7"/>
  <c r="X717" i="7"/>
  <c r="W717" i="7"/>
  <c r="V717" i="7"/>
  <c r="AP716" i="7"/>
  <c r="AN716" i="7"/>
  <c r="AM716" i="7"/>
  <c r="AL716" i="7"/>
  <c r="AK716" i="7"/>
  <c r="AJ716" i="7"/>
  <c r="AI716" i="7"/>
  <c r="AH716" i="7"/>
  <c r="AG716" i="7"/>
  <c r="AF716" i="7"/>
  <c r="AE716" i="7"/>
  <c r="AD716" i="7"/>
  <c r="AC716" i="7"/>
  <c r="AB716" i="7"/>
  <c r="AA716" i="7"/>
  <c r="Z716" i="7"/>
  <c r="Y716" i="7"/>
  <c r="X716" i="7"/>
  <c r="W716" i="7"/>
  <c r="V716" i="7"/>
  <c r="AP715" i="7"/>
  <c r="AN715" i="7"/>
  <c r="AM715" i="7"/>
  <c r="AL715" i="7"/>
  <c r="AK715" i="7"/>
  <c r="AJ715" i="7"/>
  <c r="AI715" i="7"/>
  <c r="AH715" i="7"/>
  <c r="AG715" i="7"/>
  <c r="AF715" i="7"/>
  <c r="AE715" i="7"/>
  <c r="AD715" i="7"/>
  <c r="AC715" i="7"/>
  <c r="AB715" i="7"/>
  <c r="AA715" i="7"/>
  <c r="Z715" i="7"/>
  <c r="Y715" i="7"/>
  <c r="X715" i="7"/>
  <c r="W715" i="7"/>
  <c r="V715" i="7"/>
  <c r="AP714" i="7"/>
  <c r="AN714" i="7"/>
  <c r="AM714" i="7"/>
  <c r="AL714" i="7"/>
  <c r="AK714" i="7"/>
  <c r="AJ714" i="7"/>
  <c r="AI714" i="7"/>
  <c r="AH714" i="7"/>
  <c r="AG714" i="7"/>
  <c r="AF714" i="7"/>
  <c r="AE714" i="7"/>
  <c r="AD714" i="7"/>
  <c r="AC714" i="7"/>
  <c r="AB714" i="7"/>
  <c r="AA714" i="7"/>
  <c r="Z714" i="7"/>
  <c r="Y714" i="7"/>
  <c r="X714" i="7"/>
  <c r="W714" i="7"/>
  <c r="V714" i="7"/>
  <c r="AP713" i="7"/>
  <c r="AN713" i="7"/>
  <c r="AM713" i="7"/>
  <c r="AL713" i="7"/>
  <c r="AK713" i="7"/>
  <c r="AJ713" i="7"/>
  <c r="AI713" i="7"/>
  <c r="AH713" i="7"/>
  <c r="AG713" i="7"/>
  <c r="AF713" i="7"/>
  <c r="AE713" i="7"/>
  <c r="AD713" i="7"/>
  <c r="AC713" i="7"/>
  <c r="AB713" i="7"/>
  <c r="AA713" i="7"/>
  <c r="Z713" i="7"/>
  <c r="Y713" i="7"/>
  <c r="X713" i="7"/>
  <c r="W713" i="7"/>
  <c r="V713" i="7"/>
  <c r="AP712" i="7"/>
  <c r="AN712" i="7"/>
  <c r="AM712" i="7"/>
  <c r="AL712" i="7"/>
  <c r="AK712" i="7"/>
  <c r="AJ712" i="7"/>
  <c r="AI712" i="7"/>
  <c r="AH712" i="7"/>
  <c r="AG712" i="7"/>
  <c r="AF712" i="7"/>
  <c r="AE712" i="7"/>
  <c r="AD712" i="7"/>
  <c r="AC712" i="7"/>
  <c r="AB712" i="7"/>
  <c r="AA712" i="7"/>
  <c r="Z712" i="7"/>
  <c r="Y712" i="7"/>
  <c r="X712" i="7"/>
  <c r="W712" i="7"/>
  <c r="V712" i="7"/>
  <c r="AP711" i="7"/>
  <c r="AN711" i="7"/>
  <c r="AM711" i="7"/>
  <c r="AL711" i="7"/>
  <c r="AK711" i="7"/>
  <c r="AJ711" i="7"/>
  <c r="AI711" i="7"/>
  <c r="AH711" i="7"/>
  <c r="AG711" i="7"/>
  <c r="AF711" i="7"/>
  <c r="AE711" i="7"/>
  <c r="AD711" i="7"/>
  <c r="AC711" i="7"/>
  <c r="AB711" i="7"/>
  <c r="AA711" i="7"/>
  <c r="Z711" i="7"/>
  <c r="Y711" i="7"/>
  <c r="X711" i="7"/>
  <c r="W711" i="7"/>
  <c r="V711" i="7"/>
  <c r="AP710" i="7"/>
  <c r="AN710" i="7"/>
  <c r="AM710" i="7"/>
  <c r="AL710" i="7"/>
  <c r="AK710" i="7"/>
  <c r="AJ710" i="7"/>
  <c r="AI710" i="7"/>
  <c r="AH710" i="7"/>
  <c r="AG710" i="7"/>
  <c r="AF710" i="7"/>
  <c r="AE710" i="7"/>
  <c r="AD710" i="7"/>
  <c r="AC710" i="7"/>
  <c r="AB710" i="7"/>
  <c r="AA710" i="7"/>
  <c r="Z710" i="7"/>
  <c r="Y710" i="7"/>
  <c r="X710" i="7"/>
  <c r="W710" i="7"/>
  <c r="V710" i="7"/>
  <c r="AP709" i="7"/>
  <c r="AN709" i="7"/>
  <c r="AM709" i="7"/>
  <c r="AL709" i="7"/>
  <c r="AK709" i="7"/>
  <c r="AJ709" i="7"/>
  <c r="AI709" i="7"/>
  <c r="AH709" i="7"/>
  <c r="AG709" i="7"/>
  <c r="AF709" i="7"/>
  <c r="AE709" i="7"/>
  <c r="AD709" i="7"/>
  <c r="AC709" i="7"/>
  <c r="AB709" i="7"/>
  <c r="AA709" i="7"/>
  <c r="Z709" i="7"/>
  <c r="Y709" i="7"/>
  <c r="X709" i="7"/>
  <c r="W709" i="7"/>
  <c r="V709" i="7"/>
  <c r="AP708" i="7"/>
  <c r="AN708" i="7"/>
  <c r="AM708" i="7"/>
  <c r="AL708" i="7"/>
  <c r="AK708" i="7"/>
  <c r="AJ708" i="7"/>
  <c r="AI708" i="7"/>
  <c r="AH708" i="7"/>
  <c r="AG708" i="7"/>
  <c r="AF708" i="7"/>
  <c r="AE708" i="7"/>
  <c r="AD708" i="7"/>
  <c r="AC708" i="7"/>
  <c r="AB708" i="7"/>
  <c r="AA708" i="7"/>
  <c r="Z708" i="7"/>
  <c r="Y708" i="7"/>
  <c r="X708" i="7"/>
  <c r="W708" i="7"/>
  <c r="V708" i="7"/>
  <c r="AP707" i="7"/>
  <c r="AN707" i="7"/>
  <c r="AM707" i="7"/>
  <c r="AL707" i="7"/>
  <c r="AK707" i="7"/>
  <c r="AJ707" i="7"/>
  <c r="AI707" i="7"/>
  <c r="AH707" i="7"/>
  <c r="AG707" i="7"/>
  <c r="AF707" i="7"/>
  <c r="AE707" i="7"/>
  <c r="AD707" i="7"/>
  <c r="AC707" i="7"/>
  <c r="AB707" i="7"/>
  <c r="AA707" i="7"/>
  <c r="Z707" i="7"/>
  <c r="Y707" i="7"/>
  <c r="X707" i="7"/>
  <c r="W707" i="7"/>
  <c r="V707" i="7"/>
  <c r="AP706" i="7"/>
  <c r="AN706" i="7"/>
  <c r="AM706" i="7"/>
  <c r="AL706" i="7"/>
  <c r="AK706" i="7"/>
  <c r="AJ706" i="7"/>
  <c r="AI706" i="7"/>
  <c r="AH706" i="7"/>
  <c r="AG706" i="7"/>
  <c r="AF706" i="7"/>
  <c r="AE706" i="7"/>
  <c r="AD706" i="7"/>
  <c r="AC706" i="7"/>
  <c r="AB706" i="7"/>
  <c r="AA706" i="7"/>
  <c r="Z706" i="7"/>
  <c r="Y706" i="7"/>
  <c r="X706" i="7"/>
  <c r="W706" i="7"/>
  <c r="V706" i="7"/>
  <c r="AP1482" i="7"/>
  <c r="AN1482" i="7"/>
  <c r="AM1482" i="7"/>
  <c r="AL1482" i="7"/>
  <c r="AK1482" i="7"/>
  <c r="AJ1482" i="7"/>
  <c r="AI1482" i="7"/>
  <c r="AH1482" i="7"/>
  <c r="AG1482" i="7"/>
  <c r="AF1482" i="7"/>
  <c r="AE1482" i="7"/>
  <c r="AD1482" i="7"/>
  <c r="AC1482" i="7"/>
  <c r="AB1482" i="7"/>
  <c r="AA1482" i="7"/>
  <c r="Z1482" i="7"/>
  <c r="Y1482" i="7"/>
  <c r="X1482" i="7"/>
  <c r="W1482" i="7"/>
  <c r="V1482" i="7"/>
  <c r="AP704" i="7"/>
  <c r="AN704" i="7"/>
  <c r="AM704" i="7"/>
  <c r="AL704" i="7"/>
  <c r="AK704" i="7"/>
  <c r="AJ704" i="7"/>
  <c r="AI704" i="7"/>
  <c r="AH704" i="7"/>
  <c r="AG704" i="7"/>
  <c r="AF704" i="7"/>
  <c r="AE704" i="7"/>
  <c r="AD704" i="7"/>
  <c r="AC704" i="7"/>
  <c r="AB704" i="7"/>
  <c r="AA704" i="7"/>
  <c r="Z704" i="7"/>
  <c r="Y704" i="7"/>
  <c r="X704" i="7"/>
  <c r="W704" i="7"/>
  <c r="V704" i="7"/>
  <c r="AP703" i="7"/>
  <c r="AN703" i="7"/>
  <c r="AM703" i="7"/>
  <c r="AL703" i="7"/>
  <c r="AK703" i="7"/>
  <c r="AJ703" i="7"/>
  <c r="AI703" i="7"/>
  <c r="AH703" i="7"/>
  <c r="AG703" i="7"/>
  <c r="AF703" i="7"/>
  <c r="AE703" i="7"/>
  <c r="AD703" i="7"/>
  <c r="AC703" i="7"/>
  <c r="AB703" i="7"/>
  <c r="AA703" i="7"/>
  <c r="Z703" i="7"/>
  <c r="Y703" i="7"/>
  <c r="X703" i="7"/>
  <c r="W703" i="7"/>
  <c r="V703" i="7"/>
  <c r="AP702" i="7"/>
  <c r="AN702" i="7"/>
  <c r="AM702" i="7"/>
  <c r="AL702" i="7"/>
  <c r="AK702" i="7"/>
  <c r="AJ702" i="7"/>
  <c r="AI702" i="7"/>
  <c r="AH702" i="7"/>
  <c r="AG702" i="7"/>
  <c r="AF702" i="7"/>
  <c r="AE702" i="7"/>
  <c r="AD702" i="7"/>
  <c r="AC702" i="7"/>
  <c r="AB702" i="7"/>
  <c r="AA702" i="7"/>
  <c r="Z702" i="7"/>
  <c r="Y702" i="7"/>
  <c r="X702" i="7"/>
  <c r="W702" i="7"/>
  <c r="V702" i="7"/>
  <c r="AP675" i="7"/>
  <c r="AN675" i="7"/>
  <c r="AM675" i="7"/>
  <c r="AL675" i="7"/>
  <c r="AK675" i="7"/>
  <c r="AJ675" i="7"/>
  <c r="AI675" i="7"/>
  <c r="AH675" i="7"/>
  <c r="AG675" i="7"/>
  <c r="AF675" i="7"/>
  <c r="AE675" i="7"/>
  <c r="AD675" i="7"/>
  <c r="AC675" i="7"/>
  <c r="AB675" i="7"/>
  <c r="AA675" i="7"/>
  <c r="Z675" i="7"/>
  <c r="Y675" i="7"/>
  <c r="X675" i="7"/>
  <c r="W675" i="7"/>
  <c r="V675" i="7"/>
  <c r="AP273" i="7"/>
  <c r="AN273" i="7"/>
  <c r="AM273" i="7"/>
  <c r="AL273" i="7"/>
  <c r="AK273" i="7"/>
  <c r="AJ273" i="7"/>
  <c r="AI273" i="7"/>
  <c r="AH273" i="7"/>
  <c r="AG273" i="7"/>
  <c r="AF273" i="7"/>
  <c r="AE273" i="7"/>
  <c r="AD273" i="7"/>
  <c r="AC273" i="7"/>
  <c r="AB273" i="7"/>
  <c r="AA273" i="7"/>
  <c r="Z273" i="7"/>
  <c r="Y273" i="7"/>
  <c r="X273" i="7"/>
  <c r="W273" i="7"/>
  <c r="V273" i="7"/>
  <c r="AP699" i="7"/>
  <c r="AN699" i="7"/>
  <c r="AM699" i="7"/>
  <c r="AL699" i="7"/>
  <c r="AK699" i="7"/>
  <c r="AJ699" i="7"/>
  <c r="AI699" i="7"/>
  <c r="AH699" i="7"/>
  <c r="AG699" i="7"/>
  <c r="AF699" i="7"/>
  <c r="AE699" i="7"/>
  <c r="AD699" i="7"/>
  <c r="AC699" i="7"/>
  <c r="AB699" i="7"/>
  <c r="AA699" i="7"/>
  <c r="Z699" i="7"/>
  <c r="Y699" i="7"/>
  <c r="X699" i="7"/>
  <c r="W699" i="7"/>
  <c r="V699" i="7"/>
  <c r="AP698" i="7"/>
  <c r="AN698" i="7"/>
  <c r="AM698" i="7"/>
  <c r="AL698" i="7"/>
  <c r="AK698" i="7"/>
  <c r="AJ698" i="7"/>
  <c r="AI698" i="7"/>
  <c r="AH698" i="7"/>
  <c r="AG698" i="7"/>
  <c r="AF698" i="7"/>
  <c r="AE698" i="7"/>
  <c r="AD698" i="7"/>
  <c r="AC698" i="7"/>
  <c r="AB698" i="7"/>
  <c r="AA698" i="7"/>
  <c r="Z698" i="7"/>
  <c r="Y698" i="7"/>
  <c r="X698" i="7"/>
  <c r="W698" i="7"/>
  <c r="V698" i="7"/>
  <c r="AP697" i="7"/>
  <c r="AN697" i="7"/>
  <c r="AM697" i="7"/>
  <c r="AL697" i="7"/>
  <c r="AK697" i="7"/>
  <c r="AJ697" i="7"/>
  <c r="AI697" i="7"/>
  <c r="AH697" i="7"/>
  <c r="AG697" i="7"/>
  <c r="AF697" i="7"/>
  <c r="AE697" i="7"/>
  <c r="AD697" i="7"/>
  <c r="AC697" i="7"/>
  <c r="AB697" i="7"/>
  <c r="AA697" i="7"/>
  <c r="Z697" i="7"/>
  <c r="Y697" i="7"/>
  <c r="X697" i="7"/>
  <c r="W697" i="7"/>
  <c r="V697" i="7"/>
  <c r="AP696" i="7"/>
  <c r="AN696" i="7"/>
  <c r="AM696" i="7"/>
  <c r="AL696" i="7"/>
  <c r="AK696" i="7"/>
  <c r="AJ696" i="7"/>
  <c r="AI696" i="7"/>
  <c r="AH696" i="7"/>
  <c r="AG696" i="7"/>
  <c r="AF696" i="7"/>
  <c r="AE696" i="7"/>
  <c r="AD696" i="7"/>
  <c r="AC696" i="7"/>
  <c r="AB696" i="7"/>
  <c r="AA696" i="7"/>
  <c r="Z696" i="7"/>
  <c r="Y696" i="7"/>
  <c r="X696" i="7"/>
  <c r="W696" i="7"/>
  <c r="V696" i="7"/>
  <c r="AP695" i="7"/>
  <c r="AN695" i="7"/>
  <c r="AM695" i="7"/>
  <c r="AL695" i="7"/>
  <c r="AK695" i="7"/>
  <c r="AJ695" i="7"/>
  <c r="AI695" i="7"/>
  <c r="AH695" i="7"/>
  <c r="AG695" i="7"/>
  <c r="AF695" i="7"/>
  <c r="AE695" i="7"/>
  <c r="AD695" i="7"/>
  <c r="AC695" i="7"/>
  <c r="AB695" i="7"/>
  <c r="AA695" i="7"/>
  <c r="Z695" i="7"/>
  <c r="Y695" i="7"/>
  <c r="X695" i="7"/>
  <c r="W695" i="7"/>
  <c r="V695" i="7"/>
  <c r="AP694" i="7"/>
  <c r="AN694" i="7"/>
  <c r="AM694" i="7"/>
  <c r="AL694" i="7"/>
  <c r="AK694" i="7"/>
  <c r="AJ694" i="7"/>
  <c r="AI694" i="7"/>
  <c r="AH694" i="7"/>
  <c r="AG694" i="7"/>
  <c r="AF694" i="7"/>
  <c r="AE694" i="7"/>
  <c r="AD694" i="7"/>
  <c r="AC694" i="7"/>
  <c r="AB694" i="7"/>
  <c r="AA694" i="7"/>
  <c r="Z694" i="7"/>
  <c r="Y694" i="7"/>
  <c r="X694" i="7"/>
  <c r="W694" i="7"/>
  <c r="V694" i="7"/>
  <c r="AP693" i="7"/>
  <c r="AN693" i="7"/>
  <c r="AM693" i="7"/>
  <c r="AL693" i="7"/>
  <c r="AK693" i="7"/>
  <c r="AJ693" i="7"/>
  <c r="AI693" i="7"/>
  <c r="AH693" i="7"/>
  <c r="AG693" i="7"/>
  <c r="AF693" i="7"/>
  <c r="AE693" i="7"/>
  <c r="AD693" i="7"/>
  <c r="AC693" i="7"/>
  <c r="AB693" i="7"/>
  <c r="AA693" i="7"/>
  <c r="Z693" i="7"/>
  <c r="Y693" i="7"/>
  <c r="X693" i="7"/>
  <c r="W693" i="7"/>
  <c r="V693" i="7"/>
  <c r="AP692" i="7"/>
  <c r="AN692" i="7"/>
  <c r="AM692" i="7"/>
  <c r="AL692" i="7"/>
  <c r="AK692" i="7"/>
  <c r="AJ692" i="7"/>
  <c r="AI692" i="7"/>
  <c r="AH692" i="7"/>
  <c r="AG692" i="7"/>
  <c r="AF692" i="7"/>
  <c r="AE692" i="7"/>
  <c r="AD692" i="7"/>
  <c r="AC692" i="7"/>
  <c r="AB692" i="7"/>
  <c r="AA692" i="7"/>
  <c r="Z692" i="7"/>
  <c r="Y692" i="7"/>
  <c r="X692" i="7"/>
  <c r="W692" i="7"/>
  <c r="V692" i="7"/>
  <c r="AP691" i="7"/>
  <c r="AN691" i="7"/>
  <c r="AM691" i="7"/>
  <c r="AL691" i="7"/>
  <c r="AK691" i="7"/>
  <c r="AJ691" i="7"/>
  <c r="AI691" i="7"/>
  <c r="AH691" i="7"/>
  <c r="AG691" i="7"/>
  <c r="AF691" i="7"/>
  <c r="AE691" i="7"/>
  <c r="AD691" i="7"/>
  <c r="AC691" i="7"/>
  <c r="AB691" i="7"/>
  <c r="AA691" i="7"/>
  <c r="Z691" i="7"/>
  <c r="Y691" i="7"/>
  <c r="X691" i="7"/>
  <c r="W691" i="7"/>
  <c r="V691" i="7"/>
  <c r="AP690" i="7"/>
  <c r="AN690" i="7"/>
  <c r="AM690" i="7"/>
  <c r="AL690" i="7"/>
  <c r="AK690" i="7"/>
  <c r="AJ690" i="7"/>
  <c r="AI690" i="7"/>
  <c r="AH690" i="7"/>
  <c r="AG690" i="7"/>
  <c r="AF690" i="7"/>
  <c r="AE690" i="7"/>
  <c r="AD690" i="7"/>
  <c r="AC690" i="7"/>
  <c r="AB690" i="7"/>
  <c r="AA690" i="7"/>
  <c r="Z690" i="7"/>
  <c r="Y690" i="7"/>
  <c r="X690" i="7"/>
  <c r="W690" i="7"/>
  <c r="V690" i="7"/>
  <c r="AP689" i="7"/>
  <c r="AN689" i="7"/>
  <c r="AM689" i="7"/>
  <c r="AL689" i="7"/>
  <c r="AK689" i="7"/>
  <c r="AJ689" i="7"/>
  <c r="AI689" i="7"/>
  <c r="AH689" i="7"/>
  <c r="AG689" i="7"/>
  <c r="AF689" i="7"/>
  <c r="AE689" i="7"/>
  <c r="AD689" i="7"/>
  <c r="AC689" i="7"/>
  <c r="AB689" i="7"/>
  <c r="AA689" i="7"/>
  <c r="Z689" i="7"/>
  <c r="Y689" i="7"/>
  <c r="X689" i="7"/>
  <c r="W689" i="7"/>
  <c r="V689" i="7"/>
  <c r="AP688" i="7"/>
  <c r="AN688" i="7"/>
  <c r="AM688" i="7"/>
  <c r="AL688" i="7"/>
  <c r="AK688" i="7"/>
  <c r="AJ688" i="7"/>
  <c r="AI688" i="7"/>
  <c r="AH688" i="7"/>
  <c r="AG688" i="7"/>
  <c r="AF688" i="7"/>
  <c r="AE688" i="7"/>
  <c r="AD688" i="7"/>
  <c r="AC688" i="7"/>
  <c r="AB688" i="7"/>
  <c r="AA688" i="7"/>
  <c r="Z688" i="7"/>
  <c r="Y688" i="7"/>
  <c r="X688" i="7"/>
  <c r="W688" i="7"/>
  <c r="V688" i="7"/>
  <c r="AP687" i="7"/>
  <c r="AN687" i="7"/>
  <c r="AM687" i="7"/>
  <c r="AL687" i="7"/>
  <c r="AK687" i="7"/>
  <c r="AJ687" i="7"/>
  <c r="AI687" i="7"/>
  <c r="AH687" i="7"/>
  <c r="AG687" i="7"/>
  <c r="AF687" i="7"/>
  <c r="AE687" i="7"/>
  <c r="AD687" i="7"/>
  <c r="AC687" i="7"/>
  <c r="AB687" i="7"/>
  <c r="AA687" i="7"/>
  <c r="Z687" i="7"/>
  <c r="Y687" i="7"/>
  <c r="X687" i="7"/>
  <c r="W687" i="7"/>
  <c r="V687" i="7"/>
  <c r="AP686" i="7"/>
  <c r="AN686" i="7"/>
  <c r="AM686" i="7"/>
  <c r="AL686" i="7"/>
  <c r="AK686" i="7"/>
  <c r="AJ686" i="7"/>
  <c r="AI686" i="7"/>
  <c r="AH686" i="7"/>
  <c r="AG686" i="7"/>
  <c r="AF686" i="7"/>
  <c r="AE686" i="7"/>
  <c r="AD686" i="7"/>
  <c r="AC686" i="7"/>
  <c r="AB686" i="7"/>
  <c r="AA686" i="7"/>
  <c r="Z686" i="7"/>
  <c r="Y686" i="7"/>
  <c r="X686" i="7"/>
  <c r="W686" i="7"/>
  <c r="V686" i="7"/>
  <c r="AP685" i="7"/>
  <c r="AN685" i="7"/>
  <c r="AM685" i="7"/>
  <c r="AL685" i="7"/>
  <c r="AK685" i="7"/>
  <c r="AJ685" i="7"/>
  <c r="AI685" i="7"/>
  <c r="AH685" i="7"/>
  <c r="AG685" i="7"/>
  <c r="AF685" i="7"/>
  <c r="AE685" i="7"/>
  <c r="AD685" i="7"/>
  <c r="AC685" i="7"/>
  <c r="AB685" i="7"/>
  <c r="AA685" i="7"/>
  <c r="Z685" i="7"/>
  <c r="Y685" i="7"/>
  <c r="X685" i="7"/>
  <c r="W685" i="7"/>
  <c r="V685" i="7"/>
  <c r="AP684" i="7"/>
  <c r="AN684" i="7"/>
  <c r="AM684" i="7"/>
  <c r="AL684" i="7"/>
  <c r="AK684" i="7"/>
  <c r="AJ684" i="7"/>
  <c r="AI684" i="7"/>
  <c r="AH684" i="7"/>
  <c r="AG684" i="7"/>
  <c r="AF684" i="7"/>
  <c r="AE684" i="7"/>
  <c r="AD684" i="7"/>
  <c r="AC684" i="7"/>
  <c r="AB684" i="7"/>
  <c r="AA684" i="7"/>
  <c r="Z684" i="7"/>
  <c r="Y684" i="7"/>
  <c r="X684" i="7"/>
  <c r="W684" i="7"/>
  <c r="V684" i="7"/>
  <c r="AP683" i="7"/>
  <c r="AN683" i="7"/>
  <c r="AM683" i="7"/>
  <c r="AL683" i="7"/>
  <c r="AK683" i="7"/>
  <c r="AJ683" i="7"/>
  <c r="AI683" i="7"/>
  <c r="AH683" i="7"/>
  <c r="AG683" i="7"/>
  <c r="AF683" i="7"/>
  <c r="AE683" i="7"/>
  <c r="AD683" i="7"/>
  <c r="AC683" i="7"/>
  <c r="AB683" i="7"/>
  <c r="AA683" i="7"/>
  <c r="Z683" i="7"/>
  <c r="Y683" i="7"/>
  <c r="X683" i="7"/>
  <c r="W683" i="7"/>
  <c r="V683" i="7"/>
  <c r="AP682" i="7"/>
  <c r="AN682" i="7"/>
  <c r="AM682" i="7"/>
  <c r="AL682" i="7"/>
  <c r="AK682" i="7"/>
  <c r="AJ682" i="7"/>
  <c r="AI682" i="7"/>
  <c r="AH682" i="7"/>
  <c r="AG682" i="7"/>
  <c r="AF682" i="7"/>
  <c r="AE682" i="7"/>
  <c r="AD682" i="7"/>
  <c r="AC682" i="7"/>
  <c r="AB682" i="7"/>
  <c r="AA682" i="7"/>
  <c r="Z682" i="7"/>
  <c r="Y682" i="7"/>
  <c r="X682" i="7"/>
  <c r="W682" i="7"/>
  <c r="V682" i="7"/>
  <c r="AP681" i="7"/>
  <c r="AN681" i="7"/>
  <c r="AM681" i="7"/>
  <c r="AL681" i="7"/>
  <c r="AK681" i="7"/>
  <c r="AJ681" i="7"/>
  <c r="AI681" i="7"/>
  <c r="AH681" i="7"/>
  <c r="AG681" i="7"/>
  <c r="AF681" i="7"/>
  <c r="AE681" i="7"/>
  <c r="AD681" i="7"/>
  <c r="AC681" i="7"/>
  <c r="AB681" i="7"/>
  <c r="AA681" i="7"/>
  <c r="Z681" i="7"/>
  <c r="Y681" i="7"/>
  <c r="X681" i="7"/>
  <c r="W681" i="7"/>
  <c r="V681" i="7"/>
  <c r="AP680" i="7"/>
  <c r="AN680" i="7"/>
  <c r="AM680" i="7"/>
  <c r="AL680" i="7"/>
  <c r="AK680" i="7"/>
  <c r="AJ680" i="7"/>
  <c r="AI680" i="7"/>
  <c r="AH680" i="7"/>
  <c r="AG680" i="7"/>
  <c r="AF680" i="7"/>
  <c r="AE680" i="7"/>
  <c r="AD680" i="7"/>
  <c r="AC680" i="7"/>
  <c r="AB680" i="7"/>
  <c r="AA680" i="7"/>
  <c r="Z680" i="7"/>
  <c r="Y680" i="7"/>
  <c r="X680" i="7"/>
  <c r="W680" i="7"/>
  <c r="V680" i="7"/>
  <c r="AP679" i="7"/>
  <c r="AN679" i="7"/>
  <c r="AM679" i="7"/>
  <c r="AL679" i="7"/>
  <c r="AK679" i="7"/>
  <c r="AJ679" i="7"/>
  <c r="AI679" i="7"/>
  <c r="AH679" i="7"/>
  <c r="AG679" i="7"/>
  <c r="AF679" i="7"/>
  <c r="AE679" i="7"/>
  <c r="AD679" i="7"/>
  <c r="AC679" i="7"/>
  <c r="AB679" i="7"/>
  <c r="AA679" i="7"/>
  <c r="Z679" i="7"/>
  <c r="Y679" i="7"/>
  <c r="X679" i="7"/>
  <c r="W679" i="7"/>
  <c r="V679" i="7"/>
  <c r="AP678" i="7"/>
  <c r="AN678" i="7"/>
  <c r="AM678" i="7"/>
  <c r="AL678" i="7"/>
  <c r="AK678" i="7"/>
  <c r="AJ678" i="7"/>
  <c r="AI678" i="7"/>
  <c r="AH678" i="7"/>
  <c r="AG678" i="7"/>
  <c r="AF678" i="7"/>
  <c r="AE678" i="7"/>
  <c r="AD678" i="7"/>
  <c r="AC678" i="7"/>
  <c r="AB678" i="7"/>
  <c r="AA678" i="7"/>
  <c r="Z678" i="7"/>
  <c r="Y678" i="7"/>
  <c r="X678" i="7"/>
  <c r="W678" i="7"/>
  <c r="V678" i="7"/>
  <c r="AP677" i="7"/>
  <c r="AN677" i="7"/>
  <c r="AM677" i="7"/>
  <c r="AL677" i="7"/>
  <c r="AK677" i="7"/>
  <c r="AJ677" i="7"/>
  <c r="AI677" i="7"/>
  <c r="AH677" i="7"/>
  <c r="AG677" i="7"/>
  <c r="AF677" i="7"/>
  <c r="AE677" i="7"/>
  <c r="AD677" i="7"/>
  <c r="AC677" i="7"/>
  <c r="AB677" i="7"/>
  <c r="AA677" i="7"/>
  <c r="Z677" i="7"/>
  <c r="Y677" i="7"/>
  <c r="X677" i="7"/>
  <c r="W677" i="7"/>
  <c r="V677" i="7"/>
  <c r="AP676" i="7"/>
  <c r="AN676" i="7"/>
  <c r="AM676" i="7"/>
  <c r="AL676" i="7"/>
  <c r="AK676" i="7"/>
  <c r="AJ676" i="7"/>
  <c r="AI676" i="7"/>
  <c r="AH676" i="7"/>
  <c r="AG676" i="7"/>
  <c r="AF676" i="7"/>
  <c r="AE676" i="7"/>
  <c r="AD676" i="7"/>
  <c r="AC676" i="7"/>
  <c r="AB676" i="7"/>
  <c r="AA676" i="7"/>
  <c r="Z676" i="7"/>
  <c r="Y676" i="7"/>
  <c r="X676" i="7"/>
  <c r="W676" i="7"/>
  <c r="V676" i="7"/>
  <c r="AP224" i="7"/>
  <c r="AN224" i="7"/>
  <c r="AM224" i="7"/>
  <c r="AL224" i="7"/>
  <c r="AK224" i="7"/>
  <c r="AJ224" i="7"/>
  <c r="AI224" i="7"/>
  <c r="AH224" i="7"/>
  <c r="AG224" i="7"/>
  <c r="AF224" i="7"/>
  <c r="AE224" i="7"/>
  <c r="AD224" i="7"/>
  <c r="AC224" i="7"/>
  <c r="AB224" i="7"/>
  <c r="AA224" i="7"/>
  <c r="Z224" i="7"/>
  <c r="Y224" i="7"/>
  <c r="X224" i="7"/>
  <c r="W224" i="7"/>
  <c r="V224" i="7"/>
  <c r="AP528" i="7"/>
  <c r="AN528" i="7"/>
  <c r="AM528" i="7"/>
  <c r="AL528" i="7"/>
  <c r="AK528" i="7"/>
  <c r="AJ528" i="7"/>
  <c r="AI528" i="7"/>
  <c r="AH528" i="7"/>
  <c r="AG528" i="7"/>
  <c r="AF528" i="7"/>
  <c r="AE528" i="7"/>
  <c r="AD528" i="7"/>
  <c r="AC528" i="7"/>
  <c r="AB528" i="7"/>
  <c r="AA528" i="7"/>
  <c r="Z528" i="7"/>
  <c r="Y528" i="7"/>
  <c r="X528" i="7"/>
  <c r="W528" i="7"/>
  <c r="V528" i="7"/>
  <c r="AP673" i="7"/>
  <c r="AN673" i="7"/>
  <c r="AM673" i="7"/>
  <c r="AL673" i="7"/>
  <c r="AK673" i="7"/>
  <c r="AJ673" i="7"/>
  <c r="AI673" i="7"/>
  <c r="AH673" i="7"/>
  <c r="AG673" i="7"/>
  <c r="AF673" i="7"/>
  <c r="AE673" i="7"/>
  <c r="AD673" i="7"/>
  <c r="AC673" i="7"/>
  <c r="AB673" i="7"/>
  <c r="AA673" i="7"/>
  <c r="Z673" i="7"/>
  <c r="Y673" i="7"/>
  <c r="X673" i="7"/>
  <c r="W673" i="7"/>
  <c r="V673" i="7"/>
  <c r="AP672" i="7"/>
  <c r="AN672" i="7"/>
  <c r="AM672" i="7"/>
  <c r="AL672" i="7"/>
  <c r="AK672" i="7"/>
  <c r="AJ672" i="7"/>
  <c r="AI672" i="7"/>
  <c r="AH672" i="7"/>
  <c r="AG672" i="7"/>
  <c r="AF672" i="7"/>
  <c r="AE672" i="7"/>
  <c r="AD672" i="7"/>
  <c r="AC672" i="7"/>
  <c r="AB672" i="7"/>
  <c r="AA672" i="7"/>
  <c r="Z672" i="7"/>
  <c r="Y672" i="7"/>
  <c r="X672" i="7"/>
  <c r="W672" i="7"/>
  <c r="V672" i="7"/>
  <c r="AP671" i="7"/>
  <c r="AN671" i="7"/>
  <c r="AM671" i="7"/>
  <c r="AL671" i="7"/>
  <c r="AK671" i="7"/>
  <c r="AJ671" i="7"/>
  <c r="AI671" i="7"/>
  <c r="AH671" i="7"/>
  <c r="AG671" i="7"/>
  <c r="AF671" i="7"/>
  <c r="AE671" i="7"/>
  <c r="AD671" i="7"/>
  <c r="AC671" i="7"/>
  <c r="AB671" i="7"/>
  <c r="AA671" i="7"/>
  <c r="Z671" i="7"/>
  <c r="Y671" i="7"/>
  <c r="X671" i="7"/>
  <c r="W671" i="7"/>
  <c r="V671" i="7"/>
  <c r="AP670" i="7"/>
  <c r="AN670" i="7"/>
  <c r="AM670" i="7"/>
  <c r="AL670" i="7"/>
  <c r="AK670" i="7"/>
  <c r="AJ670" i="7"/>
  <c r="AI670" i="7"/>
  <c r="AH670" i="7"/>
  <c r="AG670" i="7"/>
  <c r="AF670" i="7"/>
  <c r="AE670" i="7"/>
  <c r="AD670" i="7"/>
  <c r="AC670" i="7"/>
  <c r="AB670" i="7"/>
  <c r="AA670" i="7"/>
  <c r="Z670" i="7"/>
  <c r="Y670" i="7"/>
  <c r="X670" i="7"/>
  <c r="W670" i="7"/>
  <c r="V670" i="7"/>
  <c r="AP669" i="7"/>
  <c r="AN669" i="7"/>
  <c r="AM669" i="7"/>
  <c r="AL669" i="7"/>
  <c r="AK669" i="7"/>
  <c r="AJ669" i="7"/>
  <c r="AI669" i="7"/>
  <c r="AH669" i="7"/>
  <c r="AG669" i="7"/>
  <c r="AF669" i="7"/>
  <c r="AE669" i="7"/>
  <c r="AD669" i="7"/>
  <c r="AC669" i="7"/>
  <c r="AB669" i="7"/>
  <c r="AA669" i="7"/>
  <c r="Z669" i="7"/>
  <c r="Y669" i="7"/>
  <c r="X669" i="7"/>
  <c r="W669" i="7"/>
  <c r="V669" i="7"/>
  <c r="AP668" i="7"/>
  <c r="AN668" i="7"/>
  <c r="AM668" i="7"/>
  <c r="AL668" i="7"/>
  <c r="AK668" i="7"/>
  <c r="AJ668" i="7"/>
  <c r="AI668" i="7"/>
  <c r="AH668" i="7"/>
  <c r="AG668" i="7"/>
  <c r="AF668" i="7"/>
  <c r="AE668" i="7"/>
  <c r="AD668" i="7"/>
  <c r="AC668" i="7"/>
  <c r="AB668" i="7"/>
  <c r="AA668" i="7"/>
  <c r="Z668" i="7"/>
  <c r="Y668" i="7"/>
  <c r="X668" i="7"/>
  <c r="W668" i="7"/>
  <c r="V668" i="7"/>
  <c r="AP667" i="7"/>
  <c r="AN667" i="7"/>
  <c r="AM667" i="7"/>
  <c r="AL667" i="7"/>
  <c r="AK667" i="7"/>
  <c r="AJ667" i="7"/>
  <c r="AI667" i="7"/>
  <c r="AH667" i="7"/>
  <c r="AG667" i="7"/>
  <c r="AF667" i="7"/>
  <c r="AE667" i="7"/>
  <c r="AD667" i="7"/>
  <c r="AC667" i="7"/>
  <c r="AB667" i="7"/>
  <c r="AA667" i="7"/>
  <c r="Z667" i="7"/>
  <c r="Y667" i="7"/>
  <c r="X667" i="7"/>
  <c r="W667" i="7"/>
  <c r="V667" i="7"/>
  <c r="AP666" i="7"/>
  <c r="AN666" i="7"/>
  <c r="AM666" i="7"/>
  <c r="AL666" i="7"/>
  <c r="AK666" i="7"/>
  <c r="AJ666" i="7"/>
  <c r="AI666" i="7"/>
  <c r="AH666" i="7"/>
  <c r="AG666" i="7"/>
  <c r="AF666" i="7"/>
  <c r="AE666" i="7"/>
  <c r="AD666" i="7"/>
  <c r="AC666" i="7"/>
  <c r="AB666" i="7"/>
  <c r="AA666" i="7"/>
  <c r="Z666" i="7"/>
  <c r="Y666" i="7"/>
  <c r="X666" i="7"/>
  <c r="W666" i="7"/>
  <c r="V666" i="7"/>
  <c r="AP665" i="7"/>
  <c r="AN665" i="7"/>
  <c r="AM665" i="7"/>
  <c r="AL665" i="7"/>
  <c r="AK665" i="7"/>
  <c r="AJ665" i="7"/>
  <c r="AI665" i="7"/>
  <c r="AH665" i="7"/>
  <c r="AG665" i="7"/>
  <c r="AF665" i="7"/>
  <c r="AE665" i="7"/>
  <c r="AD665" i="7"/>
  <c r="AC665" i="7"/>
  <c r="AB665" i="7"/>
  <c r="AA665" i="7"/>
  <c r="Z665" i="7"/>
  <c r="Y665" i="7"/>
  <c r="X665" i="7"/>
  <c r="W665" i="7"/>
  <c r="V665" i="7"/>
  <c r="AP664" i="7"/>
  <c r="AN664" i="7"/>
  <c r="AM664" i="7"/>
  <c r="AL664" i="7"/>
  <c r="AK664" i="7"/>
  <c r="AJ664" i="7"/>
  <c r="AI664" i="7"/>
  <c r="AH664" i="7"/>
  <c r="AG664" i="7"/>
  <c r="AF664" i="7"/>
  <c r="AE664" i="7"/>
  <c r="AD664" i="7"/>
  <c r="AC664" i="7"/>
  <c r="AB664" i="7"/>
  <c r="AA664" i="7"/>
  <c r="Z664" i="7"/>
  <c r="Y664" i="7"/>
  <c r="X664" i="7"/>
  <c r="W664" i="7"/>
  <c r="V664" i="7"/>
  <c r="AP663" i="7"/>
  <c r="AN663" i="7"/>
  <c r="AM663" i="7"/>
  <c r="AL663" i="7"/>
  <c r="AK663" i="7"/>
  <c r="AJ663" i="7"/>
  <c r="AI663" i="7"/>
  <c r="AH663" i="7"/>
  <c r="AG663" i="7"/>
  <c r="AF663" i="7"/>
  <c r="AE663" i="7"/>
  <c r="AD663" i="7"/>
  <c r="AC663" i="7"/>
  <c r="AB663" i="7"/>
  <c r="AA663" i="7"/>
  <c r="Z663" i="7"/>
  <c r="Y663" i="7"/>
  <c r="X663" i="7"/>
  <c r="W663" i="7"/>
  <c r="V663" i="7"/>
  <c r="AP662" i="7"/>
  <c r="AN662" i="7"/>
  <c r="AM662" i="7"/>
  <c r="AL662" i="7"/>
  <c r="AK662" i="7"/>
  <c r="AJ662" i="7"/>
  <c r="AI662" i="7"/>
  <c r="AH662" i="7"/>
  <c r="AG662" i="7"/>
  <c r="AF662" i="7"/>
  <c r="AE662" i="7"/>
  <c r="AD662" i="7"/>
  <c r="AC662" i="7"/>
  <c r="AB662" i="7"/>
  <c r="AA662" i="7"/>
  <c r="Z662" i="7"/>
  <c r="Y662" i="7"/>
  <c r="X662" i="7"/>
  <c r="W662" i="7"/>
  <c r="V662" i="7"/>
  <c r="AP661" i="7"/>
  <c r="AN661" i="7"/>
  <c r="AM661" i="7"/>
  <c r="AL661" i="7"/>
  <c r="AK661" i="7"/>
  <c r="AJ661" i="7"/>
  <c r="AI661" i="7"/>
  <c r="AH661" i="7"/>
  <c r="AG661" i="7"/>
  <c r="AF661" i="7"/>
  <c r="AE661" i="7"/>
  <c r="AD661" i="7"/>
  <c r="AC661" i="7"/>
  <c r="AB661" i="7"/>
  <c r="AA661" i="7"/>
  <c r="Z661" i="7"/>
  <c r="Y661" i="7"/>
  <c r="X661" i="7"/>
  <c r="W661" i="7"/>
  <c r="V661" i="7"/>
  <c r="AP660" i="7"/>
  <c r="AN660" i="7"/>
  <c r="AM660" i="7"/>
  <c r="AL660" i="7"/>
  <c r="AK660" i="7"/>
  <c r="AJ660" i="7"/>
  <c r="AI660" i="7"/>
  <c r="AH660" i="7"/>
  <c r="AG660" i="7"/>
  <c r="AF660" i="7"/>
  <c r="AE660" i="7"/>
  <c r="AD660" i="7"/>
  <c r="AC660" i="7"/>
  <c r="AB660" i="7"/>
  <c r="AA660" i="7"/>
  <c r="Z660" i="7"/>
  <c r="Y660" i="7"/>
  <c r="X660" i="7"/>
  <c r="W660" i="7"/>
  <c r="V660" i="7"/>
  <c r="AP659" i="7"/>
  <c r="AN659" i="7"/>
  <c r="AM659" i="7"/>
  <c r="AL659" i="7"/>
  <c r="AK659" i="7"/>
  <c r="AJ659" i="7"/>
  <c r="AI659" i="7"/>
  <c r="AH659" i="7"/>
  <c r="AG659" i="7"/>
  <c r="AF659" i="7"/>
  <c r="AE659" i="7"/>
  <c r="AD659" i="7"/>
  <c r="AC659" i="7"/>
  <c r="AB659" i="7"/>
  <c r="AA659" i="7"/>
  <c r="Z659" i="7"/>
  <c r="Y659" i="7"/>
  <c r="X659" i="7"/>
  <c r="W659" i="7"/>
  <c r="V659" i="7"/>
  <c r="AP658" i="7"/>
  <c r="AN658" i="7"/>
  <c r="AM658" i="7"/>
  <c r="AL658" i="7"/>
  <c r="AK658" i="7"/>
  <c r="AJ658" i="7"/>
  <c r="AI658" i="7"/>
  <c r="AH658" i="7"/>
  <c r="AG658" i="7"/>
  <c r="AF658" i="7"/>
  <c r="AE658" i="7"/>
  <c r="AD658" i="7"/>
  <c r="AC658" i="7"/>
  <c r="AB658" i="7"/>
  <c r="AA658" i="7"/>
  <c r="Z658" i="7"/>
  <c r="Y658" i="7"/>
  <c r="X658" i="7"/>
  <c r="W658" i="7"/>
  <c r="V658" i="7"/>
  <c r="AP657" i="7"/>
  <c r="AN657" i="7"/>
  <c r="AM657" i="7"/>
  <c r="AL657" i="7"/>
  <c r="AK657" i="7"/>
  <c r="AJ657" i="7"/>
  <c r="AI657" i="7"/>
  <c r="AH657" i="7"/>
  <c r="AG657" i="7"/>
  <c r="AF657" i="7"/>
  <c r="AE657" i="7"/>
  <c r="AD657" i="7"/>
  <c r="AC657" i="7"/>
  <c r="AB657" i="7"/>
  <c r="AA657" i="7"/>
  <c r="Z657" i="7"/>
  <c r="Y657" i="7"/>
  <c r="X657" i="7"/>
  <c r="W657" i="7"/>
  <c r="V657" i="7"/>
  <c r="AP656" i="7"/>
  <c r="AN656" i="7"/>
  <c r="AM656" i="7"/>
  <c r="AL656" i="7"/>
  <c r="AK656" i="7"/>
  <c r="AJ656" i="7"/>
  <c r="AI656" i="7"/>
  <c r="AH656" i="7"/>
  <c r="AG656" i="7"/>
  <c r="AF656" i="7"/>
  <c r="AE656" i="7"/>
  <c r="AD656" i="7"/>
  <c r="AC656" i="7"/>
  <c r="AB656" i="7"/>
  <c r="AA656" i="7"/>
  <c r="Z656" i="7"/>
  <c r="Y656" i="7"/>
  <c r="X656" i="7"/>
  <c r="W656" i="7"/>
  <c r="V656" i="7"/>
  <c r="AP655" i="7"/>
  <c r="AN655" i="7"/>
  <c r="AM655" i="7"/>
  <c r="AL655" i="7"/>
  <c r="AK655" i="7"/>
  <c r="AJ655" i="7"/>
  <c r="AI655" i="7"/>
  <c r="AH655" i="7"/>
  <c r="AG655" i="7"/>
  <c r="AF655" i="7"/>
  <c r="AE655" i="7"/>
  <c r="AD655" i="7"/>
  <c r="AC655" i="7"/>
  <c r="AB655" i="7"/>
  <c r="AA655" i="7"/>
  <c r="Z655" i="7"/>
  <c r="Y655" i="7"/>
  <c r="X655" i="7"/>
  <c r="W655" i="7"/>
  <c r="V655" i="7"/>
  <c r="AP654" i="7"/>
  <c r="AN654" i="7"/>
  <c r="AM654" i="7"/>
  <c r="AL654" i="7"/>
  <c r="AK654" i="7"/>
  <c r="AJ654" i="7"/>
  <c r="AI654" i="7"/>
  <c r="AH654" i="7"/>
  <c r="AG654" i="7"/>
  <c r="AF654" i="7"/>
  <c r="AE654" i="7"/>
  <c r="AD654" i="7"/>
  <c r="AC654" i="7"/>
  <c r="AB654" i="7"/>
  <c r="AA654" i="7"/>
  <c r="Z654" i="7"/>
  <c r="Y654" i="7"/>
  <c r="X654" i="7"/>
  <c r="W654" i="7"/>
  <c r="V654" i="7"/>
  <c r="AP653" i="7"/>
  <c r="AN653" i="7"/>
  <c r="AM653" i="7"/>
  <c r="AL653" i="7"/>
  <c r="AK653" i="7"/>
  <c r="AJ653" i="7"/>
  <c r="AI653" i="7"/>
  <c r="AH653" i="7"/>
  <c r="AG653" i="7"/>
  <c r="AF653" i="7"/>
  <c r="AE653" i="7"/>
  <c r="AD653" i="7"/>
  <c r="AC653" i="7"/>
  <c r="AB653" i="7"/>
  <c r="AA653" i="7"/>
  <c r="Z653" i="7"/>
  <c r="Y653" i="7"/>
  <c r="X653" i="7"/>
  <c r="W653" i="7"/>
  <c r="V653" i="7"/>
  <c r="AP652" i="7"/>
  <c r="AN652" i="7"/>
  <c r="AM652" i="7"/>
  <c r="AL652" i="7"/>
  <c r="AK652" i="7"/>
  <c r="AJ652" i="7"/>
  <c r="AI652" i="7"/>
  <c r="AH652" i="7"/>
  <c r="AG652" i="7"/>
  <c r="AF652" i="7"/>
  <c r="AE652" i="7"/>
  <c r="AD652" i="7"/>
  <c r="AC652" i="7"/>
  <c r="AB652" i="7"/>
  <c r="AA652" i="7"/>
  <c r="Z652" i="7"/>
  <c r="Y652" i="7"/>
  <c r="X652" i="7"/>
  <c r="W652" i="7"/>
  <c r="V652" i="7"/>
  <c r="AP651" i="7"/>
  <c r="AN651" i="7"/>
  <c r="AM651" i="7"/>
  <c r="AL651" i="7"/>
  <c r="AK651" i="7"/>
  <c r="AJ651" i="7"/>
  <c r="AI651" i="7"/>
  <c r="AH651" i="7"/>
  <c r="AG651" i="7"/>
  <c r="AF651" i="7"/>
  <c r="AE651" i="7"/>
  <c r="AD651" i="7"/>
  <c r="AC651" i="7"/>
  <c r="AB651" i="7"/>
  <c r="AA651" i="7"/>
  <c r="Z651" i="7"/>
  <c r="Y651" i="7"/>
  <c r="X651" i="7"/>
  <c r="W651" i="7"/>
  <c r="V651" i="7"/>
  <c r="AP650" i="7"/>
  <c r="AN650" i="7"/>
  <c r="AM650" i="7"/>
  <c r="AL650" i="7"/>
  <c r="AK650" i="7"/>
  <c r="AJ650" i="7"/>
  <c r="AI650" i="7"/>
  <c r="AH650" i="7"/>
  <c r="AG650" i="7"/>
  <c r="AF650" i="7"/>
  <c r="AE650" i="7"/>
  <c r="AD650" i="7"/>
  <c r="AC650" i="7"/>
  <c r="AB650" i="7"/>
  <c r="AA650" i="7"/>
  <c r="Z650" i="7"/>
  <c r="Y650" i="7"/>
  <c r="X650" i="7"/>
  <c r="W650" i="7"/>
  <c r="V650" i="7"/>
  <c r="AP649" i="7"/>
  <c r="AN649" i="7"/>
  <c r="AM649" i="7"/>
  <c r="AL649" i="7"/>
  <c r="AK649" i="7"/>
  <c r="AJ649" i="7"/>
  <c r="AI649" i="7"/>
  <c r="AH649" i="7"/>
  <c r="AG649" i="7"/>
  <c r="AF649" i="7"/>
  <c r="AE649" i="7"/>
  <c r="AD649" i="7"/>
  <c r="AC649" i="7"/>
  <c r="AB649" i="7"/>
  <c r="AA649" i="7"/>
  <c r="Z649" i="7"/>
  <c r="Y649" i="7"/>
  <c r="X649" i="7"/>
  <c r="W649" i="7"/>
  <c r="V649" i="7"/>
  <c r="AP648" i="7"/>
  <c r="AN648" i="7"/>
  <c r="AM648" i="7"/>
  <c r="AL648" i="7"/>
  <c r="AK648" i="7"/>
  <c r="AJ648" i="7"/>
  <c r="AI648" i="7"/>
  <c r="AH648" i="7"/>
  <c r="AG648" i="7"/>
  <c r="AF648" i="7"/>
  <c r="AE648" i="7"/>
  <c r="AD648" i="7"/>
  <c r="AC648" i="7"/>
  <c r="AB648" i="7"/>
  <c r="AA648" i="7"/>
  <c r="Z648" i="7"/>
  <c r="Y648" i="7"/>
  <c r="X648" i="7"/>
  <c r="W648" i="7"/>
  <c r="V648" i="7"/>
  <c r="AP647" i="7"/>
  <c r="AN647" i="7"/>
  <c r="AM647" i="7"/>
  <c r="AL647" i="7"/>
  <c r="AK647" i="7"/>
  <c r="AJ647" i="7"/>
  <c r="AI647" i="7"/>
  <c r="AH647" i="7"/>
  <c r="AG647" i="7"/>
  <c r="AF647" i="7"/>
  <c r="AE647" i="7"/>
  <c r="AD647" i="7"/>
  <c r="AC647" i="7"/>
  <c r="AB647" i="7"/>
  <c r="AA647" i="7"/>
  <c r="Z647" i="7"/>
  <c r="Y647" i="7"/>
  <c r="X647" i="7"/>
  <c r="W647" i="7"/>
  <c r="V647" i="7"/>
  <c r="AP646" i="7"/>
  <c r="AN646" i="7"/>
  <c r="AM646" i="7"/>
  <c r="AL646" i="7"/>
  <c r="AK646" i="7"/>
  <c r="AJ646" i="7"/>
  <c r="AI646" i="7"/>
  <c r="AH646" i="7"/>
  <c r="AG646" i="7"/>
  <c r="AF646" i="7"/>
  <c r="AE646" i="7"/>
  <c r="AD646" i="7"/>
  <c r="AC646" i="7"/>
  <c r="AB646" i="7"/>
  <c r="AA646" i="7"/>
  <c r="Z646" i="7"/>
  <c r="Y646" i="7"/>
  <c r="X646" i="7"/>
  <c r="W646" i="7"/>
  <c r="V646" i="7"/>
  <c r="AP645" i="7"/>
  <c r="AN645" i="7"/>
  <c r="AM645" i="7"/>
  <c r="AL645" i="7"/>
  <c r="AK645" i="7"/>
  <c r="AJ645" i="7"/>
  <c r="AI645" i="7"/>
  <c r="AH645" i="7"/>
  <c r="AG645" i="7"/>
  <c r="AF645" i="7"/>
  <c r="AE645" i="7"/>
  <c r="AD645" i="7"/>
  <c r="AC645" i="7"/>
  <c r="AB645" i="7"/>
  <c r="AA645" i="7"/>
  <c r="Z645" i="7"/>
  <c r="Y645" i="7"/>
  <c r="X645" i="7"/>
  <c r="W645" i="7"/>
  <c r="V645" i="7"/>
  <c r="AP644" i="7"/>
  <c r="AN644" i="7"/>
  <c r="AM644" i="7"/>
  <c r="AL644" i="7"/>
  <c r="AK644" i="7"/>
  <c r="AJ644" i="7"/>
  <c r="AI644" i="7"/>
  <c r="AH644" i="7"/>
  <c r="AG644" i="7"/>
  <c r="AF644" i="7"/>
  <c r="AE644" i="7"/>
  <c r="AD644" i="7"/>
  <c r="AC644" i="7"/>
  <c r="AB644" i="7"/>
  <c r="AA644" i="7"/>
  <c r="Z644" i="7"/>
  <c r="Y644" i="7"/>
  <c r="X644" i="7"/>
  <c r="W644" i="7"/>
  <c r="V644" i="7"/>
  <c r="AP643" i="7"/>
  <c r="AN643" i="7"/>
  <c r="AM643" i="7"/>
  <c r="AL643" i="7"/>
  <c r="AK643" i="7"/>
  <c r="AJ643" i="7"/>
  <c r="AI643" i="7"/>
  <c r="AH643" i="7"/>
  <c r="AG643" i="7"/>
  <c r="AF643" i="7"/>
  <c r="AE643" i="7"/>
  <c r="AD643" i="7"/>
  <c r="AC643" i="7"/>
  <c r="AB643" i="7"/>
  <c r="AA643" i="7"/>
  <c r="Z643" i="7"/>
  <c r="Y643" i="7"/>
  <c r="X643" i="7"/>
  <c r="W643" i="7"/>
  <c r="V643" i="7"/>
  <c r="AP642" i="7"/>
  <c r="AN642" i="7"/>
  <c r="AM642" i="7"/>
  <c r="AL642" i="7"/>
  <c r="AK642" i="7"/>
  <c r="AJ642" i="7"/>
  <c r="AI642" i="7"/>
  <c r="AH642" i="7"/>
  <c r="AG642" i="7"/>
  <c r="AF642" i="7"/>
  <c r="AE642" i="7"/>
  <c r="AD642" i="7"/>
  <c r="AC642" i="7"/>
  <c r="AB642" i="7"/>
  <c r="AA642" i="7"/>
  <c r="Z642" i="7"/>
  <c r="Y642" i="7"/>
  <c r="X642" i="7"/>
  <c r="W642" i="7"/>
  <c r="V642" i="7"/>
  <c r="AP641" i="7"/>
  <c r="AN641" i="7"/>
  <c r="AM641" i="7"/>
  <c r="AL641" i="7"/>
  <c r="AK641" i="7"/>
  <c r="AJ641" i="7"/>
  <c r="AI641" i="7"/>
  <c r="AH641" i="7"/>
  <c r="AG641" i="7"/>
  <c r="AF641" i="7"/>
  <c r="AE641" i="7"/>
  <c r="AD641" i="7"/>
  <c r="AC641" i="7"/>
  <c r="AB641" i="7"/>
  <c r="AA641" i="7"/>
  <c r="Z641" i="7"/>
  <c r="Y641" i="7"/>
  <c r="X641" i="7"/>
  <c r="W641" i="7"/>
  <c r="V641" i="7"/>
  <c r="AP640" i="7"/>
  <c r="AN640" i="7"/>
  <c r="AM640" i="7"/>
  <c r="AL640" i="7"/>
  <c r="AK640" i="7"/>
  <c r="AJ640" i="7"/>
  <c r="AI640" i="7"/>
  <c r="AH640" i="7"/>
  <c r="AG640" i="7"/>
  <c r="AF640" i="7"/>
  <c r="AE640" i="7"/>
  <c r="AD640" i="7"/>
  <c r="AC640" i="7"/>
  <c r="AB640" i="7"/>
  <c r="AA640" i="7"/>
  <c r="Z640" i="7"/>
  <c r="Y640" i="7"/>
  <c r="X640" i="7"/>
  <c r="W640" i="7"/>
  <c r="V640" i="7"/>
  <c r="AP639" i="7"/>
  <c r="AN639" i="7"/>
  <c r="AM639" i="7"/>
  <c r="AL639" i="7"/>
  <c r="AK639" i="7"/>
  <c r="AJ639" i="7"/>
  <c r="AI639" i="7"/>
  <c r="AH639" i="7"/>
  <c r="AG639" i="7"/>
  <c r="AF639" i="7"/>
  <c r="AE639" i="7"/>
  <c r="AD639" i="7"/>
  <c r="AC639" i="7"/>
  <c r="AB639" i="7"/>
  <c r="AA639" i="7"/>
  <c r="Z639" i="7"/>
  <c r="Y639" i="7"/>
  <c r="X639" i="7"/>
  <c r="W639" i="7"/>
  <c r="V639" i="7"/>
  <c r="AP638" i="7"/>
  <c r="AN638" i="7"/>
  <c r="AM638" i="7"/>
  <c r="AL638" i="7"/>
  <c r="AK638" i="7"/>
  <c r="AJ638" i="7"/>
  <c r="AI638" i="7"/>
  <c r="AH638" i="7"/>
  <c r="AG638" i="7"/>
  <c r="AF638" i="7"/>
  <c r="AE638" i="7"/>
  <c r="AD638" i="7"/>
  <c r="AC638" i="7"/>
  <c r="AB638" i="7"/>
  <c r="AA638" i="7"/>
  <c r="Z638" i="7"/>
  <c r="Y638" i="7"/>
  <c r="X638" i="7"/>
  <c r="W638" i="7"/>
  <c r="V638" i="7"/>
  <c r="AP637" i="7"/>
  <c r="AN637" i="7"/>
  <c r="AM637" i="7"/>
  <c r="AL637" i="7"/>
  <c r="AK637" i="7"/>
  <c r="AJ637" i="7"/>
  <c r="AI637" i="7"/>
  <c r="AH637" i="7"/>
  <c r="AG637" i="7"/>
  <c r="AF637" i="7"/>
  <c r="AE637" i="7"/>
  <c r="AD637" i="7"/>
  <c r="AC637" i="7"/>
  <c r="AB637" i="7"/>
  <c r="AA637" i="7"/>
  <c r="Z637" i="7"/>
  <c r="Y637" i="7"/>
  <c r="X637" i="7"/>
  <c r="W637" i="7"/>
  <c r="V637" i="7"/>
  <c r="AP636" i="7"/>
  <c r="AN636" i="7"/>
  <c r="AM636" i="7"/>
  <c r="AL636" i="7"/>
  <c r="AK636" i="7"/>
  <c r="AJ636" i="7"/>
  <c r="AI636" i="7"/>
  <c r="AH636" i="7"/>
  <c r="AG636" i="7"/>
  <c r="AF636" i="7"/>
  <c r="AE636" i="7"/>
  <c r="AD636" i="7"/>
  <c r="AC636" i="7"/>
  <c r="AB636" i="7"/>
  <c r="AA636" i="7"/>
  <c r="Z636" i="7"/>
  <c r="Y636" i="7"/>
  <c r="X636" i="7"/>
  <c r="W636" i="7"/>
  <c r="V636" i="7"/>
  <c r="AP635" i="7"/>
  <c r="AN635" i="7"/>
  <c r="AM635" i="7"/>
  <c r="AL635" i="7"/>
  <c r="AK635" i="7"/>
  <c r="AJ635" i="7"/>
  <c r="AI635" i="7"/>
  <c r="AH635" i="7"/>
  <c r="AG635" i="7"/>
  <c r="AF635" i="7"/>
  <c r="AE635" i="7"/>
  <c r="AD635" i="7"/>
  <c r="AC635" i="7"/>
  <c r="AB635" i="7"/>
  <c r="AA635" i="7"/>
  <c r="Z635" i="7"/>
  <c r="Y635" i="7"/>
  <c r="X635" i="7"/>
  <c r="W635" i="7"/>
  <c r="V635" i="7"/>
  <c r="AP634" i="7"/>
  <c r="AN634" i="7"/>
  <c r="AM634" i="7"/>
  <c r="AL634" i="7"/>
  <c r="AK634" i="7"/>
  <c r="AJ634" i="7"/>
  <c r="AI634" i="7"/>
  <c r="AH634" i="7"/>
  <c r="AG634" i="7"/>
  <c r="AF634" i="7"/>
  <c r="AE634" i="7"/>
  <c r="AD634" i="7"/>
  <c r="AC634" i="7"/>
  <c r="AB634" i="7"/>
  <c r="AA634" i="7"/>
  <c r="Z634" i="7"/>
  <c r="Y634" i="7"/>
  <c r="X634" i="7"/>
  <c r="W634" i="7"/>
  <c r="V634" i="7"/>
  <c r="AP633" i="7"/>
  <c r="AN633" i="7"/>
  <c r="AM633" i="7"/>
  <c r="AL633" i="7"/>
  <c r="AK633" i="7"/>
  <c r="AJ633" i="7"/>
  <c r="AI633" i="7"/>
  <c r="AH633" i="7"/>
  <c r="AG633" i="7"/>
  <c r="AF633" i="7"/>
  <c r="AE633" i="7"/>
  <c r="AD633" i="7"/>
  <c r="AC633" i="7"/>
  <c r="AB633" i="7"/>
  <c r="AA633" i="7"/>
  <c r="Z633" i="7"/>
  <c r="Y633" i="7"/>
  <c r="X633" i="7"/>
  <c r="W633" i="7"/>
  <c r="V633" i="7"/>
  <c r="AP632" i="7"/>
  <c r="AN632" i="7"/>
  <c r="AM632" i="7"/>
  <c r="AL632" i="7"/>
  <c r="AK632" i="7"/>
  <c r="AJ632" i="7"/>
  <c r="AI632" i="7"/>
  <c r="AH632" i="7"/>
  <c r="AG632" i="7"/>
  <c r="AF632" i="7"/>
  <c r="AE632" i="7"/>
  <c r="AD632" i="7"/>
  <c r="AC632" i="7"/>
  <c r="AB632" i="7"/>
  <c r="AA632" i="7"/>
  <c r="Z632" i="7"/>
  <c r="Y632" i="7"/>
  <c r="X632" i="7"/>
  <c r="W632" i="7"/>
  <c r="V632" i="7"/>
  <c r="AP631" i="7"/>
  <c r="AN631" i="7"/>
  <c r="AM631" i="7"/>
  <c r="AL631" i="7"/>
  <c r="AK631" i="7"/>
  <c r="AJ631" i="7"/>
  <c r="AI631" i="7"/>
  <c r="AH631" i="7"/>
  <c r="AG631" i="7"/>
  <c r="AF631" i="7"/>
  <c r="AE631" i="7"/>
  <c r="AD631" i="7"/>
  <c r="AC631" i="7"/>
  <c r="AB631" i="7"/>
  <c r="AA631" i="7"/>
  <c r="Z631" i="7"/>
  <c r="Y631" i="7"/>
  <c r="X631" i="7"/>
  <c r="W631" i="7"/>
  <c r="V631" i="7"/>
  <c r="AP630" i="7"/>
  <c r="AN630" i="7"/>
  <c r="AM630" i="7"/>
  <c r="AL630" i="7"/>
  <c r="AK630" i="7"/>
  <c r="AJ630" i="7"/>
  <c r="AI630" i="7"/>
  <c r="AH630" i="7"/>
  <c r="AG630" i="7"/>
  <c r="AF630" i="7"/>
  <c r="AE630" i="7"/>
  <c r="AD630" i="7"/>
  <c r="AC630" i="7"/>
  <c r="AB630" i="7"/>
  <c r="AA630" i="7"/>
  <c r="Z630" i="7"/>
  <c r="Y630" i="7"/>
  <c r="X630" i="7"/>
  <c r="W630" i="7"/>
  <c r="V630" i="7"/>
  <c r="AP629" i="7"/>
  <c r="AN629" i="7"/>
  <c r="AM629" i="7"/>
  <c r="AL629" i="7"/>
  <c r="AK629" i="7"/>
  <c r="AJ629" i="7"/>
  <c r="AI629" i="7"/>
  <c r="AH629" i="7"/>
  <c r="AG629" i="7"/>
  <c r="AF629" i="7"/>
  <c r="AE629" i="7"/>
  <c r="AD629" i="7"/>
  <c r="AC629" i="7"/>
  <c r="AB629" i="7"/>
  <c r="AA629" i="7"/>
  <c r="Z629" i="7"/>
  <c r="Y629" i="7"/>
  <c r="X629" i="7"/>
  <c r="W629" i="7"/>
  <c r="V629" i="7"/>
  <c r="AP628" i="7"/>
  <c r="AN628" i="7"/>
  <c r="AM628" i="7"/>
  <c r="AL628" i="7"/>
  <c r="AK628" i="7"/>
  <c r="AJ628" i="7"/>
  <c r="AI628" i="7"/>
  <c r="AH628" i="7"/>
  <c r="AG628" i="7"/>
  <c r="AF628" i="7"/>
  <c r="AE628" i="7"/>
  <c r="AD628" i="7"/>
  <c r="AC628" i="7"/>
  <c r="AB628" i="7"/>
  <c r="AA628" i="7"/>
  <c r="Z628" i="7"/>
  <c r="Y628" i="7"/>
  <c r="X628" i="7"/>
  <c r="W628" i="7"/>
  <c r="V628" i="7"/>
  <c r="AP627" i="7"/>
  <c r="AN627" i="7"/>
  <c r="AM627" i="7"/>
  <c r="AL627" i="7"/>
  <c r="AK627" i="7"/>
  <c r="AJ627" i="7"/>
  <c r="AI627" i="7"/>
  <c r="AH627" i="7"/>
  <c r="AG627" i="7"/>
  <c r="AF627" i="7"/>
  <c r="AE627" i="7"/>
  <c r="AD627" i="7"/>
  <c r="AC627" i="7"/>
  <c r="AB627" i="7"/>
  <c r="AA627" i="7"/>
  <c r="Z627" i="7"/>
  <c r="Y627" i="7"/>
  <c r="X627" i="7"/>
  <c r="W627" i="7"/>
  <c r="V627" i="7"/>
  <c r="AP626" i="7"/>
  <c r="AN626" i="7"/>
  <c r="AM626" i="7"/>
  <c r="AL626" i="7"/>
  <c r="AK626" i="7"/>
  <c r="AJ626" i="7"/>
  <c r="AI626" i="7"/>
  <c r="AH626" i="7"/>
  <c r="AG626" i="7"/>
  <c r="AF626" i="7"/>
  <c r="AE626" i="7"/>
  <c r="AD626" i="7"/>
  <c r="AC626" i="7"/>
  <c r="AB626" i="7"/>
  <c r="AA626" i="7"/>
  <c r="Z626" i="7"/>
  <c r="Y626" i="7"/>
  <c r="X626" i="7"/>
  <c r="W626" i="7"/>
  <c r="V626" i="7"/>
  <c r="AP625" i="7"/>
  <c r="AN625" i="7"/>
  <c r="AM625" i="7"/>
  <c r="AL625" i="7"/>
  <c r="AK625" i="7"/>
  <c r="AJ625" i="7"/>
  <c r="AI625" i="7"/>
  <c r="AH625" i="7"/>
  <c r="AG625" i="7"/>
  <c r="AF625" i="7"/>
  <c r="AE625" i="7"/>
  <c r="AD625" i="7"/>
  <c r="AC625" i="7"/>
  <c r="AB625" i="7"/>
  <c r="AA625" i="7"/>
  <c r="Z625" i="7"/>
  <c r="Y625" i="7"/>
  <c r="X625" i="7"/>
  <c r="W625" i="7"/>
  <c r="V625" i="7"/>
  <c r="AP624" i="7"/>
  <c r="AN624" i="7"/>
  <c r="AM624" i="7"/>
  <c r="AL624" i="7"/>
  <c r="AK624" i="7"/>
  <c r="AJ624" i="7"/>
  <c r="AI624" i="7"/>
  <c r="AH624" i="7"/>
  <c r="AG624" i="7"/>
  <c r="AF624" i="7"/>
  <c r="AE624" i="7"/>
  <c r="AD624" i="7"/>
  <c r="AC624" i="7"/>
  <c r="AB624" i="7"/>
  <c r="AA624" i="7"/>
  <c r="Z624" i="7"/>
  <c r="Y624" i="7"/>
  <c r="X624" i="7"/>
  <c r="W624" i="7"/>
  <c r="V624" i="7"/>
  <c r="AP623" i="7"/>
  <c r="AN623" i="7"/>
  <c r="AM623" i="7"/>
  <c r="AL623" i="7"/>
  <c r="AK623" i="7"/>
  <c r="AJ623" i="7"/>
  <c r="AI623" i="7"/>
  <c r="AH623" i="7"/>
  <c r="AG623" i="7"/>
  <c r="AF623" i="7"/>
  <c r="AE623" i="7"/>
  <c r="AD623" i="7"/>
  <c r="AC623" i="7"/>
  <c r="AB623" i="7"/>
  <c r="AA623" i="7"/>
  <c r="Z623" i="7"/>
  <c r="Y623" i="7"/>
  <c r="X623" i="7"/>
  <c r="W623" i="7"/>
  <c r="V623" i="7"/>
  <c r="AP622" i="7"/>
  <c r="AN622" i="7"/>
  <c r="AM622" i="7"/>
  <c r="AL622" i="7"/>
  <c r="AK622" i="7"/>
  <c r="AJ622" i="7"/>
  <c r="AI622" i="7"/>
  <c r="AH622" i="7"/>
  <c r="AG622" i="7"/>
  <c r="AF622" i="7"/>
  <c r="AE622" i="7"/>
  <c r="AD622" i="7"/>
  <c r="AC622" i="7"/>
  <c r="AB622" i="7"/>
  <c r="AA622" i="7"/>
  <c r="Z622" i="7"/>
  <c r="Y622" i="7"/>
  <c r="X622" i="7"/>
  <c r="W622" i="7"/>
  <c r="V622" i="7"/>
  <c r="AP621" i="7"/>
  <c r="AN621" i="7"/>
  <c r="AM621" i="7"/>
  <c r="AL621" i="7"/>
  <c r="AK621" i="7"/>
  <c r="AJ621" i="7"/>
  <c r="AI621" i="7"/>
  <c r="AH621" i="7"/>
  <c r="AG621" i="7"/>
  <c r="AF621" i="7"/>
  <c r="AE621" i="7"/>
  <c r="AD621" i="7"/>
  <c r="AC621" i="7"/>
  <c r="AB621" i="7"/>
  <c r="AA621" i="7"/>
  <c r="Z621" i="7"/>
  <c r="Y621" i="7"/>
  <c r="X621" i="7"/>
  <c r="W621" i="7"/>
  <c r="V621" i="7"/>
  <c r="AP620" i="7"/>
  <c r="AN620" i="7"/>
  <c r="AM620" i="7"/>
  <c r="AL620" i="7"/>
  <c r="AK620" i="7"/>
  <c r="AJ620" i="7"/>
  <c r="AI620" i="7"/>
  <c r="AH620" i="7"/>
  <c r="AG620" i="7"/>
  <c r="AF620" i="7"/>
  <c r="AE620" i="7"/>
  <c r="AD620" i="7"/>
  <c r="AC620" i="7"/>
  <c r="AB620" i="7"/>
  <c r="AA620" i="7"/>
  <c r="Z620" i="7"/>
  <c r="Y620" i="7"/>
  <c r="X620" i="7"/>
  <c r="W620" i="7"/>
  <c r="V620" i="7"/>
  <c r="AP619" i="7"/>
  <c r="AN619" i="7"/>
  <c r="AM619" i="7"/>
  <c r="AL619" i="7"/>
  <c r="AK619" i="7"/>
  <c r="AJ619" i="7"/>
  <c r="AI619" i="7"/>
  <c r="AH619" i="7"/>
  <c r="AG619" i="7"/>
  <c r="AF619" i="7"/>
  <c r="AE619" i="7"/>
  <c r="AD619" i="7"/>
  <c r="AC619" i="7"/>
  <c r="AB619" i="7"/>
  <c r="AA619" i="7"/>
  <c r="Z619" i="7"/>
  <c r="Y619" i="7"/>
  <c r="X619" i="7"/>
  <c r="W619" i="7"/>
  <c r="V619" i="7"/>
  <c r="AP618" i="7"/>
  <c r="AN618" i="7"/>
  <c r="AM618" i="7"/>
  <c r="AL618" i="7"/>
  <c r="AK618" i="7"/>
  <c r="AJ618" i="7"/>
  <c r="AI618" i="7"/>
  <c r="AH618" i="7"/>
  <c r="AG618" i="7"/>
  <c r="AF618" i="7"/>
  <c r="AE618" i="7"/>
  <c r="AD618" i="7"/>
  <c r="AC618" i="7"/>
  <c r="AB618" i="7"/>
  <c r="AA618" i="7"/>
  <c r="Z618" i="7"/>
  <c r="Y618" i="7"/>
  <c r="X618" i="7"/>
  <c r="W618" i="7"/>
  <c r="V618" i="7"/>
  <c r="AP617" i="7"/>
  <c r="AN617" i="7"/>
  <c r="AM617" i="7"/>
  <c r="AL617" i="7"/>
  <c r="AK617" i="7"/>
  <c r="AJ617" i="7"/>
  <c r="AI617" i="7"/>
  <c r="AH617" i="7"/>
  <c r="AG617" i="7"/>
  <c r="AF617" i="7"/>
  <c r="AE617" i="7"/>
  <c r="AD617" i="7"/>
  <c r="AC617" i="7"/>
  <c r="AB617" i="7"/>
  <c r="AA617" i="7"/>
  <c r="Z617" i="7"/>
  <c r="Y617" i="7"/>
  <c r="X617" i="7"/>
  <c r="W617" i="7"/>
  <c r="V617" i="7"/>
  <c r="AP616" i="7"/>
  <c r="AN616" i="7"/>
  <c r="AM616" i="7"/>
  <c r="AL616" i="7"/>
  <c r="AK616" i="7"/>
  <c r="AJ616" i="7"/>
  <c r="AI616" i="7"/>
  <c r="AH616" i="7"/>
  <c r="AG616" i="7"/>
  <c r="AF616" i="7"/>
  <c r="AE616" i="7"/>
  <c r="AD616" i="7"/>
  <c r="AC616" i="7"/>
  <c r="AB616" i="7"/>
  <c r="AA616" i="7"/>
  <c r="Z616" i="7"/>
  <c r="Y616" i="7"/>
  <c r="X616" i="7"/>
  <c r="W616" i="7"/>
  <c r="V616" i="7"/>
  <c r="AP615" i="7"/>
  <c r="AN615" i="7"/>
  <c r="AM615" i="7"/>
  <c r="AL615" i="7"/>
  <c r="AK615" i="7"/>
  <c r="AJ615" i="7"/>
  <c r="AI615" i="7"/>
  <c r="AH615" i="7"/>
  <c r="AG615" i="7"/>
  <c r="AF615" i="7"/>
  <c r="AE615" i="7"/>
  <c r="AD615" i="7"/>
  <c r="AC615" i="7"/>
  <c r="AB615" i="7"/>
  <c r="AA615" i="7"/>
  <c r="Z615" i="7"/>
  <c r="Y615" i="7"/>
  <c r="X615" i="7"/>
  <c r="W615" i="7"/>
  <c r="V615" i="7"/>
  <c r="AP614" i="7"/>
  <c r="AN614" i="7"/>
  <c r="AM614" i="7"/>
  <c r="AL614" i="7"/>
  <c r="AK614" i="7"/>
  <c r="AJ614" i="7"/>
  <c r="AI614" i="7"/>
  <c r="AH614" i="7"/>
  <c r="AG614" i="7"/>
  <c r="AF614" i="7"/>
  <c r="AE614" i="7"/>
  <c r="AD614" i="7"/>
  <c r="AC614" i="7"/>
  <c r="AB614" i="7"/>
  <c r="AA614" i="7"/>
  <c r="Z614" i="7"/>
  <c r="Y614" i="7"/>
  <c r="X614" i="7"/>
  <c r="W614" i="7"/>
  <c r="V614" i="7"/>
  <c r="AP613" i="7"/>
  <c r="AN613" i="7"/>
  <c r="AM613" i="7"/>
  <c r="AL613" i="7"/>
  <c r="AK613" i="7"/>
  <c r="AJ613" i="7"/>
  <c r="AI613" i="7"/>
  <c r="AH613" i="7"/>
  <c r="AG613" i="7"/>
  <c r="AF613" i="7"/>
  <c r="AE613" i="7"/>
  <c r="AD613" i="7"/>
  <c r="AC613" i="7"/>
  <c r="AB613" i="7"/>
  <c r="AA613" i="7"/>
  <c r="Z613" i="7"/>
  <c r="Y613" i="7"/>
  <c r="X613" i="7"/>
  <c r="W613" i="7"/>
  <c r="V613" i="7"/>
  <c r="AP612" i="7"/>
  <c r="AN612" i="7"/>
  <c r="AM612" i="7"/>
  <c r="AL612" i="7"/>
  <c r="AK612" i="7"/>
  <c r="AJ612" i="7"/>
  <c r="AI612" i="7"/>
  <c r="AH612" i="7"/>
  <c r="AG612" i="7"/>
  <c r="AF612" i="7"/>
  <c r="AE612" i="7"/>
  <c r="AD612" i="7"/>
  <c r="AC612" i="7"/>
  <c r="AB612" i="7"/>
  <c r="AA612" i="7"/>
  <c r="Z612" i="7"/>
  <c r="Y612" i="7"/>
  <c r="X612" i="7"/>
  <c r="W612" i="7"/>
  <c r="V612" i="7"/>
  <c r="AP611" i="7"/>
  <c r="AN611" i="7"/>
  <c r="AM611" i="7"/>
  <c r="AL611" i="7"/>
  <c r="AK611" i="7"/>
  <c r="AJ611" i="7"/>
  <c r="AI611" i="7"/>
  <c r="AH611" i="7"/>
  <c r="AG611" i="7"/>
  <c r="AF611" i="7"/>
  <c r="AE611" i="7"/>
  <c r="AD611" i="7"/>
  <c r="AC611" i="7"/>
  <c r="AB611" i="7"/>
  <c r="AA611" i="7"/>
  <c r="Z611" i="7"/>
  <c r="Y611" i="7"/>
  <c r="X611" i="7"/>
  <c r="W611" i="7"/>
  <c r="V611" i="7"/>
  <c r="AP610" i="7"/>
  <c r="AN610" i="7"/>
  <c r="AM610" i="7"/>
  <c r="AL610" i="7"/>
  <c r="AK610" i="7"/>
  <c r="AJ610" i="7"/>
  <c r="AI610" i="7"/>
  <c r="AH610" i="7"/>
  <c r="AG610" i="7"/>
  <c r="AF610" i="7"/>
  <c r="AE610" i="7"/>
  <c r="AD610" i="7"/>
  <c r="AC610" i="7"/>
  <c r="AB610" i="7"/>
  <c r="AA610" i="7"/>
  <c r="Z610" i="7"/>
  <c r="Y610" i="7"/>
  <c r="X610" i="7"/>
  <c r="W610" i="7"/>
  <c r="V610" i="7"/>
  <c r="AP609" i="7"/>
  <c r="AN609" i="7"/>
  <c r="AM609" i="7"/>
  <c r="AL609" i="7"/>
  <c r="AK609" i="7"/>
  <c r="AJ609" i="7"/>
  <c r="AI609" i="7"/>
  <c r="AH609" i="7"/>
  <c r="AG609" i="7"/>
  <c r="AF609" i="7"/>
  <c r="AE609" i="7"/>
  <c r="AD609" i="7"/>
  <c r="AC609" i="7"/>
  <c r="AB609" i="7"/>
  <c r="AA609" i="7"/>
  <c r="Z609" i="7"/>
  <c r="Y609" i="7"/>
  <c r="X609" i="7"/>
  <c r="W609" i="7"/>
  <c r="V609" i="7"/>
  <c r="AP608" i="7"/>
  <c r="AN608" i="7"/>
  <c r="AM608" i="7"/>
  <c r="AL608" i="7"/>
  <c r="AK608" i="7"/>
  <c r="AJ608" i="7"/>
  <c r="AI608" i="7"/>
  <c r="AH608" i="7"/>
  <c r="AG608" i="7"/>
  <c r="AF608" i="7"/>
  <c r="AE608" i="7"/>
  <c r="AD608" i="7"/>
  <c r="AC608" i="7"/>
  <c r="AB608" i="7"/>
  <c r="AA608" i="7"/>
  <c r="Z608" i="7"/>
  <c r="Y608" i="7"/>
  <c r="X608" i="7"/>
  <c r="W608" i="7"/>
  <c r="V608" i="7"/>
  <c r="AP607" i="7"/>
  <c r="AN607" i="7"/>
  <c r="AM607" i="7"/>
  <c r="AL607" i="7"/>
  <c r="AK607" i="7"/>
  <c r="AJ607" i="7"/>
  <c r="AI607" i="7"/>
  <c r="AH607" i="7"/>
  <c r="AG607" i="7"/>
  <c r="AF607" i="7"/>
  <c r="AE607" i="7"/>
  <c r="AD607" i="7"/>
  <c r="AC607" i="7"/>
  <c r="AB607" i="7"/>
  <c r="AA607" i="7"/>
  <c r="Z607" i="7"/>
  <c r="Y607" i="7"/>
  <c r="X607" i="7"/>
  <c r="W607" i="7"/>
  <c r="V607" i="7"/>
  <c r="AP606" i="7"/>
  <c r="AN606" i="7"/>
  <c r="AM606" i="7"/>
  <c r="AL606" i="7"/>
  <c r="AK606" i="7"/>
  <c r="AJ606" i="7"/>
  <c r="AI606" i="7"/>
  <c r="AH606" i="7"/>
  <c r="AG606" i="7"/>
  <c r="AF606" i="7"/>
  <c r="AE606" i="7"/>
  <c r="AD606" i="7"/>
  <c r="AC606" i="7"/>
  <c r="AB606" i="7"/>
  <c r="AA606" i="7"/>
  <c r="Z606" i="7"/>
  <c r="Y606" i="7"/>
  <c r="X606" i="7"/>
  <c r="W606" i="7"/>
  <c r="V606" i="7"/>
  <c r="AP605" i="7"/>
  <c r="AN605" i="7"/>
  <c r="AM605" i="7"/>
  <c r="AL605" i="7"/>
  <c r="AK605" i="7"/>
  <c r="AJ605" i="7"/>
  <c r="AI605" i="7"/>
  <c r="AH605" i="7"/>
  <c r="AG605" i="7"/>
  <c r="AF605" i="7"/>
  <c r="AE605" i="7"/>
  <c r="AD605" i="7"/>
  <c r="AC605" i="7"/>
  <c r="AB605" i="7"/>
  <c r="AA605" i="7"/>
  <c r="Z605" i="7"/>
  <c r="Y605" i="7"/>
  <c r="X605" i="7"/>
  <c r="W605" i="7"/>
  <c r="V605" i="7"/>
  <c r="AP604" i="7"/>
  <c r="AN604" i="7"/>
  <c r="AM604" i="7"/>
  <c r="AL604" i="7"/>
  <c r="AK604" i="7"/>
  <c r="AJ604" i="7"/>
  <c r="AI604" i="7"/>
  <c r="AH604" i="7"/>
  <c r="AG604" i="7"/>
  <c r="AF604" i="7"/>
  <c r="AE604" i="7"/>
  <c r="AD604" i="7"/>
  <c r="AC604" i="7"/>
  <c r="AB604" i="7"/>
  <c r="AA604" i="7"/>
  <c r="Z604" i="7"/>
  <c r="Y604" i="7"/>
  <c r="X604" i="7"/>
  <c r="W604" i="7"/>
  <c r="V604" i="7"/>
  <c r="AP603" i="7"/>
  <c r="AN603" i="7"/>
  <c r="AM603" i="7"/>
  <c r="AL603" i="7"/>
  <c r="AK603" i="7"/>
  <c r="AJ603" i="7"/>
  <c r="AI603" i="7"/>
  <c r="AH603" i="7"/>
  <c r="AG603" i="7"/>
  <c r="AF603" i="7"/>
  <c r="AE603" i="7"/>
  <c r="AD603" i="7"/>
  <c r="AC603" i="7"/>
  <c r="AB603" i="7"/>
  <c r="AA603" i="7"/>
  <c r="Z603" i="7"/>
  <c r="Y603" i="7"/>
  <c r="X603" i="7"/>
  <c r="W603" i="7"/>
  <c r="V603" i="7"/>
  <c r="AP602" i="7"/>
  <c r="AN602" i="7"/>
  <c r="AM602" i="7"/>
  <c r="AL602" i="7"/>
  <c r="AK602" i="7"/>
  <c r="AJ602" i="7"/>
  <c r="AI602" i="7"/>
  <c r="AH602" i="7"/>
  <c r="AG602" i="7"/>
  <c r="AF602" i="7"/>
  <c r="AE602" i="7"/>
  <c r="AD602" i="7"/>
  <c r="AC602" i="7"/>
  <c r="AB602" i="7"/>
  <c r="AA602" i="7"/>
  <c r="Z602" i="7"/>
  <c r="Y602" i="7"/>
  <c r="X602" i="7"/>
  <c r="W602" i="7"/>
  <c r="V602" i="7"/>
  <c r="AP601" i="7"/>
  <c r="AN601" i="7"/>
  <c r="AM601" i="7"/>
  <c r="AL601" i="7"/>
  <c r="AK601" i="7"/>
  <c r="AJ601" i="7"/>
  <c r="AI601" i="7"/>
  <c r="AH601" i="7"/>
  <c r="AG601" i="7"/>
  <c r="AF601" i="7"/>
  <c r="AE601" i="7"/>
  <c r="AD601" i="7"/>
  <c r="AC601" i="7"/>
  <c r="AB601" i="7"/>
  <c r="AA601" i="7"/>
  <c r="Z601" i="7"/>
  <c r="Y601" i="7"/>
  <c r="X601" i="7"/>
  <c r="W601" i="7"/>
  <c r="V601" i="7"/>
  <c r="AP600" i="7"/>
  <c r="AN600" i="7"/>
  <c r="AM600" i="7"/>
  <c r="AL600" i="7"/>
  <c r="AK600" i="7"/>
  <c r="AJ600" i="7"/>
  <c r="AI600" i="7"/>
  <c r="AH600" i="7"/>
  <c r="AG600" i="7"/>
  <c r="AF600" i="7"/>
  <c r="AE600" i="7"/>
  <c r="AD600" i="7"/>
  <c r="AC600" i="7"/>
  <c r="AB600" i="7"/>
  <c r="AA600" i="7"/>
  <c r="Z600" i="7"/>
  <c r="Y600" i="7"/>
  <c r="X600" i="7"/>
  <c r="W600" i="7"/>
  <c r="V600" i="7"/>
  <c r="AP599" i="7"/>
  <c r="AN599" i="7"/>
  <c r="AM599" i="7"/>
  <c r="AL599" i="7"/>
  <c r="AK599" i="7"/>
  <c r="AJ599" i="7"/>
  <c r="AI599" i="7"/>
  <c r="AH599" i="7"/>
  <c r="AG599" i="7"/>
  <c r="AF599" i="7"/>
  <c r="AE599" i="7"/>
  <c r="AD599" i="7"/>
  <c r="AC599" i="7"/>
  <c r="AB599" i="7"/>
  <c r="AA599" i="7"/>
  <c r="Z599" i="7"/>
  <c r="Y599" i="7"/>
  <c r="X599" i="7"/>
  <c r="W599" i="7"/>
  <c r="V599" i="7"/>
  <c r="AP598" i="7"/>
  <c r="AN598" i="7"/>
  <c r="AM598" i="7"/>
  <c r="AL598" i="7"/>
  <c r="AK598" i="7"/>
  <c r="AJ598" i="7"/>
  <c r="AI598" i="7"/>
  <c r="AH598" i="7"/>
  <c r="AG598" i="7"/>
  <c r="AF598" i="7"/>
  <c r="AE598" i="7"/>
  <c r="AD598" i="7"/>
  <c r="AC598" i="7"/>
  <c r="AB598" i="7"/>
  <c r="AA598" i="7"/>
  <c r="Z598" i="7"/>
  <c r="Y598" i="7"/>
  <c r="X598" i="7"/>
  <c r="W598" i="7"/>
  <c r="V598" i="7"/>
  <c r="AP597" i="7"/>
  <c r="AN597" i="7"/>
  <c r="AM597" i="7"/>
  <c r="AL597" i="7"/>
  <c r="AK597" i="7"/>
  <c r="AJ597" i="7"/>
  <c r="AI597" i="7"/>
  <c r="AH597" i="7"/>
  <c r="AG597" i="7"/>
  <c r="AF597" i="7"/>
  <c r="AE597" i="7"/>
  <c r="AD597" i="7"/>
  <c r="AC597" i="7"/>
  <c r="AB597" i="7"/>
  <c r="AA597" i="7"/>
  <c r="Z597" i="7"/>
  <c r="Y597" i="7"/>
  <c r="X597" i="7"/>
  <c r="W597" i="7"/>
  <c r="V597" i="7"/>
  <c r="AP596" i="7"/>
  <c r="AN596" i="7"/>
  <c r="AM596" i="7"/>
  <c r="AL596" i="7"/>
  <c r="AK596" i="7"/>
  <c r="AJ596" i="7"/>
  <c r="AI596" i="7"/>
  <c r="AH596" i="7"/>
  <c r="AG596" i="7"/>
  <c r="AF596" i="7"/>
  <c r="AE596" i="7"/>
  <c r="AD596" i="7"/>
  <c r="AC596" i="7"/>
  <c r="AB596" i="7"/>
  <c r="AA596" i="7"/>
  <c r="Z596" i="7"/>
  <c r="Y596" i="7"/>
  <c r="X596" i="7"/>
  <c r="W596" i="7"/>
  <c r="V596" i="7"/>
  <c r="AP595" i="7"/>
  <c r="AN595" i="7"/>
  <c r="AM595" i="7"/>
  <c r="AL595" i="7"/>
  <c r="AK595" i="7"/>
  <c r="AJ595" i="7"/>
  <c r="AI595" i="7"/>
  <c r="AH595" i="7"/>
  <c r="AG595" i="7"/>
  <c r="AF595" i="7"/>
  <c r="AE595" i="7"/>
  <c r="AD595" i="7"/>
  <c r="AC595" i="7"/>
  <c r="AB595" i="7"/>
  <c r="AA595" i="7"/>
  <c r="Z595" i="7"/>
  <c r="Y595" i="7"/>
  <c r="X595" i="7"/>
  <c r="W595" i="7"/>
  <c r="V595" i="7"/>
  <c r="AP594" i="7"/>
  <c r="AN594" i="7"/>
  <c r="AM594" i="7"/>
  <c r="AL594" i="7"/>
  <c r="AK594" i="7"/>
  <c r="AJ594" i="7"/>
  <c r="AI594" i="7"/>
  <c r="AH594" i="7"/>
  <c r="AG594" i="7"/>
  <c r="AF594" i="7"/>
  <c r="AE594" i="7"/>
  <c r="AD594" i="7"/>
  <c r="AC594" i="7"/>
  <c r="AB594" i="7"/>
  <c r="AA594" i="7"/>
  <c r="Z594" i="7"/>
  <c r="Y594" i="7"/>
  <c r="X594" i="7"/>
  <c r="W594" i="7"/>
  <c r="V594" i="7"/>
  <c r="AP593" i="7"/>
  <c r="AN593" i="7"/>
  <c r="AM593" i="7"/>
  <c r="AL593" i="7"/>
  <c r="AK593" i="7"/>
  <c r="AJ593" i="7"/>
  <c r="AI593" i="7"/>
  <c r="AH593" i="7"/>
  <c r="AG593" i="7"/>
  <c r="AF593" i="7"/>
  <c r="AE593" i="7"/>
  <c r="AD593" i="7"/>
  <c r="AC593" i="7"/>
  <c r="AB593" i="7"/>
  <c r="AA593" i="7"/>
  <c r="Z593" i="7"/>
  <c r="Y593" i="7"/>
  <c r="X593" i="7"/>
  <c r="W593" i="7"/>
  <c r="V593" i="7"/>
  <c r="AP222" i="7"/>
  <c r="AN222" i="7"/>
  <c r="AM222" i="7"/>
  <c r="AL222" i="7"/>
  <c r="AK222" i="7"/>
  <c r="AJ222" i="7"/>
  <c r="AI222" i="7"/>
  <c r="AH222" i="7"/>
  <c r="AG222" i="7"/>
  <c r="AF222" i="7"/>
  <c r="AE222" i="7"/>
  <c r="AD222" i="7"/>
  <c r="AC222" i="7"/>
  <c r="AB222" i="7"/>
  <c r="AA222" i="7"/>
  <c r="Z222" i="7"/>
  <c r="Y222" i="7"/>
  <c r="X222" i="7"/>
  <c r="W222" i="7"/>
  <c r="V222" i="7"/>
  <c r="AP591" i="7"/>
  <c r="AN591" i="7"/>
  <c r="AM591" i="7"/>
  <c r="AL591" i="7"/>
  <c r="AK591" i="7"/>
  <c r="AJ591" i="7"/>
  <c r="AI591" i="7"/>
  <c r="AH591" i="7"/>
  <c r="AG591" i="7"/>
  <c r="AF591" i="7"/>
  <c r="AE591" i="7"/>
  <c r="AD591" i="7"/>
  <c r="AC591" i="7"/>
  <c r="AB591" i="7"/>
  <c r="AA591" i="7"/>
  <c r="Z591" i="7"/>
  <c r="Y591" i="7"/>
  <c r="X591" i="7"/>
  <c r="W591" i="7"/>
  <c r="V591" i="7"/>
  <c r="AP590" i="7"/>
  <c r="AN590" i="7"/>
  <c r="AM590" i="7"/>
  <c r="AL590" i="7"/>
  <c r="AK590" i="7"/>
  <c r="AJ590" i="7"/>
  <c r="AI590" i="7"/>
  <c r="AH590" i="7"/>
  <c r="AG590" i="7"/>
  <c r="AF590" i="7"/>
  <c r="AE590" i="7"/>
  <c r="AD590" i="7"/>
  <c r="AC590" i="7"/>
  <c r="AB590" i="7"/>
  <c r="AA590" i="7"/>
  <c r="Z590" i="7"/>
  <c r="Y590" i="7"/>
  <c r="X590" i="7"/>
  <c r="W590" i="7"/>
  <c r="V590" i="7"/>
  <c r="AP589" i="7"/>
  <c r="AN589" i="7"/>
  <c r="AM589" i="7"/>
  <c r="AL589" i="7"/>
  <c r="AK589" i="7"/>
  <c r="AJ589" i="7"/>
  <c r="AI589" i="7"/>
  <c r="AH589" i="7"/>
  <c r="AG589" i="7"/>
  <c r="AF589" i="7"/>
  <c r="AE589" i="7"/>
  <c r="AD589" i="7"/>
  <c r="AC589" i="7"/>
  <c r="AB589" i="7"/>
  <c r="AA589" i="7"/>
  <c r="Z589" i="7"/>
  <c r="Y589" i="7"/>
  <c r="X589" i="7"/>
  <c r="W589" i="7"/>
  <c r="V589" i="7"/>
  <c r="AP588" i="7"/>
  <c r="AN588" i="7"/>
  <c r="AM588" i="7"/>
  <c r="AL588" i="7"/>
  <c r="AK588" i="7"/>
  <c r="AJ588" i="7"/>
  <c r="AI588" i="7"/>
  <c r="AH588" i="7"/>
  <c r="AG588" i="7"/>
  <c r="AF588" i="7"/>
  <c r="AE588" i="7"/>
  <c r="AD588" i="7"/>
  <c r="AC588" i="7"/>
  <c r="AB588" i="7"/>
  <c r="AA588" i="7"/>
  <c r="Z588" i="7"/>
  <c r="Y588" i="7"/>
  <c r="X588" i="7"/>
  <c r="W588" i="7"/>
  <c r="V588" i="7"/>
  <c r="AP587" i="7"/>
  <c r="AN587" i="7"/>
  <c r="AM587" i="7"/>
  <c r="AL587" i="7"/>
  <c r="AK587" i="7"/>
  <c r="AJ587" i="7"/>
  <c r="AI587" i="7"/>
  <c r="AH587" i="7"/>
  <c r="AG587" i="7"/>
  <c r="AF587" i="7"/>
  <c r="AE587" i="7"/>
  <c r="AD587" i="7"/>
  <c r="AC587" i="7"/>
  <c r="AB587" i="7"/>
  <c r="AA587" i="7"/>
  <c r="Z587" i="7"/>
  <c r="Y587" i="7"/>
  <c r="X587" i="7"/>
  <c r="W587" i="7"/>
  <c r="V587" i="7"/>
  <c r="AP586" i="7"/>
  <c r="AN586" i="7"/>
  <c r="AM586" i="7"/>
  <c r="AL586" i="7"/>
  <c r="AK586" i="7"/>
  <c r="AJ586" i="7"/>
  <c r="AI586" i="7"/>
  <c r="AH586" i="7"/>
  <c r="AG586" i="7"/>
  <c r="AF586" i="7"/>
  <c r="AE586" i="7"/>
  <c r="AD586" i="7"/>
  <c r="AC586" i="7"/>
  <c r="AB586" i="7"/>
  <c r="AA586" i="7"/>
  <c r="Z586" i="7"/>
  <c r="Y586" i="7"/>
  <c r="X586" i="7"/>
  <c r="W586" i="7"/>
  <c r="V586" i="7"/>
  <c r="AP1451" i="7"/>
  <c r="AN1451" i="7"/>
  <c r="AM1451" i="7"/>
  <c r="AL1451" i="7"/>
  <c r="AK1451" i="7"/>
  <c r="AJ1451" i="7"/>
  <c r="AI1451" i="7"/>
  <c r="AH1451" i="7"/>
  <c r="AG1451" i="7"/>
  <c r="AF1451" i="7"/>
  <c r="AE1451" i="7"/>
  <c r="AD1451" i="7"/>
  <c r="AC1451" i="7"/>
  <c r="AB1451" i="7"/>
  <c r="AA1451" i="7"/>
  <c r="Z1451" i="7"/>
  <c r="Y1451" i="7"/>
  <c r="X1451" i="7"/>
  <c r="W1451" i="7"/>
  <c r="V1451" i="7"/>
  <c r="AP584" i="7"/>
  <c r="AN584" i="7"/>
  <c r="AM584" i="7"/>
  <c r="AL584" i="7"/>
  <c r="AK584" i="7"/>
  <c r="AJ584" i="7"/>
  <c r="AI584" i="7"/>
  <c r="AH584" i="7"/>
  <c r="AG584" i="7"/>
  <c r="AF584" i="7"/>
  <c r="AE584" i="7"/>
  <c r="AD584" i="7"/>
  <c r="AC584" i="7"/>
  <c r="AB584" i="7"/>
  <c r="AA584" i="7"/>
  <c r="Z584" i="7"/>
  <c r="Y584" i="7"/>
  <c r="X584" i="7"/>
  <c r="W584" i="7"/>
  <c r="V584" i="7"/>
  <c r="AP583" i="7"/>
  <c r="AN583" i="7"/>
  <c r="AM583" i="7"/>
  <c r="AL583" i="7"/>
  <c r="AK583" i="7"/>
  <c r="AJ583" i="7"/>
  <c r="AI583" i="7"/>
  <c r="AH583" i="7"/>
  <c r="AG583" i="7"/>
  <c r="AF583" i="7"/>
  <c r="AE583" i="7"/>
  <c r="AD583" i="7"/>
  <c r="AC583" i="7"/>
  <c r="AB583" i="7"/>
  <c r="AA583" i="7"/>
  <c r="Z583" i="7"/>
  <c r="Y583" i="7"/>
  <c r="X583" i="7"/>
  <c r="W583" i="7"/>
  <c r="V583" i="7"/>
  <c r="AP523" i="7"/>
  <c r="AN523" i="7"/>
  <c r="AM523" i="7"/>
  <c r="AL523" i="7"/>
  <c r="AK523" i="7"/>
  <c r="AJ523" i="7"/>
  <c r="AI523" i="7"/>
  <c r="AH523" i="7"/>
  <c r="AG523" i="7"/>
  <c r="AF523" i="7"/>
  <c r="AE523" i="7"/>
  <c r="AD523" i="7"/>
  <c r="AC523" i="7"/>
  <c r="AB523" i="7"/>
  <c r="AA523" i="7"/>
  <c r="Z523" i="7"/>
  <c r="Y523" i="7"/>
  <c r="X523" i="7"/>
  <c r="W523" i="7"/>
  <c r="V523" i="7"/>
  <c r="AP581" i="7"/>
  <c r="AN581" i="7"/>
  <c r="AM581" i="7"/>
  <c r="AL581" i="7"/>
  <c r="AK581" i="7"/>
  <c r="AJ581" i="7"/>
  <c r="AI581" i="7"/>
  <c r="AH581" i="7"/>
  <c r="AG581" i="7"/>
  <c r="AF581" i="7"/>
  <c r="AE581" i="7"/>
  <c r="AD581" i="7"/>
  <c r="AC581" i="7"/>
  <c r="AB581" i="7"/>
  <c r="AA581" i="7"/>
  <c r="Z581" i="7"/>
  <c r="Y581" i="7"/>
  <c r="X581" i="7"/>
  <c r="W581" i="7"/>
  <c r="V581" i="7"/>
  <c r="AP580" i="7"/>
  <c r="AN580" i="7"/>
  <c r="AM580" i="7"/>
  <c r="AL580" i="7"/>
  <c r="AK580" i="7"/>
  <c r="AJ580" i="7"/>
  <c r="AI580" i="7"/>
  <c r="AH580" i="7"/>
  <c r="AG580" i="7"/>
  <c r="AF580" i="7"/>
  <c r="AE580" i="7"/>
  <c r="AD580" i="7"/>
  <c r="AC580" i="7"/>
  <c r="AB580" i="7"/>
  <c r="AA580" i="7"/>
  <c r="Z580" i="7"/>
  <c r="Y580" i="7"/>
  <c r="X580" i="7"/>
  <c r="W580" i="7"/>
  <c r="V580" i="7"/>
  <c r="AP1860" i="7"/>
  <c r="AN1860" i="7"/>
  <c r="AM1860" i="7"/>
  <c r="AL1860" i="7"/>
  <c r="AK1860" i="7"/>
  <c r="AJ1860" i="7"/>
  <c r="AI1860" i="7"/>
  <c r="AH1860" i="7"/>
  <c r="AG1860" i="7"/>
  <c r="AF1860" i="7"/>
  <c r="AE1860" i="7"/>
  <c r="AD1860" i="7"/>
  <c r="AC1860" i="7"/>
  <c r="AB1860" i="7"/>
  <c r="AA1860" i="7"/>
  <c r="Z1860" i="7"/>
  <c r="Y1860" i="7"/>
  <c r="X1860" i="7"/>
  <c r="W1860" i="7"/>
  <c r="V1860" i="7"/>
  <c r="AP578" i="7"/>
  <c r="AN578" i="7"/>
  <c r="AM578" i="7"/>
  <c r="AL578" i="7"/>
  <c r="AK578" i="7"/>
  <c r="AJ578" i="7"/>
  <c r="AI578" i="7"/>
  <c r="AH578" i="7"/>
  <c r="AG578" i="7"/>
  <c r="AF578" i="7"/>
  <c r="AE578" i="7"/>
  <c r="AD578" i="7"/>
  <c r="AC578" i="7"/>
  <c r="AB578" i="7"/>
  <c r="AA578" i="7"/>
  <c r="Z578" i="7"/>
  <c r="Y578" i="7"/>
  <c r="X578" i="7"/>
  <c r="W578" i="7"/>
  <c r="V578" i="7"/>
  <c r="AP577" i="7"/>
  <c r="AN577" i="7"/>
  <c r="AM577" i="7"/>
  <c r="AL577" i="7"/>
  <c r="AK577" i="7"/>
  <c r="AJ577" i="7"/>
  <c r="AI577" i="7"/>
  <c r="AH577" i="7"/>
  <c r="AG577" i="7"/>
  <c r="AF577" i="7"/>
  <c r="AE577" i="7"/>
  <c r="AD577" i="7"/>
  <c r="AC577" i="7"/>
  <c r="AB577" i="7"/>
  <c r="AA577" i="7"/>
  <c r="Z577" i="7"/>
  <c r="Y577" i="7"/>
  <c r="X577" i="7"/>
  <c r="W577" i="7"/>
  <c r="V577" i="7"/>
  <c r="AP576" i="7"/>
  <c r="AN576" i="7"/>
  <c r="AM576" i="7"/>
  <c r="AL576" i="7"/>
  <c r="AK576" i="7"/>
  <c r="AJ576" i="7"/>
  <c r="AI576" i="7"/>
  <c r="AH576" i="7"/>
  <c r="AG576" i="7"/>
  <c r="AF576" i="7"/>
  <c r="AE576" i="7"/>
  <c r="AD576" i="7"/>
  <c r="AC576" i="7"/>
  <c r="AB576" i="7"/>
  <c r="AA576" i="7"/>
  <c r="Z576" i="7"/>
  <c r="Y576" i="7"/>
  <c r="X576" i="7"/>
  <c r="W576" i="7"/>
  <c r="V576" i="7"/>
  <c r="AP575" i="7"/>
  <c r="AN575" i="7"/>
  <c r="AM575" i="7"/>
  <c r="AL575" i="7"/>
  <c r="AK575" i="7"/>
  <c r="AJ575" i="7"/>
  <c r="AI575" i="7"/>
  <c r="AH575" i="7"/>
  <c r="AG575" i="7"/>
  <c r="AF575" i="7"/>
  <c r="AE575" i="7"/>
  <c r="AD575" i="7"/>
  <c r="AC575" i="7"/>
  <c r="AB575" i="7"/>
  <c r="AA575" i="7"/>
  <c r="Z575" i="7"/>
  <c r="Y575" i="7"/>
  <c r="X575" i="7"/>
  <c r="W575" i="7"/>
  <c r="V575" i="7"/>
  <c r="AP574" i="7"/>
  <c r="AN574" i="7"/>
  <c r="AM574" i="7"/>
  <c r="AL574" i="7"/>
  <c r="AK574" i="7"/>
  <c r="AJ574" i="7"/>
  <c r="AI574" i="7"/>
  <c r="AH574" i="7"/>
  <c r="AG574" i="7"/>
  <c r="AF574" i="7"/>
  <c r="AE574" i="7"/>
  <c r="AD574" i="7"/>
  <c r="AC574" i="7"/>
  <c r="AB574" i="7"/>
  <c r="AA574" i="7"/>
  <c r="Z574" i="7"/>
  <c r="Y574" i="7"/>
  <c r="X574" i="7"/>
  <c r="W574" i="7"/>
  <c r="V574" i="7"/>
  <c r="AP573" i="7"/>
  <c r="AN573" i="7"/>
  <c r="AM573" i="7"/>
  <c r="AL573" i="7"/>
  <c r="AK573" i="7"/>
  <c r="AJ573" i="7"/>
  <c r="AI573" i="7"/>
  <c r="AH573" i="7"/>
  <c r="AG573" i="7"/>
  <c r="AF573" i="7"/>
  <c r="AE573" i="7"/>
  <c r="AD573" i="7"/>
  <c r="AC573" i="7"/>
  <c r="AB573" i="7"/>
  <c r="AA573" i="7"/>
  <c r="Z573" i="7"/>
  <c r="Y573" i="7"/>
  <c r="X573" i="7"/>
  <c r="W573" i="7"/>
  <c r="V573" i="7"/>
  <c r="AP572" i="7"/>
  <c r="AN572" i="7"/>
  <c r="AM572" i="7"/>
  <c r="AL572" i="7"/>
  <c r="AK572" i="7"/>
  <c r="AJ572" i="7"/>
  <c r="AI572" i="7"/>
  <c r="AH572" i="7"/>
  <c r="AG572" i="7"/>
  <c r="AF572" i="7"/>
  <c r="AE572" i="7"/>
  <c r="AD572" i="7"/>
  <c r="AC572" i="7"/>
  <c r="AB572" i="7"/>
  <c r="AA572" i="7"/>
  <c r="Z572" i="7"/>
  <c r="Y572" i="7"/>
  <c r="X572" i="7"/>
  <c r="W572" i="7"/>
  <c r="V572" i="7"/>
  <c r="AP571" i="7"/>
  <c r="AN571" i="7"/>
  <c r="AM571" i="7"/>
  <c r="AL571" i="7"/>
  <c r="AK571" i="7"/>
  <c r="AJ571" i="7"/>
  <c r="AI571" i="7"/>
  <c r="AH571" i="7"/>
  <c r="AG571" i="7"/>
  <c r="AF571" i="7"/>
  <c r="AE571" i="7"/>
  <c r="AD571" i="7"/>
  <c r="AC571" i="7"/>
  <c r="AB571" i="7"/>
  <c r="AA571" i="7"/>
  <c r="Z571" i="7"/>
  <c r="Y571" i="7"/>
  <c r="X571" i="7"/>
  <c r="W571" i="7"/>
  <c r="V571" i="7"/>
  <c r="AP570" i="7"/>
  <c r="AN570" i="7"/>
  <c r="AM570" i="7"/>
  <c r="AL570" i="7"/>
  <c r="AK570" i="7"/>
  <c r="AJ570" i="7"/>
  <c r="AI570" i="7"/>
  <c r="AH570" i="7"/>
  <c r="AG570" i="7"/>
  <c r="AF570" i="7"/>
  <c r="AE570" i="7"/>
  <c r="AD570" i="7"/>
  <c r="AC570" i="7"/>
  <c r="AB570" i="7"/>
  <c r="AA570" i="7"/>
  <c r="Z570" i="7"/>
  <c r="Y570" i="7"/>
  <c r="X570" i="7"/>
  <c r="W570" i="7"/>
  <c r="V570" i="7"/>
  <c r="AP569" i="7"/>
  <c r="AN569" i="7"/>
  <c r="AM569" i="7"/>
  <c r="AL569" i="7"/>
  <c r="AK569" i="7"/>
  <c r="AJ569" i="7"/>
  <c r="AI569" i="7"/>
  <c r="AH569" i="7"/>
  <c r="AG569" i="7"/>
  <c r="AF569" i="7"/>
  <c r="AE569" i="7"/>
  <c r="AD569" i="7"/>
  <c r="AC569" i="7"/>
  <c r="AB569" i="7"/>
  <c r="AA569" i="7"/>
  <c r="Z569" i="7"/>
  <c r="Y569" i="7"/>
  <c r="X569" i="7"/>
  <c r="W569" i="7"/>
  <c r="V569" i="7"/>
  <c r="AP568" i="7"/>
  <c r="AN568" i="7"/>
  <c r="AM568" i="7"/>
  <c r="AL568" i="7"/>
  <c r="AK568" i="7"/>
  <c r="AJ568" i="7"/>
  <c r="AI568" i="7"/>
  <c r="AH568" i="7"/>
  <c r="AG568" i="7"/>
  <c r="AF568" i="7"/>
  <c r="AE568" i="7"/>
  <c r="AD568" i="7"/>
  <c r="AC568" i="7"/>
  <c r="AB568" i="7"/>
  <c r="AA568" i="7"/>
  <c r="Z568" i="7"/>
  <c r="Y568" i="7"/>
  <c r="X568" i="7"/>
  <c r="W568" i="7"/>
  <c r="V568" i="7"/>
  <c r="AP567" i="7"/>
  <c r="AN567" i="7"/>
  <c r="AM567" i="7"/>
  <c r="AL567" i="7"/>
  <c r="AK567" i="7"/>
  <c r="AJ567" i="7"/>
  <c r="AI567" i="7"/>
  <c r="AH567" i="7"/>
  <c r="AG567" i="7"/>
  <c r="AF567" i="7"/>
  <c r="AE567" i="7"/>
  <c r="AD567" i="7"/>
  <c r="AC567" i="7"/>
  <c r="AB567" i="7"/>
  <c r="AA567" i="7"/>
  <c r="Z567" i="7"/>
  <c r="Y567" i="7"/>
  <c r="X567" i="7"/>
  <c r="W567" i="7"/>
  <c r="V567" i="7"/>
  <c r="AP566" i="7"/>
  <c r="AN566" i="7"/>
  <c r="AM566" i="7"/>
  <c r="AL566" i="7"/>
  <c r="AK566" i="7"/>
  <c r="AJ566" i="7"/>
  <c r="AI566" i="7"/>
  <c r="AH566" i="7"/>
  <c r="AG566" i="7"/>
  <c r="AF566" i="7"/>
  <c r="AE566" i="7"/>
  <c r="AD566" i="7"/>
  <c r="AC566" i="7"/>
  <c r="AB566" i="7"/>
  <c r="AA566" i="7"/>
  <c r="Z566" i="7"/>
  <c r="Y566" i="7"/>
  <c r="X566" i="7"/>
  <c r="W566" i="7"/>
  <c r="V566" i="7"/>
  <c r="AP565" i="7"/>
  <c r="AN565" i="7"/>
  <c r="AM565" i="7"/>
  <c r="AL565" i="7"/>
  <c r="AK565" i="7"/>
  <c r="AJ565" i="7"/>
  <c r="AI565" i="7"/>
  <c r="AH565" i="7"/>
  <c r="AG565" i="7"/>
  <c r="AF565" i="7"/>
  <c r="AE565" i="7"/>
  <c r="AD565" i="7"/>
  <c r="AC565" i="7"/>
  <c r="AB565" i="7"/>
  <c r="AA565" i="7"/>
  <c r="Z565" i="7"/>
  <c r="Y565" i="7"/>
  <c r="X565" i="7"/>
  <c r="W565" i="7"/>
  <c r="V565" i="7"/>
  <c r="AP564" i="7"/>
  <c r="AN564" i="7"/>
  <c r="AM564" i="7"/>
  <c r="AL564" i="7"/>
  <c r="AK564" i="7"/>
  <c r="AJ564" i="7"/>
  <c r="AI564" i="7"/>
  <c r="AH564" i="7"/>
  <c r="AG564" i="7"/>
  <c r="AF564" i="7"/>
  <c r="AE564" i="7"/>
  <c r="AD564" i="7"/>
  <c r="AC564" i="7"/>
  <c r="AB564" i="7"/>
  <c r="AA564" i="7"/>
  <c r="Z564" i="7"/>
  <c r="Y564" i="7"/>
  <c r="X564" i="7"/>
  <c r="W564" i="7"/>
  <c r="V564" i="7"/>
  <c r="AP563" i="7"/>
  <c r="AN563" i="7"/>
  <c r="AM563" i="7"/>
  <c r="AL563" i="7"/>
  <c r="AK563" i="7"/>
  <c r="AJ563" i="7"/>
  <c r="AI563" i="7"/>
  <c r="AH563" i="7"/>
  <c r="AG563" i="7"/>
  <c r="AF563" i="7"/>
  <c r="AE563" i="7"/>
  <c r="AD563" i="7"/>
  <c r="AC563" i="7"/>
  <c r="AB563" i="7"/>
  <c r="AA563" i="7"/>
  <c r="Z563" i="7"/>
  <c r="Y563" i="7"/>
  <c r="X563" i="7"/>
  <c r="W563" i="7"/>
  <c r="V563" i="7"/>
  <c r="AP562" i="7"/>
  <c r="AN562" i="7"/>
  <c r="AM562" i="7"/>
  <c r="AL562" i="7"/>
  <c r="AK562" i="7"/>
  <c r="AJ562" i="7"/>
  <c r="AI562" i="7"/>
  <c r="AH562" i="7"/>
  <c r="AG562" i="7"/>
  <c r="AF562" i="7"/>
  <c r="AE562" i="7"/>
  <c r="AD562" i="7"/>
  <c r="AC562" i="7"/>
  <c r="AB562" i="7"/>
  <c r="AA562" i="7"/>
  <c r="Z562" i="7"/>
  <c r="Y562" i="7"/>
  <c r="X562" i="7"/>
  <c r="W562" i="7"/>
  <c r="V562" i="7"/>
  <c r="AP561" i="7"/>
  <c r="AN561" i="7"/>
  <c r="AM561" i="7"/>
  <c r="AL561" i="7"/>
  <c r="AK561" i="7"/>
  <c r="AJ561" i="7"/>
  <c r="AI561" i="7"/>
  <c r="AH561" i="7"/>
  <c r="AG561" i="7"/>
  <c r="AF561" i="7"/>
  <c r="AE561" i="7"/>
  <c r="AD561" i="7"/>
  <c r="AC561" i="7"/>
  <c r="AB561" i="7"/>
  <c r="AA561" i="7"/>
  <c r="Z561" i="7"/>
  <c r="Y561" i="7"/>
  <c r="X561" i="7"/>
  <c r="W561" i="7"/>
  <c r="V561" i="7"/>
  <c r="AP560" i="7"/>
  <c r="AN560" i="7"/>
  <c r="AM560" i="7"/>
  <c r="AL560" i="7"/>
  <c r="AK560" i="7"/>
  <c r="AJ560" i="7"/>
  <c r="AI560" i="7"/>
  <c r="AH560" i="7"/>
  <c r="AG560" i="7"/>
  <c r="AF560" i="7"/>
  <c r="AE560" i="7"/>
  <c r="AD560" i="7"/>
  <c r="AC560" i="7"/>
  <c r="AB560" i="7"/>
  <c r="AA560" i="7"/>
  <c r="Z560" i="7"/>
  <c r="Y560" i="7"/>
  <c r="X560" i="7"/>
  <c r="W560" i="7"/>
  <c r="V560" i="7"/>
  <c r="AP559" i="7"/>
  <c r="AN559" i="7"/>
  <c r="AM559" i="7"/>
  <c r="AL559" i="7"/>
  <c r="AK559" i="7"/>
  <c r="AJ559" i="7"/>
  <c r="AI559" i="7"/>
  <c r="AH559" i="7"/>
  <c r="AG559" i="7"/>
  <c r="AF559" i="7"/>
  <c r="AE559" i="7"/>
  <c r="AD559" i="7"/>
  <c r="AC559" i="7"/>
  <c r="AB559" i="7"/>
  <c r="AA559" i="7"/>
  <c r="Z559" i="7"/>
  <c r="Y559" i="7"/>
  <c r="X559" i="7"/>
  <c r="W559" i="7"/>
  <c r="V559" i="7"/>
  <c r="AP1028" i="7"/>
  <c r="AN1028" i="7"/>
  <c r="AM1028" i="7"/>
  <c r="AL1028" i="7"/>
  <c r="AK1028" i="7"/>
  <c r="AJ1028" i="7"/>
  <c r="AI1028" i="7"/>
  <c r="AH1028" i="7"/>
  <c r="AG1028" i="7"/>
  <c r="AF1028" i="7"/>
  <c r="AE1028" i="7"/>
  <c r="AD1028" i="7"/>
  <c r="AC1028" i="7"/>
  <c r="AB1028" i="7"/>
  <c r="AA1028" i="7"/>
  <c r="Z1028" i="7"/>
  <c r="Y1028" i="7"/>
  <c r="X1028" i="7"/>
  <c r="W1028" i="7"/>
  <c r="V1028" i="7"/>
  <c r="AP557" i="7"/>
  <c r="AN557" i="7"/>
  <c r="AM557" i="7"/>
  <c r="AL557" i="7"/>
  <c r="AK557" i="7"/>
  <c r="AJ557" i="7"/>
  <c r="AI557" i="7"/>
  <c r="AH557" i="7"/>
  <c r="AG557" i="7"/>
  <c r="AF557" i="7"/>
  <c r="AE557" i="7"/>
  <c r="AD557" i="7"/>
  <c r="AC557" i="7"/>
  <c r="AB557" i="7"/>
  <c r="AA557" i="7"/>
  <c r="Z557" i="7"/>
  <c r="Y557" i="7"/>
  <c r="X557" i="7"/>
  <c r="W557" i="7"/>
  <c r="V557" i="7"/>
  <c r="AP556" i="7"/>
  <c r="AN556" i="7"/>
  <c r="AM556" i="7"/>
  <c r="AL556" i="7"/>
  <c r="AK556" i="7"/>
  <c r="AJ556" i="7"/>
  <c r="AI556" i="7"/>
  <c r="AH556" i="7"/>
  <c r="AG556" i="7"/>
  <c r="AF556" i="7"/>
  <c r="AE556" i="7"/>
  <c r="AD556" i="7"/>
  <c r="AC556" i="7"/>
  <c r="AB556" i="7"/>
  <c r="AA556" i="7"/>
  <c r="Z556" i="7"/>
  <c r="Y556" i="7"/>
  <c r="X556" i="7"/>
  <c r="W556" i="7"/>
  <c r="V556" i="7"/>
  <c r="AP555" i="7"/>
  <c r="AN555" i="7"/>
  <c r="AM555" i="7"/>
  <c r="AL555" i="7"/>
  <c r="AK555" i="7"/>
  <c r="AJ555" i="7"/>
  <c r="AI555" i="7"/>
  <c r="AH555" i="7"/>
  <c r="AG555" i="7"/>
  <c r="AF555" i="7"/>
  <c r="AE555" i="7"/>
  <c r="AD555" i="7"/>
  <c r="AC555" i="7"/>
  <c r="AB555" i="7"/>
  <c r="AA555" i="7"/>
  <c r="Z555" i="7"/>
  <c r="Y555" i="7"/>
  <c r="X555" i="7"/>
  <c r="W555" i="7"/>
  <c r="V555" i="7"/>
  <c r="AP554" i="7"/>
  <c r="AN554" i="7"/>
  <c r="AM554" i="7"/>
  <c r="AL554" i="7"/>
  <c r="AK554" i="7"/>
  <c r="AJ554" i="7"/>
  <c r="AI554" i="7"/>
  <c r="AH554" i="7"/>
  <c r="AG554" i="7"/>
  <c r="AF554" i="7"/>
  <c r="AE554" i="7"/>
  <c r="AD554" i="7"/>
  <c r="AC554" i="7"/>
  <c r="AB554" i="7"/>
  <c r="AA554" i="7"/>
  <c r="Z554" i="7"/>
  <c r="Y554" i="7"/>
  <c r="X554" i="7"/>
  <c r="W554" i="7"/>
  <c r="V554" i="7"/>
  <c r="AP553" i="7"/>
  <c r="AN553" i="7"/>
  <c r="AM553" i="7"/>
  <c r="AL553" i="7"/>
  <c r="AK553" i="7"/>
  <c r="AJ553" i="7"/>
  <c r="AI553" i="7"/>
  <c r="AH553" i="7"/>
  <c r="AG553" i="7"/>
  <c r="AF553" i="7"/>
  <c r="AE553" i="7"/>
  <c r="AD553" i="7"/>
  <c r="AC553" i="7"/>
  <c r="AB553" i="7"/>
  <c r="AA553" i="7"/>
  <c r="Z553" i="7"/>
  <c r="Y553" i="7"/>
  <c r="X553" i="7"/>
  <c r="W553" i="7"/>
  <c r="V553" i="7"/>
  <c r="AP552" i="7"/>
  <c r="AN552" i="7"/>
  <c r="AM552" i="7"/>
  <c r="AL552" i="7"/>
  <c r="AK552" i="7"/>
  <c r="AJ552" i="7"/>
  <c r="AI552" i="7"/>
  <c r="AH552" i="7"/>
  <c r="AG552" i="7"/>
  <c r="AF552" i="7"/>
  <c r="AE552" i="7"/>
  <c r="AD552" i="7"/>
  <c r="AC552" i="7"/>
  <c r="AB552" i="7"/>
  <c r="AA552" i="7"/>
  <c r="Z552" i="7"/>
  <c r="Y552" i="7"/>
  <c r="X552" i="7"/>
  <c r="W552" i="7"/>
  <c r="V552" i="7"/>
  <c r="AP551" i="7"/>
  <c r="AN551" i="7"/>
  <c r="AM551" i="7"/>
  <c r="AL551" i="7"/>
  <c r="AK551" i="7"/>
  <c r="AJ551" i="7"/>
  <c r="AI551" i="7"/>
  <c r="AH551" i="7"/>
  <c r="AG551" i="7"/>
  <c r="AF551" i="7"/>
  <c r="AE551" i="7"/>
  <c r="AD551" i="7"/>
  <c r="AC551" i="7"/>
  <c r="AB551" i="7"/>
  <c r="AA551" i="7"/>
  <c r="Z551" i="7"/>
  <c r="Y551" i="7"/>
  <c r="X551" i="7"/>
  <c r="W551" i="7"/>
  <c r="V551" i="7"/>
  <c r="AP550" i="7"/>
  <c r="AN550" i="7"/>
  <c r="AM550" i="7"/>
  <c r="AL550" i="7"/>
  <c r="AK550" i="7"/>
  <c r="AJ550" i="7"/>
  <c r="AI550" i="7"/>
  <c r="AH550" i="7"/>
  <c r="AG550" i="7"/>
  <c r="AF550" i="7"/>
  <c r="AE550" i="7"/>
  <c r="AD550" i="7"/>
  <c r="AC550" i="7"/>
  <c r="AB550" i="7"/>
  <c r="AA550" i="7"/>
  <c r="Z550" i="7"/>
  <c r="Y550" i="7"/>
  <c r="X550" i="7"/>
  <c r="W550" i="7"/>
  <c r="V550" i="7"/>
  <c r="AP549" i="7"/>
  <c r="AN549" i="7"/>
  <c r="AM549" i="7"/>
  <c r="AL549" i="7"/>
  <c r="AK549" i="7"/>
  <c r="AJ549" i="7"/>
  <c r="AI549" i="7"/>
  <c r="AH549" i="7"/>
  <c r="AG549" i="7"/>
  <c r="AF549" i="7"/>
  <c r="AE549" i="7"/>
  <c r="AD549" i="7"/>
  <c r="AC549" i="7"/>
  <c r="AB549" i="7"/>
  <c r="AA549" i="7"/>
  <c r="Z549" i="7"/>
  <c r="Y549" i="7"/>
  <c r="X549" i="7"/>
  <c r="W549" i="7"/>
  <c r="V549" i="7"/>
  <c r="AP548" i="7"/>
  <c r="AN548" i="7"/>
  <c r="AM548" i="7"/>
  <c r="AL548" i="7"/>
  <c r="AK548" i="7"/>
  <c r="AJ548" i="7"/>
  <c r="AI548" i="7"/>
  <c r="AH548" i="7"/>
  <c r="AG548" i="7"/>
  <c r="AF548" i="7"/>
  <c r="AE548" i="7"/>
  <c r="AD548" i="7"/>
  <c r="AC548" i="7"/>
  <c r="AB548" i="7"/>
  <c r="AA548" i="7"/>
  <c r="Z548" i="7"/>
  <c r="Y548" i="7"/>
  <c r="X548" i="7"/>
  <c r="W548" i="7"/>
  <c r="V548" i="7"/>
  <c r="AP547" i="7"/>
  <c r="AN547" i="7"/>
  <c r="AM547" i="7"/>
  <c r="AL547" i="7"/>
  <c r="AK547" i="7"/>
  <c r="AJ547" i="7"/>
  <c r="AI547" i="7"/>
  <c r="AH547" i="7"/>
  <c r="AG547" i="7"/>
  <c r="AF547" i="7"/>
  <c r="AE547" i="7"/>
  <c r="AD547" i="7"/>
  <c r="AC547" i="7"/>
  <c r="AB547" i="7"/>
  <c r="AA547" i="7"/>
  <c r="Z547" i="7"/>
  <c r="Y547" i="7"/>
  <c r="X547" i="7"/>
  <c r="W547" i="7"/>
  <c r="V547" i="7"/>
  <c r="AP546" i="7"/>
  <c r="AN546" i="7"/>
  <c r="AM546" i="7"/>
  <c r="AL546" i="7"/>
  <c r="AK546" i="7"/>
  <c r="AJ546" i="7"/>
  <c r="AI546" i="7"/>
  <c r="AH546" i="7"/>
  <c r="AG546" i="7"/>
  <c r="AF546" i="7"/>
  <c r="AE546" i="7"/>
  <c r="AD546" i="7"/>
  <c r="AC546" i="7"/>
  <c r="AB546" i="7"/>
  <c r="AA546" i="7"/>
  <c r="Z546" i="7"/>
  <c r="Y546" i="7"/>
  <c r="X546" i="7"/>
  <c r="W546" i="7"/>
  <c r="V546" i="7"/>
  <c r="AP498" i="7"/>
  <c r="AN498" i="7"/>
  <c r="AM498" i="7"/>
  <c r="AL498" i="7"/>
  <c r="AK498" i="7"/>
  <c r="AJ498" i="7"/>
  <c r="AI498" i="7"/>
  <c r="AH498" i="7"/>
  <c r="AG498" i="7"/>
  <c r="AF498" i="7"/>
  <c r="AE498" i="7"/>
  <c r="AD498" i="7"/>
  <c r="AC498" i="7"/>
  <c r="AB498" i="7"/>
  <c r="AA498" i="7"/>
  <c r="Z498" i="7"/>
  <c r="Y498" i="7"/>
  <c r="X498" i="7"/>
  <c r="W498" i="7"/>
  <c r="V498" i="7"/>
  <c r="AP544" i="7"/>
  <c r="AN544" i="7"/>
  <c r="AM544" i="7"/>
  <c r="AL544" i="7"/>
  <c r="AK544" i="7"/>
  <c r="AJ544" i="7"/>
  <c r="AI544" i="7"/>
  <c r="AH544" i="7"/>
  <c r="AG544" i="7"/>
  <c r="AF544" i="7"/>
  <c r="AE544" i="7"/>
  <c r="AD544" i="7"/>
  <c r="AC544" i="7"/>
  <c r="AB544" i="7"/>
  <c r="AA544" i="7"/>
  <c r="Z544" i="7"/>
  <c r="Y544" i="7"/>
  <c r="X544" i="7"/>
  <c r="W544" i="7"/>
  <c r="V544" i="7"/>
  <c r="AP543" i="7"/>
  <c r="AN543" i="7"/>
  <c r="AM543" i="7"/>
  <c r="AL543" i="7"/>
  <c r="AK543" i="7"/>
  <c r="AJ543" i="7"/>
  <c r="AI543" i="7"/>
  <c r="AH543" i="7"/>
  <c r="AG543" i="7"/>
  <c r="AF543" i="7"/>
  <c r="AE543" i="7"/>
  <c r="AD543" i="7"/>
  <c r="AC543" i="7"/>
  <c r="AB543" i="7"/>
  <c r="AA543" i="7"/>
  <c r="Z543" i="7"/>
  <c r="Y543" i="7"/>
  <c r="X543" i="7"/>
  <c r="W543" i="7"/>
  <c r="V543" i="7"/>
  <c r="AP542" i="7"/>
  <c r="AN542" i="7"/>
  <c r="AM542" i="7"/>
  <c r="AL542" i="7"/>
  <c r="AK542" i="7"/>
  <c r="AJ542" i="7"/>
  <c r="AI542" i="7"/>
  <c r="AH542" i="7"/>
  <c r="AG542" i="7"/>
  <c r="AF542" i="7"/>
  <c r="AE542" i="7"/>
  <c r="AD542" i="7"/>
  <c r="AC542" i="7"/>
  <c r="AB542" i="7"/>
  <c r="AA542" i="7"/>
  <c r="Z542" i="7"/>
  <c r="Y542" i="7"/>
  <c r="X542" i="7"/>
  <c r="W542" i="7"/>
  <c r="V542" i="7"/>
  <c r="AP541" i="7"/>
  <c r="AN541" i="7"/>
  <c r="AM541" i="7"/>
  <c r="AL541" i="7"/>
  <c r="AK541" i="7"/>
  <c r="AJ541" i="7"/>
  <c r="AI541" i="7"/>
  <c r="AH541" i="7"/>
  <c r="AG541" i="7"/>
  <c r="AF541" i="7"/>
  <c r="AE541" i="7"/>
  <c r="AD541" i="7"/>
  <c r="AC541" i="7"/>
  <c r="AB541" i="7"/>
  <c r="AA541" i="7"/>
  <c r="Z541" i="7"/>
  <c r="Y541" i="7"/>
  <c r="X541" i="7"/>
  <c r="W541" i="7"/>
  <c r="V541" i="7"/>
  <c r="AP540" i="7"/>
  <c r="AN540" i="7"/>
  <c r="AM540" i="7"/>
  <c r="AL540" i="7"/>
  <c r="AK540" i="7"/>
  <c r="AJ540" i="7"/>
  <c r="AI540" i="7"/>
  <c r="AH540" i="7"/>
  <c r="AG540" i="7"/>
  <c r="AF540" i="7"/>
  <c r="AE540" i="7"/>
  <c r="AD540" i="7"/>
  <c r="AC540" i="7"/>
  <c r="AB540" i="7"/>
  <c r="AA540" i="7"/>
  <c r="Z540" i="7"/>
  <c r="Y540" i="7"/>
  <c r="X540" i="7"/>
  <c r="W540" i="7"/>
  <c r="V540" i="7"/>
  <c r="AP539" i="7"/>
  <c r="AN539" i="7"/>
  <c r="AM539" i="7"/>
  <c r="AL539" i="7"/>
  <c r="AK539" i="7"/>
  <c r="AJ539" i="7"/>
  <c r="AI539" i="7"/>
  <c r="AH539" i="7"/>
  <c r="AG539" i="7"/>
  <c r="AF539" i="7"/>
  <c r="AE539" i="7"/>
  <c r="AD539" i="7"/>
  <c r="AC539" i="7"/>
  <c r="AB539" i="7"/>
  <c r="AA539" i="7"/>
  <c r="Z539" i="7"/>
  <c r="Y539" i="7"/>
  <c r="X539" i="7"/>
  <c r="W539" i="7"/>
  <c r="V539" i="7"/>
  <c r="AP182" i="7"/>
  <c r="AN182" i="7"/>
  <c r="AM182" i="7"/>
  <c r="AL182" i="7"/>
  <c r="AK182" i="7"/>
  <c r="AJ182" i="7"/>
  <c r="AI182" i="7"/>
  <c r="AH182" i="7"/>
  <c r="AG182" i="7"/>
  <c r="AF182" i="7"/>
  <c r="AE182" i="7"/>
  <c r="AD182" i="7"/>
  <c r="AC182" i="7"/>
  <c r="AB182" i="7"/>
  <c r="AA182" i="7"/>
  <c r="Z182" i="7"/>
  <c r="Y182" i="7"/>
  <c r="X182" i="7"/>
  <c r="W182" i="7"/>
  <c r="V182" i="7"/>
  <c r="AP537" i="7"/>
  <c r="AN537" i="7"/>
  <c r="AM537" i="7"/>
  <c r="AL537" i="7"/>
  <c r="AK537" i="7"/>
  <c r="AJ537" i="7"/>
  <c r="AI537" i="7"/>
  <c r="AH537" i="7"/>
  <c r="AG537" i="7"/>
  <c r="AF537" i="7"/>
  <c r="AE537" i="7"/>
  <c r="AD537" i="7"/>
  <c r="AC537" i="7"/>
  <c r="AB537" i="7"/>
  <c r="AA537" i="7"/>
  <c r="Z537" i="7"/>
  <c r="Y537" i="7"/>
  <c r="X537" i="7"/>
  <c r="W537" i="7"/>
  <c r="V537" i="7"/>
  <c r="AP536" i="7"/>
  <c r="AN536" i="7"/>
  <c r="AM536" i="7"/>
  <c r="AL536" i="7"/>
  <c r="AK536" i="7"/>
  <c r="AJ536" i="7"/>
  <c r="AI536" i="7"/>
  <c r="AH536" i="7"/>
  <c r="AG536" i="7"/>
  <c r="AF536" i="7"/>
  <c r="AE536" i="7"/>
  <c r="AD536" i="7"/>
  <c r="AC536" i="7"/>
  <c r="AB536" i="7"/>
  <c r="AA536" i="7"/>
  <c r="Z536" i="7"/>
  <c r="Y536" i="7"/>
  <c r="X536" i="7"/>
  <c r="W536" i="7"/>
  <c r="V536" i="7"/>
  <c r="AP535" i="7"/>
  <c r="AN535" i="7"/>
  <c r="AM535" i="7"/>
  <c r="AL535" i="7"/>
  <c r="AK535" i="7"/>
  <c r="AJ535" i="7"/>
  <c r="AI535" i="7"/>
  <c r="AH535" i="7"/>
  <c r="AG535" i="7"/>
  <c r="AF535" i="7"/>
  <c r="AE535" i="7"/>
  <c r="AD535" i="7"/>
  <c r="AC535" i="7"/>
  <c r="AB535" i="7"/>
  <c r="AA535" i="7"/>
  <c r="Z535" i="7"/>
  <c r="Y535" i="7"/>
  <c r="X535" i="7"/>
  <c r="W535" i="7"/>
  <c r="V535" i="7"/>
  <c r="AP534" i="7"/>
  <c r="AN534" i="7"/>
  <c r="AM534" i="7"/>
  <c r="AL534" i="7"/>
  <c r="AK534" i="7"/>
  <c r="AJ534" i="7"/>
  <c r="AI534" i="7"/>
  <c r="AH534" i="7"/>
  <c r="AG534" i="7"/>
  <c r="AF534" i="7"/>
  <c r="AE534" i="7"/>
  <c r="AD534" i="7"/>
  <c r="AC534" i="7"/>
  <c r="AB534" i="7"/>
  <c r="AA534" i="7"/>
  <c r="Z534" i="7"/>
  <c r="Y534" i="7"/>
  <c r="X534" i="7"/>
  <c r="W534" i="7"/>
  <c r="V534" i="7"/>
  <c r="AP533" i="7"/>
  <c r="AN533" i="7"/>
  <c r="AM533" i="7"/>
  <c r="AL533" i="7"/>
  <c r="AK533" i="7"/>
  <c r="AJ533" i="7"/>
  <c r="AI533" i="7"/>
  <c r="AH533" i="7"/>
  <c r="AG533" i="7"/>
  <c r="AF533" i="7"/>
  <c r="AE533" i="7"/>
  <c r="AD533" i="7"/>
  <c r="AC533" i="7"/>
  <c r="AB533" i="7"/>
  <c r="AA533" i="7"/>
  <c r="Z533" i="7"/>
  <c r="Y533" i="7"/>
  <c r="X533" i="7"/>
  <c r="W533" i="7"/>
  <c r="V533" i="7"/>
  <c r="AP532" i="7"/>
  <c r="AN532" i="7"/>
  <c r="AM532" i="7"/>
  <c r="AL532" i="7"/>
  <c r="AK532" i="7"/>
  <c r="AJ532" i="7"/>
  <c r="AI532" i="7"/>
  <c r="AH532" i="7"/>
  <c r="AG532" i="7"/>
  <c r="AF532" i="7"/>
  <c r="AE532" i="7"/>
  <c r="AD532" i="7"/>
  <c r="AC532" i="7"/>
  <c r="AB532" i="7"/>
  <c r="AA532" i="7"/>
  <c r="Z532" i="7"/>
  <c r="Y532" i="7"/>
  <c r="X532" i="7"/>
  <c r="W532" i="7"/>
  <c r="V532" i="7"/>
  <c r="AP531" i="7"/>
  <c r="AN531" i="7"/>
  <c r="AM531" i="7"/>
  <c r="AL531" i="7"/>
  <c r="AK531" i="7"/>
  <c r="AJ531" i="7"/>
  <c r="AI531" i="7"/>
  <c r="AH531" i="7"/>
  <c r="AG531" i="7"/>
  <c r="AF531" i="7"/>
  <c r="AE531" i="7"/>
  <c r="AD531" i="7"/>
  <c r="AC531" i="7"/>
  <c r="AB531" i="7"/>
  <c r="AA531" i="7"/>
  <c r="Z531" i="7"/>
  <c r="Y531" i="7"/>
  <c r="X531" i="7"/>
  <c r="W531" i="7"/>
  <c r="V531" i="7"/>
  <c r="AP530" i="7"/>
  <c r="AN530" i="7"/>
  <c r="AM530" i="7"/>
  <c r="AL530" i="7"/>
  <c r="AK530" i="7"/>
  <c r="AJ530" i="7"/>
  <c r="AI530" i="7"/>
  <c r="AH530" i="7"/>
  <c r="AG530" i="7"/>
  <c r="AF530" i="7"/>
  <c r="AE530" i="7"/>
  <c r="AD530" i="7"/>
  <c r="AC530" i="7"/>
  <c r="AB530" i="7"/>
  <c r="AA530" i="7"/>
  <c r="Z530" i="7"/>
  <c r="Y530" i="7"/>
  <c r="X530" i="7"/>
  <c r="W530" i="7"/>
  <c r="V530" i="7"/>
  <c r="AP529" i="7"/>
  <c r="AN529" i="7"/>
  <c r="AM529" i="7"/>
  <c r="AL529" i="7"/>
  <c r="AK529" i="7"/>
  <c r="AJ529" i="7"/>
  <c r="AI529" i="7"/>
  <c r="AH529" i="7"/>
  <c r="AG529" i="7"/>
  <c r="AF529" i="7"/>
  <c r="AE529" i="7"/>
  <c r="AD529" i="7"/>
  <c r="AC529" i="7"/>
  <c r="AB529" i="7"/>
  <c r="AA529" i="7"/>
  <c r="Z529" i="7"/>
  <c r="Y529" i="7"/>
  <c r="X529" i="7"/>
  <c r="W529" i="7"/>
  <c r="V529" i="7"/>
  <c r="AP221" i="7"/>
  <c r="AN221" i="7"/>
  <c r="AM221" i="7"/>
  <c r="AL221" i="7"/>
  <c r="AK221" i="7"/>
  <c r="AJ221" i="7"/>
  <c r="AI221" i="7"/>
  <c r="AH221" i="7"/>
  <c r="AG221" i="7"/>
  <c r="AF221" i="7"/>
  <c r="AE221" i="7"/>
  <c r="AD221" i="7"/>
  <c r="AC221" i="7"/>
  <c r="AB221" i="7"/>
  <c r="AA221" i="7"/>
  <c r="Z221" i="7"/>
  <c r="Y221" i="7"/>
  <c r="X221" i="7"/>
  <c r="W221" i="7"/>
  <c r="V221" i="7"/>
  <c r="AP527" i="7"/>
  <c r="AN527" i="7"/>
  <c r="AM527" i="7"/>
  <c r="AL527" i="7"/>
  <c r="AK527" i="7"/>
  <c r="AJ527" i="7"/>
  <c r="AI527" i="7"/>
  <c r="AH527" i="7"/>
  <c r="AG527" i="7"/>
  <c r="AF527" i="7"/>
  <c r="AE527" i="7"/>
  <c r="AD527" i="7"/>
  <c r="AC527" i="7"/>
  <c r="AB527" i="7"/>
  <c r="AA527" i="7"/>
  <c r="Z527" i="7"/>
  <c r="Y527" i="7"/>
  <c r="X527" i="7"/>
  <c r="W527" i="7"/>
  <c r="V527" i="7"/>
  <c r="AP526" i="7"/>
  <c r="AN526" i="7"/>
  <c r="AM526" i="7"/>
  <c r="AL526" i="7"/>
  <c r="AK526" i="7"/>
  <c r="AJ526" i="7"/>
  <c r="AI526" i="7"/>
  <c r="AH526" i="7"/>
  <c r="AG526" i="7"/>
  <c r="AF526" i="7"/>
  <c r="AE526" i="7"/>
  <c r="AD526" i="7"/>
  <c r="AC526" i="7"/>
  <c r="AB526" i="7"/>
  <c r="AA526" i="7"/>
  <c r="Z526" i="7"/>
  <c r="Y526" i="7"/>
  <c r="X526" i="7"/>
  <c r="W526" i="7"/>
  <c r="V526" i="7"/>
  <c r="AP525" i="7"/>
  <c r="AN525" i="7"/>
  <c r="AM525" i="7"/>
  <c r="AL525" i="7"/>
  <c r="AK525" i="7"/>
  <c r="AJ525" i="7"/>
  <c r="AI525" i="7"/>
  <c r="AH525" i="7"/>
  <c r="AG525" i="7"/>
  <c r="AF525" i="7"/>
  <c r="AE525" i="7"/>
  <c r="AD525" i="7"/>
  <c r="AC525" i="7"/>
  <c r="AB525" i="7"/>
  <c r="AA525" i="7"/>
  <c r="Z525" i="7"/>
  <c r="Y525" i="7"/>
  <c r="X525" i="7"/>
  <c r="W525" i="7"/>
  <c r="V525" i="7"/>
  <c r="AP524" i="7"/>
  <c r="AN524" i="7"/>
  <c r="AM524" i="7"/>
  <c r="AL524" i="7"/>
  <c r="AK524" i="7"/>
  <c r="AJ524" i="7"/>
  <c r="AI524" i="7"/>
  <c r="AH524" i="7"/>
  <c r="AG524" i="7"/>
  <c r="AF524" i="7"/>
  <c r="AE524" i="7"/>
  <c r="AD524" i="7"/>
  <c r="AC524" i="7"/>
  <c r="AB524" i="7"/>
  <c r="AA524" i="7"/>
  <c r="Z524" i="7"/>
  <c r="Y524" i="7"/>
  <c r="X524" i="7"/>
  <c r="W524" i="7"/>
  <c r="V524" i="7"/>
  <c r="AP1265" i="7"/>
  <c r="AN1265" i="7"/>
  <c r="AM1265" i="7"/>
  <c r="AL1265" i="7"/>
  <c r="AK1265" i="7"/>
  <c r="AJ1265" i="7"/>
  <c r="AI1265" i="7"/>
  <c r="AH1265" i="7"/>
  <c r="AG1265" i="7"/>
  <c r="AF1265" i="7"/>
  <c r="AE1265" i="7"/>
  <c r="AD1265" i="7"/>
  <c r="AC1265" i="7"/>
  <c r="AB1265" i="7"/>
  <c r="AA1265" i="7"/>
  <c r="Z1265" i="7"/>
  <c r="Y1265" i="7"/>
  <c r="X1265" i="7"/>
  <c r="W1265" i="7"/>
  <c r="V1265" i="7"/>
  <c r="AP522" i="7"/>
  <c r="AN522" i="7"/>
  <c r="AM522" i="7"/>
  <c r="AL522" i="7"/>
  <c r="AK522" i="7"/>
  <c r="AJ522" i="7"/>
  <c r="AI522" i="7"/>
  <c r="AH522" i="7"/>
  <c r="AG522" i="7"/>
  <c r="AF522" i="7"/>
  <c r="AE522" i="7"/>
  <c r="AD522" i="7"/>
  <c r="AC522" i="7"/>
  <c r="AB522" i="7"/>
  <c r="AA522" i="7"/>
  <c r="Z522" i="7"/>
  <c r="Y522" i="7"/>
  <c r="X522" i="7"/>
  <c r="W522" i="7"/>
  <c r="V522" i="7"/>
  <c r="AP521" i="7"/>
  <c r="AN521" i="7"/>
  <c r="AM521" i="7"/>
  <c r="AL521" i="7"/>
  <c r="AK521" i="7"/>
  <c r="AJ521" i="7"/>
  <c r="AI521" i="7"/>
  <c r="AH521" i="7"/>
  <c r="AG521" i="7"/>
  <c r="AF521" i="7"/>
  <c r="AE521" i="7"/>
  <c r="AD521" i="7"/>
  <c r="AC521" i="7"/>
  <c r="AB521" i="7"/>
  <c r="AA521" i="7"/>
  <c r="Z521" i="7"/>
  <c r="Y521" i="7"/>
  <c r="X521" i="7"/>
  <c r="W521" i="7"/>
  <c r="V521" i="7"/>
  <c r="AP520" i="7"/>
  <c r="AN520" i="7"/>
  <c r="AM520" i="7"/>
  <c r="AL520" i="7"/>
  <c r="AK520" i="7"/>
  <c r="AJ520" i="7"/>
  <c r="AI520" i="7"/>
  <c r="AH520" i="7"/>
  <c r="AG520" i="7"/>
  <c r="AF520" i="7"/>
  <c r="AE520" i="7"/>
  <c r="AD520" i="7"/>
  <c r="AC520" i="7"/>
  <c r="AB520" i="7"/>
  <c r="AA520" i="7"/>
  <c r="Z520" i="7"/>
  <c r="Y520" i="7"/>
  <c r="X520" i="7"/>
  <c r="W520" i="7"/>
  <c r="V520" i="7"/>
  <c r="AP519" i="7"/>
  <c r="AN519" i="7"/>
  <c r="AM519" i="7"/>
  <c r="AL519" i="7"/>
  <c r="AK519" i="7"/>
  <c r="AJ519" i="7"/>
  <c r="AI519" i="7"/>
  <c r="AH519" i="7"/>
  <c r="AG519" i="7"/>
  <c r="AF519" i="7"/>
  <c r="AE519" i="7"/>
  <c r="AD519" i="7"/>
  <c r="AC519" i="7"/>
  <c r="AB519" i="7"/>
  <c r="AA519" i="7"/>
  <c r="Z519" i="7"/>
  <c r="Y519" i="7"/>
  <c r="X519" i="7"/>
  <c r="W519" i="7"/>
  <c r="V519" i="7"/>
  <c r="AP518" i="7"/>
  <c r="AN518" i="7"/>
  <c r="AM518" i="7"/>
  <c r="AL518" i="7"/>
  <c r="AK518" i="7"/>
  <c r="AJ518" i="7"/>
  <c r="AI518" i="7"/>
  <c r="AH518" i="7"/>
  <c r="AG518" i="7"/>
  <c r="AF518" i="7"/>
  <c r="AE518" i="7"/>
  <c r="AD518" i="7"/>
  <c r="AC518" i="7"/>
  <c r="AB518" i="7"/>
  <c r="AA518" i="7"/>
  <c r="Z518" i="7"/>
  <c r="Y518" i="7"/>
  <c r="X518" i="7"/>
  <c r="W518" i="7"/>
  <c r="V518" i="7"/>
  <c r="AP517" i="7"/>
  <c r="AN517" i="7"/>
  <c r="AM517" i="7"/>
  <c r="AL517" i="7"/>
  <c r="AK517" i="7"/>
  <c r="AJ517" i="7"/>
  <c r="AI517" i="7"/>
  <c r="AH517" i="7"/>
  <c r="AG517" i="7"/>
  <c r="AF517" i="7"/>
  <c r="AE517" i="7"/>
  <c r="AD517" i="7"/>
  <c r="AC517" i="7"/>
  <c r="AB517" i="7"/>
  <c r="AA517" i="7"/>
  <c r="Z517" i="7"/>
  <c r="Y517" i="7"/>
  <c r="X517" i="7"/>
  <c r="W517" i="7"/>
  <c r="V517" i="7"/>
  <c r="AP516" i="7"/>
  <c r="AN516" i="7"/>
  <c r="AM516" i="7"/>
  <c r="AL516" i="7"/>
  <c r="AK516" i="7"/>
  <c r="AJ516" i="7"/>
  <c r="AI516" i="7"/>
  <c r="AH516" i="7"/>
  <c r="AG516" i="7"/>
  <c r="AF516" i="7"/>
  <c r="AE516" i="7"/>
  <c r="AD516" i="7"/>
  <c r="AC516" i="7"/>
  <c r="AB516" i="7"/>
  <c r="AA516" i="7"/>
  <c r="Z516" i="7"/>
  <c r="Y516" i="7"/>
  <c r="X516" i="7"/>
  <c r="W516" i="7"/>
  <c r="V516" i="7"/>
  <c r="AP515" i="7"/>
  <c r="AN515" i="7"/>
  <c r="AM515" i="7"/>
  <c r="AL515" i="7"/>
  <c r="AK515" i="7"/>
  <c r="AJ515" i="7"/>
  <c r="AI515" i="7"/>
  <c r="AH515" i="7"/>
  <c r="AG515" i="7"/>
  <c r="AF515" i="7"/>
  <c r="AE515" i="7"/>
  <c r="AD515" i="7"/>
  <c r="AC515" i="7"/>
  <c r="AB515" i="7"/>
  <c r="AA515" i="7"/>
  <c r="Z515" i="7"/>
  <c r="Y515" i="7"/>
  <c r="X515" i="7"/>
  <c r="W515" i="7"/>
  <c r="V515" i="7"/>
  <c r="AP514" i="7"/>
  <c r="AN514" i="7"/>
  <c r="AM514" i="7"/>
  <c r="AL514" i="7"/>
  <c r="AK514" i="7"/>
  <c r="AJ514" i="7"/>
  <c r="AI514" i="7"/>
  <c r="AH514" i="7"/>
  <c r="AG514" i="7"/>
  <c r="AF514" i="7"/>
  <c r="AE514" i="7"/>
  <c r="AD514" i="7"/>
  <c r="AC514" i="7"/>
  <c r="AB514" i="7"/>
  <c r="AA514" i="7"/>
  <c r="Z514" i="7"/>
  <c r="Y514" i="7"/>
  <c r="X514" i="7"/>
  <c r="W514" i="7"/>
  <c r="V514" i="7"/>
  <c r="AP513" i="7"/>
  <c r="AN513" i="7"/>
  <c r="AM513" i="7"/>
  <c r="AL513" i="7"/>
  <c r="AK513" i="7"/>
  <c r="AJ513" i="7"/>
  <c r="AI513" i="7"/>
  <c r="AH513" i="7"/>
  <c r="AG513" i="7"/>
  <c r="AF513" i="7"/>
  <c r="AE513" i="7"/>
  <c r="AD513" i="7"/>
  <c r="AC513" i="7"/>
  <c r="AB513" i="7"/>
  <c r="AA513" i="7"/>
  <c r="Z513" i="7"/>
  <c r="Y513" i="7"/>
  <c r="X513" i="7"/>
  <c r="W513" i="7"/>
  <c r="V513" i="7"/>
  <c r="AP512" i="7"/>
  <c r="AN512" i="7"/>
  <c r="AM512" i="7"/>
  <c r="AL512" i="7"/>
  <c r="AK512" i="7"/>
  <c r="AJ512" i="7"/>
  <c r="AI512" i="7"/>
  <c r="AH512" i="7"/>
  <c r="AG512" i="7"/>
  <c r="AF512" i="7"/>
  <c r="AE512" i="7"/>
  <c r="AD512" i="7"/>
  <c r="AC512" i="7"/>
  <c r="AB512" i="7"/>
  <c r="AA512" i="7"/>
  <c r="Z512" i="7"/>
  <c r="Y512" i="7"/>
  <c r="X512" i="7"/>
  <c r="W512" i="7"/>
  <c r="V512" i="7"/>
  <c r="AP511" i="7"/>
  <c r="AN511" i="7"/>
  <c r="AM511" i="7"/>
  <c r="AL511" i="7"/>
  <c r="AK511" i="7"/>
  <c r="AJ511" i="7"/>
  <c r="AI511" i="7"/>
  <c r="AH511" i="7"/>
  <c r="AG511" i="7"/>
  <c r="AF511" i="7"/>
  <c r="AE511" i="7"/>
  <c r="AD511" i="7"/>
  <c r="AC511" i="7"/>
  <c r="AB511" i="7"/>
  <c r="AA511" i="7"/>
  <c r="Z511" i="7"/>
  <c r="Y511" i="7"/>
  <c r="X511" i="7"/>
  <c r="W511" i="7"/>
  <c r="V511" i="7"/>
  <c r="AP510" i="7"/>
  <c r="AN510" i="7"/>
  <c r="AM510" i="7"/>
  <c r="AL510" i="7"/>
  <c r="AK510" i="7"/>
  <c r="AJ510" i="7"/>
  <c r="AI510" i="7"/>
  <c r="AH510" i="7"/>
  <c r="AG510" i="7"/>
  <c r="AF510" i="7"/>
  <c r="AE510" i="7"/>
  <c r="AD510" i="7"/>
  <c r="AC510" i="7"/>
  <c r="AB510" i="7"/>
  <c r="AA510" i="7"/>
  <c r="Z510" i="7"/>
  <c r="Y510" i="7"/>
  <c r="X510" i="7"/>
  <c r="W510" i="7"/>
  <c r="V510" i="7"/>
  <c r="AP509" i="7"/>
  <c r="AN509" i="7"/>
  <c r="AM509" i="7"/>
  <c r="AL509" i="7"/>
  <c r="AK509" i="7"/>
  <c r="AJ509" i="7"/>
  <c r="AI509" i="7"/>
  <c r="AH509" i="7"/>
  <c r="AG509" i="7"/>
  <c r="AF509" i="7"/>
  <c r="AE509" i="7"/>
  <c r="AD509" i="7"/>
  <c r="AC509" i="7"/>
  <c r="AB509" i="7"/>
  <c r="AA509" i="7"/>
  <c r="Z509" i="7"/>
  <c r="Y509" i="7"/>
  <c r="X509" i="7"/>
  <c r="W509" i="7"/>
  <c r="V509" i="7"/>
  <c r="AP508" i="7"/>
  <c r="AN508" i="7"/>
  <c r="AM508" i="7"/>
  <c r="AL508" i="7"/>
  <c r="AK508" i="7"/>
  <c r="AJ508" i="7"/>
  <c r="AI508" i="7"/>
  <c r="AH508" i="7"/>
  <c r="AG508" i="7"/>
  <c r="AF508" i="7"/>
  <c r="AE508" i="7"/>
  <c r="AD508" i="7"/>
  <c r="AC508" i="7"/>
  <c r="AB508" i="7"/>
  <c r="AA508" i="7"/>
  <c r="Z508" i="7"/>
  <c r="Y508" i="7"/>
  <c r="X508" i="7"/>
  <c r="W508" i="7"/>
  <c r="V508" i="7"/>
  <c r="AP507" i="7"/>
  <c r="AN507" i="7"/>
  <c r="AM507" i="7"/>
  <c r="AL507" i="7"/>
  <c r="AK507" i="7"/>
  <c r="AJ507" i="7"/>
  <c r="AI507" i="7"/>
  <c r="AH507" i="7"/>
  <c r="AG507" i="7"/>
  <c r="AF507" i="7"/>
  <c r="AE507" i="7"/>
  <c r="AD507" i="7"/>
  <c r="AC507" i="7"/>
  <c r="AB507" i="7"/>
  <c r="AA507" i="7"/>
  <c r="Z507" i="7"/>
  <c r="Y507" i="7"/>
  <c r="X507" i="7"/>
  <c r="W507" i="7"/>
  <c r="V507" i="7"/>
  <c r="AP506" i="7"/>
  <c r="AN506" i="7"/>
  <c r="AM506" i="7"/>
  <c r="AL506" i="7"/>
  <c r="AK506" i="7"/>
  <c r="AJ506" i="7"/>
  <c r="AI506" i="7"/>
  <c r="AH506" i="7"/>
  <c r="AG506" i="7"/>
  <c r="AF506" i="7"/>
  <c r="AE506" i="7"/>
  <c r="AD506" i="7"/>
  <c r="AC506" i="7"/>
  <c r="AB506" i="7"/>
  <c r="AA506" i="7"/>
  <c r="Z506" i="7"/>
  <c r="Y506" i="7"/>
  <c r="X506" i="7"/>
  <c r="W506" i="7"/>
  <c r="V506" i="7"/>
  <c r="AP505" i="7"/>
  <c r="AN505" i="7"/>
  <c r="AM505" i="7"/>
  <c r="AL505" i="7"/>
  <c r="AK505" i="7"/>
  <c r="AJ505" i="7"/>
  <c r="AI505" i="7"/>
  <c r="AH505" i="7"/>
  <c r="AG505" i="7"/>
  <c r="AF505" i="7"/>
  <c r="AE505" i="7"/>
  <c r="AD505" i="7"/>
  <c r="AC505" i="7"/>
  <c r="AB505" i="7"/>
  <c r="AA505" i="7"/>
  <c r="Z505" i="7"/>
  <c r="Y505" i="7"/>
  <c r="X505" i="7"/>
  <c r="W505" i="7"/>
  <c r="V505" i="7"/>
  <c r="AP504" i="7"/>
  <c r="AN504" i="7"/>
  <c r="AM504" i="7"/>
  <c r="AL504" i="7"/>
  <c r="AK504" i="7"/>
  <c r="AJ504" i="7"/>
  <c r="AI504" i="7"/>
  <c r="AH504" i="7"/>
  <c r="AG504" i="7"/>
  <c r="AF504" i="7"/>
  <c r="AE504" i="7"/>
  <c r="AD504" i="7"/>
  <c r="AC504" i="7"/>
  <c r="AB504" i="7"/>
  <c r="AA504" i="7"/>
  <c r="Z504" i="7"/>
  <c r="Y504" i="7"/>
  <c r="X504" i="7"/>
  <c r="W504" i="7"/>
  <c r="V504" i="7"/>
  <c r="AP503" i="7"/>
  <c r="AN503" i="7"/>
  <c r="AM503" i="7"/>
  <c r="AL503" i="7"/>
  <c r="AK503" i="7"/>
  <c r="AJ503" i="7"/>
  <c r="AI503" i="7"/>
  <c r="AH503" i="7"/>
  <c r="AG503" i="7"/>
  <c r="AF503" i="7"/>
  <c r="AE503" i="7"/>
  <c r="AD503" i="7"/>
  <c r="AC503" i="7"/>
  <c r="AB503" i="7"/>
  <c r="AA503" i="7"/>
  <c r="Z503" i="7"/>
  <c r="Y503" i="7"/>
  <c r="X503" i="7"/>
  <c r="W503" i="7"/>
  <c r="V503" i="7"/>
  <c r="AP502" i="7"/>
  <c r="AN502" i="7"/>
  <c r="AM502" i="7"/>
  <c r="AL502" i="7"/>
  <c r="AK502" i="7"/>
  <c r="AJ502" i="7"/>
  <c r="AI502" i="7"/>
  <c r="AH502" i="7"/>
  <c r="AG502" i="7"/>
  <c r="AF502" i="7"/>
  <c r="AE502" i="7"/>
  <c r="AD502" i="7"/>
  <c r="AC502" i="7"/>
  <c r="AB502" i="7"/>
  <c r="AA502" i="7"/>
  <c r="Z502" i="7"/>
  <c r="Y502" i="7"/>
  <c r="X502" i="7"/>
  <c r="W502" i="7"/>
  <c r="V502" i="7"/>
  <c r="AP501" i="7"/>
  <c r="AN501" i="7"/>
  <c r="AM501" i="7"/>
  <c r="AL501" i="7"/>
  <c r="AK501" i="7"/>
  <c r="AJ501" i="7"/>
  <c r="AI501" i="7"/>
  <c r="AH501" i="7"/>
  <c r="AG501" i="7"/>
  <c r="AF501" i="7"/>
  <c r="AE501" i="7"/>
  <c r="AD501" i="7"/>
  <c r="AC501" i="7"/>
  <c r="AB501" i="7"/>
  <c r="AA501" i="7"/>
  <c r="Z501" i="7"/>
  <c r="Y501" i="7"/>
  <c r="X501" i="7"/>
  <c r="W501" i="7"/>
  <c r="V501" i="7"/>
  <c r="AP500" i="7"/>
  <c r="AN500" i="7"/>
  <c r="AM500" i="7"/>
  <c r="AL500" i="7"/>
  <c r="AK500" i="7"/>
  <c r="AJ500" i="7"/>
  <c r="AI500" i="7"/>
  <c r="AH500" i="7"/>
  <c r="AG500" i="7"/>
  <c r="AF500" i="7"/>
  <c r="AE500" i="7"/>
  <c r="AD500" i="7"/>
  <c r="AC500" i="7"/>
  <c r="AB500" i="7"/>
  <c r="AA500" i="7"/>
  <c r="Z500" i="7"/>
  <c r="Y500" i="7"/>
  <c r="X500" i="7"/>
  <c r="W500" i="7"/>
  <c r="V500" i="7"/>
  <c r="AP499" i="7"/>
  <c r="AN499" i="7"/>
  <c r="AM499" i="7"/>
  <c r="AL499" i="7"/>
  <c r="AK499" i="7"/>
  <c r="AJ499" i="7"/>
  <c r="AI499" i="7"/>
  <c r="AH499" i="7"/>
  <c r="AG499" i="7"/>
  <c r="AF499" i="7"/>
  <c r="AE499" i="7"/>
  <c r="AD499" i="7"/>
  <c r="AC499" i="7"/>
  <c r="AB499" i="7"/>
  <c r="AA499" i="7"/>
  <c r="Z499" i="7"/>
  <c r="Y499" i="7"/>
  <c r="X499" i="7"/>
  <c r="W499" i="7"/>
  <c r="V499" i="7"/>
  <c r="AP1836" i="7"/>
  <c r="AN1836" i="7"/>
  <c r="AM1836" i="7"/>
  <c r="AL1836" i="7"/>
  <c r="AK1836" i="7"/>
  <c r="AJ1836" i="7"/>
  <c r="AI1836" i="7"/>
  <c r="AH1836" i="7"/>
  <c r="AG1836" i="7"/>
  <c r="AF1836" i="7"/>
  <c r="AE1836" i="7"/>
  <c r="AD1836" i="7"/>
  <c r="AC1836" i="7"/>
  <c r="AB1836" i="7"/>
  <c r="AA1836" i="7"/>
  <c r="Z1836" i="7"/>
  <c r="Y1836" i="7"/>
  <c r="X1836" i="7"/>
  <c r="W1836" i="7"/>
  <c r="V1836" i="7"/>
  <c r="AP497" i="7"/>
  <c r="AN497" i="7"/>
  <c r="AM497" i="7"/>
  <c r="AL497" i="7"/>
  <c r="AK497" i="7"/>
  <c r="AJ497" i="7"/>
  <c r="AI497" i="7"/>
  <c r="AH497" i="7"/>
  <c r="AG497" i="7"/>
  <c r="AF497" i="7"/>
  <c r="AE497" i="7"/>
  <c r="AD497" i="7"/>
  <c r="AC497" i="7"/>
  <c r="AB497" i="7"/>
  <c r="AA497" i="7"/>
  <c r="Z497" i="7"/>
  <c r="Y497" i="7"/>
  <c r="X497" i="7"/>
  <c r="W497" i="7"/>
  <c r="V497" i="7"/>
  <c r="AP496" i="7"/>
  <c r="AN496" i="7"/>
  <c r="AM496" i="7"/>
  <c r="AL496" i="7"/>
  <c r="AK496" i="7"/>
  <c r="AJ496" i="7"/>
  <c r="AI496" i="7"/>
  <c r="AH496" i="7"/>
  <c r="AG496" i="7"/>
  <c r="AF496" i="7"/>
  <c r="AE496" i="7"/>
  <c r="AD496" i="7"/>
  <c r="AC496" i="7"/>
  <c r="AB496" i="7"/>
  <c r="AA496" i="7"/>
  <c r="Z496" i="7"/>
  <c r="Y496" i="7"/>
  <c r="X496" i="7"/>
  <c r="W496" i="7"/>
  <c r="V496" i="7"/>
  <c r="AP495" i="7"/>
  <c r="AN495" i="7"/>
  <c r="AM495" i="7"/>
  <c r="AL495" i="7"/>
  <c r="AK495" i="7"/>
  <c r="AJ495" i="7"/>
  <c r="AI495" i="7"/>
  <c r="AH495" i="7"/>
  <c r="AG495" i="7"/>
  <c r="AF495" i="7"/>
  <c r="AE495" i="7"/>
  <c r="AD495" i="7"/>
  <c r="AC495" i="7"/>
  <c r="AB495" i="7"/>
  <c r="AA495" i="7"/>
  <c r="Z495" i="7"/>
  <c r="Y495" i="7"/>
  <c r="X495" i="7"/>
  <c r="W495" i="7"/>
  <c r="V495" i="7"/>
  <c r="AP494" i="7"/>
  <c r="AN494" i="7"/>
  <c r="AM494" i="7"/>
  <c r="AL494" i="7"/>
  <c r="AK494" i="7"/>
  <c r="AJ494" i="7"/>
  <c r="AI494" i="7"/>
  <c r="AH494" i="7"/>
  <c r="AG494" i="7"/>
  <c r="AF494" i="7"/>
  <c r="AE494" i="7"/>
  <c r="AD494" i="7"/>
  <c r="AC494" i="7"/>
  <c r="AB494" i="7"/>
  <c r="AA494" i="7"/>
  <c r="Z494" i="7"/>
  <c r="Y494" i="7"/>
  <c r="X494" i="7"/>
  <c r="W494" i="7"/>
  <c r="V494" i="7"/>
  <c r="AP493" i="7"/>
  <c r="AN493" i="7"/>
  <c r="AM493" i="7"/>
  <c r="AL493" i="7"/>
  <c r="AK493" i="7"/>
  <c r="AJ493" i="7"/>
  <c r="AI493" i="7"/>
  <c r="AH493" i="7"/>
  <c r="AG493" i="7"/>
  <c r="AF493" i="7"/>
  <c r="AE493" i="7"/>
  <c r="AD493" i="7"/>
  <c r="AC493" i="7"/>
  <c r="AB493" i="7"/>
  <c r="AA493" i="7"/>
  <c r="Z493" i="7"/>
  <c r="Y493" i="7"/>
  <c r="X493" i="7"/>
  <c r="W493" i="7"/>
  <c r="V493" i="7"/>
  <c r="AP492" i="7"/>
  <c r="AN492" i="7"/>
  <c r="AM492" i="7"/>
  <c r="AL492" i="7"/>
  <c r="AK492" i="7"/>
  <c r="AJ492" i="7"/>
  <c r="AI492" i="7"/>
  <c r="AH492" i="7"/>
  <c r="AG492" i="7"/>
  <c r="AF492" i="7"/>
  <c r="AE492" i="7"/>
  <c r="AD492" i="7"/>
  <c r="AC492" i="7"/>
  <c r="AB492" i="7"/>
  <c r="AA492" i="7"/>
  <c r="Z492" i="7"/>
  <c r="Y492" i="7"/>
  <c r="X492" i="7"/>
  <c r="W492" i="7"/>
  <c r="V492" i="7"/>
  <c r="AP491" i="7"/>
  <c r="AN491" i="7"/>
  <c r="AM491" i="7"/>
  <c r="AL491" i="7"/>
  <c r="AK491" i="7"/>
  <c r="AJ491" i="7"/>
  <c r="AI491" i="7"/>
  <c r="AH491" i="7"/>
  <c r="AG491" i="7"/>
  <c r="AF491" i="7"/>
  <c r="AE491" i="7"/>
  <c r="AD491" i="7"/>
  <c r="AC491" i="7"/>
  <c r="AB491" i="7"/>
  <c r="AA491" i="7"/>
  <c r="Z491" i="7"/>
  <c r="Y491" i="7"/>
  <c r="X491" i="7"/>
  <c r="W491" i="7"/>
  <c r="V491" i="7"/>
  <c r="AP490" i="7"/>
  <c r="AN490" i="7"/>
  <c r="AM490" i="7"/>
  <c r="AL490" i="7"/>
  <c r="AK490" i="7"/>
  <c r="AJ490" i="7"/>
  <c r="AI490" i="7"/>
  <c r="AH490" i="7"/>
  <c r="AG490" i="7"/>
  <c r="AF490" i="7"/>
  <c r="AE490" i="7"/>
  <c r="AD490" i="7"/>
  <c r="AC490" i="7"/>
  <c r="AB490" i="7"/>
  <c r="AA490" i="7"/>
  <c r="Z490" i="7"/>
  <c r="Y490" i="7"/>
  <c r="X490" i="7"/>
  <c r="W490" i="7"/>
  <c r="V490" i="7"/>
  <c r="AP489" i="7"/>
  <c r="AN489" i="7"/>
  <c r="AM489" i="7"/>
  <c r="AL489" i="7"/>
  <c r="AK489" i="7"/>
  <c r="AJ489" i="7"/>
  <c r="AI489" i="7"/>
  <c r="AH489" i="7"/>
  <c r="AG489" i="7"/>
  <c r="AF489" i="7"/>
  <c r="AE489" i="7"/>
  <c r="AD489" i="7"/>
  <c r="AC489" i="7"/>
  <c r="AB489" i="7"/>
  <c r="AA489" i="7"/>
  <c r="Z489" i="7"/>
  <c r="Y489" i="7"/>
  <c r="X489" i="7"/>
  <c r="W489" i="7"/>
  <c r="V489" i="7"/>
  <c r="AP488" i="7"/>
  <c r="AN488" i="7"/>
  <c r="AM488" i="7"/>
  <c r="AL488" i="7"/>
  <c r="AK488" i="7"/>
  <c r="AJ488" i="7"/>
  <c r="AI488" i="7"/>
  <c r="AH488" i="7"/>
  <c r="AG488" i="7"/>
  <c r="AF488" i="7"/>
  <c r="AE488" i="7"/>
  <c r="AD488" i="7"/>
  <c r="AC488" i="7"/>
  <c r="AB488" i="7"/>
  <c r="AA488" i="7"/>
  <c r="Z488" i="7"/>
  <c r="Y488" i="7"/>
  <c r="X488" i="7"/>
  <c r="W488" i="7"/>
  <c r="V488" i="7"/>
  <c r="AP487" i="7"/>
  <c r="AN487" i="7"/>
  <c r="AM487" i="7"/>
  <c r="AL487" i="7"/>
  <c r="AK487" i="7"/>
  <c r="AJ487" i="7"/>
  <c r="AI487" i="7"/>
  <c r="AH487" i="7"/>
  <c r="AG487" i="7"/>
  <c r="AF487" i="7"/>
  <c r="AE487" i="7"/>
  <c r="AD487" i="7"/>
  <c r="AC487" i="7"/>
  <c r="AB487" i="7"/>
  <c r="AA487" i="7"/>
  <c r="Z487" i="7"/>
  <c r="Y487" i="7"/>
  <c r="X487" i="7"/>
  <c r="W487" i="7"/>
  <c r="V487" i="7"/>
  <c r="AP486" i="7"/>
  <c r="AN486" i="7"/>
  <c r="AM486" i="7"/>
  <c r="AL486" i="7"/>
  <c r="AK486" i="7"/>
  <c r="AJ486" i="7"/>
  <c r="AI486" i="7"/>
  <c r="AH486" i="7"/>
  <c r="AG486" i="7"/>
  <c r="AF486" i="7"/>
  <c r="AE486" i="7"/>
  <c r="AD486" i="7"/>
  <c r="AC486" i="7"/>
  <c r="AB486" i="7"/>
  <c r="AA486" i="7"/>
  <c r="Z486" i="7"/>
  <c r="Y486" i="7"/>
  <c r="X486" i="7"/>
  <c r="W486" i="7"/>
  <c r="V486" i="7"/>
  <c r="AP485" i="7"/>
  <c r="AN485" i="7"/>
  <c r="AM485" i="7"/>
  <c r="AL485" i="7"/>
  <c r="AK485" i="7"/>
  <c r="AJ485" i="7"/>
  <c r="AI485" i="7"/>
  <c r="AH485" i="7"/>
  <c r="AG485" i="7"/>
  <c r="AF485" i="7"/>
  <c r="AE485" i="7"/>
  <c r="AD485" i="7"/>
  <c r="AC485" i="7"/>
  <c r="AB485" i="7"/>
  <c r="AA485" i="7"/>
  <c r="Z485" i="7"/>
  <c r="Y485" i="7"/>
  <c r="X485" i="7"/>
  <c r="W485" i="7"/>
  <c r="V485" i="7"/>
  <c r="AP484" i="7"/>
  <c r="AN484" i="7"/>
  <c r="AM484" i="7"/>
  <c r="AL484" i="7"/>
  <c r="AK484" i="7"/>
  <c r="AJ484" i="7"/>
  <c r="AI484" i="7"/>
  <c r="AH484" i="7"/>
  <c r="AG484" i="7"/>
  <c r="AF484" i="7"/>
  <c r="AE484" i="7"/>
  <c r="AD484" i="7"/>
  <c r="AC484" i="7"/>
  <c r="AB484" i="7"/>
  <c r="AA484" i="7"/>
  <c r="Z484" i="7"/>
  <c r="Y484" i="7"/>
  <c r="X484" i="7"/>
  <c r="W484" i="7"/>
  <c r="V484" i="7"/>
  <c r="AP483" i="7"/>
  <c r="AN483" i="7"/>
  <c r="AM483" i="7"/>
  <c r="AL483" i="7"/>
  <c r="AK483" i="7"/>
  <c r="AJ483" i="7"/>
  <c r="AI483" i="7"/>
  <c r="AH483" i="7"/>
  <c r="AG483" i="7"/>
  <c r="AF483" i="7"/>
  <c r="AE483" i="7"/>
  <c r="AD483" i="7"/>
  <c r="AC483" i="7"/>
  <c r="AB483" i="7"/>
  <c r="AA483" i="7"/>
  <c r="Z483" i="7"/>
  <c r="Y483" i="7"/>
  <c r="X483" i="7"/>
  <c r="W483" i="7"/>
  <c r="V483" i="7"/>
  <c r="AP482" i="7"/>
  <c r="AN482" i="7"/>
  <c r="AM482" i="7"/>
  <c r="AL482" i="7"/>
  <c r="AK482" i="7"/>
  <c r="AJ482" i="7"/>
  <c r="AI482" i="7"/>
  <c r="AH482" i="7"/>
  <c r="AG482" i="7"/>
  <c r="AF482" i="7"/>
  <c r="AE482" i="7"/>
  <c r="AD482" i="7"/>
  <c r="AC482" i="7"/>
  <c r="AB482" i="7"/>
  <c r="AA482" i="7"/>
  <c r="Z482" i="7"/>
  <c r="Y482" i="7"/>
  <c r="X482" i="7"/>
  <c r="W482" i="7"/>
  <c r="V482" i="7"/>
  <c r="AP481" i="7"/>
  <c r="AN481" i="7"/>
  <c r="AM481" i="7"/>
  <c r="AL481" i="7"/>
  <c r="AK481" i="7"/>
  <c r="AJ481" i="7"/>
  <c r="AI481" i="7"/>
  <c r="AH481" i="7"/>
  <c r="AG481" i="7"/>
  <c r="AF481" i="7"/>
  <c r="AE481" i="7"/>
  <c r="AD481" i="7"/>
  <c r="AC481" i="7"/>
  <c r="AB481" i="7"/>
  <c r="AA481" i="7"/>
  <c r="Z481" i="7"/>
  <c r="Y481" i="7"/>
  <c r="X481" i="7"/>
  <c r="W481" i="7"/>
  <c r="V481" i="7"/>
  <c r="AP480" i="7"/>
  <c r="AN480" i="7"/>
  <c r="AM480" i="7"/>
  <c r="AL480" i="7"/>
  <c r="AK480" i="7"/>
  <c r="AJ480" i="7"/>
  <c r="AI480" i="7"/>
  <c r="AH480" i="7"/>
  <c r="AG480" i="7"/>
  <c r="AF480" i="7"/>
  <c r="AE480" i="7"/>
  <c r="AD480" i="7"/>
  <c r="AC480" i="7"/>
  <c r="AB480" i="7"/>
  <c r="AA480" i="7"/>
  <c r="Z480" i="7"/>
  <c r="Y480" i="7"/>
  <c r="X480" i="7"/>
  <c r="W480" i="7"/>
  <c r="V480" i="7"/>
  <c r="AP479" i="7"/>
  <c r="AN479" i="7"/>
  <c r="AM479" i="7"/>
  <c r="AL479" i="7"/>
  <c r="AK479" i="7"/>
  <c r="AJ479" i="7"/>
  <c r="AI479" i="7"/>
  <c r="AH479" i="7"/>
  <c r="AG479" i="7"/>
  <c r="AF479" i="7"/>
  <c r="AE479" i="7"/>
  <c r="AD479" i="7"/>
  <c r="AC479" i="7"/>
  <c r="AB479" i="7"/>
  <c r="AA479" i="7"/>
  <c r="Z479" i="7"/>
  <c r="Y479" i="7"/>
  <c r="X479" i="7"/>
  <c r="W479" i="7"/>
  <c r="V479" i="7"/>
  <c r="AP478" i="7"/>
  <c r="AN478" i="7"/>
  <c r="AM478" i="7"/>
  <c r="AL478" i="7"/>
  <c r="AK478" i="7"/>
  <c r="AJ478" i="7"/>
  <c r="AI478" i="7"/>
  <c r="AH478" i="7"/>
  <c r="AG478" i="7"/>
  <c r="AF478" i="7"/>
  <c r="AE478" i="7"/>
  <c r="AD478" i="7"/>
  <c r="AC478" i="7"/>
  <c r="AB478" i="7"/>
  <c r="AA478" i="7"/>
  <c r="Z478" i="7"/>
  <c r="Y478" i="7"/>
  <c r="X478" i="7"/>
  <c r="W478" i="7"/>
  <c r="V478" i="7"/>
  <c r="AP477" i="7"/>
  <c r="AN477" i="7"/>
  <c r="AM477" i="7"/>
  <c r="AL477" i="7"/>
  <c r="AK477" i="7"/>
  <c r="AJ477" i="7"/>
  <c r="AI477" i="7"/>
  <c r="AH477" i="7"/>
  <c r="AG477" i="7"/>
  <c r="AF477" i="7"/>
  <c r="AE477" i="7"/>
  <c r="AD477" i="7"/>
  <c r="AC477" i="7"/>
  <c r="AB477" i="7"/>
  <c r="AA477" i="7"/>
  <c r="Z477" i="7"/>
  <c r="Y477" i="7"/>
  <c r="X477" i="7"/>
  <c r="W477" i="7"/>
  <c r="V477" i="7"/>
  <c r="AP476" i="7"/>
  <c r="AN476" i="7"/>
  <c r="AM476" i="7"/>
  <c r="AL476" i="7"/>
  <c r="AK476" i="7"/>
  <c r="AJ476" i="7"/>
  <c r="AI476" i="7"/>
  <c r="AH476" i="7"/>
  <c r="AG476" i="7"/>
  <c r="AF476" i="7"/>
  <c r="AE476" i="7"/>
  <c r="AD476" i="7"/>
  <c r="AC476" i="7"/>
  <c r="AB476" i="7"/>
  <c r="AA476" i="7"/>
  <c r="Z476" i="7"/>
  <c r="Y476" i="7"/>
  <c r="X476" i="7"/>
  <c r="W476" i="7"/>
  <c r="V476" i="7"/>
  <c r="AP475" i="7"/>
  <c r="AN475" i="7"/>
  <c r="AM475" i="7"/>
  <c r="AL475" i="7"/>
  <c r="AK475" i="7"/>
  <c r="AJ475" i="7"/>
  <c r="AI475" i="7"/>
  <c r="AH475" i="7"/>
  <c r="AG475" i="7"/>
  <c r="AF475" i="7"/>
  <c r="AE475" i="7"/>
  <c r="AD475" i="7"/>
  <c r="AC475" i="7"/>
  <c r="AB475" i="7"/>
  <c r="AA475" i="7"/>
  <c r="Z475" i="7"/>
  <c r="Y475" i="7"/>
  <c r="X475" i="7"/>
  <c r="W475" i="7"/>
  <c r="V475" i="7"/>
  <c r="AP474" i="7"/>
  <c r="AN474" i="7"/>
  <c r="AM474" i="7"/>
  <c r="AL474" i="7"/>
  <c r="AK474" i="7"/>
  <c r="AJ474" i="7"/>
  <c r="AI474" i="7"/>
  <c r="AH474" i="7"/>
  <c r="AG474" i="7"/>
  <c r="AF474" i="7"/>
  <c r="AE474" i="7"/>
  <c r="AD474" i="7"/>
  <c r="AC474" i="7"/>
  <c r="AB474" i="7"/>
  <c r="AA474" i="7"/>
  <c r="Z474" i="7"/>
  <c r="Y474" i="7"/>
  <c r="X474" i="7"/>
  <c r="W474" i="7"/>
  <c r="V474" i="7"/>
  <c r="AP473" i="7"/>
  <c r="AN473" i="7"/>
  <c r="AM473" i="7"/>
  <c r="AL473" i="7"/>
  <c r="AK473" i="7"/>
  <c r="AJ473" i="7"/>
  <c r="AI473" i="7"/>
  <c r="AH473" i="7"/>
  <c r="AG473" i="7"/>
  <c r="AF473" i="7"/>
  <c r="AE473" i="7"/>
  <c r="AD473" i="7"/>
  <c r="AC473" i="7"/>
  <c r="AB473" i="7"/>
  <c r="AA473" i="7"/>
  <c r="Z473" i="7"/>
  <c r="Y473" i="7"/>
  <c r="X473" i="7"/>
  <c r="W473" i="7"/>
  <c r="V473" i="7"/>
  <c r="AP472" i="7"/>
  <c r="AN472" i="7"/>
  <c r="AM472" i="7"/>
  <c r="AL472" i="7"/>
  <c r="AK472" i="7"/>
  <c r="AJ472" i="7"/>
  <c r="AI472" i="7"/>
  <c r="AH472" i="7"/>
  <c r="AG472" i="7"/>
  <c r="AF472" i="7"/>
  <c r="AE472" i="7"/>
  <c r="AD472" i="7"/>
  <c r="AC472" i="7"/>
  <c r="AB472" i="7"/>
  <c r="AA472" i="7"/>
  <c r="Z472" i="7"/>
  <c r="Y472" i="7"/>
  <c r="X472" i="7"/>
  <c r="W472" i="7"/>
  <c r="V472" i="7"/>
  <c r="AP471" i="7"/>
  <c r="AN471" i="7"/>
  <c r="AM471" i="7"/>
  <c r="AL471" i="7"/>
  <c r="AK471" i="7"/>
  <c r="AJ471" i="7"/>
  <c r="AI471" i="7"/>
  <c r="AH471" i="7"/>
  <c r="AG471" i="7"/>
  <c r="AF471" i="7"/>
  <c r="AE471" i="7"/>
  <c r="AD471" i="7"/>
  <c r="AC471" i="7"/>
  <c r="AB471" i="7"/>
  <c r="AA471" i="7"/>
  <c r="Z471" i="7"/>
  <c r="Y471" i="7"/>
  <c r="X471" i="7"/>
  <c r="W471" i="7"/>
  <c r="V471" i="7"/>
  <c r="AP470" i="7"/>
  <c r="AN470" i="7"/>
  <c r="AM470" i="7"/>
  <c r="AL470" i="7"/>
  <c r="AK470" i="7"/>
  <c r="AJ470" i="7"/>
  <c r="AI470" i="7"/>
  <c r="AH470" i="7"/>
  <c r="AG470" i="7"/>
  <c r="AF470" i="7"/>
  <c r="AE470" i="7"/>
  <c r="AD470" i="7"/>
  <c r="AC470" i="7"/>
  <c r="AB470" i="7"/>
  <c r="AA470" i="7"/>
  <c r="Z470" i="7"/>
  <c r="Y470" i="7"/>
  <c r="X470" i="7"/>
  <c r="W470" i="7"/>
  <c r="V470" i="7"/>
  <c r="AP469" i="7"/>
  <c r="AN469" i="7"/>
  <c r="AM469" i="7"/>
  <c r="AL469" i="7"/>
  <c r="AK469" i="7"/>
  <c r="AJ469" i="7"/>
  <c r="AI469" i="7"/>
  <c r="AH469" i="7"/>
  <c r="AG469" i="7"/>
  <c r="AF469" i="7"/>
  <c r="AE469" i="7"/>
  <c r="AD469" i="7"/>
  <c r="AC469" i="7"/>
  <c r="AB469" i="7"/>
  <c r="AA469" i="7"/>
  <c r="Z469" i="7"/>
  <c r="Y469" i="7"/>
  <c r="X469" i="7"/>
  <c r="W469" i="7"/>
  <c r="V469" i="7"/>
  <c r="AP468" i="7"/>
  <c r="AN468" i="7"/>
  <c r="AM468" i="7"/>
  <c r="AL468" i="7"/>
  <c r="AK468" i="7"/>
  <c r="AJ468" i="7"/>
  <c r="AI468" i="7"/>
  <c r="AH468" i="7"/>
  <c r="AG468" i="7"/>
  <c r="AF468" i="7"/>
  <c r="AE468" i="7"/>
  <c r="AD468" i="7"/>
  <c r="AC468" i="7"/>
  <c r="AB468" i="7"/>
  <c r="AA468" i="7"/>
  <c r="Z468" i="7"/>
  <c r="Y468" i="7"/>
  <c r="X468" i="7"/>
  <c r="W468" i="7"/>
  <c r="V468" i="7"/>
  <c r="AP467" i="7"/>
  <c r="AN467" i="7"/>
  <c r="AM467" i="7"/>
  <c r="AL467" i="7"/>
  <c r="AK467" i="7"/>
  <c r="AJ467" i="7"/>
  <c r="AI467" i="7"/>
  <c r="AH467" i="7"/>
  <c r="AG467" i="7"/>
  <c r="AF467" i="7"/>
  <c r="AE467" i="7"/>
  <c r="AD467" i="7"/>
  <c r="AC467" i="7"/>
  <c r="AB467" i="7"/>
  <c r="AA467" i="7"/>
  <c r="Z467" i="7"/>
  <c r="Y467" i="7"/>
  <c r="X467" i="7"/>
  <c r="W467" i="7"/>
  <c r="V467" i="7"/>
  <c r="AP466" i="7"/>
  <c r="AN466" i="7"/>
  <c r="AM466" i="7"/>
  <c r="AL466" i="7"/>
  <c r="AK466" i="7"/>
  <c r="AJ466" i="7"/>
  <c r="AI466" i="7"/>
  <c r="AH466" i="7"/>
  <c r="AG466" i="7"/>
  <c r="AF466" i="7"/>
  <c r="AE466" i="7"/>
  <c r="AD466" i="7"/>
  <c r="AC466" i="7"/>
  <c r="AB466" i="7"/>
  <c r="AA466" i="7"/>
  <c r="Z466" i="7"/>
  <c r="Y466" i="7"/>
  <c r="X466" i="7"/>
  <c r="W466" i="7"/>
  <c r="V466" i="7"/>
  <c r="AP465" i="7"/>
  <c r="AN465" i="7"/>
  <c r="AM465" i="7"/>
  <c r="AL465" i="7"/>
  <c r="AK465" i="7"/>
  <c r="AJ465" i="7"/>
  <c r="AI465" i="7"/>
  <c r="AH465" i="7"/>
  <c r="AG465" i="7"/>
  <c r="AF465" i="7"/>
  <c r="AE465" i="7"/>
  <c r="AD465" i="7"/>
  <c r="AC465" i="7"/>
  <c r="AB465" i="7"/>
  <c r="AA465" i="7"/>
  <c r="Z465" i="7"/>
  <c r="Y465" i="7"/>
  <c r="X465" i="7"/>
  <c r="W465" i="7"/>
  <c r="V465" i="7"/>
  <c r="AP464" i="7"/>
  <c r="AN464" i="7"/>
  <c r="AM464" i="7"/>
  <c r="AL464" i="7"/>
  <c r="AK464" i="7"/>
  <c r="AJ464" i="7"/>
  <c r="AI464" i="7"/>
  <c r="AH464" i="7"/>
  <c r="AG464" i="7"/>
  <c r="AF464" i="7"/>
  <c r="AE464" i="7"/>
  <c r="AD464" i="7"/>
  <c r="AC464" i="7"/>
  <c r="AB464" i="7"/>
  <c r="AA464" i="7"/>
  <c r="Z464" i="7"/>
  <c r="Y464" i="7"/>
  <c r="X464" i="7"/>
  <c r="W464" i="7"/>
  <c r="V464" i="7"/>
  <c r="AP463" i="7"/>
  <c r="AN463" i="7"/>
  <c r="AM463" i="7"/>
  <c r="AL463" i="7"/>
  <c r="AK463" i="7"/>
  <c r="AJ463" i="7"/>
  <c r="AI463" i="7"/>
  <c r="AH463" i="7"/>
  <c r="AG463" i="7"/>
  <c r="AF463" i="7"/>
  <c r="AE463" i="7"/>
  <c r="AD463" i="7"/>
  <c r="AC463" i="7"/>
  <c r="AB463" i="7"/>
  <c r="AA463" i="7"/>
  <c r="Z463" i="7"/>
  <c r="Y463" i="7"/>
  <c r="X463" i="7"/>
  <c r="W463" i="7"/>
  <c r="V463" i="7"/>
  <c r="AP462" i="7"/>
  <c r="AN462" i="7"/>
  <c r="AM462" i="7"/>
  <c r="AL462" i="7"/>
  <c r="AK462" i="7"/>
  <c r="AJ462" i="7"/>
  <c r="AI462" i="7"/>
  <c r="AH462" i="7"/>
  <c r="AG462" i="7"/>
  <c r="AF462" i="7"/>
  <c r="AE462" i="7"/>
  <c r="AD462" i="7"/>
  <c r="AC462" i="7"/>
  <c r="AB462" i="7"/>
  <c r="AA462" i="7"/>
  <c r="Z462" i="7"/>
  <c r="Y462" i="7"/>
  <c r="X462" i="7"/>
  <c r="W462" i="7"/>
  <c r="V462" i="7"/>
  <c r="AP461" i="7"/>
  <c r="AN461" i="7"/>
  <c r="AM461" i="7"/>
  <c r="AL461" i="7"/>
  <c r="AK461" i="7"/>
  <c r="AJ461" i="7"/>
  <c r="AI461" i="7"/>
  <c r="AH461" i="7"/>
  <c r="AG461" i="7"/>
  <c r="AF461" i="7"/>
  <c r="AE461" i="7"/>
  <c r="AD461" i="7"/>
  <c r="AC461" i="7"/>
  <c r="AB461" i="7"/>
  <c r="AA461" i="7"/>
  <c r="Z461" i="7"/>
  <c r="Y461" i="7"/>
  <c r="X461" i="7"/>
  <c r="W461" i="7"/>
  <c r="V461" i="7"/>
  <c r="AP460" i="7"/>
  <c r="AN460" i="7"/>
  <c r="AM460" i="7"/>
  <c r="AL460" i="7"/>
  <c r="AK460" i="7"/>
  <c r="AJ460" i="7"/>
  <c r="AI460" i="7"/>
  <c r="AH460" i="7"/>
  <c r="AG460" i="7"/>
  <c r="AF460" i="7"/>
  <c r="AE460" i="7"/>
  <c r="AD460" i="7"/>
  <c r="AC460" i="7"/>
  <c r="AB460" i="7"/>
  <c r="AA460" i="7"/>
  <c r="Z460" i="7"/>
  <c r="Y460" i="7"/>
  <c r="X460" i="7"/>
  <c r="W460" i="7"/>
  <c r="V460" i="7"/>
  <c r="AP459" i="7"/>
  <c r="AN459" i="7"/>
  <c r="AM459" i="7"/>
  <c r="AL459" i="7"/>
  <c r="AK459" i="7"/>
  <c r="AJ459" i="7"/>
  <c r="AI459" i="7"/>
  <c r="AH459" i="7"/>
  <c r="AG459" i="7"/>
  <c r="AF459" i="7"/>
  <c r="AE459" i="7"/>
  <c r="AD459" i="7"/>
  <c r="AC459" i="7"/>
  <c r="AB459" i="7"/>
  <c r="AA459" i="7"/>
  <c r="Z459" i="7"/>
  <c r="Y459" i="7"/>
  <c r="X459" i="7"/>
  <c r="W459" i="7"/>
  <c r="V459" i="7"/>
  <c r="AP458" i="7"/>
  <c r="AN458" i="7"/>
  <c r="AM458" i="7"/>
  <c r="AL458" i="7"/>
  <c r="AK458" i="7"/>
  <c r="AJ458" i="7"/>
  <c r="AI458" i="7"/>
  <c r="AH458" i="7"/>
  <c r="AG458" i="7"/>
  <c r="AF458" i="7"/>
  <c r="AE458" i="7"/>
  <c r="AD458" i="7"/>
  <c r="AC458" i="7"/>
  <c r="AB458" i="7"/>
  <c r="AA458" i="7"/>
  <c r="Z458" i="7"/>
  <c r="Y458" i="7"/>
  <c r="X458" i="7"/>
  <c r="W458" i="7"/>
  <c r="V458" i="7"/>
  <c r="AP457" i="7"/>
  <c r="AN457" i="7"/>
  <c r="AM457" i="7"/>
  <c r="AL457" i="7"/>
  <c r="AK457" i="7"/>
  <c r="AJ457" i="7"/>
  <c r="AI457" i="7"/>
  <c r="AH457" i="7"/>
  <c r="AG457" i="7"/>
  <c r="AF457" i="7"/>
  <c r="AE457" i="7"/>
  <c r="AD457" i="7"/>
  <c r="AC457" i="7"/>
  <c r="AB457" i="7"/>
  <c r="AA457" i="7"/>
  <c r="Z457" i="7"/>
  <c r="Y457" i="7"/>
  <c r="X457" i="7"/>
  <c r="W457" i="7"/>
  <c r="V457" i="7"/>
  <c r="AP456" i="7"/>
  <c r="AN456" i="7"/>
  <c r="AM456" i="7"/>
  <c r="AL456" i="7"/>
  <c r="AK456" i="7"/>
  <c r="AJ456" i="7"/>
  <c r="AI456" i="7"/>
  <c r="AH456" i="7"/>
  <c r="AG456" i="7"/>
  <c r="AF456" i="7"/>
  <c r="AE456" i="7"/>
  <c r="AD456" i="7"/>
  <c r="AC456" i="7"/>
  <c r="AB456" i="7"/>
  <c r="AA456" i="7"/>
  <c r="Z456" i="7"/>
  <c r="Y456" i="7"/>
  <c r="X456" i="7"/>
  <c r="W456" i="7"/>
  <c r="V456" i="7"/>
  <c r="AP455" i="7"/>
  <c r="AN455" i="7"/>
  <c r="AM455" i="7"/>
  <c r="AL455" i="7"/>
  <c r="AK455" i="7"/>
  <c r="AJ455" i="7"/>
  <c r="AI455" i="7"/>
  <c r="AH455" i="7"/>
  <c r="AG455" i="7"/>
  <c r="AF455" i="7"/>
  <c r="AE455" i="7"/>
  <c r="AD455" i="7"/>
  <c r="AC455" i="7"/>
  <c r="AB455" i="7"/>
  <c r="AA455" i="7"/>
  <c r="Z455" i="7"/>
  <c r="Y455" i="7"/>
  <c r="X455" i="7"/>
  <c r="W455" i="7"/>
  <c r="V455" i="7"/>
  <c r="AP454" i="7"/>
  <c r="AN454" i="7"/>
  <c r="AM454" i="7"/>
  <c r="AL454" i="7"/>
  <c r="AK454" i="7"/>
  <c r="AJ454" i="7"/>
  <c r="AI454" i="7"/>
  <c r="AH454" i="7"/>
  <c r="AG454" i="7"/>
  <c r="AF454" i="7"/>
  <c r="AE454" i="7"/>
  <c r="AD454" i="7"/>
  <c r="AC454" i="7"/>
  <c r="AB454" i="7"/>
  <c r="AA454" i="7"/>
  <c r="Z454" i="7"/>
  <c r="Y454" i="7"/>
  <c r="X454" i="7"/>
  <c r="W454" i="7"/>
  <c r="V454" i="7"/>
  <c r="AP453" i="7"/>
  <c r="AN453" i="7"/>
  <c r="AM453" i="7"/>
  <c r="AL453" i="7"/>
  <c r="AK453" i="7"/>
  <c r="AJ453" i="7"/>
  <c r="AI453" i="7"/>
  <c r="AH453" i="7"/>
  <c r="AG453" i="7"/>
  <c r="AF453" i="7"/>
  <c r="AE453" i="7"/>
  <c r="AD453" i="7"/>
  <c r="AC453" i="7"/>
  <c r="AB453" i="7"/>
  <c r="AA453" i="7"/>
  <c r="Z453" i="7"/>
  <c r="Y453" i="7"/>
  <c r="X453" i="7"/>
  <c r="W453" i="7"/>
  <c r="V453" i="7"/>
  <c r="AP452" i="7"/>
  <c r="AN452" i="7"/>
  <c r="AM452" i="7"/>
  <c r="AL452" i="7"/>
  <c r="AK452" i="7"/>
  <c r="AJ452" i="7"/>
  <c r="AI452" i="7"/>
  <c r="AH452" i="7"/>
  <c r="AG452" i="7"/>
  <c r="AF452" i="7"/>
  <c r="AE452" i="7"/>
  <c r="AD452" i="7"/>
  <c r="AC452" i="7"/>
  <c r="AB452" i="7"/>
  <c r="AA452" i="7"/>
  <c r="Z452" i="7"/>
  <c r="Y452" i="7"/>
  <c r="X452" i="7"/>
  <c r="W452" i="7"/>
  <c r="V452" i="7"/>
  <c r="AP451" i="7"/>
  <c r="AN451" i="7"/>
  <c r="AM451" i="7"/>
  <c r="AL451" i="7"/>
  <c r="AK451" i="7"/>
  <c r="AJ451" i="7"/>
  <c r="AI451" i="7"/>
  <c r="AH451" i="7"/>
  <c r="AG451" i="7"/>
  <c r="AF451" i="7"/>
  <c r="AE451" i="7"/>
  <c r="AD451" i="7"/>
  <c r="AC451" i="7"/>
  <c r="AB451" i="7"/>
  <c r="AA451" i="7"/>
  <c r="Z451" i="7"/>
  <c r="Y451" i="7"/>
  <c r="X451" i="7"/>
  <c r="W451" i="7"/>
  <c r="V451" i="7"/>
  <c r="AP450" i="7"/>
  <c r="AN450" i="7"/>
  <c r="AM450" i="7"/>
  <c r="AL450" i="7"/>
  <c r="AK450" i="7"/>
  <c r="AJ450" i="7"/>
  <c r="AI450" i="7"/>
  <c r="AH450" i="7"/>
  <c r="AG450" i="7"/>
  <c r="AF450" i="7"/>
  <c r="AE450" i="7"/>
  <c r="AD450" i="7"/>
  <c r="AC450" i="7"/>
  <c r="AB450" i="7"/>
  <c r="AA450" i="7"/>
  <c r="Z450" i="7"/>
  <c r="Y450" i="7"/>
  <c r="X450" i="7"/>
  <c r="W450" i="7"/>
  <c r="V450" i="7"/>
  <c r="AP449" i="7"/>
  <c r="AN449" i="7"/>
  <c r="AM449" i="7"/>
  <c r="AL449" i="7"/>
  <c r="AK449" i="7"/>
  <c r="AJ449" i="7"/>
  <c r="AI449" i="7"/>
  <c r="AH449" i="7"/>
  <c r="AG449" i="7"/>
  <c r="AF449" i="7"/>
  <c r="AE449" i="7"/>
  <c r="AD449" i="7"/>
  <c r="AC449" i="7"/>
  <c r="AB449" i="7"/>
  <c r="AA449" i="7"/>
  <c r="Z449" i="7"/>
  <c r="Y449" i="7"/>
  <c r="X449" i="7"/>
  <c r="W449" i="7"/>
  <c r="V449" i="7"/>
  <c r="AP448" i="7"/>
  <c r="AN448" i="7"/>
  <c r="AM448" i="7"/>
  <c r="AL448" i="7"/>
  <c r="AK448" i="7"/>
  <c r="AJ448" i="7"/>
  <c r="AI448" i="7"/>
  <c r="AH448" i="7"/>
  <c r="AG448" i="7"/>
  <c r="AF448" i="7"/>
  <c r="AE448" i="7"/>
  <c r="AD448" i="7"/>
  <c r="AC448" i="7"/>
  <c r="AB448" i="7"/>
  <c r="AA448" i="7"/>
  <c r="Z448" i="7"/>
  <c r="Y448" i="7"/>
  <c r="X448" i="7"/>
  <c r="W448" i="7"/>
  <c r="V448" i="7"/>
  <c r="AP447" i="7"/>
  <c r="AN447" i="7"/>
  <c r="AM447" i="7"/>
  <c r="AL447" i="7"/>
  <c r="AK447" i="7"/>
  <c r="AJ447" i="7"/>
  <c r="AI447" i="7"/>
  <c r="AH447" i="7"/>
  <c r="AG447" i="7"/>
  <c r="AF447" i="7"/>
  <c r="AE447" i="7"/>
  <c r="AD447" i="7"/>
  <c r="AC447" i="7"/>
  <c r="AB447" i="7"/>
  <c r="AA447" i="7"/>
  <c r="Z447" i="7"/>
  <c r="Y447" i="7"/>
  <c r="X447" i="7"/>
  <c r="W447" i="7"/>
  <c r="V447" i="7"/>
  <c r="AP446" i="7"/>
  <c r="AN446" i="7"/>
  <c r="AM446" i="7"/>
  <c r="AL446" i="7"/>
  <c r="AK446" i="7"/>
  <c r="AJ446" i="7"/>
  <c r="AI446" i="7"/>
  <c r="AH446" i="7"/>
  <c r="AG446" i="7"/>
  <c r="AF446" i="7"/>
  <c r="AE446" i="7"/>
  <c r="AD446" i="7"/>
  <c r="AC446" i="7"/>
  <c r="AB446" i="7"/>
  <c r="AA446" i="7"/>
  <c r="Z446" i="7"/>
  <c r="Y446" i="7"/>
  <c r="X446" i="7"/>
  <c r="W446" i="7"/>
  <c r="V446" i="7"/>
  <c r="AP445" i="7"/>
  <c r="AN445" i="7"/>
  <c r="AM445" i="7"/>
  <c r="AL445" i="7"/>
  <c r="AK445" i="7"/>
  <c r="AJ445" i="7"/>
  <c r="AI445" i="7"/>
  <c r="AH445" i="7"/>
  <c r="AG445" i="7"/>
  <c r="AF445" i="7"/>
  <c r="AE445" i="7"/>
  <c r="AD445" i="7"/>
  <c r="AC445" i="7"/>
  <c r="AB445" i="7"/>
  <c r="AA445" i="7"/>
  <c r="Z445" i="7"/>
  <c r="Y445" i="7"/>
  <c r="X445" i="7"/>
  <c r="W445" i="7"/>
  <c r="V445" i="7"/>
  <c r="AP444" i="7"/>
  <c r="AN444" i="7"/>
  <c r="AM444" i="7"/>
  <c r="AL444" i="7"/>
  <c r="AK444" i="7"/>
  <c r="AJ444" i="7"/>
  <c r="AI444" i="7"/>
  <c r="AH444" i="7"/>
  <c r="AG444" i="7"/>
  <c r="AF444" i="7"/>
  <c r="AE444" i="7"/>
  <c r="AD444" i="7"/>
  <c r="AC444" i="7"/>
  <c r="AB444" i="7"/>
  <c r="AA444" i="7"/>
  <c r="Z444" i="7"/>
  <c r="Y444" i="7"/>
  <c r="X444" i="7"/>
  <c r="W444" i="7"/>
  <c r="V444" i="7"/>
  <c r="AP443" i="7"/>
  <c r="AN443" i="7"/>
  <c r="AM443" i="7"/>
  <c r="AL443" i="7"/>
  <c r="AK443" i="7"/>
  <c r="AJ443" i="7"/>
  <c r="AI443" i="7"/>
  <c r="AH443" i="7"/>
  <c r="AG443" i="7"/>
  <c r="AF443" i="7"/>
  <c r="AE443" i="7"/>
  <c r="AD443" i="7"/>
  <c r="AC443" i="7"/>
  <c r="AB443" i="7"/>
  <c r="AA443" i="7"/>
  <c r="Z443" i="7"/>
  <c r="Y443" i="7"/>
  <c r="X443" i="7"/>
  <c r="W443" i="7"/>
  <c r="V443" i="7"/>
  <c r="AP442" i="7"/>
  <c r="AN442" i="7"/>
  <c r="AM442" i="7"/>
  <c r="AL442" i="7"/>
  <c r="AK442" i="7"/>
  <c r="AJ442" i="7"/>
  <c r="AI442" i="7"/>
  <c r="AH442" i="7"/>
  <c r="AG442" i="7"/>
  <c r="AF442" i="7"/>
  <c r="AE442" i="7"/>
  <c r="AD442" i="7"/>
  <c r="AC442" i="7"/>
  <c r="AB442" i="7"/>
  <c r="AA442" i="7"/>
  <c r="Z442" i="7"/>
  <c r="Y442" i="7"/>
  <c r="X442" i="7"/>
  <c r="W442" i="7"/>
  <c r="V442" i="7"/>
  <c r="AP441" i="7"/>
  <c r="AN441" i="7"/>
  <c r="AM441" i="7"/>
  <c r="AL441" i="7"/>
  <c r="AK441" i="7"/>
  <c r="AJ441" i="7"/>
  <c r="AI441" i="7"/>
  <c r="AH441" i="7"/>
  <c r="AG441" i="7"/>
  <c r="AF441" i="7"/>
  <c r="AE441" i="7"/>
  <c r="AD441" i="7"/>
  <c r="AC441" i="7"/>
  <c r="AB441" i="7"/>
  <c r="AA441" i="7"/>
  <c r="Z441" i="7"/>
  <c r="Y441" i="7"/>
  <c r="X441" i="7"/>
  <c r="W441" i="7"/>
  <c r="V441" i="7"/>
  <c r="AP440" i="7"/>
  <c r="AN440" i="7"/>
  <c r="AM440" i="7"/>
  <c r="AL440" i="7"/>
  <c r="AK440" i="7"/>
  <c r="AJ440" i="7"/>
  <c r="AI440" i="7"/>
  <c r="AH440" i="7"/>
  <c r="AG440" i="7"/>
  <c r="AF440" i="7"/>
  <c r="AE440" i="7"/>
  <c r="AD440" i="7"/>
  <c r="AC440" i="7"/>
  <c r="AB440" i="7"/>
  <c r="AA440" i="7"/>
  <c r="Z440" i="7"/>
  <c r="Y440" i="7"/>
  <c r="X440" i="7"/>
  <c r="W440" i="7"/>
  <c r="V440" i="7"/>
  <c r="AP439" i="7"/>
  <c r="AN439" i="7"/>
  <c r="AM439" i="7"/>
  <c r="AL439" i="7"/>
  <c r="AK439" i="7"/>
  <c r="AJ439" i="7"/>
  <c r="AI439" i="7"/>
  <c r="AH439" i="7"/>
  <c r="AG439" i="7"/>
  <c r="AF439" i="7"/>
  <c r="AE439" i="7"/>
  <c r="AD439" i="7"/>
  <c r="AC439" i="7"/>
  <c r="AB439" i="7"/>
  <c r="AA439" i="7"/>
  <c r="Z439" i="7"/>
  <c r="Y439" i="7"/>
  <c r="X439" i="7"/>
  <c r="W439" i="7"/>
  <c r="V439" i="7"/>
  <c r="AP438" i="7"/>
  <c r="AN438" i="7"/>
  <c r="AM438" i="7"/>
  <c r="AL438" i="7"/>
  <c r="AK438" i="7"/>
  <c r="AJ438" i="7"/>
  <c r="AI438" i="7"/>
  <c r="AH438" i="7"/>
  <c r="AG438" i="7"/>
  <c r="AF438" i="7"/>
  <c r="AE438" i="7"/>
  <c r="AD438" i="7"/>
  <c r="AC438" i="7"/>
  <c r="AB438" i="7"/>
  <c r="AA438" i="7"/>
  <c r="Z438" i="7"/>
  <c r="Y438" i="7"/>
  <c r="X438" i="7"/>
  <c r="W438" i="7"/>
  <c r="V438" i="7"/>
  <c r="AP437" i="7"/>
  <c r="AN437" i="7"/>
  <c r="AM437" i="7"/>
  <c r="AL437" i="7"/>
  <c r="AK437" i="7"/>
  <c r="AJ437" i="7"/>
  <c r="AI437" i="7"/>
  <c r="AH437" i="7"/>
  <c r="AG437" i="7"/>
  <c r="AF437" i="7"/>
  <c r="AE437" i="7"/>
  <c r="AD437" i="7"/>
  <c r="AC437" i="7"/>
  <c r="AB437" i="7"/>
  <c r="AA437" i="7"/>
  <c r="Z437" i="7"/>
  <c r="Y437" i="7"/>
  <c r="X437" i="7"/>
  <c r="W437" i="7"/>
  <c r="V437" i="7"/>
  <c r="AP436" i="7"/>
  <c r="AN436" i="7"/>
  <c r="AM436" i="7"/>
  <c r="AL436" i="7"/>
  <c r="AK436" i="7"/>
  <c r="AJ436" i="7"/>
  <c r="AI436" i="7"/>
  <c r="AH436" i="7"/>
  <c r="AG436" i="7"/>
  <c r="AF436" i="7"/>
  <c r="AE436" i="7"/>
  <c r="AD436" i="7"/>
  <c r="AC436" i="7"/>
  <c r="AB436" i="7"/>
  <c r="AA436" i="7"/>
  <c r="Z436" i="7"/>
  <c r="Y436" i="7"/>
  <c r="X436" i="7"/>
  <c r="W436" i="7"/>
  <c r="V436" i="7"/>
  <c r="AP435" i="7"/>
  <c r="AN435" i="7"/>
  <c r="AM435" i="7"/>
  <c r="AL435" i="7"/>
  <c r="AK435" i="7"/>
  <c r="AJ435" i="7"/>
  <c r="AI435" i="7"/>
  <c r="AH435" i="7"/>
  <c r="AG435" i="7"/>
  <c r="AF435" i="7"/>
  <c r="AE435" i="7"/>
  <c r="AD435" i="7"/>
  <c r="AC435" i="7"/>
  <c r="AB435" i="7"/>
  <c r="AA435" i="7"/>
  <c r="Z435" i="7"/>
  <c r="Y435" i="7"/>
  <c r="X435" i="7"/>
  <c r="W435" i="7"/>
  <c r="V435" i="7"/>
  <c r="AP434" i="7"/>
  <c r="AN434" i="7"/>
  <c r="AM434" i="7"/>
  <c r="AL434" i="7"/>
  <c r="AK434" i="7"/>
  <c r="AJ434" i="7"/>
  <c r="AI434" i="7"/>
  <c r="AH434" i="7"/>
  <c r="AG434" i="7"/>
  <c r="AF434" i="7"/>
  <c r="AE434" i="7"/>
  <c r="AD434" i="7"/>
  <c r="AC434" i="7"/>
  <c r="AB434" i="7"/>
  <c r="AA434" i="7"/>
  <c r="Z434" i="7"/>
  <c r="Y434" i="7"/>
  <c r="X434" i="7"/>
  <c r="W434" i="7"/>
  <c r="V434" i="7"/>
  <c r="AP433" i="7"/>
  <c r="AN433" i="7"/>
  <c r="AM433" i="7"/>
  <c r="AL433" i="7"/>
  <c r="AK433" i="7"/>
  <c r="AJ433" i="7"/>
  <c r="AI433" i="7"/>
  <c r="AH433" i="7"/>
  <c r="AG433" i="7"/>
  <c r="AF433" i="7"/>
  <c r="AE433" i="7"/>
  <c r="AD433" i="7"/>
  <c r="AC433" i="7"/>
  <c r="AB433" i="7"/>
  <c r="AA433" i="7"/>
  <c r="Z433" i="7"/>
  <c r="Y433" i="7"/>
  <c r="X433" i="7"/>
  <c r="W433" i="7"/>
  <c r="V433" i="7"/>
  <c r="AP432" i="7"/>
  <c r="AN432" i="7"/>
  <c r="AM432" i="7"/>
  <c r="AL432" i="7"/>
  <c r="AK432" i="7"/>
  <c r="AJ432" i="7"/>
  <c r="AI432" i="7"/>
  <c r="AH432" i="7"/>
  <c r="AG432" i="7"/>
  <c r="AF432" i="7"/>
  <c r="AE432" i="7"/>
  <c r="AD432" i="7"/>
  <c r="AC432" i="7"/>
  <c r="AB432" i="7"/>
  <c r="AA432" i="7"/>
  <c r="Z432" i="7"/>
  <c r="Y432" i="7"/>
  <c r="X432" i="7"/>
  <c r="W432" i="7"/>
  <c r="V432" i="7"/>
  <c r="AP431" i="7"/>
  <c r="AN431" i="7"/>
  <c r="AM431" i="7"/>
  <c r="AL431" i="7"/>
  <c r="AK431" i="7"/>
  <c r="AJ431" i="7"/>
  <c r="AI431" i="7"/>
  <c r="AH431" i="7"/>
  <c r="AG431" i="7"/>
  <c r="AF431" i="7"/>
  <c r="AE431" i="7"/>
  <c r="AD431" i="7"/>
  <c r="AC431" i="7"/>
  <c r="AB431" i="7"/>
  <c r="AA431" i="7"/>
  <c r="Z431" i="7"/>
  <c r="Y431" i="7"/>
  <c r="X431" i="7"/>
  <c r="W431" i="7"/>
  <c r="V431" i="7"/>
  <c r="AP430" i="7"/>
  <c r="AN430" i="7"/>
  <c r="AM430" i="7"/>
  <c r="AL430" i="7"/>
  <c r="AK430" i="7"/>
  <c r="AJ430" i="7"/>
  <c r="AI430" i="7"/>
  <c r="AH430" i="7"/>
  <c r="AG430" i="7"/>
  <c r="AF430" i="7"/>
  <c r="AE430" i="7"/>
  <c r="AD430" i="7"/>
  <c r="AC430" i="7"/>
  <c r="AB430" i="7"/>
  <c r="AA430" i="7"/>
  <c r="Z430" i="7"/>
  <c r="Y430" i="7"/>
  <c r="X430" i="7"/>
  <c r="W430" i="7"/>
  <c r="V430" i="7"/>
  <c r="AP429" i="7"/>
  <c r="AN429" i="7"/>
  <c r="AM429" i="7"/>
  <c r="AL429" i="7"/>
  <c r="AK429" i="7"/>
  <c r="AJ429" i="7"/>
  <c r="AI429" i="7"/>
  <c r="AH429" i="7"/>
  <c r="AG429" i="7"/>
  <c r="AF429" i="7"/>
  <c r="AE429" i="7"/>
  <c r="AD429" i="7"/>
  <c r="AC429" i="7"/>
  <c r="AB429" i="7"/>
  <c r="AA429" i="7"/>
  <c r="Z429" i="7"/>
  <c r="Y429" i="7"/>
  <c r="X429" i="7"/>
  <c r="W429" i="7"/>
  <c r="V429" i="7"/>
  <c r="AP428" i="7"/>
  <c r="AN428" i="7"/>
  <c r="AM428" i="7"/>
  <c r="AL428" i="7"/>
  <c r="AK428" i="7"/>
  <c r="AJ428" i="7"/>
  <c r="AI428" i="7"/>
  <c r="AH428" i="7"/>
  <c r="AG428" i="7"/>
  <c r="AF428" i="7"/>
  <c r="AE428" i="7"/>
  <c r="AD428" i="7"/>
  <c r="AC428" i="7"/>
  <c r="AB428" i="7"/>
  <c r="AA428" i="7"/>
  <c r="Z428" i="7"/>
  <c r="Y428" i="7"/>
  <c r="X428" i="7"/>
  <c r="W428" i="7"/>
  <c r="V428" i="7"/>
  <c r="AP427" i="7"/>
  <c r="AN427" i="7"/>
  <c r="AM427" i="7"/>
  <c r="AL427" i="7"/>
  <c r="AK427" i="7"/>
  <c r="AJ427" i="7"/>
  <c r="AI427" i="7"/>
  <c r="AH427" i="7"/>
  <c r="AG427" i="7"/>
  <c r="AF427" i="7"/>
  <c r="AE427" i="7"/>
  <c r="AD427" i="7"/>
  <c r="AC427" i="7"/>
  <c r="AB427" i="7"/>
  <c r="AA427" i="7"/>
  <c r="Z427" i="7"/>
  <c r="Y427" i="7"/>
  <c r="X427" i="7"/>
  <c r="W427" i="7"/>
  <c r="V427" i="7"/>
  <c r="AP426" i="7"/>
  <c r="AN426" i="7"/>
  <c r="AM426" i="7"/>
  <c r="AL426" i="7"/>
  <c r="AK426" i="7"/>
  <c r="AJ426" i="7"/>
  <c r="AI426" i="7"/>
  <c r="AH426" i="7"/>
  <c r="AG426" i="7"/>
  <c r="AF426" i="7"/>
  <c r="AE426" i="7"/>
  <c r="AD426" i="7"/>
  <c r="AC426" i="7"/>
  <c r="AB426" i="7"/>
  <c r="AA426" i="7"/>
  <c r="Z426" i="7"/>
  <c r="Y426" i="7"/>
  <c r="X426" i="7"/>
  <c r="W426" i="7"/>
  <c r="V426" i="7"/>
  <c r="AP425" i="7"/>
  <c r="AN425" i="7"/>
  <c r="AM425" i="7"/>
  <c r="AL425" i="7"/>
  <c r="AK425" i="7"/>
  <c r="AJ425" i="7"/>
  <c r="AI425" i="7"/>
  <c r="AH425" i="7"/>
  <c r="AG425" i="7"/>
  <c r="AF425" i="7"/>
  <c r="AE425" i="7"/>
  <c r="AD425" i="7"/>
  <c r="AC425" i="7"/>
  <c r="AB425" i="7"/>
  <c r="AA425" i="7"/>
  <c r="Z425" i="7"/>
  <c r="Y425" i="7"/>
  <c r="X425" i="7"/>
  <c r="W425" i="7"/>
  <c r="V425" i="7"/>
  <c r="AP424" i="7"/>
  <c r="AN424" i="7"/>
  <c r="AM424" i="7"/>
  <c r="AL424" i="7"/>
  <c r="AK424" i="7"/>
  <c r="AJ424" i="7"/>
  <c r="AI424" i="7"/>
  <c r="AH424" i="7"/>
  <c r="AG424" i="7"/>
  <c r="AF424" i="7"/>
  <c r="AE424" i="7"/>
  <c r="AD424" i="7"/>
  <c r="AC424" i="7"/>
  <c r="AB424" i="7"/>
  <c r="AA424" i="7"/>
  <c r="Z424" i="7"/>
  <c r="Y424" i="7"/>
  <c r="X424" i="7"/>
  <c r="W424" i="7"/>
  <c r="V424" i="7"/>
  <c r="AP423" i="7"/>
  <c r="AN423" i="7"/>
  <c r="AM423" i="7"/>
  <c r="AL423" i="7"/>
  <c r="AK423" i="7"/>
  <c r="AJ423" i="7"/>
  <c r="AI423" i="7"/>
  <c r="AH423" i="7"/>
  <c r="AG423" i="7"/>
  <c r="AF423" i="7"/>
  <c r="AE423" i="7"/>
  <c r="AD423" i="7"/>
  <c r="AC423" i="7"/>
  <c r="AB423" i="7"/>
  <c r="AA423" i="7"/>
  <c r="Z423" i="7"/>
  <c r="Y423" i="7"/>
  <c r="X423" i="7"/>
  <c r="W423" i="7"/>
  <c r="V423" i="7"/>
  <c r="AP422" i="7"/>
  <c r="AN422" i="7"/>
  <c r="AM422" i="7"/>
  <c r="AL422" i="7"/>
  <c r="AK422" i="7"/>
  <c r="AJ422" i="7"/>
  <c r="AI422" i="7"/>
  <c r="AH422" i="7"/>
  <c r="AG422" i="7"/>
  <c r="AF422" i="7"/>
  <c r="AE422" i="7"/>
  <c r="AD422" i="7"/>
  <c r="AC422" i="7"/>
  <c r="AB422" i="7"/>
  <c r="AA422" i="7"/>
  <c r="Z422" i="7"/>
  <c r="Y422" i="7"/>
  <c r="X422" i="7"/>
  <c r="W422" i="7"/>
  <c r="V422" i="7"/>
  <c r="AP421" i="7"/>
  <c r="AN421" i="7"/>
  <c r="AM421" i="7"/>
  <c r="AL421" i="7"/>
  <c r="AK421" i="7"/>
  <c r="AJ421" i="7"/>
  <c r="AI421" i="7"/>
  <c r="AH421" i="7"/>
  <c r="AG421" i="7"/>
  <c r="AF421" i="7"/>
  <c r="AE421" i="7"/>
  <c r="AD421" i="7"/>
  <c r="AC421" i="7"/>
  <c r="AB421" i="7"/>
  <c r="AA421" i="7"/>
  <c r="Z421" i="7"/>
  <c r="Y421" i="7"/>
  <c r="X421" i="7"/>
  <c r="W421" i="7"/>
  <c r="V421" i="7"/>
  <c r="AP420" i="7"/>
  <c r="AN420" i="7"/>
  <c r="AM420" i="7"/>
  <c r="AL420" i="7"/>
  <c r="AK420" i="7"/>
  <c r="AJ420" i="7"/>
  <c r="AI420" i="7"/>
  <c r="AH420" i="7"/>
  <c r="AG420" i="7"/>
  <c r="AF420" i="7"/>
  <c r="AE420" i="7"/>
  <c r="AD420" i="7"/>
  <c r="AC420" i="7"/>
  <c r="AB420" i="7"/>
  <c r="AA420" i="7"/>
  <c r="Z420" i="7"/>
  <c r="Y420" i="7"/>
  <c r="X420" i="7"/>
  <c r="W420" i="7"/>
  <c r="V420" i="7"/>
  <c r="AP419" i="7"/>
  <c r="AN419" i="7"/>
  <c r="AM419" i="7"/>
  <c r="AL419" i="7"/>
  <c r="AK419" i="7"/>
  <c r="AJ419" i="7"/>
  <c r="AI419" i="7"/>
  <c r="AH419" i="7"/>
  <c r="AG419" i="7"/>
  <c r="AF419" i="7"/>
  <c r="AE419" i="7"/>
  <c r="AD419" i="7"/>
  <c r="AC419" i="7"/>
  <c r="AB419" i="7"/>
  <c r="AA419" i="7"/>
  <c r="Z419" i="7"/>
  <c r="Y419" i="7"/>
  <c r="X419" i="7"/>
  <c r="W419" i="7"/>
  <c r="V419" i="7"/>
  <c r="AP418" i="7"/>
  <c r="AN418" i="7"/>
  <c r="AM418" i="7"/>
  <c r="AL418" i="7"/>
  <c r="AK418" i="7"/>
  <c r="AJ418" i="7"/>
  <c r="AI418" i="7"/>
  <c r="AH418" i="7"/>
  <c r="AG418" i="7"/>
  <c r="AF418" i="7"/>
  <c r="AE418" i="7"/>
  <c r="AD418" i="7"/>
  <c r="AC418" i="7"/>
  <c r="AB418" i="7"/>
  <c r="AA418" i="7"/>
  <c r="Z418" i="7"/>
  <c r="Y418" i="7"/>
  <c r="X418" i="7"/>
  <c r="W418" i="7"/>
  <c r="V418" i="7"/>
  <c r="AP417" i="7"/>
  <c r="AN417" i="7"/>
  <c r="AM417" i="7"/>
  <c r="AL417" i="7"/>
  <c r="AK417" i="7"/>
  <c r="AJ417" i="7"/>
  <c r="AI417" i="7"/>
  <c r="AH417" i="7"/>
  <c r="AG417" i="7"/>
  <c r="AF417" i="7"/>
  <c r="AE417" i="7"/>
  <c r="AD417" i="7"/>
  <c r="AC417" i="7"/>
  <c r="AB417" i="7"/>
  <c r="AA417" i="7"/>
  <c r="Z417" i="7"/>
  <c r="Y417" i="7"/>
  <c r="X417" i="7"/>
  <c r="W417" i="7"/>
  <c r="V417" i="7"/>
  <c r="AP416" i="7"/>
  <c r="AN416" i="7"/>
  <c r="AM416" i="7"/>
  <c r="AL416" i="7"/>
  <c r="AK416" i="7"/>
  <c r="AJ416" i="7"/>
  <c r="AI416" i="7"/>
  <c r="AH416" i="7"/>
  <c r="AG416" i="7"/>
  <c r="AF416" i="7"/>
  <c r="AE416" i="7"/>
  <c r="AD416" i="7"/>
  <c r="AC416" i="7"/>
  <c r="AB416" i="7"/>
  <c r="AA416" i="7"/>
  <c r="Z416" i="7"/>
  <c r="Y416" i="7"/>
  <c r="X416" i="7"/>
  <c r="W416" i="7"/>
  <c r="V416" i="7"/>
  <c r="AP415" i="7"/>
  <c r="AN415" i="7"/>
  <c r="AM415" i="7"/>
  <c r="AL415" i="7"/>
  <c r="AK415" i="7"/>
  <c r="AJ415" i="7"/>
  <c r="AI415" i="7"/>
  <c r="AH415" i="7"/>
  <c r="AG415" i="7"/>
  <c r="AF415" i="7"/>
  <c r="AE415" i="7"/>
  <c r="AD415" i="7"/>
  <c r="AC415" i="7"/>
  <c r="AB415" i="7"/>
  <c r="AA415" i="7"/>
  <c r="Z415" i="7"/>
  <c r="Y415" i="7"/>
  <c r="X415" i="7"/>
  <c r="W415" i="7"/>
  <c r="V415" i="7"/>
  <c r="AP414" i="7"/>
  <c r="AN414" i="7"/>
  <c r="AM414" i="7"/>
  <c r="AL414" i="7"/>
  <c r="AK414" i="7"/>
  <c r="AJ414" i="7"/>
  <c r="AI414" i="7"/>
  <c r="AH414" i="7"/>
  <c r="AG414" i="7"/>
  <c r="AF414" i="7"/>
  <c r="AE414" i="7"/>
  <c r="AD414" i="7"/>
  <c r="AC414" i="7"/>
  <c r="AB414" i="7"/>
  <c r="AA414" i="7"/>
  <c r="Z414" i="7"/>
  <c r="Y414" i="7"/>
  <c r="X414" i="7"/>
  <c r="W414" i="7"/>
  <c r="V414" i="7"/>
  <c r="AP413" i="7"/>
  <c r="AN413" i="7"/>
  <c r="AM413" i="7"/>
  <c r="AL413" i="7"/>
  <c r="AK413" i="7"/>
  <c r="AJ413" i="7"/>
  <c r="AI413" i="7"/>
  <c r="AH413" i="7"/>
  <c r="AG413" i="7"/>
  <c r="AF413" i="7"/>
  <c r="AE413" i="7"/>
  <c r="AD413" i="7"/>
  <c r="AC413" i="7"/>
  <c r="AB413" i="7"/>
  <c r="AA413" i="7"/>
  <c r="Z413" i="7"/>
  <c r="Y413" i="7"/>
  <c r="X413" i="7"/>
  <c r="W413" i="7"/>
  <c r="V413" i="7"/>
  <c r="AP412" i="7"/>
  <c r="AN412" i="7"/>
  <c r="AM412" i="7"/>
  <c r="AL412" i="7"/>
  <c r="AK412" i="7"/>
  <c r="AJ412" i="7"/>
  <c r="AI412" i="7"/>
  <c r="AH412" i="7"/>
  <c r="AG412" i="7"/>
  <c r="AF412" i="7"/>
  <c r="AE412" i="7"/>
  <c r="AD412" i="7"/>
  <c r="AC412" i="7"/>
  <c r="AB412" i="7"/>
  <c r="AA412" i="7"/>
  <c r="Z412" i="7"/>
  <c r="Y412" i="7"/>
  <c r="X412" i="7"/>
  <c r="W412" i="7"/>
  <c r="V412" i="7"/>
  <c r="AP411" i="7"/>
  <c r="AN411" i="7"/>
  <c r="AM411" i="7"/>
  <c r="AL411" i="7"/>
  <c r="AK411" i="7"/>
  <c r="AJ411" i="7"/>
  <c r="AI411" i="7"/>
  <c r="AH411" i="7"/>
  <c r="AG411" i="7"/>
  <c r="AF411" i="7"/>
  <c r="AE411" i="7"/>
  <c r="AD411" i="7"/>
  <c r="AC411" i="7"/>
  <c r="AB411" i="7"/>
  <c r="AA411" i="7"/>
  <c r="Z411" i="7"/>
  <c r="Y411" i="7"/>
  <c r="X411" i="7"/>
  <c r="W411" i="7"/>
  <c r="V411" i="7"/>
  <c r="AP1198" i="7"/>
  <c r="AN1198" i="7"/>
  <c r="AM1198" i="7"/>
  <c r="AL1198" i="7"/>
  <c r="AK1198" i="7"/>
  <c r="AJ1198" i="7"/>
  <c r="AI1198" i="7"/>
  <c r="AH1198" i="7"/>
  <c r="AG1198" i="7"/>
  <c r="AF1198" i="7"/>
  <c r="AE1198" i="7"/>
  <c r="AD1198" i="7"/>
  <c r="AC1198" i="7"/>
  <c r="AB1198" i="7"/>
  <c r="AA1198" i="7"/>
  <c r="Z1198" i="7"/>
  <c r="Y1198" i="7"/>
  <c r="X1198" i="7"/>
  <c r="W1198" i="7"/>
  <c r="V1198" i="7"/>
  <c r="AP409" i="7"/>
  <c r="AN409" i="7"/>
  <c r="AM409" i="7"/>
  <c r="AL409" i="7"/>
  <c r="AK409" i="7"/>
  <c r="AJ409" i="7"/>
  <c r="AI409" i="7"/>
  <c r="AH409" i="7"/>
  <c r="AG409" i="7"/>
  <c r="AF409" i="7"/>
  <c r="AE409" i="7"/>
  <c r="AD409" i="7"/>
  <c r="AC409" i="7"/>
  <c r="AB409" i="7"/>
  <c r="AA409" i="7"/>
  <c r="Z409" i="7"/>
  <c r="Y409" i="7"/>
  <c r="X409" i="7"/>
  <c r="W409" i="7"/>
  <c r="V409" i="7"/>
  <c r="AP408" i="7"/>
  <c r="AN408" i="7"/>
  <c r="AM408" i="7"/>
  <c r="AL408" i="7"/>
  <c r="AK408" i="7"/>
  <c r="AJ408" i="7"/>
  <c r="AI408" i="7"/>
  <c r="AH408" i="7"/>
  <c r="AG408" i="7"/>
  <c r="AF408" i="7"/>
  <c r="AE408" i="7"/>
  <c r="AD408" i="7"/>
  <c r="AC408" i="7"/>
  <c r="AB408" i="7"/>
  <c r="AA408" i="7"/>
  <c r="Z408" i="7"/>
  <c r="Y408" i="7"/>
  <c r="X408" i="7"/>
  <c r="W408" i="7"/>
  <c r="V408" i="7"/>
  <c r="AP407" i="7"/>
  <c r="AN407" i="7"/>
  <c r="AM407" i="7"/>
  <c r="AL407" i="7"/>
  <c r="AK407" i="7"/>
  <c r="AJ407" i="7"/>
  <c r="AI407" i="7"/>
  <c r="AH407" i="7"/>
  <c r="AG407" i="7"/>
  <c r="AF407" i="7"/>
  <c r="AE407" i="7"/>
  <c r="AD407" i="7"/>
  <c r="AC407" i="7"/>
  <c r="AB407" i="7"/>
  <c r="AA407" i="7"/>
  <c r="Z407" i="7"/>
  <c r="Y407" i="7"/>
  <c r="X407" i="7"/>
  <c r="W407" i="7"/>
  <c r="V407" i="7"/>
  <c r="AP406" i="7"/>
  <c r="AN406" i="7"/>
  <c r="AM406" i="7"/>
  <c r="AL406" i="7"/>
  <c r="AK406" i="7"/>
  <c r="AJ406" i="7"/>
  <c r="AI406" i="7"/>
  <c r="AH406" i="7"/>
  <c r="AG406" i="7"/>
  <c r="AF406" i="7"/>
  <c r="AE406" i="7"/>
  <c r="AD406" i="7"/>
  <c r="AC406" i="7"/>
  <c r="AB406" i="7"/>
  <c r="AA406" i="7"/>
  <c r="Z406" i="7"/>
  <c r="Y406" i="7"/>
  <c r="X406" i="7"/>
  <c r="W406" i="7"/>
  <c r="V406" i="7"/>
  <c r="AP405" i="7"/>
  <c r="AN405" i="7"/>
  <c r="AM405" i="7"/>
  <c r="AL405" i="7"/>
  <c r="AK405" i="7"/>
  <c r="AJ405" i="7"/>
  <c r="AI405" i="7"/>
  <c r="AH405" i="7"/>
  <c r="AG405" i="7"/>
  <c r="AF405" i="7"/>
  <c r="AE405" i="7"/>
  <c r="AD405" i="7"/>
  <c r="AC405" i="7"/>
  <c r="AB405" i="7"/>
  <c r="AA405" i="7"/>
  <c r="Z405" i="7"/>
  <c r="Y405" i="7"/>
  <c r="X405" i="7"/>
  <c r="W405" i="7"/>
  <c r="V405" i="7"/>
  <c r="AP404" i="7"/>
  <c r="AN404" i="7"/>
  <c r="AM404" i="7"/>
  <c r="AL404" i="7"/>
  <c r="AK404" i="7"/>
  <c r="AJ404" i="7"/>
  <c r="AI404" i="7"/>
  <c r="AH404" i="7"/>
  <c r="AG404" i="7"/>
  <c r="AF404" i="7"/>
  <c r="AE404" i="7"/>
  <c r="AD404" i="7"/>
  <c r="AC404" i="7"/>
  <c r="AB404" i="7"/>
  <c r="AA404" i="7"/>
  <c r="Z404" i="7"/>
  <c r="Y404" i="7"/>
  <c r="X404" i="7"/>
  <c r="W404" i="7"/>
  <c r="V404" i="7"/>
  <c r="AP403" i="7"/>
  <c r="AN403" i="7"/>
  <c r="AM403" i="7"/>
  <c r="AL403" i="7"/>
  <c r="AK403" i="7"/>
  <c r="AJ403" i="7"/>
  <c r="AI403" i="7"/>
  <c r="AH403" i="7"/>
  <c r="AG403" i="7"/>
  <c r="AF403" i="7"/>
  <c r="AE403" i="7"/>
  <c r="AD403" i="7"/>
  <c r="AC403" i="7"/>
  <c r="AB403" i="7"/>
  <c r="AA403" i="7"/>
  <c r="Z403" i="7"/>
  <c r="Y403" i="7"/>
  <c r="X403" i="7"/>
  <c r="W403" i="7"/>
  <c r="V403" i="7"/>
  <c r="AP402" i="7"/>
  <c r="AN402" i="7"/>
  <c r="AM402" i="7"/>
  <c r="AL402" i="7"/>
  <c r="AK402" i="7"/>
  <c r="AJ402" i="7"/>
  <c r="AI402" i="7"/>
  <c r="AH402" i="7"/>
  <c r="AG402" i="7"/>
  <c r="AF402" i="7"/>
  <c r="AE402" i="7"/>
  <c r="AD402" i="7"/>
  <c r="AC402" i="7"/>
  <c r="AB402" i="7"/>
  <c r="AA402" i="7"/>
  <c r="Z402" i="7"/>
  <c r="Y402" i="7"/>
  <c r="X402" i="7"/>
  <c r="W402" i="7"/>
  <c r="V402" i="7"/>
  <c r="AP401" i="7"/>
  <c r="AN401" i="7"/>
  <c r="AM401" i="7"/>
  <c r="AL401" i="7"/>
  <c r="AK401" i="7"/>
  <c r="AJ401" i="7"/>
  <c r="AI401" i="7"/>
  <c r="AH401" i="7"/>
  <c r="AG401" i="7"/>
  <c r="AF401" i="7"/>
  <c r="AE401" i="7"/>
  <c r="AD401" i="7"/>
  <c r="AC401" i="7"/>
  <c r="AB401" i="7"/>
  <c r="AA401" i="7"/>
  <c r="Z401" i="7"/>
  <c r="Y401" i="7"/>
  <c r="X401" i="7"/>
  <c r="W401" i="7"/>
  <c r="V401" i="7"/>
  <c r="AP400" i="7"/>
  <c r="AN400" i="7"/>
  <c r="AM400" i="7"/>
  <c r="AL400" i="7"/>
  <c r="AK400" i="7"/>
  <c r="AJ400" i="7"/>
  <c r="AI400" i="7"/>
  <c r="AH400" i="7"/>
  <c r="AG400" i="7"/>
  <c r="AF400" i="7"/>
  <c r="AE400" i="7"/>
  <c r="AD400" i="7"/>
  <c r="AC400" i="7"/>
  <c r="AB400" i="7"/>
  <c r="AA400" i="7"/>
  <c r="Z400" i="7"/>
  <c r="Y400" i="7"/>
  <c r="X400" i="7"/>
  <c r="W400" i="7"/>
  <c r="V400" i="7"/>
  <c r="AP399" i="7"/>
  <c r="AN399" i="7"/>
  <c r="AM399" i="7"/>
  <c r="AL399" i="7"/>
  <c r="AK399" i="7"/>
  <c r="AJ399" i="7"/>
  <c r="AI399" i="7"/>
  <c r="AH399" i="7"/>
  <c r="AG399" i="7"/>
  <c r="AF399" i="7"/>
  <c r="AE399" i="7"/>
  <c r="AD399" i="7"/>
  <c r="AC399" i="7"/>
  <c r="AB399" i="7"/>
  <c r="AA399" i="7"/>
  <c r="Z399" i="7"/>
  <c r="Y399" i="7"/>
  <c r="X399" i="7"/>
  <c r="W399" i="7"/>
  <c r="V399" i="7"/>
  <c r="AP398" i="7"/>
  <c r="AN398" i="7"/>
  <c r="AM398" i="7"/>
  <c r="AL398" i="7"/>
  <c r="AK398" i="7"/>
  <c r="AJ398" i="7"/>
  <c r="AI398" i="7"/>
  <c r="AH398" i="7"/>
  <c r="AG398" i="7"/>
  <c r="AF398" i="7"/>
  <c r="AE398" i="7"/>
  <c r="AD398" i="7"/>
  <c r="AC398" i="7"/>
  <c r="AB398" i="7"/>
  <c r="AA398" i="7"/>
  <c r="Z398" i="7"/>
  <c r="Y398" i="7"/>
  <c r="X398" i="7"/>
  <c r="W398" i="7"/>
  <c r="V398" i="7"/>
  <c r="AP397" i="7"/>
  <c r="AN397" i="7"/>
  <c r="AM397" i="7"/>
  <c r="AL397" i="7"/>
  <c r="AK397" i="7"/>
  <c r="AJ397" i="7"/>
  <c r="AI397" i="7"/>
  <c r="AH397" i="7"/>
  <c r="AG397" i="7"/>
  <c r="AF397" i="7"/>
  <c r="AE397" i="7"/>
  <c r="AD397" i="7"/>
  <c r="AC397" i="7"/>
  <c r="AB397" i="7"/>
  <c r="AA397" i="7"/>
  <c r="Z397" i="7"/>
  <c r="Y397" i="7"/>
  <c r="X397" i="7"/>
  <c r="W397" i="7"/>
  <c r="V397" i="7"/>
  <c r="AP396" i="7"/>
  <c r="AN396" i="7"/>
  <c r="AM396" i="7"/>
  <c r="AL396" i="7"/>
  <c r="AK396" i="7"/>
  <c r="AJ396" i="7"/>
  <c r="AI396" i="7"/>
  <c r="AH396" i="7"/>
  <c r="AG396" i="7"/>
  <c r="AF396" i="7"/>
  <c r="AE396" i="7"/>
  <c r="AD396" i="7"/>
  <c r="AC396" i="7"/>
  <c r="AB396" i="7"/>
  <c r="AA396" i="7"/>
  <c r="Z396" i="7"/>
  <c r="Y396" i="7"/>
  <c r="X396" i="7"/>
  <c r="W396" i="7"/>
  <c r="V396" i="7"/>
  <c r="AP395" i="7"/>
  <c r="AN395" i="7"/>
  <c r="AM395" i="7"/>
  <c r="AL395" i="7"/>
  <c r="AK395" i="7"/>
  <c r="AJ395" i="7"/>
  <c r="AI395" i="7"/>
  <c r="AH395" i="7"/>
  <c r="AG395" i="7"/>
  <c r="AF395" i="7"/>
  <c r="AE395" i="7"/>
  <c r="AD395" i="7"/>
  <c r="AC395" i="7"/>
  <c r="AB395" i="7"/>
  <c r="AA395" i="7"/>
  <c r="Z395" i="7"/>
  <c r="Y395" i="7"/>
  <c r="X395" i="7"/>
  <c r="W395" i="7"/>
  <c r="V395" i="7"/>
  <c r="AP394" i="7"/>
  <c r="AN394" i="7"/>
  <c r="AM394" i="7"/>
  <c r="AL394" i="7"/>
  <c r="AK394" i="7"/>
  <c r="AJ394" i="7"/>
  <c r="AI394" i="7"/>
  <c r="AH394" i="7"/>
  <c r="AG394" i="7"/>
  <c r="AF394" i="7"/>
  <c r="AE394" i="7"/>
  <c r="AD394" i="7"/>
  <c r="AC394" i="7"/>
  <c r="AB394" i="7"/>
  <c r="AA394" i="7"/>
  <c r="Z394" i="7"/>
  <c r="Y394" i="7"/>
  <c r="X394" i="7"/>
  <c r="W394" i="7"/>
  <c r="V394" i="7"/>
  <c r="AP393" i="7"/>
  <c r="AN393" i="7"/>
  <c r="AM393" i="7"/>
  <c r="AL393" i="7"/>
  <c r="AK393" i="7"/>
  <c r="AJ393" i="7"/>
  <c r="AI393" i="7"/>
  <c r="AH393" i="7"/>
  <c r="AG393" i="7"/>
  <c r="AF393" i="7"/>
  <c r="AE393" i="7"/>
  <c r="AD393" i="7"/>
  <c r="AC393" i="7"/>
  <c r="AB393" i="7"/>
  <c r="AA393" i="7"/>
  <c r="Z393" i="7"/>
  <c r="Y393" i="7"/>
  <c r="X393" i="7"/>
  <c r="W393" i="7"/>
  <c r="V393" i="7"/>
  <c r="AP392" i="7"/>
  <c r="AN392" i="7"/>
  <c r="AM392" i="7"/>
  <c r="AL392" i="7"/>
  <c r="AK392" i="7"/>
  <c r="AJ392" i="7"/>
  <c r="AI392" i="7"/>
  <c r="AH392" i="7"/>
  <c r="AG392" i="7"/>
  <c r="AF392" i="7"/>
  <c r="AE392" i="7"/>
  <c r="AD392" i="7"/>
  <c r="AC392" i="7"/>
  <c r="AB392" i="7"/>
  <c r="AA392" i="7"/>
  <c r="Z392" i="7"/>
  <c r="Y392" i="7"/>
  <c r="X392" i="7"/>
  <c r="W392" i="7"/>
  <c r="V392" i="7"/>
  <c r="AP1009" i="7"/>
  <c r="AN1009" i="7"/>
  <c r="AM1009" i="7"/>
  <c r="AL1009" i="7"/>
  <c r="AK1009" i="7"/>
  <c r="AJ1009" i="7"/>
  <c r="AI1009" i="7"/>
  <c r="AH1009" i="7"/>
  <c r="AG1009" i="7"/>
  <c r="AF1009" i="7"/>
  <c r="AE1009" i="7"/>
  <c r="AD1009" i="7"/>
  <c r="AC1009" i="7"/>
  <c r="AB1009" i="7"/>
  <c r="AA1009" i="7"/>
  <c r="Z1009" i="7"/>
  <c r="Y1009" i="7"/>
  <c r="X1009" i="7"/>
  <c r="W1009" i="7"/>
  <c r="V1009" i="7"/>
  <c r="AP390" i="7"/>
  <c r="AN390" i="7"/>
  <c r="AM390" i="7"/>
  <c r="AL390" i="7"/>
  <c r="AK390" i="7"/>
  <c r="AJ390" i="7"/>
  <c r="AI390" i="7"/>
  <c r="AH390" i="7"/>
  <c r="AG390" i="7"/>
  <c r="AF390" i="7"/>
  <c r="AE390" i="7"/>
  <c r="AD390" i="7"/>
  <c r="AC390" i="7"/>
  <c r="AB390" i="7"/>
  <c r="AA390" i="7"/>
  <c r="Z390" i="7"/>
  <c r="Y390" i="7"/>
  <c r="X390" i="7"/>
  <c r="W390" i="7"/>
  <c r="V390" i="7"/>
  <c r="AP389" i="7"/>
  <c r="AN389" i="7"/>
  <c r="AM389" i="7"/>
  <c r="AL389" i="7"/>
  <c r="AK389" i="7"/>
  <c r="AJ389" i="7"/>
  <c r="AI389" i="7"/>
  <c r="AH389" i="7"/>
  <c r="AG389" i="7"/>
  <c r="AF389" i="7"/>
  <c r="AE389" i="7"/>
  <c r="AD389" i="7"/>
  <c r="AC389" i="7"/>
  <c r="AB389" i="7"/>
  <c r="AA389" i="7"/>
  <c r="Z389" i="7"/>
  <c r="Y389" i="7"/>
  <c r="X389" i="7"/>
  <c r="W389" i="7"/>
  <c r="V389" i="7"/>
  <c r="AP388" i="7"/>
  <c r="AN388" i="7"/>
  <c r="AM388" i="7"/>
  <c r="AL388" i="7"/>
  <c r="AK388" i="7"/>
  <c r="AJ388" i="7"/>
  <c r="AI388" i="7"/>
  <c r="AH388" i="7"/>
  <c r="AG388" i="7"/>
  <c r="AF388" i="7"/>
  <c r="AE388" i="7"/>
  <c r="AD388" i="7"/>
  <c r="AC388" i="7"/>
  <c r="AB388" i="7"/>
  <c r="AA388" i="7"/>
  <c r="Z388" i="7"/>
  <c r="Y388" i="7"/>
  <c r="X388" i="7"/>
  <c r="W388" i="7"/>
  <c r="V388" i="7"/>
  <c r="AP387" i="7"/>
  <c r="AN387" i="7"/>
  <c r="AM387" i="7"/>
  <c r="AL387" i="7"/>
  <c r="AK387" i="7"/>
  <c r="AJ387" i="7"/>
  <c r="AI387" i="7"/>
  <c r="AH387" i="7"/>
  <c r="AG387" i="7"/>
  <c r="AF387" i="7"/>
  <c r="AE387" i="7"/>
  <c r="AD387" i="7"/>
  <c r="AC387" i="7"/>
  <c r="AB387" i="7"/>
  <c r="AA387" i="7"/>
  <c r="Z387" i="7"/>
  <c r="Y387" i="7"/>
  <c r="X387" i="7"/>
  <c r="W387" i="7"/>
  <c r="V387" i="7"/>
  <c r="AP386" i="7"/>
  <c r="AN386" i="7"/>
  <c r="AM386" i="7"/>
  <c r="AL386" i="7"/>
  <c r="AK386" i="7"/>
  <c r="AJ386" i="7"/>
  <c r="AI386" i="7"/>
  <c r="AH386" i="7"/>
  <c r="AG386" i="7"/>
  <c r="AF386" i="7"/>
  <c r="AE386" i="7"/>
  <c r="AD386" i="7"/>
  <c r="AC386" i="7"/>
  <c r="AB386" i="7"/>
  <c r="AA386" i="7"/>
  <c r="Z386" i="7"/>
  <c r="Y386" i="7"/>
  <c r="X386" i="7"/>
  <c r="W386" i="7"/>
  <c r="V386" i="7"/>
  <c r="AP385" i="7"/>
  <c r="AN385" i="7"/>
  <c r="AM385" i="7"/>
  <c r="AL385" i="7"/>
  <c r="AK385" i="7"/>
  <c r="AJ385" i="7"/>
  <c r="AI385" i="7"/>
  <c r="AH385" i="7"/>
  <c r="AG385" i="7"/>
  <c r="AF385" i="7"/>
  <c r="AE385" i="7"/>
  <c r="AD385" i="7"/>
  <c r="AC385" i="7"/>
  <c r="AB385" i="7"/>
  <c r="AA385" i="7"/>
  <c r="Z385" i="7"/>
  <c r="Y385" i="7"/>
  <c r="X385" i="7"/>
  <c r="W385" i="7"/>
  <c r="V385" i="7"/>
  <c r="AP384" i="7"/>
  <c r="AN384" i="7"/>
  <c r="AM384" i="7"/>
  <c r="AL384" i="7"/>
  <c r="AK384" i="7"/>
  <c r="AJ384" i="7"/>
  <c r="AI384" i="7"/>
  <c r="AH384" i="7"/>
  <c r="AG384" i="7"/>
  <c r="AF384" i="7"/>
  <c r="AE384" i="7"/>
  <c r="AD384" i="7"/>
  <c r="AC384" i="7"/>
  <c r="AB384" i="7"/>
  <c r="AA384" i="7"/>
  <c r="Z384" i="7"/>
  <c r="Y384" i="7"/>
  <c r="X384" i="7"/>
  <c r="W384" i="7"/>
  <c r="V384" i="7"/>
  <c r="AP383" i="7"/>
  <c r="AN383" i="7"/>
  <c r="AM383" i="7"/>
  <c r="AL383" i="7"/>
  <c r="AK383" i="7"/>
  <c r="AJ383" i="7"/>
  <c r="AI383" i="7"/>
  <c r="AH383" i="7"/>
  <c r="AG383" i="7"/>
  <c r="AF383" i="7"/>
  <c r="AE383" i="7"/>
  <c r="AD383" i="7"/>
  <c r="AC383" i="7"/>
  <c r="AB383" i="7"/>
  <c r="AA383" i="7"/>
  <c r="Z383" i="7"/>
  <c r="Y383" i="7"/>
  <c r="X383" i="7"/>
  <c r="W383" i="7"/>
  <c r="V383" i="7"/>
  <c r="AP382" i="7"/>
  <c r="AN382" i="7"/>
  <c r="AM382" i="7"/>
  <c r="AL382" i="7"/>
  <c r="AK382" i="7"/>
  <c r="AJ382" i="7"/>
  <c r="AI382" i="7"/>
  <c r="AH382" i="7"/>
  <c r="AG382" i="7"/>
  <c r="AF382" i="7"/>
  <c r="AE382" i="7"/>
  <c r="AD382" i="7"/>
  <c r="AC382" i="7"/>
  <c r="AB382" i="7"/>
  <c r="AA382" i="7"/>
  <c r="Z382" i="7"/>
  <c r="Y382" i="7"/>
  <c r="X382" i="7"/>
  <c r="W382" i="7"/>
  <c r="V382" i="7"/>
  <c r="AP381" i="7"/>
  <c r="AN381" i="7"/>
  <c r="AM381" i="7"/>
  <c r="AL381" i="7"/>
  <c r="AK381" i="7"/>
  <c r="AJ381" i="7"/>
  <c r="AI381" i="7"/>
  <c r="AH381" i="7"/>
  <c r="AG381" i="7"/>
  <c r="AF381" i="7"/>
  <c r="AE381" i="7"/>
  <c r="AD381" i="7"/>
  <c r="AC381" i="7"/>
  <c r="AB381" i="7"/>
  <c r="AA381" i="7"/>
  <c r="Z381" i="7"/>
  <c r="Y381" i="7"/>
  <c r="X381" i="7"/>
  <c r="W381" i="7"/>
  <c r="V381" i="7"/>
  <c r="AP380" i="7"/>
  <c r="AN380" i="7"/>
  <c r="AM380" i="7"/>
  <c r="AL380" i="7"/>
  <c r="AK380" i="7"/>
  <c r="AJ380" i="7"/>
  <c r="AI380" i="7"/>
  <c r="AH380" i="7"/>
  <c r="AG380" i="7"/>
  <c r="AF380" i="7"/>
  <c r="AE380" i="7"/>
  <c r="AD380" i="7"/>
  <c r="AC380" i="7"/>
  <c r="AB380" i="7"/>
  <c r="AA380" i="7"/>
  <c r="Z380" i="7"/>
  <c r="Y380" i="7"/>
  <c r="X380" i="7"/>
  <c r="W380" i="7"/>
  <c r="V380" i="7"/>
  <c r="AP379" i="7"/>
  <c r="AN379" i="7"/>
  <c r="AM379" i="7"/>
  <c r="AL379" i="7"/>
  <c r="AK379" i="7"/>
  <c r="AJ379" i="7"/>
  <c r="AI379" i="7"/>
  <c r="AH379" i="7"/>
  <c r="AG379" i="7"/>
  <c r="AF379" i="7"/>
  <c r="AE379" i="7"/>
  <c r="AD379" i="7"/>
  <c r="AC379" i="7"/>
  <c r="AB379" i="7"/>
  <c r="AA379" i="7"/>
  <c r="Z379" i="7"/>
  <c r="Y379" i="7"/>
  <c r="X379" i="7"/>
  <c r="W379" i="7"/>
  <c r="V379" i="7"/>
  <c r="AP378" i="7"/>
  <c r="AN378" i="7"/>
  <c r="AM378" i="7"/>
  <c r="AL378" i="7"/>
  <c r="AK378" i="7"/>
  <c r="AJ378" i="7"/>
  <c r="AI378" i="7"/>
  <c r="AH378" i="7"/>
  <c r="AG378" i="7"/>
  <c r="AF378" i="7"/>
  <c r="AE378" i="7"/>
  <c r="AD378" i="7"/>
  <c r="AC378" i="7"/>
  <c r="AB378" i="7"/>
  <c r="AA378" i="7"/>
  <c r="Z378" i="7"/>
  <c r="Y378" i="7"/>
  <c r="X378" i="7"/>
  <c r="W378" i="7"/>
  <c r="V378" i="7"/>
  <c r="AP377" i="7"/>
  <c r="AN377" i="7"/>
  <c r="AM377" i="7"/>
  <c r="AL377" i="7"/>
  <c r="AK377" i="7"/>
  <c r="AJ377" i="7"/>
  <c r="AI377" i="7"/>
  <c r="AH377" i="7"/>
  <c r="AG377" i="7"/>
  <c r="AF377" i="7"/>
  <c r="AE377" i="7"/>
  <c r="AD377" i="7"/>
  <c r="AC377" i="7"/>
  <c r="AB377" i="7"/>
  <c r="AA377" i="7"/>
  <c r="Z377" i="7"/>
  <c r="Y377" i="7"/>
  <c r="X377" i="7"/>
  <c r="W377" i="7"/>
  <c r="V377" i="7"/>
  <c r="AP376" i="7"/>
  <c r="AN376" i="7"/>
  <c r="AM376" i="7"/>
  <c r="AL376" i="7"/>
  <c r="AK376" i="7"/>
  <c r="AJ376" i="7"/>
  <c r="AI376" i="7"/>
  <c r="AH376" i="7"/>
  <c r="AG376" i="7"/>
  <c r="AF376" i="7"/>
  <c r="AE376" i="7"/>
  <c r="AD376" i="7"/>
  <c r="AC376" i="7"/>
  <c r="AB376" i="7"/>
  <c r="AA376" i="7"/>
  <c r="Z376" i="7"/>
  <c r="Y376" i="7"/>
  <c r="X376" i="7"/>
  <c r="W376" i="7"/>
  <c r="V376" i="7"/>
  <c r="AP375" i="7"/>
  <c r="AN375" i="7"/>
  <c r="AM375" i="7"/>
  <c r="AL375" i="7"/>
  <c r="AK375" i="7"/>
  <c r="AJ375" i="7"/>
  <c r="AI375" i="7"/>
  <c r="AH375" i="7"/>
  <c r="AG375" i="7"/>
  <c r="AF375" i="7"/>
  <c r="AE375" i="7"/>
  <c r="AD375" i="7"/>
  <c r="AC375" i="7"/>
  <c r="AB375" i="7"/>
  <c r="AA375" i="7"/>
  <c r="Z375" i="7"/>
  <c r="Y375" i="7"/>
  <c r="X375" i="7"/>
  <c r="W375" i="7"/>
  <c r="V375" i="7"/>
  <c r="AP374" i="7"/>
  <c r="AN374" i="7"/>
  <c r="AM374" i="7"/>
  <c r="AL374" i="7"/>
  <c r="AK374" i="7"/>
  <c r="AJ374" i="7"/>
  <c r="AI374" i="7"/>
  <c r="AH374" i="7"/>
  <c r="AG374" i="7"/>
  <c r="AF374" i="7"/>
  <c r="AE374" i="7"/>
  <c r="AD374" i="7"/>
  <c r="AC374" i="7"/>
  <c r="AB374" i="7"/>
  <c r="AA374" i="7"/>
  <c r="Z374" i="7"/>
  <c r="Y374" i="7"/>
  <c r="X374" i="7"/>
  <c r="W374" i="7"/>
  <c r="V374" i="7"/>
  <c r="AP373" i="7"/>
  <c r="AN373" i="7"/>
  <c r="AM373" i="7"/>
  <c r="AL373" i="7"/>
  <c r="AK373" i="7"/>
  <c r="AJ373" i="7"/>
  <c r="AI373" i="7"/>
  <c r="AH373" i="7"/>
  <c r="AG373" i="7"/>
  <c r="AF373" i="7"/>
  <c r="AE373" i="7"/>
  <c r="AD373" i="7"/>
  <c r="AC373" i="7"/>
  <c r="AB373" i="7"/>
  <c r="AA373" i="7"/>
  <c r="Z373" i="7"/>
  <c r="Y373" i="7"/>
  <c r="X373" i="7"/>
  <c r="W373" i="7"/>
  <c r="V373" i="7"/>
  <c r="AP372" i="7"/>
  <c r="AN372" i="7"/>
  <c r="AM372" i="7"/>
  <c r="AL372" i="7"/>
  <c r="AK372" i="7"/>
  <c r="AJ372" i="7"/>
  <c r="AI372" i="7"/>
  <c r="AH372" i="7"/>
  <c r="AG372" i="7"/>
  <c r="AF372" i="7"/>
  <c r="AE372" i="7"/>
  <c r="AD372" i="7"/>
  <c r="AC372" i="7"/>
  <c r="AB372" i="7"/>
  <c r="AA372" i="7"/>
  <c r="Z372" i="7"/>
  <c r="Y372" i="7"/>
  <c r="X372" i="7"/>
  <c r="W372" i="7"/>
  <c r="V372" i="7"/>
  <c r="AP371" i="7"/>
  <c r="AN371" i="7"/>
  <c r="AM371" i="7"/>
  <c r="AL371" i="7"/>
  <c r="AK371" i="7"/>
  <c r="AJ371" i="7"/>
  <c r="AI371" i="7"/>
  <c r="AH371" i="7"/>
  <c r="AG371" i="7"/>
  <c r="AF371" i="7"/>
  <c r="AE371" i="7"/>
  <c r="AD371" i="7"/>
  <c r="AC371" i="7"/>
  <c r="AB371" i="7"/>
  <c r="AA371" i="7"/>
  <c r="Z371" i="7"/>
  <c r="Y371" i="7"/>
  <c r="X371" i="7"/>
  <c r="W371" i="7"/>
  <c r="V371" i="7"/>
  <c r="AP370" i="7"/>
  <c r="AN370" i="7"/>
  <c r="AM370" i="7"/>
  <c r="AL370" i="7"/>
  <c r="AK370" i="7"/>
  <c r="AJ370" i="7"/>
  <c r="AI370" i="7"/>
  <c r="AH370" i="7"/>
  <c r="AG370" i="7"/>
  <c r="AF370" i="7"/>
  <c r="AE370" i="7"/>
  <c r="AD370" i="7"/>
  <c r="AC370" i="7"/>
  <c r="AB370" i="7"/>
  <c r="AA370" i="7"/>
  <c r="Z370" i="7"/>
  <c r="Y370" i="7"/>
  <c r="X370" i="7"/>
  <c r="W370" i="7"/>
  <c r="V370" i="7"/>
  <c r="AP369" i="7"/>
  <c r="AN369" i="7"/>
  <c r="AM369" i="7"/>
  <c r="AL369" i="7"/>
  <c r="AK369" i="7"/>
  <c r="AJ369" i="7"/>
  <c r="AI369" i="7"/>
  <c r="AH369" i="7"/>
  <c r="AG369" i="7"/>
  <c r="AF369" i="7"/>
  <c r="AE369" i="7"/>
  <c r="AD369" i="7"/>
  <c r="AC369" i="7"/>
  <c r="AB369" i="7"/>
  <c r="AA369" i="7"/>
  <c r="Z369" i="7"/>
  <c r="Y369" i="7"/>
  <c r="X369" i="7"/>
  <c r="W369" i="7"/>
  <c r="V369" i="7"/>
  <c r="AP368" i="7"/>
  <c r="AN368" i="7"/>
  <c r="AM368" i="7"/>
  <c r="AL368" i="7"/>
  <c r="AK368" i="7"/>
  <c r="AJ368" i="7"/>
  <c r="AI368" i="7"/>
  <c r="AH368" i="7"/>
  <c r="AG368" i="7"/>
  <c r="AF368" i="7"/>
  <c r="AE368" i="7"/>
  <c r="AD368" i="7"/>
  <c r="AC368" i="7"/>
  <c r="AB368" i="7"/>
  <c r="AA368" i="7"/>
  <c r="Z368" i="7"/>
  <c r="Y368" i="7"/>
  <c r="X368" i="7"/>
  <c r="W368" i="7"/>
  <c r="V368" i="7"/>
  <c r="AP367" i="7"/>
  <c r="AN367" i="7"/>
  <c r="AM367" i="7"/>
  <c r="AL367" i="7"/>
  <c r="AK367" i="7"/>
  <c r="AJ367" i="7"/>
  <c r="AI367" i="7"/>
  <c r="AH367" i="7"/>
  <c r="AG367" i="7"/>
  <c r="AF367" i="7"/>
  <c r="AE367" i="7"/>
  <c r="AD367" i="7"/>
  <c r="AC367" i="7"/>
  <c r="AB367" i="7"/>
  <c r="AA367" i="7"/>
  <c r="Z367" i="7"/>
  <c r="Y367" i="7"/>
  <c r="X367" i="7"/>
  <c r="W367" i="7"/>
  <c r="V367" i="7"/>
  <c r="AP262" i="7"/>
  <c r="AN262" i="7"/>
  <c r="AM262" i="7"/>
  <c r="AL262" i="7"/>
  <c r="AK262" i="7"/>
  <c r="AJ262" i="7"/>
  <c r="AI262" i="7"/>
  <c r="AH262" i="7"/>
  <c r="AG262" i="7"/>
  <c r="AF262" i="7"/>
  <c r="AE262" i="7"/>
  <c r="AD262" i="7"/>
  <c r="AC262" i="7"/>
  <c r="AB262" i="7"/>
  <c r="AA262" i="7"/>
  <c r="Z262" i="7"/>
  <c r="Y262" i="7"/>
  <c r="X262" i="7"/>
  <c r="W262" i="7"/>
  <c r="V262" i="7"/>
  <c r="AP410" i="7"/>
  <c r="AN410" i="7"/>
  <c r="AM410" i="7"/>
  <c r="AL410" i="7"/>
  <c r="AK410" i="7"/>
  <c r="AJ410" i="7"/>
  <c r="AI410" i="7"/>
  <c r="AH410" i="7"/>
  <c r="AG410" i="7"/>
  <c r="AF410" i="7"/>
  <c r="AE410" i="7"/>
  <c r="AD410" i="7"/>
  <c r="AC410" i="7"/>
  <c r="AB410" i="7"/>
  <c r="AA410" i="7"/>
  <c r="Z410" i="7"/>
  <c r="Y410" i="7"/>
  <c r="X410" i="7"/>
  <c r="W410" i="7"/>
  <c r="V410" i="7"/>
  <c r="AP364" i="7"/>
  <c r="AN364" i="7"/>
  <c r="AM364" i="7"/>
  <c r="AL364" i="7"/>
  <c r="AK364" i="7"/>
  <c r="AJ364" i="7"/>
  <c r="AI364" i="7"/>
  <c r="AH364" i="7"/>
  <c r="AG364" i="7"/>
  <c r="AF364" i="7"/>
  <c r="AE364" i="7"/>
  <c r="AD364" i="7"/>
  <c r="AC364" i="7"/>
  <c r="AB364" i="7"/>
  <c r="AA364" i="7"/>
  <c r="Z364" i="7"/>
  <c r="Y364" i="7"/>
  <c r="X364" i="7"/>
  <c r="W364" i="7"/>
  <c r="V364" i="7"/>
  <c r="AP363" i="7"/>
  <c r="AN363" i="7"/>
  <c r="AM363" i="7"/>
  <c r="AL363" i="7"/>
  <c r="AK363" i="7"/>
  <c r="AJ363" i="7"/>
  <c r="AI363" i="7"/>
  <c r="AH363" i="7"/>
  <c r="AG363" i="7"/>
  <c r="AF363" i="7"/>
  <c r="AE363" i="7"/>
  <c r="AD363" i="7"/>
  <c r="AC363" i="7"/>
  <c r="AB363" i="7"/>
  <c r="AA363" i="7"/>
  <c r="Z363" i="7"/>
  <c r="Y363" i="7"/>
  <c r="X363" i="7"/>
  <c r="W363" i="7"/>
  <c r="V363" i="7"/>
  <c r="AP362" i="7"/>
  <c r="AN362" i="7"/>
  <c r="AM362" i="7"/>
  <c r="AL362" i="7"/>
  <c r="AK362" i="7"/>
  <c r="AJ362" i="7"/>
  <c r="AI362" i="7"/>
  <c r="AH362" i="7"/>
  <c r="AG362" i="7"/>
  <c r="AF362" i="7"/>
  <c r="AE362" i="7"/>
  <c r="AD362" i="7"/>
  <c r="AC362" i="7"/>
  <c r="AB362" i="7"/>
  <c r="AA362" i="7"/>
  <c r="Z362" i="7"/>
  <c r="Y362" i="7"/>
  <c r="X362" i="7"/>
  <c r="W362" i="7"/>
  <c r="V362" i="7"/>
  <c r="AP361" i="7"/>
  <c r="AN361" i="7"/>
  <c r="AM361" i="7"/>
  <c r="AL361" i="7"/>
  <c r="AK361" i="7"/>
  <c r="AJ361" i="7"/>
  <c r="AI361" i="7"/>
  <c r="AH361" i="7"/>
  <c r="AG361" i="7"/>
  <c r="AF361" i="7"/>
  <c r="AE361" i="7"/>
  <c r="AD361" i="7"/>
  <c r="AC361" i="7"/>
  <c r="AB361" i="7"/>
  <c r="AA361" i="7"/>
  <c r="Z361" i="7"/>
  <c r="Y361" i="7"/>
  <c r="X361" i="7"/>
  <c r="W361" i="7"/>
  <c r="V361" i="7"/>
  <c r="AP360" i="7"/>
  <c r="AN360" i="7"/>
  <c r="AM360" i="7"/>
  <c r="AL360" i="7"/>
  <c r="AK360" i="7"/>
  <c r="AJ360" i="7"/>
  <c r="AI360" i="7"/>
  <c r="AH360" i="7"/>
  <c r="AG360" i="7"/>
  <c r="AF360" i="7"/>
  <c r="AE360" i="7"/>
  <c r="AD360" i="7"/>
  <c r="AC360" i="7"/>
  <c r="AB360" i="7"/>
  <c r="AA360" i="7"/>
  <c r="Z360" i="7"/>
  <c r="Y360" i="7"/>
  <c r="X360" i="7"/>
  <c r="W360" i="7"/>
  <c r="V360" i="7"/>
  <c r="AP359" i="7"/>
  <c r="AN359" i="7"/>
  <c r="AM359" i="7"/>
  <c r="AL359" i="7"/>
  <c r="AK359" i="7"/>
  <c r="AJ359" i="7"/>
  <c r="AI359" i="7"/>
  <c r="AH359" i="7"/>
  <c r="AG359" i="7"/>
  <c r="AF359" i="7"/>
  <c r="AE359" i="7"/>
  <c r="AD359" i="7"/>
  <c r="AC359" i="7"/>
  <c r="AB359" i="7"/>
  <c r="AA359" i="7"/>
  <c r="Z359" i="7"/>
  <c r="Y359" i="7"/>
  <c r="X359" i="7"/>
  <c r="W359" i="7"/>
  <c r="V359" i="7"/>
  <c r="AP358" i="7"/>
  <c r="AN358" i="7"/>
  <c r="AM358" i="7"/>
  <c r="AL358" i="7"/>
  <c r="AK358" i="7"/>
  <c r="AJ358" i="7"/>
  <c r="AI358" i="7"/>
  <c r="AH358" i="7"/>
  <c r="AG358" i="7"/>
  <c r="AF358" i="7"/>
  <c r="AE358" i="7"/>
  <c r="AD358" i="7"/>
  <c r="AC358" i="7"/>
  <c r="AB358" i="7"/>
  <c r="AA358" i="7"/>
  <c r="Z358" i="7"/>
  <c r="Y358" i="7"/>
  <c r="X358" i="7"/>
  <c r="W358" i="7"/>
  <c r="V358" i="7"/>
  <c r="AP357" i="7"/>
  <c r="AN357" i="7"/>
  <c r="AM357" i="7"/>
  <c r="AL357" i="7"/>
  <c r="AK357" i="7"/>
  <c r="AJ357" i="7"/>
  <c r="AI357" i="7"/>
  <c r="AH357" i="7"/>
  <c r="AG357" i="7"/>
  <c r="AF357" i="7"/>
  <c r="AE357" i="7"/>
  <c r="AD357" i="7"/>
  <c r="AC357" i="7"/>
  <c r="AB357" i="7"/>
  <c r="AA357" i="7"/>
  <c r="Z357" i="7"/>
  <c r="Y357" i="7"/>
  <c r="X357" i="7"/>
  <c r="W357" i="7"/>
  <c r="V357" i="7"/>
  <c r="AP356" i="7"/>
  <c r="AN356" i="7"/>
  <c r="AM356" i="7"/>
  <c r="AL356" i="7"/>
  <c r="AK356" i="7"/>
  <c r="AJ356" i="7"/>
  <c r="AI356" i="7"/>
  <c r="AH356" i="7"/>
  <c r="AG356" i="7"/>
  <c r="AF356" i="7"/>
  <c r="AE356" i="7"/>
  <c r="AD356" i="7"/>
  <c r="AC356" i="7"/>
  <c r="AB356" i="7"/>
  <c r="AA356" i="7"/>
  <c r="Z356" i="7"/>
  <c r="Y356" i="7"/>
  <c r="X356" i="7"/>
  <c r="W356" i="7"/>
  <c r="V356" i="7"/>
  <c r="AP355" i="7"/>
  <c r="AN355" i="7"/>
  <c r="AM355" i="7"/>
  <c r="AL355" i="7"/>
  <c r="AK355" i="7"/>
  <c r="AJ355" i="7"/>
  <c r="AI355" i="7"/>
  <c r="AH355" i="7"/>
  <c r="AG355" i="7"/>
  <c r="AF355" i="7"/>
  <c r="AE355" i="7"/>
  <c r="AD355" i="7"/>
  <c r="AC355" i="7"/>
  <c r="AB355" i="7"/>
  <c r="AA355" i="7"/>
  <c r="Z355" i="7"/>
  <c r="Y355" i="7"/>
  <c r="X355" i="7"/>
  <c r="W355" i="7"/>
  <c r="V355" i="7"/>
  <c r="AP354" i="7"/>
  <c r="AN354" i="7"/>
  <c r="AM354" i="7"/>
  <c r="AL354" i="7"/>
  <c r="AK354" i="7"/>
  <c r="AJ354" i="7"/>
  <c r="AI354" i="7"/>
  <c r="AH354" i="7"/>
  <c r="AG354" i="7"/>
  <c r="AF354" i="7"/>
  <c r="AE354" i="7"/>
  <c r="AD354" i="7"/>
  <c r="AC354" i="7"/>
  <c r="AB354" i="7"/>
  <c r="AA354" i="7"/>
  <c r="Z354" i="7"/>
  <c r="Y354" i="7"/>
  <c r="X354" i="7"/>
  <c r="W354" i="7"/>
  <c r="V354" i="7"/>
  <c r="AP353" i="7"/>
  <c r="AN353" i="7"/>
  <c r="AM353" i="7"/>
  <c r="AL353" i="7"/>
  <c r="AK353" i="7"/>
  <c r="AJ353" i="7"/>
  <c r="AI353" i="7"/>
  <c r="AH353" i="7"/>
  <c r="AG353" i="7"/>
  <c r="AF353" i="7"/>
  <c r="AE353" i="7"/>
  <c r="AD353" i="7"/>
  <c r="AC353" i="7"/>
  <c r="AB353" i="7"/>
  <c r="AA353" i="7"/>
  <c r="Z353" i="7"/>
  <c r="Y353" i="7"/>
  <c r="X353" i="7"/>
  <c r="W353" i="7"/>
  <c r="V353" i="7"/>
  <c r="AP352" i="7"/>
  <c r="AN352" i="7"/>
  <c r="AM352" i="7"/>
  <c r="AL352" i="7"/>
  <c r="AK352" i="7"/>
  <c r="AJ352" i="7"/>
  <c r="AI352" i="7"/>
  <c r="AH352" i="7"/>
  <c r="AG352" i="7"/>
  <c r="AF352" i="7"/>
  <c r="AE352" i="7"/>
  <c r="AD352" i="7"/>
  <c r="AC352" i="7"/>
  <c r="AB352" i="7"/>
  <c r="AA352" i="7"/>
  <c r="Z352" i="7"/>
  <c r="Y352" i="7"/>
  <c r="X352" i="7"/>
  <c r="W352" i="7"/>
  <c r="V352" i="7"/>
  <c r="AP351" i="7"/>
  <c r="AN351" i="7"/>
  <c r="AM351" i="7"/>
  <c r="AL351" i="7"/>
  <c r="AK351" i="7"/>
  <c r="AJ351" i="7"/>
  <c r="AI351" i="7"/>
  <c r="AH351" i="7"/>
  <c r="AG351" i="7"/>
  <c r="AF351" i="7"/>
  <c r="AE351" i="7"/>
  <c r="AD351" i="7"/>
  <c r="AC351" i="7"/>
  <c r="AB351" i="7"/>
  <c r="AA351" i="7"/>
  <c r="Z351" i="7"/>
  <c r="Y351" i="7"/>
  <c r="X351" i="7"/>
  <c r="W351" i="7"/>
  <c r="V351" i="7"/>
  <c r="AP350" i="7"/>
  <c r="AN350" i="7"/>
  <c r="AM350" i="7"/>
  <c r="AL350" i="7"/>
  <c r="AK350" i="7"/>
  <c r="AJ350" i="7"/>
  <c r="AI350" i="7"/>
  <c r="AH350" i="7"/>
  <c r="AG350" i="7"/>
  <c r="AF350" i="7"/>
  <c r="AE350" i="7"/>
  <c r="AD350" i="7"/>
  <c r="AC350" i="7"/>
  <c r="AB350" i="7"/>
  <c r="AA350" i="7"/>
  <c r="Z350" i="7"/>
  <c r="Y350" i="7"/>
  <c r="X350" i="7"/>
  <c r="W350" i="7"/>
  <c r="V350" i="7"/>
  <c r="AP324" i="7"/>
  <c r="AN324" i="7"/>
  <c r="AM324" i="7"/>
  <c r="AL324" i="7"/>
  <c r="AK324" i="7"/>
  <c r="AJ324" i="7"/>
  <c r="AI324" i="7"/>
  <c r="AH324" i="7"/>
  <c r="AG324" i="7"/>
  <c r="AF324" i="7"/>
  <c r="AE324" i="7"/>
  <c r="AD324" i="7"/>
  <c r="AC324" i="7"/>
  <c r="AB324" i="7"/>
  <c r="AA324" i="7"/>
  <c r="Z324" i="7"/>
  <c r="Y324" i="7"/>
  <c r="X324" i="7"/>
  <c r="W324" i="7"/>
  <c r="V324" i="7"/>
  <c r="AP348" i="7"/>
  <c r="AN348" i="7"/>
  <c r="AM348" i="7"/>
  <c r="AL348" i="7"/>
  <c r="AK348" i="7"/>
  <c r="AJ348" i="7"/>
  <c r="AI348" i="7"/>
  <c r="AH348" i="7"/>
  <c r="AG348" i="7"/>
  <c r="AF348" i="7"/>
  <c r="AE348" i="7"/>
  <c r="AD348" i="7"/>
  <c r="AC348" i="7"/>
  <c r="AB348" i="7"/>
  <c r="AA348" i="7"/>
  <c r="Z348" i="7"/>
  <c r="Y348" i="7"/>
  <c r="X348" i="7"/>
  <c r="W348" i="7"/>
  <c r="V348" i="7"/>
  <c r="AP347" i="7"/>
  <c r="AN347" i="7"/>
  <c r="AM347" i="7"/>
  <c r="AL347" i="7"/>
  <c r="AK347" i="7"/>
  <c r="AJ347" i="7"/>
  <c r="AI347" i="7"/>
  <c r="AH347" i="7"/>
  <c r="AG347" i="7"/>
  <c r="AF347" i="7"/>
  <c r="AE347" i="7"/>
  <c r="AD347" i="7"/>
  <c r="AC347" i="7"/>
  <c r="AB347" i="7"/>
  <c r="AA347" i="7"/>
  <c r="Z347" i="7"/>
  <c r="Y347" i="7"/>
  <c r="X347" i="7"/>
  <c r="W347" i="7"/>
  <c r="V347" i="7"/>
  <c r="AP346" i="7"/>
  <c r="AN346" i="7"/>
  <c r="AM346" i="7"/>
  <c r="AL346" i="7"/>
  <c r="AK346" i="7"/>
  <c r="AJ346" i="7"/>
  <c r="AI346" i="7"/>
  <c r="AH346" i="7"/>
  <c r="AG346" i="7"/>
  <c r="AF346" i="7"/>
  <c r="AE346" i="7"/>
  <c r="AD346" i="7"/>
  <c r="AC346" i="7"/>
  <c r="AB346" i="7"/>
  <c r="AA346" i="7"/>
  <c r="Z346" i="7"/>
  <c r="Y346" i="7"/>
  <c r="X346" i="7"/>
  <c r="W346" i="7"/>
  <c r="V346" i="7"/>
  <c r="AP345" i="7"/>
  <c r="AN345" i="7"/>
  <c r="AM345" i="7"/>
  <c r="AL345" i="7"/>
  <c r="AK345" i="7"/>
  <c r="AJ345" i="7"/>
  <c r="AI345" i="7"/>
  <c r="AH345" i="7"/>
  <c r="AG345" i="7"/>
  <c r="AF345" i="7"/>
  <c r="AE345" i="7"/>
  <c r="AD345" i="7"/>
  <c r="AC345" i="7"/>
  <c r="AB345" i="7"/>
  <c r="AA345" i="7"/>
  <c r="Z345" i="7"/>
  <c r="Y345" i="7"/>
  <c r="X345" i="7"/>
  <c r="W345" i="7"/>
  <c r="V345" i="7"/>
  <c r="AP344" i="7"/>
  <c r="AN344" i="7"/>
  <c r="AM344" i="7"/>
  <c r="AL344" i="7"/>
  <c r="AK344" i="7"/>
  <c r="AJ344" i="7"/>
  <c r="AI344" i="7"/>
  <c r="AH344" i="7"/>
  <c r="AG344" i="7"/>
  <c r="AF344" i="7"/>
  <c r="AE344" i="7"/>
  <c r="AD344" i="7"/>
  <c r="AC344" i="7"/>
  <c r="AB344" i="7"/>
  <c r="AA344" i="7"/>
  <c r="Z344" i="7"/>
  <c r="Y344" i="7"/>
  <c r="X344" i="7"/>
  <c r="W344" i="7"/>
  <c r="V344" i="7"/>
  <c r="AP343" i="7"/>
  <c r="AN343" i="7"/>
  <c r="AM343" i="7"/>
  <c r="AL343" i="7"/>
  <c r="AK343" i="7"/>
  <c r="AJ343" i="7"/>
  <c r="AI343" i="7"/>
  <c r="AH343" i="7"/>
  <c r="AG343" i="7"/>
  <c r="AF343" i="7"/>
  <c r="AE343" i="7"/>
  <c r="AD343" i="7"/>
  <c r="AC343" i="7"/>
  <c r="AB343" i="7"/>
  <c r="AA343" i="7"/>
  <c r="Z343" i="7"/>
  <c r="Y343" i="7"/>
  <c r="X343" i="7"/>
  <c r="W343" i="7"/>
  <c r="V343" i="7"/>
  <c r="AP342" i="7"/>
  <c r="AN342" i="7"/>
  <c r="AM342" i="7"/>
  <c r="AL342" i="7"/>
  <c r="AK342" i="7"/>
  <c r="AJ342" i="7"/>
  <c r="AI342" i="7"/>
  <c r="AH342" i="7"/>
  <c r="AG342" i="7"/>
  <c r="AF342" i="7"/>
  <c r="AE342" i="7"/>
  <c r="AD342" i="7"/>
  <c r="AC342" i="7"/>
  <c r="AB342" i="7"/>
  <c r="AA342" i="7"/>
  <c r="Z342" i="7"/>
  <c r="Y342" i="7"/>
  <c r="X342" i="7"/>
  <c r="W342" i="7"/>
  <c r="V342" i="7"/>
  <c r="AP341" i="7"/>
  <c r="AN341" i="7"/>
  <c r="AM341" i="7"/>
  <c r="AL341" i="7"/>
  <c r="AK341" i="7"/>
  <c r="AJ341" i="7"/>
  <c r="AI341" i="7"/>
  <c r="AH341" i="7"/>
  <c r="AG341" i="7"/>
  <c r="AF341" i="7"/>
  <c r="AE341" i="7"/>
  <c r="AD341" i="7"/>
  <c r="AC341" i="7"/>
  <c r="AB341" i="7"/>
  <c r="AA341" i="7"/>
  <c r="Z341" i="7"/>
  <c r="Y341" i="7"/>
  <c r="X341" i="7"/>
  <c r="W341" i="7"/>
  <c r="V341" i="7"/>
  <c r="AP340" i="7"/>
  <c r="AN340" i="7"/>
  <c r="AM340" i="7"/>
  <c r="AL340" i="7"/>
  <c r="AK340" i="7"/>
  <c r="AJ340" i="7"/>
  <c r="AI340" i="7"/>
  <c r="AH340" i="7"/>
  <c r="AG340" i="7"/>
  <c r="AF340" i="7"/>
  <c r="AE340" i="7"/>
  <c r="AD340" i="7"/>
  <c r="AC340" i="7"/>
  <c r="AB340" i="7"/>
  <c r="AA340" i="7"/>
  <c r="Z340" i="7"/>
  <c r="Y340" i="7"/>
  <c r="X340" i="7"/>
  <c r="W340" i="7"/>
  <c r="V340" i="7"/>
  <c r="AP339" i="7"/>
  <c r="AN339" i="7"/>
  <c r="AM339" i="7"/>
  <c r="AL339" i="7"/>
  <c r="AK339" i="7"/>
  <c r="AJ339" i="7"/>
  <c r="AI339" i="7"/>
  <c r="AH339" i="7"/>
  <c r="AG339" i="7"/>
  <c r="AF339" i="7"/>
  <c r="AE339" i="7"/>
  <c r="AD339" i="7"/>
  <c r="AC339" i="7"/>
  <c r="AB339" i="7"/>
  <c r="AA339" i="7"/>
  <c r="Z339" i="7"/>
  <c r="Y339" i="7"/>
  <c r="X339" i="7"/>
  <c r="W339" i="7"/>
  <c r="V339" i="7"/>
  <c r="AP338" i="7"/>
  <c r="AN338" i="7"/>
  <c r="AM338" i="7"/>
  <c r="AL338" i="7"/>
  <c r="AK338" i="7"/>
  <c r="AJ338" i="7"/>
  <c r="AI338" i="7"/>
  <c r="AH338" i="7"/>
  <c r="AG338" i="7"/>
  <c r="AF338" i="7"/>
  <c r="AE338" i="7"/>
  <c r="AD338" i="7"/>
  <c r="AC338" i="7"/>
  <c r="AB338" i="7"/>
  <c r="AA338" i="7"/>
  <c r="Z338" i="7"/>
  <c r="Y338" i="7"/>
  <c r="X338" i="7"/>
  <c r="W338" i="7"/>
  <c r="V338" i="7"/>
  <c r="AP337" i="7"/>
  <c r="AN337" i="7"/>
  <c r="AM337" i="7"/>
  <c r="AL337" i="7"/>
  <c r="AK337" i="7"/>
  <c r="AJ337" i="7"/>
  <c r="AI337" i="7"/>
  <c r="AH337" i="7"/>
  <c r="AG337" i="7"/>
  <c r="AF337" i="7"/>
  <c r="AE337" i="7"/>
  <c r="AD337" i="7"/>
  <c r="AC337" i="7"/>
  <c r="AB337" i="7"/>
  <c r="AA337" i="7"/>
  <c r="Z337" i="7"/>
  <c r="Y337" i="7"/>
  <c r="X337" i="7"/>
  <c r="W337" i="7"/>
  <c r="V337" i="7"/>
  <c r="AP336" i="7"/>
  <c r="AN336" i="7"/>
  <c r="AM336" i="7"/>
  <c r="AL336" i="7"/>
  <c r="AK336" i="7"/>
  <c r="AJ336" i="7"/>
  <c r="AI336" i="7"/>
  <c r="AH336" i="7"/>
  <c r="AG336" i="7"/>
  <c r="AF336" i="7"/>
  <c r="AE336" i="7"/>
  <c r="AD336" i="7"/>
  <c r="AC336" i="7"/>
  <c r="AB336" i="7"/>
  <c r="AA336" i="7"/>
  <c r="Z336" i="7"/>
  <c r="Y336" i="7"/>
  <c r="X336" i="7"/>
  <c r="W336" i="7"/>
  <c r="V336" i="7"/>
  <c r="AP335" i="7"/>
  <c r="AN335" i="7"/>
  <c r="AM335" i="7"/>
  <c r="AL335" i="7"/>
  <c r="AK335" i="7"/>
  <c r="AJ335" i="7"/>
  <c r="AI335" i="7"/>
  <c r="AH335" i="7"/>
  <c r="AG335" i="7"/>
  <c r="AF335" i="7"/>
  <c r="AE335" i="7"/>
  <c r="AD335" i="7"/>
  <c r="AC335" i="7"/>
  <c r="AB335" i="7"/>
  <c r="AA335" i="7"/>
  <c r="Z335" i="7"/>
  <c r="Y335" i="7"/>
  <c r="X335" i="7"/>
  <c r="W335" i="7"/>
  <c r="V335" i="7"/>
  <c r="AP334" i="7"/>
  <c r="AN334" i="7"/>
  <c r="AM334" i="7"/>
  <c r="AL334" i="7"/>
  <c r="AK334" i="7"/>
  <c r="AJ334" i="7"/>
  <c r="AI334" i="7"/>
  <c r="AH334" i="7"/>
  <c r="AG334" i="7"/>
  <c r="AF334" i="7"/>
  <c r="AE334" i="7"/>
  <c r="AD334" i="7"/>
  <c r="AC334" i="7"/>
  <c r="AB334" i="7"/>
  <c r="AA334" i="7"/>
  <c r="Z334" i="7"/>
  <c r="Y334" i="7"/>
  <c r="X334" i="7"/>
  <c r="W334" i="7"/>
  <c r="V334" i="7"/>
  <c r="AP333" i="7"/>
  <c r="AN333" i="7"/>
  <c r="AM333" i="7"/>
  <c r="AL333" i="7"/>
  <c r="AK333" i="7"/>
  <c r="AJ333" i="7"/>
  <c r="AI333" i="7"/>
  <c r="AH333" i="7"/>
  <c r="AG333" i="7"/>
  <c r="AF333" i="7"/>
  <c r="AE333" i="7"/>
  <c r="AD333" i="7"/>
  <c r="AC333" i="7"/>
  <c r="AB333" i="7"/>
  <c r="AA333" i="7"/>
  <c r="Z333" i="7"/>
  <c r="Y333" i="7"/>
  <c r="X333" i="7"/>
  <c r="W333" i="7"/>
  <c r="V333" i="7"/>
  <c r="AP332" i="7"/>
  <c r="AN332" i="7"/>
  <c r="AM332" i="7"/>
  <c r="AL332" i="7"/>
  <c r="AK332" i="7"/>
  <c r="AJ332" i="7"/>
  <c r="AI332" i="7"/>
  <c r="AH332" i="7"/>
  <c r="AG332" i="7"/>
  <c r="AF332" i="7"/>
  <c r="AE332" i="7"/>
  <c r="AD332" i="7"/>
  <c r="AC332" i="7"/>
  <c r="AB332" i="7"/>
  <c r="AA332" i="7"/>
  <c r="Z332" i="7"/>
  <c r="Y332" i="7"/>
  <c r="X332" i="7"/>
  <c r="W332" i="7"/>
  <c r="V332" i="7"/>
  <c r="AP331" i="7"/>
  <c r="AN331" i="7"/>
  <c r="AM331" i="7"/>
  <c r="AL331" i="7"/>
  <c r="AK331" i="7"/>
  <c r="AJ331" i="7"/>
  <c r="AI331" i="7"/>
  <c r="AH331" i="7"/>
  <c r="AG331" i="7"/>
  <c r="AF331" i="7"/>
  <c r="AE331" i="7"/>
  <c r="AD331" i="7"/>
  <c r="AC331" i="7"/>
  <c r="AB331" i="7"/>
  <c r="AA331" i="7"/>
  <c r="Z331" i="7"/>
  <c r="Y331" i="7"/>
  <c r="X331" i="7"/>
  <c r="W331" i="7"/>
  <c r="V331" i="7"/>
  <c r="AP330" i="7"/>
  <c r="AN330" i="7"/>
  <c r="AM330" i="7"/>
  <c r="AL330" i="7"/>
  <c r="AK330" i="7"/>
  <c r="AJ330" i="7"/>
  <c r="AI330" i="7"/>
  <c r="AH330" i="7"/>
  <c r="AG330" i="7"/>
  <c r="AF330" i="7"/>
  <c r="AE330" i="7"/>
  <c r="AD330" i="7"/>
  <c r="AC330" i="7"/>
  <c r="AB330" i="7"/>
  <c r="AA330" i="7"/>
  <c r="Z330" i="7"/>
  <c r="Y330" i="7"/>
  <c r="X330" i="7"/>
  <c r="W330" i="7"/>
  <c r="V330" i="7"/>
  <c r="AP329" i="7"/>
  <c r="AN329" i="7"/>
  <c r="AM329" i="7"/>
  <c r="AL329" i="7"/>
  <c r="AK329" i="7"/>
  <c r="AJ329" i="7"/>
  <c r="AI329" i="7"/>
  <c r="AH329" i="7"/>
  <c r="AG329" i="7"/>
  <c r="AF329" i="7"/>
  <c r="AE329" i="7"/>
  <c r="AD329" i="7"/>
  <c r="AC329" i="7"/>
  <c r="AB329" i="7"/>
  <c r="AA329" i="7"/>
  <c r="Z329" i="7"/>
  <c r="Y329" i="7"/>
  <c r="X329" i="7"/>
  <c r="W329" i="7"/>
  <c r="V329" i="7"/>
  <c r="AP328" i="7"/>
  <c r="AN328" i="7"/>
  <c r="AM328" i="7"/>
  <c r="AL328" i="7"/>
  <c r="AK328" i="7"/>
  <c r="AJ328" i="7"/>
  <c r="AI328" i="7"/>
  <c r="AH328" i="7"/>
  <c r="AG328" i="7"/>
  <c r="AF328" i="7"/>
  <c r="AE328" i="7"/>
  <c r="AD328" i="7"/>
  <c r="AC328" i="7"/>
  <c r="AB328" i="7"/>
  <c r="AA328" i="7"/>
  <c r="Z328" i="7"/>
  <c r="Y328" i="7"/>
  <c r="X328" i="7"/>
  <c r="W328" i="7"/>
  <c r="V328" i="7"/>
  <c r="AP1193" i="7"/>
  <c r="AN1193" i="7"/>
  <c r="AM1193" i="7"/>
  <c r="AL1193" i="7"/>
  <c r="AK1193" i="7"/>
  <c r="AJ1193" i="7"/>
  <c r="AI1193" i="7"/>
  <c r="AH1193" i="7"/>
  <c r="AG1193" i="7"/>
  <c r="AF1193" i="7"/>
  <c r="AE1193" i="7"/>
  <c r="AD1193" i="7"/>
  <c r="AC1193" i="7"/>
  <c r="AB1193" i="7"/>
  <c r="AA1193" i="7"/>
  <c r="Z1193" i="7"/>
  <c r="Y1193" i="7"/>
  <c r="X1193" i="7"/>
  <c r="W1193" i="7"/>
  <c r="V1193" i="7"/>
  <c r="AP326" i="7"/>
  <c r="AN326" i="7"/>
  <c r="AM326" i="7"/>
  <c r="AL326" i="7"/>
  <c r="AK326" i="7"/>
  <c r="AJ326" i="7"/>
  <c r="AI326" i="7"/>
  <c r="AH326" i="7"/>
  <c r="AG326" i="7"/>
  <c r="AF326" i="7"/>
  <c r="AE326" i="7"/>
  <c r="AD326" i="7"/>
  <c r="AC326" i="7"/>
  <c r="AB326" i="7"/>
  <c r="AA326" i="7"/>
  <c r="Z326" i="7"/>
  <c r="Y326" i="7"/>
  <c r="X326" i="7"/>
  <c r="W326" i="7"/>
  <c r="V326" i="7"/>
  <c r="AP325" i="7"/>
  <c r="AN325" i="7"/>
  <c r="AM325" i="7"/>
  <c r="AL325" i="7"/>
  <c r="AK325" i="7"/>
  <c r="AJ325" i="7"/>
  <c r="AI325" i="7"/>
  <c r="AH325" i="7"/>
  <c r="AG325" i="7"/>
  <c r="AF325" i="7"/>
  <c r="AE325" i="7"/>
  <c r="AD325" i="7"/>
  <c r="AC325" i="7"/>
  <c r="AB325" i="7"/>
  <c r="AA325" i="7"/>
  <c r="Z325" i="7"/>
  <c r="Y325" i="7"/>
  <c r="X325" i="7"/>
  <c r="W325" i="7"/>
  <c r="V325" i="7"/>
  <c r="AP314" i="7"/>
  <c r="AN314" i="7"/>
  <c r="AM314" i="7"/>
  <c r="AL314" i="7"/>
  <c r="AK314" i="7"/>
  <c r="AJ314" i="7"/>
  <c r="AI314" i="7"/>
  <c r="AH314" i="7"/>
  <c r="AG314" i="7"/>
  <c r="AF314" i="7"/>
  <c r="AE314" i="7"/>
  <c r="AD314" i="7"/>
  <c r="AC314" i="7"/>
  <c r="AB314" i="7"/>
  <c r="AA314" i="7"/>
  <c r="Z314" i="7"/>
  <c r="Y314" i="7"/>
  <c r="X314" i="7"/>
  <c r="W314" i="7"/>
  <c r="V314" i="7"/>
  <c r="AP323" i="7"/>
  <c r="AN323" i="7"/>
  <c r="AM323" i="7"/>
  <c r="AL323" i="7"/>
  <c r="AK323" i="7"/>
  <c r="AJ323" i="7"/>
  <c r="AI323" i="7"/>
  <c r="AH323" i="7"/>
  <c r="AG323" i="7"/>
  <c r="AF323" i="7"/>
  <c r="AE323" i="7"/>
  <c r="AD323" i="7"/>
  <c r="AC323" i="7"/>
  <c r="AB323" i="7"/>
  <c r="AA323" i="7"/>
  <c r="Z323" i="7"/>
  <c r="Y323" i="7"/>
  <c r="X323" i="7"/>
  <c r="W323" i="7"/>
  <c r="V323" i="7"/>
  <c r="AP322" i="7"/>
  <c r="AN322" i="7"/>
  <c r="AM322" i="7"/>
  <c r="AL322" i="7"/>
  <c r="AK322" i="7"/>
  <c r="AJ322" i="7"/>
  <c r="AI322" i="7"/>
  <c r="AH322" i="7"/>
  <c r="AG322" i="7"/>
  <c r="AF322" i="7"/>
  <c r="AE322" i="7"/>
  <c r="AD322" i="7"/>
  <c r="AC322" i="7"/>
  <c r="AB322" i="7"/>
  <c r="AA322" i="7"/>
  <c r="Z322" i="7"/>
  <c r="Y322" i="7"/>
  <c r="X322" i="7"/>
  <c r="W322" i="7"/>
  <c r="V322" i="7"/>
  <c r="AP321" i="7"/>
  <c r="AN321" i="7"/>
  <c r="AM321" i="7"/>
  <c r="AL321" i="7"/>
  <c r="AK321" i="7"/>
  <c r="AJ321" i="7"/>
  <c r="AI321" i="7"/>
  <c r="AH321" i="7"/>
  <c r="AG321" i="7"/>
  <c r="AF321" i="7"/>
  <c r="AE321" i="7"/>
  <c r="AD321" i="7"/>
  <c r="AC321" i="7"/>
  <c r="AB321" i="7"/>
  <c r="AA321" i="7"/>
  <c r="Z321" i="7"/>
  <c r="Y321" i="7"/>
  <c r="X321" i="7"/>
  <c r="W321" i="7"/>
  <c r="V321" i="7"/>
  <c r="AP320" i="7"/>
  <c r="AN320" i="7"/>
  <c r="AM320" i="7"/>
  <c r="AL320" i="7"/>
  <c r="AK320" i="7"/>
  <c r="AJ320" i="7"/>
  <c r="AI320" i="7"/>
  <c r="AH320" i="7"/>
  <c r="AG320" i="7"/>
  <c r="AF320" i="7"/>
  <c r="AE320" i="7"/>
  <c r="AD320" i="7"/>
  <c r="AC320" i="7"/>
  <c r="AB320" i="7"/>
  <c r="AA320" i="7"/>
  <c r="Z320" i="7"/>
  <c r="Y320" i="7"/>
  <c r="X320" i="7"/>
  <c r="W320" i="7"/>
  <c r="V320" i="7"/>
  <c r="AP319" i="7"/>
  <c r="AN319" i="7"/>
  <c r="AM319" i="7"/>
  <c r="AL319" i="7"/>
  <c r="AK319" i="7"/>
  <c r="AJ319" i="7"/>
  <c r="AI319" i="7"/>
  <c r="AH319" i="7"/>
  <c r="AG319" i="7"/>
  <c r="AF319" i="7"/>
  <c r="AE319" i="7"/>
  <c r="AD319" i="7"/>
  <c r="AC319" i="7"/>
  <c r="AB319" i="7"/>
  <c r="AA319" i="7"/>
  <c r="Z319" i="7"/>
  <c r="Y319" i="7"/>
  <c r="X319" i="7"/>
  <c r="W319" i="7"/>
  <c r="V319" i="7"/>
  <c r="AP318" i="7"/>
  <c r="AN318" i="7"/>
  <c r="AM318" i="7"/>
  <c r="AL318" i="7"/>
  <c r="AK318" i="7"/>
  <c r="AJ318" i="7"/>
  <c r="AI318" i="7"/>
  <c r="AH318" i="7"/>
  <c r="AG318" i="7"/>
  <c r="AF318" i="7"/>
  <c r="AE318" i="7"/>
  <c r="AD318" i="7"/>
  <c r="AC318" i="7"/>
  <c r="AB318" i="7"/>
  <c r="AA318" i="7"/>
  <c r="Z318" i="7"/>
  <c r="Y318" i="7"/>
  <c r="X318" i="7"/>
  <c r="W318" i="7"/>
  <c r="V318" i="7"/>
  <c r="AP317" i="7"/>
  <c r="AN317" i="7"/>
  <c r="AM317" i="7"/>
  <c r="AL317" i="7"/>
  <c r="AK317" i="7"/>
  <c r="AJ317" i="7"/>
  <c r="AI317" i="7"/>
  <c r="AH317" i="7"/>
  <c r="AG317" i="7"/>
  <c r="AF317" i="7"/>
  <c r="AE317" i="7"/>
  <c r="AD317" i="7"/>
  <c r="AC317" i="7"/>
  <c r="AB317" i="7"/>
  <c r="AA317" i="7"/>
  <c r="Z317" i="7"/>
  <c r="Y317" i="7"/>
  <c r="X317" i="7"/>
  <c r="W317" i="7"/>
  <c r="V317" i="7"/>
  <c r="AP316" i="7"/>
  <c r="AN316" i="7"/>
  <c r="AM316" i="7"/>
  <c r="AL316" i="7"/>
  <c r="AK316" i="7"/>
  <c r="AJ316" i="7"/>
  <c r="AI316" i="7"/>
  <c r="AH316" i="7"/>
  <c r="AG316" i="7"/>
  <c r="AF316" i="7"/>
  <c r="AE316" i="7"/>
  <c r="AD316" i="7"/>
  <c r="AC316" i="7"/>
  <c r="AB316" i="7"/>
  <c r="AA316" i="7"/>
  <c r="Z316" i="7"/>
  <c r="Y316" i="7"/>
  <c r="X316" i="7"/>
  <c r="W316" i="7"/>
  <c r="V316" i="7"/>
  <c r="AP315" i="7"/>
  <c r="AN315" i="7"/>
  <c r="AM315" i="7"/>
  <c r="AL315" i="7"/>
  <c r="AK315" i="7"/>
  <c r="AJ315" i="7"/>
  <c r="AI315" i="7"/>
  <c r="AH315" i="7"/>
  <c r="AG315" i="7"/>
  <c r="AF315" i="7"/>
  <c r="AE315" i="7"/>
  <c r="AD315" i="7"/>
  <c r="AC315" i="7"/>
  <c r="AB315" i="7"/>
  <c r="AA315" i="7"/>
  <c r="Z315" i="7"/>
  <c r="Y315" i="7"/>
  <c r="X315" i="7"/>
  <c r="W315" i="7"/>
  <c r="V315" i="7"/>
  <c r="AP261" i="7"/>
  <c r="AN261" i="7"/>
  <c r="AM261" i="7"/>
  <c r="AL261" i="7"/>
  <c r="AK261" i="7"/>
  <c r="AJ261" i="7"/>
  <c r="AI261" i="7"/>
  <c r="AH261" i="7"/>
  <c r="AG261" i="7"/>
  <c r="AF261" i="7"/>
  <c r="AE261" i="7"/>
  <c r="AD261" i="7"/>
  <c r="AC261" i="7"/>
  <c r="AB261" i="7"/>
  <c r="AA261" i="7"/>
  <c r="Z261" i="7"/>
  <c r="Y261" i="7"/>
  <c r="X261" i="7"/>
  <c r="W261" i="7"/>
  <c r="V261" i="7"/>
  <c r="AP313" i="7"/>
  <c r="AN313" i="7"/>
  <c r="AM313" i="7"/>
  <c r="AL313" i="7"/>
  <c r="AK313" i="7"/>
  <c r="AJ313" i="7"/>
  <c r="AI313" i="7"/>
  <c r="AH313" i="7"/>
  <c r="AG313" i="7"/>
  <c r="AF313" i="7"/>
  <c r="AE313" i="7"/>
  <c r="AD313" i="7"/>
  <c r="AC313" i="7"/>
  <c r="AB313" i="7"/>
  <c r="AA313" i="7"/>
  <c r="Z313" i="7"/>
  <c r="Y313" i="7"/>
  <c r="X313" i="7"/>
  <c r="W313" i="7"/>
  <c r="V313" i="7"/>
  <c r="AP312" i="7"/>
  <c r="AN312" i="7"/>
  <c r="AM312" i="7"/>
  <c r="AL312" i="7"/>
  <c r="AK312" i="7"/>
  <c r="AJ312" i="7"/>
  <c r="AI312" i="7"/>
  <c r="AH312" i="7"/>
  <c r="AG312" i="7"/>
  <c r="AF312" i="7"/>
  <c r="AE312" i="7"/>
  <c r="AD312" i="7"/>
  <c r="AC312" i="7"/>
  <c r="AB312" i="7"/>
  <c r="AA312" i="7"/>
  <c r="Z312" i="7"/>
  <c r="Y312" i="7"/>
  <c r="X312" i="7"/>
  <c r="W312" i="7"/>
  <c r="V312" i="7"/>
  <c r="AP311" i="7"/>
  <c r="AN311" i="7"/>
  <c r="AM311" i="7"/>
  <c r="AL311" i="7"/>
  <c r="AK311" i="7"/>
  <c r="AJ311" i="7"/>
  <c r="AI311" i="7"/>
  <c r="AH311" i="7"/>
  <c r="AG311" i="7"/>
  <c r="AF311" i="7"/>
  <c r="AE311" i="7"/>
  <c r="AD311" i="7"/>
  <c r="AC311" i="7"/>
  <c r="AB311" i="7"/>
  <c r="AA311" i="7"/>
  <c r="Z311" i="7"/>
  <c r="Y311" i="7"/>
  <c r="X311" i="7"/>
  <c r="W311" i="7"/>
  <c r="V311" i="7"/>
  <c r="AP310" i="7"/>
  <c r="AN310" i="7"/>
  <c r="AM310" i="7"/>
  <c r="AL310" i="7"/>
  <c r="AK310" i="7"/>
  <c r="AJ310" i="7"/>
  <c r="AI310" i="7"/>
  <c r="AH310" i="7"/>
  <c r="AG310" i="7"/>
  <c r="AF310" i="7"/>
  <c r="AE310" i="7"/>
  <c r="AD310" i="7"/>
  <c r="AC310" i="7"/>
  <c r="AB310" i="7"/>
  <c r="AA310" i="7"/>
  <c r="Z310" i="7"/>
  <c r="Y310" i="7"/>
  <c r="X310" i="7"/>
  <c r="W310" i="7"/>
  <c r="V310" i="7"/>
  <c r="AP309" i="7"/>
  <c r="AN309" i="7"/>
  <c r="AM309" i="7"/>
  <c r="AL309" i="7"/>
  <c r="AK309" i="7"/>
  <c r="AJ309" i="7"/>
  <c r="AI309" i="7"/>
  <c r="AH309" i="7"/>
  <c r="AG309" i="7"/>
  <c r="AF309" i="7"/>
  <c r="AE309" i="7"/>
  <c r="AD309" i="7"/>
  <c r="AC309" i="7"/>
  <c r="AB309" i="7"/>
  <c r="AA309" i="7"/>
  <c r="Z309" i="7"/>
  <c r="Y309" i="7"/>
  <c r="X309" i="7"/>
  <c r="W309" i="7"/>
  <c r="V309" i="7"/>
  <c r="AP308" i="7"/>
  <c r="AN308" i="7"/>
  <c r="AM308" i="7"/>
  <c r="AL308" i="7"/>
  <c r="AK308" i="7"/>
  <c r="AJ308" i="7"/>
  <c r="AI308" i="7"/>
  <c r="AH308" i="7"/>
  <c r="AG308" i="7"/>
  <c r="AF308" i="7"/>
  <c r="AE308" i="7"/>
  <c r="AD308" i="7"/>
  <c r="AC308" i="7"/>
  <c r="AB308" i="7"/>
  <c r="AA308" i="7"/>
  <c r="Z308" i="7"/>
  <c r="Y308" i="7"/>
  <c r="X308" i="7"/>
  <c r="W308" i="7"/>
  <c r="V308" i="7"/>
  <c r="AP307" i="7"/>
  <c r="AN307" i="7"/>
  <c r="AM307" i="7"/>
  <c r="AL307" i="7"/>
  <c r="AK307" i="7"/>
  <c r="AJ307" i="7"/>
  <c r="AI307" i="7"/>
  <c r="AH307" i="7"/>
  <c r="AG307" i="7"/>
  <c r="AF307" i="7"/>
  <c r="AE307" i="7"/>
  <c r="AD307" i="7"/>
  <c r="AC307" i="7"/>
  <c r="AB307" i="7"/>
  <c r="AA307" i="7"/>
  <c r="Z307" i="7"/>
  <c r="Y307" i="7"/>
  <c r="X307" i="7"/>
  <c r="W307" i="7"/>
  <c r="V307" i="7"/>
  <c r="AP306" i="7"/>
  <c r="AN306" i="7"/>
  <c r="AM306" i="7"/>
  <c r="AL306" i="7"/>
  <c r="AK306" i="7"/>
  <c r="AJ306" i="7"/>
  <c r="AI306" i="7"/>
  <c r="AH306" i="7"/>
  <c r="AG306" i="7"/>
  <c r="AF306" i="7"/>
  <c r="AE306" i="7"/>
  <c r="AD306" i="7"/>
  <c r="AC306" i="7"/>
  <c r="AB306" i="7"/>
  <c r="AA306" i="7"/>
  <c r="Z306" i="7"/>
  <c r="Y306" i="7"/>
  <c r="X306" i="7"/>
  <c r="W306" i="7"/>
  <c r="V306" i="7"/>
  <c r="AP305" i="7"/>
  <c r="AN305" i="7"/>
  <c r="AM305" i="7"/>
  <c r="AL305" i="7"/>
  <c r="AK305" i="7"/>
  <c r="AJ305" i="7"/>
  <c r="AI305" i="7"/>
  <c r="AH305" i="7"/>
  <c r="AG305" i="7"/>
  <c r="AF305" i="7"/>
  <c r="AE305" i="7"/>
  <c r="AD305" i="7"/>
  <c r="AC305" i="7"/>
  <c r="AB305" i="7"/>
  <c r="AA305" i="7"/>
  <c r="Z305" i="7"/>
  <c r="Y305" i="7"/>
  <c r="X305" i="7"/>
  <c r="W305" i="7"/>
  <c r="V305" i="7"/>
  <c r="AP304" i="7"/>
  <c r="AN304" i="7"/>
  <c r="AM304" i="7"/>
  <c r="AL304" i="7"/>
  <c r="AK304" i="7"/>
  <c r="AJ304" i="7"/>
  <c r="AI304" i="7"/>
  <c r="AH304" i="7"/>
  <c r="AG304" i="7"/>
  <c r="AF304" i="7"/>
  <c r="AE304" i="7"/>
  <c r="AD304" i="7"/>
  <c r="AC304" i="7"/>
  <c r="AB304" i="7"/>
  <c r="AA304" i="7"/>
  <c r="Z304" i="7"/>
  <c r="Y304" i="7"/>
  <c r="X304" i="7"/>
  <c r="W304" i="7"/>
  <c r="V304" i="7"/>
  <c r="AP303" i="7"/>
  <c r="AN303" i="7"/>
  <c r="AM303" i="7"/>
  <c r="AL303" i="7"/>
  <c r="AK303" i="7"/>
  <c r="AJ303" i="7"/>
  <c r="AI303" i="7"/>
  <c r="AH303" i="7"/>
  <c r="AG303" i="7"/>
  <c r="AF303" i="7"/>
  <c r="AE303" i="7"/>
  <c r="AD303" i="7"/>
  <c r="AC303" i="7"/>
  <c r="AB303" i="7"/>
  <c r="AA303" i="7"/>
  <c r="Z303" i="7"/>
  <c r="Y303" i="7"/>
  <c r="X303" i="7"/>
  <c r="W303" i="7"/>
  <c r="V303" i="7"/>
  <c r="AP302" i="7"/>
  <c r="AN302" i="7"/>
  <c r="AM302" i="7"/>
  <c r="AL302" i="7"/>
  <c r="AK302" i="7"/>
  <c r="AJ302" i="7"/>
  <c r="AI302" i="7"/>
  <c r="AH302" i="7"/>
  <c r="AG302" i="7"/>
  <c r="AF302" i="7"/>
  <c r="AE302" i="7"/>
  <c r="AD302" i="7"/>
  <c r="AC302" i="7"/>
  <c r="AB302" i="7"/>
  <c r="AA302" i="7"/>
  <c r="Z302" i="7"/>
  <c r="Y302" i="7"/>
  <c r="X302" i="7"/>
  <c r="W302" i="7"/>
  <c r="V302" i="7"/>
  <c r="AP301" i="7"/>
  <c r="AN301" i="7"/>
  <c r="AM301" i="7"/>
  <c r="AL301" i="7"/>
  <c r="AK301" i="7"/>
  <c r="AJ301" i="7"/>
  <c r="AI301" i="7"/>
  <c r="AH301" i="7"/>
  <c r="AG301" i="7"/>
  <c r="AF301" i="7"/>
  <c r="AE301" i="7"/>
  <c r="AD301" i="7"/>
  <c r="AC301" i="7"/>
  <c r="AB301" i="7"/>
  <c r="AA301" i="7"/>
  <c r="Z301" i="7"/>
  <c r="Y301" i="7"/>
  <c r="X301" i="7"/>
  <c r="W301" i="7"/>
  <c r="V301" i="7"/>
  <c r="AP300" i="7"/>
  <c r="AN300" i="7"/>
  <c r="AM300" i="7"/>
  <c r="AL300" i="7"/>
  <c r="AK300" i="7"/>
  <c r="AJ300" i="7"/>
  <c r="AI300" i="7"/>
  <c r="AH300" i="7"/>
  <c r="AG300" i="7"/>
  <c r="AF300" i="7"/>
  <c r="AE300" i="7"/>
  <c r="AD300" i="7"/>
  <c r="AC300" i="7"/>
  <c r="AB300" i="7"/>
  <c r="AA300" i="7"/>
  <c r="Z300" i="7"/>
  <c r="Y300" i="7"/>
  <c r="X300" i="7"/>
  <c r="W300" i="7"/>
  <c r="V300" i="7"/>
  <c r="AP391" i="7"/>
  <c r="AN391" i="7"/>
  <c r="AM391" i="7"/>
  <c r="AL391" i="7"/>
  <c r="AK391" i="7"/>
  <c r="AJ391" i="7"/>
  <c r="AI391" i="7"/>
  <c r="AH391" i="7"/>
  <c r="AG391" i="7"/>
  <c r="AF391" i="7"/>
  <c r="AE391" i="7"/>
  <c r="AD391" i="7"/>
  <c r="AC391" i="7"/>
  <c r="AB391" i="7"/>
  <c r="AA391" i="7"/>
  <c r="Z391" i="7"/>
  <c r="Y391" i="7"/>
  <c r="X391" i="7"/>
  <c r="W391" i="7"/>
  <c r="V391" i="7"/>
  <c r="AP298" i="7"/>
  <c r="AN298" i="7"/>
  <c r="AM298" i="7"/>
  <c r="AL298" i="7"/>
  <c r="AK298" i="7"/>
  <c r="AJ298" i="7"/>
  <c r="AI298" i="7"/>
  <c r="AH298" i="7"/>
  <c r="AG298" i="7"/>
  <c r="AF298" i="7"/>
  <c r="AE298" i="7"/>
  <c r="AD298" i="7"/>
  <c r="AC298" i="7"/>
  <c r="AB298" i="7"/>
  <c r="AA298" i="7"/>
  <c r="Z298" i="7"/>
  <c r="Y298" i="7"/>
  <c r="X298" i="7"/>
  <c r="W298" i="7"/>
  <c r="V298" i="7"/>
  <c r="AP297" i="7"/>
  <c r="AN297" i="7"/>
  <c r="AM297" i="7"/>
  <c r="AL297" i="7"/>
  <c r="AK297" i="7"/>
  <c r="AJ297" i="7"/>
  <c r="AI297" i="7"/>
  <c r="AH297" i="7"/>
  <c r="AG297" i="7"/>
  <c r="AF297" i="7"/>
  <c r="AE297" i="7"/>
  <c r="AD297" i="7"/>
  <c r="AC297" i="7"/>
  <c r="AB297" i="7"/>
  <c r="AA297" i="7"/>
  <c r="Z297" i="7"/>
  <c r="Y297" i="7"/>
  <c r="X297" i="7"/>
  <c r="W297" i="7"/>
  <c r="V297" i="7"/>
  <c r="AP296" i="7"/>
  <c r="AN296" i="7"/>
  <c r="AM296" i="7"/>
  <c r="AL296" i="7"/>
  <c r="AK296" i="7"/>
  <c r="AJ296" i="7"/>
  <c r="AI296" i="7"/>
  <c r="AH296" i="7"/>
  <c r="AG296" i="7"/>
  <c r="AF296" i="7"/>
  <c r="AE296" i="7"/>
  <c r="AD296" i="7"/>
  <c r="AC296" i="7"/>
  <c r="AB296" i="7"/>
  <c r="AA296" i="7"/>
  <c r="Z296" i="7"/>
  <c r="Y296" i="7"/>
  <c r="X296" i="7"/>
  <c r="W296" i="7"/>
  <c r="V296" i="7"/>
  <c r="AP295" i="7"/>
  <c r="AN295" i="7"/>
  <c r="AM295" i="7"/>
  <c r="AL295" i="7"/>
  <c r="AK295" i="7"/>
  <c r="AJ295" i="7"/>
  <c r="AI295" i="7"/>
  <c r="AH295" i="7"/>
  <c r="AG295" i="7"/>
  <c r="AF295" i="7"/>
  <c r="AE295" i="7"/>
  <c r="AD295" i="7"/>
  <c r="AC295" i="7"/>
  <c r="AB295" i="7"/>
  <c r="AA295" i="7"/>
  <c r="Z295" i="7"/>
  <c r="Y295" i="7"/>
  <c r="X295" i="7"/>
  <c r="W295" i="7"/>
  <c r="V295" i="7"/>
  <c r="AP294" i="7"/>
  <c r="AN294" i="7"/>
  <c r="AM294" i="7"/>
  <c r="AL294" i="7"/>
  <c r="AK294" i="7"/>
  <c r="AJ294" i="7"/>
  <c r="AI294" i="7"/>
  <c r="AH294" i="7"/>
  <c r="AG294" i="7"/>
  <c r="AF294" i="7"/>
  <c r="AE294" i="7"/>
  <c r="AD294" i="7"/>
  <c r="AC294" i="7"/>
  <c r="AB294" i="7"/>
  <c r="AA294" i="7"/>
  <c r="Z294" i="7"/>
  <c r="Y294" i="7"/>
  <c r="X294" i="7"/>
  <c r="W294" i="7"/>
  <c r="V294" i="7"/>
  <c r="AP293" i="7"/>
  <c r="AN293" i="7"/>
  <c r="AM293" i="7"/>
  <c r="AL293" i="7"/>
  <c r="AK293" i="7"/>
  <c r="AJ293" i="7"/>
  <c r="AI293" i="7"/>
  <c r="AH293" i="7"/>
  <c r="AG293" i="7"/>
  <c r="AF293" i="7"/>
  <c r="AE293" i="7"/>
  <c r="AD293" i="7"/>
  <c r="AC293" i="7"/>
  <c r="AB293" i="7"/>
  <c r="AA293" i="7"/>
  <c r="Z293" i="7"/>
  <c r="Y293" i="7"/>
  <c r="X293" i="7"/>
  <c r="W293" i="7"/>
  <c r="V293" i="7"/>
  <c r="AP292" i="7"/>
  <c r="AN292" i="7"/>
  <c r="AM292" i="7"/>
  <c r="AL292" i="7"/>
  <c r="AK292" i="7"/>
  <c r="AJ292" i="7"/>
  <c r="AI292" i="7"/>
  <c r="AH292" i="7"/>
  <c r="AG292" i="7"/>
  <c r="AF292" i="7"/>
  <c r="AE292" i="7"/>
  <c r="AD292" i="7"/>
  <c r="AC292" i="7"/>
  <c r="AB292" i="7"/>
  <c r="AA292" i="7"/>
  <c r="Z292" i="7"/>
  <c r="Y292" i="7"/>
  <c r="X292" i="7"/>
  <c r="W292" i="7"/>
  <c r="V292" i="7"/>
  <c r="AP291" i="7"/>
  <c r="AN291" i="7"/>
  <c r="AM291" i="7"/>
  <c r="AL291" i="7"/>
  <c r="AK291" i="7"/>
  <c r="AJ291" i="7"/>
  <c r="AI291" i="7"/>
  <c r="AH291" i="7"/>
  <c r="AG291" i="7"/>
  <c r="AF291" i="7"/>
  <c r="AE291" i="7"/>
  <c r="AD291" i="7"/>
  <c r="AC291" i="7"/>
  <c r="AB291" i="7"/>
  <c r="AA291" i="7"/>
  <c r="Z291" i="7"/>
  <c r="Y291" i="7"/>
  <c r="X291" i="7"/>
  <c r="W291" i="7"/>
  <c r="V291" i="7"/>
  <c r="AP290" i="7"/>
  <c r="AN290" i="7"/>
  <c r="AM290" i="7"/>
  <c r="AL290" i="7"/>
  <c r="AK290" i="7"/>
  <c r="AJ290" i="7"/>
  <c r="AI290" i="7"/>
  <c r="AH290" i="7"/>
  <c r="AG290" i="7"/>
  <c r="AF290" i="7"/>
  <c r="AE290" i="7"/>
  <c r="AD290" i="7"/>
  <c r="AC290" i="7"/>
  <c r="AB290" i="7"/>
  <c r="AA290" i="7"/>
  <c r="Z290" i="7"/>
  <c r="Y290" i="7"/>
  <c r="X290" i="7"/>
  <c r="W290" i="7"/>
  <c r="V290" i="7"/>
  <c r="AP289" i="7"/>
  <c r="AN289" i="7"/>
  <c r="AM289" i="7"/>
  <c r="AL289" i="7"/>
  <c r="AK289" i="7"/>
  <c r="AJ289" i="7"/>
  <c r="AI289" i="7"/>
  <c r="AH289" i="7"/>
  <c r="AG289" i="7"/>
  <c r="AF289" i="7"/>
  <c r="AE289" i="7"/>
  <c r="AD289" i="7"/>
  <c r="AC289" i="7"/>
  <c r="AB289" i="7"/>
  <c r="AA289" i="7"/>
  <c r="Z289" i="7"/>
  <c r="Y289" i="7"/>
  <c r="X289" i="7"/>
  <c r="W289" i="7"/>
  <c r="V289" i="7"/>
  <c r="AP288" i="7"/>
  <c r="AN288" i="7"/>
  <c r="AM288" i="7"/>
  <c r="AL288" i="7"/>
  <c r="AK288" i="7"/>
  <c r="AJ288" i="7"/>
  <c r="AI288" i="7"/>
  <c r="AH288" i="7"/>
  <c r="AG288" i="7"/>
  <c r="AF288" i="7"/>
  <c r="AE288" i="7"/>
  <c r="AD288" i="7"/>
  <c r="AC288" i="7"/>
  <c r="AB288" i="7"/>
  <c r="AA288" i="7"/>
  <c r="Z288" i="7"/>
  <c r="Y288" i="7"/>
  <c r="X288" i="7"/>
  <c r="W288" i="7"/>
  <c r="V288" i="7"/>
  <c r="AP1008" i="7"/>
  <c r="AN1008" i="7"/>
  <c r="AM1008" i="7"/>
  <c r="AL1008" i="7"/>
  <c r="AK1008" i="7"/>
  <c r="AJ1008" i="7"/>
  <c r="AI1008" i="7"/>
  <c r="AH1008" i="7"/>
  <c r="AG1008" i="7"/>
  <c r="AF1008" i="7"/>
  <c r="AE1008" i="7"/>
  <c r="AD1008" i="7"/>
  <c r="AC1008" i="7"/>
  <c r="AB1008" i="7"/>
  <c r="AA1008" i="7"/>
  <c r="Z1008" i="7"/>
  <c r="Y1008" i="7"/>
  <c r="X1008" i="7"/>
  <c r="W1008" i="7"/>
  <c r="V1008" i="7"/>
  <c r="AP286" i="7"/>
  <c r="AN286" i="7"/>
  <c r="AM286" i="7"/>
  <c r="AL286" i="7"/>
  <c r="AK286" i="7"/>
  <c r="AJ286" i="7"/>
  <c r="AI286" i="7"/>
  <c r="AH286" i="7"/>
  <c r="AG286" i="7"/>
  <c r="AF286" i="7"/>
  <c r="AE286" i="7"/>
  <c r="AD286" i="7"/>
  <c r="AC286" i="7"/>
  <c r="AB286" i="7"/>
  <c r="AA286" i="7"/>
  <c r="Z286" i="7"/>
  <c r="Y286" i="7"/>
  <c r="X286" i="7"/>
  <c r="W286" i="7"/>
  <c r="V286" i="7"/>
  <c r="AP366" i="7"/>
  <c r="AN366" i="7"/>
  <c r="AM366" i="7"/>
  <c r="AL366" i="7"/>
  <c r="AK366" i="7"/>
  <c r="AJ366" i="7"/>
  <c r="AI366" i="7"/>
  <c r="AH366" i="7"/>
  <c r="AG366" i="7"/>
  <c r="AF366" i="7"/>
  <c r="AE366" i="7"/>
  <c r="AD366" i="7"/>
  <c r="AC366" i="7"/>
  <c r="AB366" i="7"/>
  <c r="AA366" i="7"/>
  <c r="Z366" i="7"/>
  <c r="Y366" i="7"/>
  <c r="X366" i="7"/>
  <c r="W366" i="7"/>
  <c r="V366" i="7"/>
  <c r="AP284" i="7"/>
  <c r="AN284" i="7"/>
  <c r="AM284" i="7"/>
  <c r="AL284" i="7"/>
  <c r="AK284" i="7"/>
  <c r="AJ284" i="7"/>
  <c r="AI284" i="7"/>
  <c r="AH284" i="7"/>
  <c r="AG284" i="7"/>
  <c r="AF284" i="7"/>
  <c r="AE284" i="7"/>
  <c r="AD284" i="7"/>
  <c r="AC284" i="7"/>
  <c r="AB284" i="7"/>
  <c r="AA284" i="7"/>
  <c r="Z284" i="7"/>
  <c r="Y284" i="7"/>
  <c r="X284" i="7"/>
  <c r="W284" i="7"/>
  <c r="V284" i="7"/>
  <c r="AP2071" i="7"/>
  <c r="AN2071" i="7"/>
  <c r="AM2071" i="7"/>
  <c r="AL2071" i="7"/>
  <c r="AK2071" i="7"/>
  <c r="AJ2071" i="7"/>
  <c r="AI2071" i="7"/>
  <c r="AH2071" i="7"/>
  <c r="AG2071" i="7"/>
  <c r="AF2071" i="7"/>
  <c r="AE2071" i="7"/>
  <c r="AD2071" i="7"/>
  <c r="AC2071" i="7"/>
  <c r="AB2071" i="7"/>
  <c r="AA2071" i="7"/>
  <c r="Z2071" i="7"/>
  <c r="Y2071" i="7"/>
  <c r="X2071" i="7"/>
  <c r="W2071" i="7"/>
  <c r="V2071" i="7"/>
  <c r="AP282" i="7"/>
  <c r="AN282" i="7"/>
  <c r="AM282" i="7"/>
  <c r="AL282" i="7"/>
  <c r="AK282" i="7"/>
  <c r="AJ282" i="7"/>
  <c r="AI282" i="7"/>
  <c r="AH282" i="7"/>
  <c r="AG282" i="7"/>
  <c r="AF282" i="7"/>
  <c r="AE282" i="7"/>
  <c r="AD282" i="7"/>
  <c r="AC282" i="7"/>
  <c r="AB282" i="7"/>
  <c r="AA282" i="7"/>
  <c r="Z282" i="7"/>
  <c r="Y282" i="7"/>
  <c r="X282" i="7"/>
  <c r="W282" i="7"/>
  <c r="V282" i="7"/>
  <c r="AP281" i="7"/>
  <c r="AN281" i="7"/>
  <c r="AM281" i="7"/>
  <c r="AL281" i="7"/>
  <c r="AK281" i="7"/>
  <c r="AJ281" i="7"/>
  <c r="AI281" i="7"/>
  <c r="AH281" i="7"/>
  <c r="AG281" i="7"/>
  <c r="AF281" i="7"/>
  <c r="AE281" i="7"/>
  <c r="AD281" i="7"/>
  <c r="AC281" i="7"/>
  <c r="AB281" i="7"/>
  <c r="AA281" i="7"/>
  <c r="Z281" i="7"/>
  <c r="Y281" i="7"/>
  <c r="X281" i="7"/>
  <c r="W281" i="7"/>
  <c r="V281" i="7"/>
  <c r="AP280" i="7"/>
  <c r="AN280" i="7"/>
  <c r="AM280" i="7"/>
  <c r="AL280" i="7"/>
  <c r="AK280" i="7"/>
  <c r="AJ280" i="7"/>
  <c r="AI280" i="7"/>
  <c r="AH280" i="7"/>
  <c r="AG280" i="7"/>
  <c r="AF280" i="7"/>
  <c r="AE280" i="7"/>
  <c r="AD280" i="7"/>
  <c r="AC280" i="7"/>
  <c r="AB280" i="7"/>
  <c r="AA280" i="7"/>
  <c r="Z280" i="7"/>
  <c r="Y280" i="7"/>
  <c r="X280" i="7"/>
  <c r="W280" i="7"/>
  <c r="V280" i="7"/>
  <c r="AP279" i="7"/>
  <c r="AN279" i="7"/>
  <c r="AM279" i="7"/>
  <c r="AL279" i="7"/>
  <c r="AK279" i="7"/>
  <c r="AJ279" i="7"/>
  <c r="AI279" i="7"/>
  <c r="AH279" i="7"/>
  <c r="AG279" i="7"/>
  <c r="AF279" i="7"/>
  <c r="AE279" i="7"/>
  <c r="AD279" i="7"/>
  <c r="AC279" i="7"/>
  <c r="AB279" i="7"/>
  <c r="AA279" i="7"/>
  <c r="Z279" i="7"/>
  <c r="Y279" i="7"/>
  <c r="X279" i="7"/>
  <c r="W279" i="7"/>
  <c r="V279" i="7"/>
  <c r="AP1370" i="7"/>
  <c r="AN1370" i="7"/>
  <c r="AM1370" i="7"/>
  <c r="AL1370" i="7"/>
  <c r="AK1370" i="7"/>
  <c r="AJ1370" i="7"/>
  <c r="AI1370" i="7"/>
  <c r="AH1370" i="7"/>
  <c r="AG1370" i="7"/>
  <c r="AF1370" i="7"/>
  <c r="AE1370" i="7"/>
  <c r="AD1370" i="7"/>
  <c r="AC1370" i="7"/>
  <c r="AB1370" i="7"/>
  <c r="AA1370" i="7"/>
  <c r="Z1370" i="7"/>
  <c r="Y1370" i="7"/>
  <c r="X1370" i="7"/>
  <c r="W1370" i="7"/>
  <c r="V1370" i="7"/>
  <c r="AP277" i="7"/>
  <c r="AN277" i="7"/>
  <c r="AM277" i="7"/>
  <c r="AL277" i="7"/>
  <c r="AK277" i="7"/>
  <c r="AJ277" i="7"/>
  <c r="AI277" i="7"/>
  <c r="AH277" i="7"/>
  <c r="AG277" i="7"/>
  <c r="AF277" i="7"/>
  <c r="AE277" i="7"/>
  <c r="AD277" i="7"/>
  <c r="AC277" i="7"/>
  <c r="AB277" i="7"/>
  <c r="AA277" i="7"/>
  <c r="Z277" i="7"/>
  <c r="Y277" i="7"/>
  <c r="X277" i="7"/>
  <c r="W277" i="7"/>
  <c r="V277" i="7"/>
  <c r="AP276" i="7"/>
  <c r="AN276" i="7"/>
  <c r="AM276" i="7"/>
  <c r="AL276" i="7"/>
  <c r="AK276" i="7"/>
  <c r="AJ276" i="7"/>
  <c r="AI276" i="7"/>
  <c r="AH276" i="7"/>
  <c r="AG276" i="7"/>
  <c r="AF276" i="7"/>
  <c r="AE276" i="7"/>
  <c r="AD276" i="7"/>
  <c r="AC276" i="7"/>
  <c r="AB276" i="7"/>
  <c r="AA276" i="7"/>
  <c r="Z276" i="7"/>
  <c r="Y276" i="7"/>
  <c r="X276" i="7"/>
  <c r="W276" i="7"/>
  <c r="V276" i="7"/>
  <c r="AP299" i="7"/>
  <c r="AN299" i="7"/>
  <c r="AM299" i="7"/>
  <c r="AL299" i="7"/>
  <c r="AK299" i="7"/>
  <c r="AJ299" i="7"/>
  <c r="AI299" i="7"/>
  <c r="AH299" i="7"/>
  <c r="AG299" i="7"/>
  <c r="AF299" i="7"/>
  <c r="AE299" i="7"/>
  <c r="AD299" i="7"/>
  <c r="AC299" i="7"/>
  <c r="AB299" i="7"/>
  <c r="AA299" i="7"/>
  <c r="Z299" i="7"/>
  <c r="Y299" i="7"/>
  <c r="X299" i="7"/>
  <c r="W299" i="7"/>
  <c r="V299" i="7"/>
  <c r="AP274" i="7"/>
  <c r="AN274" i="7"/>
  <c r="AM274" i="7"/>
  <c r="AL274" i="7"/>
  <c r="AK274" i="7"/>
  <c r="AJ274" i="7"/>
  <c r="AI274" i="7"/>
  <c r="AH274" i="7"/>
  <c r="AG274" i="7"/>
  <c r="AF274" i="7"/>
  <c r="AE274" i="7"/>
  <c r="AD274" i="7"/>
  <c r="AC274" i="7"/>
  <c r="AB274" i="7"/>
  <c r="AA274" i="7"/>
  <c r="Z274" i="7"/>
  <c r="Y274" i="7"/>
  <c r="X274" i="7"/>
  <c r="W274" i="7"/>
  <c r="V274" i="7"/>
  <c r="AP2124" i="7"/>
  <c r="AN2124" i="7"/>
  <c r="AM2124" i="7"/>
  <c r="AL2124" i="7"/>
  <c r="AK2124" i="7"/>
  <c r="AJ2124" i="7"/>
  <c r="AI2124" i="7"/>
  <c r="AH2124" i="7"/>
  <c r="AG2124" i="7"/>
  <c r="AF2124" i="7"/>
  <c r="AE2124" i="7"/>
  <c r="AD2124" i="7"/>
  <c r="AC2124" i="7"/>
  <c r="AB2124" i="7"/>
  <c r="AA2124" i="7"/>
  <c r="Z2124" i="7"/>
  <c r="Y2124" i="7"/>
  <c r="X2124" i="7"/>
  <c r="W2124" i="7"/>
  <c r="V2124" i="7"/>
  <c r="AP272" i="7"/>
  <c r="AN272" i="7"/>
  <c r="AM272" i="7"/>
  <c r="AL272" i="7"/>
  <c r="AK272" i="7"/>
  <c r="AJ272" i="7"/>
  <c r="AI272" i="7"/>
  <c r="AH272" i="7"/>
  <c r="AG272" i="7"/>
  <c r="AF272" i="7"/>
  <c r="AE272" i="7"/>
  <c r="AD272" i="7"/>
  <c r="AC272" i="7"/>
  <c r="AB272" i="7"/>
  <c r="AA272" i="7"/>
  <c r="Z272" i="7"/>
  <c r="Y272" i="7"/>
  <c r="X272" i="7"/>
  <c r="W272" i="7"/>
  <c r="V272" i="7"/>
  <c r="AP271" i="7"/>
  <c r="AN271" i="7"/>
  <c r="AM271" i="7"/>
  <c r="AL271" i="7"/>
  <c r="AK271" i="7"/>
  <c r="AJ271" i="7"/>
  <c r="AI271" i="7"/>
  <c r="AH271" i="7"/>
  <c r="AG271" i="7"/>
  <c r="AF271" i="7"/>
  <c r="AE271" i="7"/>
  <c r="AD271" i="7"/>
  <c r="AC271" i="7"/>
  <c r="AB271" i="7"/>
  <c r="AA271" i="7"/>
  <c r="Z271" i="7"/>
  <c r="Y271" i="7"/>
  <c r="X271" i="7"/>
  <c r="W271" i="7"/>
  <c r="V271" i="7"/>
  <c r="AP270" i="7"/>
  <c r="AN270" i="7"/>
  <c r="AM270" i="7"/>
  <c r="AL270" i="7"/>
  <c r="AK270" i="7"/>
  <c r="AJ270" i="7"/>
  <c r="AI270" i="7"/>
  <c r="AH270" i="7"/>
  <c r="AG270" i="7"/>
  <c r="AF270" i="7"/>
  <c r="AE270" i="7"/>
  <c r="AD270" i="7"/>
  <c r="AC270" i="7"/>
  <c r="AB270" i="7"/>
  <c r="AA270" i="7"/>
  <c r="Z270" i="7"/>
  <c r="Y270" i="7"/>
  <c r="X270" i="7"/>
  <c r="W270" i="7"/>
  <c r="V270" i="7"/>
  <c r="AP269" i="7"/>
  <c r="AN269" i="7"/>
  <c r="AM269" i="7"/>
  <c r="AL269" i="7"/>
  <c r="AK269" i="7"/>
  <c r="AJ269" i="7"/>
  <c r="AI269" i="7"/>
  <c r="AH269" i="7"/>
  <c r="AG269" i="7"/>
  <c r="AF269" i="7"/>
  <c r="AE269" i="7"/>
  <c r="AD269" i="7"/>
  <c r="AC269" i="7"/>
  <c r="AB269" i="7"/>
  <c r="AA269" i="7"/>
  <c r="Z269" i="7"/>
  <c r="Y269" i="7"/>
  <c r="X269" i="7"/>
  <c r="W269" i="7"/>
  <c r="V269" i="7"/>
  <c r="AP268" i="7"/>
  <c r="AN268" i="7"/>
  <c r="AM268" i="7"/>
  <c r="AL268" i="7"/>
  <c r="AK268" i="7"/>
  <c r="AJ268" i="7"/>
  <c r="AI268" i="7"/>
  <c r="AH268" i="7"/>
  <c r="AG268" i="7"/>
  <c r="AF268" i="7"/>
  <c r="AE268" i="7"/>
  <c r="AD268" i="7"/>
  <c r="AC268" i="7"/>
  <c r="AB268" i="7"/>
  <c r="AA268" i="7"/>
  <c r="Z268" i="7"/>
  <c r="Y268" i="7"/>
  <c r="X268" i="7"/>
  <c r="W268" i="7"/>
  <c r="V268" i="7"/>
  <c r="AP267" i="7"/>
  <c r="AN267" i="7"/>
  <c r="AM267" i="7"/>
  <c r="AL267" i="7"/>
  <c r="AK267" i="7"/>
  <c r="AJ267" i="7"/>
  <c r="AI267" i="7"/>
  <c r="AH267" i="7"/>
  <c r="AG267" i="7"/>
  <c r="AF267" i="7"/>
  <c r="AE267" i="7"/>
  <c r="AD267" i="7"/>
  <c r="AC267" i="7"/>
  <c r="AB267" i="7"/>
  <c r="AA267" i="7"/>
  <c r="Z267" i="7"/>
  <c r="Y267" i="7"/>
  <c r="X267" i="7"/>
  <c r="W267" i="7"/>
  <c r="V267" i="7"/>
  <c r="AP266" i="7"/>
  <c r="AN266" i="7"/>
  <c r="AM266" i="7"/>
  <c r="AL266" i="7"/>
  <c r="AK266" i="7"/>
  <c r="AJ266" i="7"/>
  <c r="AI266" i="7"/>
  <c r="AH266" i="7"/>
  <c r="AG266" i="7"/>
  <c r="AF266" i="7"/>
  <c r="AE266" i="7"/>
  <c r="AD266" i="7"/>
  <c r="AC266" i="7"/>
  <c r="AB266" i="7"/>
  <c r="AA266" i="7"/>
  <c r="Z266" i="7"/>
  <c r="Y266" i="7"/>
  <c r="X266" i="7"/>
  <c r="W266" i="7"/>
  <c r="V266" i="7"/>
  <c r="AP265" i="7"/>
  <c r="AN265" i="7"/>
  <c r="AM265" i="7"/>
  <c r="AL265" i="7"/>
  <c r="AK265" i="7"/>
  <c r="AJ265" i="7"/>
  <c r="AI265" i="7"/>
  <c r="AH265" i="7"/>
  <c r="AG265" i="7"/>
  <c r="AF265" i="7"/>
  <c r="AE265" i="7"/>
  <c r="AD265" i="7"/>
  <c r="AC265" i="7"/>
  <c r="AB265" i="7"/>
  <c r="AA265" i="7"/>
  <c r="Z265" i="7"/>
  <c r="Y265" i="7"/>
  <c r="X265" i="7"/>
  <c r="W265" i="7"/>
  <c r="V265" i="7"/>
  <c r="AP264" i="7"/>
  <c r="AN264" i="7"/>
  <c r="AM264" i="7"/>
  <c r="AL264" i="7"/>
  <c r="AK264" i="7"/>
  <c r="AJ264" i="7"/>
  <c r="AI264" i="7"/>
  <c r="AH264" i="7"/>
  <c r="AG264" i="7"/>
  <c r="AF264" i="7"/>
  <c r="AE264" i="7"/>
  <c r="AD264" i="7"/>
  <c r="AC264" i="7"/>
  <c r="AB264" i="7"/>
  <c r="AA264" i="7"/>
  <c r="Z264" i="7"/>
  <c r="Y264" i="7"/>
  <c r="X264" i="7"/>
  <c r="W264" i="7"/>
  <c r="V264" i="7"/>
  <c r="AP263" i="7"/>
  <c r="AN263" i="7"/>
  <c r="AM263" i="7"/>
  <c r="AL263" i="7"/>
  <c r="AK263" i="7"/>
  <c r="AJ263" i="7"/>
  <c r="AI263" i="7"/>
  <c r="AH263" i="7"/>
  <c r="AG263" i="7"/>
  <c r="AF263" i="7"/>
  <c r="AE263" i="7"/>
  <c r="AD263" i="7"/>
  <c r="AC263" i="7"/>
  <c r="AB263" i="7"/>
  <c r="AA263" i="7"/>
  <c r="Z263" i="7"/>
  <c r="Y263" i="7"/>
  <c r="X263" i="7"/>
  <c r="W263" i="7"/>
  <c r="V263" i="7"/>
  <c r="AP1363" i="7"/>
  <c r="AN1363" i="7"/>
  <c r="AM1363" i="7"/>
  <c r="AL1363" i="7"/>
  <c r="AK1363" i="7"/>
  <c r="AJ1363" i="7"/>
  <c r="AI1363" i="7"/>
  <c r="AH1363" i="7"/>
  <c r="AG1363" i="7"/>
  <c r="AF1363" i="7"/>
  <c r="AE1363" i="7"/>
  <c r="AD1363" i="7"/>
  <c r="AC1363" i="7"/>
  <c r="AB1363" i="7"/>
  <c r="AA1363" i="7"/>
  <c r="Z1363" i="7"/>
  <c r="Y1363" i="7"/>
  <c r="X1363" i="7"/>
  <c r="W1363" i="7"/>
  <c r="V1363" i="7"/>
  <c r="AP2056" i="7"/>
  <c r="AN2056" i="7"/>
  <c r="AM2056" i="7"/>
  <c r="AL2056" i="7"/>
  <c r="AK2056" i="7"/>
  <c r="AJ2056" i="7"/>
  <c r="AI2056" i="7"/>
  <c r="AH2056" i="7"/>
  <c r="AG2056" i="7"/>
  <c r="AF2056" i="7"/>
  <c r="AE2056" i="7"/>
  <c r="AD2056" i="7"/>
  <c r="AC2056" i="7"/>
  <c r="AB2056" i="7"/>
  <c r="AA2056" i="7"/>
  <c r="Z2056" i="7"/>
  <c r="Y2056" i="7"/>
  <c r="X2056" i="7"/>
  <c r="W2056" i="7"/>
  <c r="V2056" i="7"/>
  <c r="AP260" i="7"/>
  <c r="AN260" i="7"/>
  <c r="AM260" i="7"/>
  <c r="AL260" i="7"/>
  <c r="AK260" i="7"/>
  <c r="AJ260" i="7"/>
  <c r="AI260" i="7"/>
  <c r="AH260" i="7"/>
  <c r="AG260" i="7"/>
  <c r="AF260" i="7"/>
  <c r="AE260" i="7"/>
  <c r="AD260" i="7"/>
  <c r="AC260" i="7"/>
  <c r="AB260" i="7"/>
  <c r="AA260" i="7"/>
  <c r="Z260" i="7"/>
  <c r="Y260" i="7"/>
  <c r="X260" i="7"/>
  <c r="W260" i="7"/>
  <c r="V260" i="7"/>
  <c r="AP259" i="7"/>
  <c r="AN259" i="7"/>
  <c r="AM259" i="7"/>
  <c r="AL259" i="7"/>
  <c r="AK259" i="7"/>
  <c r="AJ259" i="7"/>
  <c r="AI259" i="7"/>
  <c r="AH259" i="7"/>
  <c r="AG259" i="7"/>
  <c r="AF259" i="7"/>
  <c r="AE259" i="7"/>
  <c r="AD259" i="7"/>
  <c r="AC259" i="7"/>
  <c r="AB259" i="7"/>
  <c r="AA259" i="7"/>
  <c r="Z259" i="7"/>
  <c r="Y259" i="7"/>
  <c r="X259" i="7"/>
  <c r="W259" i="7"/>
  <c r="V259" i="7"/>
  <c r="AP2049" i="7"/>
  <c r="AN2049" i="7"/>
  <c r="AM2049" i="7"/>
  <c r="AL2049" i="7"/>
  <c r="AK2049" i="7"/>
  <c r="AJ2049" i="7"/>
  <c r="AI2049" i="7"/>
  <c r="AH2049" i="7"/>
  <c r="AG2049" i="7"/>
  <c r="AF2049" i="7"/>
  <c r="AE2049" i="7"/>
  <c r="AD2049" i="7"/>
  <c r="AC2049" i="7"/>
  <c r="AB2049" i="7"/>
  <c r="AA2049" i="7"/>
  <c r="Z2049" i="7"/>
  <c r="Y2049" i="7"/>
  <c r="X2049" i="7"/>
  <c r="W2049" i="7"/>
  <c r="V2049" i="7"/>
  <c r="AP257" i="7"/>
  <c r="AN257" i="7"/>
  <c r="AM257" i="7"/>
  <c r="AL257" i="7"/>
  <c r="AK257" i="7"/>
  <c r="AJ257" i="7"/>
  <c r="AI257" i="7"/>
  <c r="AH257" i="7"/>
  <c r="AG257" i="7"/>
  <c r="AF257" i="7"/>
  <c r="AE257" i="7"/>
  <c r="AD257" i="7"/>
  <c r="AC257" i="7"/>
  <c r="AB257" i="7"/>
  <c r="AA257" i="7"/>
  <c r="Z257" i="7"/>
  <c r="Y257" i="7"/>
  <c r="X257" i="7"/>
  <c r="W257" i="7"/>
  <c r="V257" i="7"/>
  <c r="AP2097" i="7"/>
  <c r="AN2097" i="7"/>
  <c r="AM2097" i="7"/>
  <c r="AL2097" i="7"/>
  <c r="AK2097" i="7"/>
  <c r="AJ2097" i="7"/>
  <c r="AI2097" i="7"/>
  <c r="AH2097" i="7"/>
  <c r="AG2097" i="7"/>
  <c r="AF2097" i="7"/>
  <c r="AE2097" i="7"/>
  <c r="AD2097" i="7"/>
  <c r="AC2097" i="7"/>
  <c r="AB2097" i="7"/>
  <c r="AA2097" i="7"/>
  <c r="Z2097" i="7"/>
  <c r="Y2097" i="7"/>
  <c r="X2097" i="7"/>
  <c r="W2097" i="7"/>
  <c r="V2097" i="7"/>
  <c r="AP255" i="7"/>
  <c r="AN255" i="7"/>
  <c r="AM255" i="7"/>
  <c r="AL255" i="7"/>
  <c r="AK255" i="7"/>
  <c r="AJ255" i="7"/>
  <c r="AI255" i="7"/>
  <c r="AH255" i="7"/>
  <c r="AG255" i="7"/>
  <c r="AF255" i="7"/>
  <c r="AE255" i="7"/>
  <c r="AD255" i="7"/>
  <c r="AC255" i="7"/>
  <c r="AB255" i="7"/>
  <c r="AA255" i="7"/>
  <c r="Z255" i="7"/>
  <c r="Y255" i="7"/>
  <c r="X255" i="7"/>
  <c r="W255" i="7"/>
  <c r="V255" i="7"/>
  <c r="AP254" i="7"/>
  <c r="AN254" i="7"/>
  <c r="AM254" i="7"/>
  <c r="AL254" i="7"/>
  <c r="AK254" i="7"/>
  <c r="AJ254" i="7"/>
  <c r="AI254" i="7"/>
  <c r="AH254" i="7"/>
  <c r="AG254" i="7"/>
  <c r="AF254" i="7"/>
  <c r="AE254" i="7"/>
  <c r="AD254" i="7"/>
  <c r="AC254" i="7"/>
  <c r="AB254" i="7"/>
  <c r="AA254" i="7"/>
  <c r="Z254" i="7"/>
  <c r="Y254" i="7"/>
  <c r="X254" i="7"/>
  <c r="W254" i="7"/>
  <c r="V254" i="7"/>
  <c r="AP253" i="7"/>
  <c r="AN253" i="7"/>
  <c r="AM253" i="7"/>
  <c r="AL253" i="7"/>
  <c r="AK253" i="7"/>
  <c r="AJ253" i="7"/>
  <c r="AI253" i="7"/>
  <c r="AH253" i="7"/>
  <c r="AG253" i="7"/>
  <c r="AF253" i="7"/>
  <c r="AE253" i="7"/>
  <c r="AD253" i="7"/>
  <c r="AC253" i="7"/>
  <c r="AB253" i="7"/>
  <c r="AA253" i="7"/>
  <c r="Z253" i="7"/>
  <c r="Y253" i="7"/>
  <c r="X253" i="7"/>
  <c r="W253" i="7"/>
  <c r="V253" i="7"/>
  <c r="AP2030" i="7"/>
  <c r="AN2030" i="7"/>
  <c r="AM2030" i="7"/>
  <c r="AL2030" i="7"/>
  <c r="AK2030" i="7"/>
  <c r="AJ2030" i="7"/>
  <c r="AI2030" i="7"/>
  <c r="AH2030" i="7"/>
  <c r="AG2030" i="7"/>
  <c r="AF2030" i="7"/>
  <c r="AE2030" i="7"/>
  <c r="AD2030" i="7"/>
  <c r="AC2030" i="7"/>
  <c r="AB2030" i="7"/>
  <c r="AA2030" i="7"/>
  <c r="Z2030" i="7"/>
  <c r="Y2030" i="7"/>
  <c r="X2030" i="7"/>
  <c r="W2030" i="7"/>
  <c r="V2030" i="7"/>
  <c r="AP251" i="7"/>
  <c r="AN251" i="7"/>
  <c r="AM251" i="7"/>
  <c r="AL251" i="7"/>
  <c r="AK251" i="7"/>
  <c r="AJ251" i="7"/>
  <c r="AI251" i="7"/>
  <c r="AH251" i="7"/>
  <c r="AG251" i="7"/>
  <c r="AF251" i="7"/>
  <c r="AE251" i="7"/>
  <c r="AD251" i="7"/>
  <c r="AC251" i="7"/>
  <c r="AB251" i="7"/>
  <c r="AA251" i="7"/>
  <c r="Z251" i="7"/>
  <c r="Y251" i="7"/>
  <c r="X251" i="7"/>
  <c r="W251" i="7"/>
  <c r="V251" i="7"/>
  <c r="AP250" i="7"/>
  <c r="AN250" i="7"/>
  <c r="AM250" i="7"/>
  <c r="AL250" i="7"/>
  <c r="AK250" i="7"/>
  <c r="AJ250" i="7"/>
  <c r="AI250" i="7"/>
  <c r="AH250" i="7"/>
  <c r="AG250" i="7"/>
  <c r="AF250" i="7"/>
  <c r="AE250" i="7"/>
  <c r="AD250" i="7"/>
  <c r="AC250" i="7"/>
  <c r="AB250" i="7"/>
  <c r="AA250" i="7"/>
  <c r="Z250" i="7"/>
  <c r="Y250" i="7"/>
  <c r="X250" i="7"/>
  <c r="W250" i="7"/>
  <c r="V250" i="7"/>
  <c r="AP249" i="7"/>
  <c r="AN249" i="7"/>
  <c r="AM249" i="7"/>
  <c r="AL249" i="7"/>
  <c r="AK249" i="7"/>
  <c r="AJ249" i="7"/>
  <c r="AI249" i="7"/>
  <c r="AH249" i="7"/>
  <c r="AG249" i="7"/>
  <c r="AF249" i="7"/>
  <c r="AE249" i="7"/>
  <c r="AD249" i="7"/>
  <c r="AC249" i="7"/>
  <c r="AB249" i="7"/>
  <c r="AA249" i="7"/>
  <c r="Z249" i="7"/>
  <c r="Y249" i="7"/>
  <c r="X249" i="7"/>
  <c r="W249" i="7"/>
  <c r="V249" i="7"/>
  <c r="AP248" i="7"/>
  <c r="AN248" i="7"/>
  <c r="AM248" i="7"/>
  <c r="AL248" i="7"/>
  <c r="AK248" i="7"/>
  <c r="AJ248" i="7"/>
  <c r="AI248" i="7"/>
  <c r="AH248" i="7"/>
  <c r="AG248" i="7"/>
  <c r="AF248" i="7"/>
  <c r="AE248" i="7"/>
  <c r="AD248" i="7"/>
  <c r="AC248" i="7"/>
  <c r="AB248" i="7"/>
  <c r="AA248" i="7"/>
  <c r="Z248" i="7"/>
  <c r="Y248" i="7"/>
  <c r="X248" i="7"/>
  <c r="W248" i="7"/>
  <c r="V248" i="7"/>
  <c r="AP247" i="7"/>
  <c r="AN247" i="7"/>
  <c r="AM247" i="7"/>
  <c r="AL247" i="7"/>
  <c r="AK247" i="7"/>
  <c r="AJ247" i="7"/>
  <c r="AI247" i="7"/>
  <c r="AH247" i="7"/>
  <c r="AG247" i="7"/>
  <c r="AF247" i="7"/>
  <c r="AE247" i="7"/>
  <c r="AD247" i="7"/>
  <c r="AC247" i="7"/>
  <c r="AB247" i="7"/>
  <c r="AA247" i="7"/>
  <c r="Z247" i="7"/>
  <c r="Y247" i="7"/>
  <c r="X247" i="7"/>
  <c r="W247" i="7"/>
  <c r="V247" i="7"/>
  <c r="AP246" i="7"/>
  <c r="AN246" i="7"/>
  <c r="AM246" i="7"/>
  <c r="AL246" i="7"/>
  <c r="AK246" i="7"/>
  <c r="AJ246" i="7"/>
  <c r="AI246" i="7"/>
  <c r="AH246" i="7"/>
  <c r="AG246" i="7"/>
  <c r="AF246" i="7"/>
  <c r="AE246" i="7"/>
  <c r="AD246" i="7"/>
  <c r="AC246" i="7"/>
  <c r="AB246" i="7"/>
  <c r="AA246" i="7"/>
  <c r="Z246" i="7"/>
  <c r="Y246" i="7"/>
  <c r="X246" i="7"/>
  <c r="W246" i="7"/>
  <c r="V246" i="7"/>
  <c r="AP245" i="7"/>
  <c r="AN245" i="7"/>
  <c r="AM245" i="7"/>
  <c r="AL245" i="7"/>
  <c r="AK245" i="7"/>
  <c r="AJ245" i="7"/>
  <c r="AI245" i="7"/>
  <c r="AH245" i="7"/>
  <c r="AG245" i="7"/>
  <c r="AF245" i="7"/>
  <c r="AE245" i="7"/>
  <c r="AD245" i="7"/>
  <c r="AC245" i="7"/>
  <c r="AB245" i="7"/>
  <c r="AA245" i="7"/>
  <c r="Z245" i="7"/>
  <c r="Y245" i="7"/>
  <c r="X245" i="7"/>
  <c r="W245" i="7"/>
  <c r="V245" i="7"/>
  <c r="AP244" i="7"/>
  <c r="AN244" i="7"/>
  <c r="AM244" i="7"/>
  <c r="AL244" i="7"/>
  <c r="AK244" i="7"/>
  <c r="AJ244" i="7"/>
  <c r="AI244" i="7"/>
  <c r="AH244" i="7"/>
  <c r="AG244" i="7"/>
  <c r="AF244" i="7"/>
  <c r="AE244" i="7"/>
  <c r="AD244" i="7"/>
  <c r="AC244" i="7"/>
  <c r="AB244" i="7"/>
  <c r="AA244" i="7"/>
  <c r="Z244" i="7"/>
  <c r="Y244" i="7"/>
  <c r="X244" i="7"/>
  <c r="W244" i="7"/>
  <c r="V244" i="7"/>
  <c r="AP243" i="7"/>
  <c r="AN243" i="7"/>
  <c r="AM243" i="7"/>
  <c r="AL243" i="7"/>
  <c r="AK243" i="7"/>
  <c r="AJ243" i="7"/>
  <c r="AI243" i="7"/>
  <c r="AH243" i="7"/>
  <c r="AG243" i="7"/>
  <c r="AF243" i="7"/>
  <c r="AE243" i="7"/>
  <c r="AD243" i="7"/>
  <c r="AC243" i="7"/>
  <c r="AB243" i="7"/>
  <c r="AA243" i="7"/>
  <c r="Z243" i="7"/>
  <c r="Y243" i="7"/>
  <c r="X243" i="7"/>
  <c r="W243" i="7"/>
  <c r="V243" i="7"/>
  <c r="AP242" i="7"/>
  <c r="AN242" i="7"/>
  <c r="AM242" i="7"/>
  <c r="AL242" i="7"/>
  <c r="AK242" i="7"/>
  <c r="AJ242" i="7"/>
  <c r="AI242" i="7"/>
  <c r="AH242" i="7"/>
  <c r="AG242" i="7"/>
  <c r="AF242" i="7"/>
  <c r="AE242" i="7"/>
  <c r="AD242" i="7"/>
  <c r="AC242" i="7"/>
  <c r="AB242" i="7"/>
  <c r="AA242" i="7"/>
  <c r="Z242" i="7"/>
  <c r="Y242" i="7"/>
  <c r="X242" i="7"/>
  <c r="W242" i="7"/>
  <c r="V242" i="7"/>
  <c r="AP241" i="7"/>
  <c r="AN241" i="7"/>
  <c r="AM241" i="7"/>
  <c r="AL241" i="7"/>
  <c r="AK241" i="7"/>
  <c r="AJ241" i="7"/>
  <c r="AI241" i="7"/>
  <c r="AH241" i="7"/>
  <c r="AG241" i="7"/>
  <c r="AF241" i="7"/>
  <c r="AE241" i="7"/>
  <c r="AD241" i="7"/>
  <c r="AC241" i="7"/>
  <c r="AB241" i="7"/>
  <c r="AA241" i="7"/>
  <c r="Z241" i="7"/>
  <c r="Y241" i="7"/>
  <c r="X241" i="7"/>
  <c r="W241" i="7"/>
  <c r="V241" i="7"/>
  <c r="AP240" i="7"/>
  <c r="AN240" i="7"/>
  <c r="AM240" i="7"/>
  <c r="AL240" i="7"/>
  <c r="AK240" i="7"/>
  <c r="AJ240" i="7"/>
  <c r="AI240" i="7"/>
  <c r="AH240" i="7"/>
  <c r="AG240" i="7"/>
  <c r="AF240" i="7"/>
  <c r="AE240" i="7"/>
  <c r="AD240" i="7"/>
  <c r="AC240" i="7"/>
  <c r="AB240" i="7"/>
  <c r="AA240" i="7"/>
  <c r="Z240" i="7"/>
  <c r="Y240" i="7"/>
  <c r="X240" i="7"/>
  <c r="W240" i="7"/>
  <c r="V240" i="7"/>
  <c r="AP239" i="7"/>
  <c r="AN239" i="7"/>
  <c r="AM239" i="7"/>
  <c r="AL239" i="7"/>
  <c r="AK239" i="7"/>
  <c r="AJ239" i="7"/>
  <c r="AI239" i="7"/>
  <c r="AH239" i="7"/>
  <c r="AG239" i="7"/>
  <c r="AF239" i="7"/>
  <c r="AE239" i="7"/>
  <c r="AD239" i="7"/>
  <c r="AC239" i="7"/>
  <c r="AB239" i="7"/>
  <c r="AA239" i="7"/>
  <c r="Z239" i="7"/>
  <c r="Y239" i="7"/>
  <c r="X239" i="7"/>
  <c r="W239" i="7"/>
  <c r="V239" i="7"/>
  <c r="AP238" i="7"/>
  <c r="AN238" i="7"/>
  <c r="AM238" i="7"/>
  <c r="AL238" i="7"/>
  <c r="AK238" i="7"/>
  <c r="AJ238" i="7"/>
  <c r="AI238" i="7"/>
  <c r="AH238" i="7"/>
  <c r="AG238" i="7"/>
  <c r="AF238" i="7"/>
  <c r="AE238" i="7"/>
  <c r="AD238" i="7"/>
  <c r="AC238" i="7"/>
  <c r="AB238" i="7"/>
  <c r="AA238" i="7"/>
  <c r="Z238" i="7"/>
  <c r="Y238" i="7"/>
  <c r="X238" i="7"/>
  <c r="W238" i="7"/>
  <c r="V238" i="7"/>
  <c r="AP237" i="7"/>
  <c r="AN237" i="7"/>
  <c r="AM237" i="7"/>
  <c r="AL237" i="7"/>
  <c r="AK237" i="7"/>
  <c r="AJ237" i="7"/>
  <c r="AI237" i="7"/>
  <c r="AH237" i="7"/>
  <c r="AG237" i="7"/>
  <c r="AF237" i="7"/>
  <c r="AE237" i="7"/>
  <c r="AD237" i="7"/>
  <c r="AC237" i="7"/>
  <c r="AB237" i="7"/>
  <c r="AA237" i="7"/>
  <c r="Z237" i="7"/>
  <c r="Y237" i="7"/>
  <c r="X237" i="7"/>
  <c r="W237" i="7"/>
  <c r="V237" i="7"/>
  <c r="AP236" i="7"/>
  <c r="AN236" i="7"/>
  <c r="AM236" i="7"/>
  <c r="AL236" i="7"/>
  <c r="AK236" i="7"/>
  <c r="AJ236" i="7"/>
  <c r="AI236" i="7"/>
  <c r="AH236" i="7"/>
  <c r="AG236" i="7"/>
  <c r="AF236" i="7"/>
  <c r="AE236" i="7"/>
  <c r="AD236" i="7"/>
  <c r="AC236" i="7"/>
  <c r="AB236" i="7"/>
  <c r="AA236" i="7"/>
  <c r="Z236" i="7"/>
  <c r="Y236" i="7"/>
  <c r="X236" i="7"/>
  <c r="W236" i="7"/>
  <c r="V236" i="7"/>
  <c r="AP235" i="7"/>
  <c r="AN235" i="7"/>
  <c r="AM235" i="7"/>
  <c r="AL235" i="7"/>
  <c r="AK235" i="7"/>
  <c r="AJ235" i="7"/>
  <c r="AI235" i="7"/>
  <c r="AH235" i="7"/>
  <c r="AG235" i="7"/>
  <c r="AF235" i="7"/>
  <c r="AE235" i="7"/>
  <c r="AD235" i="7"/>
  <c r="AC235" i="7"/>
  <c r="AB235" i="7"/>
  <c r="AA235" i="7"/>
  <c r="Z235" i="7"/>
  <c r="Y235" i="7"/>
  <c r="X235" i="7"/>
  <c r="W235" i="7"/>
  <c r="V235" i="7"/>
  <c r="AP234" i="7"/>
  <c r="AN234" i="7"/>
  <c r="AM234" i="7"/>
  <c r="AL234" i="7"/>
  <c r="AK234" i="7"/>
  <c r="AJ234" i="7"/>
  <c r="AI234" i="7"/>
  <c r="AH234" i="7"/>
  <c r="AG234" i="7"/>
  <c r="AF234" i="7"/>
  <c r="AE234" i="7"/>
  <c r="AD234" i="7"/>
  <c r="AC234" i="7"/>
  <c r="AB234" i="7"/>
  <c r="AA234" i="7"/>
  <c r="Z234" i="7"/>
  <c r="Y234" i="7"/>
  <c r="X234" i="7"/>
  <c r="W234" i="7"/>
  <c r="V234" i="7"/>
  <c r="AP233" i="7"/>
  <c r="AN233" i="7"/>
  <c r="AM233" i="7"/>
  <c r="AL233" i="7"/>
  <c r="AK233" i="7"/>
  <c r="AJ233" i="7"/>
  <c r="AI233" i="7"/>
  <c r="AH233" i="7"/>
  <c r="AG233" i="7"/>
  <c r="AF233" i="7"/>
  <c r="AE233" i="7"/>
  <c r="AD233" i="7"/>
  <c r="AC233" i="7"/>
  <c r="AB233" i="7"/>
  <c r="AA233" i="7"/>
  <c r="Z233" i="7"/>
  <c r="Y233" i="7"/>
  <c r="X233" i="7"/>
  <c r="W233" i="7"/>
  <c r="V233" i="7"/>
  <c r="AP232" i="7"/>
  <c r="AN232" i="7"/>
  <c r="AM232" i="7"/>
  <c r="AL232" i="7"/>
  <c r="AK232" i="7"/>
  <c r="AJ232" i="7"/>
  <c r="AI232" i="7"/>
  <c r="AH232" i="7"/>
  <c r="AG232" i="7"/>
  <c r="AF232" i="7"/>
  <c r="AE232" i="7"/>
  <c r="AD232" i="7"/>
  <c r="AC232" i="7"/>
  <c r="AB232" i="7"/>
  <c r="AA232" i="7"/>
  <c r="Z232" i="7"/>
  <c r="Y232" i="7"/>
  <c r="X232" i="7"/>
  <c r="W232" i="7"/>
  <c r="V232" i="7"/>
  <c r="AP231" i="7"/>
  <c r="AN231" i="7"/>
  <c r="AM231" i="7"/>
  <c r="AL231" i="7"/>
  <c r="AK231" i="7"/>
  <c r="AJ231" i="7"/>
  <c r="AI231" i="7"/>
  <c r="AH231" i="7"/>
  <c r="AG231" i="7"/>
  <c r="AF231" i="7"/>
  <c r="AE231" i="7"/>
  <c r="AD231" i="7"/>
  <c r="AC231" i="7"/>
  <c r="AB231" i="7"/>
  <c r="AA231" i="7"/>
  <c r="Z231" i="7"/>
  <c r="Y231" i="7"/>
  <c r="X231" i="7"/>
  <c r="W231" i="7"/>
  <c r="V231" i="7"/>
  <c r="AP230" i="7"/>
  <c r="AN230" i="7"/>
  <c r="AM230" i="7"/>
  <c r="AL230" i="7"/>
  <c r="AK230" i="7"/>
  <c r="AJ230" i="7"/>
  <c r="AI230" i="7"/>
  <c r="AH230" i="7"/>
  <c r="AG230" i="7"/>
  <c r="AF230" i="7"/>
  <c r="AE230" i="7"/>
  <c r="AD230" i="7"/>
  <c r="AC230" i="7"/>
  <c r="AB230" i="7"/>
  <c r="AA230" i="7"/>
  <c r="Z230" i="7"/>
  <c r="Y230" i="7"/>
  <c r="X230" i="7"/>
  <c r="W230" i="7"/>
  <c r="V230" i="7"/>
  <c r="AP229" i="7"/>
  <c r="AN229" i="7"/>
  <c r="AM229" i="7"/>
  <c r="AL229" i="7"/>
  <c r="AK229" i="7"/>
  <c r="AJ229" i="7"/>
  <c r="AI229" i="7"/>
  <c r="AH229" i="7"/>
  <c r="AG229" i="7"/>
  <c r="AF229" i="7"/>
  <c r="AE229" i="7"/>
  <c r="AD229" i="7"/>
  <c r="AC229" i="7"/>
  <c r="AB229" i="7"/>
  <c r="AA229" i="7"/>
  <c r="Z229" i="7"/>
  <c r="Y229" i="7"/>
  <c r="X229" i="7"/>
  <c r="W229" i="7"/>
  <c r="V229" i="7"/>
  <c r="AP228" i="7"/>
  <c r="AN228" i="7"/>
  <c r="AM228" i="7"/>
  <c r="AL228" i="7"/>
  <c r="AK228" i="7"/>
  <c r="AJ228" i="7"/>
  <c r="AI228" i="7"/>
  <c r="AH228" i="7"/>
  <c r="AG228" i="7"/>
  <c r="AF228" i="7"/>
  <c r="AE228" i="7"/>
  <c r="AD228" i="7"/>
  <c r="AC228" i="7"/>
  <c r="AB228" i="7"/>
  <c r="AA228" i="7"/>
  <c r="Z228" i="7"/>
  <c r="Y228" i="7"/>
  <c r="X228" i="7"/>
  <c r="W228" i="7"/>
  <c r="V228" i="7"/>
  <c r="AP227" i="7"/>
  <c r="AN227" i="7"/>
  <c r="AM227" i="7"/>
  <c r="AL227" i="7"/>
  <c r="AK227" i="7"/>
  <c r="AJ227" i="7"/>
  <c r="AI227" i="7"/>
  <c r="AH227" i="7"/>
  <c r="AG227" i="7"/>
  <c r="AF227" i="7"/>
  <c r="AE227" i="7"/>
  <c r="AD227" i="7"/>
  <c r="AC227" i="7"/>
  <c r="AB227" i="7"/>
  <c r="AA227" i="7"/>
  <c r="Z227" i="7"/>
  <c r="Y227" i="7"/>
  <c r="X227" i="7"/>
  <c r="W227" i="7"/>
  <c r="V227" i="7"/>
  <c r="AP226" i="7"/>
  <c r="AN226" i="7"/>
  <c r="AM226" i="7"/>
  <c r="AL226" i="7"/>
  <c r="AK226" i="7"/>
  <c r="AJ226" i="7"/>
  <c r="AI226" i="7"/>
  <c r="AH226" i="7"/>
  <c r="AG226" i="7"/>
  <c r="AF226" i="7"/>
  <c r="AE226" i="7"/>
  <c r="AD226" i="7"/>
  <c r="AC226" i="7"/>
  <c r="AB226" i="7"/>
  <c r="AA226" i="7"/>
  <c r="Z226" i="7"/>
  <c r="Y226" i="7"/>
  <c r="X226" i="7"/>
  <c r="W226" i="7"/>
  <c r="V226" i="7"/>
  <c r="AP225" i="7"/>
  <c r="AN225" i="7"/>
  <c r="AM225" i="7"/>
  <c r="AL225" i="7"/>
  <c r="AK225" i="7"/>
  <c r="AJ225" i="7"/>
  <c r="AI225" i="7"/>
  <c r="AH225" i="7"/>
  <c r="AG225" i="7"/>
  <c r="AF225" i="7"/>
  <c r="AE225" i="7"/>
  <c r="AD225" i="7"/>
  <c r="AC225" i="7"/>
  <c r="AB225" i="7"/>
  <c r="AA225" i="7"/>
  <c r="Z225" i="7"/>
  <c r="Y225" i="7"/>
  <c r="X225" i="7"/>
  <c r="W225" i="7"/>
  <c r="V225" i="7"/>
  <c r="AP174" i="7"/>
  <c r="AN174" i="7"/>
  <c r="AM174" i="7"/>
  <c r="AL174" i="7"/>
  <c r="AK174" i="7"/>
  <c r="AJ174" i="7"/>
  <c r="AI174" i="7"/>
  <c r="AH174" i="7"/>
  <c r="AG174" i="7"/>
  <c r="AF174" i="7"/>
  <c r="AE174" i="7"/>
  <c r="AD174" i="7"/>
  <c r="AC174" i="7"/>
  <c r="AB174" i="7"/>
  <c r="AA174" i="7"/>
  <c r="Z174" i="7"/>
  <c r="Y174" i="7"/>
  <c r="X174" i="7"/>
  <c r="W174" i="7"/>
  <c r="V174" i="7"/>
  <c r="AP223" i="7"/>
  <c r="AN223" i="7"/>
  <c r="AM223" i="7"/>
  <c r="AL223" i="7"/>
  <c r="AK223" i="7"/>
  <c r="AJ223" i="7"/>
  <c r="AI223" i="7"/>
  <c r="AH223" i="7"/>
  <c r="AG223" i="7"/>
  <c r="AF223" i="7"/>
  <c r="AE223" i="7"/>
  <c r="AD223" i="7"/>
  <c r="AC223" i="7"/>
  <c r="AB223" i="7"/>
  <c r="AA223" i="7"/>
  <c r="Z223" i="7"/>
  <c r="Y223" i="7"/>
  <c r="X223" i="7"/>
  <c r="W223" i="7"/>
  <c r="V223" i="7"/>
  <c r="AP1054" i="7"/>
  <c r="AN1054" i="7"/>
  <c r="AM1054" i="7"/>
  <c r="AL1054" i="7"/>
  <c r="AK1054" i="7"/>
  <c r="AJ1054" i="7"/>
  <c r="AI1054" i="7"/>
  <c r="AH1054" i="7"/>
  <c r="AG1054" i="7"/>
  <c r="AF1054" i="7"/>
  <c r="AE1054" i="7"/>
  <c r="AD1054" i="7"/>
  <c r="AC1054" i="7"/>
  <c r="AB1054" i="7"/>
  <c r="AA1054" i="7"/>
  <c r="Z1054" i="7"/>
  <c r="Y1054" i="7"/>
  <c r="X1054" i="7"/>
  <c r="W1054" i="7"/>
  <c r="V1054" i="7"/>
  <c r="AP1002" i="7"/>
  <c r="AN1002" i="7"/>
  <c r="AM1002" i="7"/>
  <c r="AL1002" i="7"/>
  <c r="AK1002" i="7"/>
  <c r="AJ1002" i="7"/>
  <c r="AI1002" i="7"/>
  <c r="AH1002" i="7"/>
  <c r="AG1002" i="7"/>
  <c r="AF1002" i="7"/>
  <c r="AE1002" i="7"/>
  <c r="AD1002" i="7"/>
  <c r="AC1002" i="7"/>
  <c r="AB1002" i="7"/>
  <c r="AA1002" i="7"/>
  <c r="Z1002" i="7"/>
  <c r="Y1002" i="7"/>
  <c r="X1002" i="7"/>
  <c r="W1002" i="7"/>
  <c r="V1002" i="7"/>
  <c r="AP2169" i="7"/>
  <c r="AN2169" i="7"/>
  <c r="AM2169" i="7"/>
  <c r="AL2169" i="7"/>
  <c r="AK2169" i="7"/>
  <c r="AJ2169" i="7"/>
  <c r="AI2169" i="7"/>
  <c r="AH2169" i="7"/>
  <c r="AG2169" i="7"/>
  <c r="AF2169" i="7"/>
  <c r="AE2169" i="7"/>
  <c r="AD2169" i="7"/>
  <c r="AC2169" i="7"/>
  <c r="AB2169" i="7"/>
  <c r="AA2169" i="7"/>
  <c r="Z2169" i="7"/>
  <c r="Y2169" i="7"/>
  <c r="X2169" i="7"/>
  <c r="W2169" i="7"/>
  <c r="V2169" i="7"/>
  <c r="AP219" i="7"/>
  <c r="AN219" i="7"/>
  <c r="AM219" i="7"/>
  <c r="AL219" i="7"/>
  <c r="AK219" i="7"/>
  <c r="AJ219" i="7"/>
  <c r="AI219" i="7"/>
  <c r="AH219" i="7"/>
  <c r="AG219" i="7"/>
  <c r="AF219" i="7"/>
  <c r="AE219" i="7"/>
  <c r="AD219" i="7"/>
  <c r="AC219" i="7"/>
  <c r="AB219" i="7"/>
  <c r="AA219" i="7"/>
  <c r="Z219" i="7"/>
  <c r="Y219" i="7"/>
  <c r="X219" i="7"/>
  <c r="W219" i="7"/>
  <c r="V219" i="7"/>
  <c r="AP218" i="7"/>
  <c r="AN218" i="7"/>
  <c r="AM218" i="7"/>
  <c r="AL218" i="7"/>
  <c r="AK218" i="7"/>
  <c r="AJ218" i="7"/>
  <c r="AI218" i="7"/>
  <c r="AH218" i="7"/>
  <c r="AG218" i="7"/>
  <c r="AF218" i="7"/>
  <c r="AE218" i="7"/>
  <c r="AD218" i="7"/>
  <c r="AC218" i="7"/>
  <c r="AB218" i="7"/>
  <c r="AA218" i="7"/>
  <c r="Z218" i="7"/>
  <c r="Y218" i="7"/>
  <c r="X218" i="7"/>
  <c r="W218" i="7"/>
  <c r="V218" i="7"/>
  <c r="AP217" i="7"/>
  <c r="AN217" i="7"/>
  <c r="AM217" i="7"/>
  <c r="AL217" i="7"/>
  <c r="AK217" i="7"/>
  <c r="AJ217" i="7"/>
  <c r="AI217" i="7"/>
  <c r="AH217" i="7"/>
  <c r="AG217" i="7"/>
  <c r="AF217" i="7"/>
  <c r="AE217" i="7"/>
  <c r="AD217" i="7"/>
  <c r="AC217" i="7"/>
  <c r="AB217" i="7"/>
  <c r="AA217" i="7"/>
  <c r="Z217" i="7"/>
  <c r="Y217" i="7"/>
  <c r="X217" i="7"/>
  <c r="W217" i="7"/>
  <c r="V217" i="7"/>
  <c r="AP216" i="7"/>
  <c r="AN216" i="7"/>
  <c r="AM216" i="7"/>
  <c r="AL216" i="7"/>
  <c r="AK216" i="7"/>
  <c r="AJ216" i="7"/>
  <c r="AI216" i="7"/>
  <c r="AH216" i="7"/>
  <c r="AG216" i="7"/>
  <c r="AF216" i="7"/>
  <c r="AE216" i="7"/>
  <c r="AD216" i="7"/>
  <c r="AC216" i="7"/>
  <c r="AB216" i="7"/>
  <c r="AA216" i="7"/>
  <c r="Z216" i="7"/>
  <c r="Y216" i="7"/>
  <c r="X216" i="7"/>
  <c r="W216" i="7"/>
  <c r="V216" i="7"/>
  <c r="AP215" i="7"/>
  <c r="AN215" i="7"/>
  <c r="AM215" i="7"/>
  <c r="AL215" i="7"/>
  <c r="AK215" i="7"/>
  <c r="AJ215" i="7"/>
  <c r="AI215" i="7"/>
  <c r="AH215" i="7"/>
  <c r="AG215" i="7"/>
  <c r="AF215" i="7"/>
  <c r="AE215" i="7"/>
  <c r="AD215" i="7"/>
  <c r="AC215" i="7"/>
  <c r="AB215" i="7"/>
  <c r="AA215" i="7"/>
  <c r="Z215" i="7"/>
  <c r="Y215" i="7"/>
  <c r="X215" i="7"/>
  <c r="W215" i="7"/>
  <c r="V215" i="7"/>
  <c r="AP214" i="7"/>
  <c r="AN214" i="7"/>
  <c r="AM214" i="7"/>
  <c r="AL214" i="7"/>
  <c r="AK214" i="7"/>
  <c r="AJ214" i="7"/>
  <c r="AI214" i="7"/>
  <c r="AH214" i="7"/>
  <c r="AG214" i="7"/>
  <c r="AF214" i="7"/>
  <c r="AE214" i="7"/>
  <c r="AD214" i="7"/>
  <c r="AC214" i="7"/>
  <c r="AB214" i="7"/>
  <c r="AA214" i="7"/>
  <c r="Z214" i="7"/>
  <c r="Y214" i="7"/>
  <c r="X214" i="7"/>
  <c r="W214" i="7"/>
  <c r="V214" i="7"/>
  <c r="AP213" i="7"/>
  <c r="AN213" i="7"/>
  <c r="AM213" i="7"/>
  <c r="AL213" i="7"/>
  <c r="AK213" i="7"/>
  <c r="AJ213" i="7"/>
  <c r="AI213" i="7"/>
  <c r="AH213" i="7"/>
  <c r="AG213" i="7"/>
  <c r="AF213" i="7"/>
  <c r="AE213" i="7"/>
  <c r="AD213" i="7"/>
  <c r="AC213" i="7"/>
  <c r="AB213" i="7"/>
  <c r="AA213" i="7"/>
  <c r="Z213" i="7"/>
  <c r="Y213" i="7"/>
  <c r="X213" i="7"/>
  <c r="W213" i="7"/>
  <c r="V213" i="7"/>
  <c r="AP212" i="7"/>
  <c r="AN212" i="7"/>
  <c r="AM212" i="7"/>
  <c r="AL212" i="7"/>
  <c r="AK212" i="7"/>
  <c r="AJ212" i="7"/>
  <c r="AI212" i="7"/>
  <c r="AH212" i="7"/>
  <c r="AG212" i="7"/>
  <c r="AF212" i="7"/>
  <c r="AE212" i="7"/>
  <c r="AD212" i="7"/>
  <c r="AC212" i="7"/>
  <c r="AB212" i="7"/>
  <c r="AA212" i="7"/>
  <c r="Z212" i="7"/>
  <c r="Y212" i="7"/>
  <c r="X212" i="7"/>
  <c r="W212" i="7"/>
  <c r="V212" i="7"/>
  <c r="AP211" i="7"/>
  <c r="AN211" i="7"/>
  <c r="AM211" i="7"/>
  <c r="AL211" i="7"/>
  <c r="AK211" i="7"/>
  <c r="AJ211" i="7"/>
  <c r="AI211" i="7"/>
  <c r="AH211" i="7"/>
  <c r="AG211" i="7"/>
  <c r="AF211" i="7"/>
  <c r="AE211" i="7"/>
  <c r="AD211" i="7"/>
  <c r="AC211" i="7"/>
  <c r="AB211" i="7"/>
  <c r="AA211" i="7"/>
  <c r="Z211" i="7"/>
  <c r="Y211" i="7"/>
  <c r="X211" i="7"/>
  <c r="W211" i="7"/>
  <c r="V211" i="7"/>
  <c r="AP210" i="7"/>
  <c r="AN210" i="7"/>
  <c r="AM210" i="7"/>
  <c r="AL210" i="7"/>
  <c r="AK210" i="7"/>
  <c r="AJ210" i="7"/>
  <c r="AI210" i="7"/>
  <c r="AH210" i="7"/>
  <c r="AG210" i="7"/>
  <c r="AF210" i="7"/>
  <c r="AE210" i="7"/>
  <c r="AD210" i="7"/>
  <c r="AC210" i="7"/>
  <c r="AB210" i="7"/>
  <c r="AA210" i="7"/>
  <c r="Z210" i="7"/>
  <c r="Y210" i="7"/>
  <c r="X210" i="7"/>
  <c r="W210" i="7"/>
  <c r="V210" i="7"/>
  <c r="AP209" i="7"/>
  <c r="AN209" i="7"/>
  <c r="AM209" i="7"/>
  <c r="AL209" i="7"/>
  <c r="AK209" i="7"/>
  <c r="AJ209" i="7"/>
  <c r="AI209" i="7"/>
  <c r="AH209" i="7"/>
  <c r="AG209" i="7"/>
  <c r="AF209" i="7"/>
  <c r="AE209" i="7"/>
  <c r="AD209" i="7"/>
  <c r="AC209" i="7"/>
  <c r="AB209" i="7"/>
  <c r="AA209" i="7"/>
  <c r="Z209" i="7"/>
  <c r="Y209" i="7"/>
  <c r="X209" i="7"/>
  <c r="W209" i="7"/>
  <c r="V209" i="7"/>
  <c r="AP208" i="7"/>
  <c r="AN208" i="7"/>
  <c r="AM208" i="7"/>
  <c r="AL208" i="7"/>
  <c r="AK208" i="7"/>
  <c r="AJ208" i="7"/>
  <c r="AI208" i="7"/>
  <c r="AH208" i="7"/>
  <c r="AG208" i="7"/>
  <c r="AF208" i="7"/>
  <c r="AE208" i="7"/>
  <c r="AD208" i="7"/>
  <c r="AC208" i="7"/>
  <c r="AB208" i="7"/>
  <c r="AA208" i="7"/>
  <c r="Z208" i="7"/>
  <c r="Y208" i="7"/>
  <c r="X208" i="7"/>
  <c r="W208" i="7"/>
  <c r="V208" i="7"/>
  <c r="AP207" i="7"/>
  <c r="AN207" i="7"/>
  <c r="AM207" i="7"/>
  <c r="AL207" i="7"/>
  <c r="AK207" i="7"/>
  <c r="AJ207" i="7"/>
  <c r="AI207" i="7"/>
  <c r="AH207" i="7"/>
  <c r="AG207" i="7"/>
  <c r="AF207" i="7"/>
  <c r="AE207" i="7"/>
  <c r="AD207" i="7"/>
  <c r="AC207" i="7"/>
  <c r="AB207" i="7"/>
  <c r="AA207" i="7"/>
  <c r="Z207" i="7"/>
  <c r="Y207" i="7"/>
  <c r="X207" i="7"/>
  <c r="W207" i="7"/>
  <c r="V207" i="7"/>
  <c r="AP206" i="7"/>
  <c r="AN206" i="7"/>
  <c r="AM206" i="7"/>
  <c r="AL206" i="7"/>
  <c r="AK206" i="7"/>
  <c r="AJ206" i="7"/>
  <c r="AI206" i="7"/>
  <c r="AH206" i="7"/>
  <c r="AG206" i="7"/>
  <c r="AF206" i="7"/>
  <c r="AE206" i="7"/>
  <c r="AD206" i="7"/>
  <c r="AC206" i="7"/>
  <c r="AB206" i="7"/>
  <c r="AA206" i="7"/>
  <c r="Z206" i="7"/>
  <c r="Y206" i="7"/>
  <c r="X206" i="7"/>
  <c r="W206" i="7"/>
  <c r="V206" i="7"/>
  <c r="AP205" i="7"/>
  <c r="AN205" i="7"/>
  <c r="AM205" i="7"/>
  <c r="AL205" i="7"/>
  <c r="AK205" i="7"/>
  <c r="AJ205" i="7"/>
  <c r="AI205" i="7"/>
  <c r="AH205" i="7"/>
  <c r="AG205" i="7"/>
  <c r="AF205" i="7"/>
  <c r="AE205" i="7"/>
  <c r="AD205" i="7"/>
  <c r="AC205" i="7"/>
  <c r="AB205" i="7"/>
  <c r="AA205" i="7"/>
  <c r="Z205" i="7"/>
  <c r="Y205" i="7"/>
  <c r="X205" i="7"/>
  <c r="W205" i="7"/>
  <c r="V205" i="7"/>
  <c r="AP204" i="7"/>
  <c r="AN204" i="7"/>
  <c r="AM204" i="7"/>
  <c r="AL204" i="7"/>
  <c r="AK204" i="7"/>
  <c r="AJ204" i="7"/>
  <c r="AI204" i="7"/>
  <c r="AH204" i="7"/>
  <c r="AG204" i="7"/>
  <c r="AF204" i="7"/>
  <c r="AE204" i="7"/>
  <c r="AD204" i="7"/>
  <c r="AC204" i="7"/>
  <c r="AB204" i="7"/>
  <c r="AA204" i="7"/>
  <c r="Z204" i="7"/>
  <c r="Y204" i="7"/>
  <c r="X204" i="7"/>
  <c r="W204" i="7"/>
  <c r="V204" i="7"/>
  <c r="AP203" i="7"/>
  <c r="AN203" i="7"/>
  <c r="AM203" i="7"/>
  <c r="AL203" i="7"/>
  <c r="AK203" i="7"/>
  <c r="AJ203" i="7"/>
  <c r="AI203" i="7"/>
  <c r="AH203" i="7"/>
  <c r="AG203" i="7"/>
  <c r="AF203" i="7"/>
  <c r="AE203" i="7"/>
  <c r="AD203" i="7"/>
  <c r="AC203" i="7"/>
  <c r="AB203" i="7"/>
  <c r="AA203" i="7"/>
  <c r="Z203" i="7"/>
  <c r="Y203" i="7"/>
  <c r="X203" i="7"/>
  <c r="W203" i="7"/>
  <c r="V203" i="7"/>
  <c r="AP1048" i="7"/>
  <c r="AN1048" i="7"/>
  <c r="AM1048" i="7"/>
  <c r="AL1048" i="7"/>
  <c r="AK1048" i="7"/>
  <c r="AJ1048" i="7"/>
  <c r="AI1048" i="7"/>
  <c r="AH1048" i="7"/>
  <c r="AG1048" i="7"/>
  <c r="AF1048" i="7"/>
  <c r="AE1048" i="7"/>
  <c r="AD1048" i="7"/>
  <c r="AC1048" i="7"/>
  <c r="AB1048" i="7"/>
  <c r="AA1048" i="7"/>
  <c r="Z1048" i="7"/>
  <c r="Y1048" i="7"/>
  <c r="X1048" i="7"/>
  <c r="W1048" i="7"/>
  <c r="V1048" i="7"/>
  <c r="AP201" i="7"/>
  <c r="AN201" i="7"/>
  <c r="AM201" i="7"/>
  <c r="AL201" i="7"/>
  <c r="AK201" i="7"/>
  <c r="AJ201" i="7"/>
  <c r="AI201" i="7"/>
  <c r="AH201" i="7"/>
  <c r="AG201" i="7"/>
  <c r="AF201" i="7"/>
  <c r="AE201" i="7"/>
  <c r="AD201" i="7"/>
  <c r="AC201" i="7"/>
  <c r="AB201" i="7"/>
  <c r="AA201" i="7"/>
  <c r="Z201" i="7"/>
  <c r="Y201" i="7"/>
  <c r="X201" i="7"/>
  <c r="W201" i="7"/>
  <c r="V201" i="7"/>
  <c r="AP200" i="7"/>
  <c r="AN200" i="7"/>
  <c r="AM200" i="7"/>
  <c r="AL200" i="7"/>
  <c r="AK200" i="7"/>
  <c r="AJ200" i="7"/>
  <c r="AI200" i="7"/>
  <c r="AH200" i="7"/>
  <c r="AG200" i="7"/>
  <c r="AF200" i="7"/>
  <c r="AE200" i="7"/>
  <c r="AD200" i="7"/>
  <c r="AC200" i="7"/>
  <c r="AB200" i="7"/>
  <c r="AA200" i="7"/>
  <c r="Z200" i="7"/>
  <c r="Y200" i="7"/>
  <c r="X200" i="7"/>
  <c r="W200" i="7"/>
  <c r="V200" i="7"/>
  <c r="AP199" i="7"/>
  <c r="AN199" i="7"/>
  <c r="AM199" i="7"/>
  <c r="AL199" i="7"/>
  <c r="AK199" i="7"/>
  <c r="AJ199" i="7"/>
  <c r="AI199" i="7"/>
  <c r="AH199" i="7"/>
  <c r="AG199" i="7"/>
  <c r="AF199" i="7"/>
  <c r="AE199" i="7"/>
  <c r="AD199" i="7"/>
  <c r="AC199" i="7"/>
  <c r="AB199" i="7"/>
  <c r="AA199" i="7"/>
  <c r="Z199" i="7"/>
  <c r="Y199" i="7"/>
  <c r="X199" i="7"/>
  <c r="W199" i="7"/>
  <c r="V199" i="7"/>
  <c r="AP198" i="7"/>
  <c r="AN198" i="7"/>
  <c r="AM198" i="7"/>
  <c r="AL198" i="7"/>
  <c r="AK198" i="7"/>
  <c r="AJ198" i="7"/>
  <c r="AI198" i="7"/>
  <c r="AH198" i="7"/>
  <c r="AG198" i="7"/>
  <c r="AF198" i="7"/>
  <c r="AE198" i="7"/>
  <c r="AD198" i="7"/>
  <c r="AC198" i="7"/>
  <c r="AB198" i="7"/>
  <c r="AA198" i="7"/>
  <c r="Z198" i="7"/>
  <c r="Y198" i="7"/>
  <c r="X198" i="7"/>
  <c r="W198" i="7"/>
  <c r="V198" i="7"/>
  <c r="AP197" i="7"/>
  <c r="AN197" i="7"/>
  <c r="AM197" i="7"/>
  <c r="AL197" i="7"/>
  <c r="AK197" i="7"/>
  <c r="AJ197" i="7"/>
  <c r="AI197" i="7"/>
  <c r="AH197" i="7"/>
  <c r="AG197" i="7"/>
  <c r="AF197" i="7"/>
  <c r="AE197" i="7"/>
  <c r="AD197" i="7"/>
  <c r="AC197" i="7"/>
  <c r="AB197" i="7"/>
  <c r="AA197" i="7"/>
  <c r="Z197" i="7"/>
  <c r="Y197" i="7"/>
  <c r="X197" i="7"/>
  <c r="W197" i="7"/>
  <c r="V197" i="7"/>
  <c r="AP196" i="7"/>
  <c r="AN196" i="7"/>
  <c r="AM196" i="7"/>
  <c r="AL196" i="7"/>
  <c r="AK196" i="7"/>
  <c r="AJ196" i="7"/>
  <c r="AI196" i="7"/>
  <c r="AH196" i="7"/>
  <c r="AG196" i="7"/>
  <c r="AF196" i="7"/>
  <c r="AE196" i="7"/>
  <c r="AD196" i="7"/>
  <c r="AC196" i="7"/>
  <c r="AB196" i="7"/>
  <c r="AA196" i="7"/>
  <c r="Z196" i="7"/>
  <c r="Y196" i="7"/>
  <c r="X196" i="7"/>
  <c r="W196" i="7"/>
  <c r="V196" i="7"/>
  <c r="AP195" i="7"/>
  <c r="AN195" i="7"/>
  <c r="AM195" i="7"/>
  <c r="AL195" i="7"/>
  <c r="AK195" i="7"/>
  <c r="AJ195" i="7"/>
  <c r="AI195" i="7"/>
  <c r="AH195" i="7"/>
  <c r="AG195" i="7"/>
  <c r="AF195" i="7"/>
  <c r="AE195" i="7"/>
  <c r="AD195" i="7"/>
  <c r="AC195" i="7"/>
  <c r="AB195" i="7"/>
  <c r="AA195" i="7"/>
  <c r="Z195" i="7"/>
  <c r="Y195" i="7"/>
  <c r="X195" i="7"/>
  <c r="W195" i="7"/>
  <c r="V195" i="7"/>
  <c r="AP194" i="7"/>
  <c r="AN194" i="7"/>
  <c r="AM194" i="7"/>
  <c r="AL194" i="7"/>
  <c r="AK194" i="7"/>
  <c r="AJ194" i="7"/>
  <c r="AI194" i="7"/>
  <c r="AH194" i="7"/>
  <c r="AG194" i="7"/>
  <c r="AF194" i="7"/>
  <c r="AE194" i="7"/>
  <c r="AD194" i="7"/>
  <c r="AC194" i="7"/>
  <c r="AB194" i="7"/>
  <c r="AA194" i="7"/>
  <c r="Z194" i="7"/>
  <c r="Y194" i="7"/>
  <c r="X194" i="7"/>
  <c r="W194" i="7"/>
  <c r="V194" i="7"/>
  <c r="AP193" i="7"/>
  <c r="AN193" i="7"/>
  <c r="AM193" i="7"/>
  <c r="AL193" i="7"/>
  <c r="AK193" i="7"/>
  <c r="AJ193" i="7"/>
  <c r="AI193" i="7"/>
  <c r="AH193" i="7"/>
  <c r="AG193" i="7"/>
  <c r="AF193" i="7"/>
  <c r="AE193" i="7"/>
  <c r="AD193" i="7"/>
  <c r="AC193" i="7"/>
  <c r="AB193" i="7"/>
  <c r="AA193" i="7"/>
  <c r="Z193" i="7"/>
  <c r="Y193" i="7"/>
  <c r="X193" i="7"/>
  <c r="W193" i="7"/>
  <c r="V193" i="7"/>
  <c r="AP192" i="7"/>
  <c r="AN192" i="7"/>
  <c r="AM192" i="7"/>
  <c r="AL192" i="7"/>
  <c r="AK192" i="7"/>
  <c r="AJ192" i="7"/>
  <c r="AI192" i="7"/>
  <c r="AH192" i="7"/>
  <c r="AG192" i="7"/>
  <c r="AF192" i="7"/>
  <c r="AE192" i="7"/>
  <c r="AD192" i="7"/>
  <c r="AC192" i="7"/>
  <c r="AB192" i="7"/>
  <c r="AA192" i="7"/>
  <c r="Z192" i="7"/>
  <c r="Y192" i="7"/>
  <c r="X192" i="7"/>
  <c r="W192" i="7"/>
  <c r="V192" i="7"/>
  <c r="AP191" i="7"/>
  <c r="AN191" i="7"/>
  <c r="AM191" i="7"/>
  <c r="AL191" i="7"/>
  <c r="AK191" i="7"/>
  <c r="AJ191" i="7"/>
  <c r="AI191" i="7"/>
  <c r="AH191" i="7"/>
  <c r="AG191" i="7"/>
  <c r="AF191" i="7"/>
  <c r="AE191" i="7"/>
  <c r="AD191" i="7"/>
  <c r="AC191" i="7"/>
  <c r="AB191" i="7"/>
  <c r="AA191" i="7"/>
  <c r="Z191" i="7"/>
  <c r="Y191" i="7"/>
  <c r="X191" i="7"/>
  <c r="W191" i="7"/>
  <c r="V191" i="7"/>
  <c r="AP190" i="7"/>
  <c r="AN190" i="7"/>
  <c r="AM190" i="7"/>
  <c r="AL190" i="7"/>
  <c r="AK190" i="7"/>
  <c r="AJ190" i="7"/>
  <c r="AI190" i="7"/>
  <c r="AH190" i="7"/>
  <c r="AG190" i="7"/>
  <c r="AF190" i="7"/>
  <c r="AE190" i="7"/>
  <c r="AD190" i="7"/>
  <c r="AC190" i="7"/>
  <c r="AB190" i="7"/>
  <c r="AA190" i="7"/>
  <c r="Z190" i="7"/>
  <c r="Y190" i="7"/>
  <c r="X190" i="7"/>
  <c r="W190" i="7"/>
  <c r="V190" i="7"/>
  <c r="AP189" i="7"/>
  <c r="AN189" i="7"/>
  <c r="AM189" i="7"/>
  <c r="AL189" i="7"/>
  <c r="AK189" i="7"/>
  <c r="AJ189" i="7"/>
  <c r="AI189" i="7"/>
  <c r="AH189" i="7"/>
  <c r="AG189" i="7"/>
  <c r="AF189" i="7"/>
  <c r="AE189" i="7"/>
  <c r="AD189" i="7"/>
  <c r="AC189" i="7"/>
  <c r="AB189" i="7"/>
  <c r="AA189" i="7"/>
  <c r="Z189" i="7"/>
  <c r="Y189" i="7"/>
  <c r="X189" i="7"/>
  <c r="W189" i="7"/>
  <c r="V189" i="7"/>
  <c r="AP2026" i="7"/>
  <c r="AN2026" i="7"/>
  <c r="AM2026" i="7"/>
  <c r="AL2026" i="7"/>
  <c r="AK2026" i="7"/>
  <c r="AJ2026" i="7"/>
  <c r="AI2026" i="7"/>
  <c r="AH2026" i="7"/>
  <c r="AG2026" i="7"/>
  <c r="AF2026" i="7"/>
  <c r="AE2026" i="7"/>
  <c r="AD2026" i="7"/>
  <c r="AC2026" i="7"/>
  <c r="AB2026" i="7"/>
  <c r="AA2026" i="7"/>
  <c r="Z2026" i="7"/>
  <c r="Y2026" i="7"/>
  <c r="X2026" i="7"/>
  <c r="W2026" i="7"/>
  <c r="V2026" i="7"/>
  <c r="AP187" i="7"/>
  <c r="AN187" i="7"/>
  <c r="AM187" i="7"/>
  <c r="AL187" i="7"/>
  <c r="AK187" i="7"/>
  <c r="AJ187" i="7"/>
  <c r="AI187" i="7"/>
  <c r="AH187" i="7"/>
  <c r="AG187" i="7"/>
  <c r="AF187" i="7"/>
  <c r="AE187" i="7"/>
  <c r="AD187" i="7"/>
  <c r="AC187" i="7"/>
  <c r="AB187" i="7"/>
  <c r="AA187" i="7"/>
  <c r="Z187" i="7"/>
  <c r="Y187" i="7"/>
  <c r="X187" i="7"/>
  <c r="W187" i="7"/>
  <c r="V187" i="7"/>
  <c r="AP186" i="7"/>
  <c r="AN186" i="7"/>
  <c r="AM186" i="7"/>
  <c r="AL186" i="7"/>
  <c r="AK186" i="7"/>
  <c r="AJ186" i="7"/>
  <c r="AI186" i="7"/>
  <c r="AH186" i="7"/>
  <c r="AG186" i="7"/>
  <c r="AF186" i="7"/>
  <c r="AE186" i="7"/>
  <c r="AD186" i="7"/>
  <c r="AC186" i="7"/>
  <c r="AB186" i="7"/>
  <c r="AA186" i="7"/>
  <c r="Z186" i="7"/>
  <c r="Y186" i="7"/>
  <c r="X186" i="7"/>
  <c r="W186" i="7"/>
  <c r="V186" i="7"/>
  <c r="AP674" i="7"/>
  <c r="AN674" i="7"/>
  <c r="AM674" i="7"/>
  <c r="AL674" i="7"/>
  <c r="AK674" i="7"/>
  <c r="AJ674" i="7"/>
  <c r="AI674" i="7"/>
  <c r="AH674" i="7"/>
  <c r="AG674" i="7"/>
  <c r="AF674" i="7"/>
  <c r="AE674" i="7"/>
  <c r="AD674" i="7"/>
  <c r="AC674" i="7"/>
  <c r="AB674" i="7"/>
  <c r="AA674" i="7"/>
  <c r="Z674" i="7"/>
  <c r="Y674" i="7"/>
  <c r="X674" i="7"/>
  <c r="W674" i="7"/>
  <c r="V674" i="7"/>
  <c r="AP184" i="7"/>
  <c r="AN184" i="7"/>
  <c r="AM184" i="7"/>
  <c r="AL184" i="7"/>
  <c r="AK184" i="7"/>
  <c r="AJ184" i="7"/>
  <c r="AI184" i="7"/>
  <c r="AH184" i="7"/>
  <c r="AG184" i="7"/>
  <c r="AF184" i="7"/>
  <c r="AE184" i="7"/>
  <c r="AD184" i="7"/>
  <c r="AC184" i="7"/>
  <c r="AB184" i="7"/>
  <c r="AA184" i="7"/>
  <c r="Z184" i="7"/>
  <c r="Y184" i="7"/>
  <c r="X184" i="7"/>
  <c r="W184" i="7"/>
  <c r="V184" i="7"/>
  <c r="AP558" i="7"/>
  <c r="AN558" i="7"/>
  <c r="AM558" i="7"/>
  <c r="AL558" i="7"/>
  <c r="AK558" i="7"/>
  <c r="AJ558" i="7"/>
  <c r="AI558" i="7"/>
  <c r="AH558" i="7"/>
  <c r="AG558" i="7"/>
  <c r="AF558" i="7"/>
  <c r="AE558" i="7"/>
  <c r="AD558" i="7"/>
  <c r="AC558" i="7"/>
  <c r="AB558" i="7"/>
  <c r="AA558" i="7"/>
  <c r="Z558" i="7"/>
  <c r="Y558" i="7"/>
  <c r="X558" i="7"/>
  <c r="W558" i="7"/>
  <c r="V558" i="7"/>
  <c r="AP1339" i="7"/>
  <c r="AN1339" i="7"/>
  <c r="AM1339" i="7"/>
  <c r="AL1339" i="7"/>
  <c r="AK1339" i="7"/>
  <c r="AJ1339" i="7"/>
  <c r="AI1339" i="7"/>
  <c r="AH1339" i="7"/>
  <c r="AG1339" i="7"/>
  <c r="AF1339" i="7"/>
  <c r="AE1339" i="7"/>
  <c r="AD1339" i="7"/>
  <c r="AC1339" i="7"/>
  <c r="AB1339" i="7"/>
  <c r="AA1339" i="7"/>
  <c r="Z1339" i="7"/>
  <c r="Y1339" i="7"/>
  <c r="X1339" i="7"/>
  <c r="W1339" i="7"/>
  <c r="V1339" i="7"/>
  <c r="AP181" i="7"/>
  <c r="AN181" i="7"/>
  <c r="AM181" i="7"/>
  <c r="AL181" i="7"/>
  <c r="AK181" i="7"/>
  <c r="AJ181" i="7"/>
  <c r="AI181" i="7"/>
  <c r="AH181" i="7"/>
  <c r="AG181" i="7"/>
  <c r="AF181" i="7"/>
  <c r="AE181" i="7"/>
  <c r="AD181" i="7"/>
  <c r="AC181" i="7"/>
  <c r="AB181" i="7"/>
  <c r="AA181" i="7"/>
  <c r="Z181" i="7"/>
  <c r="Y181" i="7"/>
  <c r="X181" i="7"/>
  <c r="W181" i="7"/>
  <c r="V181" i="7"/>
  <c r="AP180" i="7"/>
  <c r="AN180" i="7"/>
  <c r="AM180" i="7"/>
  <c r="AL180" i="7"/>
  <c r="AK180" i="7"/>
  <c r="AJ180" i="7"/>
  <c r="AI180" i="7"/>
  <c r="AH180" i="7"/>
  <c r="AG180" i="7"/>
  <c r="AF180" i="7"/>
  <c r="AE180" i="7"/>
  <c r="AD180" i="7"/>
  <c r="AC180" i="7"/>
  <c r="AB180" i="7"/>
  <c r="AA180" i="7"/>
  <c r="Z180" i="7"/>
  <c r="Y180" i="7"/>
  <c r="X180" i="7"/>
  <c r="W180" i="7"/>
  <c r="V180" i="7"/>
  <c r="AP179" i="7"/>
  <c r="AN179" i="7"/>
  <c r="AM179" i="7"/>
  <c r="AL179" i="7"/>
  <c r="AK179" i="7"/>
  <c r="AJ179" i="7"/>
  <c r="AI179" i="7"/>
  <c r="AH179" i="7"/>
  <c r="AG179" i="7"/>
  <c r="AF179" i="7"/>
  <c r="AE179" i="7"/>
  <c r="AD179" i="7"/>
  <c r="AC179" i="7"/>
  <c r="AB179" i="7"/>
  <c r="AA179" i="7"/>
  <c r="Z179" i="7"/>
  <c r="Y179" i="7"/>
  <c r="X179" i="7"/>
  <c r="W179" i="7"/>
  <c r="V179" i="7"/>
  <c r="AP178" i="7"/>
  <c r="AN178" i="7"/>
  <c r="AM178" i="7"/>
  <c r="AL178" i="7"/>
  <c r="AK178" i="7"/>
  <c r="AJ178" i="7"/>
  <c r="AI178" i="7"/>
  <c r="AH178" i="7"/>
  <c r="AG178" i="7"/>
  <c r="AF178" i="7"/>
  <c r="AE178" i="7"/>
  <c r="AD178" i="7"/>
  <c r="AC178" i="7"/>
  <c r="AB178" i="7"/>
  <c r="AA178" i="7"/>
  <c r="Z178" i="7"/>
  <c r="Y178" i="7"/>
  <c r="X178" i="7"/>
  <c r="W178" i="7"/>
  <c r="V178" i="7"/>
  <c r="AP177" i="7"/>
  <c r="AN177" i="7"/>
  <c r="AM177" i="7"/>
  <c r="AL177" i="7"/>
  <c r="AK177" i="7"/>
  <c r="AJ177" i="7"/>
  <c r="AI177" i="7"/>
  <c r="AH177" i="7"/>
  <c r="AG177" i="7"/>
  <c r="AF177" i="7"/>
  <c r="AE177" i="7"/>
  <c r="AD177" i="7"/>
  <c r="AC177" i="7"/>
  <c r="AB177" i="7"/>
  <c r="AA177" i="7"/>
  <c r="Z177" i="7"/>
  <c r="Y177" i="7"/>
  <c r="X177" i="7"/>
  <c r="W177" i="7"/>
  <c r="V177" i="7"/>
  <c r="AP176" i="7"/>
  <c r="AN176" i="7"/>
  <c r="AM176" i="7"/>
  <c r="AL176" i="7"/>
  <c r="AK176" i="7"/>
  <c r="AJ176" i="7"/>
  <c r="AI176" i="7"/>
  <c r="AH176" i="7"/>
  <c r="AG176" i="7"/>
  <c r="AF176" i="7"/>
  <c r="AE176" i="7"/>
  <c r="AD176" i="7"/>
  <c r="AC176" i="7"/>
  <c r="AB176" i="7"/>
  <c r="AA176" i="7"/>
  <c r="Z176" i="7"/>
  <c r="Y176" i="7"/>
  <c r="X176" i="7"/>
  <c r="W176" i="7"/>
  <c r="V176" i="7"/>
  <c r="AP175" i="7"/>
  <c r="AN175" i="7"/>
  <c r="AM175" i="7"/>
  <c r="AL175" i="7"/>
  <c r="AK175" i="7"/>
  <c r="AJ175" i="7"/>
  <c r="AI175" i="7"/>
  <c r="AH175" i="7"/>
  <c r="AG175" i="7"/>
  <c r="AF175" i="7"/>
  <c r="AE175" i="7"/>
  <c r="AD175" i="7"/>
  <c r="AC175" i="7"/>
  <c r="AB175" i="7"/>
  <c r="AA175" i="7"/>
  <c r="Z175" i="7"/>
  <c r="Y175" i="7"/>
  <c r="X175" i="7"/>
  <c r="W175" i="7"/>
  <c r="V175" i="7"/>
  <c r="AP52" i="7"/>
  <c r="AN52" i="7"/>
  <c r="AM52" i="7"/>
  <c r="AL52" i="7"/>
  <c r="AK52" i="7"/>
  <c r="AJ52" i="7"/>
  <c r="AI52" i="7"/>
  <c r="AH52" i="7"/>
  <c r="AG52" i="7"/>
  <c r="AF52" i="7"/>
  <c r="AE52" i="7"/>
  <c r="AD52" i="7"/>
  <c r="AC52" i="7"/>
  <c r="AB52" i="7"/>
  <c r="AA52" i="7"/>
  <c r="Z52" i="7"/>
  <c r="Y52" i="7"/>
  <c r="X52" i="7"/>
  <c r="W52" i="7"/>
  <c r="V52" i="7"/>
  <c r="AP173" i="7"/>
  <c r="AN173" i="7"/>
  <c r="AM173" i="7"/>
  <c r="AL173" i="7"/>
  <c r="AK173" i="7"/>
  <c r="AJ173" i="7"/>
  <c r="AI173" i="7"/>
  <c r="AH173" i="7"/>
  <c r="AG173" i="7"/>
  <c r="AF173" i="7"/>
  <c r="AE173" i="7"/>
  <c r="AD173" i="7"/>
  <c r="AC173" i="7"/>
  <c r="AB173" i="7"/>
  <c r="AA173" i="7"/>
  <c r="Z173" i="7"/>
  <c r="Y173" i="7"/>
  <c r="X173" i="7"/>
  <c r="W173" i="7"/>
  <c r="V173" i="7"/>
  <c r="AP172" i="7"/>
  <c r="AN172" i="7"/>
  <c r="AM172" i="7"/>
  <c r="AL172" i="7"/>
  <c r="AK172" i="7"/>
  <c r="AJ172" i="7"/>
  <c r="AI172" i="7"/>
  <c r="AH172" i="7"/>
  <c r="AG172" i="7"/>
  <c r="AF172" i="7"/>
  <c r="AE172" i="7"/>
  <c r="AD172" i="7"/>
  <c r="AC172" i="7"/>
  <c r="AB172" i="7"/>
  <c r="AA172" i="7"/>
  <c r="Z172" i="7"/>
  <c r="Y172" i="7"/>
  <c r="X172" i="7"/>
  <c r="W172" i="7"/>
  <c r="V172" i="7"/>
  <c r="AP171" i="7"/>
  <c r="AN171" i="7"/>
  <c r="AM171" i="7"/>
  <c r="AL171" i="7"/>
  <c r="AK171" i="7"/>
  <c r="AJ171" i="7"/>
  <c r="AI171" i="7"/>
  <c r="AH171" i="7"/>
  <c r="AG171" i="7"/>
  <c r="AF171" i="7"/>
  <c r="AE171" i="7"/>
  <c r="AD171" i="7"/>
  <c r="AC171" i="7"/>
  <c r="AB171" i="7"/>
  <c r="AA171" i="7"/>
  <c r="Z171" i="7"/>
  <c r="Y171" i="7"/>
  <c r="X171" i="7"/>
  <c r="W171" i="7"/>
  <c r="V171" i="7"/>
  <c r="AP170" i="7"/>
  <c r="AN170" i="7"/>
  <c r="AM170" i="7"/>
  <c r="AL170" i="7"/>
  <c r="AK170" i="7"/>
  <c r="AJ170" i="7"/>
  <c r="AI170" i="7"/>
  <c r="AH170" i="7"/>
  <c r="AG170" i="7"/>
  <c r="AF170" i="7"/>
  <c r="AE170" i="7"/>
  <c r="AD170" i="7"/>
  <c r="AC170" i="7"/>
  <c r="AB170" i="7"/>
  <c r="AA170" i="7"/>
  <c r="Z170" i="7"/>
  <c r="Y170" i="7"/>
  <c r="X170" i="7"/>
  <c r="W170" i="7"/>
  <c r="V170" i="7"/>
  <c r="AP169" i="7"/>
  <c r="AN169" i="7"/>
  <c r="AM169" i="7"/>
  <c r="AL169" i="7"/>
  <c r="AK169" i="7"/>
  <c r="AJ169" i="7"/>
  <c r="AI169" i="7"/>
  <c r="AH169" i="7"/>
  <c r="AG169" i="7"/>
  <c r="AF169" i="7"/>
  <c r="AE169" i="7"/>
  <c r="AD169" i="7"/>
  <c r="AC169" i="7"/>
  <c r="AB169" i="7"/>
  <c r="AA169" i="7"/>
  <c r="Z169" i="7"/>
  <c r="Y169" i="7"/>
  <c r="X169" i="7"/>
  <c r="W169" i="7"/>
  <c r="V169" i="7"/>
  <c r="AP168" i="7"/>
  <c r="AN168" i="7"/>
  <c r="AM168" i="7"/>
  <c r="AL168" i="7"/>
  <c r="AK168" i="7"/>
  <c r="AJ168" i="7"/>
  <c r="AI168" i="7"/>
  <c r="AH168" i="7"/>
  <c r="AG168" i="7"/>
  <c r="AF168" i="7"/>
  <c r="AE168" i="7"/>
  <c r="AD168" i="7"/>
  <c r="AC168" i="7"/>
  <c r="AB168" i="7"/>
  <c r="AA168" i="7"/>
  <c r="Z168" i="7"/>
  <c r="Y168" i="7"/>
  <c r="X168" i="7"/>
  <c r="W168" i="7"/>
  <c r="V168" i="7"/>
  <c r="AP167" i="7"/>
  <c r="AN167" i="7"/>
  <c r="AM167" i="7"/>
  <c r="AL167" i="7"/>
  <c r="AK167" i="7"/>
  <c r="AJ167" i="7"/>
  <c r="AI167" i="7"/>
  <c r="AH167" i="7"/>
  <c r="AG167" i="7"/>
  <c r="AF167" i="7"/>
  <c r="AE167" i="7"/>
  <c r="AD167" i="7"/>
  <c r="AC167" i="7"/>
  <c r="AB167" i="7"/>
  <c r="AA167" i="7"/>
  <c r="Z167" i="7"/>
  <c r="Y167" i="7"/>
  <c r="X167" i="7"/>
  <c r="W167" i="7"/>
  <c r="V167" i="7"/>
  <c r="AP166" i="7"/>
  <c r="AN166" i="7"/>
  <c r="AM166" i="7"/>
  <c r="AL166" i="7"/>
  <c r="AK166" i="7"/>
  <c r="AJ166" i="7"/>
  <c r="AI166" i="7"/>
  <c r="AH166" i="7"/>
  <c r="AG166" i="7"/>
  <c r="AF166" i="7"/>
  <c r="AE166" i="7"/>
  <c r="AD166" i="7"/>
  <c r="AC166" i="7"/>
  <c r="AB166" i="7"/>
  <c r="AA166" i="7"/>
  <c r="Z166" i="7"/>
  <c r="Y166" i="7"/>
  <c r="X166" i="7"/>
  <c r="W166" i="7"/>
  <c r="V166" i="7"/>
  <c r="AP165" i="7"/>
  <c r="AN165" i="7"/>
  <c r="AM165" i="7"/>
  <c r="AL165" i="7"/>
  <c r="AK165" i="7"/>
  <c r="AJ165" i="7"/>
  <c r="AI165" i="7"/>
  <c r="AH165" i="7"/>
  <c r="AG165" i="7"/>
  <c r="AF165" i="7"/>
  <c r="AE165" i="7"/>
  <c r="AD165" i="7"/>
  <c r="AC165" i="7"/>
  <c r="AB165" i="7"/>
  <c r="AA165" i="7"/>
  <c r="Z165" i="7"/>
  <c r="Y165" i="7"/>
  <c r="X165" i="7"/>
  <c r="W165" i="7"/>
  <c r="V165" i="7"/>
  <c r="AP164" i="7"/>
  <c r="AN164" i="7"/>
  <c r="AM164" i="7"/>
  <c r="AL164" i="7"/>
  <c r="AK164" i="7"/>
  <c r="AJ164" i="7"/>
  <c r="AI164" i="7"/>
  <c r="AH164" i="7"/>
  <c r="AG164" i="7"/>
  <c r="AF164" i="7"/>
  <c r="AE164" i="7"/>
  <c r="AD164" i="7"/>
  <c r="AC164" i="7"/>
  <c r="AB164" i="7"/>
  <c r="AA164" i="7"/>
  <c r="Z164" i="7"/>
  <c r="Y164" i="7"/>
  <c r="X164" i="7"/>
  <c r="W164" i="7"/>
  <c r="V164" i="7"/>
  <c r="AP163" i="7"/>
  <c r="AN163" i="7"/>
  <c r="AM163" i="7"/>
  <c r="AL163" i="7"/>
  <c r="AK163" i="7"/>
  <c r="AJ163" i="7"/>
  <c r="AI163" i="7"/>
  <c r="AH163" i="7"/>
  <c r="AG163" i="7"/>
  <c r="AF163" i="7"/>
  <c r="AE163" i="7"/>
  <c r="AD163" i="7"/>
  <c r="AC163" i="7"/>
  <c r="AB163" i="7"/>
  <c r="AA163" i="7"/>
  <c r="Z163" i="7"/>
  <c r="Y163" i="7"/>
  <c r="X163" i="7"/>
  <c r="W163" i="7"/>
  <c r="V163" i="7"/>
  <c r="AP162" i="7"/>
  <c r="AN162" i="7"/>
  <c r="AM162" i="7"/>
  <c r="AL162" i="7"/>
  <c r="AK162" i="7"/>
  <c r="AJ162" i="7"/>
  <c r="AI162" i="7"/>
  <c r="AH162" i="7"/>
  <c r="AG162" i="7"/>
  <c r="AF162" i="7"/>
  <c r="AE162" i="7"/>
  <c r="AD162" i="7"/>
  <c r="AC162" i="7"/>
  <c r="AB162" i="7"/>
  <c r="AA162" i="7"/>
  <c r="Z162" i="7"/>
  <c r="Y162" i="7"/>
  <c r="X162" i="7"/>
  <c r="W162" i="7"/>
  <c r="V162" i="7"/>
  <c r="AP161" i="7"/>
  <c r="AN161" i="7"/>
  <c r="AM161" i="7"/>
  <c r="AL161" i="7"/>
  <c r="AK161" i="7"/>
  <c r="AJ161" i="7"/>
  <c r="AI161" i="7"/>
  <c r="AH161" i="7"/>
  <c r="AG161" i="7"/>
  <c r="AF161" i="7"/>
  <c r="AE161" i="7"/>
  <c r="AD161" i="7"/>
  <c r="AC161" i="7"/>
  <c r="AB161" i="7"/>
  <c r="AA161" i="7"/>
  <c r="Z161" i="7"/>
  <c r="Y161" i="7"/>
  <c r="X161" i="7"/>
  <c r="W161" i="7"/>
  <c r="V161" i="7"/>
  <c r="AP160" i="7"/>
  <c r="AN160" i="7"/>
  <c r="AM160" i="7"/>
  <c r="AL160" i="7"/>
  <c r="AK160" i="7"/>
  <c r="AJ160" i="7"/>
  <c r="AI160" i="7"/>
  <c r="AH160" i="7"/>
  <c r="AG160" i="7"/>
  <c r="AF160" i="7"/>
  <c r="AE160" i="7"/>
  <c r="AD160" i="7"/>
  <c r="AC160" i="7"/>
  <c r="AB160" i="7"/>
  <c r="AA160" i="7"/>
  <c r="Z160" i="7"/>
  <c r="Y160" i="7"/>
  <c r="X160" i="7"/>
  <c r="W160" i="7"/>
  <c r="V160" i="7"/>
  <c r="AP159" i="7"/>
  <c r="AN159" i="7"/>
  <c r="AM159" i="7"/>
  <c r="AL159" i="7"/>
  <c r="AK159" i="7"/>
  <c r="AJ159" i="7"/>
  <c r="AI159" i="7"/>
  <c r="AH159" i="7"/>
  <c r="AG159" i="7"/>
  <c r="AF159" i="7"/>
  <c r="AE159" i="7"/>
  <c r="AD159" i="7"/>
  <c r="AC159" i="7"/>
  <c r="AB159" i="7"/>
  <c r="AA159" i="7"/>
  <c r="Z159" i="7"/>
  <c r="Y159" i="7"/>
  <c r="X159" i="7"/>
  <c r="W159" i="7"/>
  <c r="V159" i="7"/>
  <c r="AP158" i="7"/>
  <c r="AN158" i="7"/>
  <c r="AM158" i="7"/>
  <c r="AL158" i="7"/>
  <c r="AK158" i="7"/>
  <c r="AJ158" i="7"/>
  <c r="AI158" i="7"/>
  <c r="AH158" i="7"/>
  <c r="AG158" i="7"/>
  <c r="AF158" i="7"/>
  <c r="AE158" i="7"/>
  <c r="AD158" i="7"/>
  <c r="AC158" i="7"/>
  <c r="AB158" i="7"/>
  <c r="AA158" i="7"/>
  <c r="Z158" i="7"/>
  <c r="Y158" i="7"/>
  <c r="X158" i="7"/>
  <c r="W158" i="7"/>
  <c r="V158" i="7"/>
  <c r="AP157" i="7"/>
  <c r="AN157" i="7"/>
  <c r="AM157" i="7"/>
  <c r="AL157" i="7"/>
  <c r="AK157" i="7"/>
  <c r="AJ157" i="7"/>
  <c r="AI157" i="7"/>
  <c r="AH157" i="7"/>
  <c r="AG157" i="7"/>
  <c r="AF157" i="7"/>
  <c r="AE157" i="7"/>
  <c r="AD157" i="7"/>
  <c r="AC157" i="7"/>
  <c r="AB157" i="7"/>
  <c r="AA157" i="7"/>
  <c r="Z157" i="7"/>
  <c r="Y157" i="7"/>
  <c r="X157" i="7"/>
  <c r="W157" i="7"/>
  <c r="V157" i="7"/>
  <c r="AP156" i="7"/>
  <c r="AN156" i="7"/>
  <c r="AM156" i="7"/>
  <c r="AL156" i="7"/>
  <c r="AK156" i="7"/>
  <c r="AJ156" i="7"/>
  <c r="AI156" i="7"/>
  <c r="AH156" i="7"/>
  <c r="AG156" i="7"/>
  <c r="AF156" i="7"/>
  <c r="AE156" i="7"/>
  <c r="AD156" i="7"/>
  <c r="AC156" i="7"/>
  <c r="AB156" i="7"/>
  <c r="AA156" i="7"/>
  <c r="Z156" i="7"/>
  <c r="Y156" i="7"/>
  <c r="X156" i="7"/>
  <c r="W156" i="7"/>
  <c r="V156" i="7"/>
  <c r="AP155" i="7"/>
  <c r="AN155" i="7"/>
  <c r="AM155" i="7"/>
  <c r="AL155" i="7"/>
  <c r="AK155" i="7"/>
  <c r="AJ155" i="7"/>
  <c r="AI155" i="7"/>
  <c r="AH155" i="7"/>
  <c r="AG155" i="7"/>
  <c r="AF155" i="7"/>
  <c r="AE155" i="7"/>
  <c r="AD155" i="7"/>
  <c r="AC155" i="7"/>
  <c r="AB155" i="7"/>
  <c r="AA155" i="7"/>
  <c r="Z155" i="7"/>
  <c r="Y155" i="7"/>
  <c r="X155" i="7"/>
  <c r="W155" i="7"/>
  <c r="V155" i="7"/>
  <c r="AP154" i="7"/>
  <c r="AN154" i="7"/>
  <c r="AM154" i="7"/>
  <c r="AL154" i="7"/>
  <c r="AK154" i="7"/>
  <c r="AJ154" i="7"/>
  <c r="AI154" i="7"/>
  <c r="AH154" i="7"/>
  <c r="AG154" i="7"/>
  <c r="AF154" i="7"/>
  <c r="AE154" i="7"/>
  <c r="AD154" i="7"/>
  <c r="AC154" i="7"/>
  <c r="AB154" i="7"/>
  <c r="AA154" i="7"/>
  <c r="Z154" i="7"/>
  <c r="Y154" i="7"/>
  <c r="X154" i="7"/>
  <c r="W154" i="7"/>
  <c r="V154" i="7"/>
  <c r="AP153" i="7"/>
  <c r="AN153" i="7"/>
  <c r="AM153" i="7"/>
  <c r="AL153" i="7"/>
  <c r="AK153" i="7"/>
  <c r="AJ153" i="7"/>
  <c r="AI153" i="7"/>
  <c r="AH153" i="7"/>
  <c r="AG153" i="7"/>
  <c r="AF153" i="7"/>
  <c r="AE153" i="7"/>
  <c r="AD153" i="7"/>
  <c r="AC153" i="7"/>
  <c r="AB153" i="7"/>
  <c r="AA153" i="7"/>
  <c r="Z153" i="7"/>
  <c r="Y153" i="7"/>
  <c r="X153" i="7"/>
  <c r="W153" i="7"/>
  <c r="V153" i="7"/>
  <c r="AP152" i="7"/>
  <c r="AN152" i="7"/>
  <c r="AM152" i="7"/>
  <c r="AL152" i="7"/>
  <c r="AK152" i="7"/>
  <c r="AJ152" i="7"/>
  <c r="AI152" i="7"/>
  <c r="AH152" i="7"/>
  <c r="AG152" i="7"/>
  <c r="AF152" i="7"/>
  <c r="AE152" i="7"/>
  <c r="AD152" i="7"/>
  <c r="AC152" i="7"/>
  <c r="AB152" i="7"/>
  <c r="AA152" i="7"/>
  <c r="Z152" i="7"/>
  <c r="Y152" i="7"/>
  <c r="X152" i="7"/>
  <c r="W152" i="7"/>
  <c r="V152" i="7"/>
  <c r="AP151" i="7"/>
  <c r="AN151" i="7"/>
  <c r="AM151" i="7"/>
  <c r="AL151" i="7"/>
  <c r="AK151" i="7"/>
  <c r="AJ151" i="7"/>
  <c r="AI151" i="7"/>
  <c r="AH151" i="7"/>
  <c r="AG151" i="7"/>
  <c r="AF151" i="7"/>
  <c r="AE151" i="7"/>
  <c r="AD151" i="7"/>
  <c r="AC151" i="7"/>
  <c r="AB151" i="7"/>
  <c r="AA151" i="7"/>
  <c r="Z151" i="7"/>
  <c r="Y151" i="7"/>
  <c r="X151" i="7"/>
  <c r="W151" i="7"/>
  <c r="V151" i="7"/>
  <c r="AP150" i="7"/>
  <c r="AN150" i="7"/>
  <c r="AM150" i="7"/>
  <c r="AL150" i="7"/>
  <c r="AK150" i="7"/>
  <c r="AJ150" i="7"/>
  <c r="AI150" i="7"/>
  <c r="AH150" i="7"/>
  <c r="AG150" i="7"/>
  <c r="AF150" i="7"/>
  <c r="AE150" i="7"/>
  <c r="AD150" i="7"/>
  <c r="AC150" i="7"/>
  <c r="AB150" i="7"/>
  <c r="AA150" i="7"/>
  <c r="Z150" i="7"/>
  <c r="Y150" i="7"/>
  <c r="X150" i="7"/>
  <c r="W150" i="7"/>
  <c r="V150" i="7"/>
  <c r="AP149" i="7"/>
  <c r="AN149" i="7"/>
  <c r="AM149" i="7"/>
  <c r="AL149" i="7"/>
  <c r="AK149" i="7"/>
  <c r="AJ149" i="7"/>
  <c r="AI149" i="7"/>
  <c r="AH149" i="7"/>
  <c r="AG149" i="7"/>
  <c r="AF149" i="7"/>
  <c r="AE149" i="7"/>
  <c r="AD149" i="7"/>
  <c r="AC149" i="7"/>
  <c r="AB149" i="7"/>
  <c r="AA149" i="7"/>
  <c r="Z149" i="7"/>
  <c r="Y149" i="7"/>
  <c r="X149" i="7"/>
  <c r="W149" i="7"/>
  <c r="V149" i="7"/>
  <c r="AP148" i="7"/>
  <c r="AN148" i="7"/>
  <c r="AM148" i="7"/>
  <c r="AL148" i="7"/>
  <c r="AK148" i="7"/>
  <c r="AJ148" i="7"/>
  <c r="AI148" i="7"/>
  <c r="AH148" i="7"/>
  <c r="AG148" i="7"/>
  <c r="AF148" i="7"/>
  <c r="AE148" i="7"/>
  <c r="AD148" i="7"/>
  <c r="AC148" i="7"/>
  <c r="AB148" i="7"/>
  <c r="AA148" i="7"/>
  <c r="Z148" i="7"/>
  <c r="Y148" i="7"/>
  <c r="X148" i="7"/>
  <c r="W148" i="7"/>
  <c r="V148" i="7"/>
  <c r="AP147" i="7"/>
  <c r="AN147" i="7"/>
  <c r="AM147" i="7"/>
  <c r="AL147" i="7"/>
  <c r="AK147" i="7"/>
  <c r="AJ147" i="7"/>
  <c r="AI147" i="7"/>
  <c r="AH147" i="7"/>
  <c r="AG147" i="7"/>
  <c r="AF147" i="7"/>
  <c r="AE147" i="7"/>
  <c r="AD147" i="7"/>
  <c r="AC147" i="7"/>
  <c r="AB147" i="7"/>
  <c r="AA147" i="7"/>
  <c r="Z147" i="7"/>
  <c r="Y147" i="7"/>
  <c r="X147" i="7"/>
  <c r="W147" i="7"/>
  <c r="V147" i="7"/>
  <c r="AP146" i="7"/>
  <c r="AN146" i="7"/>
  <c r="AM146" i="7"/>
  <c r="AL146" i="7"/>
  <c r="AK146" i="7"/>
  <c r="AJ146" i="7"/>
  <c r="AI146" i="7"/>
  <c r="AH146" i="7"/>
  <c r="AG146" i="7"/>
  <c r="AF146" i="7"/>
  <c r="AE146" i="7"/>
  <c r="AD146" i="7"/>
  <c r="AC146" i="7"/>
  <c r="AB146" i="7"/>
  <c r="AA146" i="7"/>
  <c r="Z146" i="7"/>
  <c r="Y146" i="7"/>
  <c r="X146" i="7"/>
  <c r="W146" i="7"/>
  <c r="V146" i="7"/>
  <c r="AP145" i="7"/>
  <c r="AN145" i="7"/>
  <c r="AM145" i="7"/>
  <c r="AL145" i="7"/>
  <c r="AK145" i="7"/>
  <c r="AJ145" i="7"/>
  <c r="AI145" i="7"/>
  <c r="AH145" i="7"/>
  <c r="AG145" i="7"/>
  <c r="AF145" i="7"/>
  <c r="AE145" i="7"/>
  <c r="AD145" i="7"/>
  <c r="AC145" i="7"/>
  <c r="AB145" i="7"/>
  <c r="AA145" i="7"/>
  <c r="Z145" i="7"/>
  <c r="Y145" i="7"/>
  <c r="X145" i="7"/>
  <c r="W145" i="7"/>
  <c r="V145" i="7"/>
  <c r="AP144" i="7"/>
  <c r="AN144" i="7"/>
  <c r="AM144" i="7"/>
  <c r="AL144" i="7"/>
  <c r="AK144" i="7"/>
  <c r="AJ144" i="7"/>
  <c r="AI144" i="7"/>
  <c r="AH144" i="7"/>
  <c r="AG144" i="7"/>
  <c r="AF144" i="7"/>
  <c r="AE144" i="7"/>
  <c r="AD144" i="7"/>
  <c r="AC144" i="7"/>
  <c r="AB144" i="7"/>
  <c r="AA144" i="7"/>
  <c r="Z144" i="7"/>
  <c r="Y144" i="7"/>
  <c r="X144" i="7"/>
  <c r="W144" i="7"/>
  <c r="V144" i="7"/>
  <c r="AP1093" i="7"/>
  <c r="AN1093" i="7"/>
  <c r="AM1093" i="7"/>
  <c r="AL1093" i="7"/>
  <c r="AK1093" i="7"/>
  <c r="AJ1093" i="7"/>
  <c r="AI1093" i="7"/>
  <c r="AH1093" i="7"/>
  <c r="AG1093" i="7"/>
  <c r="AF1093" i="7"/>
  <c r="AE1093" i="7"/>
  <c r="AD1093" i="7"/>
  <c r="AC1093" i="7"/>
  <c r="AB1093" i="7"/>
  <c r="AA1093" i="7"/>
  <c r="Z1093" i="7"/>
  <c r="Y1093" i="7"/>
  <c r="X1093" i="7"/>
  <c r="W1093" i="7"/>
  <c r="V1093" i="7"/>
  <c r="AP142" i="7"/>
  <c r="AN142" i="7"/>
  <c r="AM142" i="7"/>
  <c r="AL142" i="7"/>
  <c r="AK142" i="7"/>
  <c r="AJ142" i="7"/>
  <c r="AI142" i="7"/>
  <c r="AH142" i="7"/>
  <c r="AG142" i="7"/>
  <c r="AF142" i="7"/>
  <c r="AE142" i="7"/>
  <c r="AD142" i="7"/>
  <c r="AC142" i="7"/>
  <c r="AB142" i="7"/>
  <c r="AA142" i="7"/>
  <c r="Z142" i="7"/>
  <c r="Y142" i="7"/>
  <c r="X142" i="7"/>
  <c r="W142" i="7"/>
  <c r="V142" i="7"/>
  <c r="AP141" i="7"/>
  <c r="AN141" i="7"/>
  <c r="AM141" i="7"/>
  <c r="AL141" i="7"/>
  <c r="AK141" i="7"/>
  <c r="AJ141" i="7"/>
  <c r="AI141" i="7"/>
  <c r="AH141" i="7"/>
  <c r="AG141" i="7"/>
  <c r="AF141" i="7"/>
  <c r="AE141" i="7"/>
  <c r="AD141" i="7"/>
  <c r="AC141" i="7"/>
  <c r="AB141" i="7"/>
  <c r="AA141" i="7"/>
  <c r="Z141" i="7"/>
  <c r="Y141" i="7"/>
  <c r="X141" i="7"/>
  <c r="W141" i="7"/>
  <c r="V141" i="7"/>
  <c r="AP140" i="7"/>
  <c r="AN140" i="7"/>
  <c r="AM140" i="7"/>
  <c r="AL140" i="7"/>
  <c r="AK140" i="7"/>
  <c r="AJ140" i="7"/>
  <c r="AI140" i="7"/>
  <c r="AH140" i="7"/>
  <c r="AG140" i="7"/>
  <c r="AF140" i="7"/>
  <c r="AE140" i="7"/>
  <c r="AD140" i="7"/>
  <c r="AC140" i="7"/>
  <c r="AB140" i="7"/>
  <c r="AA140" i="7"/>
  <c r="Z140" i="7"/>
  <c r="Y140" i="7"/>
  <c r="X140" i="7"/>
  <c r="W140" i="7"/>
  <c r="V140" i="7"/>
  <c r="AP139" i="7"/>
  <c r="AN139" i="7"/>
  <c r="AM139" i="7"/>
  <c r="AL139" i="7"/>
  <c r="AK139" i="7"/>
  <c r="AJ139" i="7"/>
  <c r="AI139" i="7"/>
  <c r="AH139" i="7"/>
  <c r="AG139" i="7"/>
  <c r="AF139" i="7"/>
  <c r="AE139" i="7"/>
  <c r="AD139" i="7"/>
  <c r="AC139" i="7"/>
  <c r="AB139" i="7"/>
  <c r="AA139" i="7"/>
  <c r="Z139" i="7"/>
  <c r="Y139" i="7"/>
  <c r="X139" i="7"/>
  <c r="W139" i="7"/>
  <c r="V139" i="7"/>
  <c r="AP138" i="7"/>
  <c r="AN138" i="7"/>
  <c r="AM138" i="7"/>
  <c r="AL138" i="7"/>
  <c r="AK138" i="7"/>
  <c r="AJ138" i="7"/>
  <c r="AI138" i="7"/>
  <c r="AH138" i="7"/>
  <c r="AG138" i="7"/>
  <c r="AF138" i="7"/>
  <c r="AE138" i="7"/>
  <c r="AD138" i="7"/>
  <c r="AC138" i="7"/>
  <c r="AB138" i="7"/>
  <c r="AA138" i="7"/>
  <c r="Z138" i="7"/>
  <c r="Y138" i="7"/>
  <c r="X138" i="7"/>
  <c r="W138" i="7"/>
  <c r="V138" i="7"/>
  <c r="AP137" i="7"/>
  <c r="AN137" i="7"/>
  <c r="AM137" i="7"/>
  <c r="AL137" i="7"/>
  <c r="AK137" i="7"/>
  <c r="AJ137" i="7"/>
  <c r="AI137" i="7"/>
  <c r="AH137" i="7"/>
  <c r="AG137" i="7"/>
  <c r="AF137" i="7"/>
  <c r="AE137" i="7"/>
  <c r="AD137" i="7"/>
  <c r="AC137" i="7"/>
  <c r="AB137" i="7"/>
  <c r="AA137" i="7"/>
  <c r="Z137" i="7"/>
  <c r="Y137" i="7"/>
  <c r="X137" i="7"/>
  <c r="W137" i="7"/>
  <c r="V137" i="7"/>
  <c r="AP136" i="7"/>
  <c r="AN136" i="7"/>
  <c r="AM136" i="7"/>
  <c r="AL136" i="7"/>
  <c r="AK136" i="7"/>
  <c r="AJ136" i="7"/>
  <c r="AI136" i="7"/>
  <c r="AH136" i="7"/>
  <c r="AG136" i="7"/>
  <c r="AF136" i="7"/>
  <c r="AE136" i="7"/>
  <c r="AD136" i="7"/>
  <c r="AC136" i="7"/>
  <c r="AB136" i="7"/>
  <c r="AA136" i="7"/>
  <c r="Z136" i="7"/>
  <c r="Y136" i="7"/>
  <c r="X136" i="7"/>
  <c r="W136" i="7"/>
  <c r="V136" i="7"/>
  <c r="AP135" i="7"/>
  <c r="AN135" i="7"/>
  <c r="AM135" i="7"/>
  <c r="AL135" i="7"/>
  <c r="AK135" i="7"/>
  <c r="AJ135" i="7"/>
  <c r="AI135" i="7"/>
  <c r="AH135" i="7"/>
  <c r="AG135" i="7"/>
  <c r="AF135" i="7"/>
  <c r="AE135" i="7"/>
  <c r="AD135" i="7"/>
  <c r="AC135" i="7"/>
  <c r="AB135" i="7"/>
  <c r="AA135" i="7"/>
  <c r="Z135" i="7"/>
  <c r="Y135" i="7"/>
  <c r="X135" i="7"/>
  <c r="W135" i="7"/>
  <c r="V135" i="7"/>
  <c r="AP134" i="7"/>
  <c r="AN134" i="7"/>
  <c r="AM134" i="7"/>
  <c r="AL134" i="7"/>
  <c r="AK134" i="7"/>
  <c r="AJ134" i="7"/>
  <c r="AI134" i="7"/>
  <c r="AH134" i="7"/>
  <c r="AG134" i="7"/>
  <c r="AF134" i="7"/>
  <c r="AE134" i="7"/>
  <c r="AD134" i="7"/>
  <c r="AC134" i="7"/>
  <c r="AB134" i="7"/>
  <c r="AA134" i="7"/>
  <c r="Z134" i="7"/>
  <c r="Y134" i="7"/>
  <c r="X134" i="7"/>
  <c r="W134" i="7"/>
  <c r="V134" i="7"/>
  <c r="AP133" i="7"/>
  <c r="AN133" i="7"/>
  <c r="AM133" i="7"/>
  <c r="AL133" i="7"/>
  <c r="AK133" i="7"/>
  <c r="AJ133" i="7"/>
  <c r="AI133" i="7"/>
  <c r="AH133" i="7"/>
  <c r="AG133" i="7"/>
  <c r="AF133" i="7"/>
  <c r="AE133" i="7"/>
  <c r="AD133" i="7"/>
  <c r="AC133" i="7"/>
  <c r="AB133" i="7"/>
  <c r="AA133" i="7"/>
  <c r="Z133" i="7"/>
  <c r="Y133" i="7"/>
  <c r="X133" i="7"/>
  <c r="W133" i="7"/>
  <c r="V133" i="7"/>
  <c r="AP132" i="7"/>
  <c r="AN132" i="7"/>
  <c r="AM132" i="7"/>
  <c r="AL132" i="7"/>
  <c r="AK132" i="7"/>
  <c r="AJ132" i="7"/>
  <c r="AI132" i="7"/>
  <c r="AH132" i="7"/>
  <c r="AG132" i="7"/>
  <c r="AF132" i="7"/>
  <c r="AE132" i="7"/>
  <c r="AD132" i="7"/>
  <c r="AC132" i="7"/>
  <c r="AB132" i="7"/>
  <c r="AA132" i="7"/>
  <c r="Z132" i="7"/>
  <c r="Y132" i="7"/>
  <c r="X132" i="7"/>
  <c r="W132" i="7"/>
  <c r="V132" i="7"/>
  <c r="AP131" i="7"/>
  <c r="AN131" i="7"/>
  <c r="AM131" i="7"/>
  <c r="AL131" i="7"/>
  <c r="AK131" i="7"/>
  <c r="AJ131" i="7"/>
  <c r="AI131" i="7"/>
  <c r="AH131" i="7"/>
  <c r="AG131" i="7"/>
  <c r="AF131" i="7"/>
  <c r="AE131" i="7"/>
  <c r="AD131" i="7"/>
  <c r="AC131" i="7"/>
  <c r="AB131" i="7"/>
  <c r="AA131" i="7"/>
  <c r="Z131" i="7"/>
  <c r="Y131" i="7"/>
  <c r="X131" i="7"/>
  <c r="W131" i="7"/>
  <c r="V131" i="7"/>
  <c r="AP130" i="7"/>
  <c r="AN130" i="7"/>
  <c r="AM130" i="7"/>
  <c r="AL130" i="7"/>
  <c r="AK130" i="7"/>
  <c r="AJ130" i="7"/>
  <c r="AI130" i="7"/>
  <c r="AH130" i="7"/>
  <c r="AG130" i="7"/>
  <c r="AF130" i="7"/>
  <c r="AE130" i="7"/>
  <c r="AD130" i="7"/>
  <c r="AC130" i="7"/>
  <c r="AB130" i="7"/>
  <c r="AA130" i="7"/>
  <c r="Z130" i="7"/>
  <c r="Y130" i="7"/>
  <c r="X130" i="7"/>
  <c r="W130" i="7"/>
  <c r="V130" i="7"/>
  <c r="AP129" i="7"/>
  <c r="AN129" i="7"/>
  <c r="AM129" i="7"/>
  <c r="AL129" i="7"/>
  <c r="AK129" i="7"/>
  <c r="AJ129" i="7"/>
  <c r="AI129" i="7"/>
  <c r="AH129" i="7"/>
  <c r="AG129" i="7"/>
  <c r="AF129" i="7"/>
  <c r="AE129" i="7"/>
  <c r="AD129" i="7"/>
  <c r="AC129" i="7"/>
  <c r="AB129" i="7"/>
  <c r="AA129" i="7"/>
  <c r="Z129" i="7"/>
  <c r="Y129" i="7"/>
  <c r="X129" i="7"/>
  <c r="W129" i="7"/>
  <c r="V129" i="7"/>
  <c r="AP128" i="7"/>
  <c r="AN128" i="7"/>
  <c r="AM128" i="7"/>
  <c r="AL128" i="7"/>
  <c r="AK128" i="7"/>
  <c r="AJ128" i="7"/>
  <c r="AI128" i="7"/>
  <c r="AH128" i="7"/>
  <c r="AG128" i="7"/>
  <c r="AF128" i="7"/>
  <c r="AE128" i="7"/>
  <c r="AD128" i="7"/>
  <c r="AC128" i="7"/>
  <c r="AB128" i="7"/>
  <c r="AA128" i="7"/>
  <c r="Z128" i="7"/>
  <c r="Y128" i="7"/>
  <c r="X128" i="7"/>
  <c r="W128" i="7"/>
  <c r="V128" i="7"/>
  <c r="AP287" i="7"/>
  <c r="AN287" i="7"/>
  <c r="AM287" i="7"/>
  <c r="AL287" i="7"/>
  <c r="AK287" i="7"/>
  <c r="AJ287" i="7"/>
  <c r="AI287" i="7"/>
  <c r="AH287" i="7"/>
  <c r="AG287" i="7"/>
  <c r="AF287" i="7"/>
  <c r="AE287" i="7"/>
  <c r="AD287" i="7"/>
  <c r="AC287" i="7"/>
  <c r="AB287" i="7"/>
  <c r="AA287" i="7"/>
  <c r="Z287" i="7"/>
  <c r="Y287" i="7"/>
  <c r="X287" i="7"/>
  <c r="W287" i="7"/>
  <c r="V287" i="7"/>
  <c r="AP126" i="7"/>
  <c r="AN126" i="7"/>
  <c r="AM126" i="7"/>
  <c r="AL126" i="7"/>
  <c r="AK126" i="7"/>
  <c r="AJ126" i="7"/>
  <c r="AI126" i="7"/>
  <c r="AH126" i="7"/>
  <c r="AG126" i="7"/>
  <c r="AF126" i="7"/>
  <c r="AE126" i="7"/>
  <c r="AD126" i="7"/>
  <c r="AC126" i="7"/>
  <c r="AB126" i="7"/>
  <c r="AA126" i="7"/>
  <c r="Z126" i="7"/>
  <c r="Y126" i="7"/>
  <c r="X126" i="7"/>
  <c r="W126" i="7"/>
  <c r="V126" i="7"/>
  <c r="AP125" i="7"/>
  <c r="AN125" i="7"/>
  <c r="AM125" i="7"/>
  <c r="AL125" i="7"/>
  <c r="AK125" i="7"/>
  <c r="AJ125" i="7"/>
  <c r="AI125" i="7"/>
  <c r="AH125" i="7"/>
  <c r="AG125" i="7"/>
  <c r="AF125" i="7"/>
  <c r="AE125" i="7"/>
  <c r="AD125" i="7"/>
  <c r="AC125" i="7"/>
  <c r="AB125" i="7"/>
  <c r="AA125" i="7"/>
  <c r="Z125" i="7"/>
  <c r="Y125" i="7"/>
  <c r="X125" i="7"/>
  <c r="W125" i="7"/>
  <c r="V125" i="7"/>
  <c r="AP124" i="7"/>
  <c r="AN124" i="7"/>
  <c r="AM124" i="7"/>
  <c r="AL124" i="7"/>
  <c r="AK124" i="7"/>
  <c r="AJ124" i="7"/>
  <c r="AI124" i="7"/>
  <c r="AH124" i="7"/>
  <c r="AG124" i="7"/>
  <c r="AF124" i="7"/>
  <c r="AE124" i="7"/>
  <c r="AD124" i="7"/>
  <c r="AC124" i="7"/>
  <c r="AB124" i="7"/>
  <c r="AA124" i="7"/>
  <c r="Z124" i="7"/>
  <c r="Y124" i="7"/>
  <c r="X124" i="7"/>
  <c r="W124" i="7"/>
  <c r="V124" i="7"/>
  <c r="AP123" i="7"/>
  <c r="AN123" i="7"/>
  <c r="AM123" i="7"/>
  <c r="AL123" i="7"/>
  <c r="AK123" i="7"/>
  <c r="AJ123" i="7"/>
  <c r="AI123" i="7"/>
  <c r="AH123" i="7"/>
  <c r="AG123" i="7"/>
  <c r="AF123" i="7"/>
  <c r="AE123" i="7"/>
  <c r="AD123" i="7"/>
  <c r="AC123" i="7"/>
  <c r="AB123" i="7"/>
  <c r="AA123" i="7"/>
  <c r="Z123" i="7"/>
  <c r="Y123" i="7"/>
  <c r="X123" i="7"/>
  <c r="W123" i="7"/>
  <c r="V123" i="7"/>
  <c r="AP122" i="7"/>
  <c r="AN122" i="7"/>
  <c r="AM122" i="7"/>
  <c r="AL122" i="7"/>
  <c r="AK122" i="7"/>
  <c r="AJ122" i="7"/>
  <c r="AI122" i="7"/>
  <c r="AH122" i="7"/>
  <c r="AG122" i="7"/>
  <c r="AF122" i="7"/>
  <c r="AE122" i="7"/>
  <c r="AD122" i="7"/>
  <c r="AC122" i="7"/>
  <c r="AB122" i="7"/>
  <c r="AA122" i="7"/>
  <c r="Z122" i="7"/>
  <c r="Y122" i="7"/>
  <c r="X122" i="7"/>
  <c r="W122" i="7"/>
  <c r="V122" i="7"/>
  <c r="AP121" i="7"/>
  <c r="AN121" i="7"/>
  <c r="AM121" i="7"/>
  <c r="AL121" i="7"/>
  <c r="AK121" i="7"/>
  <c r="AJ121" i="7"/>
  <c r="AI121" i="7"/>
  <c r="AH121" i="7"/>
  <c r="AG121" i="7"/>
  <c r="AF121" i="7"/>
  <c r="AE121" i="7"/>
  <c r="AD121" i="7"/>
  <c r="AC121" i="7"/>
  <c r="AB121" i="7"/>
  <c r="AA121" i="7"/>
  <c r="Z121" i="7"/>
  <c r="Y121" i="7"/>
  <c r="X121" i="7"/>
  <c r="W121" i="7"/>
  <c r="V121" i="7"/>
  <c r="AP1340" i="7"/>
  <c r="AN1340" i="7"/>
  <c r="AM1340" i="7"/>
  <c r="AL1340" i="7"/>
  <c r="AK1340" i="7"/>
  <c r="AJ1340" i="7"/>
  <c r="AI1340" i="7"/>
  <c r="AH1340" i="7"/>
  <c r="AG1340" i="7"/>
  <c r="AF1340" i="7"/>
  <c r="AE1340" i="7"/>
  <c r="AD1340" i="7"/>
  <c r="AC1340" i="7"/>
  <c r="AB1340" i="7"/>
  <c r="AA1340" i="7"/>
  <c r="Z1340" i="7"/>
  <c r="Y1340" i="7"/>
  <c r="X1340" i="7"/>
  <c r="W1340" i="7"/>
  <c r="V1340" i="7"/>
  <c r="AP119" i="7"/>
  <c r="AN119" i="7"/>
  <c r="AM119" i="7"/>
  <c r="AL119" i="7"/>
  <c r="AK119" i="7"/>
  <c r="AJ119" i="7"/>
  <c r="AI119" i="7"/>
  <c r="AH119" i="7"/>
  <c r="AG119" i="7"/>
  <c r="AF119" i="7"/>
  <c r="AE119" i="7"/>
  <c r="AD119" i="7"/>
  <c r="AC119" i="7"/>
  <c r="AB119" i="7"/>
  <c r="AA119" i="7"/>
  <c r="Z119" i="7"/>
  <c r="Y119" i="7"/>
  <c r="X119" i="7"/>
  <c r="W119" i="7"/>
  <c r="V119" i="7"/>
  <c r="AP118" i="7"/>
  <c r="AN118" i="7"/>
  <c r="AM118" i="7"/>
  <c r="AL118" i="7"/>
  <c r="AK118" i="7"/>
  <c r="AJ118" i="7"/>
  <c r="AI118" i="7"/>
  <c r="AH118" i="7"/>
  <c r="AG118" i="7"/>
  <c r="AF118" i="7"/>
  <c r="AE118" i="7"/>
  <c r="AD118" i="7"/>
  <c r="AC118" i="7"/>
  <c r="AB118" i="7"/>
  <c r="AA118" i="7"/>
  <c r="Z118" i="7"/>
  <c r="Y118" i="7"/>
  <c r="X118" i="7"/>
  <c r="W118" i="7"/>
  <c r="V118" i="7"/>
  <c r="AP117" i="7"/>
  <c r="AN117" i="7"/>
  <c r="AM117" i="7"/>
  <c r="AL117" i="7"/>
  <c r="AK117" i="7"/>
  <c r="AJ117" i="7"/>
  <c r="AI117" i="7"/>
  <c r="AH117" i="7"/>
  <c r="AG117" i="7"/>
  <c r="AF117" i="7"/>
  <c r="AE117" i="7"/>
  <c r="AD117" i="7"/>
  <c r="AC117" i="7"/>
  <c r="AB117" i="7"/>
  <c r="AA117" i="7"/>
  <c r="Z117" i="7"/>
  <c r="Y117" i="7"/>
  <c r="X117" i="7"/>
  <c r="W117" i="7"/>
  <c r="V117" i="7"/>
  <c r="AP116" i="7"/>
  <c r="AN116" i="7"/>
  <c r="AM116" i="7"/>
  <c r="AL116" i="7"/>
  <c r="AK116" i="7"/>
  <c r="AJ116" i="7"/>
  <c r="AI116" i="7"/>
  <c r="AH116" i="7"/>
  <c r="AG116" i="7"/>
  <c r="AF116" i="7"/>
  <c r="AE116" i="7"/>
  <c r="AD116" i="7"/>
  <c r="AC116" i="7"/>
  <c r="AB116" i="7"/>
  <c r="AA116" i="7"/>
  <c r="Z116" i="7"/>
  <c r="Y116" i="7"/>
  <c r="X116" i="7"/>
  <c r="W116" i="7"/>
  <c r="V116" i="7"/>
  <c r="AP115" i="7"/>
  <c r="AN115" i="7"/>
  <c r="AM115" i="7"/>
  <c r="AL115" i="7"/>
  <c r="AK115" i="7"/>
  <c r="AJ115" i="7"/>
  <c r="AI115" i="7"/>
  <c r="AH115" i="7"/>
  <c r="AG115" i="7"/>
  <c r="AF115" i="7"/>
  <c r="AE115" i="7"/>
  <c r="AD115" i="7"/>
  <c r="AC115" i="7"/>
  <c r="AB115" i="7"/>
  <c r="AA115" i="7"/>
  <c r="Z115" i="7"/>
  <c r="Y115" i="7"/>
  <c r="X115" i="7"/>
  <c r="W115" i="7"/>
  <c r="V115" i="7"/>
  <c r="AP114" i="7"/>
  <c r="AN114" i="7"/>
  <c r="AM114" i="7"/>
  <c r="AL114" i="7"/>
  <c r="AK114" i="7"/>
  <c r="AJ114" i="7"/>
  <c r="AI114" i="7"/>
  <c r="AH114" i="7"/>
  <c r="AG114" i="7"/>
  <c r="AF114" i="7"/>
  <c r="AE114" i="7"/>
  <c r="AD114" i="7"/>
  <c r="AC114" i="7"/>
  <c r="AB114" i="7"/>
  <c r="AA114" i="7"/>
  <c r="Z114" i="7"/>
  <c r="Y114" i="7"/>
  <c r="X114" i="7"/>
  <c r="W114" i="7"/>
  <c r="V114" i="7"/>
  <c r="AP113" i="7"/>
  <c r="AN113" i="7"/>
  <c r="AM113" i="7"/>
  <c r="AL113" i="7"/>
  <c r="AK113" i="7"/>
  <c r="AJ113" i="7"/>
  <c r="AI113" i="7"/>
  <c r="AH113" i="7"/>
  <c r="AG113" i="7"/>
  <c r="AF113" i="7"/>
  <c r="AE113" i="7"/>
  <c r="AD113" i="7"/>
  <c r="AC113" i="7"/>
  <c r="AB113" i="7"/>
  <c r="AA113" i="7"/>
  <c r="Z113" i="7"/>
  <c r="Y113" i="7"/>
  <c r="X113" i="7"/>
  <c r="W113" i="7"/>
  <c r="V113" i="7"/>
  <c r="AP112" i="7"/>
  <c r="AN112" i="7"/>
  <c r="AM112" i="7"/>
  <c r="AL112" i="7"/>
  <c r="AK112" i="7"/>
  <c r="AJ112" i="7"/>
  <c r="AI112" i="7"/>
  <c r="AH112" i="7"/>
  <c r="AG112" i="7"/>
  <c r="AF112" i="7"/>
  <c r="AE112" i="7"/>
  <c r="AD112" i="7"/>
  <c r="AC112" i="7"/>
  <c r="AB112" i="7"/>
  <c r="AA112" i="7"/>
  <c r="Z112" i="7"/>
  <c r="Y112" i="7"/>
  <c r="X112" i="7"/>
  <c r="W112" i="7"/>
  <c r="V112" i="7"/>
  <c r="AP111" i="7"/>
  <c r="AN111" i="7"/>
  <c r="AM111" i="7"/>
  <c r="AL111" i="7"/>
  <c r="AK111" i="7"/>
  <c r="AJ111" i="7"/>
  <c r="AI111" i="7"/>
  <c r="AH111" i="7"/>
  <c r="AG111" i="7"/>
  <c r="AF111" i="7"/>
  <c r="AE111" i="7"/>
  <c r="AD111" i="7"/>
  <c r="AC111" i="7"/>
  <c r="AB111" i="7"/>
  <c r="AA111" i="7"/>
  <c r="Z111" i="7"/>
  <c r="Y111" i="7"/>
  <c r="X111" i="7"/>
  <c r="W111" i="7"/>
  <c r="V111" i="7"/>
  <c r="AP110" i="7"/>
  <c r="AN110" i="7"/>
  <c r="AM110" i="7"/>
  <c r="AL110" i="7"/>
  <c r="AK110" i="7"/>
  <c r="AJ110" i="7"/>
  <c r="AI110" i="7"/>
  <c r="AH110" i="7"/>
  <c r="AG110" i="7"/>
  <c r="AF110" i="7"/>
  <c r="AE110" i="7"/>
  <c r="AD110" i="7"/>
  <c r="AC110" i="7"/>
  <c r="AB110" i="7"/>
  <c r="AA110" i="7"/>
  <c r="Z110" i="7"/>
  <c r="Y110" i="7"/>
  <c r="X110" i="7"/>
  <c r="W110" i="7"/>
  <c r="V110" i="7"/>
  <c r="AP109" i="7"/>
  <c r="AN109" i="7"/>
  <c r="AM109" i="7"/>
  <c r="AL109" i="7"/>
  <c r="AK109" i="7"/>
  <c r="AJ109" i="7"/>
  <c r="AI109" i="7"/>
  <c r="AH109" i="7"/>
  <c r="AG109" i="7"/>
  <c r="AF109" i="7"/>
  <c r="AE109" i="7"/>
  <c r="AD109" i="7"/>
  <c r="AC109" i="7"/>
  <c r="AB109" i="7"/>
  <c r="AA109" i="7"/>
  <c r="Z109" i="7"/>
  <c r="Y109" i="7"/>
  <c r="X109" i="7"/>
  <c r="W109" i="7"/>
  <c r="V109" i="7"/>
  <c r="AP108" i="7"/>
  <c r="AN108" i="7"/>
  <c r="AM108" i="7"/>
  <c r="AL108" i="7"/>
  <c r="AK108" i="7"/>
  <c r="AJ108" i="7"/>
  <c r="AI108" i="7"/>
  <c r="AH108" i="7"/>
  <c r="AG108" i="7"/>
  <c r="AF108" i="7"/>
  <c r="AE108" i="7"/>
  <c r="AD108" i="7"/>
  <c r="AC108" i="7"/>
  <c r="AB108" i="7"/>
  <c r="AA108" i="7"/>
  <c r="Z108" i="7"/>
  <c r="Y108" i="7"/>
  <c r="X108" i="7"/>
  <c r="W108" i="7"/>
  <c r="V108" i="7"/>
  <c r="AP107" i="7"/>
  <c r="AN107" i="7"/>
  <c r="AM107" i="7"/>
  <c r="AL107" i="7"/>
  <c r="AK107" i="7"/>
  <c r="AJ107" i="7"/>
  <c r="AI107" i="7"/>
  <c r="AH107" i="7"/>
  <c r="AG107" i="7"/>
  <c r="AF107" i="7"/>
  <c r="AE107" i="7"/>
  <c r="AD107" i="7"/>
  <c r="AC107" i="7"/>
  <c r="AB107" i="7"/>
  <c r="AA107" i="7"/>
  <c r="Z107" i="7"/>
  <c r="Y107" i="7"/>
  <c r="X107" i="7"/>
  <c r="W107" i="7"/>
  <c r="V107" i="7"/>
  <c r="AP106" i="7"/>
  <c r="AN106" i="7"/>
  <c r="AM106" i="7"/>
  <c r="AL106" i="7"/>
  <c r="AK106" i="7"/>
  <c r="AJ106" i="7"/>
  <c r="AI106" i="7"/>
  <c r="AH106" i="7"/>
  <c r="AG106" i="7"/>
  <c r="AF106" i="7"/>
  <c r="AE106" i="7"/>
  <c r="AD106" i="7"/>
  <c r="AC106" i="7"/>
  <c r="AB106" i="7"/>
  <c r="AA106" i="7"/>
  <c r="Z106" i="7"/>
  <c r="Y106" i="7"/>
  <c r="X106" i="7"/>
  <c r="W106" i="7"/>
  <c r="V106" i="7"/>
  <c r="AP105" i="7"/>
  <c r="AN105" i="7"/>
  <c r="AM105" i="7"/>
  <c r="AL105" i="7"/>
  <c r="AK105" i="7"/>
  <c r="AJ105" i="7"/>
  <c r="AI105" i="7"/>
  <c r="AH105" i="7"/>
  <c r="AG105" i="7"/>
  <c r="AF105" i="7"/>
  <c r="AE105" i="7"/>
  <c r="AD105" i="7"/>
  <c r="AC105" i="7"/>
  <c r="AB105" i="7"/>
  <c r="AA105" i="7"/>
  <c r="Z105" i="7"/>
  <c r="Y105" i="7"/>
  <c r="X105" i="7"/>
  <c r="W105" i="7"/>
  <c r="V105" i="7"/>
  <c r="AP104" i="7"/>
  <c r="AN104" i="7"/>
  <c r="AM104" i="7"/>
  <c r="AL104" i="7"/>
  <c r="AK104" i="7"/>
  <c r="AJ104" i="7"/>
  <c r="AI104" i="7"/>
  <c r="AH104" i="7"/>
  <c r="AG104" i="7"/>
  <c r="AF104" i="7"/>
  <c r="AE104" i="7"/>
  <c r="AD104" i="7"/>
  <c r="AC104" i="7"/>
  <c r="AB104" i="7"/>
  <c r="AA104" i="7"/>
  <c r="Z104" i="7"/>
  <c r="Y104" i="7"/>
  <c r="X104" i="7"/>
  <c r="W104" i="7"/>
  <c r="V104" i="7"/>
  <c r="AP103" i="7"/>
  <c r="AN103" i="7"/>
  <c r="AM103" i="7"/>
  <c r="AL103" i="7"/>
  <c r="AK103" i="7"/>
  <c r="AJ103" i="7"/>
  <c r="AI103" i="7"/>
  <c r="AH103" i="7"/>
  <c r="AG103" i="7"/>
  <c r="AF103" i="7"/>
  <c r="AE103" i="7"/>
  <c r="AD103" i="7"/>
  <c r="AC103" i="7"/>
  <c r="AB103" i="7"/>
  <c r="AA103" i="7"/>
  <c r="Z103" i="7"/>
  <c r="Y103" i="7"/>
  <c r="X103" i="7"/>
  <c r="W103" i="7"/>
  <c r="V103" i="7"/>
  <c r="AP102" i="7"/>
  <c r="AN102" i="7"/>
  <c r="AM102" i="7"/>
  <c r="AL102" i="7"/>
  <c r="AK102" i="7"/>
  <c r="AJ102" i="7"/>
  <c r="AI102" i="7"/>
  <c r="AH102" i="7"/>
  <c r="AG102" i="7"/>
  <c r="AF102" i="7"/>
  <c r="AE102" i="7"/>
  <c r="AD102" i="7"/>
  <c r="AC102" i="7"/>
  <c r="AB102" i="7"/>
  <c r="AA102" i="7"/>
  <c r="Z102" i="7"/>
  <c r="Y102" i="7"/>
  <c r="X102" i="7"/>
  <c r="W102" i="7"/>
  <c r="V102" i="7"/>
  <c r="AP101" i="7"/>
  <c r="AN101" i="7"/>
  <c r="AM101" i="7"/>
  <c r="AL101" i="7"/>
  <c r="AK101" i="7"/>
  <c r="AJ101" i="7"/>
  <c r="AI101" i="7"/>
  <c r="AH101" i="7"/>
  <c r="AG101" i="7"/>
  <c r="AF101" i="7"/>
  <c r="AE101" i="7"/>
  <c r="AD101" i="7"/>
  <c r="AC101" i="7"/>
  <c r="AB101" i="7"/>
  <c r="AA101" i="7"/>
  <c r="Z101" i="7"/>
  <c r="Y101" i="7"/>
  <c r="X101" i="7"/>
  <c r="W101" i="7"/>
  <c r="V101" i="7"/>
  <c r="AP100" i="7"/>
  <c r="AN100" i="7"/>
  <c r="AM100" i="7"/>
  <c r="AL100" i="7"/>
  <c r="AK100" i="7"/>
  <c r="AJ100" i="7"/>
  <c r="AI100" i="7"/>
  <c r="AH100" i="7"/>
  <c r="AG100" i="7"/>
  <c r="AF100" i="7"/>
  <c r="AE100" i="7"/>
  <c r="AD100" i="7"/>
  <c r="AC100" i="7"/>
  <c r="AB100" i="7"/>
  <c r="AA100" i="7"/>
  <c r="Z100" i="7"/>
  <c r="Y100" i="7"/>
  <c r="X100" i="7"/>
  <c r="W100" i="7"/>
  <c r="V100" i="7"/>
  <c r="AP99" i="7"/>
  <c r="AN99" i="7"/>
  <c r="AM99" i="7"/>
  <c r="AL99" i="7"/>
  <c r="AK99" i="7"/>
  <c r="AJ99" i="7"/>
  <c r="AI99" i="7"/>
  <c r="AH99" i="7"/>
  <c r="AG99" i="7"/>
  <c r="AF99" i="7"/>
  <c r="AE99" i="7"/>
  <c r="AD99" i="7"/>
  <c r="AC99" i="7"/>
  <c r="AB99" i="7"/>
  <c r="AA99" i="7"/>
  <c r="Z99" i="7"/>
  <c r="Y99" i="7"/>
  <c r="X99" i="7"/>
  <c r="W99" i="7"/>
  <c r="V99" i="7"/>
  <c r="AP98" i="7"/>
  <c r="AN98" i="7"/>
  <c r="AM98" i="7"/>
  <c r="AL98" i="7"/>
  <c r="AK98" i="7"/>
  <c r="AJ98" i="7"/>
  <c r="AI98" i="7"/>
  <c r="AH98" i="7"/>
  <c r="AG98" i="7"/>
  <c r="AF98" i="7"/>
  <c r="AE98" i="7"/>
  <c r="AD98" i="7"/>
  <c r="AC98" i="7"/>
  <c r="AB98" i="7"/>
  <c r="AA98" i="7"/>
  <c r="Z98" i="7"/>
  <c r="Y98" i="7"/>
  <c r="X98" i="7"/>
  <c r="W98" i="7"/>
  <c r="V98" i="7"/>
  <c r="AP97" i="7"/>
  <c r="AN97" i="7"/>
  <c r="AM97" i="7"/>
  <c r="AL97" i="7"/>
  <c r="AK97" i="7"/>
  <c r="AJ97" i="7"/>
  <c r="AI97" i="7"/>
  <c r="AH97" i="7"/>
  <c r="AG97" i="7"/>
  <c r="AF97" i="7"/>
  <c r="AE97" i="7"/>
  <c r="AD97" i="7"/>
  <c r="AC97" i="7"/>
  <c r="AB97" i="7"/>
  <c r="AA97" i="7"/>
  <c r="Z97" i="7"/>
  <c r="Y97" i="7"/>
  <c r="X97" i="7"/>
  <c r="W97" i="7"/>
  <c r="V97" i="7"/>
  <c r="AP96" i="7"/>
  <c r="AN96" i="7"/>
  <c r="AM96" i="7"/>
  <c r="AL96" i="7"/>
  <c r="AK96" i="7"/>
  <c r="AJ96" i="7"/>
  <c r="AI96" i="7"/>
  <c r="AH96" i="7"/>
  <c r="AG96" i="7"/>
  <c r="AF96" i="7"/>
  <c r="AE96" i="7"/>
  <c r="AD96" i="7"/>
  <c r="AC96" i="7"/>
  <c r="AB96" i="7"/>
  <c r="AA96" i="7"/>
  <c r="Z96" i="7"/>
  <c r="Y96" i="7"/>
  <c r="X96" i="7"/>
  <c r="W96" i="7"/>
  <c r="V96" i="7"/>
  <c r="AP95" i="7"/>
  <c r="AN95" i="7"/>
  <c r="AM95" i="7"/>
  <c r="AL95" i="7"/>
  <c r="AK95" i="7"/>
  <c r="AJ95" i="7"/>
  <c r="AI95" i="7"/>
  <c r="AH95" i="7"/>
  <c r="AG95" i="7"/>
  <c r="AF95" i="7"/>
  <c r="AE95" i="7"/>
  <c r="AD95" i="7"/>
  <c r="AC95" i="7"/>
  <c r="AB95" i="7"/>
  <c r="AA95" i="7"/>
  <c r="Z95" i="7"/>
  <c r="Y95" i="7"/>
  <c r="X95" i="7"/>
  <c r="W95" i="7"/>
  <c r="V95" i="7"/>
  <c r="AP94" i="7"/>
  <c r="AN94" i="7"/>
  <c r="AM94" i="7"/>
  <c r="AL94" i="7"/>
  <c r="AK94" i="7"/>
  <c r="AJ94" i="7"/>
  <c r="AI94" i="7"/>
  <c r="AH94" i="7"/>
  <c r="AG94" i="7"/>
  <c r="AF94" i="7"/>
  <c r="AE94" i="7"/>
  <c r="AD94" i="7"/>
  <c r="AC94" i="7"/>
  <c r="AB94" i="7"/>
  <c r="AA94" i="7"/>
  <c r="Z94" i="7"/>
  <c r="Y94" i="7"/>
  <c r="X94" i="7"/>
  <c r="W94" i="7"/>
  <c r="V94" i="7"/>
  <c r="AP93" i="7"/>
  <c r="AN93" i="7"/>
  <c r="AM93" i="7"/>
  <c r="AL93" i="7"/>
  <c r="AK93" i="7"/>
  <c r="AJ93" i="7"/>
  <c r="AI93" i="7"/>
  <c r="AH93" i="7"/>
  <c r="AG93" i="7"/>
  <c r="AF93" i="7"/>
  <c r="AE93" i="7"/>
  <c r="AD93" i="7"/>
  <c r="AC93" i="7"/>
  <c r="AB93" i="7"/>
  <c r="AA93" i="7"/>
  <c r="Z93" i="7"/>
  <c r="Y93" i="7"/>
  <c r="X93" i="7"/>
  <c r="W93" i="7"/>
  <c r="V93" i="7"/>
  <c r="AP92" i="7"/>
  <c r="AN92" i="7"/>
  <c r="AM92" i="7"/>
  <c r="AL92" i="7"/>
  <c r="AK92" i="7"/>
  <c r="AJ92" i="7"/>
  <c r="AI92" i="7"/>
  <c r="AH92" i="7"/>
  <c r="AG92" i="7"/>
  <c r="AF92" i="7"/>
  <c r="AE92" i="7"/>
  <c r="AD92" i="7"/>
  <c r="AC92" i="7"/>
  <c r="AB92" i="7"/>
  <c r="AA92" i="7"/>
  <c r="Z92" i="7"/>
  <c r="Y92" i="7"/>
  <c r="X92" i="7"/>
  <c r="W92" i="7"/>
  <c r="V92" i="7"/>
  <c r="AP91" i="7"/>
  <c r="AN91" i="7"/>
  <c r="AM91" i="7"/>
  <c r="AL91" i="7"/>
  <c r="AK91" i="7"/>
  <c r="AJ91" i="7"/>
  <c r="AI91" i="7"/>
  <c r="AH91" i="7"/>
  <c r="AG91" i="7"/>
  <c r="AF91" i="7"/>
  <c r="AE91" i="7"/>
  <c r="AD91" i="7"/>
  <c r="AC91" i="7"/>
  <c r="AB91" i="7"/>
  <c r="AA91" i="7"/>
  <c r="Z91" i="7"/>
  <c r="Y91" i="7"/>
  <c r="X91" i="7"/>
  <c r="W91" i="7"/>
  <c r="V91" i="7"/>
  <c r="AP90" i="7"/>
  <c r="AN90" i="7"/>
  <c r="AM90" i="7"/>
  <c r="AL90" i="7"/>
  <c r="AK90" i="7"/>
  <c r="AJ90" i="7"/>
  <c r="AI90" i="7"/>
  <c r="AH90" i="7"/>
  <c r="AG90" i="7"/>
  <c r="AF90" i="7"/>
  <c r="AE90" i="7"/>
  <c r="AD90" i="7"/>
  <c r="AC90" i="7"/>
  <c r="AB90" i="7"/>
  <c r="AA90" i="7"/>
  <c r="Z90" i="7"/>
  <c r="Y90" i="7"/>
  <c r="X90" i="7"/>
  <c r="W90" i="7"/>
  <c r="V90" i="7"/>
  <c r="AP89" i="7"/>
  <c r="AN89" i="7"/>
  <c r="AM89" i="7"/>
  <c r="AL89" i="7"/>
  <c r="AK89" i="7"/>
  <c r="AJ89" i="7"/>
  <c r="AI89" i="7"/>
  <c r="AH89" i="7"/>
  <c r="AG89" i="7"/>
  <c r="AF89" i="7"/>
  <c r="AE89" i="7"/>
  <c r="AD89" i="7"/>
  <c r="AC89" i="7"/>
  <c r="AB89" i="7"/>
  <c r="AA89" i="7"/>
  <c r="Z89" i="7"/>
  <c r="Y89" i="7"/>
  <c r="X89" i="7"/>
  <c r="W89" i="7"/>
  <c r="V89" i="7"/>
  <c r="AP88" i="7"/>
  <c r="AN88" i="7"/>
  <c r="AM88" i="7"/>
  <c r="AL88" i="7"/>
  <c r="AK88" i="7"/>
  <c r="AJ88" i="7"/>
  <c r="AI88" i="7"/>
  <c r="AH88" i="7"/>
  <c r="AG88" i="7"/>
  <c r="AF88" i="7"/>
  <c r="AE88" i="7"/>
  <c r="AD88" i="7"/>
  <c r="AC88" i="7"/>
  <c r="AB88" i="7"/>
  <c r="AA88" i="7"/>
  <c r="Z88" i="7"/>
  <c r="Y88" i="7"/>
  <c r="X88" i="7"/>
  <c r="W88" i="7"/>
  <c r="V88" i="7"/>
  <c r="AP87" i="7"/>
  <c r="AN87" i="7"/>
  <c r="AM87" i="7"/>
  <c r="AL87" i="7"/>
  <c r="AK87" i="7"/>
  <c r="AJ87" i="7"/>
  <c r="AI87" i="7"/>
  <c r="AH87" i="7"/>
  <c r="AG87" i="7"/>
  <c r="AF87" i="7"/>
  <c r="AE87" i="7"/>
  <c r="AD87" i="7"/>
  <c r="AC87" i="7"/>
  <c r="AB87" i="7"/>
  <c r="AA87" i="7"/>
  <c r="Z87" i="7"/>
  <c r="Y87" i="7"/>
  <c r="X87" i="7"/>
  <c r="W87" i="7"/>
  <c r="V87" i="7"/>
  <c r="AP86" i="7"/>
  <c r="AN86" i="7"/>
  <c r="AM86" i="7"/>
  <c r="AL86" i="7"/>
  <c r="AK86" i="7"/>
  <c r="AJ86" i="7"/>
  <c r="AI86" i="7"/>
  <c r="AH86" i="7"/>
  <c r="AG86" i="7"/>
  <c r="AF86" i="7"/>
  <c r="AE86" i="7"/>
  <c r="AD86" i="7"/>
  <c r="AC86" i="7"/>
  <c r="AB86" i="7"/>
  <c r="AA86" i="7"/>
  <c r="Z86" i="7"/>
  <c r="Y86" i="7"/>
  <c r="X86" i="7"/>
  <c r="W86" i="7"/>
  <c r="V86" i="7"/>
  <c r="AP85" i="7"/>
  <c r="AN85" i="7"/>
  <c r="AM85" i="7"/>
  <c r="AL85" i="7"/>
  <c r="AK85" i="7"/>
  <c r="AJ85" i="7"/>
  <c r="AI85" i="7"/>
  <c r="AH85" i="7"/>
  <c r="AG85" i="7"/>
  <c r="AF85" i="7"/>
  <c r="AE85" i="7"/>
  <c r="AD85" i="7"/>
  <c r="AC85" i="7"/>
  <c r="AB85" i="7"/>
  <c r="AA85" i="7"/>
  <c r="Z85" i="7"/>
  <c r="Y85" i="7"/>
  <c r="X85" i="7"/>
  <c r="W85" i="7"/>
  <c r="V85" i="7"/>
  <c r="AP84" i="7"/>
  <c r="AN84" i="7"/>
  <c r="AM84" i="7"/>
  <c r="AL84" i="7"/>
  <c r="AK84" i="7"/>
  <c r="AJ84" i="7"/>
  <c r="AI84" i="7"/>
  <c r="AH84" i="7"/>
  <c r="AG84" i="7"/>
  <c r="AF84" i="7"/>
  <c r="AE84" i="7"/>
  <c r="AD84" i="7"/>
  <c r="AC84" i="7"/>
  <c r="AB84" i="7"/>
  <c r="AA84" i="7"/>
  <c r="Z84" i="7"/>
  <c r="Y84" i="7"/>
  <c r="X84" i="7"/>
  <c r="W84" i="7"/>
  <c r="V84" i="7"/>
  <c r="AP83" i="7"/>
  <c r="AN83" i="7"/>
  <c r="AM83" i="7"/>
  <c r="AL83" i="7"/>
  <c r="AK83" i="7"/>
  <c r="AJ83" i="7"/>
  <c r="AI83" i="7"/>
  <c r="AH83" i="7"/>
  <c r="AG83" i="7"/>
  <c r="AF83" i="7"/>
  <c r="AE83" i="7"/>
  <c r="AD83" i="7"/>
  <c r="AC83" i="7"/>
  <c r="AB83" i="7"/>
  <c r="AA83" i="7"/>
  <c r="Z83" i="7"/>
  <c r="Y83" i="7"/>
  <c r="X83" i="7"/>
  <c r="W83" i="7"/>
  <c r="V83" i="7"/>
  <c r="AP82" i="7"/>
  <c r="AN82" i="7"/>
  <c r="AM82" i="7"/>
  <c r="AL82" i="7"/>
  <c r="AK82" i="7"/>
  <c r="AJ82" i="7"/>
  <c r="AI82" i="7"/>
  <c r="AH82" i="7"/>
  <c r="AG82" i="7"/>
  <c r="AF82" i="7"/>
  <c r="AE82" i="7"/>
  <c r="AD82" i="7"/>
  <c r="AC82" i="7"/>
  <c r="AB82" i="7"/>
  <c r="AA82" i="7"/>
  <c r="Z82" i="7"/>
  <c r="Y82" i="7"/>
  <c r="X82" i="7"/>
  <c r="W82" i="7"/>
  <c r="V82" i="7"/>
  <c r="AP81" i="7"/>
  <c r="AN81" i="7"/>
  <c r="AM81" i="7"/>
  <c r="AL81" i="7"/>
  <c r="AK81" i="7"/>
  <c r="AJ81" i="7"/>
  <c r="AI81" i="7"/>
  <c r="AH81" i="7"/>
  <c r="AG81" i="7"/>
  <c r="AF81" i="7"/>
  <c r="AE81" i="7"/>
  <c r="AD81" i="7"/>
  <c r="AC81" i="7"/>
  <c r="AB81" i="7"/>
  <c r="AA81" i="7"/>
  <c r="Z81" i="7"/>
  <c r="Y81" i="7"/>
  <c r="X81" i="7"/>
  <c r="W81" i="7"/>
  <c r="V81" i="7"/>
  <c r="AP80" i="7"/>
  <c r="AN80" i="7"/>
  <c r="AM80" i="7"/>
  <c r="AL80" i="7"/>
  <c r="AK80" i="7"/>
  <c r="AJ80" i="7"/>
  <c r="AI80" i="7"/>
  <c r="AH80" i="7"/>
  <c r="AG80" i="7"/>
  <c r="AF80" i="7"/>
  <c r="AE80" i="7"/>
  <c r="AD80" i="7"/>
  <c r="AC80" i="7"/>
  <c r="AB80" i="7"/>
  <c r="AA80" i="7"/>
  <c r="Z80" i="7"/>
  <c r="Y80" i="7"/>
  <c r="X80" i="7"/>
  <c r="W80" i="7"/>
  <c r="V80" i="7"/>
  <c r="AP79" i="7"/>
  <c r="AN79" i="7"/>
  <c r="AM79" i="7"/>
  <c r="AL79" i="7"/>
  <c r="AK79" i="7"/>
  <c r="AJ79" i="7"/>
  <c r="AI79" i="7"/>
  <c r="AH79" i="7"/>
  <c r="AG79" i="7"/>
  <c r="AF79" i="7"/>
  <c r="AE79" i="7"/>
  <c r="AD79" i="7"/>
  <c r="AC79" i="7"/>
  <c r="AB79" i="7"/>
  <c r="AA79" i="7"/>
  <c r="Z79" i="7"/>
  <c r="Y79" i="7"/>
  <c r="X79" i="7"/>
  <c r="W79" i="7"/>
  <c r="V79" i="7"/>
  <c r="AP78" i="7"/>
  <c r="AN78" i="7"/>
  <c r="AM78" i="7"/>
  <c r="AL78" i="7"/>
  <c r="AK78" i="7"/>
  <c r="AJ78" i="7"/>
  <c r="AI78" i="7"/>
  <c r="AH78" i="7"/>
  <c r="AG78" i="7"/>
  <c r="AF78" i="7"/>
  <c r="AE78" i="7"/>
  <c r="AD78" i="7"/>
  <c r="AC78" i="7"/>
  <c r="AB78" i="7"/>
  <c r="AA78" i="7"/>
  <c r="Z78" i="7"/>
  <c r="Y78" i="7"/>
  <c r="X78" i="7"/>
  <c r="W78" i="7"/>
  <c r="V78" i="7"/>
  <c r="AP77" i="7"/>
  <c r="AN77" i="7"/>
  <c r="AM77" i="7"/>
  <c r="AL77" i="7"/>
  <c r="AK77" i="7"/>
  <c r="AJ77" i="7"/>
  <c r="AI77" i="7"/>
  <c r="AH77" i="7"/>
  <c r="AG77" i="7"/>
  <c r="AF77" i="7"/>
  <c r="AE77" i="7"/>
  <c r="AD77" i="7"/>
  <c r="AC77" i="7"/>
  <c r="AB77" i="7"/>
  <c r="AA77" i="7"/>
  <c r="Z77" i="7"/>
  <c r="Y77" i="7"/>
  <c r="X77" i="7"/>
  <c r="W77" i="7"/>
  <c r="V77" i="7"/>
  <c r="AP76" i="7"/>
  <c r="AN76" i="7"/>
  <c r="AM76" i="7"/>
  <c r="AL76" i="7"/>
  <c r="AK76" i="7"/>
  <c r="AJ76" i="7"/>
  <c r="AI76" i="7"/>
  <c r="AH76" i="7"/>
  <c r="AG76" i="7"/>
  <c r="AF76" i="7"/>
  <c r="AE76" i="7"/>
  <c r="AD76" i="7"/>
  <c r="AC76" i="7"/>
  <c r="AB76" i="7"/>
  <c r="AA76" i="7"/>
  <c r="Z76" i="7"/>
  <c r="Y76" i="7"/>
  <c r="X76" i="7"/>
  <c r="W76" i="7"/>
  <c r="V76" i="7"/>
  <c r="AP75" i="7"/>
  <c r="AN75" i="7"/>
  <c r="AM75" i="7"/>
  <c r="AL75" i="7"/>
  <c r="AK75" i="7"/>
  <c r="AJ75" i="7"/>
  <c r="AI75" i="7"/>
  <c r="AH75" i="7"/>
  <c r="AG75" i="7"/>
  <c r="AF75" i="7"/>
  <c r="AE75" i="7"/>
  <c r="AD75" i="7"/>
  <c r="AC75" i="7"/>
  <c r="AB75" i="7"/>
  <c r="AA75" i="7"/>
  <c r="Z75" i="7"/>
  <c r="Y75" i="7"/>
  <c r="X75" i="7"/>
  <c r="W75" i="7"/>
  <c r="V75" i="7"/>
  <c r="AP74" i="7"/>
  <c r="AN74" i="7"/>
  <c r="AM74" i="7"/>
  <c r="AL74" i="7"/>
  <c r="AK74" i="7"/>
  <c r="AJ74" i="7"/>
  <c r="AI74" i="7"/>
  <c r="AH74" i="7"/>
  <c r="AG74" i="7"/>
  <c r="AF74" i="7"/>
  <c r="AE74" i="7"/>
  <c r="AD74" i="7"/>
  <c r="AC74" i="7"/>
  <c r="AB74" i="7"/>
  <c r="AA74" i="7"/>
  <c r="Z74" i="7"/>
  <c r="Y74" i="7"/>
  <c r="X74" i="7"/>
  <c r="W74" i="7"/>
  <c r="V74" i="7"/>
  <c r="AP73" i="7"/>
  <c r="AN73" i="7"/>
  <c r="AM73" i="7"/>
  <c r="AL73" i="7"/>
  <c r="AK73" i="7"/>
  <c r="AJ73" i="7"/>
  <c r="AI73" i="7"/>
  <c r="AH73" i="7"/>
  <c r="AG73" i="7"/>
  <c r="AF73" i="7"/>
  <c r="AE73" i="7"/>
  <c r="AD73" i="7"/>
  <c r="AC73" i="7"/>
  <c r="AB73" i="7"/>
  <c r="AA73" i="7"/>
  <c r="Z73" i="7"/>
  <c r="Y73" i="7"/>
  <c r="X73" i="7"/>
  <c r="W73" i="7"/>
  <c r="V73" i="7"/>
  <c r="AP72" i="7"/>
  <c r="AN72" i="7"/>
  <c r="AM72" i="7"/>
  <c r="AL72" i="7"/>
  <c r="AK72" i="7"/>
  <c r="AJ72" i="7"/>
  <c r="AI72" i="7"/>
  <c r="AH72" i="7"/>
  <c r="AG72" i="7"/>
  <c r="AF72" i="7"/>
  <c r="AE72" i="7"/>
  <c r="AD72" i="7"/>
  <c r="AC72" i="7"/>
  <c r="AB72" i="7"/>
  <c r="AA72" i="7"/>
  <c r="Z72" i="7"/>
  <c r="Y72" i="7"/>
  <c r="X72" i="7"/>
  <c r="W72" i="7"/>
  <c r="V72" i="7"/>
  <c r="AP71" i="7"/>
  <c r="AN71" i="7"/>
  <c r="AM71" i="7"/>
  <c r="AL71" i="7"/>
  <c r="AK71" i="7"/>
  <c r="AJ71" i="7"/>
  <c r="AI71" i="7"/>
  <c r="AH71" i="7"/>
  <c r="AG71" i="7"/>
  <c r="AF71" i="7"/>
  <c r="AE71" i="7"/>
  <c r="AD71" i="7"/>
  <c r="AC71" i="7"/>
  <c r="AB71" i="7"/>
  <c r="AA71" i="7"/>
  <c r="Z71" i="7"/>
  <c r="Y71" i="7"/>
  <c r="X71" i="7"/>
  <c r="W71" i="7"/>
  <c r="V71" i="7"/>
  <c r="AP70" i="7"/>
  <c r="AN70" i="7"/>
  <c r="AM70" i="7"/>
  <c r="AL70" i="7"/>
  <c r="AK70" i="7"/>
  <c r="AJ70" i="7"/>
  <c r="AI70" i="7"/>
  <c r="AH70" i="7"/>
  <c r="AG70" i="7"/>
  <c r="AF70" i="7"/>
  <c r="AE70" i="7"/>
  <c r="AD70" i="7"/>
  <c r="AC70" i="7"/>
  <c r="AB70" i="7"/>
  <c r="AA70" i="7"/>
  <c r="Z70" i="7"/>
  <c r="Y70" i="7"/>
  <c r="X70" i="7"/>
  <c r="W70" i="7"/>
  <c r="V70" i="7"/>
  <c r="AP69" i="7"/>
  <c r="AN69" i="7"/>
  <c r="AM69" i="7"/>
  <c r="AL69" i="7"/>
  <c r="AK69" i="7"/>
  <c r="AJ69" i="7"/>
  <c r="AI69" i="7"/>
  <c r="AH69" i="7"/>
  <c r="AG69" i="7"/>
  <c r="AF69" i="7"/>
  <c r="AE69" i="7"/>
  <c r="AD69" i="7"/>
  <c r="AC69" i="7"/>
  <c r="AB69" i="7"/>
  <c r="AA69" i="7"/>
  <c r="Z69" i="7"/>
  <c r="Y69" i="7"/>
  <c r="X69" i="7"/>
  <c r="W69" i="7"/>
  <c r="V69" i="7"/>
  <c r="AP1087" i="7"/>
  <c r="AN1087" i="7"/>
  <c r="AM1087" i="7"/>
  <c r="AL1087" i="7"/>
  <c r="AK1087" i="7"/>
  <c r="AJ1087" i="7"/>
  <c r="AI1087" i="7"/>
  <c r="AH1087" i="7"/>
  <c r="AG1087" i="7"/>
  <c r="AF1087" i="7"/>
  <c r="AE1087" i="7"/>
  <c r="AD1087" i="7"/>
  <c r="AC1087" i="7"/>
  <c r="AB1087" i="7"/>
  <c r="AA1087" i="7"/>
  <c r="Z1087" i="7"/>
  <c r="Y1087" i="7"/>
  <c r="X1087" i="7"/>
  <c r="W1087" i="7"/>
  <c r="V1087" i="7"/>
  <c r="AP67" i="7"/>
  <c r="AN67" i="7"/>
  <c r="AM67" i="7"/>
  <c r="AL67" i="7"/>
  <c r="AK67" i="7"/>
  <c r="AJ67" i="7"/>
  <c r="AI67" i="7"/>
  <c r="AH67" i="7"/>
  <c r="AG67" i="7"/>
  <c r="AF67" i="7"/>
  <c r="AE67" i="7"/>
  <c r="AD67" i="7"/>
  <c r="AC67" i="7"/>
  <c r="AB67" i="7"/>
  <c r="AA67" i="7"/>
  <c r="Z67" i="7"/>
  <c r="Y67" i="7"/>
  <c r="X67" i="7"/>
  <c r="W67" i="7"/>
  <c r="V67" i="7"/>
  <c r="AP66" i="7"/>
  <c r="AN66" i="7"/>
  <c r="AM66" i="7"/>
  <c r="AL66" i="7"/>
  <c r="AK66" i="7"/>
  <c r="AJ66" i="7"/>
  <c r="AI66" i="7"/>
  <c r="AH66" i="7"/>
  <c r="AG66" i="7"/>
  <c r="AF66" i="7"/>
  <c r="AE66" i="7"/>
  <c r="AD66" i="7"/>
  <c r="AC66" i="7"/>
  <c r="AB66" i="7"/>
  <c r="AA66" i="7"/>
  <c r="Z66" i="7"/>
  <c r="Y66" i="7"/>
  <c r="X66" i="7"/>
  <c r="W66" i="7"/>
  <c r="V66" i="7"/>
  <c r="AP65" i="7"/>
  <c r="AN65" i="7"/>
  <c r="AM65" i="7"/>
  <c r="AL65" i="7"/>
  <c r="AK65" i="7"/>
  <c r="AJ65" i="7"/>
  <c r="AI65" i="7"/>
  <c r="AH65" i="7"/>
  <c r="AG65" i="7"/>
  <c r="AF65" i="7"/>
  <c r="AE65" i="7"/>
  <c r="AD65" i="7"/>
  <c r="AC65" i="7"/>
  <c r="AB65" i="7"/>
  <c r="AA65" i="7"/>
  <c r="Z65" i="7"/>
  <c r="Y65" i="7"/>
  <c r="X65" i="7"/>
  <c r="W65" i="7"/>
  <c r="V65" i="7"/>
  <c r="AP64" i="7"/>
  <c r="AN64" i="7"/>
  <c r="AM64" i="7"/>
  <c r="AL64" i="7"/>
  <c r="AK64" i="7"/>
  <c r="AJ64" i="7"/>
  <c r="AI64" i="7"/>
  <c r="AH64" i="7"/>
  <c r="AG64" i="7"/>
  <c r="AF64" i="7"/>
  <c r="AE64" i="7"/>
  <c r="AD64" i="7"/>
  <c r="AC64" i="7"/>
  <c r="AB64" i="7"/>
  <c r="AA64" i="7"/>
  <c r="Z64" i="7"/>
  <c r="Y64" i="7"/>
  <c r="X64" i="7"/>
  <c r="W64" i="7"/>
  <c r="V64" i="7"/>
  <c r="AP63" i="7"/>
  <c r="AN63" i="7"/>
  <c r="AM63" i="7"/>
  <c r="AL63" i="7"/>
  <c r="AK63" i="7"/>
  <c r="AJ63" i="7"/>
  <c r="AI63" i="7"/>
  <c r="AH63" i="7"/>
  <c r="AG63" i="7"/>
  <c r="AF63" i="7"/>
  <c r="AE63" i="7"/>
  <c r="AD63" i="7"/>
  <c r="AC63" i="7"/>
  <c r="AB63" i="7"/>
  <c r="AA63" i="7"/>
  <c r="Z63" i="7"/>
  <c r="Y63" i="7"/>
  <c r="X63" i="7"/>
  <c r="W63" i="7"/>
  <c r="V63" i="7"/>
  <c r="AP592" i="7"/>
  <c r="AN592" i="7"/>
  <c r="AM592" i="7"/>
  <c r="AL592" i="7"/>
  <c r="AK592" i="7"/>
  <c r="AJ592" i="7"/>
  <c r="AI592" i="7"/>
  <c r="AH592" i="7"/>
  <c r="AG592" i="7"/>
  <c r="AF592" i="7"/>
  <c r="AE592" i="7"/>
  <c r="AD592" i="7"/>
  <c r="AC592" i="7"/>
  <c r="AB592" i="7"/>
  <c r="AA592" i="7"/>
  <c r="Z592" i="7"/>
  <c r="Y592" i="7"/>
  <c r="X592" i="7"/>
  <c r="W592" i="7"/>
  <c r="V592" i="7"/>
  <c r="AP61" i="7"/>
  <c r="AN61" i="7"/>
  <c r="AM61" i="7"/>
  <c r="AL61" i="7"/>
  <c r="AK61" i="7"/>
  <c r="AJ61" i="7"/>
  <c r="AI61" i="7"/>
  <c r="AH61" i="7"/>
  <c r="AG61" i="7"/>
  <c r="AF61" i="7"/>
  <c r="AE61" i="7"/>
  <c r="AD61" i="7"/>
  <c r="AC61" i="7"/>
  <c r="AB61" i="7"/>
  <c r="AA61" i="7"/>
  <c r="Z61" i="7"/>
  <c r="Y61" i="7"/>
  <c r="X61" i="7"/>
  <c r="W61" i="7"/>
  <c r="V61" i="7"/>
  <c r="AP60" i="7"/>
  <c r="AN60" i="7"/>
  <c r="AM60" i="7"/>
  <c r="AL60" i="7"/>
  <c r="AK60" i="7"/>
  <c r="AJ60" i="7"/>
  <c r="AI60" i="7"/>
  <c r="AH60" i="7"/>
  <c r="AG60" i="7"/>
  <c r="AF60" i="7"/>
  <c r="AE60" i="7"/>
  <c r="AD60" i="7"/>
  <c r="AC60" i="7"/>
  <c r="AB60" i="7"/>
  <c r="AA60" i="7"/>
  <c r="Z60" i="7"/>
  <c r="Y60" i="7"/>
  <c r="X60" i="7"/>
  <c r="W60" i="7"/>
  <c r="V60" i="7"/>
  <c r="AP59" i="7"/>
  <c r="AN59" i="7"/>
  <c r="AM59" i="7"/>
  <c r="AL59" i="7"/>
  <c r="AK59" i="7"/>
  <c r="AJ59" i="7"/>
  <c r="AI59" i="7"/>
  <c r="AH59" i="7"/>
  <c r="AG59" i="7"/>
  <c r="AF59" i="7"/>
  <c r="AE59" i="7"/>
  <c r="AD59" i="7"/>
  <c r="AC59" i="7"/>
  <c r="AB59" i="7"/>
  <c r="AA59" i="7"/>
  <c r="Z59" i="7"/>
  <c r="Y59" i="7"/>
  <c r="X59" i="7"/>
  <c r="W59" i="7"/>
  <c r="V59" i="7"/>
  <c r="AP58" i="7"/>
  <c r="AN58" i="7"/>
  <c r="AM58" i="7"/>
  <c r="AL58" i="7"/>
  <c r="AK58" i="7"/>
  <c r="AJ58" i="7"/>
  <c r="AI58" i="7"/>
  <c r="AH58" i="7"/>
  <c r="AG58" i="7"/>
  <c r="AF58" i="7"/>
  <c r="AE58" i="7"/>
  <c r="AD58" i="7"/>
  <c r="AC58" i="7"/>
  <c r="AB58" i="7"/>
  <c r="AA58" i="7"/>
  <c r="Z58" i="7"/>
  <c r="Y58" i="7"/>
  <c r="X58" i="7"/>
  <c r="W58" i="7"/>
  <c r="V58" i="7"/>
  <c r="AP57" i="7"/>
  <c r="AN57" i="7"/>
  <c r="AM57" i="7"/>
  <c r="AL57" i="7"/>
  <c r="AK57" i="7"/>
  <c r="AJ57" i="7"/>
  <c r="AI57" i="7"/>
  <c r="AH57" i="7"/>
  <c r="AG57" i="7"/>
  <c r="AF57" i="7"/>
  <c r="AE57" i="7"/>
  <c r="AD57" i="7"/>
  <c r="AC57" i="7"/>
  <c r="AB57" i="7"/>
  <c r="AA57" i="7"/>
  <c r="Z57" i="7"/>
  <c r="Y57" i="7"/>
  <c r="X57" i="7"/>
  <c r="W57" i="7"/>
  <c r="V57" i="7"/>
  <c r="AP56" i="7"/>
  <c r="AN56" i="7"/>
  <c r="AM56" i="7"/>
  <c r="AL56" i="7"/>
  <c r="AK56" i="7"/>
  <c r="AJ56" i="7"/>
  <c r="AI56" i="7"/>
  <c r="AH56" i="7"/>
  <c r="AG56" i="7"/>
  <c r="AF56" i="7"/>
  <c r="AE56" i="7"/>
  <c r="AD56" i="7"/>
  <c r="AC56" i="7"/>
  <c r="AB56" i="7"/>
  <c r="AA56" i="7"/>
  <c r="Z56" i="7"/>
  <c r="Y56" i="7"/>
  <c r="X56" i="7"/>
  <c r="W56" i="7"/>
  <c r="V56" i="7"/>
  <c r="AP55" i="7"/>
  <c r="AN55" i="7"/>
  <c r="AM55" i="7"/>
  <c r="AL55" i="7"/>
  <c r="AK55" i="7"/>
  <c r="AJ55" i="7"/>
  <c r="AI55" i="7"/>
  <c r="AH55" i="7"/>
  <c r="AG55" i="7"/>
  <c r="AF55" i="7"/>
  <c r="AE55" i="7"/>
  <c r="AD55" i="7"/>
  <c r="AC55" i="7"/>
  <c r="AB55" i="7"/>
  <c r="AA55" i="7"/>
  <c r="Z55" i="7"/>
  <c r="Y55" i="7"/>
  <c r="X55" i="7"/>
  <c r="W55" i="7"/>
  <c r="V55" i="7"/>
  <c r="AP54" i="7"/>
  <c r="AN54" i="7"/>
  <c r="AM54" i="7"/>
  <c r="AL54" i="7"/>
  <c r="AK54" i="7"/>
  <c r="AJ54" i="7"/>
  <c r="AI54" i="7"/>
  <c r="AH54" i="7"/>
  <c r="AG54" i="7"/>
  <c r="AF54" i="7"/>
  <c r="AE54" i="7"/>
  <c r="AD54" i="7"/>
  <c r="AC54" i="7"/>
  <c r="AB54" i="7"/>
  <c r="AA54" i="7"/>
  <c r="Z54" i="7"/>
  <c r="Y54" i="7"/>
  <c r="X54" i="7"/>
  <c r="W54" i="7"/>
  <c r="V54" i="7"/>
  <c r="AP53" i="7"/>
  <c r="AN53" i="7"/>
  <c r="AM53" i="7"/>
  <c r="AL53" i="7"/>
  <c r="AK53" i="7"/>
  <c r="AJ53" i="7"/>
  <c r="AI53" i="7"/>
  <c r="AH53" i="7"/>
  <c r="AG53" i="7"/>
  <c r="AF53" i="7"/>
  <c r="AE53" i="7"/>
  <c r="AD53" i="7"/>
  <c r="AC53" i="7"/>
  <c r="AB53" i="7"/>
  <c r="AA53" i="7"/>
  <c r="Z53" i="7"/>
  <c r="Y53" i="7"/>
  <c r="X53" i="7"/>
  <c r="W53" i="7"/>
  <c r="V53" i="7"/>
  <c r="AP585" i="7"/>
  <c r="AN585" i="7"/>
  <c r="AM585" i="7"/>
  <c r="AL585" i="7"/>
  <c r="AK585" i="7"/>
  <c r="AJ585" i="7"/>
  <c r="AI585" i="7"/>
  <c r="AH585" i="7"/>
  <c r="AG585" i="7"/>
  <c r="AF585" i="7"/>
  <c r="AE585" i="7"/>
  <c r="AD585" i="7"/>
  <c r="AC585" i="7"/>
  <c r="AB585" i="7"/>
  <c r="AA585" i="7"/>
  <c r="Z585" i="7"/>
  <c r="Y585" i="7"/>
  <c r="X585" i="7"/>
  <c r="W585" i="7"/>
  <c r="V585" i="7"/>
  <c r="AP51" i="7"/>
  <c r="AN51" i="7"/>
  <c r="AM51" i="7"/>
  <c r="AL51" i="7"/>
  <c r="AK51" i="7"/>
  <c r="AJ51" i="7"/>
  <c r="AI51" i="7"/>
  <c r="AH51" i="7"/>
  <c r="AG51" i="7"/>
  <c r="AF51" i="7"/>
  <c r="AE51" i="7"/>
  <c r="AD51" i="7"/>
  <c r="AC51" i="7"/>
  <c r="AB51" i="7"/>
  <c r="AA51" i="7"/>
  <c r="Z51" i="7"/>
  <c r="Y51" i="7"/>
  <c r="X51" i="7"/>
  <c r="W51" i="7"/>
  <c r="V51" i="7"/>
  <c r="AP50" i="7"/>
  <c r="AN50" i="7"/>
  <c r="AM50" i="7"/>
  <c r="AL50" i="7"/>
  <c r="AK50" i="7"/>
  <c r="AJ50" i="7"/>
  <c r="AI50" i="7"/>
  <c r="AH50" i="7"/>
  <c r="AG50" i="7"/>
  <c r="AF50" i="7"/>
  <c r="AE50" i="7"/>
  <c r="AD50" i="7"/>
  <c r="AC50" i="7"/>
  <c r="AB50" i="7"/>
  <c r="AA50" i="7"/>
  <c r="Z50" i="7"/>
  <c r="Y50" i="7"/>
  <c r="X50" i="7"/>
  <c r="W50" i="7"/>
  <c r="V50" i="7"/>
  <c r="AP49" i="7"/>
  <c r="AN49" i="7"/>
  <c r="AM49" i="7"/>
  <c r="AL49" i="7"/>
  <c r="AK49" i="7"/>
  <c r="AJ49" i="7"/>
  <c r="AI49" i="7"/>
  <c r="AH49" i="7"/>
  <c r="AG49" i="7"/>
  <c r="AF49" i="7"/>
  <c r="AE49" i="7"/>
  <c r="AD49" i="7"/>
  <c r="AC49" i="7"/>
  <c r="AB49" i="7"/>
  <c r="AA49" i="7"/>
  <c r="Z49" i="7"/>
  <c r="Y49" i="7"/>
  <c r="X49" i="7"/>
  <c r="W49" i="7"/>
  <c r="V49" i="7"/>
  <c r="AP48" i="7"/>
  <c r="AN48" i="7"/>
  <c r="AM48" i="7"/>
  <c r="AL48" i="7"/>
  <c r="AK48" i="7"/>
  <c r="AJ48" i="7"/>
  <c r="AI48" i="7"/>
  <c r="AH48" i="7"/>
  <c r="AG48" i="7"/>
  <c r="AF48" i="7"/>
  <c r="AE48" i="7"/>
  <c r="AD48" i="7"/>
  <c r="AC48" i="7"/>
  <c r="AB48" i="7"/>
  <c r="AA48" i="7"/>
  <c r="Z48" i="7"/>
  <c r="Y48" i="7"/>
  <c r="X48" i="7"/>
  <c r="W48" i="7"/>
  <c r="V48" i="7"/>
  <c r="AP47" i="7"/>
  <c r="AN47" i="7"/>
  <c r="AM47" i="7"/>
  <c r="AL47" i="7"/>
  <c r="AK47" i="7"/>
  <c r="AJ47" i="7"/>
  <c r="AI47" i="7"/>
  <c r="AH47" i="7"/>
  <c r="AG47" i="7"/>
  <c r="AF47" i="7"/>
  <c r="AE47" i="7"/>
  <c r="AD47" i="7"/>
  <c r="AC47" i="7"/>
  <c r="AB47" i="7"/>
  <c r="AA47" i="7"/>
  <c r="Z47" i="7"/>
  <c r="Y47" i="7"/>
  <c r="X47" i="7"/>
  <c r="W47" i="7"/>
  <c r="V47" i="7"/>
  <c r="AP46" i="7"/>
  <c r="AN46" i="7"/>
  <c r="AM46" i="7"/>
  <c r="AL46" i="7"/>
  <c r="AK46" i="7"/>
  <c r="AJ46" i="7"/>
  <c r="AI46" i="7"/>
  <c r="AH46" i="7"/>
  <c r="AG46" i="7"/>
  <c r="AF46" i="7"/>
  <c r="AE46" i="7"/>
  <c r="AD46" i="7"/>
  <c r="AC46" i="7"/>
  <c r="AB46" i="7"/>
  <c r="AA46" i="7"/>
  <c r="Z46" i="7"/>
  <c r="Y46" i="7"/>
  <c r="X46" i="7"/>
  <c r="W46" i="7"/>
  <c r="V46" i="7"/>
  <c r="AP45" i="7"/>
  <c r="AN45" i="7"/>
  <c r="AM45" i="7"/>
  <c r="AL45" i="7"/>
  <c r="AK45" i="7"/>
  <c r="AJ45" i="7"/>
  <c r="AI45" i="7"/>
  <c r="AH45" i="7"/>
  <c r="AG45" i="7"/>
  <c r="AF45" i="7"/>
  <c r="AE45" i="7"/>
  <c r="AD45" i="7"/>
  <c r="AC45" i="7"/>
  <c r="AB45" i="7"/>
  <c r="AA45" i="7"/>
  <c r="Z45" i="7"/>
  <c r="Y45" i="7"/>
  <c r="X45" i="7"/>
  <c r="W45" i="7"/>
  <c r="V45" i="7"/>
  <c r="AP44" i="7"/>
  <c r="AN44" i="7"/>
  <c r="AM44" i="7"/>
  <c r="AL44" i="7"/>
  <c r="AK44" i="7"/>
  <c r="AJ44" i="7"/>
  <c r="AI44" i="7"/>
  <c r="AH44" i="7"/>
  <c r="AG44" i="7"/>
  <c r="AF44" i="7"/>
  <c r="AE44" i="7"/>
  <c r="AD44" i="7"/>
  <c r="AC44" i="7"/>
  <c r="AB44" i="7"/>
  <c r="AA44" i="7"/>
  <c r="Z44" i="7"/>
  <c r="Y44" i="7"/>
  <c r="X44" i="7"/>
  <c r="W44" i="7"/>
  <c r="V44" i="7"/>
  <c r="AP43" i="7"/>
  <c r="AN43" i="7"/>
  <c r="AM43" i="7"/>
  <c r="AL43" i="7"/>
  <c r="AK43" i="7"/>
  <c r="AJ43" i="7"/>
  <c r="AI43" i="7"/>
  <c r="AH43" i="7"/>
  <c r="AG43" i="7"/>
  <c r="AF43" i="7"/>
  <c r="AE43" i="7"/>
  <c r="AD43" i="7"/>
  <c r="AC43" i="7"/>
  <c r="AB43" i="7"/>
  <c r="AA43" i="7"/>
  <c r="Z43" i="7"/>
  <c r="Y43" i="7"/>
  <c r="X43" i="7"/>
  <c r="W43" i="7"/>
  <c r="V43" i="7"/>
  <c r="AP42" i="7"/>
  <c r="AN42" i="7"/>
  <c r="AM42" i="7"/>
  <c r="AL42" i="7"/>
  <c r="AK42" i="7"/>
  <c r="AJ42" i="7"/>
  <c r="AI42" i="7"/>
  <c r="AH42" i="7"/>
  <c r="AG42" i="7"/>
  <c r="AF42" i="7"/>
  <c r="AE42" i="7"/>
  <c r="AD42" i="7"/>
  <c r="AC42" i="7"/>
  <c r="AB42" i="7"/>
  <c r="AA42" i="7"/>
  <c r="Z42" i="7"/>
  <c r="Y42" i="7"/>
  <c r="X42" i="7"/>
  <c r="W42" i="7"/>
  <c r="V42" i="7"/>
  <c r="AP41" i="7"/>
  <c r="AN41" i="7"/>
  <c r="AM41" i="7"/>
  <c r="AL41" i="7"/>
  <c r="AK41" i="7"/>
  <c r="AJ41" i="7"/>
  <c r="AI41" i="7"/>
  <c r="AH41" i="7"/>
  <c r="AG41" i="7"/>
  <c r="AF41" i="7"/>
  <c r="AE41" i="7"/>
  <c r="AD41" i="7"/>
  <c r="AC41" i="7"/>
  <c r="AB41" i="7"/>
  <c r="AA41" i="7"/>
  <c r="Z41" i="7"/>
  <c r="Y41" i="7"/>
  <c r="X41" i="7"/>
  <c r="W41" i="7"/>
  <c r="V41" i="7"/>
  <c r="AP40" i="7"/>
  <c r="AN40" i="7"/>
  <c r="AM40" i="7"/>
  <c r="AL40" i="7"/>
  <c r="AK40" i="7"/>
  <c r="AJ40" i="7"/>
  <c r="AI40" i="7"/>
  <c r="AH40" i="7"/>
  <c r="AG40" i="7"/>
  <c r="AF40" i="7"/>
  <c r="AE40" i="7"/>
  <c r="AD40" i="7"/>
  <c r="AC40" i="7"/>
  <c r="AB40" i="7"/>
  <c r="AA40" i="7"/>
  <c r="Z40" i="7"/>
  <c r="Y40" i="7"/>
  <c r="X40" i="7"/>
  <c r="W40" i="7"/>
  <c r="V40" i="7"/>
  <c r="AP39" i="7"/>
  <c r="AN39" i="7"/>
  <c r="AM39" i="7"/>
  <c r="AL39" i="7"/>
  <c r="AK39" i="7"/>
  <c r="AJ39" i="7"/>
  <c r="AI39" i="7"/>
  <c r="AH39" i="7"/>
  <c r="AG39" i="7"/>
  <c r="AF39" i="7"/>
  <c r="AE39" i="7"/>
  <c r="AD39" i="7"/>
  <c r="AC39" i="7"/>
  <c r="AB39" i="7"/>
  <c r="AA39" i="7"/>
  <c r="Z39" i="7"/>
  <c r="Y39" i="7"/>
  <c r="X39" i="7"/>
  <c r="W39" i="7"/>
  <c r="V39" i="7"/>
  <c r="AP38" i="7"/>
  <c r="AN38" i="7"/>
  <c r="AM38" i="7"/>
  <c r="AL38" i="7"/>
  <c r="AK38" i="7"/>
  <c r="AJ38" i="7"/>
  <c r="AI38" i="7"/>
  <c r="AH38" i="7"/>
  <c r="AG38" i="7"/>
  <c r="AF38" i="7"/>
  <c r="AE38" i="7"/>
  <c r="AD38" i="7"/>
  <c r="AC38" i="7"/>
  <c r="AB38" i="7"/>
  <c r="AA38" i="7"/>
  <c r="Z38" i="7"/>
  <c r="Y38" i="7"/>
  <c r="X38" i="7"/>
  <c r="W38" i="7"/>
  <c r="V38" i="7"/>
  <c r="AP37" i="7"/>
  <c r="AN37" i="7"/>
  <c r="AM37" i="7"/>
  <c r="AL37" i="7"/>
  <c r="AK37" i="7"/>
  <c r="AJ37" i="7"/>
  <c r="AI37" i="7"/>
  <c r="AH37" i="7"/>
  <c r="AG37" i="7"/>
  <c r="AF37" i="7"/>
  <c r="AE37" i="7"/>
  <c r="AD37" i="7"/>
  <c r="AC37" i="7"/>
  <c r="AB37" i="7"/>
  <c r="AA37" i="7"/>
  <c r="Z37" i="7"/>
  <c r="Y37" i="7"/>
  <c r="X37" i="7"/>
  <c r="W37" i="7"/>
  <c r="V37" i="7"/>
  <c r="AP36" i="7"/>
  <c r="AN36" i="7"/>
  <c r="AM36" i="7"/>
  <c r="AL36" i="7"/>
  <c r="AK36" i="7"/>
  <c r="AJ36" i="7"/>
  <c r="AI36" i="7"/>
  <c r="AH36" i="7"/>
  <c r="AG36" i="7"/>
  <c r="AF36" i="7"/>
  <c r="AE36" i="7"/>
  <c r="AD36" i="7"/>
  <c r="AC36" i="7"/>
  <c r="AB36" i="7"/>
  <c r="AA36" i="7"/>
  <c r="Z36" i="7"/>
  <c r="Y36" i="7"/>
  <c r="X36" i="7"/>
  <c r="W36" i="7"/>
  <c r="V36" i="7"/>
  <c r="AP35" i="7"/>
  <c r="AN35" i="7"/>
  <c r="AM35" i="7"/>
  <c r="AL35" i="7"/>
  <c r="AK35" i="7"/>
  <c r="AJ35" i="7"/>
  <c r="AI35" i="7"/>
  <c r="AH35" i="7"/>
  <c r="AG35" i="7"/>
  <c r="AF35" i="7"/>
  <c r="AE35" i="7"/>
  <c r="AD35" i="7"/>
  <c r="AC35" i="7"/>
  <c r="AB35" i="7"/>
  <c r="AA35" i="7"/>
  <c r="Z35" i="7"/>
  <c r="Y35" i="7"/>
  <c r="X35" i="7"/>
  <c r="W35" i="7"/>
  <c r="V35" i="7"/>
  <c r="AP34" i="7"/>
  <c r="AN34" i="7"/>
  <c r="AM34" i="7"/>
  <c r="AL34" i="7"/>
  <c r="AK34" i="7"/>
  <c r="AJ34" i="7"/>
  <c r="AI34" i="7"/>
  <c r="AH34" i="7"/>
  <c r="AG34" i="7"/>
  <c r="AF34" i="7"/>
  <c r="AE34" i="7"/>
  <c r="AD34" i="7"/>
  <c r="AC34" i="7"/>
  <c r="AB34" i="7"/>
  <c r="AA34" i="7"/>
  <c r="Z34" i="7"/>
  <c r="Y34" i="7"/>
  <c r="X34" i="7"/>
  <c r="W34" i="7"/>
  <c r="V34" i="7"/>
  <c r="AP33" i="7"/>
  <c r="AN33" i="7"/>
  <c r="AM33" i="7"/>
  <c r="AL33" i="7"/>
  <c r="AK33" i="7"/>
  <c r="AJ33" i="7"/>
  <c r="AI33" i="7"/>
  <c r="AH33" i="7"/>
  <c r="AG33" i="7"/>
  <c r="AF33" i="7"/>
  <c r="AE33" i="7"/>
  <c r="AD33" i="7"/>
  <c r="AC33" i="7"/>
  <c r="AB33" i="7"/>
  <c r="AA33" i="7"/>
  <c r="Z33" i="7"/>
  <c r="Y33" i="7"/>
  <c r="X33" i="7"/>
  <c r="W33" i="7"/>
  <c r="V33" i="7"/>
  <c r="AP32" i="7"/>
  <c r="AN32" i="7"/>
  <c r="AM32" i="7"/>
  <c r="AL32" i="7"/>
  <c r="AK32" i="7"/>
  <c r="AJ32" i="7"/>
  <c r="AI32" i="7"/>
  <c r="AH32" i="7"/>
  <c r="AG32" i="7"/>
  <c r="AF32" i="7"/>
  <c r="AE32" i="7"/>
  <c r="AD32" i="7"/>
  <c r="AC32" i="7"/>
  <c r="AB32" i="7"/>
  <c r="AA32" i="7"/>
  <c r="Z32" i="7"/>
  <c r="Y32" i="7"/>
  <c r="X32" i="7"/>
  <c r="W32" i="7"/>
  <c r="V32" i="7"/>
  <c r="AP31" i="7"/>
  <c r="AN31" i="7"/>
  <c r="AM31" i="7"/>
  <c r="AL31" i="7"/>
  <c r="AK31" i="7"/>
  <c r="AJ31" i="7"/>
  <c r="AI31" i="7"/>
  <c r="AH31" i="7"/>
  <c r="AG31" i="7"/>
  <c r="AF31" i="7"/>
  <c r="AE31" i="7"/>
  <c r="AD31" i="7"/>
  <c r="AC31" i="7"/>
  <c r="AB31" i="7"/>
  <c r="AA31" i="7"/>
  <c r="Z31" i="7"/>
  <c r="Y31" i="7"/>
  <c r="X31" i="7"/>
  <c r="W31" i="7"/>
  <c r="V31" i="7"/>
  <c r="AP30" i="7"/>
  <c r="AN30" i="7"/>
  <c r="AM30" i="7"/>
  <c r="AL30" i="7"/>
  <c r="AK30" i="7"/>
  <c r="AJ30" i="7"/>
  <c r="AI30" i="7"/>
  <c r="AH30" i="7"/>
  <c r="AG30" i="7"/>
  <c r="AF30" i="7"/>
  <c r="AE30" i="7"/>
  <c r="AD30" i="7"/>
  <c r="AC30" i="7"/>
  <c r="AB30" i="7"/>
  <c r="AA30" i="7"/>
  <c r="Z30" i="7"/>
  <c r="Y30" i="7"/>
  <c r="X30" i="7"/>
  <c r="W30" i="7"/>
  <c r="V30" i="7"/>
  <c r="AP29" i="7"/>
  <c r="AN29" i="7"/>
  <c r="AM29" i="7"/>
  <c r="AL29" i="7"/>
  <c r="AK29" i="7"/>
  <c r="AJ29" i="7"/>
  <c r="AI29" i="7"/>
  <c r="AH29" i="7"/>
  <c r="AG29" i="7"/>
  <c r="AF29" i="7"/>
  <c r="AE29" i="7"/>
  <c r="AD29" i="7"/>
  <c r="AC29" i="7"/>
  <c r="AB29" i="7"/>
  <c r="AA29" i="7"/>
  <c r="Z29" i="7"/>
  <c r="Y29" i="7"/>
  <c r="X29" i="7"/>
  <c r="W29" i="7"/>
  <c r="V29" i="7"/>
  <c r="AP28" i="7"/>
  <c r="AN28" i="7"/>
  <c r="AM28" i="7"/>
  <c r="AL28" i="7"/>
  <c r="AK28" i="7"/>
  <c r="AJ28" i="7"/>
  <c r="AI28" i="7"/>
  <c r="AH28" i="7"/>
  <c r="AG28" i="7"/>
  <c r="AF28" i="7"/>
  <c r="AE28" i="7"/>
  <c r="AD28" i="7"/>
  <c r="AC28" i="7"/>
  <c r="AB28" i="7"/>
  <c r="AA28" i="7"/>
  <c r="Z28" i="7"/>
  <c r="Y28" i="7"/>
  <c r="X28" i="7"/>
  <c r="W28" i="7"/>
  <c r="V28" i="7"/>
  <c r="AP27" i="7"/>
  <c r="AN27" i="7"/>
  <c r="AM27" i="7"/>
  <c r="AL27" i="7"/>
  <c r="AK27" i="7"/>
  <c r="AJ27" i="7"/>
  <c r="AI27" i="7"/>
  <c r="AH27" i="7"/>
  <c r="AG27" i="7"/>
  <c r="AF27" i="7"/>
  <c r="AE27" i="7"/>
  <c r="AD27" i="7"/>
  <c r="AC27" i="7"/>
  <c r="AB27" i="7"/>
  <c r="AA27" i="7"/>
  <c r="Z27" i="7"/>
  <c r="Y27" i="7"/>
  <c r="X27" i="7"/>
  <c r="W27" i="7"/>
  <c r="V27" i="7"/>
  <c r="AP26" i="7"/>
  <c r="AN26" i="7"/>
  <c r="AM26" i="7"/>
  <c r="AL26" i="7"/>
  <c r="AK26" i="7"/>
  <c r="AJ26" i="7"/>
  <c r="AI26" i="7"/>
  <c r="AH26" i="7"/>
  <c r="AG26" i="7"/>
  <c r="AF26" i="7"/>
  <c r="AE26" i="7"/>
  <c r="AD26" i="7"/>
  <c r="AC26" i="7"/>
  <c r="AB26" i="7"/>
  <c r="AA26" i="7"/>
  <c r="Z26" i="7"/>
  <c r="Y26" i="7"/>
  <c r="X26" i="7"/>
  <c r="W26" i="7"/>
  <c r="V26" i="7"/>
  <c r="AP25" i="7"/>
  <c r="AN25" i="7"/>
  <c r="AM25" i="7"/>
  <c r="AL25" i="7"/>
  <c r="AK25" i="7"/>
  <c r="AJ25" i="7"/>
  <c r="AI25" i="7"/>
  <c r="AH25" i="7"/>
  <c r="AG25" i="7"/>
  <c r="AF25" i="7"/>
  <c r="AE25" i="7"/>
  <c r="AD25" i="7"/>
  <c r="AC25" i="7"/>
  <c r="AB25" i="7"/>
  <c r="AA25" i="7"/>
  <c r="Z25" i="7"/>
  <c r="Y25" i="7"/>
  <c r="X25" i="7"/>
  <c r="W25" i="7"/>
  <c r="V25" i="7"/>
  <c r="AP24" i="7"/>
  <c r="AN24" i="7"/>
  <c r="AM24" i="7"/>
  <c r="AL24" i="7"/>
  <c r="AK24" i="7"/>
  <c r="AJ24" i="7"/>
  <c r="AI24" i="7"/>
  <c r="AH24" i="7"/>
  <c r="AG24" i="7"/>
  <c r="AF24" i="7"/>
  <c r="AE24" i="7"/>
  <c r="AD24" i="7"/>
  <c r="AC24" i="7"/>
  <c r="AB24" i="7"/>
  <c r="AA24" i="7"/>
  <c r="Z24" i="7"/>
  <c r="Y24" i="7"/>
  <c r="X24" i="7"/>
  <c r="W24" i="7"/>
  <c r="V24" i="7"/>
  <c r="AP23" i="7"/>
  <c r="AN23" i="7"/>
  <c r="AM23" i="7"/>
  <c r="AL23" i="7"/>
  <c r="AK23" i="7"/>
  <c r="AJ23" i="7"/>
  <c r="AI23" i="7"/>
  <c r="AH23" i="7"/>
  <c r="AG23" i="7"/>
  <c r="AF23" i="7"/>
  <c r="AE23" i="7"/>
  <c r="AD23" i="7"/>
  <c r="AC23" i="7"/>
  <c r="AB23" i="7"/>
  <c r="AA23" i="7"/>
  <c r="Z23" i="7"/>
  <c r="Y23" i="7"/>
  <c r="X23" i="7"/>
  <c r="W23" i="7"/>
  <c r="V23" i="7"/>
  <c r="AP22" i="7"/>
  <c r="AN22" i="7"/>
  <c r="AM22" i="7"/>
  <c r="AL22" i="7"/>
  <c r="AK22" i="7"/>
  <c r="AJ22" i="7"/>
  <c r="AI22" i="7"/>
  <c r="AH22" i="7"/>
  <c r="AG22" i="7"/>
  <c r="AF22" i="7"/>
  <c r="AE22" i="7"/>
  <c r="AD22" i="7"/>
  <c r="AC22" i="7"/>
  <c r="AB22" i="7"/>
  <c r="AA22" i="7"/>
  <c r="Z22" i="7"/>
  <c r="Y22" i="7"/>
  <c r="X22" i="7"/>
  <c r="W22" i="7"/>
  <c r="V22" i="7"/>
  <c r="AP21" i="7"/>
  <c r="AN21" i="7"/>
  <c r="AM21" i="7"/>
  <c r="AL21" i="7"/>
  <c r="AK21" i="7"/>
  <c r="AJ21" i="7"/>
  <c r="AI21" i="7"/>
  <c r="AH21" i="7"/>
  <c r="AG21" i="7"/>
  <c r="AF21" i="7"/>
  <c r="AE21" i="7"/>
  <c r="AD21" i="7"/>
  <c r="AC21" i="7"/>
  <c r="AB21" i="7"/>
  <c r="AA21" i="7"/>
  <c r="Z21" i="7"/>
  <c r="Y21" i="7"/>
  <c r="X21" i="7"/>
  <c r="W21" i="7"/>
  <c r="V21" i="7"/>
  <c r="AP20" i="7"/>
  <c r="AN20" i="7"/>
  <c r="AM20" i="7"/>
  <c r="AL20" i="7"/>
  <c r="AK20" i="7"/>
  <c r="AJ20" i="7"/>
  <c r="AI20" i="7"/>
  <c r="AH20" i="7"/>
  <c r="AG20" i="7"/>
  <c r="AF20" i="7"/>
  <c r="AE20" i="7"/>
  <c r="AD20" i="7"/>
  <c r="AC20" i="7"/>
  <c r="AB20" i="7"/>
  <c r="AA20" i="7"/>
  <c r="Z20" i="7"/>
  <c r="Y20" i="7"/>
  <c r="X20" i="7"/>
  <c r="W20" i="7"/>
  <c r="V20" i="7"/>
  <c r="AP19" i="7"/>
  <c r="AN19" i="7"/>
  <c r="AM19" i="7"/>
  <c r="AL19" i="7"/>
  <c r="AK19" i="7"/>
  <c r="AJ19" i="7"/>
  <c r="AI19" i="7"/>
  <c r="AH19" i="7"/>
  <c r="AG19" i="7"/>
  <c r="AF19" i="7"/>
  <c r="AE19" i="7"/>
  <c r="AD19" i="7"/>
  <c r="AC19" i="7"/>
  <c r="AB19" i="7"/>
  <c r="AA19" i="7"/>
  <c r="Z19" i="7"/>
  <c r="Y19" i="7"/>
  <c r="X19" i="7"/>
  <c r="W19" i="7"/>
  <c r="V19" i="7"/>
  <c r="AP18" i="7"/>
  <c r="AN18" i="7"/>
  <c r="AM18" i="7"/>
  <c r="AL18" i="7"/>
  <c r="AK18" i="7"/>
  <c r="AJ18" i="7"/>
  <c r="AI18" i="7"/>
  <c r="AH18" i="7"/>
  <c r="AG18" i="7"/>
  <c r="AF18" i="7"/>
  <c r="AE18" i="7"/>
  <c r="AD18" i="7"/>
  <c r="AC18" i="7"/>
  <c r="AB18" i="7"/>
  <c r="AA18" i="7"/>
  <c r="Z18" i="7"/>
  <c r="Y18" i="7"/>
  <c r="X18" i="7"/>
  <c r="W18" i="7"/>
  <c r="V18" i="7"/>
  <c r="AP17" i="7"/>
  <c r="AN17" i="7"/>
  <c r="AM17" i="7"/>
  <c r="AL17" i="7"/>
  <c r="AK17" i="7"/>
  <c r="AJ17" i="7"/>
  <c r="AI17" i="7"/>
  <c r="AH17" i="7"/>
  <c r="AG17" i="7"/>
  <c r="AF17" i="7"/>
  <c r="AE17" i="7"/>
  <c r="AD17" i="7"/>
  <c r="AC17" i="7"/>
  <c r="AB17" i="7"/>
  <c r="AA17" i="7"/>
  <c r="Z17" i="7"/>
  <c r="Y17" i="7"/>
  <c r="X17" i="7"/>
  <c r="W17" i="7"/>
  <c r="V17" i="7"/>
  <c r="AP16" i="7"/>
  <c r="AN16" i="7"/>
  <c r="AM16" i="7"/>
  <c r="AL16" i="7"/>
  <c r="AK16" i="7"/>
  <c r="AJ16" i="7"/>
  <c r="AI16" i="7"/>
  <c r="AH16" i="7"/>
  <c r="AG16" i="7"/>
  <c r="AF16" i="7"/>
  <c r="AE16" i="7"/>
  <c r="AD16" i="7"/>
  <c r="AC16" i="7"/>
  <c r="AB16" i="7"/>
  <c r="AA16" i="7"/>
  <c r="Z16" i="7"/>
  <c r="Y16" i="7"/>
  <c r="X16" i="7"/>
  <c r="W16" i="7"/>
  <c r="V16" i="7"/>
  <c r="AP15" i="7"/>
  <c r="AN15" i="7"/>
  <c r="AM15" i="7"/>
  <c r="AL15" i="7"/>
  <c r="AK15" i="7"/>
  <c r="AJ15" i="7"/>
  <c r="AI15" i="7"/>
  <c r="AH15" i="7"/>
  <c r="AG15" i="7"/>
  <c r="AF15" i="7"/>
  <c r="AE15" i="7"/>
  <c r="AD15" i="7"/>
  <c r="AC15" i="7"/>
  <c r="AB15" i="7"/>
  <c r="AA15" i="7"/>
  <c r="Z15" i="7"/>
  <c r="Y15" i="7"/>
  <c r="X15" i="7"/>
  <c r="W15" i="7"/>
  <c r="V15" i="7"/>
  <c r="AP14" i="7"/>
  <c r="AN14" i="7"/>
  <c r="AM14" i="7"/>
  <c r="AL14" i="7"/>
  <c r="AK14" i="7"/>
  <c r="AJ14" i="7"/>
  <c r="AI14" i="7"/>
  <c r="AH14" i="7"/>
  <c r="AG14" i="7"/>
  <c r="AF14" i="7"/>
  <c r="AE14" i="7"/>
  <c r="AD14" i="7"/>
  <c r="AC14" i="7"/>
  <c r="AB14" i="7"/>
  <c r="AA14" i="7"/>
  <c r="Z14" i="7"/>
  <c r="Y14" i="7"/>
  <c r="X14" i="7"/>
  <c r="W14" i="7"/>
  <c r="V14" i="7"/>
  <c r="AP13" i="7"/>
  <c r="AN13" i="7"/>
  <c r="AM13" i="7"/>
  <c r="AL13" i="7"/>
  <c r="AK13" i="7"/>
  <c r="AJ13" i="7"/>
  <c r="AI13" i="7"/>
  <c r="AH13" i="7"/>
  <c r="AG13" i="7"/>
  <c r="AF13" i="7"/>
  <c r="AE13" i="7"/>
  <c r="AD13" i="7"/>
  <c r="AC13" i="7"/>
  <c r="AB13" i="7"/>
  <c r="AA13" i="7"/>
  <c r="Z13" i="7"/>
  <c r="Y13" i="7"/>
  <c r="X13" i="7"/>
  <c r="W13" i="7"/>
  <c r="V13" i="7"/>
  <c r="AP12" i="7"/>
  <c r="AN12" i="7"/>
  <c r="AM12" i="7"/>
  <c r="AL12" i="7"/>
  <c r="AK12" i="7"/>
  <c r="AJ12" i="7"/>
  <c r="AI12" i="7"/>
  <c r="AH12" i="7"/>
  <c r="AG12" i="7"/>
  <c r="AF12" i="7"/>
  <c r="AE12" i="7"/>
  <c r="AD12" i="7"/>
  <c r="AC12" i="7"/>
  <c r="AB12" i="7"/>
  <c r="AA12" i="7"/>
  <c r="Z12" i="7"/>
  <c r="Y12" i="7"/>
  <c r="X12" i="7"/>
  <c r="W12" i="7"/>
  <c r="V12" i="7"/>
  <c r="AP11" i="7"/>
  <c r="AN11" i="7"/>
  <c r="AM11" i="7"/>
  <c r="AL11" i="7"/>
  <c r="AK11" i="7"/>
  <c r="AJ11" i="7"/>
  <c r="AI11" i="7"/>
  <c r="AH11" i="7"/>
  <c r="AG11" i="7"/>
  <c r="AF11" i="7"/>
  <c r="AE11" i="7"/>
  <c r="AD11" i="7"/>
  <c r="AC11" i="7"/>
  <c r="AB11" i="7"/>
  <c r="AA11" i="7"/>
  <c r="Z11" i="7"/>
  <c r="Y11" i="7"/>
  <c r="X11" i="7"/>
  <c r="W11" i="7"/>
  <c r="V11" i="7"/>
  <c r="AP10" i="7"/>
  <c r="AN10" i="7"/>
  <c r="AM10" i="7"/>
  <c r="AL10" i="7"/>
  <c r="AK10" i="7"/>
  <c r="AJ10" i="7"/>
  <c r="AI10" i="7"/>
  <c r="AH10" i="7"/>
  <c r="AG10" i="7"/>
  <c r="AF10" i="7"/>
  <c r="AE10" i="7"/>
  <c r="AD10" i="7"/>
  <c r="AC10" i="7"/>
  <c r="AB10" i="7"/>
  <c r="AA10" i="7"/>
  <c r="Z10" i="7"/>
  <c r="Y10" i="7"/>
  <c r="X10" i="7"/>
  <c r="W10" i="7"/>
  <c r="V10" i="7"/>
  <c r="AP9" i="7"/>
  <c r="AN9" i="7"/>
  <c r="AM9" i="7"/>
  <c r="AL9" i="7"/>
  <c r="AK9" i="7"/>
  <c r="AJ9" i="7"/>
  <c r="AI9" i="7"/>
  <c r="AH9" i="7"/>
  <c r="AG9" i="7"/>
  <c r="AF9" i="7"/>
  <c r="AE9" i="7"/>
  <c r="AD9" i="7"/>
  <c r="AC9" i="7"/>
  <c r="AB9" i="7"/>
  <c r="AA9" i="7"/>
  <c r="Z9" i="7"/>
  <c r="Y9" i="7"/>
  <c r="X9" i="7"/>
  <c r="W9" i="7"/>
  <c r="V9" i="7"/>
  <c r="AP8" i="7"/>
  <c r="AN8" i="7"/>
  <c r="AM8" i="7"/>
  <c r="AL8" i="7"/>
  <c r="AK8" i="7"/>
  <c r="AJ8" i="7"/>
  <c r="AI8" i="7"/>
  <c r="AH8" i="7"/>
  <c r="AG8" i="7"/>
  <c r="AF8" i="7"/>
  <c r="AE8" i="7"/>
  <c r="AD8" i="7"/>
  <c r="AC8" i="7"/>
  <c r="AB8" i="7"/>
  <c r="AA8" i="7"/>
  <c r="Z8" i="7"/>
  <c r="Y8" i="7"/>
  <c r="X8" i="7"/>
  <c r="W8" i="7"/>
  <c r="V8" i="7"/>
  <c r="AP7" i="7"/>
  <c r="AN7" i="7"/>
  <c r="AM7" i="7"/>
  <c r="AL7" i="7"/>
  <c r="AK7" i="7"/>
  <c r="AJ7" i="7"/>
  <c r="AI7" i="7"/>
  <c r="AH7" i="7"/>
  <c r="AG7" i="7"/>
  <c r="AF7" i="7"/>
  <c r="AE7" i="7"/>
  <c r="AD7" i="7"/>
  <c r="AC7" i="7"/>
  <c r="AB7" i="7"/>
  <c r="AA7" i="7"/>
  <c r="Z7" i="7"/>
  <c r="Y7" i="7"/>
  <c r="X7" i="7"/>
  <c r="W7" i="7"/>
  <c r="V7" i="7"/>
  <c r="AP6" i="7"/>
  <c r="AN6" i="7"/>
  <c r="AM6" i="7"/>
  <c r="AL6" i="7"/>
  <c r="AK6" i="7"/>
  <c r="AJ6" i="7"/>
  <c r="AI6" i="7"/>
  <c r="AH6" i="7"/>
  <c r="AG6" i="7"/>
  <c r="AF6" i="7"/>
  <c r="AE6" i="7"/>
  <c r="AD6" i="7"/>
  <c r="AC6" i="7"/>
  <c r="AB6" i="7"/>
  <c r="AA6" i="7"/>
  <c r="Z6" i="7"/>
  <c r="Y6" i="7"/>
  <c r="X6" i="7"/>
  <c r="W6" i="7"/>
  <c r="V6" i="7"/>
  <c r="AP5" i="7"/>
  <c r="AN5" i="7"/>
  <c r="AM5" i="7"/>
  <c r="AL5" i="7"/>
  <c r="AK5" i="7"/>
  <c r="AJ5" i="7"/>
  <c r="AI5" i="7"/>
  <c r="AH5" i="7"/>
  <c r="AG5" i="7"/>
  <c r="AF5" i="7"/>
  <c r="AE5" i="7"/>
  <c r="AD5" i="7"/>
  <c r="AC5" i="7"/>
  <c r="AB5" i="7"/>
  <c r="AA5" i="7"/>
  <c r="Z5" i="7"/>
  <c r="Y5" i="7"/>
  <c r="X5" i="7"/>
  <c r="W5" i="7"/>
  <c r="V5" i="7"/>
  <c r="AP4" i="7"/>
  <c r="AN4" i="7"/>
  <c r="AM4" i="7"/>
  <c r="AL4" i="7"/>
  <c r="AK4" i="7"/>
  <c r="AJ4" i="7"/>
  <c r="AI4" i="7"/>
  <c r="AH4" i="7"/>
  <c r="AG4" i="7"/>
  <c r="AF4" i="7"/>
  <c r="AE4" i="7"/>
  <c r="AD4" i="7"/>
  <c r="AC4" i="7"/>
  <c r="AB4" i="7"/>
  <c r="AA4" i="7"/>
  <c r="Z4" i="7"/>
  <c r="Y4" i="7"/>
  <c r="X4" i="7"/>
  <c r="W4" i="7"/>
  <c r="V4" i="7"/>
  <c r="AP3" i="7"/>
  <c r="AN3" i="7"/>
  <c r="AM3" i="7"/>
  <c r="AL3" i="7"/>
  <c r="AK3" i="7"/>
  <c r="AJ3" i="7"/>
  <c r="AI3" i="7"/>
  <c r="AH3" i="7"/>
  <c r="AG3" i="7"/>
  <c r="AF3" i="7"/>
  <c r="AE3" i="7"/>
  <c r="AD3" i="7"/>
  <c r="AC3" i="7"/>
  <c r="AB3" i="7"/>
  <c r="AA3" i="7"/>
  <c r="Z3" i="7"/>
  <c r="Y3" i="7"/>
  <c r="X3" i="7"/>
  <c r="W3" i="7"/>
  <c r="V3" i="7"/>
  <c r="AP2" i="7"/>
  <c r="AN2" i="7"/>
  <c r="AM2" i="7"/>
  <c r="AL2" i="7"/>
  <c r="AK2" i="7"/>
  <c r="AJ2" i="7"/>
  <c r="AI2" i="7"/>
  <c r="AH2" i="7"/>
  <c r="AG2" i="7"/>
  <c r="AF2" i="7"/>
  <c r="AE2" i="7"/>
  <c r="AD2" i="7"/>
  <c r="AC2" i="7"/>
  <c r="AB2" i="7"/>
  <c r="AA2" i="7"/>
  <c r="Z2" i="7"/>
  <c r="Y2" i="7"/>
  <c r="X2" i="7"/>
  <c r="W2" i="7"/>
  <c r="V2" i="7"/>
  <c r="U1582" i="7" l="1"/>
  <c r="U2224" i="7"/>
  <c r="U40" i="7"/>
  <c r="U2160" i="7"/>
  <c r="U16" i="7"/>
  <c r="U32" i="7"/>
  <c r="U34" i="7"/>
  <c r="U48" i="7"/>
  <c r="U1366" i="7"/>
  <c r="U1436" i="7"/>
  <c r="U1444" i="7"/>
  <c r="U1540" i="7"/>
  <c r="U1556" i="7"/>
  <c r="U1576" i="7"/>
  <c r="U2239" i="7"/>
  <c r="U22" i="7"/>
  <c r="U810" i="7"/>
  <c r="U826" i="7"/>
  <c r="U8" i="7"/>
  <c r="U2096" i="7"/>
  <c r="U2232" i="7"/>
  <c r="U30" i="7"/>
  <c r="U4" i="7"/>
  <c r="U1201" i="7"/>
  <c r="U2240" i="7"/>
  <c r="U659" i="7"/>
  <c r="U667" i="7"/>
  <c r="U1412" i="7"/>
  <c r="U1420" i="7"/>
  <c r="U1424" i="7"/>
  <c r="U1426" i="7"/>
  <c r="U1428" i="7"/>
  <c r="U1712" i="7"/>
  <c r="U1840" i="7"/>
  <c r="U1968" i="7"/>
  <c r="U2032" i="7"/>
  <c r="U2040" i="7"/>
  <c r="U1192" i="7"/>
  <c r="U2072" i="7"/>
  <c r="U2080" i="7"/>
  <c r="U2088" i="7"/>
  <c r="U595" i="7"/>
  <c r="U2022" i="7"/>
  <c r="U1274" i="7"/>
  <c r="U1904" i="7"/>
  <c r="U2020" i="7"/>
  <c r="U1566" i="7"/>
  <c r="U539" i="7"/>
  <c r="U547" i="7"/>
  <c r="U555" i="7"/>
  <c r="U563" i="7"/>
  <c r="U587" i="7"/>
  <c r="U589" i="7"/>
  <c r="U591" i="7"/>
  <c r="U593" i="7"/>
  <c r="U787" i="7"/>
  <c r="U897" i="7"/>
  <c r="U945" i="7"/>
  <c r="U1073" i="7"/>
  <c r="U1137" i="7"/>
  <c r="U1161" i="7"/>
  <c r="U62" i="7"/>
  <c r="U1195" i="7"/>
  <c r="U1199" i="7"/>
  <c r="U1121" i="7"/>
  <c r="U1872" i="7"/>
  <c r="U1874" i="7"/>
  <c r="U280" i="7"/>
  <c r="U375" i="7"/>
  <c r="U1776" i="7"/>
  <c r="U1801" i="7"/>
  <c r="U1803" i="7"/>
  <c r="U1805" i="7"/>
  <c r="U1807" i="7"/>
  <c r="U248" i="7"/>
  <c r="U905" i="7"/>
  <c r="U909" i="7"/>
  <c r="U913" i="7"/>
  <c r="U917" i="7"/>
  <c r="U1730" i="7"/>
  <c r="U1735" i="7"/>
  <c r="U72" i="7"/>
  <c r="U88" i="7"/>
  <c r="U96" i="7"/>
  <c r="U98" i="7"/>
  <c r="U112" i="7"/>
  <c r="U128" i="7"/>
  <c r="U152" i="7"/>
  <c r="U168" i="7"/>
  <c r="U176" i="7"/>
  <c r="U178" i="7"/>
  <c r="U180" i="7"/>
  <c r="U232" i="7"/>
  <c r="U240" i="7"/>
  <c r="U242" i="7"/>
  <c r="U390" i="7"/>
  <c r="U832" i="7"/>
  <c r="U838" i="7"/>
  <c r="U840" i="7"/>
  <c r="U844" i="7"/>
  <c r="U1646" i="7"/>
  <c r="U216" i="7"/>
  <c r="U238" i="7"/>
  <c r="U272" i="7"/>
  <c r="U312" i="7"/>
  <c r="U443" i="7"/>
  <c r="U483" i="7"/>
  <c r="U507" i="7"/>
  <c r="U512" i="7"/>
  <c r="U1860" i="7"/>
  <c r="U584" i="7"/>
  <c r="U611" i="7"/>
  <c r="U651" i="7"/>
  <c r="U653" i="7"/>
  <c r="U655" i="7"/>
  <c r="U657" i="7"/>
  <c r="U771" i="7"/>
  <c r="U924" i="7"/>
  <c r="U1041" i="7"/>
  <c r="U1045" i="7"/>
  <c r="U1185" i="7"/>
  <c r="U1209" i="7"/>
  <c r="U1225" i="7"/>
  <c r="U1241" i="7"/>
  <c r="U1257" i="7"/>
  <c r="U1259" i="7"/>
  <c r="U1316" i="7"/>
  <c r="U1318" i="7"/>
  <c r="U1330" i="7"/>
  <c r="U1468" i="7"/>
  <c r="U1516" i="7"/>
  <c r="U1520" i="7"/>
  <c r="U1522" i="7"/>
  <c r="U1532" i="7"/>
  <c r="U1536" i="7"/>
  <c r="U1538" i="7"/>
  <c r="U1564" i="7"/>
  <c r="U1568" i="7"/>
  <c r="U1570" i="7"/>
  <c r="U1572" i="7"/>
  <c r="U1608" i="7"/>
  <c r="U1640" i="7"/>
  <c r="U1792" i="7"/>
  <c r="U1794" i="7"/>
  <c r="U1865" i="7"/>
  <c r="U1867" i="7"/>
  <c r="U1869" i="7"/>
  <c r="U1871" i="7"/>
  <c r="U1936" i="7"/>
  <c r="U2084" i="7"/>
  <c r="U2086" i="7"/>
  <c r="U2136" i="7"/>
  <c r="U2152" i="7"/>
  <c r="U1340" i="7"/>
  <c r="U52" i="7"/>
  <c r="U174" i="7"/>
  <c r="U274" i="7"/>
  <c r="U80" i="7"/>
  <c r="U160" i="7"/>
  <c r="U264" i="7"/>
  <c r="U270" i="7"/>
  <c r="U304" i="7"/>
  <c r="U306" i="7"/>
  <c r="U308" i="7"/>
  <c r="U475" i="7"/>
  <c r="U571" i="7"/>
  <c r="U643" i="7"/>
  <c r="U224" i="7"/>
  <c r="U767" i="7"/>
  <c r="U769" i="7"/>
  <c r="U779" i="7"/>
  <c r="U783" i="7"/>
  <c r="U785" i="7"/>
  <c r="U1036" i="7"/>
  <c r="U1040" i="7"/>
  <c r="U1105" i="7"/>
  <c r="U1109" i="7"/>
  <c r="U1249" i="7"/>
  <c r="U1273" i="7"/>
  <c r="U1289" i="7"/>
  <c r="U1355" i="7"/>
  <c r="U1452" i="7"/>
  <c r="U1598" i="7"/>
  <c r="U1630" i="7"/>
  <c r="U1632" i="7"/>
  <c r="U1634" i="7"/>
  <c r="U1636" i="7"/>
  <c r="U1682" i="7"/>
  <c r="U1706" i="7"/>
  <c r="U1856" i="7"/>
  <c r="U1858" i="7"/>
  <c r="U1929" i="7"/>
  <c r="U1931" i="7"/>
  <c r="U1933" i="7"/>
  <c r="U1935" i="7"/>
  <c r="U2000" i="7"/>
  <c r="U2002" i="7"/>
  <c r="U2144" i="7"/>
  <c r="U2148" i="7"/>
  <c r="U2150" i="7"/>
  <c r="U2168" i="7"/>
  <c r="U2184" i="7"/>
  <c r="U2200" i="7"/>
  <c r="U220" i="7"/>
  <c r="U94" i="7"/>
  <c r="U76" i="7"/>
  <c r="U156" i="7"/>
  <c r="U2169" i="7"/>
  <c r="U2097" i="7"/>
  <c r="U294" i="7"/>
  <c r="U302" i="7"/>
  <c r="U430" i="7"/>
  <c r="U438" i="7"/>
  <c r="U467" i="7"/>
  <c r="U470" i="7"/>
  <c r="U494" i="7"/>
  <c r="U502" i="7"/>
  <c r="U635" i="7"/>
  <c r="U640" i="7"/>
  <c r="U691" i="7"/>
  <c r="U739" i="7"/>
  <c r="U755" i="7"/>
  <c r="U961" i="7"/>
  <c r="U1025" i="7"/>
  <c r="U1100" i="7"/>
  <c r="U1102" i="7"/>
  <c r="U1104" i="7"/>
  <c r="U1169" i="7"/>
  <c r="U1173" i="7"/>
  <c r="U1307" i="7"/>
  <c r="U1391" i="7"/>
  <c r="U1484" i="7"/>
  <c r="U1548" i="7"/>
  <c r="U1690" i="7"/>
  <c r="U1696" i="7"/>
  <c r="U1700" i="7"/>
  <c r="U1702" i="7"/>
  <c r="U1704" i="7"/>
  <c r="U1720" i="7"/>
  <c r="U1752" i="7"/>
  <c r="U1768" i="7"/>
  <c r="U1920" i="7"/>
  <c r="U1922" i="7"/>
  <c r="U1993" i="7"/>
  <c r="U1995" i="7"/>
  <c r="U1997" i="7"/>
  <c r="U2064" i="7"/>
  <c r="U2128" i="7"/>
  <c r="U2208" i="7"/>
  <c r="U2212" i="7"/>
  <c r="U2214" i="7"/>
  <c r="U56" i="7"/>
  <c r="U65" i="7"/>
  <c r="U67" i="7"/>
  <c r="U129" i="7"/>
  <c r="U131" i="7"/>
  <c r="U135" i="7"/>
  <c r="U137" i="7"/>
  <c r="U139" i="7"/>
  <c r="U1093" i="7"/>
  <c r="U145" i="7"/>
  <c r="U147" i="7"/>
  <c r="U151" i="7"/>
  <c r="U193" i="7"/>
  <c r="U195" i="7"/>
  <c r="U199" i="7"/>
  <c r="U201" i="7"/>
  <c r="U203" i="7"/>
  <c r="U207" i="7"/>
  <c r="U209" i="7"/>
  <c r="U211" i="7"/>
  <c r="U215" i="7"/>
  <c r="U358" i="7"/>
  <c r="U460" i="7"/>
  <c r="U1028" i="7"/>
  <c r="U733" i="7"/>
  <c r="U736" i="7"/>
  <c r="U752" i="7"/>
  <c r="U803" i="7"/>
  <c r="U819" i="7"/>
  <c r="U893" i="7"/>
  <c r="U896" i="7"/>
  <c r="U954" i="7"/>
  <c r="U970" i="7"/>
  <c r="U1018" i="7"/>
  <c r="U1089" i="7"/>
  <c r="U1164" i="7"/>
  <c r="U1166" i="7"/>
  <c r="U1168" i="7"/>
  <c r="U1233" i="7"/>
  <c r="U1237" i="7"/>
  <c r="U1303" i="7"/>
  <c r="U1382" i="7"/>
  <c r="U1398" i="7"/>
  <c r="U1461" i="7"/>
  <c r="U1463" i="7"/>
  <c r="U1465" i="7"/>
  <c r="U1479" i="7"/>
  <c r="U1614" i="7"/>
  <c r="U1622" i="7"/>
  <c r="U1760" i="7"/>
  <c r="U1766" i="7"/>
  <c r="U1832" i="7"/>
  <c r="U1919" i="7"/>
  <c r="U1984" i="7"/>
  <c r="U1986" i="7"/>
  <c r="U1991" i="7"/>
  <c r="U2057" i="7"/>
  <c r="U2059" i="7"/>
  <c r="U2061" i="7"/>
  <c r="U2063" i="7"/>
  <c r="U64" i="7"/>
  <c r="U61" i="7"/>
  <c r="U125" i="7"/>
  <c r="U548" i="7"/>
  <c r="U622" i="7"/>
  <c r="U723" i="7"/>
  <c r="U869" i="7"/>
  <c r="U889" i="7"/>
  <c r="U921" i="7"/>
  <c r="U937" i="7"/>
  <c r="U943" i="7"/>
  <c r="U1082" i="7"/>
  <c r="U1153" i="7"/>
  <c r="U1228" i="7"/>
  <c r="U1230" i="7"/>
  <c r="U1232" i="7"/>
  <c r="U1297" i="7"/>
  <c r="U1446" i="7"/>
  <c r="U1680" i="7"/>
  <c r="U1824" i="7"/>
  <c r="U1828" i="7"/>
  <c r="U1830" i="7"/>
  <c r="U1896" i="7"/>
  <c r="U1900" i="7"/>
  <c r="U1983" i="7"/>
  <c r="U2050" i="7"/>
  <c r="U2121" i="7"/>
  <c r="U2123" i="7"/>
  <c r="U2125" i="7"/>
  <c r="U2127" i="7"/>
  <c r="U2192" i="7"/>
  <c r="U113" i="7"/>
  <c r="U331" i="7"/>
  <c r="U333" i="7"/>
  <c r="U345" i="7"/>
  <c r="U355" i="7"/>
  <c r="U357" i="7"/>
  <c r="U411" i="7"/>
  <c r="U418" i="7"/>
  <c r="U612" i="7"/>
  <c r="U618" i="7"/>
  <c r="U702" i="7"/>
  <c r="U718" i="7"/>
  <c r="U701" i="7"/>
  <c r="U881" i="7"/>
  <c r="U929" i="7"/>
  <c r="U1049" i="7"/>
  <c r="U1065" i="7"/>
  <c r="U1221" i="7"/>
  <c r="U1071" i="7"/>
  <c r="U1146" i="7"/>
  <c r="U1217" i="7"/>
  <c r="U1292" i="7"/>
  <c r="U1294" i="7"/>
  <c r="U1296" i="7"/>
  <c r="U1302" i="7"/>
  <c r="U120" i="7"/>
  <c r="U1667" i="7"/>
  <c r="U1669" i="7"/>
  <c r="U1671" i="7"/>
  <c r="U1744" i="7"/>
  <c r="U1888" i="7"/>
  <c r="U1894" i="7"/>
  <c r="U1912" i="7"/>
  <c r="U1952" i="7"/>
  <c r="U1960" i="7"/>
  <c r="U1964" i="7"/>
  <c r="U2114" i="7"/>
  <c r="U2185" i="7"/>
  <c r="U2187" i="7"/>
  <c r="U2189" i="7"/>
  <c r="U2191" i="7"/>
  <c r="U104" i="7"/>
  <c r="U184" i="7"/>
  <c r="U379" i="7"/>
  <c r="U384" i="7"/>
  <c r="U403" i="7"/>
  <c r="U409" i="7"/>
  <c r="U531" i="7"/>
  <c r="U533" i="7"/>
  <c r="U535" i="7"/>
  <c r="U537" i="7"/>
  <c r="U603" i="7"/>
  <c r="U676" i="7"/>
  <c r="U682" i="7"/>
  <c r="U692" i="7"/>
  <c r="U698" i="7"/>
  <c r="U828" i="7"/>
  <c r="U830" i="7"/>
  <c r="U851" i="7"/>
  <c r="U861" i="7"/>
  <c r="U993" i="7"/>
  <c r="U705" i="7"/>
  <c r="U1057" i="7"/>
  <c r="U1063" i="7"/>
  <c r="U1081" i="7"/>
  <c r="U1097" i="7"/>
  <c r="U1375" i="7"/>
  <c r="U1131" i="7"/>
  <c r="U1135" i="7"/>
  <c r="U1210" i="7"/>
  <c r="U1281" i="7"/>
  <c r="U1348" i="7"/>
  <c r="U1404" i="7"/>
  <c r="U1414" i="7"/>
  <c r="U1430" i="7"/>
  <c r="U1658" i="7"/>
  <c r="U1737" i="7"/>
  <c r="U1739" i="7"/>
  <c r="U1741" i="7"/>
  <c r="U1808" i="7"/>
  <c r="U1958" i="7"/>
  <c r="U1976" i="7"/>
  <c r="U1981" i="7"/>
  <c r="U2008" i="7"/>
  <c r="U2024" i="7"/>
  <c r="U2176" i="7"/>
  <c r="U1083" i="7"/>
  <c r="U47" i="7"/>
  <c r="U585" i="7"/>
  <c r="U14" i="7"/>
  <c r="U18" i="7"/>
  <c r="U26" i="7"/>
  <c r="U53" i="7"/>
  <c r="U57" i="7"/>
  <c r="U59" i="7"/>
  <c r="U63" i="7"/>
  <c r="U1087" i="7"/>
  <c r="U86" i="7"/>
  <c r="U90" i="7"/>
  <c r="U117" i="7"/>
  <c r="U123" i="7"/>
  <c r="U287" i="7"/>
  <c r="U132" i="7"/>
  <c r="U140" i="7"/>
  <c r="U148" i="7"/>
  <c r="U166" i="7"/>
  <c r="U170" i="7"/>
  <c r="U172" i="7"/>
  <c r="U288" i="7"/>
  <c r="U296" i="7"/>
  <c r="U298" i="7"/>
  <c r="U319" i="7"/>
  <c r="U395" i="7"/>
  <c r="U401" i="7"/>
  <c r="U1198" i="7"/>
  <c r="U619" i="7"/>
  <c r="U627" i="7"/>
  <c r="U71" i="7"/>
  <c r="U763" i="7"/>
  <c r="U3" i="7"/>
  <c r="U7" i="7"/>
  <c r="U12" i="7"/>
  <c r="U38" i="7"/>
  <c r="U42" i="7"/>
  <c r="U69" i="7"/>
  <c r="U75" i="7"/>
  <c r="U79" i="7"/>
  <c r="U84" i="7"/>
  <c r="U102" i="7"/>
  <c r="U106" i="7"/>
  <c r="U121" i="7"/>
  <c r="U133" i="7"/>
  <c r="U141" i="7"/>
  <c r="U192" i="7"/>
  <c r="U200" i="7"/>
  <c r="U208" i="7"/>
  <c r="U210" i="7"/>
  <c r="U237" i="7"/>
  <c r="U241" i="7"/>
  <c r="U243" i="7"/>
  <c r="U247" i="7"/>
  <c r="U2030" i="7"/>
  <c r="U276" i="7"/>
  <c r="U320" i="7"/>
  <c r="U350" i="7"/>
  <c r="U392" i="7"/>
  <c r="U419" i="7"/>
  <c r="U435" i="7"/>
  <c r="U437" i="7"/>
  <c r="U484" i="7"/>
  <c r="U492" i="7"/>
  <c r="U707" i="7"/>
  <c r="U5" i="7"/>
  <c r="U11" i="7"/>
  <c r="U15" i="7"/>
  <c r="U20" i="7"/>
  <c r="U28" i="7"/>
  <c r="U46" i="7"/>
  <c r="U50" i="7"/>
  <c r="U77" i="7"/>
  <c r="U83" i="7"/>
  <c r="U87" i="7"/>
  <c r="U92" i="7"/>
  <c r="U110" i="7"/>
  <c r="U114" i="7"/>
  <c r="U206" i="7"/>
  <c r="U212" i="7"/>
  <c r="U214" i="7"/>
  <c r="U218" i="7"/>
  <c r="U265" i="7"/>
  <c r="U267" i="7"/>
  <c r="U271" i="7"/>
  <c r="U2124" i="7"/>
  <c r="U299" i="7"/>
  <c r="U279" i="7"/>
  <c r="U284" i="7"/>
  <c r="U330" i="7"/>
  <c r="U342" i="7"/>
  <c r="U368" i="7"/>
  <c r="U382" i="7"/>
  <c r="U427" i="7"/>
  <c r="U459" i="7"/>
  <c r="U461" i="7"/>
  <c r="U463" i="7"/>
  <c r="U465" i="7"/>
  <c r="U474" i="7"/>
  <c r="U13" i="7"/>
  <c r="U17" i="7"/>
  <c r="U19" i="7"/>
  <c r="U23" i="7"/>
  <c r="U25" i="7"/>
  <c r="U27" i="7"/>
  <c r="U31" i="7"/>
  <c r="U36" i="7"/>
  <c r="U54" i="7"/>
  <c r="U58" i="7"/>
  <c r="U73" i="7"/>
  <c r="U85" i="7"/>
  <c r="U89" i="7"/>
  <c r="U91" i="7"/>
  <c r="U95" i="7"/>
  <c r="U100" i="7"/>
  <c r="U118" i="7"/>
  <c r="U122" i="7"/>
  <c r="U1054" i="7"/>
  <c r="U226" i="7"/>
  <c r="U2056" i="7"/>
  <c r="U269" i="7"/>
  <c r="U372" i="7"/>
  <c r="U424" i="7"/>
  <c r="U451" i="7"/>
  <c r="U456" i="7"/>
  <c r="U464" i="7"/>
  <c r="U469" i="7"/>
  <c r="U473" i="7"/>
  <c r="U482" i="7"/>
  <c r="U9" i="7"/>
  <c r="U21" i="7"/>
  <c r="U29" i="7"/>
  <c r="U33" i="7"/>
  <c r="U35" i="7"/>
  <c r="U39" i="7"/>
  <c r="U44" i="7"/>
  <c r="U592" i="7"/>
  <c r="U66" i="7"/>
  <c r="U81" i="7"/>
  <c r="U93" i="7"/>
  <c r="U97" i="7"/>
  <c r="U99" i="7"/>
  <c r="U103" i="7"/>
  <c r="U108" i="7"/>
  <c r="U126" i="7"/>
  <c r="U136" i="7"/>
  <c r="U144" i="7"/>
  <c r="U146" i="7"/>
  <c r="U173" i="7"/>
  <c r="U177" i="7"/>
  <c r="U179" i="7"/>
  <c r="U558" i="7"/>
  <c r="U230" i="7"/>
  <c r="U234" i="7"/>
  <c r="U301" i="7"/>
  <c r="U303" i="7"/>
  <c r="U305" i="7"/>
  <c r="U307" i="7"/>
  <c r="U400" i="7"/>
  <c r="U406" i="7"/>
  <c r="U448" i="7"/>
  <c r="U499" i="7"/>
  <c r="U515" i="7"/>
  <c r="U1265" i="7"/>
  <c r="U525" i="7"/>
  <c r="U527" i="7"/>
  <c r="U529" i="7"/>
  <c r="U182" i="7"/>
  <c r="U43" i="7"/>
  <c r="U101" i="7"/>
  <c r="U105" i="7"/>
  <c r="U107" i="7"/>
  <c r="U111" i="7"/>
  <c r="U116" i="7"/>
  <c r="U142" i="7"/>
  <c r="U150" i="7"/>
  <c r="U154" i="7"/>
  <c r="U181" i="7"/>
  <c r="U674" i="7"/>
  <c r="U187" i="7"/>
  <c r="U191" i="7"/>
  <c r="U491" i="7"/>
  <c r="U2" i="7"/>
  <c r="U37" i="7"/>
  <c r="U41" i="7"/>
  <c r="U70" i="7"/>
  <c r="U74" i="7"/>
  <c r="U6" i="7"/>
  <c r="U10" i="7"/>
  <c r="U24" i="7"/>
  <c r="U45" i="7"/>
  <c r="U49" i="7"/>
  <c r="U51" i="7"/>
  <c r="U55" i="7"/>
  <c r="U60" i="7"/>
  <c r="U78" i="7"/>
  <c r="U82" i="7"/>
  <c r="U109" i="7"/>
  <c r="U115" i="7"/>
  <c r="U119" i="7"/>
  <c r="U124" i="7"/>
  <c r="U158" i="7"/>
  <c r="U162" i="7"/>
  <c r="U189" i="7"/>
  <c r="U197" i="7"/>
  <c r="U205" i="7"/>
  <c r="U344" i="7"/>
  <c r="U387" i="7"/>
  <c r="U420" i="7"/>
  <c r="U428" i="7"/>
  <c r="U520" i="7"/>
  <c r="U253" i="7"/>
  <c r="U257" i="7"/>
  <c r="U259" i="7"/>
  <c r="U263" i="7"/>
  <c r="U268" i="7"/>
  <c r="U286" i="7"/>
  <c r="U290" i="7"/>
  <c r="U311" i="7"/>
  <c r="U317" i="7"/>
  <c r="U321" i="7"/>
  <c r="U323" i="7"/>
  <c r="U1193" i="7"/>
  <c r="U364" i="7"/>
  <c r="U374" i="7"/>
  <c r="U422" i="7"/>
  <c r="U440" i="7"/>
  <c r="U455" i="7"/>
  <c r="U486" i="7"/>
  <c r="U504" i="7"/>
  <c r="U519" i="7"/>
  <c r="U540" i="7"/>
  <c r="U550" i="7"/>
  <c r="U576" i="7"/>
  <c r="U581" i="7"/>
  <c r="U583" i="7"/>
  <c r="U1451" i="7"/>
  <c r="U604" i="7"/>
  <c r="U610" i="7"/>
  <c r="U614" i="7"/>
  <c r="U632" i="7"/>
  <c r="U645" i="7"/>
  <c r="U647" i="7"/>
  <c r="U649" i="7"/>
  <c r="U668" i="7"/>
  <c r="U528" i="7"/>
  <c r="U678" i="7"/>
  <c r="U686" i="7"/>
  <c r="U717" i="7"/>
  <c r="U720" i="7"/>
  <c r="U747" i="7"/>
  <c r="U751" i="7"/>
  <c r="U753" i="7"/>
  <c r="U794" i="7"/>
  <c r="U812" i="7"/>
  <c r="U813" i="7"/>
  <c r="U814" i="7"/>
  <c r="U841" i="7"/>
  <c r="U873" i="7"/>
  <c r="U888" i="7"/>
  <c r="U972" i="7"/>
  <c r="U976" i="7"/>
  <c r="U988" i="7"/>
  <c r="U1145" i="7"/>
  <c r="U1177" i="7"/>
  <c r="U546" i="7"/>
  <c r="U556" i="7"/>
  <c r="U562" i="7"/>
  <c r="U566" i="7"/>
  <c r="U222" i="7"/>
  <c r="U597" i="7"/>
  <c r="U599" i="7"/>
  <c r="U601" i="7"/>
  <c r="U620" i="7"/>
  <c r="U626" i="7"/>
  <c r="U630" i="7"/>
  <c r="U648" i="7"/>
  <c r="U661" i="7"/>
  <c r="U663" i="7"/>
  <c r="U665" i="7"/>
  <c r="U149" i="7"/>
  <c r="U153" i="7"/>
  <c r="U155" i="7"/>
  <c r="U159" i="7"/>
  <c r="U164" i="7"/>
  <c r="U1339" i="7"/>
  <c r="U186" i="7"/>
  <c r="U2026" i="7"/>
  <c r="U213" i="7"/>
  <c r="U217" i="7"/>
  <c r="U219" i="7"/>
  <c r="U223" i="7"/>
  <c r="U228" i="7"/>
  <c r="U246" i="7"/>
  <c r="U250" i="7"/>
  <c r="U277" i="7"/>
  <c r="U281" i="7"/>
  <c r="U2071" i="7"/>
  <c r="U1008" i="7"/>
  <c r="U292" i="7"/>
  <c r="U310" i="7"/>
  <c r="U261" i="7"/>
  <c r="U316" i="7"/>
  <c r="U335" i="7"/>
  <c r="U336" i="7"/>
  <c r="U352" i="7"/>
  <c r="U363" i="7"/>
  <c r="U388" i="7"/>
  <c r="U413" i="7"/>
  <c r="U446" i="7"/>
  <c r="U510" i="7"/>
  <c r="U221" i="7"/>
  <c r="U541" i="7"/>
  <c r="U543" i="7"/>
  <c r="U498" i="7"/>
  <c r="U554" i="7"/>
  <c r="U564" i="7"/>
  <c r="U570" i="7"/>
  <c r="U574" i="7"/>
  <c r="U605" i="7"/>
  <c r="U607" i="7"/>
  <c r="U609" i="7"/>
  <c r="U628" i="7"/>
  <c r="U634" i="7"/>
  <c r="U638" i="7"/>
  <c r="U656" i="7"/>
  <c r="U669" i="7"/>
  <c r="U671" i="7"/>
  <c r="U673" i="7"/>
  <c r="U708" i="7"/>
  <c r="U714" i="7"/>
  <c r="U734" i="7"/>
  <c r="U768" i="7"/>
  <c r="U1043" i="7"/>
  <c r="U799" i="7"/>
  <c r="U801" i="7"/>
  <c r="U864" i="7"/>
  <c r="U953" i="7"/>
  <c r="U130" i="7"/>
  <c r="U157" i="7"/>
  <c r="U161" i="7"/>
  <c r="U163" i="7"/>
  <c r="U167" i="7"/>
  <c r="U190" i="7"/>
  <c r="U194" i="7"/>
  <c r="U196" i="7"/>
  <c r="U1002" i="7"/>
  <c r="U225" i="7"/>
  <c r="U227" i="7"/>
  <c r="U231" i="7"/>
  <c r="U236" i="7"/>
  <c r="U254" i="7"/>
  <c r="U2049" i="7"/>
  <c r="U366" i="7"/>
  <c r="U289" i="7"/>
  <c r="U291" i="7"/>
  <c r="U295" i="7"/>
  <c r="U300" i="7"/>
  <c r="U318" i="7"/>
  <c r="U322" i="7"/>
  <c r="U326" i="7"/>
  <c r="U351" i="7"/>
  <c r="U360" i="7"/>
  <c r="U371" i="7"/>
  <c r="U377" i="7"/>
  <c r="U398" i="7"/>
  <c r="U408" i="7"/>
  <c r="U423" i="7"/>
  <c r="U454" i="7"/>
  <c r="U487" i="7"/>
  <c r="U518" i="7"/>
  <c r="U536" i="7"/>
  <c r="U549" i="7"/>
  <c r="U551" i="7"/>
  <c r="U553" i="7"/>
  <c r="U572" i="7"/>
  <c r="U578" i="7"/>
  <c r="U523" i="7"/>
  <c r="U600" i="7"/>
  <c r="U613" i="7"/>
  <c r="U615" i="7"/>
  <c r="U617" i="7"/>
  <c r="U636" i="7"/>
  <c r="U642" i="7"/>
  <c r="U646" i="7"/>
  <c r="U664" i="7"/>
  <c r="U677" i="7"/>
  <c r="U683" i="7"/>
  <c r="U687" i="7"/>
  <c r="U689" i="7"/>
  <c r="U724" i="7"/>
  <c r="U730" i="7"/>
  <c r="U749" i="7"/>
  <c r="U750" i="7"/>
  <c r="U784" i="7"/>
  <c r="U792" i="7"/>
  <c r="U811" i="7"/>
  <c r="U815" i="7"/>
  <c r="U817" i="7"/>
  <c r="U842" i="7"/>
  <c r="U880" i="7"/>
  <c r="U884" i="7"/>
  <c r="U275" i="7"/>
  <c r="U985" i="7"/>
  <c r="U1001" i="7"/>
  <c r="U1007" i="7"/>
  <c r="U1034" i="7"/>
  <c r="U134" i="7"/>
  <c r="U138" i="7"/>
  <c r="U165" i="7"/>
  <c r="U169" i="7"/>
  <c r="U171" i="7"/>
  <c r="U175" i="7"/>
  <c r="U198" i="7"/>
  <c r="U1048" i="7"/>
  <c r="U204" i="7"/>
  <c r="U229" i="7"/>
  <c r="U233" i="7"/>
  <c r="U235" i="7"/>
  <c r="U239" i="7"/>
  <c r="U244" i="7"/>
  <c r="U1363" i="7"/>
  <c r="U266" i="7"/>
  <c r="U293" i="7"/>
  <c r="U297" i="7"/>
  <c r="U391" i="7"/>
  <c r="U314" i="7"/>
  <c r="U328" i="7"/>
  <c r="U334" i="7"/>
  <c r="U346" i="7"/>
  <c r="U359" i="7"/>
  <c r="U376" i="7"/>
  <c r="U385" i="7"/>
  <c r="U396" i="7"/>
  <c r="U416" i="7"/>
  <c r="U429" i="7"/>
  <c r="U431" i="7"/>
  <c r="U433" i="7"/>
  <c r="U442" i="7"/>
  <c r="U452" i="7"/>
  <c r="U462" i="7"/>
  <c r="U480" i="7"/>
  <c r="U493" i="7"/>
  <c r="U495" i="7"/>
  <c r="U497" i="7"/>
  <c r="U506" i="7"/>
  <c r="U516" i="7"/>
  <c r="U526" i="7"/>
  <c r="U544" i="7"/>
  <c r="U557" i="7"/>
  <c r="U559" i="7"/>
  <c r="U561" i="7"/>
  <c r="U580" i="7"/>
  <c r="U586" i="7"/>
  <c r="U590" i="7"/>
  <c r="U608" i="7"/>
  <c r="U621" i="7"/>
  <c r="U623" i="7"/>
  <c r="U625" i="7"/>
  <c r="U644" i="7"/>
  <c r="U650" i="7"/>
  <c r="U654" i="7"/>
  <c r="U672" i="7"/>
  <c r="U680" i="7"/>
  <c r="U688" i="7"/>
  <c r="U699" i="7"/>
  <c r="U703" i="7"/>
  <c r="U1482" i="7"/>
  <c r="U740" i="7"/>
  <c r="U746" i="7"/>
  <c r="U764" i="7"/>
  <c r="U765" i="7"/>
  <c r="U766" i="7"/>
  <c r="U773" i="7"/>
  <c r="U808" i="7"/>
  <c r="U827" i="7"/>
  <c r="U834" i="7"/>
  <c r="U901" i="7"/>
  <c r="U933" i="7"/>
  <c r="U1017" i="7"/>
  <c r="U1023" i="7"/>
  <c r="U488" i="7"/>
  <c r="U501" i="7"/>
  <c r="U534" i="7"/>
  <c r="U552" i="7"/>
  <c r="U565" i="7"/>
  <c r="U567" i="7"/>
  <c r="U569" i="7"/>
  <c r="U588" i="7"/>
  <c r="U594" i="7"/>
  <c r="U598" i="7"/>
  <c r="U616" i="7"/>
  <c r="U629" i="7"/>
  <c r="U631" i="7"/>
  <c r="U633" i="7"/>
  <c r="U652" i="7"/>
  <c r="U658" i="7"/>
  <c r="U662" i="7"/>
  <c r="U685" i="7"/>
  <c r="U696" i="7"/>
  <c r="U715" i="7"/>
  <c r="U719" i="7"/>
  <c r="U721" i="7"/>
  <c r="U762" i="7"/>
  <c r="U780" i="7"/>
  <c r="U781" i="7"/>
  <c r="U782" i="7"/>
  <c r="U789" i="7"/>
  <c r="U824" i="7"/>
  <c r="U837" i="7"/>
  <c r="U843" i="7"/>
  <c r="U848" i="7"/>
  <c r="U874" i="7"/>
  <c r="U877" i="7"/>
  <c r="U1033" i="7"/>
  <c r="U1312" i="7"/>
  <c r="U245" i="7"/>
  <c r="U249" i="7"/>
  <c r="U251" i="7"/>
  <c r="U255" i="7"/>
  <c r="U260" i="7"/>
  <c r="U1370" i="7"/>
  <c r="U282" i="7"/>
  <c r="U309" i="7"/>
  <c r="U313" i="7"/>
  <c r="U315" i="7"/>
  <c r="U339" i="7"/>
  <c r="U347" i="7"/>
  <c r="U262" i="7"/>
  <c r="U383" i="7"/>
  <c r="U414" i="7"/>
  <c r="U432" i="7"/>
  <c r="U447" i="7"/>
  <c r="U449" i="7"/>
  <c r="U458" i="7"/>
  <c r="U468" i="7"/>
  <c r="U478" i="7"/>
  <c r="U496" i="7"/>
  <c r="U511" i="7"/>
  <c r="U542" i="7"/>
  <c r="U560" i="7"/>
  <c r="U568" i="7"/>
  <c r="U573" i="7"/>
  <c r="U575" i="7"/>
  <c r="U577" i="7"/>
  <c r="U596" i="7"/>
  <c r="U602" i="7"/>
  <c r="U606" i="7"/>
  <c r="U624" i="7"/>
  <c r="U637" i="7"/>
  <c r="U639" i="7"/>
  <c r="U641" i="7"/>
  <c r="U660" i="7"/>
  <c r="U666" i="7"/>
  <c r="U670" i="7"/>
  <c r="U675" i="7"/>
  <c r="U712" i="7"/>
  <c r="U731" i="7"/>
  <c r="U735" i="7"/>
  <c r="U737" i="7"/>
  <c r="U778" i="7"/>
  <c r="U796" i="7"/>
  <c r="U797" i="7"/>
  <c r="U798" i="7"/>
  <c r="U805" i="7"/>
  <c r="U977" i="7"/>
  <c r="U981" i="7"/>
  <c r="U997" i="7"/>
  <c r="U1113" i="7"/>
  <c r="U1380" i="7"/>
  <c r="U1388" i="7"/>
  <c r="U1052" i="7"/>
  <c r="U1061" i="7"/>
  <c r="U1252" i="7"/>
  <c r="U1067" i="7"/>
  <c r="U1098" i="7"/>
  <c r="U1116" i="7"/>
  <c r="U1118" i="7"/>
  <c r="U1120" i="7"/>
  <c r="U1125" i="7"/>
  <c r="U1147" i="7"/>
  <c r="U1151" i="7"/>
  <c r="U1162" i="7"/>
  <c r="U1180" i="7"/>
  <c r="U1182" i="7"/>
  <c r="U1184" i="7"/>
  <c r="U1189" i="7"/>
  <c r="U1211" i="7"/>
  <c r="U1215" i="7"/>
  <c r="U1226" i="7"/>
  <c r="U1244" i="7"/>
  <c r="U1246" i="7"/>
  <c r="U1248" i="7"/>
  <c r="U1253" i="7"/>
  <c r="U1271" i="7"/>
  <c r="U1275" i="7"/>
  <c r="U183" i="7"/>
  <c r="U1290" i="7"/>
  <c r="U1300" i="7"/>
  <c r="U1306" i="7"/>
  <c r="U1315" i="7"/>
  <c r="U1341" i="7"/>
  <c r="U1343" i="7"/>
  <c r="U1356" i="7"/>
  <c r="U1372" i="7"/>
  <c r="U1378" i="7"/>
  <c r="U695" i="7"/>
  <c r="U697" i="7"/>
  <c r="U716" i="7"/>
  <c r="U722" i="7"/>
  <c r="U726" i="7"/>
  <c r="U744" i="7"/>
  <c r="U759" i="7"/>
  <c r="U761" i="7"/>
  <c r="U786" i="7"/>
  <c r="U788" i="7"/>
  <c r="U790" i="7"/>
  <c r="U816" i="7"/>
  <c r="U823" i="7"/>
  <c r="U825" i="7"/>
  <c r="U856" i="7"/>
  <c r="U860" i="7"/>
  <c r="U862" i="7"/>
  <c r="U891" i="7"/>
  <c r="U898" i="7"/>
  <c r="U932" i="7"/>
  <c r="U941" i="7"/>
  <c r="U959" i="7"/>
  <c r="U967" i="7"/>
  <c r="U978" i="7"/>
  <c r="U996" i="7"/>
  <c r="U1005" i="7"/>
  <c r="U1031" i="7"/>
  <c r="U1042" i="7"/>
  <c r="U1060" i="7"/>
  <c r="U1069" i="7"/>
  <c r="U1091" i="7"/>
  <c r="U1095" i="7"/>
  <c r="U1106" i="7"/>
  <c r="U1124" i="7"/>
  <c r="U865" i="7"/>
  <c r="U1128" i="7"/>
  <c r="U1133" i="7"/>
  <c r="U1155" i="7"/>
  <c r="U1159" i="7"/>
  <c r="U1170" i="7"/>
  <c r="U1377" i="7"/>
  <c r="U1190" i="7"/>
  <c r="U2178" i="7"/>
  <c r="U1197" i="7"/>
  <c r="U1219" i="7"/>
  <c r="U1223" i="7"/>
  <c r="U1234" i="7"/>
  <c r="U1384" i="7"/>
  <c r="U1254" i="7"/>
  <c r="U1527" i="7"/>
  <c r="U1394" i="7"/>
  <c r="U1283" i="7"/>
  <c r="U1304" i="7"/>
  <c r="U1331" i="7"/>
  <c r="U1288" i="7"/>
  <c r="U1349" i="7"/>
  <c r="U1351" i="7"/>
  <c r="U1354" i="7"/>
  <c r="U1406" i="7"/>
  <c r="U1413" i="7"/>
  <c r="U1454" i="7"/>
  <c r="U1462" i="7"/>
  <c r="U1469" i="7"/>
  <c r="U1592" i="7"/>
  <c r="U1624" i="7"/>
  <c r="U2048" i="7"/>
  <c r="U2104" i="7"/>
  <c r="U2120" i="7"/>
  <c r="U922" i="7"/>
  <c r="U940" i="7"/>
  <c r="U949" i="7"/>
  <c r="U986" i="7"/>
  <c r="U1004" i="7"/>
  <c r="U1013" i="7"/>
  <c r="U1050" i="7"/>
  <c r="U1068" i="7"/>
  <c r="U1070" i="7"/>
  <c r="U545" i="7"/>
  <c r="U1077" i="7"/>
  <c r="U1099" i="7"/>
  <c r="U1103" i="7"/>
  <c r="U1114" i="7"/>
  <c r="U1132" i="7"/>
  <c r="U1134" i="7"/>
  <c r="U1136" i="7"/>
  <c r="U1141" i="7"/>
  <c r="U1163" i="7"/>
  <c r="U1167" i="7"/>
  <c r="U1178" i="7"/>
  <c r="U1196" i="7"/>
  <c r="U1280" i="7"/>
  <c r="U1200" i="7"/>
  <c r="U1205" i="7"/>
  <c r="U1227" i="7"/>
  <c r="U1231" i="7"/>
  <c r="U1242" i="7"/>
  <c r="U1260" i="7"/>
  <c r="U1262" i="7"/>
  <c r="U1264" i="7"/>
  <c r="U1269" i="7"/>
  <c r="U1287" i="7"/>
  <c r="U1291" i="7"/>
  <c r="U1310" i="7"/>
  <c r="U1314" i="7"/>
  <c r="U1323" i="7"/>
  <c r="U1335" i="7"/>
  <c r="U1359" i="7"/>
  <c r="U1361" i="7"/>
  <c r="U1415" i="7"/>
  <c r="U1417" i="7"/>
  <c r="U1442" i="7"/>
  <c r="U1470" i="7"/>
  <c r="U1493" i="7"/>
  <c r="U1495" i="7"/>
  <c r="U1497" i="7"/>
  <c r="U1511" i="7"/>
  <c r="U1648" i="7"/>
  <c r="U1662" i="7"/>
  <c r="U2112" i="7"/>
  <c r="U693" i="7"/>
  <c r="U704" i="7"/>
  <c r="U711" i="7"/>
  <c r="U713" i="7"/>
  <c r="U732" i="7"/>
  <c r="U738" i="7"/>
  <c r="U741" i="7"/>
  <c r="U742" i="7"/>
  <c r="U760" i="7"/>
  <c r="U775" i="7"/>
  <c r="U777" i="7"/>
  <c r="U802" i="7"/>
  <c r="U804" i="7"/>
  <c r="U806" i="7"/>
  <c r="U833" i="7"/>
  <c r="U835" i="7"/>
  <c r="U853" i="7"/>
  <c r="U858" i="7"/>
  <c r="U885" i="7"/>
  <c r="U895" i="7"/>
  <c r="U930" i="7"/>
  <c r="U948" i="7"/>
  <c r="U950" i="7"/>
  <c r="U952" i="7"/>
  <c r="U957" i="7"/>
  <c r="U579" i="7"/>
  <c r="U979" i="7"/>
  <c r="U994" i="7"/>
  <c r="U1012" i="7"/>
  <c r="U1014" i="7"/>
  <c r="U1016" i="7"/>
  <c r="U1021" i="7"/>
  <c r="U795" i="7"/>
  <c r="U1058" i="7"/>
  <c r="U1076" i="7"/>
  <c r="U1078" i="7"/>
  <c r="U1080" i="7"/>
  <c r="U1085" i="7"/>
  <c r="U1107" i="7"/>
  <c r="U1111" i="7"/>
  <c r="U852" i="7"/>
  <c r="U1140" i="7"/>
  <c r="U1142" i="7"/>
  <c r="U1144" i="7"/>
  <c r="U1149" i="7"/>
  <c r="U1171" i="7"/>
  <c r="U1175" i="7"/>
  <c r="U1186" i="7"/>
  <c r="U1204" i="7"/>
  <c r="U1206" i="7"/>
  <c r="U1208" i="7"/>
  <c r="U1213" i="7"/>
  <c r="U1235" i="7"/>
  <c r="U1239" i="7"/>
  <c r="U1250" i="7"/>
  <c r="U1268" i="7"/>
  <c r="U1270" i="7"/>
  <c r="U1272" i="7"/>
  <c r="U1277" i="7"/>
  <c r="U1295" i="7"/>
  <c r="U1299" i="7"/>
  <c r="U1308" i="7"/>
  <c r="U1322" i="7"/>
  <c r="U1326" i="7"/>
  <c r="U1334" i="7"/>
  <c r="U1338" i="7"/>
  <c r="U1358" i="7"/>
  <c r="U1367" i="7"/>
  <c r="U1392" i="7"/>
  <c r="U1320" i="7"/>
  <c r="U1396" i="7"/>
  <c r="U1423" i="7"/>
  <c r="U1483" i="7"/>
  <c r="U1486" i="7"/>
  <c r="U1502" i="7"/>
  <c r="U1736" i="7"/>
  <c r="U911" i="7"/>
  <c r="U919" i="7"/>
  <c r="U1122" i="7"/>
  <c r="U927" i="7"/>
  <c r="U938" i="7"/>
  <c r="U956" i="7"/>
  <c r="U958" i="7"/>
  <c r="U960" i="7"/>
  <c r="U965" i="7"/>
  <c r="U987" i="7"/>
  <c r="U991" i="7"/>
  <c r="U1279" i="7"/>
  <c r="U1020" i="7"/>
  <c r="U1022" i="7"/>
  <c r="U1024" i="7"/>
  <c r="U1029" i="7"/>
  <c r="U1051" i="7"/>
  <c r="U1055" i="7"/>
  <c r="U1066" i="7"/>
  <c r="U1084" i="7"/>
  <c r="U1086" i="7"/>
  <c r="U1088" i="7"/>
  <c r="U283" i="7"/>
  <c r="U1115" i="7"/>
  <c r="U1119" i="7"/>
  <c r="U1130" i="7"/>
  <c r="U1148" i="7"/>
  <c r="U1150" i="7"/>
  <c r="U1152" i="7"/>
  <c r="U1157" i="7"/>
  <c r="U1179" i="7"/>
  <c r="U1183" i="7"/>
  <c r="U1194" i="7"/>
  <c r="U1212" i="7"/>
  <c r="U285" i="7"/>
  <c r="U1216" i="7"/>
  <c r="U1256" i="7"/>
  <c r="U1243" i="7"/>
  <c r="U1247" i="7"/>
  <c r="U1258" i="7"/>
  <c r="U252" i="7"/>
  <c r="U1278" i="7"/>
  <c r="U185" i="7"/>
  <c r="U1285" i="7"/>
  <c r="U1298" i="7"/>
  <c r="U879" i="7"/>
  <c r="U1324" i="7"/>
  <c r="U1328" i="7"/>
  <c r="U1332" i="7"/>
  <c r="U1346" i="7"/>
  <c r="U1347" i="7"/>
  <c r="U1374" i="7"/>
  <c r="U1381" i="7"/>
  <c r="U1422" i="7"/>
  <c r="U1431" i="7"/>
  <c r="U1460" i="7"/>
  <c r="U1541" i="7"/>
  <c r="U1543" i="7"/>
  <c r="U1545" i="7"/>
  <c r="U1728" i="7"/>
  <c r="U1784" i="7"/>
  <c r="U1800" i="7"/>
  <c r="U1816" i="7"/>
  <c r="U684" i="7"/>
  <c r="U690" i="7"/>
  <c r="U694" i="7"/>
  <c r="U709" i="7"/>
  <c r="U727" i="7"/>
  <c r="U729" i="7"/>
  <c r="U748" i="7"/>
  <c r="U754" i="7"/>
  <c r="U756" i="7"/>
  <c r="U757" i="7"/>
  <c r="U758" i="7"/>
  <c r="U776" i="7"/>
  <c r="U791" i="7"/>
  <c r="U793" i="7"/>
  <c r="U818" i="7"/>
  <c r="U820" i="7"/>
  <c r="U821" i="7"/>
  <c r="U822" i="7"/>
  <c r="U829" i="7"/>
  <c r="U849" i="7"/>
  <c r="U931" i="7"/>
  <c r="U935" i="7"/>
  <c r="U946" i="7"/>
  <c r="U964" i="7"/>
  <c r="U966" i="7"/>
  <c r="U968" i="7"/>
  <c r="U973" i="7"/>
  <c r="U995" i="7"/>
  <c r="U999" i="7"/>
  <c r="U1010" i="7"/>
  <c r="U1046" i="7"/>
  <c r="U1032" i="7"/>
  <c r="U1037" i="7"/>
  <c r="U1059" i="7"/>
  <c r="U2171" i="7"/>
  <c r="U1092" i="7"/>
  <c r="U1094" i="7"/>
  <c r="U1096" i="7"/>
  <c r="U1101" i="7"/>
  <c r="U1123" i="7"/>
  <c r="U1127" i="7"/>
  <c r="U1138" i="7"/>
  <c r="U1156" i="7"/>
  <c r="U1158" i="7"/>
  <c r="U1160" i="7"/>
  <c r="U1165" i="7"/>
  <c r="U1187" i="7"/>
  <c r="U1191" i="7"/>
  <c r="U1202" i="7"/>
  <c r="U1220" i="7"/>
  <c r="U1222" i="7"/>
  <c r="U1224" i="7"/>
  <c r="U1229" i="7"/>
  <c r="U1251" i="7"/>
  <c r="U1255" i="7"/>
  <c r="U1266" i="7"/>
  <c r="U1284" i="7"/>
  <c r="U1286" i="7"/>
  <c r="U68" i="7"/>
  <c r="U1293" i="7"/>
  <c r="U1311" i="7"/>
  <c r="U1350" i="7"/>
  <c r="U1385" i="7"/>
  <c r="U1410" i="7"/>
  <c r="U1456" i="7"/>
  <c r="U1458" i="7"/>
  <c r="U1476" i="7"/>
  <c r="U1534" i="7"/>
  <c r="U1848" i="7"/>
  <c r="U1864" i="7"/>
  <c r="U1427" i="7"/>
  <c r="U1438" i="7"/>
  <c r="U1445" i="7"/>
  <c r="U1474" i="7"/>
  <c r="U1492" i="7"/>
  <c r="U1508" i="7"/>
  <c r="U1928" i="7"/>
  <c r="U1944" i="7"/>
  <c r="U679" i="7"/>
  <c r="U681" i="7"/>
  <c r="U273" i="7"/>
  <c r="U706" i="7"/>
  <c r="U710" i="7"/>
  <c r="U725" i="7"/>
  <c r="U728" i="7"/>
  <c r="U743" i="7"/>
  <c r="U745" i="7"/>
  <c r="U770" i="7"/>
  <c r="U772" i="7"/>
  <c r="U774" i="7"/>
  <c r="U800" i="7"/>
  <c r="U807" i="7"/>
  <c r="U809" i="7"/>
  <c r="U845" i="7"/>
  <c r="U857" i="7"/>
  <c r="U871" i="7"/>
  <c r="U872" i="7"/>
  <c r="U900" i="7"/>
  <c r="U902" i="7"/>
  <c r="U904" i="7"/>
  <c r="U908" i="7"/>
  <c r="U912" i="7"/>
  <c r="U916" i="7"/>
  <c r="U925" i="7"/>
  <c r="U962" i="7"/>
  <c r="U980" i="7"/>
  <c r="U989" i="7"/>
  <c r="U1026" i="7"/>
  <c r="U1044" i="7"/>
  <c r="U1053" i="7"/>
  <c r="U1075" i="7"/>
  <c r="U1079" i="7"/>
  <c r="U1090" i="7"/>
  <c r="U1108" i="7"/>
  <c r="U1110" i="7"/>
  <c r="U1112" i="7"/>
  <c r="U1117" i="7"/>
  <c r="U1139" i="7"/>
  <c r="U1143" i="7"/>
  <c r="U1154" i="7"/>
  <c r="U1172" i="7"/>
  <c r="U1174" i="7"/>
  <c r="U1176" i="7"/>
  <c r="U1181" i="7"/>
  <c r="U1203" i="7"/>
  <c r="U1207" i="7"/>
  <c r="U1218" i="7"/>
  <c r="U1236" i="7"/>
  <c r="U1238" i="7"/>
  <c r="U1240" i="7"/>
  <c r="U1245" i="7"/>
  <c r="U1263" i="7"/>
  <c r="U1267" i="7"/>
  <c r="U1282" i="7"/>
  <c r="U1317" i="7"/>
  <c r="U1319" i="7"/>
  <c r="U1327" i="7"/>
  <c r="U1329" i="7"/>
  <c r="U1342" i="7"/>
  <c r="U1360" i="7"/>
  <c r="U1364" i="7"/>
  <c r="U1390" i="7"/>
  <c r="U1399" i="7"/>
  <c r="U1447" i="7"/>
  <c r="U1449" i="7"/>
  <c r="U1500" i="7"/>
  <c r="U1506" i="7"/>
  <c r="U1524" i="7"/>
  <c r="U2016" i="7"/>
  <c r="U1478" i="7"/>
  <c r="U1487" i="7"/>
  <c r="U1514" i="7"/>
  <c r="U1539" i="7"/>
  <c r="U1542" i="7"/>
  <c r="U1549" i="7"/>
  <c r="U1551" i="7"/>
  <c r="U1553" i="7"/>
  <c r="U1578" i="7"/>
  <c r="U1612" i="7"/>
  <c r="U1615" i="7"/>
  <c r="U1621" i="7"/>
  <c r="U1642" i="7"/>
  <c r="U1644" i="7"/>
  <c r="U1666" i="7"/>
  <c r="U1710" i="7"/>
  <c r="U1738" i="7"/>
  <c r="U1747" i="7"/>
  <c r="U1774" i="7"/>
  <c r="U1811" i="7"/>
  <c r="U1838" i="7"/>
  <c r="U1875" i="7"/>
  <c r="U1129" i="7"/>
  <c r="U1930" i="7"/>
  <c r="U1939" i="7"/>
  <c r="U1966" i="7"/>
  <c r="U2003" i="7"/>
  <c r="U349" i="7"/>
  <c r="U2058" i="7"/>
  <c r="U2067" i="7"/>
  <c r="U2094" i="7"/>
  <c r="U2122" i="7"/>
  <c r="U2131" i="7"/>
  <c r="U2158" i="7"/>
  <c r="U2186" i="7"/>
  <c r="U2195" i="7"/>
  <c r="U2222" i="7"/>
  <c r="U1126" i="7"/>
  <c r="U1550" i="7"/>
  <c r="U1557" i="7"/>
  <c r="U1559" i="7"/>
  <c r="U1561" i="7"/>
  <c r="U1574" i="7"/>
  <c r="U1584" i="7"/>
  <c r="U1586" i="7"/>
  <c r="U1588" i="7"/>
  <c r="U1638" i="7"/>
  <c r="U1689" i="7"/>
  <c r="U1716" i="7"/>
  <c r="U1718" i="7"/>
  <c r="U1724" i="7"/>
  <c r="U1746" i="7"/>
  <c r="U1753" i="7"/>
  <c r="U1755" i="7"/>
  <c r="U1780" i="7"/>
  <c r="U1782" i="7"/>
  <c r="U1810" i="7"/>
  <c r="U1817" i="7"/>
  <c r="U1819" i="7"/>
  <c r="U1823" i="7"/>
  <c r="U1844" i="7"/>
  <c r="U1846" i="7"/>
  <c r="U1879" i="7"/>
  <c r="U1881" i="7"/>
  <c r="U1883" i="7"/>
  <c r="U1890" i="7"/>
  <c r="U1908" i="7"/>
  <c r="U1910" i="7"/>
  <c r="U1916" i="7"/>
  <c r="U1938" i="7"/>
  <c r="U1945" i="7"/>
  <c r="U1947" i="7"/>
  <c r="U1951" i="7"/>
  <c r="U1974" i="7"/>
  <c r="U1980" i="7"/>
  <c r="U1999" i="7"/>
  <c r="U2009" i="7"/>
  <c r="U2011" i="7"/>
  <c r="U2015" i="7"/>
  <c r="U2018" i="7"/>
  <c r="U2036" i="7"/>
  <c r="U2038" i="7"/>
  <c r="U2066" i="7"/>
  <c r="U2073" i="7"/>
  <c r="U2075" i="7"/>
  <c r="U2100" i="7"/>
  <c r="U2102" i="7"/>
  <c r="U2130" i="7"/>
  <c r="U2137" i="7"/>
  <c r="U2139" i="7"/>
  <c r="U2164" i="7"/>
  <c r="U2166" i="7"/>
  <c r="U2194" i="7"/>
  <c r="U2201" i="7"/>
  <c r="U2203" i="7"/>
  <c r="U2228" i="7"/>
  <c r="U2230" i="7"/>
  <c r="U1464" i="7"/>
  <c r="U1466" i="7"/>
  <c r="U1491" i="7"/>
  <c r="U1494" i="7"/>
  <c r="U1501" i="7"/>
  <c r="U1503" i="7"/>
  <c r="U1505" i="7"/>
  <c r="U1528" i="7"/>
  <c r="U1530" i="7"/>
  <c r="U1555" i="7"/>
  <c r="U1558" i="7"/>
  <c r="U1565" i="7"/>
  <c r="U1567" i="7"/>
  <c r="U1573" i="7"/>
  <c r="U1594" i="7"/>
  <c r="U1628" i="7"/>
  <c r="U1631" i="7"/>
  <c r="U1637" i="7"/>
  <c r="U1654" i="7"/>
  <c r="U1656" i="7"/>
  <c r="U1688" i="7"/>
  <c r="U1691" i="7"/>
  <c r="U1693" i="7"/>
  <c r="U1695" i="7"/>
  <c r="U1699" i="7"/>
  <c r="U1726" i="7"/>
  <c r="U1754" i="7"/>
  <c r="U1761" i="7"/>
  <c r="U1763" i="7"/>
  <c r="U1765" i="7"/>
  <c r="U1770" i="7"/>
  <c r="U1788" i="7"/>
  <c r="U1790" i="7"/>
  <c r="U1818" i="7"/>
  <c r="U1825" i="7"/>
  <c r="U1827" i="7"/>
  <c r="U1829" i="7"/>
  <c r="U1852" i="7"/>
  <c r="U1854" i="7"/>
  <c r="U1889" i="7"/>
  <c r="U1891" i="7"/>
  <c r="U1893" i="7"/>
  <c r="U1898" i="7"/>
  <c r="U1918" i="7"/>
  <c r="U1946" i="7"/>
  <c r="U1953" i="7"/>
  <c r="U1955" i="7"/>
  <c r="U1957" i="7"/>
  <c r="U1982" i="7"/>
  <c r="U2017" i="7"/>
  <c r="U2019" i="7"/>
  <c r="U2021" i="7"/>
  <c r="U202" i="7"/>
  <c r="U2044" i="7"/>
  <c r="U2046" i="7"/>
  <c r="U2074" i="7"/>
  <c r="U2081" i="7"/>
  <c r="U2083" i="7"/>
  <c r="U2085" i="7"/>
  <c r="U2108" i="7"/>
  <c r="U2110" i="7"/>
  <c r="U2138" i="7"/>
  <c r="U2145" i="7"/>
  <c r="U2147" i="7"/>
  <c r="U2149" i="7"/>
  <c r="U2172" i="7"/>
  <c r="U2174" i="7"/>
  <c r="U2202" i="7"/>
  <c r="U2209" i="7"/>
  <c r="U2211" i="7"/>
  <c r="U2213" i="7"/>
  <c r="U2236" i="7"/>
  <c r="U2238" i="7"/>
  <c r="U1563" i="7"/>
  <c r="U969" i="7"/>
  <c r="U1590" i="7"/>
  <c r="U1600" i="7"/>
  <c r="U1602" i="7"/>
  <c r="U1604" i="7"/>
  <c r="U1698" i="7"/>
  <c r="U1734" i="7"/>
  <c r="U1762" i="7"/>
  <c r="U1771" i="7"/>
  <c r="U1798" i="7"/>
  <c r="U1826" i="7"/>
  <c r="U1835" i="7"/>
  <c r="U1862" i="7"/>
  <c r="U1899" i="7"/>
  <c r="U1926" i="7"/>
  <c r="U1954" i="7"/>
  <c r="U1963" i="7"/>
  <c r="U1990" i="7"/>
  <c r="U2027" i="7"/>
  <c r="U2054" i="7"/>
  <c r="U2082" i="7"/>
  <c r="U2091" i="7"/>
  <c r="U2118" i="7"/>
  <c r="U2146" i="7"/>
  <c r="U2155" i="7"/>
  <c r="U2182" i="7"/>
  <c r="U2210" i="7"/>
  <c r="U2219" i="7"/>
  <c r="U1455" i="7"/>
  <c r="U1480" i="7"/>
  <c r="U258" i="7"/>
  <c r="U1510" i="7"/>
  <c r="U1517" i="7"/>
  <c r="U1519" i="7"/>
  <c r="U1544" i="7"/>
  <c r="U1546" i="7"/>
  <c r="U1580" i="7"/>
  <c r="U1583" i="7"/>
  <c r="U1589" i="7"/>
  <c r="U1610" i="7"/>
  <c r="U1650" i="7"/>
  <c r="U1664" i="7"/>
  <c r="U1672" i="7"/>
  <c r="U1676" i="7"/>
  <c r="U1678" i="7"/>
  <c r="U1715" i="7"/>
  <c r="U1742" i="7"/>
  <c r="U1779" i="7"/>
  <c r="U1806" i="7"/>
  <c r="U1834" i="7"/>
  <c r="U1843" i="7"/>
  <c r="U1870" i="7"/>
  <c r="U1907" i="7"/>
  <c r="U1934" i="7"/>
  <c r="U1962" i="7"/>
  <c r="U1971" i="7"/>
  <c r="U1998" i="7"/>
  <c r="U2035" i="7"/>
  <c r="U2062" i="7"/>
  <c r="U2090" i="7"/>
  <c r="U2099" i="7"/>
  <c r="U2126" i="7"/>
  <c r="U2154" i="7"/>
  <c r="U2163" i="7"/>
  <c r="U2190" i="7"/>
  <c r="U2218" i="7"/>
  <c r="U2227" i="7"/>
  <c r="U1488" i="7"/>
  <c r="U1490" i="7"/>
  <c r="U1515" i="7"/>
  <c r="U1518" i="7"/>
  <c r="U1525" i="7"/>
  <c r="U1902" i="7"/>
  <c r="U1552" i="7"/>
  <c r="U1554" i="7"/>
  <c r="U1606" i="7"/>
  <c r="U1616" i="7"/>
  <c r="U1618" i="7"/>
  <c r="U1620" i="7"/>
  <c r="U1649" i="7"/>
  <c r="U1714" i="7"/>
  <c r="U1719" i="7"/>
  <c r="U1723" i="7"/>
  <c r="U1725" i="7"/>
  <c r="U1750" i="7"/>
  <c r="U1756" i="7"/>
  <c r="U1787" i="7"/>
  <c r="U1789" i="7"/>
  <c r="U1814" i="7"/>
  <c r="U1851" i="7"/>
  <c r="U1853" i="7"/>
  <c r="U1878" i="7"/>
  <c r="U1884" i="7"/>
  <c r="U1906" i="7"/>
  <c r="U1915" i="7"/>
  <c r="U1917" i="7"/>
  <c r="U1942" i="7"/>
  <c r="U1948" i="7"/>
  <c r="U1979" i="7"/>
  <c r="U143" i="7"/>
  <c r="U2006" i="7"/>
  <c r="U2034" i="7"/>
  <c r="U2043" i="7"/>
  <c r="U2045" i="7"/>
  <c r="U2070" i="7"/>
  <c r="U2098" i="7"/>
  <c r="U2107" i="7"/>
  <c r="U2109" i="7"/>
  <c r="U2134" i="7"/>
  <c r="U2162" i="7"/>
  <c r="U2013" i="7"/>
  <c r="U2173" i="7"/>
  <c r="U2198" i="7"/>
  <c r="U2226" i="7"/>
  <c r="U2235" i="7"/>
  <c r="U2237" i="7"/>
  <c r="U1471" i="7"/>
  <c r="U1496" i="7"/>
  <c r="U1498" i="7"/>
  <c r="U1523" i="7"/>
  <c r="U1526" i="7"/>
  <c r="U1533" i="7"/>
  <c r="U1535" i="7"/>
  <c r="U1537" i="7"/>
  <c r="U1560" i="7"/>
  <c r="U1562" i="7"/>
  <c r="U1596" i="7"/>
  <c r="U1599" i="7"/>
  <c r="U1605" i="7"/>
  <c r="U1626" i="7"/>
  <c r="U1670" i="7"/>
  <c r="U1674" i="7"/>
  <c r="U1684" i="7"/>
  <c r="U1686" i="7"/>
  <c r="U1722" i="7"/>
  <c r="U1729" i="7"/>
  <c r="U1731" i="7"/>
  <c r="U1733" i="7"/>
  <c r="U1758" i="7"/>
  <c r="U1786" i="7"/>
  <c r="U1793" i="7"/>
  <c r="U1795" i="7"/>
  <c r="U1797" i="7"/>
  <c r="U1802" i="7"/>
  <c r="U1820" i="7"/>
  <c r="U1822" i="7"/>
  <c r="U1850" i="7"/>
  <c r="U1857" i="7"/>
  <c r="U1859" i="7"/>
  <c r="U1861" i="7"/>
  <c r="U1866" i="7"/>
  <c r="U1886" i="7"/>
  <c r="U1911" i="7"/>
  <c r="U1914" i="7"/>
  <c r="U1921" i="7"/>
  <c r="U1923" i="7"/>
  <c r="U1925" i="7"/>
  <c r="U1950" i="7"/>
  <c r="U1975" i="7"/>
  <c r="U1985" i="7"/>
  <c r="U1987" i="7"/>
  <c r="U1989" i="7"/>
  <c r="U1994" i="7"/>
  <c r="U2012" i="7"/>
  <c r="U2014" i="7"/>
  <c r="U2042" i="7"/>
  <c r="U1188" i="7"/>
  <c r="U2051" i="7"/>
  <c r="U2053" i="7"/>
  <c r="U2076" i="7"/>
  <c r="U2078" i="7"/>
  <c r="U2103" i="7"/>
  <c r="U2106" i="7"/>
  <c r="U2113" i="7"/>
  <c r="U2115" i="7"/>
  <c r="U2117" i="7"/>
  <c r="U2140" i="7"/>
  <c r="U2142" i="7"/>
  <c r="U2170" i="7"/>
  <c r="U2177" i="7"/>
  <c r="U2179" i="7"/>
  <c r="U2181" i="7"/>
  <c r="U2204" i="7"/>
  <c r="U2206" i="7"/>
  <c r="U2231" i="7"/>
  <c r="U2234" i="7"/>
  <c r="U2241" i="7"/>
  <c r="U340" i="7"/>
  <c r="U353" i="7"/>
  <c r="U397" i="7"/>
  <c r="U399" i="7"/>
  <c r="U402" i="7"/>
  <c r="U412" i="7"/>
  <c r="U453" i="7"/>
  <c r="U457" i="7"/>
  <c r="U466" i="7"/>
  <c r="U476" i="7"/>
  <c r="U517" i="7"/>
  <c r="U521" i="7"/>
  <c r="U530" i="7"/>
  <c r="U325" i="7"/>
  <c r="U337" i="7"/>
  <c r="U370" i="7"/>
  <c r="U381" i="7"/>
  <c r="U405" i="7"/>
  <c r="U407" i="7"/>
  <c r="U471" i="7"/>
  <c r="U341" i="7"/>
  <c r="U348" i="7"/>
  <c r="U361" i="7"/>
  <c r="U386" i="7"/>
  <c r="U415" i="7"/>
  <c r="U417" i="7"/>
  <c r="U426" i="7"/>
  <c r="U436" i="7"/>
  <c r="U472" i="7"/>
  <c r="U477" i="7"/>
  <c r="U479" i="7"/>
  <c r="U481" i="7"/>
  <c r="U490" i="7"/>
  <c r="U500" i="7"/>
  <c r="U332" i="7"/>
  <c r="U354" i="7"/>
  <c r="U410" i="7"/>
  <c r="U421" i="7"/>
  <c r="U425" i="7"/>
  <c r="U434" i="7"/>
  <c r="U444" i="7"/>
  <c r="U485" i="7"/>
  <c r="U489" i="7"/>
  <c r="U1836" i="7"/>
  <c r="U508" i="7"/>
  <c r="U329" i="7"/>
  <c r="U378" i="7"/>
  <c r="U389" i="7"/>
  <c r="U338" i="7"/>
  <c r="U343" i="7"/>
  <c r="U324" i="7"/>
  <c r="U356" i="7"/>
  <c r="U369" i="7"/>
  <c r="U1009" i="7"/>
  <c r="U394" i="7"/>
  <c r="U439" i="7"/>
  <c r="U441" i="7"/>
  <c r="U450" i="7"/>
  <c r="U503" i="7"/>
  <c r="U505" i="7"/>
  <c r="U514" i="7"/>
  <c r="U524" i="7"/>
  <c r="U362" i="7"/>
  <c r="U367" i="7"/>
  <c r="U373" i="7"/>
  <c r="U380" i="7"/>
  <c r="U393" i="7"/>
  <c r="U404" i="7"/>
  <c r="U445" i="7"/>
  <c r="U509" i="7"/>
  <c r="U513" i="7"/>
  <c r="U522" i="7"/>
  <c r="U532" i="7"/>
  <c r="U867" i="7"/>
  <c r="U878" i="7"/>
  <c r="U915" i="7"/>
  <c r="U983" i="7"/>
  <c r="U1047" i="7"/>
  <c r="U1030" i="7"/>
  <c r="U839" i="7"/>
  <c r="U846" i="7"/>
  <c r="U855" i="7"/>
  <c r="U875" i="7"/>
  <c r="U886" i="7"/>
  <c r="U910" i="7"/>
  <c r="U939" i="7"/>
  <c r="U974" i="7"/>
  <c r="U1003" i="7"/>
  <c r="U1038" i="7"/>
  <c r="U868" i="7"/>
  <c r="U1064" i="7"/>
  <c r="U882" i="7"/>
  <c r="U899" i="7"/>
  <c r="U906" i="7"/>
  <c r="U918" i="7"/>
  <c r="U920" i="7"/>
  <c r="U947" i="7"/>
  <c r="U951" i="7"/>
  <c r="U982" i="7"/>
  <c r="U984" i="7"/>
  <c r="U1011" i="7"/>
  <c r="U1015" i="7"/>
  <c r="U278" i="7"/>
  <c r="U582" i="7"/>
  <c r="U831" i="7"/>
  <c r="U836" i="7"/>
  <c r="U859" i="7"/>
  <c r="U870" i="7"/>
  <c r="U892" i="7"/>
  <c r="U926" i="7"/>
  <c r="U928" i="7"/>
  <c r="U955" i="7"/>
  <c r="U990" i="7"/>
  <c r="U992" i="7"/>
  <c r="U1019" i="7"/>
  <c r="U538" i="7"/>
  <c r="U1056" i="7"/>
  <c r="U700" i="7"/>
  <c r="U863" i="7"/>
  <c r="U866" i="7"/>
  <c r="U883" i="7"/>
  <c r="U894" i="7"/>
  <c r="U903" i="7"/>
  <c r="U907" i="7"/>
  <c r="U914" i="7"/>
  <c r="U934" i="7"/>
  <c r="U936" i="7"/>
  <c r="U963" i="7"/>
  <c r="U998" i="7"/>
  <c r="U1000" i="7"/>
  <c r="U1027" i="7"/>
  <c r="U1062" i="7"/>
  <c r="U1214" i="7"/>
  <c r="U847" i="7"/>
  <c r="U850" i="7"/>
  <c r="U854" i="7"/>
  <c r="U876" i="7"/>
  <c r="U1276" i="7"/>
  <c r="U890" i="7"/>
  <c r="U942" i="7"/>
  <c r="U944" i="7"/>
  <c r="U971" i="7"/>
  <c r="U1006" i="7"/>
  <c r="U327" i="7"/>
  <c r="U1035" i="7"/>
  <c r="U1039" i="7"/>
  <c r="U1325" i="7"/>
  <c r="U1373" i="7"/>
  <c r="U1261" i="7"/>
  <c r="U1386" i="7"/>
  <c r="U1405" i="7"/>
  <c r="U1416" i="7"/>
  <c r="U1418" i="7"/>
  <c r="U1437" i="7"/>
  <c r="U1448" i="7"/>
  <c r="U1450" i="7"/>
  <c r="U1467" i="7"/>
  <c r="U1477" i="7"/>
  <c r="U1481" i="7"/>
  <c r="U1504" i="7"/>
  <c r="U1531" i="7"/>
  <c r="U1305" i="7"/>
  <c r="U1344" i="7"/>
  <c r="U1353" i="7"/>
  <c r="U1362" i="7"/>
  <c r="U256" i="7"/>
  <c r="U127" i="7"/>
  <c r="U887" i="7"/>
  <c r="U1403" i="7"/>
  <c r="U1407" i="7"/>
  <c r="U1409" i="7"/>
  <c r="U1435" i="7"/>
  <c r="U1439" i="7"/>
  <c r="U1441" i="7"/>
  <c r="U1475" i="7"/>
  <c r="U1485" i="7"/>
  <c r="U1489" i="7"/>
  <c r="U1512" i="7"/>
  <c r="U1880" i="7"/>
  <c r="U1371" i="7"/>
  <c r="U1379" i="7"/>
  <c r="U1383" i="7"/>
  <c r="U1411" i="7"/>
  <c r="U1443" i="7"/>
  <c r="U1309" i="7"/>
  <c r="U1336" i="7"/>
  <c r="U1345" i="7"/>
  <c r="U1357" i="7"/>
  <c r="U1368" i="7"/>
  <c r="U1389" i="7"/>
  <c r="U1400" i="7"/>
  <c r="U1402" i="7"/>
  <c r="U1421" i="7"/>
  <c r="U1432" i="7"/>
  <c r="U1434" i="7"/>
  <c r="U1453" i="7"/>
  <c r="U1472" i="7"/>
  <c r="U1499" i="7"/>
  <c r="U1509" i="7"/>
  <c r="U1513" i="7"/>
  <c r="U1321" i="7"/>
  <c r="U1333" i="7"/>
  <c r="U1387" i="7"/>
  <c r="U1393" i="7"/>
  <c r="U1419" i="7"/>
  <c r="U1425" i="7"/>
  <c r="U923" i="7"/>
  <c r="U1457" i="7"/>
  <c r="U1507" i="7"/>
  <c r="U1521" i="7"/>
  <c r="U1301" i="7"/>
  <c r="U1352" i="7"/>
  <c r="U1365" i="7"/>
  <c r="U1376" i="7"/>
  <c r="U1397" i="7"/>
  <c r="U1408" i="7"/>
  <c r="U1429" i="7"/>
  <c r="U188" i="7"/>
  <c r="U1529" i="7"/>
  <c r="U1313" i="7"/>
  <c r="U1337" i="7"/>
  <c r="U1369" i="7"/>
  <c r="U1395" i="7"/>
  <c r="U1401" i="7"/>
  <c r="U1547" i="7"/>
  <c r="U1433" i="7"/>
  <c r="U1459" i="7"/>
  <c r="U1473" i="7"/>
  <c r="U1569" i="7"/>
  <c r="U1585" i="7"/>
  <c r="U1601" i="7"/>
  <c r="U1617" i="7"/>
  <c r="U1633" i="7"/>
  <c r="U1651" i="7"/>
  <c r="U1653" i="7"/>
  <c r="U1660" i="7"/>
  <c r="U1673" i="7"/>
  <c r="U1697" i="7"/>
  <c r="U1708" i="7"/>
  <c r="U1743" i="7"/>
  <c r="U1745" i="7"/>
  <c r="U1749" i="7"/>
  <c r="U1751" i="7"/>
  <c r="U1772" i="7"/>
  <c r="U1809" i="7"/>
  <c r="U1813" i="7"/>
  <c r="U1815" i="7"/>
  <c r="U1072" i="7"/>
  <c r="U1873" i="7"/>
  <c r="U1877" i="7"/>
  <c r="U1882" i="7"/>
  <c r="U1937" i="7"/>
  <c r="U1941" i="7"/>
  <c r="U1943" i="7"/>
  <c r="U1972" i="7"/>
  <c r="U2001" i="7"/>
  <c r="U2005" i="7"/>
  <c r="U2007" i="7"/>
  <c r="U2010" i="7"/>
  <c r="U2028" i="7"/>
  <c r="U2065" i="7"/>
  <c r="U2069" i="7"/>
  <c r="U2223" i="7"/>
  <c r="U2092" i="7"/>
  <c r="U2129" i="7"/>
  <c r="U2133" i="7"/>
  <c r="U2135" i="7"/>
  <c r="U2156" i="7"/>
  <c r="U2193" i="7"/>
  <c r="U2197" i="7"/>
  <c r="U2199" i="7"/>
  <c r="U2220" i="7"/>
  <c r="U1571" i="7"/>
  <c r="U1587" i="7"/>
  <c r="U1603" i="7"/>
  <c r="U1619" i="7"/>
  <c r="U1635" i="7"/>
  <c r="U1655" i="7"/>
  <c r="U1675" i="7"/>
  <c r="U1677" i="7"/>
  <c r="U1701" i="7"/>
  <c r="U1703" i="7"/>
  <c r="U1757" i="7"/>
  <c r="U1821" i="7"/>
  <c r="U1885" i="7"/>
  <c r="U1949" i="7"/>
  <c r="U1992" i="7"/>
  <c r="U2077" i="7"/>
  <c r="U2079" i="7"/>
  <c r="U2141" i="7"/>
  <c r="U2143" i="7"/>
  <c r="U2205" i="7"/>
  <c r="U2207" i="7"/>
  <c r="U1657" i="7"/>
  <c r="U1679" i="7"/>
  <c r="U1705" i="7"/>
  <c r="U1732" i="7"/>
  <c r="U1759" i="7"/>
  <c r="U1767" i="7"/>
  <c r="U1831" i="7"/>
  <c r="U1887" i="7"/>
  <c r="U1924" i="7"/>
  <c r="U1988" i="7"/>
  <c r="U2023" i="7"/>
  <c r="U2087" i="7"/>
  <c r="U2151" i="7"/>
  <c r="U2215" i="7"/>
  <c r="U1575" i="7"/>
  <c r="U1591" i="7"/>
  <c r="U1607" i="7"/>
  <c r="U1623" i="7"/>
  <c r="U1639" i="7"/>
  <c r="U1659" i="7"/>
  <c r="U1661" i="7"/>
  <c r="U1668" i="7"/>
  <c r="U1681" i="7"/>
  <c r="U1707" i="7"/>
  <c r="U1709" i="7"/>
  <c r="U1711" i="7"/>
  <c r="U1740" i="7"/>
  <c r="U1769" i="7"/>
  <c r="U1773" i="7"/>
  <c r="U1775" i="7"/>
  <c r="U1778" i="7"/>
  <c r="U1796" i="7"/>
  <c r="U1833" i="7"/>
  <c r="U1837" i="7"/>
  <c r="U1839" i="7"/>
  <c r="U1842" i="7"/>
  <c r="U1074" i="7"/>
  <c r="U1895" i="7"/>
  <c r="U1897" i="7"/>
  <c r="U1901" i="7"/>
  <c r="U1903" i="7"/>
  <c r="U1932" i="7"/>
  <c r="U1961" i="7"/>
  <c r="U1965" i="7"/>
  <c r="U1970" i="7"/>
  <c r="U1996" i="7"/>
  <c r="U2025" i="7"/>
  <c r="U2029" i="7"/>
  <c r="U2031" i="7"/>
  <c r="U2052" i="7"/>
  <c r="U2089" i="7"/>
  <c r="U2093" i="7"/>
  <c r="U2095" i="7"/>
  <c r="U2116" i="7"/>
  <c r="U2153" i="7"/>
  <c r="U2157" i="7"/>
  <c r="U2159" i="7"/>
  <c r="U2180" i="7"/>
  <c r="U2217" i="7"/>
  <c r="U2221" i="7"/>
  <c r="U1593" i="7"/>
  <c r="U1577" i="7"/>
  <c r="U2216" i="7"/>
  <c r="U1609" i="7"/>
  <c r="U1625" i="7"/>
  <c r="U1641" i="7"/>
  <c r="U1663" i="7"/>
  <c r="U1683" i="7"/>
  <c r="U1685" i="7"/>
  <c r="U1692" i="7"/>
  <c r="U1694" i="7"/>
  <c r="U1713" i="7"/>
  <c r="U1717" i="7"/>
  <c r="U1748" i="7"/>
  <c r="U1777" i="7"/>
  <c r="U1781" i="7"/>
  <c r="U1783" i="7"/>
  <c r="U1804" i="7"/>
  <c r="U1841" i="7"/>
  <c r="U1845" i="7"/>
  <c r="U1847" i="7"/>
  <c r="U1868" i="7"/>
  <c r="U1876" i="7"/>
  <c r="U1905" i="7"/>
  <c r="U1909" i="7"/>
  <c r="U1940" i="7"/>
  <c r="U1959" i="7"/>
  <c r="U1969" i="7"/>
  <c r="U1973" i="7"/>
  <c r="U1978" i="7"/>
  <c r="U2033" i="7"/>
  <c r="U2037" i="7"/>
  <c r="U2039" i="7"/>
  <c r="U2060" i="7"/>
  <c r="U365" i="7"/>
  <c r="U2101" i="7"/>
  <c r="U975" i="7"/>
  <c r="U2161" i="7"/>
  <c r="U2165" i="7"/>
  <c r="U2167" i="7"/>
  <c r="U2188" i="7"/>
  <c r="U2225" i="7"/>
  <c r="U2229" i="7"/>
  <c r="U1579" i="7"/>
  <c r="U1595" i="7"/>
  <c r="U1611" i="7"/>
  <c r="U1627" i="7"/>
  <c r="U1643" i="7"/>
  <c r="U1645" i="7"/>
  <c r="U1652" i="7"/>
  <c r="U1665" i="7"/>
  <c r="U1687" i="7"/>
  <c r="U1721" i="7"/>
  <c r="U1785" i="7"/>
  <c r="U1791" i="7"/>
  <c r="U1812" i="7"/>
  <c r="U1849" i="7"/>
  <c r="U1855" i="7"/>
  <c r="U1913" i="7"/>
  <c r="U1967" i="7"/>
  <c r="U1977" i="7"/>
  <c r="U2004" i="7"/>
  <c r="U2041" i="7"/>
  <c r="U2047" i="7"/>
  <c r="U2068" i="7"/>
  <c r="U2105" i="7"/>
  <c r="U2111" i="7"/>
  <c r="U2132" i="7"/>
  <c r="U1440" i="7"/>
  <c r="U2175" i="7"/>
  <c r="U2196" i="7"/>
  <c r="U2233" i="7"/>
  <c r="U2242" i="7"/>
  <c r="U1581" i="7"/>
  <c r="U1597" i="7"/>
  <c r="U1613" i="7"/>
  <c r="U1629" i="7"/>
  <c r="U1647" i="7"/>
  <c r="U1727" i="7"/>
  <c r="U1764" i="7"/>
  <c r="U1799" i="7"/>
  <c r="U1863" i="7"/>
  <c r="U1892" i="7"/>
  <c r="U1927" i="7"/>
  <c r="U1956" i="7"/>
  <c r="U2055" i="7"/>
  <c r="U2119" i="7"/>
  <c r="U2183" i="7"/>
</calcChain>
</file>

<file path=xl/sharedStrings.xml><?xml version="1.0" encoding="utf-8"?>
<sst xmlns="http://schemas.openxmlformats.org/spreadsheetml/2006/main" count="15955" uniqueCount="6597">
  <si>
    <t>LCCN</t>
  </si>
  <si>
    <t>TITLE</t>
  </si>
  <si>
    <t>LIR VolNo</t>
  </si>
  <si>
    <t>Iss. No</t>
  </si>
  <si>
    <t>Date</t>
  </si>
  <si>
    <t>Language</t>
  </si>
  <si>
    <t>Country</t>
  </si>
  <si>
    <t>Source</t>
  </si>
  <si>
    <t>Src. City</t>
  </si>
  <si>
    <t>Bangladesh</t>
  </si>
  <si>
    <t>DEVELOPMENT REVIEW : JOURNAL OF THE ACADEMY FOR PLANNING AND DEVELOPMENT, DHAKA</t>
  </si>
  <si>
    <t>English</t>
  </si>
  <si>
    <t>Academy for Planning and Development/Bangladesh</t>
  </si>
  <si>
    <t>Dhaka</t>
  </si>
  <si>
    <t>2010-345000</t>
  </si>
  <si>
    <t>BARSHIKA ARTHIKA BIBRTI: BATASARIKA BAJETA</t>
  </si>
  <si>
    <t>Bengali</t>
  </si>
  <si>
    <t>Artha Bibhaga / Bangladesh</t>
  </si>
  <si>
    <t>2020-327743</t>
  </si>
  <si>
    <t>TECHNICAL REPORT / ATOMIC ENERGY RESEARCH ESTABLISHMENT</t>
  </si>
  <si>
    <t>Atomic Energy Research Establishment</t>
  </si>
  <si>
    <t>2015-363531</t>
  </si>
  <si>
    <t>BAMLADESA CALACCITRA O TELIBHISANA INASTITIUTA PATRIKA</t>
  </si>
  <si>
    <t>Bamladesa Calaccitra  o Telibhisana Institute</t>
  </si>
  <si>
    <t>91-905075</t>
  </si>
  <si>
    <t>LOKA PRASASANA SAMAYIKI / BAMLADESA LOKA PRASASANA PRASIKSHANA KENDRA.</t>
  </si>
  <si>
    <t>Bamladesa Loka Prasasana Prasikshana Kendra</t>
  </si>
  <si>
    <t>2012-324902</t>
  </si>
  <si>
    <t>DITEKATIBHA</t>
  </si>
  <si>
    <t>Bamladesa Pulisa</t>
  </si>
  <si>
    <t>2012-324900</t>
  </si>
  <si>
    <t>PADAKA PELENA YAMRA</t>
  </si>
  <si>
    <t>2019-345353</t>
  </si>
  <si>
    <t>ALORA PHULA</t>
  </si>
  <si>
    <t>Bamladesa Sisu Akademi (Bangladesh Children Academy)</t>
  </si>
  <si>
    <t>81-910501</t>
  </si>
  <si>
    <t>BAMLADESA UNNAYANA SAMIKSHA</t>
  </si>
  <si>
    <t>Bamladesa Unnayana Gabeshana Samstha</t>
  </si>
  <si>
    <t>89-913298</t>
  </si>
  <si>
    <t>ASIAN ART BIENNALE BANGLADESH</t>
  </si>
  <si>
    <t>Bamladesh Shilpakala Academy</t>
  </si>
  <si>
    <t>90-901495</t>
  </si>
  <si>
    <t>JATIYA CARUKALA PRADARSANI = NATIONAL ART EXHIBITION</t>
  </si>
  <si>
    <t>78-914458</t>
  </si>
  <si>
    <t>SHILPAKALA / BANGLADESH SHILPAKALA ACADEMY</t>
  </si>
  <si>
    <t>77-912507</t>
  </si>
  <si>
    <t>SILPAKALA</t>
  </si>
  <si>
    <t>97-659217</t>
  </si>
  <si>
    <t>SILPAKALA BULETINA</t>
  </si>
  <si>
    <t>2015-305010</t>
  </si>
  <si>
    <t>AMARA EKUSE GRANTHAMELA SMARAKAPATRA</t>
  </si>
  <si>
    <t>Bangla Academy</t>
  </si>
  <si>
    <t>79-915116</t>
  </si>
  <si>
    <t>BAMLA EKADEMI PATRIKA</t>
  </si>
  <si>
    <t>87-909289</t>
  </si>
  <si>
    <t>DHANASALIKERA DESA</t>
  </si>
  <si>
    <t>88-912851</t>
  </si>
  <si>
    <t>EKUSERA PRABANDHA</t>
  </si>
  <si>
    <t>2012-212164</t>
  </si>
  <si>
    <t>MASIKA UTTARADHIKARA</t>
  </si>
  <si>
    <t>sn 99021150</t>
  </si>
  <si>
    <t>ANNUAL REPORT / BANGLADESH ACADEMY FOR RURAL DEVELOPMENT</t>
  </si>
  <si>
    <t>Bangladesh Academy for Rural Development (BARD)</t>
  </si>
  <si>
    <t>89-659509</t>
  </si>
  <si>
    <t>JOURNAL OF RURAL DEVELOPMENT / BANGLADESH</t>
  </si>
  <si>
    <t>2010-212060</t>
  </si>
  <si>
    <t>MINOR IRRIGATION SURVEY REPORT</t>
  </si>
  <si>
    <t>Bangladesh Agricultural Development Corporation</t>
  </si>
  <si>
    <t>91-655027</t>
  </si>
  <si>
    <t>ANNUAL REPORT / BANGLADESH AGRICULTURAL RESEARCH COUNCIL</t>
  </si>
  <si>
    <t>Bangladesh Agricultural Research Council</t>
  </si>
  <si>
    <t>sn 86-017535</t>
  </si>
  <si>
    <t>BANGLADESH JOURNAL OF AGRICULTURAL RESEARCH</t>
  </si>
  <si>
    <t>Bangladesh Agricultural Research Instistute</t>
  </si>
  <si>
    <t>Gazipur</t>
  </si>
  <si>
    <t>2003-318505</t>
  </si>
  <si>
    <t>BARI ANNUAL REPORT</t>
  </si>
  <si>
    <t>2008-335160</t>
  </si>
  <si>
    <t>RESEARCH REPORT ON HORTICULTURAL CROP</t>
  </si>
  <si>
    <t>sn 95015494</t>
  </si>
  <si>
    <t>NUCLEAR SCIENCE AND APPLICATIONS</t>
  </si>
  <si>
    <t>Bangladesh Atomic Energy Commission</t>
  </si>
  <si>
    <t>82-913713</t>
  </si>
  <si>
    <t>BANGLADESH LEGAL DECISIONS</t>
  </si>
  <si>
    <t>Bangladesh Bar Council</t>
  </si>
  <si>
    <t>80-646315</t>
  </si>
  <si>
    <t>BANGLADESH JOURNAL OF BOTANY</t>
  </si>
  <si>
    <t>Bangladesh Botanical Society</t>
  </si>
  <si>
    <t>2013-410403</t>
  </si>
  <si>
    <t>ANNUAL EDUCATION INSTITUTION CENSUS ... : SECONDARY EDUCATION QUALITY AND ACCESS ENHANCEMENT PROJECT (SAQAEP) : FINAL REPORT</t>
  </si>
  <si>
    <t>Bangladesh Bureau of Educational Information and Statistics</t>
  </si>
  <si>
    <t>89-662276</t>
  </si>
  <si>
    <t>BANGLADESH EDUCATION STATISTICS/ BANGLADESH BUREAU OF EDUCATIONAL INFORMATION AND STTISTICS</t>
  </si>
  <si>
    <t>2018-316117</t>
  </si>
  <si>
    <t>REPORT ON COMPLIANCE VERIFICATION SURVEY</t>
  </si>
  <si>
    <t>99-936823</t>
  </si>
  <si>
    <t>COMPENDIUM OF ENVIRONMENT STATISTICS OF BANGLADESH</t>
  </si>
  <si>
    <t>Bangladesh Bureau of Statistics</t>
  </si>
  <si>
    <t>SF98-72109</t>
  </si>
  <si>
    <t>FOREIGN TRADE STATISTICS OF BANGLADESH / BANGLADESH BUREAU OF STATISTICS</t>
  </si>
  <si>
    <t>95-902113</t>
  </si>
  <si>
    <t>MONTHLY STATISTICAL BULLETIN, BANGLADESH = MASIKA PARISAMKHYANA BULETINA, BAMLADESA</t>
  </si>
  <si>
    <t>2003-234627</t>
  </si>
  <si>
    <t>NATIONAL ACCOUNTS STATISTICS / BANGLADESH BUREAU OF STATISTICS</t>
  </si>
  <si>
    <t>sn 96044628</t>
  </si>
  <si>
    <t>PROGOTIR PATHEY : ON ROAD TO PROGRESS</t>
  </si>
  <si>
    <t>2017-323809</t>
  </si>
  <si>
    <t>QUARTERLY LABOUR FORCE SURVEY</t>
  </si>
  <si>
    <t>2004-234015</t>
  </si>
  <si>
    <t>REPORT OF SAMPLE VITAL REGISTRATION SYSTEM</t>
  </si>
  <si>
    <t>2017-323961</t>
  </si>
  <si>
    <t>REPORT ON BANGLADESH SAMPLE VITAL STATISTICS</t>
  </si>
  <si>
    <t>2011-320605</t>
  </si>
  <si>
    <t>REPORT ON BANGLADESH SURVEY OF MANUFACTURING INDUSTRIES</t>
  </si>
  <si>
    <t>2015-305786</t>
  </si>
  <si>
    <t>REPORT ON LABOUR FORCE SURVEY BANGLADESH</t>
  </si>
  <si>
    <t>78-914200</t>
  </si>
  <si>
    <t>STATISTICAL POCKET BOOK OF BANGLADESH = BAMLADESA PARISAMKHYANA PAKETA BAI</t>
  </si>
  <si>
    <t>77-912504</t>
  </si>
  <si>
    <t>STATISTICAL YEARBOOK OF BANGLADESH / BUREAU OF STATISTICS, MINISTRY OF PLANNING</t>
  </si>
  <si>
    <t>2015-363423</t>
  </si>
  <si>
    <t>WHOLESALE AND RETAIL TRADE SURVEY</t>
  </si>
  <si>
    <t>80-647495</t>
  </si>
  <si>
    <t>YEARBOOK OF AGRICULTURAL STATISTICS OF BANGLADESH</t>
  </si>
  <si>
    <t>2004-312719</t>
  </si>
  <si>
    <t>TELETECH: A JOURNAL OF BCS TELECOM SAMITY</t>
  </si>
  <si>
    <t>Bangladesh Civil Service (Telecom) Samity</t>
  </si>
  <si>
    <t>2010-329861</t>
  </si>
  <si>
    <t>BAMLADESA PHILMA ARKAIBHA JARNALA</t>
  </si>
  <si>
    <t>Bengali &amp; English</t>
  </si>
  <si>
    <t>Bangladesh Film Archive</t>
  </si>
  <si>
    <t>2004-309593</t>
  </si>
  <si>
    <t>BANGLADESH JOURNAL OF FISHERIES RESEARCH</t>
  </si>
  <si>
    <t>Bangladesh Fisheries Research Institute</t>
  </si>
  <si>
    <t>Mymensingh</t>
  </si>
  <si>
    <t>2006-554848</t>
  </si>
  <si>
    <t>ANNUAL REPORT / BANGLADESH FISHERIES RESEARCH INSTITUTE</t>
  </si>
  <si>
    <t>97-902331</t>
  </si>
  <si>
    <t>BANGLADESH JOURNAL OF FOREST SCIENCE / BANGLADESH FOREST RESEARCH INSTITUTE</t>
  </si>
  <si>
    <t>Bangladesh Forest Research Institute</t>
  </si>
  <si>
    <t>Chittagong</t>
  </si>
  <si>
    <t>2013-406987</t>
  </si>
  <si>
    <t xml:space="preserve">RESEARCH PROGRESS REPORT / BANGLADESH FOREST RESEARCH INSTITUTE </t>
  </si>
  <si>
    <t>BAMLADESA GEJETA - EXTRAORDINARY</t>
  </si>
  <si>
    <t>Bangladesh Government Press</t>
  </si>
  <si>
    <t>86-914052</t>
  </si>
  <si>
    <t>BAMLADESA GEJETA - ORDINARY PART 1</t>
  </si>
  <si>
    <t>2009-313371</t>
  </si>
  <si>
    <t>PAKSHIKA MANABADHIKARA</t>
  </si>
  <si>
    <t>Bangladesh Human Rights Commission</t>
  </si>
  <si>
    <t>sn86-31167</t>
  </si>
  <si>
    <t>DHAKA SHISHU (CHILDREN) HOSPITAL JOURNAL / BANGLADESH INSTITUTE OF CHILD HEALTH</t>
  </si>
  <si>
    <t>Bangladesh Institute of Child Health</t>
  </si>
  <si>
    <t>75-641512</t>
  </si>
  <si>
    <t>BANGLADESH DEVELOPMENT STUDIES</t>
  </si>
  <si>
    <t>Bangladesh Institute of Development Studies</t>
  </si>
  <si>
    <t>81-910588</t>
  </si>
  <si>
    <t>BIISS JOURNAL / BANGLADESH INSTITUTE OF INTERNATIONAL AND STRATEGIC STUDIES</t>
  </si>
  <si>
    <t>Bangladesh Institute of International and Strategic  Studies</t>
  </si>
  <si>
    <t>90-906845</t>
  </si>
  <si>
    <t>BIISS PAPERS / BANGLADESH INSTITUTE OF INTERNATIONAL AND STRATEGIC STUDIES</t>
  </si>
  <si>
    <t>97-914422</t>
  </si>
  <si>
    <t>BANGLADESH JOURNAL OF LAW / BANGLADESH INSTITUTE OF LAW AND INTERNATIONAL AFFAIRS</t>
  </si>
  <si>
    <t>Bangladesh Institute of Law and International Affairs</t>
  </si>
  <si>
    <t>sn 96-032126</t>
  </si>
  <si>
    <t>JOURNAL OF INTERNATIONAL AFFAIRS / BANGLADESH INSTITUTE OF LAW AND INTERNATIONAL AFFAIRS</t>
  </si>
  <si>
    <t>2001-436602</t>
  </si>
  <si>
    <t>ANNUAL REPORT / BANGLADESH INSTITUTE OF NUCLEAR AGRICULTURE</t>
  </si>
  <si>
    <t>Bangladesh Institute of Nuclear Agriculture</t>
  </si>
  <si>
    <t>2002-207467</t>
  </si>
  <si>
    <t>INSURANCE JOURNAL</t>
  </si>
  <si>
    <t>Bangladesh Insurance Academy</t>
  </si>
  <si>
    <t>sn82-8373</t>
  </si>
  <si>
    <t>BANGLADESH JOURNAL OF JUTE AND FIBRE RESEARCH</t>
  </si>
  <si>
    <t>Bangladesh Jute Research Institute</t>
  </si>
  <si>
    <t>SN82-1291</t>
  </si>
  <si>
    <t>BANGLADESH MEDICAL RESEARCH COUNCIL. BULLETIN</t>
  </si>
  <si>
    <t>Bangladesh Medical Research Council</t>
  </si>
  <si>
    <t>84-644107</t>
  </si>
  <si>
    <t>BAMLADESA JATIYA GRANTHAPANJI</t>
  </si>
  <si>
    <t>Bangladesh National Library</t>
  </si>
  <si>
    <t>2003-318782</t>
  </si>
  <si>
    <t>BAMLADESA PRESA KAUNSILA BARSHIKA PRATIBEDANA</t>
  </si>
  <si>
    <t>Bangladesh Press Council</t>
  </si>
  <si>
    <t>81-910350</t>
  </si>
  <si>
    <t>NIRIKSHA</t>
  </si>
  <si>
    <t>Bangladesh Press Institute</t>
  </si>
  <si>
    <t>89-649383</t>
  </si>
  <si>
    <t>BANGLADESH JOURNAL OF PUBLIC ADMINISTRATION</t>
  </si>
  <si>
    <t>Bangladesh Public Administration Training Centre</t>
  </si>
  <si>
    <t>2013-411712</t>
  </si>
  <si>
    <t>BARSHIKA PRATIBEDANA / BAMLADESA SARAKARI KARMA KAMISANA</t>
  </si>
  <si>
    <t>Bangladesh Public Service Commission</t>
  </si>
  <si>
    <t>77-912201</t>
  </si>
  <si>
    <t>INFORMATION BOOK/BANGLADESH RAILWAY</t>
  </si>
  <si>
    <t>Bangladesh Railway</t>
  </si>
  <si>
    <t>SN86-17534</t>
  </si>
  <si>
    <t>ANNUAL REPORT / BANGLADESH RICE RESEARCH INSTITUTE</t>
  </si>
  <si>
    <t>Bangladesh Rice Research Institute</t>
  </si>
  <si>
    <t xml:space="preserve"> </t>
  </si>
  <si>
    <t>91-903854</t>
  </si>
  <si>
    <t>ANNUAL REPORT / BANGLADESH RURAL DEVELOPMENT BOARD</t>
  </si>
  <si>
    <t>Bangladesh Rural Development Board</t>
  </si>
  <si>
    <t>92-659128</t>
  </si>
  <si>
    <t>SISU</t>
  </si>
  <si>
    <t>Bangladesh Shishu Akademi</t>
  </si>
  <si>
    <t>2015-307798</t>
  </si>
  <si>
    <t>ANNUAL REPORT OF SPARRSO / BANGLADESH SPACE RESEARCH AND REMOTE SENSING ORGANIZATION</t>
  </si>
  <si>
    <t>Bangladesh Space Research and Remote Sensing Organiszation</t>
  </si>
  <si>
    <t>2013-311645</t>
  </si>
  <si>
    <t>ANNUAL REPORT / BANGLADESH TEA RESEARCH INSTITUTE (NEW)</t>
  </si>
  <si>
    <t>Bangladesh Tea Research Institute</t>
  </si>
  <si>
    <t>Srimangal</t>
  </si>
  <si>
    <t>2009-312815</t>
  </si>
  <si>
    <t>BANGLADESH TRADE CATALOGUE - NEW</t>
  </si>
  <si>
    <t>Bangladesh TRADE Catalogue Project</t>
  </si>
  <si>
    <t>2017-350630</t>
  </si>
  <si>
    <t>JOURNAL OF ASIAN POLITICS AND SOCIETY</t>
  </si>
  <si>
    <t xml:space="preserve">Centre for Asian Studies </t>
  </si>
  <si>
    <t>96-901680</t>
  </si>
  <si>
    <t>ASIA-PACIFIC JOURNAL OF RURAL DEVELOPMENT / CENTRE ON INTERGRATED RURAL DEV. FOR ASIA &amp; THE PACIFIC</t>
  </si>
  <si>
    <t>Centre on Integrated Rural Development for Asia and the Pacific (CIRDAP)</t>
  </si>
  <si>
    <t>2007-375508</t>
  </si>
  <si>
    <t xml:space="preserve">CIRDAP ANNUAL REPORT </t>
  </si>
  <si>
    <t>2016-318434</t>
  </si>
  <si>
    <t>RURAL DEVELOPMENT REPORT ... YOUTH DEVELOPMENT</t>
  </si>
  <si>
    <t>2008-305814</t>
  </si>
  <si>
    <t>ANNUAL REPORT / OFFICE OF THE COMPTROLLER AND AUDITOR GENERAL OF BANGLADESH</t>
  </si>
  <si>
    <t>Comptroller and Auditor General of Bangladesh</t>
  </si>
  <si>
    <t>2020-327733</t>
  </si>
  <si>
    <t>SURFACE AND GROUND WATER QUALITY REPORT</t>
  </si>
  <si>
    <t>Department of Environment / Bangladesh</t>
  </si>
  <si>
    <t>81-910625</t>
  </si>
  <si>
    <t>BANGLADESH QUARTERLY / DEPT. OF FILMS &amp; PUBLICATIONS</t>
  </si>
  <si>
    <t>Department of Films and Publications, Bangladesh</t>
  </si>
  <si>
    <t>2019-345355</t>
  </si>
  <si>
    <t>YEARBOOK OF FISHERIES STATISTICS OF BANGLADESH</t>
  </si>
  <si>
    <t>Department of Fisheries Bangladesh</t>
  </si>
  <si>
    <t>2013-212166</t>
  </si>
  <si>
    <t>BANGLADESH EPI COVERAGE EVALUATION SURVEY</t>
  </si>
  <si>
    <t>Directorate General of Health Services / Bangladesh</t>
  </si>
  <si>
    <t>2016-316353</t>
  </si>
  <si>
    <t>ANNUAL PRIMARY SCHOOL CENSUS ... / DIRECTORATE OF PRIMARY EDUCATION, BANGLADESH</t>
  </si>
  <si>
    <t>Directorate of Primary Education / Bangladesh</t>
  </si>
  <si>
    <t>2011-324350</t>
  </si>
  <si>
    <t>BANGLADESH PRIMARY EDUCATION: ANNUAL SECTOR PERFORMANCE REPORT</t>
  </si>
  <si>
    <t>79-915591</t>
  </si>
  <si>
    <t>ANNUAL REPORT / EXPORT PROMOTION BUREAU, BANGLADESH</t>
  </si>
  <si>
    <t>Export Promotion Bureau/Bangladesh</t>
  </si>
  <si>
    <t>2011-234276</t>
  </si>
  <si>
    <t>MILLENIUM DEVELOPMENT GOALS BANGLADESH PROGRESS REPORT</t>
  </si>
  <si>
    <t>General Economics Division, Bangladesh Planning Commission</t>
  </si>
  <si>
    <t>2017-330187</t>
  </si>
  <si>
    <t>STATE OF FOOD SECURITY AND NUTRITION IN BANGLADESH</t>
  </si>
  <si>
    <t>Institute of Public Health Nutrition</t>
  </si>
  <si>
    <t>90-903044</t>
  </si>
  <si>
    <t>IMPORT POLICY ORDER / MINISTRY OF COMMERCE, BANGLADESH</t>
  </si>
  <si>
    <t>Ministry of Commerce, Bangladesh</t>
  </si>
  <si>
    <t>2019-316196</t>
  </si>
  <si>
    <t>REPORT ON ADVANCED RESEARCH / SECONDARY AND HIGHER EDUCATION DIV., MINISTRY OF EDUCATION, BANGLADESH</t>
  </si>
  <si>
    <t>Ministry of Education, Bangladesh</t>
  </si>
  <si>
    <t>Dhka</t>
  </si>
  <si>
    <t>85-650575</t>
  </si>
  <si>
    <t>ANNUAL BUDGET ...: ANNUAL FINANCIAL STATEMENT / MINISTRY OF FINANCE, BANGLADESH</t>
  </si>
  <si>
    <t>Ministry of Finance, Bangladesh</t>
  </si>
  <si>
    <t>87-647363</t>
  </si>
  <si>
    <t>ANNUAL BUDGET : BUDGET SPEECH / MINISTRY OF FINANCE AND PLANNING, BANGLADESH</t>
  </si>
  <si>
    <t>2018-310095</t>
  </si>
  <si>
    <t>ARTHIKA PRATISHTHANASAMUHERA PRATIBEDANA</t>
  </si>
  <si>
    <t>76-913178</t>
  </si>
  <si>
    <t>BAMLADESA ARTHANAITIKASAMIKSHA</t>
  </si>
  <si>
    <t>95-902837</t>
  </si>
  <si>
    <t>BANGLADESH ECONOMIC REVIEW / FINANCE DIVISION MINISTRY OF FINANCE</t>
  </si>
  <si>
    <t>2019-345358</t>
  </si>
  <si>
    <t>BLOOMING CHILDREN: PROSPEROUS BANGLADESH</t>
  </si>
  <si>
    <t>2018-316113</t>
  </si>
  <si>
    <t>CLIMATE FINANCING FOR SUSTAINABLE DEVELOPMENT, BUDGET REPORT</t>
  </si>
  <si>
    <t>00-234547</t>
  </si>
  <si>
    <t>CONSOLIDATED FUND RECEIPTS : ANNUAL BUDGET</t>
  </si>
  <si>
    <t>2009-347040</t>
  </si>
  <si>
    <t>DEMANDS FOR GRANTS AND APPROPRIATIONS (NON-DEVELOPMENT AND DEVELOPMENT): ANNUAL BUDGET</t>
  </si>
  <si>
    <t>92-908379</t>
  </si>
  <si>
    <t>FLOW OF EXTERNAL RESOURCES INTO BANGLADESH AS OF JUNE 30 ...</t>
  </si>
  <si>
    <t>2013-330434</t>
  </si>
  <si>
    <t xml:space="preserve">GENDER BUDGET REPORT / BANGLADESH </t>
  </si>
  <si>
    <t>84-913430</t>
  </si>
  <si>
    <t>MANJURI O BARADDERA DABISAMUHA : UNNAYANA / ARTHA O PARIKALPANA MANTRANALAYA.</t>
  </si>
  <si>
    <t>2011-234000</t>
  </si>
  <si>
    <t>MEDIUM-TERM BUDGET FRAMEWORK</t>
  </si>
  <si>
    <t>97-659011</t>
  </si>
  <si>
    <t>DIPLOMATIC CORPS AND OTHER FOREIGN REPRESENTATIVES IN BANGLADESH</t>
  </si>
  <si>
    <t>Ministry of Foreign Affairs, Bangladesh</t>
  </si>
  <si>
    <t>2013-413660</t>
  </si>
  <si>
    <t>BANGLADESH COUNTRY REPORT ...: COMBATING HUMAN TRAFFICKING</t>
  </si>
  <si>
    <t>Ministry of Home Affairs / Bangladesh</t>
  </si>
  <si>
    <t>2008-419667</t>
  </si>
  <si>
    <t>PANI SAMPADA MANTRANALAYERA BARSHIKA PRATIBEDANA</t>
  </si>
  <si>
    <t>Ministry of Water Resources / Bangladesh</t>
  </si>
  <si>
    <t>2004-325727</t>
  </si>
  <si>
    <t>NDC JOURNAL: A PROFESSIONAL JOURNAL OF NATIONAL DEFENCE COLLEGE</t>
  </si>
  <si>
    <t>National Defence College / Bangladesh</t>
  </si>
  <si>
    <t>2015-357740</t>
  </si>
  <si>
    <t>NATIONAL HUMAN RIGHTS COMMISSION ANNUAL REPORT, BANGLADESH</t>
  </si>
  <si>
    <t>National Human Rights Commission, Bangladesh</t>
  </si>
  <si>
    <t>2016-333480</t>
  </si>
  <si>
    <t>JAMAKON YEARBOOK</t>
  </si>
  <si>
    <t>2016-332501</t>
  </si>
  <si>
    <t>ANNUAL REPORT / HIV PREVENTION AND CONTROL AMONG HIGH-RISK POPULATION AND VULNERABLE YOUNG PEOPLE IN BANGLADESH</t>
  </si>
  <si>
    <t>National AIDS/STD Programme, Bangladesh</t>
  </si>
  <si>
    <t>75-901783</t>
  </si>
  <si>
    <t>ANNUAL DEVELOPMENT PROGRAMME</t>
  </si>
  <si>
    <t>Planning Commission, Bangladesh</t>
  </si>
  <si>
    <t>77-912076</t>
  </si>
  <si>
    <t>BARSHIKA UNNAYANA KARMASUCI.</t>
  </si>
  <si>
    <t>2003-320859</t>
  </si>
  <si>
    <t>SAMSODHITA BARSHIKA UNNAYANA KARMASUCI</t>
  </si>
  <si>
    <t>2019-345126</t>
  </si>
  <si>
    <t>ANNUAL PLAN AND REPORT / RURAL DEVELOPMENT ACADEMY</t>
  </si>
  <si>
    <t>Rural Development Academy</t>
  </si>
  <si>
    <t>Bogura</t>
  </si>
  <si>
    <t>2016-318405</t>
  </si>
  <si>
    <t xml:space="preserve">ANNUAL REPORT ON POST ENUMERATION CHECK (PEC) OF FOOD SECURITY - NUTRITIONAL SURVEILLANCE </t>
  </si>
  <si>
    <t>89-912710</t>
  </si>
  <si>
    <t>BANGLADESH RURAL DEVELOPMENT STUDIES</t>
  </si>
  <si>
    <t>2018-311509</t>
  </si>
  <si>
    <t>STATISTICS OF CIVIL OFFICERS AND STAFF / BANGLADESH</t>
  </si>
  <si>
    <t>Statistics and Research Cell / Ministry of Public Administration, Bangladesh</t>
  </si>
  <si>
    <t>2008-305812</t>
  </si>
  <si>
    <t>ANNUAL REPORT / ANTI-CORRUPTION COMMISSION</t>
  </si>
  <si>
    <t>Bhutan</t>
  </si>
  <si>
    <t>Anti-Corruption Commission / Bhutan</t>
  </si>
  <si>
    <t>Thimphu</t>
  </si>
  <si>
    <t>2013-333980</t>
  </si>
  <si>
    <t>ANNUAL REPORT / BHUTAN POWER CORPORATION LIMITED</t>
  </si>
  <si>
    <t>Bhutan Power Corporation Ltd.</t>
  </si>
  <si>
    <t>Thimpu</t>
  </si>
  <si>
    <t>SF 90091924</t>
  </si>
  <si>
    <t>KUENSEL : BHUTAN`S NATIONAL NEWSPAPER</t>
  </si>
  <si>
    <t>Bhutan`s national newspaper</t>
  </si>
  <si>
    <t>2006-234553</t>
  </si>
  <si>
    <t xml:space="preserve">NATIONAL ACCOUNTS STATISTICS REPORT / BHUTAN </t>
  </si>
  <si>
    <t>Central Statistical Office, Planning Commission, Bhutan</t>
  </si>
  <si>
    <t>sn 89028723</t>
  </si>
  <si>
    <t>STATISTICAL YEARBOOK OF BHUTAN / CENTRAL STATISTICAL OFFICE, PLANNING COMMISSION</t>
  </si>
  <si>
    <t>2009-345949</t>
  </si>
  <si>
    <t>AGRICULTURE STATISTICS / BHUTAN</t>
  </si>
  <si>
    <t>Department of Agriculture / Bhutan</t>
  </si>
  <si>
    <t>2015-359481</t>
  </si>
  <si>
    <t>NATIONAL BUDGET, FINANCIAL YEAR ...  / ROYAL GOVT. OF BHUTAN</t>
  </si>
  <si>
    <t>Department of National Budget</t>
  </si>
  <si>
    <t>2019-345337</t>
  </si>
  <si>
    <t>PUBLIC ENVIRONMENTAL EXPENDITURE REVIEW OF THE ROYAL GOVERNMENT OF BHUTAN</t>
  </si>
  <si>
    <t xml:space="preserve">Department of Public Accounts / Royal Govt. of Bhutan </t>
  </si>
  <si>
    <t>2015-307800</t>
  </si>
  <si>
    <t xml:space="preserve">NATIONAL REVENUE REPORT </t>
  </si>
  <si>
    <t>Department of Revenue &amp; Customs, Ministry of Finance, Bhutan</t>
  </si>
  <si>
    <t>2015-307672</t>
  </si>
  <si>
    <t>PERFORMANCE INDICATOR REPORT / CUSTOMS AND EXCISE DIV., DEPT. OF REVENUE &amp; CUSTOMS, BHUTAN</t>
  </si>
  <si>
    <t>2016-333494</t>
  </si>
  <si>
    <t>PERFORMANCE INDICATOR REPORT / SALES TAX DIV., DEPT. OF REV. &amp; CUSTOMS, MINISTRY OF FINANCE, BHUTAN</t>
  </si>
  <si>
    <t>2014-358522</t>
  </si>
  <si>
    <t>PERFORMANCE INDICATOR REPORT / TAX ADMINISTRATION DIV., DEPT. OF REVENUE &amp; CUSTOMS, BHUTAN</t>
  </si>
  <si>
    <t>2007-342917</t>
  </si>
  <si>
    <t>BHUTAN: LAND OF THE THUNDER DRAGON</t>
  </si>
  <si>
    <t>Department of Tourism / Bhutan</t>
  </si>
  <si>
    <t>2019-345347</t>
  </si>
  <si>
    <t>ANNUAL PROGRESS REPORT FOR RLDC ZHEMGANAG</t>
  </si>
  <si>
    <t>Dept. of Livestock, Royal Govt. of Bhutan</t>
  </si>
  <si>
    <t>2015-307670</t>
  </si>
  <si>
    <t>ANNUAL REPORT : THE JUDICIARY OF THE KINGDOM OF BHUTAN</t>
  </si>
  <si>
    <t>Judiciary of the Kingdom of Bhutan</t>
  </si>
  <si>
    <t>2013-407261</t>
  </si>
  <si>
    <t xml:space="preserve">LABOUR FORCE SURVEY REPORT </t>
  </si>
  <si>
    <t>Labour Market Information Division, Dept. of Employment / Bhutan</t>
  </si>
  <si>
    <t>2009-306371</t>
  </si>
  <si>
    <t>LABOUR MARKET INFORMATION BULLETIN / BHUTAN</t>
  </si>
  <si>
    <t>2013-407268</t>
  </si>
  <si>
    <t>MAJOR ACHIEVEMENTS OF RNR SECTOR</t>
  </si>
  <si>
    <t>Ministry of Agriculture and Forests / Bhutan</t>
  </si>
  <si>
    <t>2016-212103</t>
  </si>
  <si>
    <t>BHUTAN RNR STATISTICS</t>
  </si>
  <si>
    <t>2016-333477</t>
  </si>
  <si>
    <t>LIVESTOCK STATISTICS, DEPARTMENT OF LIVESTOCK, MINISTRY OF AGRICULTURE AND FORESTS, BHUTAN</t>
  </si>
  <si>
    <t>2015-357887</t>
  </si>
  <si>
    <t>RNR SECTOR ANNUAL REPORT / MINISTRY OF AGRICULTURE AND FORESTS, BHUTAN</t>
  </si>
  <si>
    <t>2013-407264</t>
  </si>
  <si>
    <t>SANAM DRUPDREY</t>
  </si>
  <si>
    <t>2003-333105</t>
  </si>
  <si>
    <t>RNR NEWSLETTER</t>
  </si>
  <si>
    <t>Ministry of Agriculture, Royal Government of Bhutan</t>
  </si>
  <si>
    <t>2013-411753</t>
  </si>
  <si>
    <t>ANNUAL REPORT TO THE ... SESSION OF THE ... PARLIAMENT / MINISTRY OF ECONOMIC AFFAIRS, BHUTAN</t>
  </si>
  <si>
    <t>Ministry of Economic Affairs / Bhutan</t>
  </si>
  <si>
    <t>2013-406399</t>
  </si>
  <si>
    <t>DZONGKHAG EDUCATION MAGAZINE. LHUENTSE DZONGKHAG</t>
  </si>
  <si>
    <t>Ministry of Education / Bhutan</t>
  </si>
  <si>
    <t>2010-345756</t>
  </si>
  <si>
    <t>ANNUAL EDUCATION STATISTICS</t>
  </si>
  <si>
    <t>2009-306980</t>
  </si>
  <si>
    <t>EDUCATION POLICY GUIDELINES AND INSTRUCTIONS / BHUTAN</t>
  </si>
  <si>
    <t>2015-359428</t>
  </si>
  <si>
    <t>ANNUAL FINANCIAL STATEMENTS OF THE ROYAL GOVERNMENT OF BHUTAN FOR THE YEAR ...</t>
  </si>
  <si>
    <t>Ministry of Finance, Bhutan</t>
  </si>
  <si>
    <t>2003-234717</t>
  </si>
  <si>
    <t>BHUTAN TRADE STATISTICS</t>
  </si>
  <si>
    <t>2015-307802</t>
  </si>
  <si>
    <t>ANNUAL HEALTH BULLETIN, BHUTAN</t>
  </si>
  <si>
    <t>Ministry of Health and Education, Bhutan</t>
  </si>
  <si>
    <t>2019-345515</t>
  </si>
  <si>
    <t xml:space="preserve">HERITAGE SITES JOURNAL </t>
  </si>
  <si>
    <t>Ministry of Home &amp; Cultural Affairs / Bhutan</t>
  </si>
  <si>
    <t>2013-411730</t>
  </si>
  <si>
    <t>JOB PROSPECTING SURVEY REPORT</t>
  </si>
  <si>
    <t>Ministry of Labour and Human Resources, Royal Govt. of Bhutan</t>
  </si>
  <si>
    <t>2013-406397</t>
  </si>
  <si>
    <t>LABOUR MARKET INFORMATION GUIDE FOR UNIVERSITY GRADUATES</t>
  </si>
  <si>
    <t>2013-411651</t>
  </si>
  <si>
    <t>ANNUAL REPORT / MINISTRY OF LABOUR AND HUMAN RESOURCES, BHUTAN</t>
  </si>
  <si>
    <t>2011-352898</t>
  </si>
  <si>
    <t>ANNUAL REPORT / MINISTRY OF WORKS AND HUMAN SETTLEMENT, BHUTAN</t>
  </si>
  <si>
    <t>Ministry of Works and Human Settlement, Bhutan</t>
  </si>
  <si>
    <t>2008-348060</t>
  </si>
  <si>
    <t>ANNUAL INFORMATION BULLETIN, BHUTAN</t>
  </si>
  <si>
    <t>2019-345338</t>
  </si>
  <si>
    <t>ANNUAL REPORT / NATIONAL ASSEMBLY SECRETARIAT, ROYAL GOVT. OF BHUTAN</t>
  </si>
  <si>
    <t>National Assembly, Bhutan</t>
  </si>
  <si>
    <t xml:space="preserve">Thimphu </t>
  </si>
  <si>
    <t>2014-349764</t>
  </si>
  <si>
    <t>LEGISLATIVE JOURNAL / NATIONAL ASSEMBLY OF BHUTAN</t>
  </si>
  <si>
    <t>2011-354315</t>
  </si>
  <si>
    <t>PROCEEDINGS AND RESOLUTIONS OF THE ... SESSION OF THE NATIONAL ASSEMBLY OF BHUTAN</t>
  </si>
  <si>
    <t>2007-375506</t>
  </si>
  <si>
    <t xml:space="preserve">RESOLUTION OF THE ... SESSION OF THE NATIONAL ASSEMBLY OF BHUTAN </t>
  </si>
  <si>
    <t>2011-324332</t>
  </si>
  <si>
    <t>TSHOGDU NEWS: A NEWSLETTER OF THE NATIONAL ASSEMBLY OF BHUTAN</t>
  </si>
  <si>
    <t>2013-406396</t>
  </si>
  <si>
    <t>ANNUAL DZONGKHAG STATISTICS</t>
  </si>
  <si>
    <t>National Statistics Bureau / Bhutan</t>
  </si>
  <si>
    <t>2018-311600</t>
  </si>
  <si>
    <t>ANNUAL ENVIRONMENTAL ACCOUNTS / BHUTAN</t>
  </si>
  <si>
    <t>2016-212120</t>
  </si>
  <si>
    <t>BHUTAN LIVING STANDARDS SURVEY ... REPORT</t>
  </si>
  <si>
    <t>2018-320803</t>
  </si>
  <si>
    <t xml:space="preserve">ORDER OF BUSINESS FOR THE ... SESSION OF THE ... PARLIAMENT OF BHUTAN = BRUG GI SPYI TSHOGS ... TSHOGS THENGS </t>
  </si>
  <si>
    <t>Parliament of Bhutan</t>
  </si>
  <si>
    <t>2009-307845</t>
  </si>
  <si>
    <t>ANNUAL AUDIT PLAN / ROYAL AUDIT AUTHORITY</t>
  </si>
  <si>
    <t>Royal Audit Authority / Bhutan</t>
  </si>
  <si>
    <t>2004-325723</t>
  </si>
  <si>
    <t>ANNUAL AUDIT REPORT FOR THE YEAR ... / ROYAL AUDIT AUTHORITY</t>
  </si>
  <si>
    <t>2013-333986</t>
  </si>
  <si>
    <t>ANNUAL REPORT / ROYAL MONETARY AUTHORITY OF BHUTAN</t>
  </si>
  <si>
    <t>Royal Monetary Authority of Bhutan</t>
  </si>
  <si>
    <t>2014-348434</t>
  </si>
  <si>
    <t>MONETARY POLICY STATEMENT</t>
  </si>
  <si>
    <t>2011-312676</t>
  </si>
  <si>
    <t xml:space="preserve">MONTHLY STATISTICAL BULLETIN </t>
  </si>
  <si>
    <t>79-915456</t>
  </si>
  <si>
    <t>REPORT OF THE CAG (REVENUE RECEIPTS) / RAJASTHAN</t>
  </si>
  <si>
    <t>India</t>
  </si>
  <si>
    <t>Accountant General (Commercial &amp; Receipt Audit), Rajasthan</t>
  </si>
  <si>
    <t>Jaipur</t>
  </si>
  <si>
    <t>2018-316126</t>
  </si>
  <si>
    <t>ANNUAL REVIEW ON THE WORKING OF TREASURIES / GOVT. OF MIZORAM</t>
  </si>
  <si>
    <t>Accountant General, Mizoram</t>
  </si>
  <si>
    <t>Aizwal</t>
  </si>
  <si>
    <t>2018-316127</t>
  </si>
  <si>
    <t>ANNUAL TECHNICAL INSPECTION REPORT ON RURAL LOCAL BODIES AND URBAN LOCAL BODIES / MIZORAM</t>
  </si>
  <si>
    <t>2017-327424</t>
  </si>
  <si>
    <t>DISASTROUS WEATHER EVENTS</t>
  </si>
  <si>
    <t>Additional Directorate General of Meteorology (Research</t>
  </si>
  <si>
    <t>Pune</t>
  </si>
  <si>
    <t>84-913881</t>
  </si>
  <si>
    <t>UTTARA PRADESA SARAKARA ... KI RAJASVA EVAM PUNJI LEKHE KI PRAPTIYOM  KE BYORERARA ANUMANA</t>
  </si>
  <si>
    <t>Hindi</t>
  </si>
  <si>
    <t>Adhikshaka, Mudrana Evam Lekhana Samagri / Uttar Pradesh</t>
  </si>
  <si>
    <t>Lucknow</t>
  </si>
  <si>
    <t>2011-322612</t>
  </si>
  <si>
    <t>ANDHRA PRADESH STATE OF FOREST REPORT</t>
  </si>
  <si>
    <t>Andhra Pradesh Forest Department</t>
  </si>
  <si>
    <t>Hyderabad</t>
  </si>
  <si>
    <t>92-650329</t>
  </si>
  <si>
    <t>EPIGRAPHIA INDICA</t>
  </si>
  <si>
    <t>Archaeological Survey of India</t>
  </si>
  <si>
    <t>New Delhi</t>
  </si>
  <si>
    <t>SN90-37104</t>
  </si>
  <si>
    <t>ANNUAL REPORT ON INDIAN EPIGRAPHY FOR..../ ARCHAEOLOGICAL SURVEY</t>
  </si>
  <si>
    <t>73-915743</t>
  </si>
  <si>
    <t>INDIAN ARCHAEOLOGY : A REVIEW</t>
  </si>
  <si>
    <t>2012-352066</t>
  </si>
  <si>
    <t>PURA SAMPADA</t>
  </si>
  <si>
    <t>Archaeology &amp; Museums Department, Rajasthan</t>
  </si>
  <si>
    <t>SN 86000768</t>
  </si>
  <si>
    <t>JOURNAL OF THE ASIATIC SOCIETY(Calcutta)</t>
  </si>
  <si>
    <t>Asiatic Society of Calcutta</t>
  </si>
  <si>
    <t>Kolkata</t>
  </si>
  <si>
    <t>2004-328514</t>
  </si>
  <si>
    <t>JOURNAL OF THE ASIATIC SOCIETY OF MUMBAI</t>
  </si>
  <si>
    <t>Asiatic Society of Mumbai</t>
  </si>
  <si>
    <t>Mumbai</t>
  </si>
  <si>
    <t>2013-317880</t>
  </si>
  <si>
    <t>REPORT OF THE ASIATIC SOCIETY OF MUMBAI AND THE LIBRARY OF THE ASIATIC SOCIETY OF MUMBAI FOR THE YEAR ...</t>
  </si>
  <si>
    <t>00-225016</t>
  </si>
  <si>
    <t>APPROPRIATION ACCOUNTS / GOVT. OF ASSAM</t>
  </si>
  <si>
    <t>Assam government press</t>
  </si>
  <si>
    <t>Gauhati</t>
  </si>
  <si>
    <t>2002-293530</t>
  </si>
  <si>
    <t>BULLETIN OF ASSAM INSTITUTE OF RESEARCH FOR TRIBALS AND SCHEDULED CASTES</t>
  </si>
  <si>
    <t>Assam Institute of Research for Tribals and Scheduled Castes</t>
  </si>
  <si>
    <t>Guwahati</t>
  </si>
  <si>
    <t>78-914288</t>
  </si>
  <si>
    <t>BULLETIN OF THE ASSAM STATE MUSEUM</t>
  </si>
  <si>
    <t>Assam State Museum</t>
  </si>
  <si>
    <t xml:space="preserve"> Gauhati</t>
  </si>
  <si>
    <t>2003-334100</t>
  </si>
  <si>
    <t>BARC NEWSLETTER</t>
  </si>
  <si>
    <t>Bhabha Atomic Research Centre</t>
  </si>
  <si>
    <t>Bombay</t>
  </si>
  <si>
    <t>2006-413405</t>
  </si>
  <si>
    <t>ANNUAL REPORT / BHARAT SANCHAR NIGAM LIMITED</t>
  </si>
  <si>
    <t>Bharat Sanchar Nigam Limited</t>
  </si>
  <si>
    <t>2010-309521</t>
  </si>
  <si>
    <t>NON PLAN EXPENDITURE (DETAIL) / BIHAR GOVT.</t>
  </si>
  <si>
    <t>Bihar Government</t>
  </si>
  <si>
    <t>Patna</t>
  </si>
  <si>
    <t>2014-348131</t>
  </si>
  <si>
    <t>ABHILEKHA BIHARA</t>
  </si>
  <si>
    <t>Bihar State Archives Directorate</t>
  </si>
  <si>
    <t>77-926675</t>
  </si>
  <si>
    <t>RAJASTHAN BOARD JOURNAL OF EDUCATION = RAJASTHANA BORDA SIKSHANA PATRIKA</t>
  </si>
  <si>
    <t>Board Of Secondary Education, Rajasthan</t>
  </si>
  <si>
    <t>Rajasthan</t>
  </si>
  <si>
    <t>2010-329813</t>
  </si>
  <si>
    <t xml:space="preserve">NELUMBO </t>
  </si>
  <si>
    <t>Botanical Survey of India</t>
  </si>
  <si>
    <t>2011-212202</t>
  </si>
  <si>
    <t>PLANT DISCOVERIES</t>
  </si>
  <si>
    <t>2015-363518</t>
  </si>
  <si>
    <t>STATE DOMESTIC PRODUCT AND DISTRICT DOMESTIC PRODUCT OF WEST BENGAL</t>
  </si>
  <si>
    <t>Bureau of Applied Economics and Statistics, Govt. of West Bengal</t>
  </si>
  <si>
    <t>Calcutta</t>
  </si>
  <si>
    <t>2015-305791</t>
  </si>
  <si>
    <t>REPORT ON ANNUAL SURVEY OF INDUSTRIES ... / BUREAU OF ECONOMICS AND STATISTICS, ANDHRA PRADESH</t>
  </si>
  <si>
    <t>Bureau of Economics and Statistics, Andhra Pradesh</t>
  </si>
  <si>
    <t>79-915266</t>
  </si>
  <si>
    <t>ECONOMIC CLASSICFICATION OF THE KARNATAKA GOVERNMENT BUDGET</t>
  </si>
  <si>
    <t>Bureau of Economics and Statistics, Karnataka</t>
  </si>
  <si>
    <t>Bangalore</t>
  </si>
  <si>
    <t>sn 86017344</t>
  </si>
  <si>
    <t>STATISTICAL HANDBOOK OF KERALA</t>
  </si>
  <si>
    <t>Bureau of economics and statistics, Kerala</t>
  </si>
  <si>
    <t>Trivandrum</t>
  </si>
  <si>
    <t>98-907796</t>
  </si>
  <si>
    <t>CATALOGUE = MANAKAH PATHAPRADARSAKAH / BUREAU OF INDIAN STANDARDS</t>
  </si>
  <si>
    <t>Bureau of Indian Standards</t>
  </si>
  <si>
    <t>89-913223</t>
  </si>
  <si>
    <t>ANNUAL REPORT / BUREAU OF INDIAN STANDARDS</t>
  </si>
  <si>
    <t>90-640835</t>
  </si>
  <si>
    <t>STANDARDS INDIA</t>
  </si>
  <si>
    <t>sa 63003362</t>
  </si>
  <si>
    <t>INDIAN POLICE JOURNAL / BUREAU OF POLICE RES. &amp; DEV., MINISTRY OF HOME AFFAIRS</t>
  </si>
  <si>
    <t>Bureau of Police Research and Development</t>
  </si>
  <si>
    <t>85-913015</t>
  </si>
  <si>
    <t>PULISA VIJNANA</t>
  </si>
  <si>
    <t>80-910462</t>
  </si>
  <si>
    <t>PUBLIC ENTERPRISES SURVEY : ANNUAL REPORT ...</t>
  </si>
  <si>
    <t>Bureau of Public Enterprises</t>
  </si>
  <si>
    <t>2004-210205</t>
  </si>
  <si>
    <t>DIRECTORY OF INDIAN CASHEW EXPORTERS</t>
  </si>
  <si>
    <t>Cashew Export Promotion Council Of India</t>
  </si>
  <si>
    <t>Cochin</t>
  </si>
  <si>
    <t>72-929764</t>
  </si>
  <si>
    <t>ANNUAL REPORT / CENTRAL ARID ZONE RESEARCH INSTITUTE</t>
  </si>
  <si>
    <t>Central Arid Zone Research Institute</t>
  </si>
  <si>
    <t>Jodhpur</t>
  </si>
  <si>
    <t>2018-325810</t>
  </si>
  <si>
    <t>DIRECTORY OF KEY PERSONEL IN WATER RESOURCES SECTORS, POWER SECTOR, RENEWABLE ENERGY SECTOR</t>
  </si>
  <si>
    <t>Central Board of Irrigation and Power</t>
  </si>
  <si>
    <t>96-901661</t>
  </si>
  <si>
    <t>WATER AND ENERGY INTERNATIONAL</t>
  </si>
  <si>
    <t>77-912593</t>
  </si>
  <si>
    <t>ANNUAL REPORT / CENTRAL BOARD OF SECONDARY EDUCATION</t>
  </si>
  <si>
    <t>Central Board of Secondary Education</t>
  </si>
  <si>
    <t>2002-207259</t>
  </si>
  <si>
    <t>ANNUAL REPORT / CENTRAL BUILDING RESEARCH INSTITUTE</t>
  </si>
  <si>
    <t>Central Building Research Institute</t>
  </si>
  <si>
    <t>Roorkee</t>
  </si>
  <si>
    <t>76-913137</t>
  </si>
  <si>
    <t>CBI BULLETIN / CENTRAL BUREAU OF INVESTIGATION</t>
  </si>
  <si>
    <t>Central Bureau Of Investigation academy</t>
  </si>
  <si>
    <t>ghaziabad</t>
  </si>
  <si>
    <t>2018-316010</t>
  </si>
  <si>
    <t xml:space="preserve">ANNUAL REPORT / CENTRAL COASTAL AGRICULTURAL RESEARCH INSTITUTE </t>
  </si>
  <si>
    <t>Central Coastal Agricultural Research Institute</t>
  </si>
  <si>
    <t>Old Goa</t>
  </si>
  <si>
    <t>2017-347935</t>
  </si>
  <si>
    <t>JOURNAL OF DRUG RESEARCH IN AYURVEDIC SCIENCES</t>
  </si>
  <si>
    <t>Central Council for Research in Ayurvedic Sciences</t>
  </si>
  <si>
    <t>2019-316186</t>
  </si>
  <si>
    <t>JOURNAL OF RESEARCH IN AYURVEDIC SCIENCES</t>
  </si>
  <si>
    <t>2008-308534</t>
  </si>
  <si>
    <t xml:space="preserve">INDIAN JOURNAL OF RESEARCH IN HOMOEOPATHY </t>
  </si>
  <si>
    <t>Central Council for Research in Homoeopathy</t>
  </si>
  <si>
    <t>SC84-7410</t>
  </si>
  <si>
    <t>ANNUAL REPORT / CENTRAL COUNCIL FOR RESEARCH IN UNANI MEDICINE</t>
  </si>
  <si>
    <t>Central council for research in unani medicine</t>
  </si>
  <si>
    <t>2008-335156</t>
  </si>
  <si>
    <t>HIPPOCRATIC JOURNAL OF UNANI MEDICINE</t>
  </si>
  <si>
    <t>sn87-12395</t>
  </si>
  <si>
    <t>NEWSLETTER / CENTRAL COUNCIL FOR RESEARCH IN UNANI MEDICINE</t>
  </si>
  <si>
    <t>2007-391233</t>
  </si>
  <si>
    <t>ANNUAL REPORT AND AUDITED ACCOUNTS / CENTRAL COUNCIL OF INDIAN MEDICINE</t>
  </si>
  <si>
    <t>Central Council of Indian Medicine</t>
  </si>
  <si>
    <t>2015-307995</t>
  </si>
  <si>
    <t>DRUGS &amp; PHARMACEUTICALS INDUSTRY HIGHLIGHTS</t>
  </si>
  <si>
    <t>Central Drug Research Institute</t>
  </si>
  <si>
    <t>SA68-12055</t>
  </si>
  <si>
    <t>ANNUAL REPORT / CENTRAL DRUG RESEARCH INSTITUTE</t>
  </si>
  <si>
    <t>2003-309448</t>
  </si>
  <si>
    <t>ALL INDIA ELECTRICITY STATISTICS, GENERAL REVIEW = AKHILA BHARATIYA VIDHYUTA SANKHYIKI SAMANYA PUNARAVALOKANA</t>
  </si>
  <si>
    <t>Central Electricity Authority, GOI</t>
  </si>
  <si>
    <t>2013-330441</t>
  </si>
  <si>
    <t>ELECTRICITY TARIFF &amp; DUTY AND AVERAGE RATES OF ELECTRICITY SUPPLY IN INDIA</t>
  </si>
  <si>
    <t>2007-434205</t>
  </si>
  <si>
    <t>REPORT ON ... ELECTRIC POWER SURVEY OF INDIA</t>
  </si>
  <si>
    <t>2009-312916</t>
  </si>
  <si>
    <t>REVIEW OF PERFORMANCE OF THERMAL POWER STATIONS</t>
  </si>
  <si>
    <t>2015-305230</t>
  </si>
  <si>
    <t>REVIEW OF PERFORMANCE OF HYDRO POWER STATIONS</t>
  </si>
  <si>
    <t>2004-325679</t>
  </si>
  <si>
    <t>ANNUAL REPORT / CENTRAL ELECTRICITY REGULATORY COMMISSION</t>
  </si>
  <si>
    <t>Central Electricity Regulatory Commission</t>
  </si>
  <si>
    <t>2019-345392</t>
  </si>
  <si>
    <t>REPORT ON SHORT-TERM POWER MARKET IN INDIA / CENTRAL ELECTRICITY REGULATORY COMMISSION</t>
  </si>
  <si>
    <t>SA 64-2308</t>
  </si>
  <si>
    <t>REPORT / CENTRAL ELECTROCHEMICAL RESEARCH INSTITUTE</t>
  </si>
  <si>
    <t>Central Electrochemical Research Institute</t>
  </si>
  <si>
    <t>Karaikudi</t>
  </si>
  <si>
    <t>sa63-3840</t>
  </si>
  <si>
    <t>BHASHA</t>
  </si>
  <si>
    <t>Central Hindi Directorate</t>
  </si>
  <si>
    <t>90-649641</t>
  </si>
  <si>
    <t>VARSHIKI : BHARATIYA SAHITYA SARVEKSHANA</t>
  </si>
  <si>
    <t>2009-313866</t>
  </si>
  <si>
    <t>ANNUAL REPORT / CENTRAL INFORMATION COMMISSION</t>
  </si>
  <si>
    <t>Central Information Commission</t>
  </si>
  <si>
    <t>2009-345540</t>
  </si>
  <si>
    <t>ANNUAL REPORT / CENTRAL INSTITUTE FOR COTTON RESEARCH</t>
  </si>
  <si>
    <t>Central Institute for Cotton Research</t>
  </si>
  <si>
    <t>Nagpur</t>
  </si>
  <si>
    <t>2015-305794</t>
  </si>
  <si>
    <t>ANNUAL REPORT / CENTRAL INSTITUTE OF FISHERIES TECHNOLOGY</t>
  </si>
  <si>
    <t>Central Institute of Fisheries Technology</t>
  </si>
  <si>
    <t xml:space="preserve">Cochin </t>
  </si>
  <si>
    <t>2020-328684</t>
  </si>
  <si>
    <t>TELUGU SIRI</t>
  </si>
  <si>
    <t>Telugu</t>
  </si>
  <si>
    <t>Central Institute of Indian Languages</t>
  </si>
  <si>
    <t>Mysore</t>
  </si>
  <si>
    <t>2004-307506</t>
  </si>
  <si>
    <t>TRANSLATION TODAY</t>
  </si>
  <si>
    <t>80-640132</t>
  </si>
  <si>
    <t>ANNUAL REPORT/ CENTRAL INSTITUTE OF MEDICINAL AND AROMATIC PLANTS</t>
  </si>
  <si>
    <t>Central Institute of Medicinal and Aromatic Plants</t>
  </si>
  <si>
    <t>sn 98040983</t>
  </si>
  <si>
    <t>JOURNAL OF MEDICINAL AND AROMATIC PLANT SCIENCES / CENTRAL INSTITUTE OF MEDICIANAL AND AROMATIC PLANTS</t>
  </si>
  <si>
    <t>2013-331929a</t>
  </si>
  <si>
    <t>ANNUAL REPORT / CENTRAL INSTITUTE OF MINING &amp; FUEL RESEARCH</t>
  </si>
  <si>
    <t>Central Institute of Mining &amp; Fuel Research</t>
  </si>
  <si>
    <t>Dhanbad</t>
  </si>
  <si>
    <t>2013-331929</t>
  </si>
  <si>
    <t>ANNUAL REPORT = VARSHIKA PRATIVEDANA / CENTRAL INSTITUTE OF MINING &amp; FUEL RESEARCH</t>
  </si>
  <si>
    <t>2001-436540</t>
  </si>
  <si>
    <t>INDIAN JOURNAL OF TRANSPORT MANAGEMENT</t>
  </si>
  <si>
    <t>Central Institute of Road Transport</t>
  </si>
  <si>
    <t>2011-354080</t>
  </si>
  <si>
    <t>STATE TRANSPORT UNDERTAKINGS PROFILE &amp; PERFORMANCE</t>
  </si>
  <si>
    <t>72-902626</t>
  </si>
  <si>
    <t>ANNUAL REPORT / CENTRAL MARINE FISHERIES RESEARCH INSTITUTE</t>
  </si>
  <si>
    <t>Central Marine Fisheries Research Institute/ Cochin</t>
  </si>
  <si>
    <t>56-56363</t>
  </si>
  <si>
    <t>INDIAN JOURNAL OF FISHERIES</t>
  </si>
  <si>
    <t>sc 85003253</t>
  </si>
  <si>
    <t>MARINE FISHERIES INFORMATION SERVICE, TECHNICAL AND EXTENSION SERIES</t>
  </si>
  <si>
    <t>SN 87-016016</t>
  </si>
  <si>
    <t>MINETECH</t>
  </si>
  <si>
    <t>Central Mine Planning &amp; Design Institute Ltd.</t>
  </si>
  <si>
    <t>Ranchi</t>
  </si>
  <si>
    <t>98-903292</t>
  </si>
  <si>
    <t>ANNUAL REPORT / CENTRAL POLLUTION CONTROL BOARD</t>
  </si>
  <si>
    <t>Central Pollution Control Board</t>
  </si>
  <si>
    <t>Delhi</t>
  </si>
  <si>
    <t>2004-329009</t>
  </si>
  <si>
    <t>NATIONAL AMBIENT AIR QUALITY STATUS</t>
  </si>
  <si>
    <t>2004-325718</t>
  </si>
  <si>
    <t xml:space="preserve">PARIVESH </t>
  </si>
  <si>
    <t>2015-305788</t>
  </si>
  <si>
    <t>STATUS OF WATER QUALITY IN INDIA</t>
  </si>
  <si>
    <t>94-643409</t>
  </si>
  <si>
    <t>TECHNICAL BULLETIN / CENTRAL POTATO RESEARCH INSTITUTE</t>
  </si>
  <si>
    <t>Central Potato Research Institute</t>
  </si>
  <si>
    <t>Shimla</t>
  </si>
  <si>
    <t>87-909229</t>
  </si>
  <si>
    <t>ANNUAL REPORT / CENTRAL POWER RESEARCH INSTITUTE</t>
  </si>
  <si>
    <t>Central Power Research Institute</t>
  </si>
  <si>
    <t>Bengaluru</t>
  </si>
  <si>
    <t>2008-419474</t>
  </si>
  <si>
    <t>JOURNAL OF CPRI</t>
  </si>
  <si>
    <t>SA 68-6846</t>
  </si>
  <si>
    <t>INDIAN NATIONAL BIBLIOGRAPHY</t>
  </si>
  <si>
    <t>Central Reference Library</t>
  </si>
  <si>
    <t>89-912704</t>
  </si>
  <si>
    <t>ANNUAL REPORT / CENTRAL RESEARCH INSTITUTE FOR DRYLAND AGRICULTURE</t>
  </si>
  <si>
    <t>Central Research Institute for Dryland Agriculture</t>
  </si>
  <si>
    <t>78-640199</t>
  </si>
  <si>
    <t>ANNUAL REPORT / CENTRAL ROAD RESEARCH INSTITUTE</t>
  </si>
  <si>
    <t>Central Road Research Institute</t>
  </si>
  <si>
    <t>2019-345514</t>
  </si>
  <si>
    <t>BIENNIAL REPORT / CSIR-CENTRAL SALT &amp; MARINE CHEMICALS RESEARCH INSTITUTE</t>
  </si>
  <si>
    <t>Central Salt and Marine Chemicals Research Institute</t>
  </si>
  <si>
    <t>Bhavnagar</t>
  </si>
  <si>
    <t>75-647197</t>
  </si>
  <si>
    <t>ANNUAL REPORT / CENTRAL SERICULTURAL RESEARCH AND TRAINING INSTITUTE</t>
  </si>
  <si>
    <t>Central Sericultural Research and Training Institute</t>
  </si>
  <si>
    <t>SA 64000024</t>
  </si>
  <si>
    <t>INDIAN JOURNAL OF SERICULTURE</t>
  </si>
  <si>
    <t>SA 63-3363</t>
  </si>
  <si>
    <t>INDIAN SILK</t>
  </si>
  <si>
    <t>Central Silk Board</t>
  </si>
  <si>
    <t>Banglore</t>
  </si>
  <si>
    <t>sa 67001047</t>
  </si>
  <si>
    <t>ANNUAL REPORT / CENTRAL SOCIAL WELFARE BOARD</t>
  </si>
  <si>
    <t>Central Social Welfare Board</t>
  </si>
  <si>
    <t>SA65-6945</t>
  </si>
  <si>
    <t>SAMAJA KALYANA / CENTRAL SOCIAL WELFARE BOARD</t>
  </si>
  <si>
    <t>57-43597</t>
  </si>
  <si>
    <t>SOCIAL WELFARE</t>
  </si>
  <si>
    <t>73-906444</t>
  </si>
  <si>
    <t>ANNUAL REPORT / CENTRAL SOIL SALINITY RESEARCH INSTITUTE.</t>
  </si>
  <si>
    <t>Central Soil Salinity Research Institute</t>
  </si>
  <si>
    <t>Karnal</t>
  </si>
  <si>
    <t>2004-307488</t>
  </si>
  <si>
    <t>BIENNIAL REPORT / CENTRAL SOIL SALINITY RESEARCH INSTITUTE</t>
  </si>
  <si>
    <t>2011-353425</t>
  </si>
  <si>
    <t>KRSHI KIRANA</t>
  </si>
  <si>
    <t>90-903214</t>
  </si>
  <si>
    <t>INPUT-OUTPUT TRANSACTIONS TABLE</t>
  </si>
  <si>
    <t>Central Statistical Organisation, New Delhi</t>
  </si>
  <si>
    <t>2012-350166</t>
  </si>
  <si>
    <t>JOURNAL OF INDUSTRIAL STATISTICS</t>
  </si>
  <si>
    <t>92-641970</t>
  </si>
  <si>
    <t>NATIONAL ACCOUNTS STATISTICS / CENTRAL STATISTICAL ORGANISATION</t>
  </si>
  <si>
    <t>Hindi &amp; English</t>
  </si>
  <si>
    <t>2005-210400</t>
  </si>
  <si>
    <t>TB INDIA - RNTCP STATUS REPORT</t>
  </si>
  <si>
    <t>Central TB Division, Directorate General of Health Services / India</t>
  </si>
  <si>
    <t>2004-310089</t>
  </si>
  <si>
    <t>ANNUAL REPORT / CENTRAL TUBER CROPS RESEARCH INSTITUTE</t>
  </si>
  <si>
    <t>Central Tuber Crops Research Institue</t>
  </si>
  <si>
    <t>Thiruvananthapuram</t>
  </si>
  <si>
    <t>SA 66-2776</t>
  </si>
  <si>
    <t>ANNUAL REPORT / CENTRAL VIGILANCE COMMISSION</t>
  </si>
  <si>
    <t>Central Vigilance Commission</t>
  </si>
  <si>
    <t>sa66-7750</t>
  </si>
  <si>
    <t>BHAGIRATH : THE IRRIGATION AND POWER QUARTERLY</t>
  </si>
  <si>
    <t>Central Water Commission</t>
  </si>
  <si>
    <t>2007-389835</t>
  </si>
  <si>
    <t>ANNUAL REPORT / CENTRAL WATER COMMISSION</t>
  </si>
  <si>
    <t>2007-391751</t>
  </si>
  <si>
    <t>ANNUAL REPORT / CENTRAL ZOO AUTHORITY</t>
  </si>
  <si>
    <t>Central Zoo Authority</t>
  </si>
  <si>
    <t>2009-307853</t>
  </si>
  <si>
    <t>ANNUAL REPORT / CENTRE FOR ENVIRONMENT EDUCATION, AHMEDABAD</t>
  </si>
  <si>
    <t>Centre for Environment Education / Ahmedabad</t>
  </si>
  <si>
    <t>Ahmedabad</t>
  </si>
  <si>
    <t>2016-333490</t>
  </si>
  <si>
    <t>ANNUAL REPORT / CENTRE FOR RESEARCH IN MEDICAL ENTOMOLOGY</t>
  </si>
  <si>
    <t>Centre for Research in Medical Entomology</t>
  </si>
  <si>
    <t>Madurai</t>
  </si>
  <si>
    <t>2012-351427</t>
  </si>
  <si>
    <t>STATISTICAL ABSTRACT, CHANDIGARH</t>
  </si>
  <si>
    <t>Chandigarh Administration</t>
  </si>
  <si>
    <t>Chandigarh</t>
  </si>
  <si>
    <t>2012-351410</t>
  </si>
  <si>
    <t>ANNUAL ART EXHIBITION / CHANDIGARH LALIT KALA AKADEMI</t>
  </si>
  <si>
    <t>Chandigarh Lalit Kala Akademi</t>
  </si>
  <si>
    <t>sn82-21859</t>
  </si>
  <si>
    <t>INDIAN COCONUT JOURNAL</t>
  </si>
  <si>
    <t>Coconut Development Board</t>
  </si>
  <si>
    <t>Kochi</t>
  </si>
  <si>
    <t>sn79-4431</t>
  </si>
  <si>
    <t xml:space="preserve">ANNUAL REPORT / COFFEE BOARD </t>
  </si>
  <si>
    <t>Coffee Board</t>
  </si>
  <si>
    <t>2004-325741</t>
  </si>
  <si>
    <t>DATABASE ON COFFEE</t>
  </si>
  <si>
    <t>54-33111</t>
  </si>
  <si>
    <t>INDIAN COFFEE / COFFEE BOARD</t>
  </si>
  <si>
    <t>2015-307908</t>
  </si>
  <si>
    <t>INDIAN COIR NEWS = BHARATIYA KAYARA NYUZA</t>
  </si>
  <si>
    <t>Coir Board, Cochin</t>
  </si>
  <si>
    <t>2006-554372</t>
  </si>
  <si>
    <t>VARSHIKA PRATIVEDANA / KARYARA BORDA</t>
  </si>
  <si>
    <t>2015-307568</t>
  </si>
  <si>
    <t>ANNUAL REPORT &amp; BALANCE SHEET / COMMAND AREA DEVELOPMENT AUTHORITY, CAUVERY BASIN PROJECTS</t>
  </si>
  <si>
    <t>Command Area Development Authority, Cauvery Basin Project</t>
  </si>
  <si>
    <t>97-659124</t>
  </si>
  <si>
    <t>REPORT OF THE COMMISSION OF RAILWAY SAFETY FOR ...</t>
  </si>
  <si>
    <t>Commission of Railway Safety, Lucknow</t>
  </si>
  <si>
    <t>SA 64-2366</t>
  </si>
  <si>
    <t>REPORT OF THE COMMISSIONER FOR LINGUISTIC MINORITIES IN INDIA</t>
  </si>
  <si>
    <t>Commissioner for Linguistic Minorities</t>
  </si>
  <si>
    <t>74-900998</t>
  </si>
  <si>
    <t>KARNATAKA LABOUR JOURNAL</t>
  </si>
  <si>
    <t>Commissioner of Labour / Karnataka</t>
  </si>
  <si>
    <t>81-910526</t>
  </si>
  <si>
    <t>AHEVALA / ANUSUCITA JATI, ANUSUCITA JANAJATI, ANE VICARATI JATI TATHA VIMUKTA JATIONA KALYANA MATENI SAMITI</t>
  </si>
  <si>
    <t>Gujarati</t>
  </si>
  <si>
    <t>Committee for the Welfare of the Scheduled Castes, Scheduled Tribes, and Nomadic Tribes / Gujarat</t>
  </si>
  <si>
    <t>Gandhinagar</t>
  </si>
  <si>
    <t>2011-320960</t>
  </si>
  <si>
    <t>REPORT OF THE CAG ..., UNION GOVT. (CIVIL) PERFORMANCE AUDIT, AUTONOMOUS BODIES</t>
  </si>
  <si>
    <t xml:space="preserve">Comptroller and Auditor General of India </t>
  </si>
  <si>
    <t>2011-320964</t>
  </si>
  <si>
    <t>REPORT OF THE CAG OF INDIA FOR THE YEAR ..., UNION GOVT. PERFORMANCE AUDIT, SCIENTIFIC DEPARTMENTS / GOVT. OF INDIA</t>
  </si>
  <si>
    <t>2014-358357</t>
  </si>
  <si>
    <t>REPORT OF THE CAG OF INDIA FOR THE YEAR ENDED MARCH ... UNION GOVERNMENT. COMPLIANCE AUDIT. INDIRECT TAXES-CENTRAL EXCISE</t>
  </si>
  <si>
    <t>2014-358356</t>
  </si>
  <si>
    <t>REPORT OF THE CAG OF INDIA FOR THE YEAR ENDED MARCH ... UNION GOVT. COMPLIANCE AUDIT. INDIRECT TAXES-SERVICE TAX</t>
  </si>
  <si>
    <t>2011-320963</t>
  </si>
  <si>
    <t>REPORT OF THE CAG ... UNION GOVT (COMMERCIAL) PERFORMANCE AUDIT, REVIEW OF ACTIVITIES OF SELECTED PUBLIC SECTOR UNDERTAKINGS</t>
  </si>
  <si>
    <t>2011-320954</t>
  </si>
  <si>
    <t>REPORT OF THE CAG ... UNION GOVT (COMMERCIAL). [COMPLIANCE AUDIT], COMPLIANCE AUDIT OBSERVATIONS</t>
  </si>
  <si>
    <t>2011-320953</t>
  </si>
  <si>
    <t>REPORT OF THE CAG ... UNION GOVT (COMMERCIAL). COMPLIANCE AUDIT, INFORMATION TECHNOLOGY APPLICATIONS IN PUBLIC SECTOR UNDERTAKINGS</t>
  </si>
  <si>
    <t>2011-320936</t>
  </si>
  <si>
    <t>REPORT OF THE CAG ..., UNION GOVT (RAILWAYS). COMPLIANCE AUDIT</t>
  </si>
  <si>
    <t>2014-358355</t>
  </si>
  <si>
    <t>REPORT OF THE CAG OF INDIA FOR THE YEAR ENDED MARCH ... UNION GOVERNMENT. COMPLIANCE AUDIT. INDIRECT TAXES-CUSTOMS</t>
  </si>
  <si>
    <t>2014-349762</t>
  </si>
  <si>
    <t>REPORT OF THE CAG OF INDIA ON GENERAL SECTOR AND ECONOMIC SECTOR (NON-PSU) FOR THE YEAR .. / GOVT. OF NCT OF DELHI</t>
  </si>
  <si>
    <t>SA66-5307</t>
  </si>
  <si>
    <t>APPROPRIATION ACCOUNTS / ANDHRA PRADESH</t>
  </si>
  <si>
    <t>Comptroller and Auditor General of India / Andhra Pradesh</t>
  </si>
  <si>
    <t>SA 66-5776</t>
  </si>
  <si>
    <t>FINANCE ACCOUNTS / GOVERNMENT OF ANDHRA PRADESH</t>
  </si>
  <si>
    <t>79-645687</t>
  </si>
  <si>
    <t xml:space="preserve">REPORT OF THE CAG (CIVIL), A.P </t>
  </si>
  <si>
    <t>2013-411716</t>
  </si>
  <si>
    <t>REPORT OF THE CAG ... (STATE FINANCES) / GOVT. OF ANDHRA PRADESH</t>
  </si>
  <si>
    <t>2014-349761</t>
  </si>
  <si>
    <t>REPORT OF THE CAG OF INDIA ON ECONOMIC SECTOR FOR THE YEAR ENDED ... / GOVT. OF ANDHRA PRADESH</t>
  </si>
  <si>
    <t>2014-346216</t>
  </si>
  <si>
    <t>REPORT OF THE CAG OF INDIA ON GENERAL &amp; SOCIAL SECTOR FOR THE YEAR ENDED MARCH... / GOVT OF ANDHRA PRADESH</t>
  </si>
  <si>
    <t>2015-359769</t>
  </si>
  <si>
    <t>REPORT OF THE CAG OF INDIA ON LOCAL BODIES FOR THE YEAR ... / GOVT. OF ANDHRA PRADESH</t>
  </si>
  <si>
    <t>2015-363511</t>
  </si>
  <si>
    <t>REPORT OF THE CAG OF INDIA ON PUBLIC SECTOR UNDERTAKING FOR THE YEAR ... / GOVT. OF ANDHRA PRADESH</t>
  </si>
  <si>
    <t>SN95-21563</t>
  </si>
  <si>
    <t>REPORT OF THE CAG (COMMERCIAL) / ANDHRA PRADESH</t>
  </si>
  <si>
    <t>79-915459</t>
  </si>
  <si>
    <t>REPORT OF THE CAG (REVENUE RECEIPTS) / ANDHRA PRADESH</t>
  </si>
  <si>
    <t>79-915658</t>
  </si>
  <si>
    <t>APPROPRIATION ACCOUNTS / GOVT. OF ARUNACHAL PRADESH</t>
  </si>
  <si>
    <t>Comptroller and Auditor General of India / Arunachal Pradesh</t>
  </si>
  <si>
    <t>Itanagar</t>
  </si>
  <si>
    <t>78-914654</t>
  </si>
  <si>
    <t>FINANCE ACCOUNTS / GOVT. OF ARUNACHAL PRADESH</t>
  </si>
  <si>
    <t>SN 95-021565</t>
  </si>
  <si>
    <t>REPORT OF THE CAG / GOVT. OF ARUNACHAL PRADESH</t>
  </si>
  <si>
    <t>2017-323814</t>
  </si>
  <si>
    <t>REPORT OF CAG OF INDIA ON SOCIAL, GENERAL AND ECONOMICS / GOVT. OF ASSAM</t>
  </si>
  <si>
    <t>Comptroller and Auditor General of India / Assam</t>
  </si>
  <si>
    <t>79-915082</t>
  </si>
  <si>
    <t>REPORT OF THE CAG (CIVIL) / ASSAM</t>
  </si>
  <si>
    <t>81-640286</t>
  </si>
  <si>
    <t>REPORT OF THE CAG (REVENUE RECEIPTS) / ASSAM</t>
  </si>
  <si>
    <t>2011-322598</t>
  </si>
  <si>
    <t>REPORT OF THE CAG ... ON STATE FINANCES FOR ... / GOVT. OF ASSAM</t>
  </si>
  <si>
    <t>2019-345356</t>
  </si>
  <si>
    <t>REPORT OF THE CAG OF INDIA ON PUBLIC SECTOR UNDERTAKINGS / GOVT. OF ASSAM</t>
  </si>
  <si>
    <t>2016-325540</t>
  </si>
  <si>
    <t>REPORT OF THE CAG OF INDIA ON SOCIAL, GENERAL, AND ECONOMIC (NON-PSUS) SECTORS / GOVT. OF ASSAM</t>
  </si>
  <si>
    <t>2019-345366</t>
  </si>
  <si>
    <t>REPORT OF THE COMPTROLLER AND AUDITOR GENERAL OF INDIA ON IMPACT OF NATIONAL RURAL HEALTH MISSION ON REPRODUCTIVE AND CHILD HEALTH ... / GOVT. OF ASSAM</t>
  </si>
  <si>
    <t>83-913738</t>
  </si>
  <si>
    <t>REPORT OF THE CAG (COMMERCIAL) / BIHAR</t>
  </si>
  <si>
    <t>Comptroller and Auditor General of India / Bihar</t>
  </si>
  <si>
    <t>80-910406</t>
  </si>
  <si>
    <t>REPORT OF THE CAG (REV. RECEIPTS)  BIHAR</t>
  </si>
  <si>
    <t>80-910405</t>
  </si>
  <si>
    <t>REPORT OF THE CAG (CIVIL), BIHAR</t>
  </si>
  <si>
    <t>2010-329495</t>
  </si>
  <si>
    <t>REPORT OF THE CAG ... ON STATE FINANCES FOR ...  / GOVT. OF BIHAR</t>
  </si>
  <si>
    <t>2018-310090</t>
  </si>
  <si>
    <t>FINANCE ACCOUNTS / GOVT. OF GOA</t>
  </si>
  <si>
    <t>Comptroller and Auditor General of India / Goa</t>
  </si>
  <si>
    <t>Panaji</t>
  </si>
  <si>
    <t>2015-305789</t>
  </si>
  <si>
    <t>REPORT OF THE CAG ... / GOVT. OF GOA</t>
  </si>
  <si>
    <t>2011-352004</t>
  </si>
  <si>
    <t>REPORT OF THE CAG ... ON STATE FINANCES FOR ... / GOVT. OF  GOA</t>
  </si>
  <si>
    <t>2013-317160</t>
  </si>
  <si>
    <t>REPORT OF THE CAG ... ON STATE FINANCES FOR ... / GOVT. OF CHHATTISGARH</t>
  </si>
  <si>
    <t>Comptroller and Auditor General of India / Govt. of Chhattisgarh</t>
  </si>
  <si>
    <t>Raipur</t>
  </si>
  <si>
    <t>2015-363512</t>
  </si>
  <si>
    <t>REPORT OF THE CAG OF INDIA ON GENERAL, SOCIAL AND ECONOMIC (NON-PSUS) SECTORS FOR THE YEAR ENDED ... / CHHATTISGARH</t>
  </si>
  <si>
    <t>2019-329837</t>
  </si>
  <si>
    <t>REPORT OF THE CAG OF INDIA ON LOCAL BODIES FOR THE YEAR ENDED ... / GOVT. OF CHHATTISGARH</t>
  </si>
  <si>
    <t>2015-363514</t>
  </si>
  <si>
    <t>REPORT OF THE CAG OF INDIA ON PUBLIC SECTOR UNDERTAKINGS FOR THE YEAR ENDED ... / CHHATTISGARH</t>
  </si>
  <si>
    <t>2019-329838</t>
  </si>
  <si>
    <t>REPORT OF THE CAG ON STATE FINANCES FOR THE YEAR ... / GOVT. OF KERALA</t>
  </si>
  <si>
    <t>2012-336054</t>
  </si>
  <si>
    <t>REPORT OF THE CAG ... ON STATE FINANCES FOR ... / GOVT. OF PUNJAB</t>
  </si>
  <si>
    <t>Comptroller and Auditor General of India / Govt. of Punjab</t>
  </si>
  <si>
    <t>2013-406394</t>
  </si>
  <si>
    <t>REPORT OF THE CAG OF INDIA ON PUBLIC SECTOR UNDERTAKINGS: SOCIAL, GENERAL AND ECONOMIC SECTORS / GOVT. OF PUNJAB</t>
  </si>
  <si>
    <t>2013-406393</t>
  </si>
  <si>
    <t>REPORT OF THE CAG OF INDIA ON SOCIAL, GENERAL, ECONOMIC SECTORS (NON-PSU) / GOVT. OF PUNJAB</t>
  </si>
  <si>
    <t>2015-363503</t>
  </si>
  <si>
    <t>REPORT OF CAG OF INDIA ON GENERAL AND SOCIAL SECTOR FOR THE YEAR ENDED ... / GOVT. OF RAJASTHAN</t>
  </si>
  <si>
    <t>Comptroller and Auditor General of India / Govt. of Rajasthan</t>
  </si>
  <si>
    <t>2013-406370</t>
  </si>
  <si>
    <t>REPORT OF THE CAG ... ON STATE FINANCES FOR ... ( REPORT NO.1) / GOVT. OF RAJASTHAN</t>
  </si>
  <si>
    <t>2015-307695</t>
  </si>
  <si>
    <t>REPORT OF THE CAG OF INDIA (CIVIL - LOCAL BODIES) FOR THE YEAR ... / GOVT. OF RAJASTHAN</t>
  </si>
  <si>
    <t>2015-359775</t>
  </si>
  <si>
    <t>REPORT OF THE CAG OF INDIA ON ECONOMIC SECTOR FOR THE YEAR ... / GOVT. OF RAJASTHAN</t>
  </si>
  <si>
    <t>2015-307693</t>
  </si>
  <si>
    <t>REPORT OF THE CAG OF INDIA ON PUBLIC SECTOR UNDERTAKINGS FOR THE YEAR ... / GOVT. OF RAJASTHAN</t>
  </si>
  <si>
    <t>2017-323818</t>
  </si>
  <si>
    <t>REPORT OF THE CAG OF INDIA ON ECONOMIC SECTOR FOR THE YEAR ENDED ... / GOVT. OF TELANGANA</t>
  </si>
  <si>
    <t>Comptroller and Auditor General of India / Govt. of Telangana</t>
  </si>
  <si>
    <t>2016-318469</t>
  </si>
  <si>
    <t>REPORT OF THE CAG OF INDIA ON GENERAL &amp; SOCIAL SECTOR / GOVT. OF TELANGANA</t>
  </si>
  <si>
    <t>2017-323819</t>
  </si>
  <si>
    <t>REPORT OF THE CAG OF INDIA ON LOCAL BODIES FOR THE YEAR ... / GOVT. OF TELANGANA</t>
  </si>
  <si>
    <t>2019-345393</t>
  </si>
  <si>
    <t>PERFORMANCE AUDIT REPORT OF THE CAG OF INDIA ON RECONSTRUCTION OF THE INFRASTRUCTURE ...</t>
  </si>
  <si>
    <t>Comptroller and Auditor General of India / Govt. of Uttarakhand</t>
  </si>
  <si>
    <t>Dehradun</t>
  </si>
  <si>
    <t>sn 99021353</t>
  </si>
  <si>
    <t>REPORT OF THE CAG ..., GOVT. OF WEST BENGAL. CIVIL</t>
  </si>
  <si>
    <t>Comptroller and Auditor General of India / Govt. of West Bengal</t>
  </si>
  <si>
    <t>2016-318498</t>
  </si>
  <si>
    <t>REPORT OF THE CAG OF INDIA ON ECONOMIC SECTOR FOR THE YEAR ... / GOVT. OF WEST BENGAL</t>
  </si>
  <si>
    <t>2019-316193</t>
  </si>
  <si>
    <t>REPORT OF THE CAG OF INDIA ON GENERAL AND SOCIAL SECTOR FOR THE YEAR ... / GOVT. OF WEST BENGAL</t>
  </si>
  <si>
    <t>2014-358505</t>
  </si>
  <si>
    <t>REPORT OF THE CAG OF INDIA STATE FINANCES : REPORT NO. 1 FOR THE YEAR ENDED ... / GOVT. OF WEST BENGAL</t>
  </si>
  <si>
    <t>2016-315924</t>
  </si>
  <si>
    <t>REPORT OF THE CAG OF INDIA ON PUBLIC SECTOR UNDERTAKINGS FOR THE YEAR ENDED MARCH ... / GOVT. OF WEST BENGAL</t>
  </si>
  <si>
    <t>sa68-10175</t>
  </si>
  <si>
    <t>APPROPRIATION ACCOUNTS / GOVERNMENT OF GUJARAT</t>
  </si>
  <si>
    <t>Comptroller and Auditor General of India / Gujarat</t>
  </si>
  <si>
    <t>sa 68-005394</t>
  </si>
  <si>
    <t>FINANCE ACCOUNTS / GOVERNMENT OF GUJARAT</t>
  </si>
  <si>
    <t>2018-311610</t>
  </si>
  <si>
    <t>REPORT OF CAG OF INDIA ON REVENUE SECTOR / GOVT. OF GUJARAT</t>
  </si>
  <si>
    <t>79-915063</t>
  </si>
  <si>
    <t>REPORT OF THE CAG (REVENUE RECEIPTS) / GUJARAT</t>
  </si>
  <si>
    <t>2013-317159</t>
  </si>
  <si>
    <t>REPORT OF THE CAG ... ON STATE FINANCES FOR ... / GOVT. OF GUJARAT</t>
  </si>
  <si>
    <t>2015-307690</t>
  </si>
  <si>
    <t>REPORT OF THE CAG OF INDIA ON ECONOMIC SECTOR FOR THE YEAR ... / GOVT. OF GUJARAT</t>
  </si>
  <si>
    <t>2015-359776</t>
  </si>
  <si>
    <t>REPORT OF THE CAG OF INDIA ON GENERAL AND SOCIAL SECTOR FOR THE YEAR ENDED 31 MARCH ... / GOVT. OF GUJARAT</t>
  </si>
  <si>
    <t>2016-318431</t>
  </si>
  <si>
    <t>REPORT OF THE CAG OF INDIA ON LOCAL BODIES FOR THE YEAR ENDED ... / GOVT. OF GUJARAT</t>
  </si>
  <si>
    <t>2014-358536</t>
  </si>
  <si>
    <t>REPORT OF THE CAG OF INDIA ON PUBLIC SECTOR UNDERTAKINGS FOR THE YEAR ...</t>
  </si>
  <si>
    <t>79-915062</t>
  </si>
  <si>
    <t>REPORT OF THE CAG OF THE YEAR ... COMMERCIAL / GOVT. OF GUJARAT</t>
  </si>
  <si>
    <t>2018-325302</t>
  </si>
  <si>
    <t>APPROPRIATION ACCOUNTS = VINIYOJANA LEKHE: FINANCE ACCOUNTS = VITTA LEKHE; ACCOUNTS AT A GLANCE = LEKHE EKA DRSHTI MEM ... / GOVT. OF HARYANA</t>
  </si>
  <si>
    <t>Comptroller and Auditor General of India / Haryana</t>
  </si>
  <si>
    <t>78-916701</t>
  </si>
  <si>
    <t>FINANCE ACCOUNTS, GOVERNMENT OF HARYANA</t>
  </si>
  <si>
    <t>79-915607</t>
  </si>
  <si>
    <t>REPORT OF THE CAG (CIVIL) / HARYANA</t>
  </si>
  <si>
    <t>79-915606</t>
  </si>
  <si>
    <t>REPORT OF THE CAG (REV. RECEIPTS) / HARYANA</t>
  </si>
  <si>
    <t>2011-324344</t>
  </si>
  <si>
    <t>REPORT OF THE CAG ... ON STATE FINANCES FOR ... / GOVT. OF HARYANA</t>
  </si>
  <si>
    <t>2015-359771</t>
  </si>
  <si>
    <t>REPORT OF THE CAG OF INDIA ON PUBLIC SECTOR UNDERTAKINGS (SOCIAL, GENERAL AND ECONOMIC SECTORS) FOR THE YEAR ... / HARYANA</t>
  </si>
  <si>
    <t>2016-318432</t>
  </si>
  <si>
    <t>REPORT OF THE CAG OF INDIA ON SOCIAL, GENERAL AND ECONOMIC SECTORS (NON-PUBLIC SECTOR UNDERTAKINGS) FOR THE YEAR  ENDED ... / GOVT. OF HARYANA</t>
  </si>
  <si>
    <t>sa 68-008296</t>
  </si>
  <si>
    <t>APPROPRIATION ACCOUNTS / GOVT. OF HIMACHAL PRADESH</t>
  </si>
  <si>
    <t>Comptroller and Auditor General of India / Himachal Pradesh</t>
  </si>
  <si>
    <t>sa 68018973</t>
  </si>
  <si>
    <t>FINANCE ACCOUNTS / GOVT. OF HIMACHAL PRADESH</t>
  </si>
  <si>
    <t>sn 89-044060</t>
  </si>
  <si>
    <t>REPORT OF THE CAG (REV. RECEIPTS) / HIMACHAL PRADESH</t>
  </si>
  <si>
    <t>2013-333990</t>
  </si>
  <si>
    <t>REPORT OF THE CAG ... ON THE STATE FINANCES (REPORT NO.1) FOR  ... / GOVT. OF HIMACHAL PRADESH</t>
  </si>
  <si>
    <t>2017-323983</t>
  </si>
  <si>
    <t>REPORT OF THE CAG OF INDIA ON SOCIAL, GENERAL AND ECONOMIC SECTORS (NON-PUBLIC SECTOR UNDERTAKINGS) FOR THE YEAR ENDED ... / GOVT. OF HIMACHAL PRADESH</t>
  </si>
  <si>
    <t>2013-311839</t>
  </si>
  <si>
    <t>REPORT OF THE CAG (CIVIL), HIMACHAL PRADESH</t>
  </si>
  <si>
    <t>sn 89044060</t>
  </si>
  <si>
    <t>REPORT OF THE CAG FOR THE YEAR ... (REV. RECEIPTS) / GOVT. OF HIMACHAL PRADESH</t>
  </si>
  <si>
    <t>2013-333109</t>
  </si>
  <si>
    <t>REPORT OF THE CAG OF INDIA FOR THE YEAR ENDED ... COMMERCIAL / GOVT. OF HIMACHAL PRADESH</t>
  </si>
  <si>
    <t>2015-363529</t>
  </si>
  <si>
    <t>REPORT OF THE CAG OF INDIA ON PUBLIC SECTOR (ECONOMIC SECTOR) ... / GOVT. OF HIMACHAL PRADESH</t>
  </si>
  <si>
    <t>2011-352018</t>
  </si>
  <si>
    <t>REPORT OF THE CAG ... ON STATE FINANCES FOR ... / GOVT. OF JAMMU &amp; KASHMIR</t>
  </si>
  <si>
    <t>Comptroller and Auditor General of India / Jammu and Kashmir</t>
  </si>
  <si>
    <t>Jammu</t>
  </si>
  <si>
    <t>2013-330454</t>
  </si>
  <si>
    <t>REPORT OF THE CAG OF INDIA (CIVIL AND COMMERCIAL) FOR THE YEAR ... (REPORT NO. 2) / GOVT. OF JAMMU AND KASHMIR</t>
  </si>
  <si>
    <t>2013-311268</t>
  </si>
  <si>
    <t>REPORT OF THE CAG OF INDIA FOR THE YEAR ... (REVENUE RECEIPTS) / GOVT. OF JAMMU &amp; KASHMIR</t>
  </si>
  <si>
    <t>2005-389759</t>
  </si>
  <si>
    <t>APPROPRIATION ACCOUNTS / GOVERNMENT OF JHARKHAND</t>
  </si>
  <si>
    <t>Comptroller and Auditor General of India / Jharkhand</t>
  </si>
  <si>
    <t>2005-389758</t>
  </si>
  <si>
    <t>FINANCE ACCOUNTS / GOVERNMENT OF JHARKHAND</t>
  </si>
  <si>
    <t>2007-389200</t>
  </si>
  <si>
    <t>REPORT OF THE CAG (REVENUE RECEIPTS) / GOVT. OF JHARKHAND</t>
  </si>
  <si>
    <t>2007-392168</t>
  </si>
  <si>
    <t>REPORT OF THE CAG (CIVIL AND COMMERCIAL) / JHARKHAND</t>
  </si>
  <si>
    <t>75-900187</t>
  </si>
  <si>
    <t>APPROPRIATION ACCOUNTS / GOVT. OF  KARNATAKA</t>
  </si>
  <si>
    <t>Comptroller and Auditor General of India / Karnataka</t>
  </si>
  <si>
    <t>74-903960</t>
  </si>
  <si>
    <t xml:space="preserve">REPORT OF THE CAG (CIVIL) KARNATAKA </t>
  </si>
  <si>
    <t>78-641467</t>
  </si>
  <si>
    <t>REPORT OF THE CAG (REV. RECEIPT) KARNATAKA</t>
  </si>
  <si>
    <t>2010-325353</t>
  </si>
  <si>
    <t>REPORT OF THE CAG ... ON STATE FINANCES FOR ... / GOVT. OF KARNATAKA</t>
  </si>
  <si>
    <t>2014-346498</t>
  </si>
  <si>
    <t>REPORT OF THE CAG OF INDIA ... LOCAL BODIES FOR THE YEAR ...</t>
  </si>
  <si>
    <t>2013-411333</t>
  </si>
  <si>
    <t>REPORT OF THE CAG OF INDIA ON ECONOMIC SECTOR FOR ... / GOVT. OF KARNATAKA</t>
  </si>
  <si>
    <t>2013-411650</t>
  </si>
  <si>
    <t>REPORT OF THE CAG OF INDIA ON GENERAL AND SOCIAL SECTOR / GOVT. OF KARNATAKA</t>
  </si>
  <si>
    <t>2013-333987</t>
  </si>
  <si>
    <t>REPORT OF THE CAG OF INDIA ON PUBLIC SECTOR UNDERTAKING / GOVT. OF KARNATAKA</t>
  </si>
  <si>
    <t>75-649025</t>
  </si>
  <si>
    <t>REPORT OF THE CAG (COMMERCIAL) / KARNATAKA</t>
  </si>
  <si>
    <t>SA 67004904</t>
  </si>
  <si>
    <t>APPROPRIATION ACCOUNTS / GOVT. OF KERALA</t>
  </si>
  <si>
    <t>Comptroller and Auditor General of India / Kerela</t>
  </si>
  <si>
    <t>sa 67-004178</t>
  </si>
  <si>
    <t>FINANCE ACCOUNTS / GOVERNMENT OF KERALA</t>
  </si>
  <si>
    <t>84-645855</t>
  </si>
  <si>
    <t>REPORT OF THE CAG (COMMERCIAL) KERALA</t>
  </si>
  <si>
    <t>77-643540</t>
  </si>
  <si>
    <t>REPORT OF THE CAG (REVENUE RECEIPTS) / KERALA</t>
  </si>
  <si>
    <t>2010-326271</t>
  </si>
  <si>
    <t>REPORT OF THE CAG ... (LOCAL SELF GOVERNMENT INSTITUTIONS) / GOVT OF KERALA</t>
  </si>
  <si>
    <t>2019-329835</t>
  </si>
  <si>
    <t>REPORT OF THE CAG OF INDIA ON ECONOMIC SECTOR FOR THE YEAR ENDED ... / GOVT. OF KERALA</t>
  </si>
  <si>
    <t>2015-307684</t>
  </si>
  <si>
    <t>REPORT OF THE CAG OF INDIA ON GENERAL AND SOCIAL SECTOR FOR THE YEAR ... / GOVT. OF KERALA</t>
  </si>
  <si>
    <t>2015-307685</t>
  </si>
  <si>
    <t>REPORT OF THE CAG OF INDIA ON PUBLIC SECTOR UNDERTAKINGS FOR THE YEAR ENDED MARCH .. / GOVT. OF KERELA</t>
  </si>
  <si>
    <t>77-643533</t>
  </si>
  <si>
    <t>REPORT OF THE CAG (CIVIL) / KERALA</t>
  </si>
  <si>
    <t>SN98-21617</t>
  </si>
  <si>
    <t>APPROPRIATION ACCOUNTS / GOVERNMENT OF MADHYA PRADESH</t>
  </si>
  <si>
    <t>Comptroller and Auditor General of India / Madhya Pradesh</t>
  </si>
  <si>
    <t>Gwalior</t>
  </si>
  <si>
    <t>SN 98-021618</t>
  </si>
  <si>
    <t>FINANCE ACCOUNTS / GOVERNMENT OF MADHYA PRADESH</t>
  </si>
  <si>
    <t>80-649925</t>
  </si>
  <si>
    <t>REPORT OF THE CAG (COMMERCIAL), M.P</t>
  </si>
  <si>
    <t>2017-323801</t>
  </si>
  <si>
    <t>REPORT OF THE CAG OF INDIA ON ECONOMIC (NON-PSUS) SECTOR FOR ... / MADHYA PRADESH</t>
  </si>
  <si>
    <t>2017-323805</t>
  </si>
  <si>
    <t>REPORT OF THE CAG OF INDIA ON GENERAL AND SOCIAL (NON-PSUS) / GOVT. OF MADHYA PRADESH</t>
  </si>
  <si>
    <t>2017-323820</t>
  </si>
  <si>
    <t>REPORT OF THE CAG OF INDIA ON LOCAL BODIES FOR THE YEAR ... / GOVT. OF MADHYA PRADESH</t>
  </si>
  <si>
    <t>2017-323816</t>
  </si>
  <si>
    <t>REPORT OF THE CAG OF INDIA ON PUBLIC SECTOR UNDERTAKINGS FOR THE YEAR ... / GOVT. OF MADHYA PRADESH</t>
  </si>
  <si>
    <t>2017-323802</t>
  </si>
  <si>
    <t>REPORT OF THE CAG OF INDIA ON REVENUE SECTOR FOR THE YEAR ... / MADHYA PRADESH</t>
  </si>
  <si>
    <t>2017-323815</t>
  </si>
  <si>
    <t>REPORT OF THE CAG OF INDIA ON STATE FINANCES FOR THE YEAR ... / GOVT. OF MADHYA PRADESH</t>
  </si>
  <si>
    <t>80-649922</t>
  </si>
  <si>
    <t>REPORT OF THE CAG (REV. RECEIPTS), M.P</t>
  </si>
  <si>
    <t>SA 68-8402</t>
  </si>
  <si>
    <t>APPROPRIATION ACCOUNTS, GOVERNMENT OF MAHARASHTRA</t>
  </si>
  <si>
    <t>Comptroller and Auditor General of India / Maharashtra</t>
  </si>
  <si>
    <t>sa 68012054</t>
  </si>
  <si>
    <t>FINANCE ACCOUNTS / GOVERNMENT OF MAHARASHTRA</t>
  </si>
  <si>
    <t>2010-329505</t>
  </si>
  <si>
    <t>REPORT OF THE CAG ... ON STATE FINANCES FOR ... / GOVT. OF MAHARASHTRA</t>
  </si>
  <si>
    <t>2017-352028</t>
  </si>
  <si>
    <t>REPORT OF THE CAG OF INDIA ON ECONOMIC SECTOR / MAHARASHTRA</t>
  </si>
  <si>
    <t>2014-358504</t>
  </si>
  <si>
    <t>REPORT OF THE CAG OF INDIA ON GENERAL AND SOCIAL SECTOR FOR THE YEAR ENDED MARCH ... / GOVT. OF MAHARASHTRA</t>
  </si>
  <si>
    <t>sn 98021587</t>
  </si>
  <si>
    <t>REPORT OF THE CAG ... (REVENUE RECEIPTS) / GOVT. OF MAHARASHTRA</t>
  </si>
  <si>
    <t>sa 68005463</t>
  </si>
  <si>
    <t>APPROPRIATION ACCOUNTS / GOVT. OF MANIPUR</t>
  </si>
  <si>
    <t>Comptroller and Auditor General of India / Manipur</t>
  </si>
  <si>
    <t>Imphal</t>
  </si>
  <si>
    <t>sa68-004331</t>
  </si>
  <si>
    <t>FINANCE ACCOUNTS /  GOVERNMENT OF MANIPUR</t>
  </si>
  <si>
    <t>2011-352009</t>
  </si>
  <si>
    <t>REPORT OF THE CAG ... ON STATE FINANCES FOR ... / GOVT. OF MANIPUR</t>
  </si>
  <si>
    <t>72-908505</t>
  </si>
  <si>
    <t>REPORT OF THE CAG, MANIPUR</t>
  </si>
  <si>
    <t>77-912443</t>
  </si>
  <si>
    <t>APPROPRIATION ACCOUNTS / GOVERNMENT OF MEGHALAYA / OFFICE OF THE COMPTROLLER AND AUDITOR-GENERAL</t>
  </si>
  <si>
    <t>Comptroller and Auditor General of India / Meghalaya</t>
  </si>
  <si>
    <t>Shillong</t>
  </si>
  <si>
    <t>77-912442</t>
  </si>
  <si>
    <t>FINANCE ACCOUNTS / GOVERNMENT OF MEGHALAYA</t>
  </si>
  <si>
    <t>2015-305099</t>
  </si>
  <si>
    <t>REPORT OF THE CAG OF INDIA: SOCIAL, GENERAL, AND ECONOMIC SECTORS ... / GOVT. OF MEGHALAYA</t>
  </si>
  <si>
    <t>80-910327</t>
  </si>
  <si>
    <t>APPROPRIATION ACCOUNTS / GOVERNMENT OF MIZORAM</t>
  </si>
  <si>
    <t>Comptroller and Auditor General of India / Mizoram</t>
  </si>
  <si>
    <t>78-914303</t>
  </si>
  <si>
    <t>FINANCE ACCOUNTS / GOVERNMENT OF MIZORAM</t>
  </si>
  <si>
    <t>2011-352008</t>
  </si>
  <si>
    <t>REPORT OF THE CAG ... ON STATE FINANCES FOR ... / GOVT. OF MIZORAM</t>
  </si>
  <si>
    <t>2015-307673</t>
  </si>
  <si>
    <t>REPORT OF THE CAG OF INDIA ON SOCIAL, ECONOMIC, GENERAL REVENUE AND ECONOMIC (PSUS) SECTORS ... / GOVT. OF MIZORAM</t>
  </si>
  <si>
    <t>2013-411148</t>
  </si>
  <si>
    <t>REPORT OF THE CAG OF INDIA, CIVIL, REVENUE, AND COMMERCIAL / GOVT. OF MIZORAM</t>
  </si>
  <si>
    <t>sn99-21392</t>
  </si>
  <si>
    <t>FINANCE ACCOUNTS / GOVT. OF NAGALAND</t>
  </si>
  <si>
    <t>Comptroller and Auditor General of India / Nagaland</t>
  </si>
  <si>
    <t>Kohima</t>
  </si>
  <si>
    <t>2012-336021</t>
  </si>
  <si>
    <t>REPORT OF THE CAG ... ON STATE FINANCES FOR ...  / GOVT. OF NAGALAND</t>
  </si>
  <si>
    <t>2016-316918</t>
  </si>
  <si>
    <t>REPORT OF THE CAG OF INDIA ON SOCIAL, ECONOMIC, REVENUE AND GENERAL SECTORS FOR THE ... / GOVT. OF NAGALAND</t>
  </si>
  <si>
    <t>2016-209924</t>
  </si>
  <si>
    <t>APPROPRIATION ACCOUNTS / GOVERNMENT OF ODISHA</t>
  </si>
  <si>
    <t>Comptroller and Auditor General of India / Odisha</t>
  </si>
  <si>
    <t>Bhubaneswar</t>
  </si>
  <si>
    <t>72-907553</t>
  </si>
  <si>
    <t>APPROPRIATION ACCOUNTS / GOVERNMENT OF ORISSA</t>
  </si>
  <si>
    <t>72-907554</t>
  </si>
  <si>
    <t>FINANCE ACCOUNTS, GOVERNMENT OF ORISSA</t>
  </si>
  <si>
    <t>80-649891</t>
  </si>
  <si>
    <t xml:space="preserve">REPORT OF THE CAG (CIVIL) / ORISSA </t>
  </si>
  <si>
    <t>80-649935</t>
  </si>
  <si>
    <t xml:space="preserve">REPORT OF THE CAG (REVENUE RECEIPTS) / ORISSA </t>
  </si>
  <si>
    <t>2017-323994</t>
  </si>
  <si>
    <t>REPORT OF THE CAG OF INDIA ECONOMIC SECTOR / GOVT. OF ODISHA</t>
  </si>
  <si>
    <t>2017-323992</t>
  </si>
  <si>
    <t xml:space="preserve">REPORT OF THE CAG OF INDIA GENERAL AND SOCIAL SECTOR FOR THE YEAR ... / GOVT. OF ODISHA </t>
  </si>
  <si>
    <t>2015-307691</t>
  </si>
  <si>
    <t>REPORT OF THE CAG OF INDIA ON PUBLIC SECTOR UNDERTAKING FOR THE YEAR ... / GOVT. OF ODISHA</t>
  </si>
  <si>
    <t>80-649892</t>
  </si>
  <si>
    <t>REPORT OF THE CAG (COMMERCIAL) / ORISSA</t>
  </si>
  <si>
    <t>2011-352022</t>
  </si>
  <si>
    <t>REPORT OF THE CAG ... ON STATE FINANCES FOR ... / GOVT. OF ORISSA</t>
  </si>
  <si>
    <t>2015-307023</t>
  </si>
  <si>
    <t>FINANCE ACCOUNTS / GOVT. OF THE UNION TERRITORY OF PONDICHERRY</t>
  </si>
  <si>
    <t>Comptroller and Auditor General of India / Puducherry</t>
  </si>
  <si>
    <t>Puducherry</t>
  </si>
  <si>
    <t>2016-318428</t>
  </si>
  <si>
    <t>REPORT OF THE CAG OF INDIA ON UNION TERRITORY FINANCES FOR THE YEAR ENDED ... / GOVT. OF THE UNION TERRITORY OF PUDUCHERRY</t>
  </si>
  <si>
    <t>72-901181</t>
  </si>
  <si>
    <t>REPORT OF THE COMPTROLLER AND AUDITOR GENERAL OF INDIA / GOVT. OF THE UNION TERRITORY OF PONDICHERRY</t>
  </si>
  <si>
    <t>80-910516</t>
  </si>
  <si>
    <t>APPROPRIATION ACCOUNTS / GOVT. OF SIKKIM</t>
  </si>
  <si>
    <t>Comptroller and Auditor General of India / Sikkim</t>
  </si>
  <si>
    <t>Gangtok</t>
  </si>
  <si>
    <t>80-910517</t>
  </si>
  <si>
    <t>FINANCE ACCOUNTS / GOVT. OF SIKKIM - HARD COPY</t>
  </si>
  <si>
    <t>80-910536</t>
  </si>
  <si>
    <t>REPORT OF THE CAG ... / SIKKIM</t>
  </si>
  <si>
    <t>2011-352005</t>
  </si>
  <si>
    <t>REPORT OF THE CAG ... ON STATE FINANCES FOR ... / GOVT. OF  SIKKIM</t>
  </si>
  <si>
    <t>2018-316135</t>
  </si>
  <si>
    <t>REPORT OF THE CAG OF INDIA ON SOCIAL, ECONOMIC, REVENUE AND GENERAL SECTORS FOR THE YEAR ... / GOVT. OF SIKKIM</t>
  </si>
  <si>
    <t>sn 99021457</t>
  </si>
  <si>
    <t>FINANCE ACCOUNTS / GOVT. OF TAMIL NADU</t>
  </si>
  <si>
    <t>Comptroller and Auditor General of India / Tamil Nadu</t>
  </si>
  <si>
    <t>Chennai</t>
  </si>
  <si>
    <t>75-905397</t>
  </si>
  <si>
    <t>REPORT OF THE CAG (CIVIL) TAMIL NADU</t>
  </si>
  <si>
    <t>75-905398</t>
  </si>
  <si>
    <t>REPORT OF THE CAG (REV. RECEIPT) TAMIL NADU</t>
  </si>
  <si>
    <t>2007-342912</t>
  </si>
  <si>
    <t>REPORT OF THE CAG (URBAN LOCAL BODIES) / TAMIL NADU</t>
  </si>
  <si>
    <t>2013-311269</t>
  </si>
  <si>
    <t>REPORT OF THE CAG ... (STATE FINANCES) / GOVT. OF TAMIL NADU</t>
  </si>
  <si>
    <t>2018-311613</t>
  </si>
  <si>
    <t>REPORT OF THE CAG IN INDIA ON ECONOMIC SECTOR / GOVT. OF TAMIL NADU</t>
  </si>
  <si>
    <t>2016-318465</t>
  </si>
  <si>
    <t>REPORT OF THE CAG OF INDIA ON GENERAL AND SOCIAL SECTOR FOR THE ... / GOVT. OF TAMIL NADU</t>
  </si>
  <si>
    <t>2016-333488</t>
  </si>
  <si>
    <t>REPORT OF THE CAG OF INDIA ON PUBLIC SECTOR UNDERTAKINGS / GOVT. OF TAMIL NADU</t>
  </si>
  <si>
    <t>2018-311503</t>
  </si>
  <si>
    <t>REPORT OF THE CAG OF INDIA ON SOCIAL, ECONOMIC, REVENUE AND GENERAL SECTORS FOR THE YEAR ... / GOVT. OF TRIPURA</t>
  </si>
  <si>
    <t>Comptroller and Auditor General of India / Tripura</t>
  </si>
  <si>
    <t>2018-311615</t>
  </si>
  <si>
    <t>REPORT OF THE CAG OF INDIA ON STATE FINANCES / GOVT. OF TRIPURA</t>
  </si>
  <si>
    <t>76-913325</t>
  </si>
  <si>
    <t>APPROPRIATION ACCOUNTS / CIVIL, UNION GOVERNMENT</t>
  </si>
  <si>
    <t>Comptroller and Auditor General of India / Union Government (Civil)</t>
  </si>
  <si>
    <t>75-642984</t>
  </si>
  <si>
    <t>FINANCE ACCOUNTS / UNION GOVERNMENT, INDIA</t>
  </si>
  <si>
    <t>2011-312974</t>
  </si>
  <si>
    <t>REPORT OF THE CAG ... UNION GOVT (DEFENCE SERVICES). COMPLIANCE AUDIT, AIR FORCE AND NAVY</t>
  </si>
  <si>
    <t>2011-320955</t>
  </si>
  <si>
    <t>REPORT OF THE CAG ..., UNION GOVT. (CIVIL) [COMPLIANCE AUDIT], COMPLIANCE AUDIT OBSERVATIONS</t>
  </si>
  <si>
    <t>73-904787</t>
  </si>
  <si>
    <t>REPORT OF THE CAG ..., UNION GOVT. PERFORMANCE AUDIT, RAILWAYS</t>
  </si>
  <si>
    <t>91-643562</t>
  </si>
  <si>
    <t>REPORT OF THE CAG ... UNION GOVT (DEFENCE SERVICES) PERFORMANCE AUDIT, ARMY AND ORDNANCE FACTORIES</t>
  </si>
  <si>
    <t>2011-312973</t>
  </si>
  <si>
    <t>REPORT OF THE CAG ... UNION GOVT (DEFENCE SERVICES). COMPLIANCE AUDIT, ARMY AND ORDNANCE FACTORIES</t>
  </si>
  <si>
    <t>00-225056</t>
  </si>
  <si>
    <t>REPORT OF THE CAG ... UNION GOVT (DEFENCE SVS) PERFORMANCE AUDIT,  AIR FORCE AND NAVY</t>
  </si>
  <si>
    <t>2016-315594</t>
  </si>
  <si>
    <t>REPORT OF THE CAG ..., UNION GOVT.  ACCOUNTS OF THE UNION GOVT</t>
  </si>
  <si>
    <t>2011-320937</t>
  </si>
  <si>
    <t>REPORT OF THE CAG ..., UNION GOVT. [COMPLIANCE AUDIT], DIRECT TAXES</t>
  </si>
  <si>
    <t>2015-359185</t>
  </si>
  <si>
    <t>REPORT OF THE CAG ..., UNION GOVT. PERFORMANCE AUDIT, CIVIL &amp; POSTAL DEPTS</t>
  </si>
  <si>
    <t>2007-392403</t>
  </si>
  <si>
    <t>REPORT OF THE CAG ..., UNION GOVT. PERFORMANCE AUDIT, INDIRECT TAXES, CUSTOMS, CENTRAL EXCISE, AND SERVICE TAX</t>
  </si>
  <si>
    <t>74-903530</t>
  </si>
  <si>
    <t>APPROPRIATION ACCOUNTS / GOVERNMENT OF TRIPURA</t>
  </si>
  <si>
    <t>Comptroller and Auditor General, Agartala</t>
  </si>
  <si>
    <t xml:space="preserve"> Agartala</t>
  </si>
  <si>
    <t>74-903531</t>
  </si>
  <si>
    <t>FINANCE ACCOUNTS / GOVT. OF TRIPURA</t>
  </si>
  <si>
    <t>2015-363424</t>
  </si>
  <si>
    <t>ANNUAL REPORT OF THE OFFICE OF THE CONTROLLER GENERAL OF PATENTS, DESIGNS, AND TRADE MARKS, AND GEOGRAPHICAL INDICATION</t>
  </si>
  <si>
    <t>Controller General of Patents, Designs, &amp; Trade Marks, Mumbai</t>
  </si>
  <si>
    <t>2020-340915</t>
  </si>
  <si>
    <t>OFFICIAL JOURNAL OF THE PATENT OFFICE</t>
  </si>
  <si>
    <t>79-915176</t>
  </si>
  <si>
    <t>INDIAN ASTRONOMICAL EPHEMERIS</t>
  </si>
  <si>
    <t>Controller of Publications</t>
  </si>
  <si>
    <t>2015-363516</t>
  </si>
  <si>
    <t>SUPREME COURT REPORTS ANNUAL DIGEST</t>
  </si>
  <si>
    <t>SA65-5280</t>
  </si>
  <si>
    <t>ANNUAL REPORT / COUNCIL OF SCIENTIFIC AND INDUSTRIAL RESEARCH</t>
  </si>
  <si>
    <t>Council of Scientific and Industrial Research</t>
  </si>
  <si>
    <t>sa66-1809</t>
  </si>
  <si>
    <t>BULLETIN OF THE CULTURAL RESEARCH INSTITUTE</t>
  </si>
  <si>
    <t>Cultural Research Institute</t>
  </si>
  <si>
    <t xml:space="preserve"> Kolkatta</t>
  </si>
  <si>
    <t>2017-323965</t>
  </si>
  <si>
    <t xml:space="preserve">DEFENCE LIFE SCIENCE JOURNAL </t>
  </si>
  <si>
    <t>Defence Research &amp; Development Organisation</t>
  </si>
  <si>
    <t>2017-323963</t>
  </si>
  <si>
    <t>DRDO NEWSLETTER: A MONTHLY BULLETIN OF DEFENCE RESEARCH AND DEVELOPMENT ORGANISATION</t>
  </si>
  <si>
    <t>2016-318494</t>
  </si>
  <si>
    <t>DRDO SCIENCE SPECTRUM</t>
  </si>
  <si>
    <t>2016-318491</t>
  </si>
  <si>
    <t>DRDO TECHNOLOGY SPECTRUM</t>
  </si>
  <si>
    <t>sa65-1573</t>
  </si>
  <si>
    <t>DEFENCE SCIENCE JOURNAL</t>
  </si>
  <si>
    <t>Defence Scientific Information &amp; Documentation Centre(DRDO)</t>
  </si>
  <si>
    <t>2009-345239</t>
  </si>
  <si>
    <t>DESIDOC JOURNAL OF LIBRARY &amp; INFORMATION TECHNOLOGY</t>
  </si>
  <si>
    <t>2011-236511</t>
  </si>
  <si>
    <t>DIRECTORY OF PRESS &amp; MEDIA</t>
  </si>
  <si>
    <t>Delhi Information Bureau</t>
  </si>
  <si>
    <t>2001-293849</t>
  </si>
  <si>
    <t>DIRECTORY CENTRAL GOVERNMENT OFFICIALS</t>
  </si>
  <si>
    <t>2002-296465</t>
  </si>
  <si>
    <t>DIRECTORY OF DELHI STATE GOVERNMENT OFFICIALS</t>
  </si>
  <si>
    <t>2015-363527</t>
  </si>
  <si>
    <t>DIRECTORY OF DIPLOMATIC MISSION IN INDIA &amp; INDIAN MISSION ABROAD</t>
  </si>
  <si>
    <t>00-403021</t>
  </si>
  <si>
    <t>DIRECTORY OF SENIOR EXECUTIVES OF PUBLIC SECTOR UNDERTAKINGS</t>
  </si>
  <si>
    <t>2019-345521</t>
  </si>
  <si>
    <t>ANNUAL REPORT / DEPT. FOR PROMOTION OF INDUSTRY &amp; INTERNAL TRADE, GOI</t>
  </si>
  <si>
    <t>Department for Promotion of Industry &amp; Internal Trade / India</t>
  </si>
  <si>
    <t>2010-212001</t>
  </si>
  <si>
    <t>ANNUAL REPORT / DEPT. OF AGRICULTURAL RESEARCH AND EDUCATION, MINISTRY OF AGRICULTURE, GOVT. OF INDIA</t>
  </si>
  <si>
    <t>Department of Agricultural Research and Education</t>
  </si>
  <si>
    <t>sn95-30946</t>
  </si>
  <si>
    <t>AGRICULTURAL STATISTICS AT A GLANCE</t>
  </si>
  <si>
    <t>Department of Agriculture and Co-operation, Ministry of Agriculture, India</t>
  </si>
  <si>
    <t>2008-324602</t>
  </si>
  <si>
    <t>COST OF CULTIVATION OF PRINCIPAL CROPS IN INDIA</t>
  </si>
  <si>
    <t>2002-293839</t>
  </si>
  <si>
    <t>LAND USE STATISTICS AT A GLANCE</t>
  </si>
  <si>
    <t>2019-345519</t>
  </si>
  <si>
    <t>ANNUAL REPORT / DEPARTMENT OF AGRICULTURE, COOPERATION &amp; FAMILY WELFARE, GOVT. OF INDIA</t>
  </si>
  <si>
    <t>Department of Agriculture, Cooperation &amp; Family Welfare / India</t>
  </si>
  <si>
    <t>2019-345520</t>
  </si>
  <si>
    <t>STATE OF INDIAN AGRICULTURE</t>
  </si>
  <si>
    <t>2006-448893</t>
  </si>
  <si>
    <t>ANNUAL REPORT / DEPT. OF ANIMAL HUSBANDRY, DAIRYING &amp; FISHERIES</t>
  </si>
  <si>
    <t>Department of Animal Husbandry, Dairying &amp; Fisheries / India</t>
  </si>
  <si>
    <t>2015-307682</t>
  </si>
  <si>
    <t>ARAB SPRING: SOCIETY, CULTURE AND POLITICS IN WEST ASIA: POST-ARAB SPRING DYNAMICS</t>
  </si>
  <si>
    <t>Department of Arabic / University of Kerela</t>
  </si>
  <si>
    <t>92-910965</t>
  </si>
  <si>
    <t>JOURNAL OF THE INDIAN ACADEMY OF ARABIC</t>
  </si>
  <si>
    <t>Arabic</t>
  </si>
  <si>
    <t>Department of Arabic, Aligarh Muslim University</t>
  </si>
  <si>
    <t>Aligarh</t>
  </si>
  <si>
    <t>2015-307681</t>
  </si>
  <si>
    <t>HERITAGE JOURNAL OF MULTIDISCIPLINARY STUDIES IN ARCHAEOLOGY</t>
  </si>
  <si>
    <t>Department of Archaeology / University of Kerela</t>
  </si>
  <si>
    <t>2010-328067</t>
  </si>
  <si>
    <t xml:space="preserve">BIOTECH NEWS </t>
  </si>
  <si>
    <t>Department of Bio-technology</t>
  </si>
  <si>
    <t>88-912709</t>
  </si>
  <si>
    <t>ANNUAL REPORT / DEPT. OF BIOTECHNOLOGY, MINISTRY OF SCIENCE AND TECHNOLOGY</t>
  </si>
  <si>
    <t xml:space="preserve">Department of Biotechnology </t>
  </si>
  <si>
    <t>91-641233</t>
  </si>
  <si>
    <t>ANNUAL REPORT / DEPT. OF CHEMICALS AND PETROCHEMICALS</t>
  </si>
  <si>
    <t>Department of Chemicals and Petrochemicals</t>
  </si>
  <si>
    <t>SN83-3863</t>
  </si>
  <si>
    <t>INDIAN JOURNAL OF PREVENTIVE AND SOCIAL MEDICINE</t>
  </si>
  <si>
    <t xml:space="preserve">Department of Community Medicine </t>
  </si>
  <si>
    <t xml:space="preserve">Varanasi </t>
  </si>
  <si>
    <t>2018-311617</t>
  </si>
  <si>
    <t>SIKKIM STATE CIVILIAN AWARDS PRESENTATION / GOVT. OF SIKKIM</t>
  </si>
  <si>
    <t>Department of Cultural Affairs &amp; Heritage / Govt. of Sikkim</t>
  </si>
  <si>
    <t>2016-315921</t>
  </si>
  <si>
    <t>ANNUAL REPORT / DEPARTMENT OF DISABILITY AFFAIRS, MINISTRY OF SOCIAL JUSTICE AND EMPOWERMENT / GOVT. OF INDIA</t>
  </si>
  <si>
    <t>Department of Disability Affairs / Govt. of India</t>
  </si>
  <si>
    <t>2019-345344</t>
  </si>
  <si>
    <t>EXTERNAL FUNDING / MINISTRY OF FINANCE, DEPARTMENT OF ECONOMIC AFFAIRS, INDIA</t>
  </si>
  <si>
    <t>Department of Economic Affairs / India</t>
  </si>
  <si>
    <t>95-911191</t>
  </si>
  <si>
    <t>INDIAN PUBLIC FINANCE STATISTICS</t>
  </si>
  <si>
    <t>2012-336037</t>
  </si>
  <si>
    <t>STATE DOMESTIC PRODUCT OF HARYANA</t>
  </si>
  <si>
    <t>Department of Economics &amp; Statistical Analysis / Haryana</t>
  </si>
  <si>
    <t>2012-350137</t>
  </si>
  <si>
    <t>EVALUATION STUDY ON SOIL CONSERVATION IN KERALA</t>
  </si>
  <si>
    <t>Department of Economics and Statistics / Govt. of Kerala</t>
  </si>
  <si>
    <t xml:space="preserve">Thiruvanthapuram </t>
  </si>
  <si>
    <t>2015-305790</t>
  </si>
  <si>
    <t>AGRICULTURAL STATISTICS OF KERALA</t>
  </si>
  <si>
    <t>2010-326368</t>
  </si>
  <si>
    <t xml:space="preserve">ANNUAL VITAL STATISTICS REPORT </t>
  </si>
  <si>
    <t>2013-411733</t>
  </si>
  <si>
    <t>GROSS DOMESTIC PRODUCT OF KERALA AND INDIA FROM ... TO... / DEPT. OF ECONOMICS AND STATISTICS, KERALA</t>
  </si>
  <si>
    <t>2013-411734</t>
  </si>
  <si>
    <t>INFRASTRUCTURE STATISTICS OF KERALA</t>
  </si>
  <si>
    <t>2014-358517</t>
  </si>
  <si>
    <t>REPORT ON COST OF CULTIVATION OF IMPORTANT CROPS IN KERALA</t>
  </si>
  <si>
    <t>2018-311609</t>
  </si>
  <si>
    <t>STATISTICAL JOURNAL / DEPARTMENT OF ECONOMICS, STATISTICS, MONITORING AND EVALUATION / GOVT. OF SIKKIM</t>
  </si>
  <si>
    <t>Department of Economics, Statistics, Monitoring and Evaluation  / Govt. of Sikkim</t>
  </si>
  <si>
    <t>2012-324905</t>
  </si>
  <si>
    <t>ELECTRONICS AND INFORMATION TECHNOLOGY ANNUAL REPORT</t>
  </si>
  <si>
    <t>Department of Electronics and Information Technology , Govt. of India</t>
  </si>
  <si>
    <t>2015-359766</t>
  </si>
  <si>
    <t>ANNUAL REPORT / DEPARTMENT OF EMPOWERMENT OF PERSONS WITH DISABILITIES</t>
  </si>
  <si>
    <t>Department of Empowerment of Persons with Disabilities / Govt. of India</t>
  </si>
  <si>
    <t>93-646090</t>
  </si>
  <si>
    <t>ANNUAL REPORT / MINISTRY OF CHEMICALS AND FERTILIZERS</t>
  </si>
  <si>
    <t>Department of Fertilizers</t>
  </si>
  <si>
    <t>2010-326275</t>
  </si>
  <si>
    <t>ANNUAL FINANCIAL STATEMENT OF THE GOVT. OF BIHAR</t>
  </si>
  <si>
    <t>Department of Finance / Bihar</t>
  </si>
  <si>
    <t>2010-309512</t>
  </si>
  <si>
    <t>ECONOMIC SURVEY / DEPARTMENT OF FINANCE, BIHAR</t>
  </si>
  <si>
    <t>2007-389142</t>
  </si>
  <si>
    <t>REVENUE AND CAPITAL RECEIPT (DETAIL) / GOVT. OF BIHAR</t>
  </si>
  <si>
    <t>2011-352658</t>
  </si>
  <si>
    <t>ACTION TAKEN REPORT BUDGET ANNOUNCEMENTS / FINANCE DEPT., GOVT. OF JAMMU &amp; KASHMIR</t>
  </si>
  <si>
    <t>Department of Finance / Government of Jammu and Kashmir</t>
  </si>
  <si>
    <t>sa68-10248</t>
  </si>
  <si>
    <t>FINANCE ACCOUNTS / GOVT. OF JAMMU AND KASHMIR</t>
  </si>
  <si>
    <t>80-910645</t>
  </si>
  <si>
    <t>PLAN BUDGET / FINANCE DEPT. / JAMMU AND KASHMIR</t>
  </si>
  <si>
    <t>sa 66004120</t>
  </si>
  <si>
    <t>BUDGET MEMORANDUM / GOVT. OF MAHARASHTRA</t>
  </si>
  <si>
    <t>Department of Finance / Government of Maharashtra</t>
  </si>
  <si>
    <t>sa 66003786</t>
  </si>
  <si>
    <t>CIVIL BUDGET ESTIMATES</t>
  </si>
  <si>
    <t>2012-352495</t>
  </si>
  <si>
    <t>MEDIUM TERM FISCAL POLICY FISCAL POLICY STRATEGY STATEMENT AND DISCLOSURES FOR MAHARASHTRA</t>
  </si>
  <si>
    <t>76-645488</t>
  </si>
  <si>
    <t>ANNUAL REPORT / FINANCE DEPARTMENT, GOVT. OF KARNATAKA - HARD COPY</t>
  </si>
  <si>
    <t>Department of Finance, Karnataka</t>
  </si>
  <si>
    <t>74-901295</t>
  </si>
  <si>
    <t>ANNUAL FINANCIAL STATEMENT (BUDGET). KARNATAKA</t>
  </si>
  <si>
    <t>99-936362(i)</t>
  </si>
  <si>
    <t xml:space="preserve">DETAILED ESTIMATES OF IRRIGATION / KARNATAKA = NIRAVARIYA SAVIVARA ANDAJUGALU / KARNATAKA </t>
  </si>
  <si>
    <t>English and Kannada</t>
  </si>
  <si>
    <t>2008-325485</t>
  </si>
  <si>
    <t>DETAILED ESTIMATES OF PUBLIC WORKS, KARNATAKA = LOKOPAYOGI KAMAGANGALA SAVIVARA ANDAJUGALU, KARNATAKA</t>
  </si>
  <si>
    <t>74-901205</t>
  </si>
  <si>
    <t>DETAILED ESTIMATES OF REVENUE AND OTHER RECEIPTS / GOVT. OF KARNATAKA</t>
  </si>
  <si>
    <t>74-901207</t>
  </si>
  <si>
    <t>EXPLANATORY MEMORANDUM ON THE BUDGET/ GOV. OF KARNATAKA</t>
  </si>
  <si>
    <t>Kannada</t>
  </si>
  <si>
    <t>2009-347049</t>
  </si>
  <si>
    <t>GENDER BUDGET / GOVERNMENT OF KARNATAKA</t>
  </si>
  <si>
    <t>74-901361</t>
  </si>
  <si>
    <t>SUMMARY OF DEMANDS FOR GRANTS AND CHARGED APPROPRIATIONS / KARNATAKA</t>
  </si>
  <si>
    <t>2010-309484</t>
  </si>
  <si>
    <t xml:space="preserve">CHATTISGARHA SASANA, BAJATA ANUMANA </t>
  </si>
  <si>
    <t>Department of Finance/ Chattisgarh</t>
  </si>
  <si>
    <t>2014-358520</t>
  </si>
  <si>
    <t>INLAND FISHERIES STATISTICS / GOVT. OF KERALA</t>
  </si>
  <si>
    <t>Department of Fisheries, Kerala</t>
  </si>
  <si>
    <t>2015-307451</t>
  </si>
  <si>
    <t>MARINE FISHERIES STATISTICS OF KERALA</t>
  </si>
  <si>
    <t>2002-289651</t>
  </si>
  <si>
    <t>ANNUAL REPORT / DEPARTMENT OF FOOD AND PUBLIC DISTRIBUTION</t>
  </si>
  <si>
    <t>Department of Food and Public Distribution, India</t>
  </si>
  <si>
    <t>2010-326363</t>
  </si>
  <si>
    <t>ANNUAL REPORT / DEPT. OF HEALTH &amp; FAMILY  WELFARE, MINISTRY OF HEALTH &amp; FAMILY WELFARE</t>
  </si>
  <si>
    <t>Department of Health &amp; Family Welfare, India</t>
  </si>
  <si>
    <t>2010-346193</t>
  </si>
  <si>
    <t>ANNUAL REPORT / DEPARTMENT OF HEALTH RESEARCH, MINISTRY OF HEALTH &amp; FAMILY WELFARE</t>
  </si>
  <si>
    <t xml:space="preserve">Department of Health Research </t>
  </si>
  <si>
    <t>83-913708</t>
  </si>
  <si>
    <t>ANALYSIS OF BUDGETED EXPENDITURE ON EDUCATION</t>
  </si>
  <si>
    <t xml:space="preserve">Department of Higher Education / Bureau of Planning, Monitoring and Statistics </t>
  </si>
  <si>
    <t>2012-338638</t>
  </si>
  <si>
    <t>RESULTS OF HIGH AND HIGHER SECONDARY SCHOOLS / INTERMEDIATE EXAMINATION / GOVT. OF INDIA</t>
  </si>
  <si>
    <t>73-904407</t>
  </si>
  <si>
    <t>SELECTED INFORMATION ON SCHOOL EDUCATION IN INDIA / DEPT. OF EDUCATION. PLANNING, MONITORING, ...</t>
  </si>
  <si>
    <t>2011-312640</t>
  </si>
  <si>
    <t>STATISTICS OF SCHOOL EDUCATION</t>
  </si>
  <si>
    <t>2015-359767</t>
  </si>
  <si>
    <t xml:space="preserve">ALL INDIA SURVEY ON HIGHER EDUCATION </t>
  </si>
  <si>
    <t>Department of Higher Education / Ministry of Human Resource Development, India</t>
  </si>
  <si>
    <t>2007-375346</t>
  </si>
  <si>
    <t>OUTCOME BUDGET / DEPARTMENT OF HIGHER EDUCATION, MINISTRY OF HUMAN RESOURCE DEVELOPMENT</t>
  </si>
  <si>
    <t>Department of Higher Education, Internal Finance Division</t>
  </si>
  <si>
    <t>2017-330195</t>
  </si>
  <si>
    <t>RAIMA: KAKALARAKA KAKARAILAI BARLAI ...</t>
  </si>
  <si>
    <t>Kokborok</t>
  </si>
  <si>
    <t>Department of Information &amp; Cultural Affairs / Govt. of Tripura</t>
  </si>
  <si>
    <t>Agartala</t>
  </si>
  <si>
    <t>2017-330196</t>
  </si>
  <si>
    <t>SMARANIKA, AGARTELA BAIMELA</t>
  </si>
  <si>
    <t>2015-363524</t>
  </si>
  <si>
    <t>LAMMET AMUNG</t>
  </si>
  <si>
    <t>Tribal Languages</t>
  </si>
  <si>
    <t>Department of Information &amp; Public Relations, Karbi Anglong Autonomous Council</t>
  </si>
  <si>
    <t>Diphu</t>
  </si>
  <si>
    <t>sn2005-058079</t>
  </si>
  <si>
    <t>BOD MI`I RAN DBAN = TIBETAN FREEDOM</t>
  </si>
  <si>
    <t>Tibetan</t>
  </si>
  <si>
    <t>Department of Information and International Relations</t>
  </si>
  <si>
    <t>Dharamsala</t>
  </si>
  <si>
    <t>85-913011</t>
  </si>
  <si>
    <t>TIBETAN BULLETIN</t>
  </si>
  <si>
    <t>2016-310924</t>
  </si>
  <si>
    <t>PUNJAB ADVANCE</t>
  </si>
  <si>
    <t>Department of Information and Public Relations / Punjab</t>
  </si>
  <si>
    <t>2002-292745</t>
  </si>
  <si>
    <t>FRAGRANCE OF EAST</t>
  </si>
  <si>
    <t>Department of Journalism &amp; Publicity, Lucknow</t>
  </si>
  <si>
    <t>94-659187</t>
  </si>
  <si>
    <t>VIPASA</t>
  </si>
  <si>
    <t>Department of Language and Culture / Govt. of Himachal Pradesh</t>
  </si>
  <si>
    <t>77-912257</t>
  </si>
  <si>
    <t>BANARAS METALLURGIST</t>
  </si>
  <si>
    <t>Department of Metallurgical Engineering</t>
  </si>
  <si>
    <t xml:space="preserve">Varanasi   </t>
  </si>
  <si>
    <t>73-920094</t>
  </si>
  <si>
    <t>STATISTICS OF MINES IN INDIA : COAL / DIRECTORATE GENERAL OF MINES SAFETY</t>
  </si>
  <si>
    <t>Department of Mines, GOI</t>
  </si>
  <si>
    <t>70-929450-v.2</t>
  </si>
  <si>
    <t>STATISTICS OF MINES IN INDIA : NON-COAL / DIRECTORATE GENERAL OF MINES SAFETY</t>
  </si>
  <si>
    <t>98-905126</t>
  </si>
  <si>
    <t>VARSHIKA RIPORTA = ANNUAL REPORT/ DEPT. OF OFFICIAL LANGUAGE</t>
  </si>
  <si>
    <t>Department of Official Language, India</t>
  </si>
  <si>
    <t>75-904740</t>
  </si>
  <si>
    <t>ANNUAL VOLUME OF KARNATAKA ACTS AND ORDINANCES FOR THE YEAR ... = SALINA KARNATAKA ADHINIYAMAGALU MATTU ADHYADESAGALA VARSIKA SAMPUTA</t>
  </si>
  <si>
    <t>Department of Parliamentary Affairs and Legislation / Karnataka</t>
  </si>
  <si>
    <t>2009-306136</t>
  </si>
  <si>
    <t>ANNUAL REPORT / DEPARTMENT OF PHARMACEUTICALS</t>
  </si>
  <si>
    <t>Department of Pharmaceuticals</t>
  </si>
  <si>
    <t>2010-309518</t>
  </si>
  <si>
    <t>ANNUAL PLAN / DEPT. OF PLANNING &amp; DEVELOPMENT, GOVT. OF BIHAR</t>
  </si>
  <si>
    <t>Department of Planning &amp; Development, Govt. of Bihar</t>
  </si>
  <si>
    <t>73-906090</t>
  </si>
  <si>
    <t>ANNUAL PLAN / GOVT. OF MAHARASHTRA, PLANNING DEPT.</t>
  </si>
  <si>
    <t>Department of Planning / Govt. of Maharashtra</t>
  </si>
  <si>
    <t>2009-340877</t>
  </si>
  <si>
    <t>DRAFT ANNUAL PLAN / RAJASTHAN</t>
  </si>
  <si>
    <t>Department of Planning / Govt. of Rajasthan</t>
  </si>
  <si>
    <t>2017-329818</t>
  </si>
  <si>
    <t>ANNUAL PLAN: DEPT. OF PLANNING, GOVT. OF TELANGANA</t>
  </si>
  <si>
    <t>Department of Planning, Govt. of Telangana</t>
  </si>
  <si>
    <t>2017-329815</t>
  </si>
  <si>
    <t>APPENDIX: A TO THE BUDGET ESTIMATES ... / GOVT. OF TELANGANA</t>
  </si>
  <si>
    <t>2017-329831</t>
  </si>
  <si>
    <t>BUDGET ESTIMATED ... FOR MUNICIPAL ADMINISTRATION AND URBAN DEVELOPMENT DEPARTMENT / GOVT. OF TELANGANA</t>
  </si>
  <si>
    <t>2017-329835</t>
  </si>
  <si>
    <t>BUDGET ESTIMATES ... FOR ENVIRONMENT, FORESTS, SCIENCE AND TECHNOLOGY DEPT. AND ENERGY DEPT. / GOVT. OF TELANGANA</t>
  </si>
  <si>
    <t>2017-329814</t>
  </si>
  <si>
    <t>BUDGET ESTIMATES ... FOR GENERAL ADMINISTRATION DEPARTMENT / GOVT. OF TELANGANA</t>
  </si>
  <si>
    <t>2017-329830</t>
  </si>
  <si>
    <t>BUDGET ESTIMATES ... FOR INFRASTRUCTURE AND INVESTMENT DEPARTMENT TRANSPORT, ROADS AND BUILDINGS DEPARTMENT / GOVT. OF TELANGANA</t>
  </si>
  <si>
    <t>2017-323986</t>
  </si>
  <si>
    <t>BUDGET ESTIMATES ... FOR IRRIGATION AND COMMAND AREA / DEPT. OF PLANNING, GOVT. OF TELANGANA</t>
  </si>
  <si>
    <t>2017-329821</t>
  </si>
  <si>
    <t>BUDGET ESTIMATES ... FOR PANCHAYAT RAJ AND RURAL DEVELOPMENT DEPARTMENT / GOVT. OF TELANGANA</t>
  </si>
  <si>
    <t>2017-329833</t>
  </si>
  <si>
    <t>BUDGET ESTIMATES ... HOUSING DEPT SCHEDULED CASTES DEVELOPMENT DEPT. BACKWARD CLASSES WELFARE DEPT AND MINORITY WELFARE DEPT / GOVT. OF TELANGANA</t>
  </si>
  <si>
    <t>2017-323987</t>
  </si>
  <si>
    <t>BUDGET ESTIMATES ...: PUBLIC ACCOUNT / DEPT. OF PLANNING, GOVT. OF TELANGANA</t>
  </si>
  <si>
    <t>2017-329819</t>
  </si>
  <si>
    <t>BUDGET ETIMATES ... FOR FINANCE DEPT., PLANNING DEPT. / GOVT. OF TELANGANA</t>
  </si>
  <si>
    <t>2017-323980</t>
  </si>
  <si>
    <t>REINVENTING TELANGANA</t>
  </si>
  <si>
    <t>2017-323971</t>
  </si>
  <si>
    <t>SCHEDULED CASTES SUB-PLAN (SCSP): DEPT. OF PLANNING, GOVT. OF TELANGANA</t>
  </si>
  <si>
    <t>2017-323972</t>
  </si>
  <si>
    <t>TRIBAL SUB PLAN: DEPT. OF PLANNING, GOVT. OF TELANGANA</t>
  </si>
  <si>
    <t>2008-305319</t>
  </si>
  <si>
    <t>APPROVED ANNUAL PLAN / DEPT. OF PLANNING, GOVT. OF UTTARAKHAND</t>
  </si>
  <si>
    <t>Department of Planning, Govt. of Uttarakhand</t>
  </si>
  <si>
    <t>2014-346954</t>
  </si>
  <si>
    <t>ANNUAL STATE PLAN ... WEST BENGAL / DEPT. OF PLANNING, GOVT. OF WEST BENGAL</t>
  </si>
  <si>
    <t>Department of Planning, Govt. of West Bengal</t>
  </si>
  <si>
    <t>89-913115</t>
  </si>
  <si>
    <t>ANNUAL REPORT = VARSHIKA RIPORTA / DEPT. OF POSTS</t>
  </si>
  <si>
    <t>Department of Posts, Ministry of Communications, Govt. of India</t>
  </si>
  <si>
    <t>2014-346996</t>
  </si>
  <si>
    <t>MADHYAPRADESA SANDARBH</t>
  </si>
  <si>
    <t>Department of Public Relations / Govt. of Madhya Pradesh</t>
  </si>
  <si>
    <t>Bhopal</t>
  </si>
  <si>
    <t>2007-392835</t>
  </si>
  <si>
    <t>ANNUAL REPORT / DEPARTMENT OF SCHOOL EDUCATION &amp; LITERACY, DEPT. OF HIGHER EDUCATION</t>
  </si>
  <si>
    <t xml:space="preserve">Department of School Education &amp; Literacy </t>
  </si>
  <si>
    <t>2001-291523</t>
  </si>
  <si>
    <t>RASHTRIYA SIKSHAKA PURASKARA PRAPTAKARTTAOM KI NIRDESIKA = DIRECTORY OF RECIPIENTS OF NATIONAL AWARDRS TO TEACHERS</t>
  </si>
  <si>
    <t>2007-375345</t>
  </si>
  <si>
    <t>OUTCOME BUDGET / DEPARTMENT OF SCHOOL EDUCATION AND LITERACY, MINISTRY OF HUMAN RESOURCE DEVELOPMENT</t>
  </si>
  <si>
    <t>Department of School Education and Literary, Internal Finance Division</t>
  </si>
  <si>
    <t>90-641599</t>
  </si>
  <si>
    <t>ANNUAL REPORT / DEPT. OF SCIENTIFIC AND INDUSTRIAL RESEARCH, MINISTRY OF SCIENCE AND TECHNOLOGY</t>
  </si>
  <si>
    <t>Department of Scientific &amp; Industrial Research, India</t>
  </si>
  <si>
    <t>74-902053</t>
  </si>
  <si>
    <t>ANNUAL REPORT / DEPT. OF SPACE</t>
  </si>
  <si>
    <t>Department of Space , Governemnt of India</t>
  </si>
  <si>
    <t>89-643656</t>
  </si>
  <si>
    <t>ANNUAL REPORT / DEPT. OF TELECOMMUNICATIONS</t>
  </si>
  <si>
    <t>Department of Telecommunications, Ministry of communications, India</t>
  </si>
  <si>
    <t>2011-322529</t>
  </si>
  <si>
    <t>MONAL: A QUARTERLY NEWSLETTER FROM HIMACHAL PRADESH TOURISM (HARD COPY)</t>
  </si>
  <si>
    <t>Department of Tourism / Govt. of Himachal Pradesh</t>
  </si>
  <si>
    <t>95-902824</t>
  </si>
  <si>
    <t>BIBLIO : A REVIEW OF BOOKS / ASIA-PACIFIC COMMUNICATION ASSOCIATES</t>
  </si>
  <si>
    <t>Department of Tourism, Puducherry</t>
  </si>
  <si>
    <t>84-913382</t>
  </si>
  <si>
    <t>PURATAN / DEPT. OF ARCHEOLOGY AND MUSEUMS, MADHYA PRADESH</t>
  </si>
  <si>
    <t>Dept. of Archaeology and Museums/Madhya Pradesh</t>
  </si>
  <si>
    <t>00-374100</t>
  </si>
  <si>
    <t>ANNUAL REPORT / DEPT. OF ATOMIC ENERGY</t>
  </si>
  <si>
    <t>Dept. of Atomic Energy, Govt. of India</t>
  </si>
  <si>
    <t>sa 65-9487</t>
  </si>
  <si>
    <t>NUCLEAR INDIA / DEPT. OF ATOMIC ENERGY, GOVT OF INDIA</t>
  </si>
  <si>
    <t>77-912297</t>
  </si>
  <si>
    <t>STATISTICAL HANDBOOK, MIZORAM</t>
  </si>
  <si>
    <t>Dept. of Economics and Statistics, Mizoram</t>
  </si>
  <si>
    <t>Aizawl</t>
  </si>
  <si>
    <t>82-913518</t>
  </si>
  <si>
    <t>JOURNAL OF LITERATURE AND AESTHETICS</t>
  </si>
  <si>
    <t>Dept. of Education / T.K.M.M.College</t>
  </si>
  <si>
    <t>Kerala</t>
  </si>
  <si>
    <t>2007-375343</t>
  </si>
  <si>
    <t>OUTCOME BUDGET / DEPARTMENT OF ELEMENTARY EDUCATION &amp; LITERACY, MINISTRY OF HUMAN RESOURCE DEVELOPMENT</t>
  </si>
  <si>
    <t>Dept. of Elementary Education and Literacy / Ministry of Human Resource Development</t>
  </si>
  <si>
    <t>77-912387</t>
  </si>
  <si>
    <t>ANNUAL FINANCIAL STATEMENT AND ESTIMATES OF RECEIPTS ... / FINANCE DEPARTMENT, MEGHALAYA</t>
  </si>
  <si>
    <t>Dept. of Finance, Govt. of Meghalaya</t>
  </si>
  <si>
    <t>72-904323</t>
  </si>
  <si>
    <t>BUDGET / FINANCE DEPT., MEGHALAYA</t>
  </si>
  <si>
    <t>77-912388</t>
  </si>
  <si>
    <t>MEMORANDUM ON THE BUDGET ESTIMATES / FINANCE DEPT. MEGHALAYA</t>
  </si>
  <si>
    <t>84-913006a</t>
  </si>
  <si>
    <t>BAJATA ANUMANA, VITTA SACIVA KA SAMRTIPATRA / MADHYA PRADESA SASANA</t>
  </si>
  <si>
    <t>English and Hindi</t>
  </si>
  <si>
    <t>Dept. of Finance, Madhya Pradesh</t>
  </si>
  <si>
    <t>78-913123</t>
  </si>
  <si>
    <t>ANNUAL PLAN : BUDGET PLAN LINK / TAMIL NADU</t>
  </si>
  <si>
    <t>Dept. of Finance, Tamil Nadu</t>
  </si>
  <si>
    <t xml:space="preserve"> Chennai</t>
  </si>
  <si>
    <t>sa68-016284</t>
  </si>
  <si>
    <t>BUDGET MEMORANDUM. TAMILNADU FINANCE DEPT.</t>
  </si>
  <si>
    <t>2015-225053</t>
  </si>
  <si>
    <t xml:space="preserve">DEMAND FOR GRANTS / LABOUR &amp; EMPLOYEES STATE INSURANCE DEPT. / GOVT. OF ODISHA = ANUDANA DABI / SRAMA  O KARMACARI ... </t>
  </si>
  <si>
    <t>Dept. of Finance/Orissa</t>
  </si>
  <si>
    <t>80-910348</t>
  </si>
  <si>
    <t>DEMAND FOR GRANTS OF HOME DEPT. ORISSA</t>
  </si>
  <si>
    <t>90-910368</t>
  </si>
  <si>
    <t>DEMAND FOR GRANTS OF INDUSTRIES DEPARTMENT. ORISSA</t>
  </si>
  <si>
    <t>80-910365</t>
  </si>
  <si>
    <t>DEMAND FOR GRANTS OF RURAL DEVELOPMENT. ORISSA</t>
  </si>
  <si>
    <t>80-910370</t>
  </si>
  <si>
    <t>DEMAND FOR GRANTS OF TRANSPORT DEPARTMENT. ORISSA</t>
  </si>
  <si>
    <t>2016-362783</t>
  </si>
  <si>
    <t>JANAPADA</t>
  </si>
  <si>
    <t>Dept. of Information , State govt. of Karnataka</t>
  </si>
  <si>
    <t>2007-252241</t>
  </si>
  <si>
    <t>JUDGES OF THE SUPREME COURT AND THE HIGH COURTS / MIN. OF LAW, JUSTICE, AND COMPANY AFFAIRS</t>
  </si>
  <si>
    <t>Dept. of Justice, Min. of law, justice and company affairs</t>
  </si>
  <si>
    <t>74-903528</t>
  </si>
  <si>
    <t>LABOUR IN WEST BENGAL</t>
  </si>
  <si>
    <t>Dept. of Labour, West Bengal</t>
  </si>
  <si>
    <t xml:space="preserve"> Calcutta</t>
  </si>
  <si>
    <t>sa66-3860</t>
  </si>
  <si>
    <t>ACTS AND ORDINANCES OF KERALA</t>
  </si>
  <si>
    <t>Dept. of law / Kerala</t>
  </si>
  <si>
    <t>99-111579</t>
  </si>
  <si>
    <t>ANNUAL REPORT / DEPT. OF SCIENCE AND TECHNOLOGY</t>
  </si>
  <si>
    <t>Dept. of Science &amp; Technology, Ministry of Science &amp; Technology</t>
  </si>
  <si>
    <t>77-912311</t>
  </si>
  <si>
    <t>STATISTICAL HANDBOOK OF MANIPUR / DEPT. OF STATISTICS, GOVT. OF MANIPUR</t>
  </si>
  <si>
    <t>Dept. of Statistics/Manipur</t>
  </si>
  <si>
    <t>77-912455</t>
  </si>
  <si>
    <t>DRAFT ANNUAL PLAN / GOVT. OF TRIPURA</t>
  </si>
  <si>
    <t>Development (Planning and Coordination) Department / Govt. of Tripura</t>
  </si>
  <si>
    <t>2006-346570</t>
  </si>
  <si>
    <t>CONTEXT: BUILT, LIVING AND NATURAL -- JOURNAL OF THE DEVELOPMENT AND RESEARCH ORGANISATION FOR NATURE, ARTS AND HERITAGE</t>
  </si>
  <si>
    <t>Development and Research Organisation for Nature, Arts and Heritage</t>
  </si>
  <si>
    <t>Gurgaon</t>
  </si>
  <si>
    <t>sn91-19607</t>
  </si>
  <si>
    <t>BIHAR</t>
  </si>
  <si>
    <t>Director of Information and Public Relations / Bihar</t>
  </si>
  <si>
    <t>sf 96092792</t>
  </si>
  <si>
    <t>WARRIOR / DIRECTORATE OF INFORMATION, PUBLICITY AND TOURISM</t>
  </si>
  <si>
    <t>Director of Information and Publicity/Nagaland</t>
  </si>
  <si>
    <t>76-645425</t>
  </si>
  <si>
    <t>MARCH OF KARNATAKA</t>
  </si>
  <si>
    <t>Director of Information, Govt. of Karnataka</t>
  </si>
  <si>
    <t>85-641859</t>
  </si>
  <si>
    <t>BASIC FACTS, NAGALAND / DIRECTOR OF INFORMATION, PUBLICITY AND TOURISM</t>
  </si>
  <si>
    <t>Director of information, publicity and tourism, Nagaland</t>
  </si>
  <si>
    <t>SA 68-1957</t>
  </si>
  <si>
    <t>PANCAYATTARAJ</t>
  </si>
  <si>
    <t>Malayalam</t>
  </si>
  <si>
    <t>Director of Panchayats</t>
  </si>
  <si>
    <t>81-645563</t>
  </si>
  <si>
    <t xml:space="preserve">RESARUN: JOURNAL OF THE DIRECTORATE OF RESEARCH </t>
  </si>
  <si>
    <t>Director of Research, Arunachal Pradesh</t>
  </si>
  <si>
    <t>76-913011</t>
  </si>
  <si>
    <t>ITIHAS : JOURNAL OF THE A.P. STATE ARCHIVES</t>
  </si>
  <si>
    <t>Director of State Archives / Govt. of Andhra Pradesh</t>
  </si>
  <si>
    <t>2011-322482</t>
  </si>
  <si>
    <t>INTER-STATE MOVEMENT/FLOW OF GOODS BY RAIL, RIVER, AND AIR FOR TWELVE MONTHS ENDING ... = RELA, NADI, AURA VAYU MARGA ... (CD)</t>
  </si>
  <si>
    <t>Directorate General of Commercial Inteligence and Statistics</t>
  </si>
  <si>
    <t>2004-325985</t>
  </si>
  <si>
    <t>MONTHLY STATISTICS OF FOREIGN TRADE OF INDIA VOL. 2 (IMPORTS) / CD</t>
  </si>
  <si>
    <t>2004-325964</t>
  </si>
  <si>
    <t>MONTHLY STATISTICS OF FOREIGN TRADE OF INDIA. VOL.1, EXPORTS INCLUDING RE-EXPORTS / CD</t>
  </si>
  <si>
    <t>2013-317157</t>
  </si>
  <si>
    <t>SELECTED STATISTICS OF THE FOREIGN TRADE OF INDIA (CD)</t>
  </si>
  <si>
    <t>2011-352888</t>
  </si>
  <si>
    <t>STATISTICS OF THE CUSTOMS AND EXCISE REVENUE COLLECTIONS OF THE INDIAN UNION = BHARATA SANGHA KI SIMASULKA TATHA UTPADA SULKA RAJASVA KI VASULI KI SANKHYIKI</t>
  </si>
  <si>
    <t>2004-325966</t>
  </si>
  <si>
    <t>STATISTICS OF THE FOREIGN TRADE OF INDIA BY COUNTRIES VOL. 2 (IMPORTS) / CD</t>
  </si>
  <si>
    <t>2004-325965</t>
  </si>
  <si>
    <t>STATISTICS OF THE FOREIGN TRADE OF INDIA BY COUNTRIES. VOL. 1, EXPORTS INCLUDING RE-EXPORTS / CD</t>
  </si>
  <si>
    <t>2015-305023</t>
  </si>
  <si>
    <t>STATISTICS OF FOREIGN AND COASTAL CARGO MOVEMENTS OF INDIA (CD-ROM)</t>
  </si>
  <si>
    <t>Directorate General of Commercial Intelligence &amp; Statistics / India</t>
  </si>
  <si>
    <t>2013-317143</t>
  </si>
  <si>
    <t>STATISTICS OF THE INLAND COASTING TRADE CONSIGNMENTS OF INDIA (CD)</t>
  </si>
  <si>
    <t>2017-326750</t>
  </si>
  <si>
    <t>INDIA`S HYDROCARBON OUTLOOK ...: A REPORT ON EXPLORATION ...</t>
  </si>
  <si>
    <t>Directorate General of Hydrocarbons / Ministry of Petroleum &amp; Natural Gas, India</t>
  </si>
  <si>
    <t>Noida</t>
  </si>
  <si>
    <t>2006-310185</t>
  </si>
  <si>
    <t>PETROLEUM EXPLORATION AND PRODUCTION ACTIVITIES INDIA</t>
  </si>
  <si>
    <t>2010-329507</t>
  </si>
  <si>
    <t>MAHARASHTRA AHEAD</t>
  </si>
  <si>
    <t>Directorate General of Information and Public Relations / Maharashtra</t>
  </si>
  <si>
    <t>2016-318466</t>
  </si>
  <si>
    <t>PURAVRITTA JOURNAL OF THE DIRECTORATE OF ARCHAEOLOGY &amp; MUSEUMS</t>
  </si>
  <si>
    <t>Directorate of Archaeology &amp; Museums / Govt. of West Bengal</t>
  </si>
  <si>
    <t>2013-411711</t>
  </si>
  <si>
    <t>MAHARASHTRA PURATATVA</t>
  </si>
  <si>
    <t>Marathi</t>
  </si>
  <si>
    <t>Directorate of Archaeology and Museums, Govt. of Maharashtra</t>
  </si>
  <si>
    <t>93-908589</t>
  </si>
  <si>
    <t>PRATNA-SAMIKSHA / DIRECTOR OF ARCHAEOLOGY, GOVT. OF WEST BENGAL</t>
  </si>
  <si>
    <t>Directorate of Archaeology/Calcutta</t>
  </si>
  <si>
    <t>2012-338636</t>
  </si>
  <si>
    <t>ARCHIVUM</t>
  </si>
  <si>
    <t>Directorate of Archives / Govt. of Assam</t>
  </si>
  <si>
    <t>00-220130</t>
  </si>
  <si>
    <t>INDIAN JOURNAL OF ARECANUT, SPICES AND MEDICINAL PLANTS</t>
  </si>
  <si>
    <t>Directorate of Arecanut &amp; Spices Development</t>
  </si>
  <si>
    <t>Calicut</t>
  </si>
  <si>
    <t>2018-316018</t>
  </si>
  <si>
    <t>SPICES STATISTICS AT A GLANCE</t>
  </si>
  <si>
    <t>2015-359761</t>
  </si>
  <si>
    <t>KOSALA: JOURNAL OF THE DIRECTORATE OF CULTURE &amp; ARCHAEOLOGY</t>
  </si>
  <si>
    <t>Directorate of Culture and Archaeology / Govt. of Chhattisgarh</t>
  </si>
  <si>
    <t>55-26593</t>
  </si>
  <si>
    <t>AGRICULTURAL PRICES IN INDIA / DIRECTORATE OF ECONOMICS AND STATISTICS</t>
  </si>
  <si>
    <t>Directorate of Eco. &amp;  Stat. Dept. of Agri. &amp; co-oper. M/O Agricul.</t>
  </si>
  <si>
    <t>52-42010</t>
  </si>
  <si>
    <t>AGRICULTURAL SITUATION IN INDIA / DIRECTORATE OF ECONOMICS AND STATISTICS</t>
  </si>
  <si>
    <t>2019-345388</t>
  </si>
  <si>
    <t>CENSUS OF GOVERNMENT EMPLOYEES OF CHANDIGARH ADMINISTRATION</t>
  </si>
  <si>
    <t>Directorate of Economics &amp; Statistics / Chandigarh Administration</t>
  </si>
  <si>
    <t>2012-336034</t>
  </si>
  <si>
    <t>STATE DOMESTIC PRODUCT AND PER CAPITA INCOME AT CURRENT &amp; CONSTANT PRICES</t>
  </si>
  <si>
    <t>2013-331934</t>
  </si>
  <si>
    <t>GROSS FIXED CAPITAL FORMATION BY STATE GOVERNMENT ... AND CENTRAL GOVERNMENT ... OF CHHATTISGARH STATE</t>
  </si>
  <si>
    <t>Directorate of Economics &amp; Statistics / Chattisgarh</t>
  </si>
  <si>
    <t xml:space="preserve">Raipur   </t>
  </si>
  <si>
    <t>2013-331932</t>
  </si>
  <si>
    <t>GROSS FIXED CAPITAL FORMATION BY STATE GOVT. ADMINISTRATIVE DEPARTMENTS OF CHHATTISGARH</t>
  </si>
  <si>
    <t>2013-331933</t>
  </si>
  <si>
    <t>GROSS FIXED CAPITAL FORMATION BY STATE GOVT. DEPARTMENTAL COMMERCIAL UNDERTAKINGS AND NON-DEPARTMENTAL COMMERCIAL UNDERTAKINGS OF CHHATTISGARH</t>
  </si>
  <si>
    <t>2019-329849</t>
  </si>
  <si>
    <t>ANNUAL REPORT: THE FUNCTIONING OF THE RBD ACT, 1969 / CHHATTISGARH</t>
  </si>
  <si>
    <t>2013-331043</t>
  </si>
  <si>
    <t>ARTHIKA SARVEKSHANA / CHHATISGARH</t>
  </si>
  <si>
    <t>2013-406134</t>
  </si>
  <si>
    <t>CHATTISAGARHA MEM KRSHI VIPANA</t>
  </si>
  <si>
    <t>2013-411738</t>
  </si>
  <si>
    <t>SOCIO-ECONOMIC PROFILE OF CHATTISGARH</t>
  </si>
  <si>
    <t>2009-340863</t>
  </si>
  <si>
    <t>DILLI SANKHYIKIYA PUSTIKA = DELHI STATISTICAL HANDBOOK</t>
  </si>
  <si>
    <t>Directorate of Economics &amp; Statistics / Govt. of NCT of Delhi</t>
  </si>
  <si>
    <t>2020-329697</t>
  </si>
  <si>
    <t>REPORT ON ANNUAL SURVEY OF INDUSTRIES / GOVT. OF NCT OF DELHI</t>
  </si>
  <si>
    <t>2011-324943</t>
  </si>
  <si>
    <t>AGRICULTURAL STATISTICS AT A GLANCE, ANDHRA PRADESH</t>
  </si>
  <si>
    <t>Directorate of Economics and Statistics / Andhra Pradesh</t>
  </si>
  <si>
    <t>2016-318454</t>
  </si>
  <si>
    <t>CHILD STATISTICS ANDHRA PRADESH</t>
  </si>
  <si>
    <t>2010-325371</t>
  </si>
  <si>
    <t>COMPENDIUM OF ENVIRONMENT STATISTICS ANDHRA PRADESH</t>
  </si>
  <si>
    <t>2008-348054</t>
  </si>
  <si>
    <t xml:space="preserve">DISTRICT DOMESTIC PRODUCT OF ANDHRA PRADESH </t>
  </si>
  <si>
    <t>2008-348056</t>
  </si>
  <si>
    <t>ECONOMIC-CUM-PURPOSE CLASSIFICATION OF ANDHRA PRADESH GOVERNMENT BUDGET</t>
  </si>
  <si>
    <t>2016-318448</t>
  </si>
  <si>
    <t>GENDER STATISTICS ANDHRA PRADESH</t>
  </si>
  <si>
    <t>2004-314843</t>
  </si>
  <si>
    <t>GROSS FIXED CAPITAL FORMATION IN ANDHRA PRADESH</t>
  </si>
  <si>
    <t>2007-391236</t>
  </si>
  <si>
    <t>INDEX OF INDUSTRIAL PRODUCTION / ANDHRA PRADESH</t>
  </si>
  <si>
    <t>2007-434234</t>
  </si>
  <si>
    <t>PRICES, WAGES &amp; INDEX NUMBERS</t>
  </si>
  <si>
    <t>SA 64-6717</t>
  </si>
  <si>
    <t>SEASON AND CROP REPORT OF ANDHRA PRADESH / BUREAU OF ECONOMICS AND STATISTICS</t>
  </si>
  <si>
    <t>SA 63-1676</t>
  </si>
  <si>
    <t>STATISTICAL ABSTRACT OF ANDHRA PRADESH / BUREAU OF ECONOMICS AND STATISTICS</t>
  </si>
  <si>
    <t>2008-308513</t>
  </si>
  <si>
    <t>SOCIO ECONOMIC SURVEY</t>
  </si>
  <si>
    <t>2013-407284</t>
  </si>
  <si>
    <t>STATE DOMESTIC PRODUCT OF ANDHRA PRADESH</t>
  </si>
  <si>
    <t>2019-345346</t>
  </si>
  <si>
    <t>ECONOMIC SURVEY REPORT OF ARUNACHAL PRADESH</t>
  </si>
  <si>
    <t>Directorate of Economics and Statistics / Arunachal Pradesh</t>
  </si>
  <si>
    <t>2019-329846</t>
  </si>
  <si>
    <t>ESTIMATES OF STATE DOMESTIC PRODUCT OF ARUNACHAL PRADESH</t>
  </si>
  <si>
    <t>2019-345335</t>
  </si>
  <si>
    <t>FACT BOOK ON MANPOWER IN ARUNACHAL PRADESH</t>
  </si>
  <si>
    <t>2020-326710</t>
  </si>
  <si>
    <t>STATISTICAL ABSTRACT OF ARUNACHAL PRADESH / DIRECTORATE OF ECONOMICS AND STATISTICS</t>
  </si>
  <si>
    <t>2016-315677</t>
  </si>
  <si>
    <t>ECONOMIC SURVEY / ASSAM</t>
  </si>
  <si>
    <t>Directorate of Economics and Statistics / Assam</t>
  </si>
  <si>
    <t>2019-345331</t>
  </si>
  <si>
    <t>LAND UTILISATION STATISTICS (PROVISIONAL) / GOVT. OF ASSAM</t>
  </si>
  <si>
    <t>79-915369</t>
  </si>
  <si>
    <t>REPORT ON CROP ESTIMATION SURVEY ON PRINCIPAL FOOD AND NON-FOOD CROPS IN ASSAM DURING...</t>
  </si>
  <si>
    <t>81-910471</t>
  </si>
  <si>
    <t>STATISTICAL ABSTRACT/ASSAM</t>
  </si>
  <si>
    <t>sn 86017255</t>
  </si>
  <si>
    <t>STATISTICAL HAND BOOK / ASSAM</t>
  </si>
  <si>
    <t>2015-307946</t>
  </si>
  <si>
    <t>ANNUAL RAINFALL REPORT / KARNATAKA</t>
  </si>
  <si>
    <t>Directorate of Economics and Statistics / Bangalore</t>
  </si>
  <si>
    <t>2013-406377</t>
  </si>
  <si>
    <t>ANNUAL REPORT ON THE REGISTRATION OF BIRTHS AND DEATHS ACT, 1969 / KARNATAKA</t>
  </si>
  <si>
    <t>2017-323973</t>
  </si>
  <si>
    <t>ECONOMIC-CUM-FUNCTIONAL PURPOSE OF THE BUDGET KARNATAKA / GOVT. OF KARNATAKA</t>
  </si>
  <si>
    <t>2015-307453</t>
  </si>
  <si>
    <t>FULLY REVISED ESTIMATES OF PRINCIPAL CROPS IN KARNATAKA FOR THE YEAR ...</t>
  </si>
  <si>
    <t>2003-333109</t>
  </si>
  <si>
    <t>KARNATAKA AT A GLANCE</t>
  </si>
  <si>
    <t>2017-322617</t>
  </si>
  <si>
    <t>MEN AND WOMEN IN KARNATAKA</t>
  </si>
  <si>
    <t>2013-411723</t>
  </si>
  <si>
    <t>REPORT ON ANNUAL SURVEY OF INDUSTRIES / GOVT. OF KARNATAKA</t>
  </si>
  <si>
    <t>2015-307452</t>
  </si>
  <si>
    <t>REPORT ON AREA, PRODUCTION, PRODUCTIVITY AND PRICES OF AGRICULTURE CROPS IN KARNATAKA</t>
  </si>
  <si>
    <t>2014-348426</t>
  </si>
  <si>
    <t>REPORT ON THE STATUS OF ESTIMATION OF AGRICULTURE PRODUCTION IN KARNATAKA</t>
  </si>
  <si>
    <t>2011-312608</t>
  </si>
  <si>
    <t>STATE DOMESTIC PRODUCT &amp; DISTRICT DOMESTIC PRODUCT OF KARNATAKA</t>
  </si>
  <si>
    <t>78-914325</t>
  </si>
  <si>
    <t>STATISTICAL ABSTRACT OF KARNATAKA</t>
  </si>
  <si>
    <t>2013-411722</t>
  </si>
  <si>
    <t>REPORT ON THE REPRESENTATION OF SCHEDULED CASTES AND SCHEDULED TRIBES IN STATE CIVIL SERVICES AS ON ... / GOVT. OF KARNATAKA</t>
  </si>
  <si>
    <t>SA 63-4517</t>
  </si>
  <si>
    <t>MADHYAPRADESA KA ARTHIKA SARVEKSHANA / DIRECTORATE OF ECONOMICS AND STATISTICS, MADHYA PRADESH</t>
  </si>
  <si>
    <t>Directorate of Economics and Statistics / Bhopal</t>
  </si>
  <si>
    <t>2013-411735</t>
  </si>
  <si>
    <t>STATE DOMESTICS PRODUCT ... &amp; DISTRICT DOMESTIC PRODUCT .., BIHAR</t>
  </si>
  <si>
    <t>Directorate of Economics and Statistics / Bihar</t>
  </si>
  <si>
    <t>78-914582</t>
  </si>
  <si>
    <t>FARM HARVEST PRICES OF PRINCIPAL CROPS IN INDIA</t>
  </si>
  <si>
    <t>Directorate of Economics and Statistics / Dept. of Agriculture &amp; Co-operation</t>
  </si>
  <si>
    <t>SF 92039713</t>
  </si>
  <si>
    <t>DISTRICT STATISTICAL HANDBOOK / DHENKANAL</t>
  </si>
  <si>
    <t>Directorate of Economics and Statistics / Govt. of Orissa</t>
  </si>
  <si>
    <t>SF 92-039714</t>
  </si>
  <si>
    <t>DISTRICT STATISTICAL HANDBOOK, MAYURBHANJ</t>
  </si>
  <si>
    <t>sn 95020277</t>
  </si>
  <si>
    <t>ODISHA ECONOMIC SURVEY</t>
  </si>
  <si>
    <t>2016-362785</t>
  </si>
  <si>
    <t>STATISTICAL ABSTRACT OF ODISHA</t>
  </si>
  <si>
    <t>2017-329834</t>
  </si>
  <si>
    <t>AGRICULTURAL STATISTICS AT A GLANCE TELANGANA</t>
  </si>
  <si>
    <t>Directorate of Economics and Statistics / Govt. of Telangana</t>
  </si>
  <si>
    <t>2017-329836</t>
  </si>
  <si>
    <t>ANNUAL SURVEY OF INDUSTRIES - TELANGANA STATE</t>
  </si>
  <si>
    <t>2017-323996</t>
  </si>
  <si>
    <t>PRICE STATISTICS / GOVT. OF TELANGANA</t>
  </si>
  <si>
    <t>2017-323981</t>
  </si>
  <si>
    <t>SEASON AND CROP REPORT / GOVT. OF TELANGANA</t>
  </si>
  <si>
    <t>2016-318449</t>
  </si>
  <si>
    <t>STATISTICAL YEARBOOK / GOVT. OF TELANGANA</t>
  </si>
  <si>
    <t>2017-330194</t>
  </si>
  <si>
    <t>ECONOMIC REVIEW OF TRIPURA</t>
  </si>
  <si>
    <t>Directorate of Economics and Statistics / Govt. of Tripura</t>
  </si>
  <si>
    <t>2017-352025</t>
  </si>
  <si>
    <t>HALF YEARLY PRICE BULLETIN OF AVERAGE RETAIL PRICES IN RURAL ... / GOVT. OF TRIPURA</t>
  </si>
  <si>
    <t>2018-311607</t>
  </si>
  <si>
    <t>STATISTICAL ABSTRACT / DIRECTORATE OF ECONOMICS &amp; STATISTICS, GOVT. OF TRIPURA</t>
  </si>
  <si>
    <t>2007-392402</t>
  </si>
  <si>
    <t>ANNUAL SURVEY OF INDUSTRIES. FACTORY SECTOR RESULTS, GUJARAT STATE</t>
  </si>
  <si>
    <t>Directorate of Economics and Statistics / Gujarat</t>
  </si>
  <si>
    <t>2003-321840</t>
  </si>
  <si>
    <t>BASIC TRANSPORT STATISTICS, GUJARAT</t>
  </si>
  <si>
    <t>SA68-13417</t>
  </si>
  <si>
    <t>BUDGET IN BRIEF, GUJARAT STATE: AN ANALYTICAL SUMMARY</t>
  </si>
  <si>
    <t>2015-363510</t>
  </si>
  <si>
    <t>COMPENDIUM OF ENVIRONMENT STATISTICS, GUJARAT</t>
  </si>
  <si>
    <t>2013-411728</t>
  </si>
  <si>
    <t>ECONOMIC AND PURPOSE CLASSIFICATION OF THE BUDGET GUJARAT STATE</t>
  </si>
  <si>
    <t>2013-331918</t>
  </si>
  <si>
    <t>GUJARAT AMONG THE STATES OF INDIA</t>
  </si>
  <si>
    <t>2013-411729</t>
  </si>
  <si>
    <t>HALF YEARLY BULLETIN ON PRICE STATISTICS AND PRICE INDICES</t>
  </si>
  <si>
    <t>2015-363502</t>
  </si>
  <si>
    <t>HORTICULTURE IN GUJARAT</t>
  </si>
  <si>
    <t>2015-363501</t>
  </si>
  <si>
    <t>IRRIGATION IN GUJARAT</t>
  </si>
  <si>
    <t>sa68-10280</t>
  </si>
  <si>
    <t>SOCIO-ECONOMIC REVIEW / BUREAU OF ECONOMICS AND STATISTICS, GUJARAT</t>
  </si>
  <si>
    <t>2003-321843</t>
  </si>
  <si>
    <t>STATE DOMESTIC PRODUCT, GUJARAT STATE</t>
  </si>
  <si>
    <t>86-913425</t>
  </si>
  <si>
    <t>STATISTICAL ABSTRACT OF GUJARAT STATE = GUJARATARAJAYANA SANKSHIPTA ANKADA</t>
  </si>
  <si>
    <t>77-912600</t>
  </si>
  <si>
    <t>STATISTICAL OUTLINE OF GUJARAT</t>
  </si>
  <si>
    <t>2007-344734</t>
  </si>
  <si>
    <t>TRAFFIC CENSUS RESULT: NATIONAL HIGHWAYS AND STATE HIGHWAYS</t>
  </si>
  <si>
    <t>2008-325157</t>
  </si>
  <si>
    <t>ECONOMIC SURVEY / HIMACHAL PRADESH</t>
  </si>
  <si>
    <t>Directorate of Economics and Statistics / Himachal Pradesh</t>
  </si>
  <si>
    <t>2014-348420</t>
  </si>
  <si>
    <t>SELECTED SOCIO-ECONOMIC INDICATORS OF HIMACHAL PRADESH</t>
  </si>
  <si>
    <t>79-915341</t>
  </si>
  <si>
    <t xml:space="preserve">STATISTICAL ABSTRACT OF HIMACHAL PRADESH </t>
  </si>
  <si>
    <t>SA 675477</t>
  </si>
  <si>
    <t>STATISTICAL OUTLINE OF HIMACHAL PRADESH</t>
  </si>
  <si>
    <t>2016-332841</t>
  </si>
  <si>
    <t xml:space="preserve">STATISTICAL YEAR BOOK OF HIMACHAL PRADESH </t>
  </si>
  <si>
    <t>2015-363422</t>
  </si>
  <si>
    <t>ECONOMIC REVIEW OF JAMMU AND KASHMIR / DIRECTORATE OF ECONOMICS AND STATISTICS, PLANNING &amp; DEV. DEPT</t>
  </si>
  <si>
    <t>Directorate of Economics and Statistics / Jammu and Kashmir</t>
  </si>
  <si>
    <t>2011-353437</t>
  </si>
  <si>
    <t>J&amp;K IN INDIAN ECONOMY</t>
  </si>
  <si>
    <t>2011-352011</t>
  </si>
  <si>
    <t>ANNUAL VITAL STATISTICS BULLETIN</t>
  </si>
  <si>
    <t>2011-324338</t>
  </si>
  <si>
    <t>ECONOMIC SURVEY / JAMMU &amp; KASHMIR</t>
  </si>
  <si>
    <t>2011-352012</t>
  </si>
  <si>
    <t>REGIONAL DIGEST OF STATISTICS (JAMMU DIVISION)</t>
  </si>
  <si>
    <t>2015-307680</t>
  </si>
  <si>
    <t>PRICE STATISTICS / GOV. OF KERALA</t>
  </si>
  <si>
    <t>Directorate of Economics and Statistics / Kerala</t>
  </si>
  <si>
    <t>87-642032</t>
  </si>
  <si>
    <t>STATISTICS FOR PLANNING / KERALA</t>
  </si>
  <si>
    <t>2011-353430</t>
  </si>
  <si>
    <t>ECONOMIC SURVEY / MANIPUR</t>
  </si>
  <si>
    <t>Directorate of Economics and Statistics / Manipur</t>
  </si>
  <si>
    <t>2013-406360</t>
  </si>
  <si>
    <t>PRICE STATISTICS OF MANIPUR</t>
  </si>
  <si>
    <t>2019-316197</t>
  </si>
  <si>
    <t>REPORT ON CROP ESTIMATION SURVEY MANIPUR</t>
  </si>
  <si>
    <t>77-912118</t>
  </si>
  <si>
    <t>ESTIMATES OF STATE DOMESTIC PRODUCT OF MADHYA PRADESH</t>
  </si>
  <si>
    <t>Directorate of Economics and Statistics, Madhya Pradesh</t>
  </si>
  <si>
    <t>85-914123</t>
  </si>
  <si>
    <t>ECONOMIC AND PURPOSE CLASSIFICATION OF STATE GOVERNMENT BUDGET / MADHYA PRADESH</t>
  </si>
  <si>
    <t>2012-350639</t>
  </si>
  <si>
    <t>HANDBOOK OF BASIC STATISTICS OF MAHARASHTRA STATE (CD-ROM)</t>
  </si>
  <si>
    <t>Directorate of Economics and Statistics, Maharashtra</t>
  </si>
  <si>
    <t>78-914567</t>
  </si>
  <si>
    <t>ECONOMIC SURVEY OF MAHARASHTRA / GOVERNMENT OF MAHARASHTRA</t>
  </si>
  <si>
    <t>2014-357589</t>
  </si>
  <si>
    <t>INFRASTRUCTURE STATISTICS OF MAHARASHTRA STATE</t>
  </si>
  <si>
    <t>2011-320618</t>
  </si>
  <si>
    <t>SELECTED INDICATORS FOR DISTRICTS IN MAHARASHTRA AND STATES IN INDIA = MAHARASHTRANILA JIHAYACA ANA BHARATALA RAJAYACA NAVADAKA NADASAKA</t>
  </si>
  <si>
    <t>2012-338625</t>
  </si>
  <si>
    <t>PRICE BULLETIN / MEGHALAYA</t>
  </si>
  <si>
    <t>Directorate of Economics and Statistics, Meghalaya</t>
  </si>
  <si>
    <t>2016-212117</t>
  </si>
  <si>
    <t>REPORT ON CENSUS OF MEGHALAYA STATE GOVERNMENT EMPLOYEES AS ON ...</t>
  </si>
  <si>
    <t>2016-318866</t>
  </si>
  <si>
    <t>STATISTICAL HAND BOOK, MEGHALAYA</t>
  </si>
  <si>
    <t>2011-324349</t>
  </si>
  <si>
    <t>ANNUAL REPORT REGISTRATION OF BIRTH &amp; DEATHS MIZORAM</t>
  </si>
  <si>
    <t>Directorate of economics and statistics, Mizoram</t>
  </si>
  <si>
    <t>2012-351400</t>
  </si>
  <si>
    <t>METEOROLOGICAL DATA OF MIZORAM</t>
  </si>
  <si>
    <t>2016-332265</t>
  </si>
  <si>
    <t>PRICE, PRICE INDEX AND MINIMUM WAGES / GOVT. OF MIZORAM</t>
  </si>
  <si>
    <t>2011-352660</t>
  </si>
  <si>
    <t>STATISTICAL ABSTRACT OF MIZORAM</t>
  </si>
  <si>
    <t>2013-330457</t>
  </si>
  <si>
    <t>DATABASE ON VILLAGE LEVEL DEVELOPMENT INDICATORS / NAGALAND</t>
  </si>
  <si>
    <t>Directorate of Economics and Statistics, Nagaland</t>
  </si>
  <si>
    <t>2018-316006</t>
  </si>
  <si>
    <t>GENDER STATISTICS NAGALAND</t>
  </si>
  <si>
    <t>2013-310530</t>
  </si>
  <si>
    <t>IMPORTANT ECONOMIC INDICATORS OF NAGALAND</t>
  </si>
  <si>
    <t>2017-352024</t>
  </si>
  <si>
    <t>NAGALAND ECONOMIC SURVEY</t>
  </si>
  <si>
    <t>74-902013</t>
  </si>
  <si>
    <t>REPORT ON THE CENSUS OF STATE GOVERNMENT EMPLOYEES IN NAGALAND</t>
  </si>
  <si>
    <t>sa 68019637</t>
  </si>
  <si>
    <t>STATISTICAL HAND-BOOK OF NAGALAND</t>
  </si>
  <si>
    <t>2013-317175</t>
  </si>
  <si>
    <t>STATISTICAL ABSTRACT OF NAGALAND</t>
  </si>
  <si>
    <t>2017-327010</t>
  </si>
  <si>
    <t>SEASON AND CROP REPORT, PUDUCHERRY</t>
  </si>
  <si>
    <t>Directorate of Economics and Statistics, Pondicherry</t>
  </si>
  <si>
    <t>75-649839</t>
  </si>
  <si>
    <t>STATISTICAL HANDBOOK / PONDICHERRY</t>
  </si>
  <si>
    <t>72-902880</t>
  </si>
  <si>
    <t>JILA SANKHYIKIYA RUPAREKHA, JAYAPURA / DIRECTORATE OF ECONOMICS AND STATISTICS, RAJASTHAN</t>
  </si>
  <si>
    <t>Directorate of Economics and Statistics, Rajasthan</t>
  </si>
  <si>
    <t>91-900245</t>
  </si>
  <si>
    <t>JILA SANKHYIKIYA RUPAREKHA, JHALAVARA / DIRECTORATE OF ECONOMICS AND STATISTICS, RAJASTHAN</t>
  </si>
  <si>
    <t>72-902889</t>
  </si>
  <si>
    <t>JILA SANKHYIKIYA RUPAREKHA, NAGAURA / DIRECTORATE OF ECONOMICS AND STATISTICS, RAJASTHAN</t>
  </si>
  <si>
    <t>74-929531</t>
  </si>
  <si>
    <t>AYAVYAYAKA ADHYAYANA = BUDGET STUDY / RAJASTHAN - PARTICIPANT COPIES</t>
  </si>
  <si>
    <t>sa63-2389</t>
  </si>
  <si>
    <t>BASIC STATISTICS, RAJASTHAN / DIRECTORATE OF ECONOMICS AND STATISTICS</t>
  </si>
  <si>
    <t>2006-347647</t>
  </si>
  <si>
    <t>ECONOMIC &amp; PURPOSE CLASSIFICATION OF STATE GOVERNMENT BUDGET / RAJASTHAN</t>
  </si>
  <si>
    <t>2015-307460</t>
  </si>
  <si>
    <t>ECONOMIC REVIEW / RAJASTHAN</t>
  </si>
  <si>
    <t>2015-307455</t>
  </si>
  <si>
    <t>INDEX OF INDUSTRIAL PRODUCTION, RAJASTHAN</t>
  </si>
  <si>
    <t>72-902879</t>
  </si>
  <si>
    <t xml:space="preserve">JILA SANKHYIKIYA RUPAREKHA, AJAMER </t>
  </si>
  <si>
    <t>73-903835</t>
  </si>
  <si>
    <t xml:space="preserve">JILA SANKHYIKIYA RUPAREKHA, ALAVARA </t>
  </si>
  <si>
    <t>2004-325730</t>
  </si>
  <si>
    <t>JILA SANKHYIKIYA RUPAREKHA, BARAN</t>
  </si>
  <si>
    <t>91-900248</t>
  </si>
  <si>
    <t xml:space="preserve">JILA SANKHYIKIYA RUPAREKHA, BHARATPURA </t>
  </si>
  <si>
    <t>73-903495</t>
  </si>
  <si>
    <t xml:space="preserve">JILA SANKHYIKIYA RUPAREKHA, BUNDI </t>
  </si>
  <si>
    <t>91-900238</t>
  </si>
  <si>
    <t xml:space="preserve">JILA SANKHYIKIYA RUPAREKHA, CITTODAGARHA </t>
  </si>
  <si>
    <t>73-903833</t>
  </si>
  <si>
    <t xml:space="preserve">JILA SANKHYIKIYA RUPAREKHA, CURU </t>
  </si>
  <si>
    <t>2004-325733</t>
  </si>
  <si>
    <t>JILA SANKHYIKIYA RUPAREKHA, DAUSA</t>
  </si>
  <si>
    <t>88-912728</t>
  </si>
  <si>
    <t>JILA SANKHYIKIYA RUPAREKHA, DHAULAPURA</t>
  </si>
  <si>
    <t>72-902891</t>
  </si>
  <si>
    <t>JILA SANKHYIKIYA RUPAREKHA, DUNGARPURA / DIRECTORATE OF ECONOMICS AND STATISTICS, RAJASTHAN</t>
  </si>
  <si>
    <t>72-902885</t>
  </si>
  <si>
    <t xml:space="preserve">JILA SANKHYIKIYA RUPAREKHA, GANGANAGARA </t>
  </si>
  <si>
    <t>2004-311012</t>
  </si>
  <si>
    <t>JILA SANKHYIKIYA RUPAREKHA, HANUMANGARH</t>
  </si>
  <si>
    <t>73-903834</t>
  </si>
  <si>
    <t>JILA SANKHYIKIYA RUPAREKHA, JHUNJHUNU / DIRECTORATE OF ECONOMICS AND STATISTICS, RAJASTHAN</t>
  </si>
  <si>
    <t>73-907706</t>
  </si>
  <si>
    <t>JILA SANKHYIKIYA RUPAREKHA, JODHAPURA / DIRECTORATE OF ECONOMICS &amp; STATISTICS</t>
  </si>
  <si>
    <t>2004-311011</t>
  </si>
  <si>
    <t>JILA SANKHYIKIYA RUPAREKHA, KARAULI</t>
  </si>
  <si>
    <t>91-900250</t>
  </si>
  <si>
    <t xml:space="preserve">JILA SANKHYIKIYA RUPAREKHA, KOTA </t>
  </si>
  <si>
    <t>72-902888</t>
  </si>
  <si>
    <t>JILA SANKHYIKIYA RUPAREKHA, PALI / DIRECTORATE OF ECONOMICS AND STATISTICS, RAJASTHAN</t>
  </si>
  <si>
    <t>2004-311013</t>
  </si>
  <si>
    <t>JILA SANKHYIKIYA RUPAREKHA, RAJASMAND</t>
  </si>
  <si>
    <t>73-903832</t>
  </si>
  <si>
    <t>JILA SANKHYIKIYA RUPAREKHA, SAVAI MADHOPURA / DIRECTORATE OF ECONOMICS AND STATISTICS, RAJASTHAN</t>
  </si>
  <si>
    <t>73-903830</t>
  </si>
  <si>
    <t>JILA SANKHYIKIYA RUPAREKHA, SIKARA / DIRECTORATE OF ECONOMICS AND STATISTICS, RAJASTHAN</t>
  </si>
  <si>
    <t>73-903494</t>
  </si>
  <si>
    <t>JILA SANKHYIKIYA RUPAREKHA, SIROHI / DIRECTORATE OF ECONOMICS &amp; STATISTICS, RAJASTHAN</t>
  </si>
  <si>
    <t>72-902887</t>
  </si>
  <si>
    <t>JILA SANKHYIKIYA RUPAREKHA, TONKA / DIRECTORATE OF ECONOMICS AND STATISTICS, RAJASTHAN</t>
  </si>
  <si>
    <t>73-907705</t>
  </si>
  <si>
    <t>JILA SANKHYIKIYA RUPAREKHA, UDAYAPURA</t>
  </si>
  <si>
    <t>2016-325433</t>
  </si>
  <si>
    <t>PRASASANIKA PRAGATI PRATIVEDANA / ARTHIKA EVAM SANKHYIKI NIDESALAYA, RAJASTHANA</t>
  </si>
  <si>
    <t>2004-314852</t>
  </si>
  <si>
    <t>REPORT ON ANNUAL SURVEY OF INDUSTRIES / RAJASTHAN</t>
  </si>
  <si>
    <t>2015-307573</t>
  </si>
  <si>
    <t>SOCIO-ECONOMIC STATISTICS : RAJASTHAN</t>
  </si>
  <si>
    <t>SA 63-1995</t>
  </si>
  <si>
    <t>STATISTICAL ABSTRACT / RAJASTHAN</t>
  </si>
  <si>
    <t>77-912184</t>
  </si>
  <si>
    <t>TIMELY REPORTING SCHEME OF AREA &amp; PRODUCTION OF PRINCIPAL CROPS IN RAJASTHAN</t>
  </si>
  <si>
    <t>91-660155 (NEW)</t>
  </si>
  <si>
    <t>QUARTERLY STATISTICAL ABSTRACT OF TAMIL NADU - NEW</t>
  </si>
  <si>
    <t>Directorate of Economics and Statistics, Tamil Nadu</t>
  </si>
  <si>
    <t>sf 85-9607</t>
  </si>
  <si>
    <t xml:space="preserve">SEASON AND CROP REPORT OF TAMIL NADU </t>
  </si>
  <si>
    <t>73-912733</t>
  </si>
  <si>
    <t>STATISTICAL HANDBOOK OF TAMIL NADU (HARD COPY)</t>
  </si>
  <si>
    <t>SF 95072188</t>
  </si>
  <si>
    <t>SANKHYIKIYA DAYARI, UTTARA PRADESA = STATISTICAL DIARY, UTTAR PRADESH</t>
  </si>
  <si>
    <t>Directorate of Economics and Statistics, Uttar Pradesh</t>
  </si>
  <si>
    <t>90-908572</t>
  </si>
  <si>
    <t>UTTARA PRADESA SASANA ANUDANAVARA ANUMANOM PARA SMRTI-PATRA</t>
  </si>
  <si>
    <t>2015-307947</t>
  </si>
  <si>
    <t>UTTARA PRADESA SASANA KA VARSHIKA VITTIYA VIVARANA TATHA VITTIYA STHITI KI SAMKSHIPTA SAMIKSHA ...</t>
  </si>
  <si>
    <t>2012-352068</t>
  </si>
  <si>
    <t>ARTHIKA SAMIKSHA / UTTARAKHAND</t>
  </si>
  <si>
    <t>Directorate of Economis and Statistics / Uttarakhand</t>
  </si>
  <si>
    <t>2020-329110</t>
  </si>
  <si>
    <t>ARTHIKA SARVEKSHANA / ARTHA EVAM SANKHYA NIDESALAYA, UTTARAKHAND</t>
  </si>
  <si>
    <t>2011-354753</t>
  </si>
  <si>
    <t>SANKHYIKIYA DAYARI, UTTARAKHANDA</t>
  </si>
  <si>
    <t>2019-345387</t>
  </si>
  <si>
    <t>STATISTICAL ABSTRACT UTTARAKHAND</t>
  </si>
  <si>
    <t>2012-352685</t>
  </si>
  <si>
    <t>INDIAN CINEMA: OFFICIAL CATALOGUE</t>
  </si>
  <si>
    <t>Directorate of Film Festivals</t>
  </si>
  <si>
    <t>2003-312611</t>
  </si>
  <si>
    <t>RASHTRIYA FILMA PURASKARA = NATIONAL FILM AWARDS</t>
  </si>
  <si>
    <t>78-900119</t>
  </si>
  <si>
    <t>KERALA FISHERIES: FACTS AND FIGURES</t>
  </si>
  <si>
    <t>Directorate of Fisheries, Kerala</t>
  </si>
  <si>
    <t>2004-699627</t>
  </si>
  <si>
    <t>HEALTH ON THE MARCH / STATE BUREAU OF HEALTH INTELLIGENCE</t>
  </si>
  <si>
    <t>Directorate of health services, Calcutta</t>
  </si>
  <si>
    <t xml:space="preserve"> Kolkata</t>
  </si>
  <si>
    <t>sa63-3912</t>
  </si>
  <si>
    <t>ASSAM INFORMATION / DIRECTORATE OF INFORMATION AND PUBLIC RELATIONS</t>
  </si>
  <si>
    <t>Directorate of information and public relations, Assam</t>
  </si>
  <si>
    <t>75-646412</t>
  </si>
  <si>
    <t>MEGHALAYA CHRONICLE / DIRECTOR OF INFORMATION &amp; PUBLIC RELATIONS</t>
  </si>
  <si>
    <t>Directorate of Information and Public Relations, Meghalaya</t>
  </si>
  <si>
    <t>2008-306837</t>
  </si>
  <si>
    <t>LO: LOKPRIYA DOGRI PATRIKA</t>
  </si>
  <si>
    <t>Panjabi</t>
  </si>
  <si>
    <t xml:space="preserve">Directorate of Information and Public Relations/ Govt. of Jammu and Kashmir </t>
  </si>
  <si>
    <t>sa68-20916</t>
  </si>
  <si>
    <t>GUJARATA DIPOTSAVI ANKA</t>
  </si>
  <si>
    <t>Directorate of information, Govt. of Gujarat</t>
  </si>
  <si>
    <t xml:space="preserve"> Gandhinagar</t>
  </si>
  <si>
    <t>2008-306822</t>
  </si>
  <si>
    <t>YOJANA / JAMMU &amp; KASHMIR</t>
  </si>
  <si>
    <t>Directorate of Information, J &amp; K Government</t>
  </si>
  <si>
    <t>2017-347936</t>
  </si>
  <si>
    <t>JOURNAL OF THE DEPT. OF LEGAL STUDIES</t>
  </si>
  <si>
    <t>Directorate of Legal Studies, Chennai</t>
  </si>
  <si>
    <t>2006-347669</t>
  </si>
  <si>
    <t>ANNUAL PROGRESS REPORT OF MINERAL SURVEY AND PROSPECTING SCHEMES / DEPT. OF MINES &amp; GEOLOGY, RAJASTHAN</t>
  </si>
  <si>
    <t>Directorate of Mines and Geology / Rajasthan</t>
  </si>
  <si>
    <t>Udaipur</t>
  </si>
  <si>
    <t>2006-448239</t>
  </si>
  <si>
    <t>RAJASTHAN MINERAL BULLETIN</t>
  </si>
  <si>
    <t>2012-352070</t>
  </si>
  <si>
    <t>VARSHIKA PRASASANIKA PRATIVEDANA / KHANA EVAM BHUVIJNANA VIBHAGA, RAJASTHANA</t>
  </si>
  <si>
    <t>SF 97-072029</t>
  </si>
  <si>
    <t>INDICATORS OF SOCIO-ECONOMIC DEVELOPMENT, STATE OF GOA</t>
  </si>
  <si>
    <t>Directorate of Planning and Statistics / Govt. of Goa</t>
  </si>
  <si>
    <t>2008-308525</t>
  </si>
  <si>
    <t>ECONOMIC SURVEY / GOVERNMENT OF GOA</t>
  </si>
  <si>
    <t>Directorate of Planning, Statistics and Evaluation / Govt. of Goa</t>
  </si>
  <si>
    <t>Panjim</t>
  </si>
  <si>
    <t>2015-359599</t>
  </si>
  <si>
    <t>REPORT ON ANNUAL SURVEY OF INDUSTRIES / DEPT. OF PLANNING AND STATISTICS, GOA, DAMAN AND DIU</t>
  </si>
  <si>
    <t>00-222034</t>
  </si>
  <si>
    <t>STATISTICAL HANDBOOK OF GOA</t>
  </si>
  <si>
    <t>2011-324266</t>
  </si>
  <si>
    <t>REPORT ON INDEX OF INDUSTRIAL PRODUCTION DURING ...</t>
  </si>
  <si>
    <t>SA63-2024</t>
  </si>
  <si>
    <t>MADHYA PRADESA SANDESA</t>
  </si>
  <si>
    <t>Directorate of Public Relation, Madhya Pradesh</t>
  </si>
  <si>
    <t>99-956176</t>
  </si>
  <si>
    <t>LOKARAJYA</t>
  </si>
  <si>
    <t>Directorate of Publicity, Maharashtra</t>
  </si>
  <si>
    <t>2017-328505</t>
  </si>
  <si>
    <t>PRODUCTION ORIENTED SURVEY = UTPADANONMAUKHI SAVREKSHANA</t>
  </si>
  <si>
    <t>Directorate of Rice Research</t>
  </si>
  <si>
    <t>SN94-15409</t>
  </si>
  <si>
    <t>PROGRESS REPORT OF ALL INDIA COORDINATED RICE IMPROVEMENT PROGRAMME / DIRECTORATE OF RICE RESEARCH</t>
  </si>
  <si>
    <t>2015-307679</t>
  </si>
  <si>
    <t>SCHEDULED CASTES SUB PLAN / DIRECTORATE OF SCHEDULED CASTES SUB PLAN, DEPT. OF WELFARE, PUNJAB</t>
  </si>
  <si>
    <t>Directorate of Scheduled Castes Sub Plan / Dept. of Welfare, Punjab</t>
  </si>
  <si>
    <t>2012-352484</t>
  </si>
  <si>
    <t>SCHOOL EDUCATION STATISTICS AT A GLANCE</t>
  </si>
  <si>
    <t>Directorate of School Education / Govt. of Mizoram</t>
  </si>
  <si>
    <t>2018-311608</t>
  </si>
  <si>
    <t>ANNUAL REPORT / ICAR SEED PROJECT "SEED PRODUCTION IN AGRICULTURAL CROPS"</t>
  </si>
  <si>
    <t>Directorate of Seed Research</t>
  </si>
  <si>
    <t>Mau</t>
  </si>
  <si>
    <t>87-644333</t>
  </si>
  <si>
    <t>TAMIL NADU, AN ECONOMIC APPRAISAL</t>
  </si>
  <si>
    <t>Directorate of stationery and printing, Tamil Nadu</t>
  </si>
  <si>
    <t>sa 67003406</t>
  </si>
  <si>
    <t>BIHAR THROUGH FIGURES</t>
  </si>
  <si>
    <t>Directorate of Statistics &amp; Evaluation / Bihar</t>
  </si>
  <si>
    <t>73-929620</t>
  </si>
  <si>
    <t>BIHAR STATISTICAL HANDBOOK</t>
  </si>
  <si>
    <t>2011-322605</t>
  </si>
  <si>
    <t>ANNUAL REPORT / ALL INDIA COORDINATED RESEARCH PROJECT ON WATER MANAGEMENT, DIRECTORATE OF WATER MANAGEMENT</t>
  </si>
  <si>
    <t>Directorate of Water Management</t>
  </si>
  <si>
    <t>2014-348435</t>
  </si>
  <si>
    <t>BIDARA UTSAVA: SMARANA SANCIKE</t>
  </si>
  <si>
    <t>District Council of Cultural Affairs, District Administration Office, Bidar</t>
  </si>
  <si>
    <t>Bidar</t>
  </si>
  <si>
    <t>2018-305711</t>
  </si>
  <si>
    <t>STATISTICAL HANDBOOK: MANNAR DISTRICT</t>
  </si>
  <si>
    <t>District Secretariat / Mannar</t>
  </si>
  <si>
    <t>Mannar</t>
  </si>
  <si>
    <t>SC 80-1299</t>
  </si>
  <si>
    <t>INDIAN JOURNAL OF VETERINARY PATHOLOGY / INDIAN ASSOCIATION OF VERTERINARY PATHOLOGISTS</t>
  </si>
  <si>
    <t>Division of Pathology,Indian Veterinary research institute</t>
  </si>
  <si>
    <t>Izatnagar(U.P)</t>
  </si>
  <si>
    <t>sa68-16187</t>
  </si>
  <si>
    <t>STATISTICAL ABSTRACT OF PUNJAB / ECONOMIC AND STATISTICAL ORGANISATION</t>
  </si>
  <si>
    <t>Economic &amp; Statistical Organisation, Govt. of Punjab</t>
  </si>
  <si>
    <t>2004-314778</t>
  </si>
  <si>
    <t>ECONOMIC SURVEY OF PUNJAB</t>
  </si>
  <si>
    <t>Economic advisor to the Govt., Punjab</t>
  </si>
  <si>
    <t>2015-307022</t>
  </si>
  <si>
    <t>ANALYSIS OF STATE FINANCES / GOVT. OF HARYANA</t>
  </si>
  <si>
    <t>Economic and Statistical Organisation, Haryana</t>
  </si>
  <si>
    <t>79-920196</t>
  </si>
  <si>
    <t>ECONOMIC SURVEY OF HARYANA</t>
  </si>
  <si>
    <t>72-902659</t>
  </si>
  <si>
    <t>ECONOMICS OF FARMING IN HARYANA</t>
  </si>
  <si>
    <t>2014-349346</t>
  </si>
  <si>
    <t>FAMILY BUDGETS OF CULTIVATORS IN HARYANA / ECONOMICS &amp; STATISTICAL ORGANISATION, HARYANA</t>
  </si>
  <si>
    <t>84-643510</t>
  </si>
  <si>
    <t>INDEX OF INDUSTRIAL PRODUCTION, HARYANA (HARD COPY)</t>
  </si>
  <si>
    <t>sa 68008862</t>
  </si>
  <si>
    <t>STATISTICAL ABSTRACT / HARYANA</t>
  </si>
  <si>
    <t>80-910474</t>
  </si>
  <si>
    <t>MADHYAPRADESA KE PRASANIKA KSHETRA MEM NIYOJANA</t>
  </si>
  <si>
    <t>Economics and Statistical Organisation / Madhya Pradesh</t>
  </si>
  <si>
    <t>2015-359483</t>
  </si>
  <si>
    <t>BUDGET ESTIMATES OF ENERGY AND PETRO-CHEMICALS DEPARTMENT FOR ... / GUJARAT</t>
  </si>
  <si>
    <t>Energy and Petro-Chemicals Department / Gujarat</t>
  </si>
  <si>
    <t>2018-316119</t>
  </si>
  <si>
    <t>ANNUAL ADMINISTRATIVE REPORT / ENVIRONMENT, FOREST AND CLIMATE CHANGE DEPT., GOVT. OF MIZORAM</t>
  </si>
  <si>
    <t>Environment, Forest and Climate Change Dept., Govt. of Mizoram</t>
  </si>
  <si>
    <t>2017-352030</t>
  </si>
  <si>
    <t>PANDA: ENVIS NEWSLETTER ON FORESTS, ENVIRONMENT &amp; WILDLIFE</t>
  </si>
  <si>
    <t>ENVIS Centre Sikkim</t>
  </si>
  <si>
    <t>2004-325698</t>
  </si>
  <si>
    <t>ANNUAL REPORT / EXPORT PROMOTION COUNCIL FOR HANDICRAFTS</t>
  </si>
  <si>
    <t>Export Promotion Council for Handicrafts</t>
  </si>
  <si>
    <t>sa 66003771</t>
  </si>
  <si>
    <t>BUDGET ESTIMATES FOR THE YEAR = SAMVATSARAMUNAKU BADJETU ANCANALU / ANDHRA PRADESH</t>
  </si>
  <si>
    <t>Finance Department (Works and Projects) / Govt. of Andhra Pradesh</t>
  </si>
  <si>
    <t xml:space="preserve">Hyderabad </t>
  </si>
  <si>
    <t>2012-352344</t>
  </si>
  <si>
    <t>BIHARA SARAKARA, VITTA VIBHAGA ... KA VITTA VIVARANA (NAI YOJANAEM)</t>
  </si>
  <si>
    <t>Finance Department / Government of Bihar</t>
  </si>
  <si>
    <t>2018-316019</t>
  </si>
  <si>
    <t>CAPITAL EXPENDITURE (DETAIL) / FINANCE DEPT., GOVT. OF BIHAR</t>
  </si>
  <si>
    <t>2012-338606</t>
  </si>
  <si>
    <t>ANNUAL FINANCIAL STATEMENT (BUDGET) / MIZORAM</t>
  </si>
  <si>
    <t>Finance Department / Government of Mizoram</t>
  </si>
  <si>
    <t>2012-338611</t>
  </si>
  <si>
    <t>FISCAL POLICY STRATEGY STATEMENT / MIZORAM</t>
  </si>
  <si>
    <t>2012-338610</t>
  </si>
  <si>
    <t>MACRO ECONOMIC FRAMEWORK STATEMENT / MIZORAM</t>
  </si>
  <si>
    <t>2012-338609</t>
  </si>
  <si>
    <t>MEDIUM TERM FISCAL POLICY STATEMENT / MIZORAM</t>
  </si>
  <si>
    <t>2012-338608</t>
  </si>
  <si>
    <t>RECEIPT BUDGET / MIZORAM</t>
  </si>
  <si>
    <t>2011-322611</t>
  </si>
  <si>
    <t>STATEMENT ON SALARY AND EMPLOYMENT DATA / FINANCE DEPT., GOVT. OF MIZORAM</t>
  </si>
  <si>
    <t>2018-325303</t>
  </si>
  <si>
    <t>ANNUAL FINANCIAL STATEMENT / FINANCE DEPARTMENT, GOVT. OF ODISHA</t>
  </si>
  <si>
    <t>Finance Department / Government of Odisha</t>
  </si>
  <si>
    <t>2018-320809</t>
  </si>
  <si>
    <t>BUDGET ESTIMATE, REVENUE, AND RECEIPTS / GOVT. OF ODISHA</t>
  </si>
  <si>
    <t>2018-316761</t>
  </si>
  <si>
    <t>DEMAND FOR GRANTS / COMMERCE DEPT., GOVT. OF ODISHA = ANUDANA DABI / BANIJYA BIBHAGA</t>
  </si>
  <si>
    <t>2018-316759</t>
  </si>
  <si>
    <t>DEMAND FOR GRANTS / CO-OPERATION DEPT., GOVT. OF ODISHA</t>
  </si>
  <si>
    <t>2018-325315</t>
  </si>
  <si>
    <t>DEMAND FOR GRANTS / DEPARTMENT OF SOCIAL SECURITY &amp; EMPOWERMENT OF PERSONS WITH DISABILITY</t>
  </si>
  <si>
    <t>2018-325300</t>
  </si>
  <si>
    <t>DEMAND FOR GRANTS / DEPT. OF AGRICULTURE AND FARMAER`S EMPOWERMENT = ANUDANA DABI ...</t>
  </si>
  <si>
    <t>2018-325312</t>
  </si>
  <si>
    <t>DEMAND FOR GRANTS / ELECTRONICS &amp; INFORMATION TECHNOLOGY DEPT., = ANUDANA DABI / ILOKOTRANIKA O SUCANA  ..., GOVT. OF ODISHA</t>
  </si>
  <si>
    <t>2018-316760</t>
  </si>
  <si>
    <t>DEMAND FOR GRANTS / ENERGY DEPT., GOVT. OF ODISHA = ANUDANA DABI / SAKTI BIBHAGA</t>
  </si>
  <si>
    <t>2018-316758</t>
  </si>
  <si>
    <t>DEMAND FOR GRANTS / EXCISE DEPT., GOVT. OF ODISHA</t>
  </si>
  <si>
    <t>2018-316745</t>
  </si>
  <si>
    <t>DEMAND FOR GRANTS / FISHERIES AND ANIMAL RESOURCES DEVELOPMENT DEPT., GOVT. OF ODISHA = ANUDANA DABI / MATSYA O PASU ...</t>
  </si>
  <si>
    <t>2015-225035</t>
  </si>
  <si>
    <t>DEMAND FOR GRANTS / FOOD SUPPLIES &amp; CONSUMER WELFARE DEPT., GOVT. OF ODISHA = ANUDANA DABI / KHADYA YOGANA O KHAUTI KALYANA BIBHAGA</t>
  </si>
  <si>
    <t>2018-320807</t>
  </si>
  <si>
    <t>DEMAND FOR GRANTS / FOREST AND ENVIRONMENT DEPT., GOVT. OF ODISHA = ANUDANA DABI ...</t>
  </si>
  <si>
    <t>2017-330901</t>
  </si>
  <si>
    <t>DEMAND FOR GRANTS / GENERAL ADMINISTRATION DEPT., GOVT. OF ODISHA = ANUDANA DABI ...</t>
  </si>
  <si>
    <t>2018-325314</t>
  </si>
  <si>
    <t>DEMAND FOR GRANTS / HANDLOOMS, TEXTILES &amp; HANDICRAFTS DEPT., GOVT. OF ODISHA</t>
  </si>
  <si>
    <t>2017-330903</t>
  </si>
  <si>
    <t>DEMAND FOR GRANTS / HEALTH AND FAMILY WELFARE DEPT., GOVT. OF ODISHA = ANUDANA DABI / SVASTHYA ...</t>
  </si>
  <si>
    <t>2018-316746</t>
  </si>
  <si>
    <t>DEMAND FOR GRANTS / HIGHER EDUCATION DEPT. GOVT. OF ODISHA = ANUDANA DABI / UCCA SIKSHA BIBHAGA</t>
  </si>
  <si>
    <t>2015-225042</t>
  </si>
  <si>
    <t>DEMAND FOR GRANTS / HOME DEPT., GOVT. OF ODISHA = ANUDANA DABI / SVARASHTRA BIBHAG</t>
  </si>
  <si>
    <t>2017-225019</t>
  </si>
  <si>
    <t>DEMAND FOR GRANTS / INDUSTRIES DEPT., GOVT. OF ODISHA = ANUDANA DABI / SILPA BIBHAGA</t>
  </si>
  <si>
    <t>2018-316757</t>
  </si>
  <si>
    <t>DEMAND FOR GRANTS / INFORMATION &amp; PUBLIC RELATIONS DEPT., GOVT. OF ODISHA</t>
  </si>
  <si>
    <t>2015-225057</t>
  </si>
  <si>
    <t>DEMAND FOR GRANTS / LAW DEPT. / GOVT. OF ODISHA = ANUDANA DABI / BIDHI BIBHAGA</t>
  </si>
  <si>
    <t>2018-325313</t>
  </si>
  <si>
    <t>DEMAND FOR GRANTS / MICRO, SMALL &amp; MEDIUM ENTERPRISES DEPT. = ANUDANA DABI / ANU, KHSUDRA O MADHYAMA ... / GOVT. OF ODISHA</t>
  </si>
  <si>
    <t>2018-320804</t>
  </si>
  <si>
    <t xml:space="preserve">DEMAND FOR GRANTS / PANCHAYAT RAJ DEPT., GOVT. OF ODISHA = ANUDANA DABI / PANCAYATARAJA BIBHAGA </t>
  </si>
  <si>
    <t>2018-316751</t>
  </si>
  <si>
    <t>DEMAND FOR GRANTS / PARLIAMENTARY AFFAIRS DEPT., GOVT. OF ODISHA = ANUDANA DABI / SAMSADIYA BYAPARA BIBHAGA</t>
  </si>
  <si>
    <t>2018-320819</t>
  </si>
  <si>
    <t>DEMAND FOR GRANTS / PLANNING AND CONVERGENCE DEPT., GOVT. OF ODISHA = ANUDANA DABI / YOJANA O SAMYOJANA ...</t>
  </si>
  <si>
    <t>2018-320802</t>
  </si>
  <si>
    <t>DEMAND FOR GRANTS / PUBLIC ENTERPRISES DEPT., GOVT. OF ODISHA = ANUDANA DABI / SARAKARI UDYOGA BIBHAGA</t>
  </si>
  <si>
    <t>2018-320806</t>
  </si>
  <si>
    <t>DEMAND FOR GRANTS / PUBLIC GRIEVANCES AND PENSION ADMINISTRATION DEPT., GOVT. OF ODISHA = ANUDANA DABI ...</t>
  </si>
  <si>
    <t>2018-320817</t>
  </si>
  <si>
    <t>DEMAND FOR GRANTS / REVENUE AND DISASTER MANAGEMENT DEPT., GOVT. OF ODISHA = ANUDANA DABI / RAJASVA O BIPARYYAYA ...</t>
  </si>
  <si>
    <t>2015-225072</t>
  </si>
  <si>
    <t>DEMAND FOR GRANTS / RURAL DEVELOPMENT DEPT., / GOVT. OF ODISHA = ANUDANA DABI / GRAMYA UNNAYANA BIBHAGA</t>
  </si>
  <si>
    <t>2018-325316</t>
  </si>
  <si>
    <t>DEMAND FOR GRANTS / SCHEDULED TRIBES AND SCHEDULED CASTE DEVELOPMENT, MINORITIES AND BACKWARD CLASSES WELFARE DEPT., GOVT. OF ODISHA</t>
  </si>
  <si>
    <t>2018-325301</t>
  </si>
  <si>
    <t>DEMAND FOR GRANTS / SCHOOL AND MASS EDUCATION DEPT., GOVT. OF ODISHA = ANUDANA DABI ...</t>
  </si>
  <si>
    <t>2018-320808</t>
  </si>
  <si>
    <t>DEMAND FOR GRANTS / SCIENCE AND TECHNOLOGY DEPT., GOVT. OF ODISHA = ANUDANA DABI ...</t>
  </si>
  <si>
    <t>2018-316749</t>
  </si>
  <si>
    <t>DEMAND FOR GRANTS / SKILL DEVELOPMENT &amp; TECHNICAL EDUCATION DEPT., GOVT. OF ODISHA = ANUDANA DABI / DAKSHAKA BIKASA O ...</t>
  </si>
  <si>
    <t>2018-320800</t>
  </si>
  <si>
    <t>DEMAND FOR GRANTS / SPORTS AND YOUTH SERVICES DEPT., GOVT. OF ODISHA = ANUDANA DABI / KRIDA O YUBASEBA BIBHAGA</t>
  </si>
  <si>
    <t>2018-316750</t>
  </si>
  <si>
    <t>DEMAND FOR GRANTS / STEEL AND MINES DEPT., GOVT. OF ODISHA = ANUDANA DABI / ISPATA O KHANI ...</t>
  </si>
  <si>
    <t>2018-316752</t>
  </si>
  <si>
    <t>DEMAND FOR GRANTS / TOURISM &amp; CULTURE DEPT., GOVT. OF ODISHA = ANUDANA DABI / PARYYATANA O SAMSKRTI BIBHAGA</t>
  </si>
  <si>
    <t>2018-320805</t>
  </si>
  <si>
    <t>DEMAND FOR GRANTS / TRANSPORT DEPT., GOVT. OF ODISHA = ANUDANA DABI / PARIBAHANA BIBHAGA</t>
  </si>
  <si>
    <t>2018-316747</t>
  </si>
  <si>
    <t>DEMAND FOR GRANTS / WATER RESOURCES DEPT., GOVT. OF ODISHA = ANUDANA DABI / JALA SAMPADA BIBHAGA</t>
  </si>
  <si>
    <t>2018-320818</t>
  </si>
  <si>
    <t>DEMAND FOR GRANTS / WOMEN AND CHILD DEVELOPMENT DEPT., GOVT. OF ODISHA = ANUDANA DABI / MAHILA O SISU ...</t>
  </si>
  <si>
    <t>2018-316744</t>
  </si>
  <si>
    <t>DEMAND FOR GRANTS / WORKS DEPT. GOVT. OF ODISHA = ANUDANA DABI / NIRMANA BIBHAGA</t>
  </si>
  <si>
    <t>2017-330046</t>
  </si>
  <si>
    <t xml:space="preserve">DEMAND FOR GRANTS OF ODISHA LEGISLATIVE ASSEMBLY = ANUDANA DABI </t>
  </si>
  <si>
    <t>2018-320801</t>
  </si>
  <si>
    <t>DEMANDS FOR GRANTS / HOUSING AND URBAN DEVELOPMENT DEPT. / GOVT. OF ODISHA</t>
  </si>
  <si>
    <t>2018-320810</t>
  </si>
  <si>
    <t xml:space="preserve">EXPLANATORY MEMORANDUM, BUDGET / GOVT. OF ODISHA = BYAKHYATMAKA JNAPANA, BAJETA </t>
  </si>
  <si>
    <t>2008-325514</t>
  </si>
  <si>
    <t>NAVA VYAYA ANUSUCI KE PARISISHTA (YOJANA) = APPENDICES TO SCHEDULE OF NEW EXPENDITURE (PLAN) / HIMACHAL PRADESH</t>
  </si>
  <si>
    <t>Finance Department / Govt. of Himachal Pradesh</t>
  </si>
  <si>
    <t>76-913275</t>
  </si>
  <si>
    <t>ANNUAL FINANCIAL STATEMENT (BUDGET) FOR THE YEAR ... = VARSHIKA  VITTIYA  VIVARANA BAJATA  VARSHA .../ GOVT. OF HIMACHAL PRADESH</t>
  </si>
  <si>
    <t>76-913273</t>
  </si>
  <si>
    <t>EXPLANATORY MEMORANDUM ON THE BUDGET OF THE HIMACHAL PRADESH GOVERNMENT</t>
  </si>
  <si>
    <t>2011-322167</t>
  </si>
  <si>
    <t xml:space="preserve">STATEMENTS LAID BEFORE THE LEGISLATURE AS REQUIRED UNDER THE FISCAL RESPONSIBILITY AND BUDGET MANAGEMENT ACT </t>
  </si>
  <si>
    <t>Finance Department / Govt. of Jammu &amp; Kashmir</t>
  </si>
  <si>
    <t>2016-315676</t>
  </si>
  <si>
    <t>ANNUAL FINANCIAL STATEMENT (BUDGET) OF THE UNION TERRITORY OF PUDUCHERRY = PUTUVAI YUNIYAN ATCIP PARAPPIN, NITINILAI ARIKKAI (VARAVU-CELAVUT TITTA MATIPPITU)</t>
  </si>
  <si>
    <t>Finance Department / Govt. of Puducherry</t>
  </si>
  <si>
    <t>81-910529</t>
  </si>
  <si>
    <t>AYA-VYAYAKA ANUMANA -VARSHIKA VITTA VIVARANA , RAJASTHANA</t>
  </si>
  <si>
    <t>Finance Department / Govt. of Rajasthan</t>
  </si>
  <si>
    <t>2012-351418</t>
  </si>
  <si>
    <t>ANNUAL PLAN / UNION TERRITORY OF CHANDIGARH</t>
  </si>
  <si>
    <t>Finance Department / Union Territory of Chandigarh</t>
  </si>
  <si>
    <t>2012-350131</t>
  </si>
  <si>
    <t>DRAFT ANNUAL PLAN / UNION TERRITORY OF CHANDIGARH</t>
  </si>
  <si>
    <t>91-902300</t>
  </si>
  <si>
    <t>ESTIMATES OF RECEIPTS / GOA</t>
  </si>
  <si>
    <t>Finance Department, Goa</t>
  </si>
  <si>
    <t>2010-329504</t>
  </si>
  <si>
    <t>AYA-VYAYAKA LOKA LEKHA VISTRTA / JHARAKHANDA SARAKARA, VITTA VIBHAGA</t>
  </si>
  <si>
    <t>Finance Department, Jharkhand</t>
  </si>
  <si>
    <t>2010-309532</t>
  </si>
  <si>
    <t>ECONOMIC SURVEY REPORT / FINANCE DEPARTMENT, JHARKHAND</t>
  </si>
  <si>
    <t>2015-307614</t>
  </si>
  <si>
    <t>JHARAKHANDA SARAKARA, VITTA VIBHAGA ... KA VITTA VIVARANA (NAI YOJANAEM)</t>
  </si>
  <si>
    <t>2015-307456</t>
  </si>
  <si>
    <t>JHARAKHANDA SARAKARA KA ... KA VARSHIKA VITTIYA VIVARANI : ANNUAL FINANCIAL STATEMENT OF THE GOVERNMENT OF JHARKHAND FOR ...</t>
  </si>
  <si>
    <t>2010-325357</t>
  </si>
  <si>
    <t>REVENUE AND RECEIPTS OF GOVT. OF JHARKHAND</t>
  </si>
  <si>
    <t>2010-309519</t>
  </si>
  <si>
    <t>STATE PLAN OF GOVT. OF JHARKHAND</t>
  </si>
  <si>
    <t>sa67001033</t>
  </si>
  <si>
    <t>APPROPRIATION ACCOUNTS / GOVERNMENT OF UTTAR PRADESH</t>
  </si>
  <si>
    <t>Finance Department, U.P.</t>
  </si>
  <si>
    <t>sa66-4027</t>
  </si>
  <si>
    <t>FINANCE ACCOUNTS / GOVT. OF UTTAR PRADESH</t>
  </si>
  <si>
    <t>72-907382</t>
  </si>
  <si>
    <t>ANNUAL FINANCIAL STATEMENT AND EXPLANATORY MEMORANDUM ON THE BUDGET OF THE PUNJAB GOVERNMENT</t>
  </si>
  <si>
    <t>Finance Dept. / Punjab</t>
  </si>
  <si>
    <t>84-648703</t>
  </si>
  <si>
    <t>DEMANDS FOR GRANTS OF THE PUNJAB GOVERNMENT WITH DETAILED ESTIMATES OF EXPENDITURE</t>
  </si>
  <si>
    <t>76-907784</t>
  </si>
  <si>
    <t>DETAILED ESTIMATES OF EXPENDITURE ON PLAN SCHEMES OF THE PUNJAB GOVERNMENT INCLUDED IN THE BUDGET</t>
  </si>
  <si>
    <t>77-912515</t>
  </si>
  <si>
    <t>DETAILED ESTIMATES OF REVENUE OF THE PUNJAB GOVERNMENT / FINANCE DEPARTMENT</t>
  </si>
  <si>
    <t>SA68-17480</t>
  </si>
  <si>
    <t>PUNJAB BUDGET AT A GLANCE</t>
  </si>
  <si>
    <t>sa 68017106</t>
  </si>
  <si>
    <t>MEMORANDUM EXPLANATORY ON THE BUDGET FOR ... = HARIYANA SARAKARA JNAPANA VARSHA ... KE BAJATA ...</t>
  </si>
  <si>
    <t>Finance Dept., Govt. of Haryana</t>
  </si>
  <si>
    <t>2012-336029</t>
  </si>
  <si>
    <t>ANNUAL FINANCIAL STATEMENT AND MEMORANDUM EXPLANATORY ON THE BUDGET / GOVT. OF HARYANA</t>
  </si>
  <si>
    <t>SA68-10353</t>
  </si>
  <si>
    <t xml:space="preserve">HARYANA BUDGET AT A GLANCE </t>
  </si>
  <si>
    <t>2010-326274</t>
  </si>
  <si>
    <t>STATEMENTS OF FISCAL POLICY AND DISCLOSURE AS REQUIRED UNDER THE HARYANA FISCAL RESPONSIBILITY &amp; BUDGET MANAGEMENT ACT, 2005 AND HALF YEARLY ...</t>
  </si>
  <si>
    <t>59-41537</t>
  </si>
  <si>
    <t>ANNUAL FINANCIAL STATEMENT (BUDGET) / KERALA</t>
  </si>
  <si>
    <t>English and Malayalam</t>
  </si>
  <si>
    <t>Finance Dept., Kerala</t>
  </si>
  <si>
    <t>sa68-6060</t>
  </si>
  <si>
    <t>BUDGET IN BRIEF / KERALA</t>
  </si>
  <si>
    <t>59-41527</t>
  </si>
  <si>
    <t>DETAILED BUDGET ESTIMATES OF REVENUE / KERALA</t>
  </si>
  <si>
    <t>sa66-499</t>
  </si>
  <si>
    <t>DETAILED ESTIMATES OF RECEIPTS AND DISBURSEMENTS UNDER DEBT HEADS / KERALA</t>
  </si>
  <si>
    <t>59-41539</t>
  </si>
  <si>
    <t>EXPLANATORY MEMORANDUM ON THE BUDGET / KERALA</t>
  </si>
  <si>
    <t>82-643090</t>
  </si>
  <si>
    <t>ANNUAL FINANCIAL STATEMENT (BUDGET) OF THE GOVERNMENT OF TAMIL NADU</t>
  </si>
  <si>
    <t>Tamil</t>
  </si>
  <si>
    <t>Finance Dept., Tamil Nadu</t>
  </si>
  <si>
    <t>sa 68018738</t>
  </si>
  <si>
    <t>DETAILED BUDGET ESTIMATES OF REVENUE / TAMIL NADU</t>
  </si>
  <si>
    <t>2018-311619</t>
  </si>
  <si>
    <t>STATEMENT OF WELFARE EXPENDITURE: BUDGET / GOVT. OF TAMIL NADU</t>
  </si>
  <si>
    <t>74-901844</t>
  </si>
  <si>
    <t>ANNUAL FINANCIAL STATEMENT / GOVT. OF TRIPURA</t>
  </si>
  <si>
    <t>Finance Dept., Tripura</t>
  </si>
  <si>
    <t>2018-316000</t>
  </si>
  <si>
    <t>EXPENDITURE BUDGET / GOVT. OF TRIPURA</t>
  </si>
  <si>
    <t>89-913128</t>
  </si>
  <si>
    <t>ANNUAL REPORT / FISHERY SURVEY OF INDIA</t>
  </si>
  <si>
    <t>Fishery Survey of India</t>
  </si>
  <si>
    <t>2013-331926</t>
  </si>
  <si>
    <t>GREENING CHANDIGARH: ACTION PLAN</t>
  </si>
  <si>
    <t>Forest Department / Chandigarh Administration</t>
  </si>
  <si>
    <t>2011-352646</t>
  </si>
  <si>
    <t>UTTARAKHAND FOREST STATISTICS</t>
  </si>
  <si>
    <t>Forest Department / Uttarakhand</t>
  </si>
  <si>
    <t>sa 68011186</t>
  </si>
  <si>
    <t>HIMACHAL PRADESH FOREST STATISTICS / DEPT. OF FOREST FARMING AND ENVIRONMENT CONSERVATION</t>
  </si>
  <si>
    <t>Forest Department, Himachal Pradesh</t>
  </si>
  <si>
    <t>72-901336</t>
  </si>
  <si>
    <t>VARSHIKA PRASASANA RIPORTA / VANA VIBHAGA, HARIYANA SARAKARA</t>
  </si>
  <si>
    <t>Forest Dept., Haryana</t>
  </si>
  <si>
    <t xml:space="preserve">Panchkula-Chandigarh </t>
  </si>
  <si>
    <t>2009-307375</t>
  </si>
  <si>
    <t>INDIA STATE OF FOREST REPORT</t>
  </si>
  <si>
    <t>Forest Survey of India</t>
  </si>
  <si>
    <t>00-372085</t>
  </si>
  <si>
    <t>ANNUAL REPORT OF GANDHI SMRITI AND DARSHAN SAMITI</t>
  </si>
  <si>
    <t>Gandhi Smriti and Darshan Samiti</t>
  </si>
  <si>
    <t>2013-330458</t>
  </si>
  <si>
    <t>ANTIMA JANA</t>
  </si>
  <si>
    <t>85-913009</t>
  </si>
  <si>
    <t>INDIAN TIDE TABLES, PART 1, INDIAN AND SELECTED FOREIGN PORTS = BHARATIYA JVARA BHATA SARANI...</t>
  </si>
  <si>
    <t>Geodetic and Research Branch / Survey of India</t>
  </si>
  <si>
    <t>87-909509</t>
  </si>
  <si>
    <t>BULLETIN OF THE GEOLOGICAL SURVEY OF INDIA, SERIES C, BASIC DATA</t>
  </si>
  <si>
    <t>Geological Survey of India</t>
  </si>
  <si>
    <t>2008-306163</t>
  </si>
  <si>
    <t>BULLETIN. SERIES B / GEOLOGICAL SURVEY OF INDIA</t>
  </si>
  <si>
    <t>gs 51000194</t>
  </si>
  <si>
    <t>BULLETINS OF THE GEOLOGICAL SURVEY OF  INDIA. SERIES A</t>
  </si>
  <si>
    <t>2009-347554</t>
  </si>
  <si>
    <t>INDIAN JOURNAL OF GEOSCIENCES</t>
  </si>
  <si>
    <t>GS 15000555</t>
  </si>
  <si>
    <t>MEMOIRS OF THE GEOLOGICAL SURVEY OF INDIA</t>
  </si>
  <si>
    <t>45-034855</t>
  </si>
  <si>
    <t>PALAEONTOLOGIA INDICA, NEW SERIES</t>
  </si>
  <si>
    <t>05-42250</t>
  </si>
  <si>
    <t>RECORDS OF THE GEOLOGICAL SURVEY OF INDIA</t>
  </si>
  <si>
    <t>2019-345341</t>
  </si>
  <si>
    <t>BULLETIN OF MUSEUMS OF ARUNACHAL PRADESH</t>
  </si>
  <si>
    <t>Government of Arunachal Pradesh</t>
  </si>
  <si>
    <t>2019-345383</t>
  </si>
  <si>
    <t>REPORT OF THE CAG OF INDIA ON (SOCIAL, ECONOMIC, GENERAL, REVENUE AND ECONOMIC (PSUS) SECTORS) FOR THE YEAR ENDED ...</t>
  </si>
  <si>
    <t>2013-317155</t>
  </si>
  <si>
    <t>REPORT OF THE CAG ... ON STATE FINANCES FOR ... / GOVT. OF ARUNACHAL PRADESH</t>
  </si>
  <si>
    <t>2013-317156</t>
  </si>
  <si>
    <t>REPORT OF THE CAG ... (STATE FINANCES) ... / GOVT. OF JHARKHAND</t>
  </si>
  <si>
    <t>Government of Jharkhand</t>
  </si>
  <si>
    <t>2016-318425</t>
  </si>
  <si>
    <t>REPORT OF THE CAG OF INDIA ON GENERAL, SOCIAL AND ECONOMIC (NON-PSU) SECTORS ... / GOVT. OF JHARKHAND</t>
  </si>
  <si>
    <t>2018-316002</t>
  </si>
  <si>
    <t>BUDGET ALLOCATION FOR URBAN LOCAL BODIES FOR THE YEAR ... = ... NE VARSADA NAGARA STHALIYA SAMSTHEGALIGE ODAGISIRUVA / GOVT. OF KARNATAKA</t>
  </si>
  <si>
    <t>Government of Karnataka</t>
  </si>
  <si>
    <t>2018-310010</t>
  </si>
  <si>
    <t xml:space="preserve">DETAILED BUDGET ESTIMATES OF EXPENDITURE - DEMAND-WISE FOR THE YEAR ... </t>
  </si>
  <si>
    <t>2018-316005</t>
  </si>
  <si>
    <t>KARNATAKA ANUSUCITA JATIGALA UPAYOJANE MATTU BUDAKATTU UPAYUJANEGALIGE ... = KARNATAKA SCHEDULED CASTE SUB PLAN ...</t>
  </si>
  <si>
    <t>2018-311606</t>
  </si>
  <si>
    <t>MEDIUM TERM FISCAL PLAN = MADHYAMAVADHI VITTIYA YOJANE / GOVT. OF KARNATAKA</t>
  </si>
  <si>
    <t>2010-325367</t>
  </si>
  <si>
    <t>REPORT OF THE CAG ... (LOCAL BODIES) / GOVT. OF MAHARASHTRA</t>
  </si>
  <si>
    <t>Government of Maharashtra</t>
  </si>
  <si>
    <t>2012-338633</t>
  </si>
  <si>
    <t>APPROPRIATION ACCOUNTS / GOVERNMENT OF NATIONAL CAPITAL TERRITORY OF DELHI</t>
  </si>
  <si>
    <t>Government of NCT of Delhi</t>
  </si>
  <si>
    <t>2012-338623</t>
  </si>
  <si>
    <t>FINANCE ACCOUNTS / GOVT. OF NCT OF DELHI</t>
  </si>
  <si>
    <t>2011-324994</t>
  </si>
  <si>
    <t>ANNUAL FINANCIAL STATEMENT OF THE GOVERNMENT OF NATIONAL CAPITAL TERRITORY OF DELHI</t>
  </si>
  <si>
    <t>2009-345042</t>
  </si>
  <si>
    <t>OUTCOME BUDGET / GOVT. OF NCT OF DELHI</t>
  </si>
  <si>
    <t>2011-324995</t>
  </si>
  <si>
    <t>RECEIPTS BUDGET / GOVT. OF NATIONAL CAPITAL TERRITORY OF DELHI</t>
  </si>
  <si>
    <t>2011-322616</t>
  </si>
  <si>
    <t>REPORT OF THE CAG ... ON STATE FINANCES FOR ...  / GOVT. OF NCT OF DELHI</t>
  </si>
  <si>
    <t>2014-348430</t>
  </si>
  <si>
    <t>REPORT OF THE CAG OF INDIA ON REVENUE SECTOR AND SOCIAL SECTOR AND ECONOMIC SECTOR (PSUS) FOR ... / GOVT. OF NCT OF DELHI</t>
  </si>
  <si>
    <t>2014-348429</t>
  </si>
  <si>
    <t>REPORT OF THE CAG OF INDIA ON SOCIAL SECTOR (NON PSU) FOR THE YEAR ... / GOVT. OF NCT OF DELH</t>
  </si>
  <si>
    <t>81-910303</t>
  </si>
  <si>
    <t>ESTIMATES OF RECEIPTS OF THE GOVERNMENT OF SIKKIM FOR THE YEAR</t>
  </si>
  <si>
    <t>Government of Sikkim</t>
  </si>
  <si>
    <t>2017-323804</t>
  </si>
  <si>
    <t>APPROPRIATION ACCOUNTS / GOVT. OF TELANGANA</t>
  </si>
  <si>
    <t>Government of Telangana</t>
  </si>
  <si>
    <t>2017-323803</t>
  </si>
  <si>
    <t>FINANCE ACCOUNTS / GOVT. OF TELANGANA</t>
  </si>
  <si>
    <t>2017-323976</t>
  </si>
  <si>
    <t>REPORT OF THE CAG OF INDIA (REVENUE SECTOR) FOR THE YEAR ... / GOVT. OF TELANGANA</t>
  </si>
  <si>
    <t>2017-323975</t>
  </si>
  <si>
    <t>REPORT OF THE CAG OF INDIA ON PUBLIC SECTOR UNDERTAKINGS FOR THE YEAR ... / GOVT. OF TELANGANA</t>
  </si>
  <si>
    <t>2017-323974</t>
  </si>
  <si>
    <t>REPORT OF THE CAG OF INDIA ON STATE FINANCES FOR ... / GOVT. OF TELANGANA</t>
  </si>
  <si>
    <t>2011-352912</t>
  </si>
  <si>
    <t>UTTARAKHANDA SASANA VITTIYA VARSHA ... KE VYAUREVARA ANUMANA: JAISE KI VIDHANA MANDALA KE SAMAKSHA PRASUTTA KIYE GAYE</t>
  </si>
  <si>
    <t>Government of Uttarakhand</t>
  </si>
  <si>
    <t>2011-352901</t>
  </si>
  <si>
    <t>UTTARAKHANDA SASANA ... KA VARSHIKA VITTIYA VIVARANA TATHA VITTIYA STHITI KI SAMKSHIPTA SAMIKSHA: JAISE VIDHANA MANDALA KE SAMAKSHA  PRASTUSTA KIYE GAYE</t>
  </si>
  <si>
    <t>2007-393892</t>
  </si>
  <si>
    <t>BULLETIN OF THE GOVERNMENT ORIENTAL MANUSCRIPTS LIBRARY AND RESEARCH CENTRE</t>
  </si>
  <si>
    <t>Multiple Languages</t>
  </si>
  <si>
    <t>Government Oriental Manuscripts Library and Research Centre</t>
  </si>
  <si>
    <t xml:space="preserve">Chennai </t>
  </si>
  <si>
    <t>sa68-012033</t>
  </si>
  <si>
    <t>APPROPRIATION ACCOUNTS / GOVT. OF NAGALAND</t>
  </si>
  <si>
    <t>Government Press, Kohima</t>
  </si>
  <si>
    <t>Nagaland</t>
  </si>
  <si>
    <t>sa 68010602</t>
  </si>
  <si>
    <t>APPROPRIATION ACCOUNTS / GOVT. OF JAMMU AND KASHMIR</t>
  </si>
  <si>
    <t>Govt. central press</t>
  </si>
  <si>
    <t>2016-315675</t>
  </si>
  <si>
    <t xml:space="preserve">ANNUAL FINANCIAL STATEMENT OF THE GOVT. OF GOA FOR THE YEAR ... </t>
  </si>
  <si>
    <t>Govt. of Goa, Panaji</t>
  </si>
  <si>
    <t xml:space="preserve">Panaji </t>
  </si>
  <si>
    <t>SA67-2525</t>
  </si>
  <si>
    <t>DEMANDS FOR GRANTS / GOA</t>
  </si>
  <si>
    <t>2018-310089</t>
  </si>
  <si>
    <t>APPROPRIATION ACCOUNTS / GOVERNMENT OF GOA</t>
  </si>
  <si>
    <t>2015-359486</t>
  </si>
  <si>
    <t>BUDGET ESTIMATES OF PANCHAYATS, RURAL HOUSING, AND RURAL DEVELOPMENT DEPARTMENT FOR ... = PANCAYATA, GRAMA GRHANIRMANA ANE GRAMA VIKASA VIBHAGANUM ... NA  VARSHA ...</t>
  </si>
  <si>
    <t>Govt. of Gujarat</t>
  </si>
  <si>
    <t xml:space="preserve">Gandhinagar </t>
  </si>
  <si>
    <t>2015-307659</t>
  </si>
  <si>
    <t>BUDGET ESTIMATES OF SOCIAL JUSTICE AND EMPOWERMENT DEPARTMENT FOR ... / GOVT. OF GUJARAT = SAMAJIKA NYAYA ANE ADHIKARITA VIBHAGANUM ...</t>
  </si>
  <si>
    <t>2018-316245</t>
  </si>
  <si>
    <t xml:space="preserve">BUDGET ESTIMATES OF AGRICULTURE, FARMERS`S WELFARE AND CO-OPERATION DEPT. FOR ... / GOVT. OF GUJARAT = KRSHI KHEDUTA KALYANA ANE SAHAKARA VIBHAGANUM ... </t>
  </si>
  <si>
    <t>2015-359487</t>
  </si>
  <si>
    <t>BUDGET ESTIMATES OF INFORMATION AND BROADCASTING DEPARTMENT FOR ... / GOVT. OF GUJARAT = MAHITI ANE PRASARANA VIBHAGANUM ... NA VARSHA ...</t>
  </si>
  <si>
    <t>2015-359485</t>
  </si>
  <si>
    <t>BUDGET ESTIMATES OF SCIENCE AND TECHNOLOGY DEPARTMENT FOR ... / GOVT. OF GUJARAT = VIJNANA ANE PRAUDYOGIKI VIBHAGANUM ... NA VARSHA MATENUM ANDAJAPATRA</t>
  </si>
  <si>
    <t>2015-359584</t>
  </si>
  <si>
    <t>MODIFIED BUDGET ESTIMATES OF FOOD, CIVIL SUPPLIES AND CONSUMER AFFAIRS DEPARTMENT FOR ... = ANNA, NAGARIKA PURAVATHA, ANE GRAHAKA ...</t>
  </si>
  <si>
    <t>81-910302</t>
  </si>
  <si>
    <t>DEMANDS FOR GRANTS OF THE GOVERNMENT OF SIKKIM FOR THE YEAR...</t>
  </si>
  <si>
    <t>Govt. of India Press, Gangtok</t>
  </si>
  <si>
    <t>2009-219034</t>
  </si>
  <si>
    <t>BUDGET, WITH DETAILED ESTIMATES OF REVENUE &amp; EXPENDITURE /JAMMU AND KASHMIR</t>
  </si>
  <si>
    <t>Govt. of Jammu and Kashmir</t>
  </si>
  <si>
    <t xml:space="preserve">JAMMU &amp; KASHMIR GOVERNMENT GAZETTE </t>
  </si>
  <si>
    <t>English &amp; Urdu</t>
  </si>
  <si>
    <t>2013-406389</t>
  </si>
  <si>
    <t>REPORT OF THE CAG OF INDIA ON SOCIAL, GENERAL AND ECONOMIC SECTORS (PUBLIC SECTOR UNDERTAKINGS) FOR THE YEAR ENDED ... / GOVT. OF JAMMU &amp; KASHMIR</t>
  </si>
  <si>
    <t>2013-406388</t>
  </si>
  <si>
    <t>REPORT OF THE CAG OF INDIA ON SOCIAL, GENERAL, ECONOMIC (NON-PSUS) AND REVENUE SECTORS FOR THE YEAR ENDED ... / GOVT. OF JAMMU &amp; KASHMIR</t>
  </si>
  <si>
    <t>2009-306123</t>
  </si>
  <si>
    <t>SUPPLEMENTARY STATEMENT OF EXPENDITURE ... / JAMMU &amp; KASHMIR</t>
  </si>
  <si>
    <t>84-914240</t>
  </si>
  <si>
    <t>EXPLANATORY MEMORANDUM ON THE BUGDET OF THE GOVT. OF MANIPUR FOR ...</t>
  </si>
  <si>
    <t>Govt. of Manipur</t>
  </si>
  <si>
    <t>2011-322189</t>
  </si>
  <si>
    <t>REPORT OF THE CAG ... FOR ... (REVENUE RECEIPTS) / GOVT. OF MEGHALAYA</t>
  </si>
  <si>
    <t>Govt. of Meghalaya</t>
  </si>
  <si>
    <t>2011-322187</t>
  </si>
  <si>
    <t>REPORT OF THE CAG ... ON STATE FINANCES FOR ... / GOVT. OF MEGHALAYA</t>
  </si>
  <si>
    <t>81-642794</t>
  </si>
  <si>
    <t>REVIEW OF THE IMPLEMENTATION OF DEVELOPMENT SCHEMES AND PROGRAMMES ... / MEGHALAYA</t>
  </si>
  <si>
    <t>Govt. of Meghalaya, Planning Department</t>
  </si>
  <si>
    <t>sn 99021455</t>
  </si>
  <si>
    <t>APPROPRIATION ACCOUNTS / GOVERNMENT OF TAMIL NADU</t>
  </si>
  <si>
    <t>Govt. of Tamil Nadu</t>
  </si>
  <si>
    <t>2007-393439</t>
  </si>
  <si>
    <t>DETAILS OF WORKS FOR HIGHWAYS / TAMIL NADU</t>
  </si>
  <si>
    <t>2007-393438</t>
  </si>
  <si>
    <t>DETAILS OF WORKS FOR PUBLIC WORKS / PUBLIC WORKS DEPARTMENT, TAMIL NADU</t>
  </si>
  <si>
    <t>81-910306</t>
  </si>
  <si>
    <t>VIRIVANA MANIYAK KORIKKAIKAL = DETAILED DEMANDS FOR GRANTS FOR ... / TAMIL NADU</t>
  </si>
  <si>
    <t>sa 66006506</t>
  </si>
  <si>
    <t>INDIAN LAW REPORTS : CALCUTTA SERIES</t>
  </si>
  <si>
    <t>Govt. of West Bengal</t>
  </si>
  <si>
    <t>2007-434204</t>
  </si>
  <si>
    <t>KOLKATA GAZETTE (EXORD) PART 1 - ORDERS AND NOTIFICATIONS</t>
  </si>
  <si>
    <t>81-910300</t>
  </si>
  <si>
    <t>ANNUAL FINANCIAL STATEMENT : BUDGET OF THE GOVERNMENT OF SIKKIM</t>
  </si>
  <si>
    <t>Govt. Press / Sikkim</t>
  </si>
  <si>
    <t>81-643257</t>
  </si>
  <si>
    <t>BUDGET ESTIMATES OF EDUCATION DEPARTMENT FOR ...  GOVT. OF GUJARAT/ EDUCATION DEPT., GUJARAT</t>
  </si>
  <si>
    <t>Govt. press, Baroda</t>
  </si>
  <si>
    <t>Baroda</t>
  </si>
  <si>
    <t>87-657574</t>
  </si>
  <si>
    <t>BUDGET ESTIMATES OF HOME DEPT. FOR ... GOVT. OF GUJARAT = GRHA VIBHAGANUM ... NA VARSHA MATENUM ANDAJAPATRA, GUJARAT</t>
  </si>
  <si>
    <t>2015-307571</t>
  </si>
  <si>
    <t>BUDGET ESTIMATES OF NARMADA, WATER RESOURCES, WATER SUPPLY, AND KALPSAR DEPT. FOR ... / GOVT. OF GUJARAT</t>
  </si>
  <si>
    <t>87-657572</t>
  </si>
  <si>
    <t>BUDGET ESTIMATES OF REVENUE DEPT. FOR ... GOVT. OF GUJARAT = MAHESULA VIBHAGANUM ... NA VARSHA MATENUM ....</t>
  </si>
  <si>
    <t>2011-324331</t>
  </si>
  <si>
    <t>BUDGET ESTIMATES OF CLIMATE CHANGE DEPARTMENT FOR ... / GOVT. OF GUJARAT</t>
  </si>
  <si>
    <t>Govt. Press, Gujarat</t>
  </si>
  <si>
    <t>87-657587</t>
  </si>
  <si>
    <t>ANNUAL FINANCIAL STATEMENT (BUDGET) OF THE GOVERNMENT OF GUJARAT</t>
  </si>
  <si>
    <t>87-657502</t>
  </si>
  <si>
    <t>BUDGET ESTIMATES OF FORESTS AND ENVIRONMENT DEPT. FOR ... / GOVT. OF GUJARAT= VANA ANE PARYAVARANA VIBHAGANUM ... NA</t>
  </si>
  <si>
    <t>2019-316184</t>
  </si>
  <si>
    <t>APPROPRIATION ACCOUNTS / GOVT. OF PUDUCHERRY</t>
  </si>
  <si>
    <t>Govt. press, Pondicherry</t>
  </si>
  <si>
    <t>2003-320570</t>
  </si>
  <si>
    <t>VOTE ON ACCOUNT FOR EXPENDITURE OF THE GOVERNMENT KERALA</t>
  </si>
  <si>
    <t>Govt. Press, Trivandrum</t>
  </si>
  <si>
    <t xml:space="preserve">SARAKARI GAZATA UTTARA PRADESA </t>
  </si>
  <si>
    <t>Govt. press, Uttar Pradesh</t>
  </si>
  <si>
    <t>Allahabad</t>
  </si>
  <si>
    <t>87-657575</t>
  </si>
  <si>
    <t>BUDGET ESTIMATES FOR ... RECEIPTS UNDER CONSOLIDATED FUND AND TRANSACTIONS UNDER CONTINGENCY FUND...</t>
  </si>
  <si>
    <t>Govt. Press,Gujarat</t>
  </si>
  <si>
    <t>84-649880</t>
  </si>
  <si>
    <t>BUDGET ESTIMATES OF FINANCE DEPT. FOR ... GOVT. OF GUJARAT = NANA VIBHAGANUM ... NA VARSHA MATENUM ANDAJAPATRA</t>
  </si>
  <si>
    <t>84-649875</t>
  </si>
  <si>
    <t>BUDGET ESTIMATES OF GENERAL ADMINISTRATION DEPT. FOR ... = SAMANAYA VAHIVATA VIBHAGA ... NA VARSHA</t>
  </si>
  <si>
    <t>84-649881</t>
  </si>
  <si>
    <t>BUDGET ESTIMATES OF GUJARAT LEGISLATURE SECRETARIAT FOR ... = GUJARATA VIDHANSABHA ...</t>
  </si>
  <si>
    <t>87-657505</t>
  </si>
  <si>
    <t>BUDGET ESTIMATES OF LEGAL DEPT. FOR ... GOVT. OF GUJARAT = KAYADA VIBHAGANUM ... NA VARSHA MATENUM ANDAJAPATRA.</t>
  </si>
  <si>
    <t>87-657583</t>
  </si>
  <si>
    <t>BUDGET ESTIMATES OF ROADS AND BUILDINGS DEPT. FOR ... GOVT. OF GUJARAT = MARAGA ANE MAKANA VIBHAGANUM ... NA VARSHA .</t>
  </si>
  <si>
    <t>SA 65-9264</t>
  </si>
  <si>
    <t>INDIAN LAW REPORTS : MADHYA PRADESH SERIES</t>
  </si>
  <si>
    <t>Govt. press/Madhya Pradesh</t>
  </si>
  <si>
    <t>SA 64-1508</t>
  </si>
  <si>
    <t>INDIAN LAW REPORTS : CUTTACK SERIES</t>
  </si>
  <si>
    <t>Govt. Press/Orissa</t>
  </si>
  <si>
    <t>Cuttack</t>
  </si>
  <si>
    <t>2005-389024</t>
  </si>
  <si>
    <t>ANNUAL WORK - PLAN AND BUDGET / GUJARAT COUNCIL OF EDUCATIONAL RESEARCH AND TRAINING</t>
  </si>
  <si>
    <t>Gujarat Council of Education Research and Training</t>
  </si>
  <si>
    <t>2019-329848</t>
  </si>
  <si>
    <t>ANNUAL REPORT / GUJARAT INSTITUTE OF DESERT ECOLOGY</t>
  </si>
  <si>
    <t>Gujarat Institute of Desert Ecology</t>
  </si>
  <si>
    <t>Bhuj, Kachchh</t>
  </si>
  <si>
    <t>2005-389739</t>
  </si>
  <si>
    <t>ANNUAL REPORT / GUJARAT POLLUTION CONTROL BOARD</t>
  </si>
  <si>
    <t>Gujarat Pollution Control Board</t>
  </si>
  <si>
    <t>74-902135</t>
  </si>
  <si>
    <t>LOKAGURJARI</t>
  </si>
  <si>
    <t>Gujarat Sahitya Academy</t>
  </si>
  <si>
    <t>90-900354</t>
  </si>
  <si>
    <t>SABDASRSHTI</t>
  </si>
  <si>
    <t>89-912750</t>
  </si>
  <si>
    <t>ADABI CAMANU / GUJARAT SINDHI SAHITYA ACADEMY</t>
  </si>
  <si>
    <t>Sindhi</t>
  </si>
  <si>
    <t>Gujarat Sindhi Sahitya Academy</t>
  </si>
  <si>
    <t>90-900579</t>
  </si>
  <si>
    <t>SABAR NAMAH / GUJARAT URDU ACADEMY</t>
  </si>
  <si>
    <t>Urdu</t>
  </si>
  <si>
    <t>Gujarat Urdu  Sahitya Academy</t>
  </si>
  <si>
    <t>77-909706</t>
  </si>
  <si>
    <t>LIST OF MEMBERS / LEGISLATIVE ASSEMBLY, GUJARAT</t>
  </si>
  <si>
    <t>Gujarat Vidhan Sabha</t>
  </si>
  <si>
    <t>SA64-8017</t>
  </si>
  <si>
    <t>WHO`S WHO / LEGISLATIVE ASSEMBLY, GOVT. OF GUJARAT</t>
  </si>
  <si>
    <t>2015-307569</t>
  </si>
  <si>
    <t>HAYATI</t>
  </si>
  <si>
    <t>Gujarata Sahitya Sabha</t>
  </si>
  <si>
    <t>Ahmadabad</t>
  </si>
  <si>
    <t>79-915166(New)</t>
  </si>
  <si>
    <t>PARABA: GUJARATI SAHITYA PARISHADANI PATRIKA (NEW SERIES)</t>
  </si>
  <si>
    <t>Gujarati Sahitya Parishad</t>
  </si>
  <si>
    <t>73-907739</t>
  </si>
  <si>
    <t>SRAMA VIBHAGA, HARIYANA KI ... TAKA KI VARSHIKA PRASASANIKA RIPORTA = ANNUAL ADMINISTRATIVE REPORT OF LABOUR DEPARTMENT, HARYANA</t>
  </si>
  <si>
    <t>Haryana Labour Department</t>
  </si>
  <si>
    <t>88-912736</t>
  </si>
  <si>
    <t>HARIGANDHA</t>
  </si>
  <si>
    <t>Haryana Sahitya Academy</t>
  </si>
  <si>
    <t>Panchkula</t>
  </si>
  <si>
    <t>71-905794</t>
  </si>
  <si>
    <t>HARIYANA SAMVADA</t>
  </si>
  <si>
    <t>Haryana Samvad</t>
  </si>
  <si>
    <t>90-908275</t>
  </si>
  <si>
    <t>JAMNA TAT</t>
  </si>
  <si>
    <t>Haryana Urdu Academi</t>
  </si>
  <si>
    <t>Punchkula</t>
  </si>
  <si>
    <t>2016-310901</t>
  </si>
  <si>
    <t>COMMITTEE ON THE WELFARE OF SCHEDULED CASTES, SCHEDULED TRIBES, AND BACKWARDS CLASSES IN ...  / HARYANA VIDHAN SABHA</t>
  </si>
  <si>
    <t>Haryana Vidhan Sabha</t>
  </si>
  <si>
    <t>88-645027</t>
  </si>
  <si>
    <t>REPORT / HARYANA VIDHAN SABHA / COMMITTEE ON PUBLIC UNDERTAKINGS</t>
  </si>
  <si>
    <t>88-645023</t>
  </si>
  <si>
    <t>REPORT OF THE COMMITTEE ON GOVERNMENT ASSURANCES / HARYANA VIDHAN SABHA</t>
  </si>
  <si>
    <t>79-915635</t>
  </si>
  <si>
    <t>SUPPLEMENTARY ESTIMATES OF GOVERNMENT OF HARYANA</t>
  </si>
  <si>
    <t>72-904255</t>
  </si>
  <si>
    <t>HIMA BHARATI</t>
  </si>
  <si>
    <t>Himachal Kala Samaskriti Bhasha Academy</t>
  </si>
  <si>
    <t>75-907385</t>
  </si>
  <si>
    <t>SOMASI</t>
  </si>
  <si>
    <t>93-900555</t>
  </si>
  <si>
    <t>SYAMALA</t>
  </si>
  <si>
    <t>Sanskrit</t>
  </si>
  <si>
    <t>73-906810</t>
  </si>
  <si>
    <t>ANNUAL REPORT AND ACCOUNTS - HIMACHAL PRADESH FINANCIAL CORPORATION</t>
  </si>
  <si>
    <t>Himachal Pradesh Financial Corporation</t>
  </si>
  <si>
    <t>2013-331905</t>
  </si>
  <si>
    <t>MANIMAHESH: A JOURNAL OF HIMALAYAN STUDIES</t>
  </si>
  <si>
    <t>Himachal State Museum</t>
  </si>
  <si>
    <t>88-912838</t>
  </si>
  <si>
    <t>INDRAPRASTHA BHARATI : HINDI AKADEMI KE TRAIMASIKA SAHITYIKA PATRIKA</t>
  </si>
  <si>
    <t>Hindi Akademi</t>
  </si>
  <si>
    <t>2018-316011</t>
  </si>
  <si>
    <t>ANNUAL REPORT / ICAR RESEARCH COMPLEX FOR GOA</t>
  </si>
  <si>
    <t>ICAR Research Complex for Goa</t>
  </si>
  <si>
    <t>2018-316128</t>
  </si>
  <si>
    <t>ANNUAL REPORT / CENTRAL PLANTATION CROPS RESEARCH INSTITUTE</t>
  </si>
  <si>
    <t>ICAR-Central Plantation Crops Research Institute</t>
  </si>
  <si>
    <t>Kasaragod</t>
  </si>
  <si>
    <t>2017-328506</t>
  </si>
  <si>
    <t>ANNUAL REPORT / ICAR-INDIAN INSTITUTE OF RICE RESEARCH</t>
  </si>
  <si>
    <t>ICAR-Indian Institute of Rice Research</t>
  </si>
  <si>
    <t>2019-345334</t>
  </si>
  <si>
    <t>FRONTLINE DEMONSTRATIONS ON RICE</t>
  </si>
  <si>
    <t>2019-316194</t>
  </si>
  <si>
    <t>PROGRESS REPORT / ICAR- INDIAN INSTITUTE OF RICE RESEARCH</t>
  </si>
  <si>
    <t>2013-406135</t>
  </si>
  <si>
    <t>VARSHIKA PRATIVEDANA / CHATTISAGARHA SUCANA AYOGA</t>
  </si>
  <si>
    <t>India Meteorological Department</t>
  </si>
  <si>
    <t>00-225487</t>
  </si>
  <si>
    <t>UDYOGA VYAPARA PATRIKA / DIRECTORATE OF COMMERCIAL PUBLICITY &amp; EXHIBITION, MIN. OF COMMERCE</t>
  </si>
  <si>
    <t>India Trade Promotion Organisation</t>
  </si>
  <si>
    <t>73-900554</t>
  </si>
  <si>
    <t xml:space="preserve">JOURNAL OF THE INDIAN ACADEMY OF GEOSCIENCE </t>
  </si>
  <si>
    <t>Indian Academy of Geoscience</t>
  </si>
  <si>
    <t>2003-209614</t>
  </si>
  <si>
    <t>BULLETIN OF MATERIALS SCIENCE</t>
  </si>
  <si>
    <t>Indian Academy of Sciences</t>
  </si>
  <si>
    <t>81-910373</t>
  </si>
  <si>
    <t>JOURNAL OF ASTROPHYSICS AND ASTRONOMY</t>
  </si>
  <si>
    <t>2003-209618</t>
  </si>
  <si>
    <t>JOURNAL OF BIO-SCIENCES</t>
  </si>
  <si>
    <t>2004-325296</t>
  </si>
  <si>
    <t>JOURNAL OF CHEMICAL SCIENCES</t>
  </si>
  <si>
    <t>SG16-000022</t>
  </si>
  <si>
    <t>JOURNAL OF GENETICS</t>
  </si>
  <si>
    <t>74-929509</t>
  </si>
  <si>
    <t>PRAMANA : A JOURNAL OF PHYSICS</t>
  </si>
  <si>
    <t>85-644803</t>
  </si>
  <si>
    <t>PROCEEDINGS. MATHEMATICAL SCIENCES / INDIAN ACADEMY OF SCIENCES</t>
  </si>
  <si>
    <t>92-911522</t>
  </si>
  <si>
    <t>SADHANA : ACADEMY PROCEEDINGS IN ENGINEERING  SCIENCES</t>
  </si>
  <si>
    <t>2016-316190</t>
  </si>
  <si>
    <t>YEAR BOOK / INDIAN ACADEMY OF SCIENCES</t>
  </si>
  <si>
    <t>81-643603</t>
  </si>
  <si>
    <t>ANNUAL REPORT / INDIAN AGRICULTURAL RESEARCH INSTITUTE</t>
  </si>
  <si>
    <t>Indian Agricultural Research Institute</t>
  </si>
  <si>
    <t>90-643098</t>
  </si>
  <si>
    <t>ANNUAL REPORT / INDIAN AGRICULTURAL STATISTICS RESEARCH INSTITUTE</t>
  </si>
  <si>
    <t>Indian Agricultural Statistics Research Institute</t>
  </si>
  <si>
    <t>2012-351244</t>
  </si>
  <si>
    <t>SANKHYIKI VIMARSHA</t>
  </si>
  <si>
    <t>83-913369</t>
  </si>
  <si>
    <t>INDIAN MINERAL INDUSTRY AT A GLANCE / GOVT. OF INDIA. MINISTRY OF STEEL AND MINES, INDIAN PBUREAU OF</t>
  </si>
  <si>
    <t>Indian Bureau of Mines,Ministry of Mines</t>
  </si>
  <si>
    <t>SN 86-012692</t>
  </si>
  <si>
    <t>INDIAN MINERALS YEAR BOOK</t>
  </si>
  <si>
    <t>91-900275</t>
  </si>
  <si>
    <t>KHANIJA UTPADANA KI  MASIKA SANKHYIKI = MONTHLY STATISTICS OF MINERAL PRODUCTION</t>
  </si>
  <si>
    <t>2015-307870</t>
  </si>
  <si>
    <t>STATISTICAL PROFILES OF MINERALS ...</t>
  </si>
  <si>
    <t>2016-315771</t>
  </si>
  <si>
    <t>ANNUAL REPORT / INDIAN COUNCIL FOR CHILD WELFARE</t>
  </si>
  <si>
    <t>Indian Council for Child Welfare</t>
  </si>
  <si>
    <t>79-900619</t>
  </si>
  <si>
    <t>ANNUAL REPORT / INDIAN COUNCIL FOR CULTURAL RELATIONS</t>
  </si>
  <si>
    <t>Indian Council for Cultural Relations</t>
  </si>
  <si>
    <t>89-912770</t>
  </si>
  <si>
    <t>RENCONTRE AVEC L`INDE</t>
  </si>
  <si>
    <t>Other European Languages</t>
  </si>
  <si>
    <t>47-36523</t>
  </si>
  <si>
    <t>INDIAN FARMING</t>
  </si>
  <si>
    <t>Indian Council of Agricultural Research</t>
  </si>
  <si>
    <t>41-34705</t>
  </si>
  <si>
    <t>INDIAN JOURNAL OF AGRICULTURAL SCIENCES</t>
  </si>
  <si>
    <t>38-033965</t>
  </si>
  <si>
    <t>INDIAN JOURNAL OF ANIMAL SCIENCES / INDIAN COUNCIL OF AGRICULTURAL RESEARCH</t>
  </si>
  <si>
    <t>SA 65-6963</t>
  </si>
  <si>
    <t>KHETI</t>
  </si>
  <si>
    <t>95-902841</t>
  </si>
  <si>
    <t>ANNUAL REPORT / INDIAN COUNCIL OF FORESTRY RESEARCH AND EDUCATION</t>
  </si>
  <si>
    <t>Indian Council of Forestry Research &amp; Education</t>
  </si>
  <si>
    <t>SA 66-6360</t>
  </si>
  <si>
    <t>INDIAN FORESTER</t>
  </si>
  <si>
    <t>75-903085</t>
  </si>
  <si>
    <t>ANNUAL REPORT / INDIAN COUNCIL OF HISTORICAL RESEARCH</t>
  </si>
  <si>
    <t>Indian Council of Historical Research</t>
  </si>
  <si>
    <t>75-902157</t>
  </si>
  <si>
    <t>ICHR NEWSLETTER / INDIAN COUNCIL OF HISTORICAL RESEARCH</t>
  </si>
  <si>
    <t>2006-448918</t>
  </si>
  <si>
    <t xml:space="preserve">ANNUAL REPORT / INDIAN COUNCIL OF MEDICAL RESEARCH </t>
  </si>
  <si>
    <t>Indian Council of Medical Research</t>
  </si>
  <si>
    <t>SN94-31529</t>
  </si>
  <si>
    <t>INDIAN JOURNAL OF MEDICAL RESEARCH</t>
  </si>
  <si>
    <t>2004-325297</t>
  </si>
  <si>
    <t>JOURNAL OF VECTOR BORNE DISEASES</t>
  </si>
  <si>
    <t>2004-307508</t>
  </si>
  <si>
    <t>MAN AND SOCIETY</t>
  </si>
  <si>
    <t>Indian Council of Social Science Research (North Eastern Regional Centre)</t>
  </si>
  <si>
    <t>72-926856</t>
  </si>
  <si>
    <t>ANNUAL REPORT / INDIAN COUNCIL OF SOCIAL SCIENCE RESEARCH</t>
  </si>
  <si>
    <t>Indian Council of Social Science Research(ICSSR)</t>
  </si>
  <si>
    <t>84-644467</t>
  </si>
  <si>
    <t>PROCEEDINGS OF THE... SESSION / INDIAN HISTORICAL RECORDS COMMISSION</t>
  </si>
  <si>
    <t>Indian Historical Records Commission</t>
  </si>
  <si>
    <t>2012-212105</t>
  </si>
  <si>
    <t>ANNUAL REPORT / INDIAN INSTITUTE OF ASTROPHYSICS (NEW)</t>
  </si>
  <si>
    <t>Indian institute of astrophysics</t>
  </si>
  <si>
    <t>2006-347661</t>
  </si>
  <si>
    <t>BIENNIAL REPORT / INDIAN INSTITUTE OF CHEMICAL TECHNOLOGY</t>
  </si>
  <si>
    <t>Indian Institute of Chemical Technology</t>
  </si>
  <si>
    <t>2019-328900</t>
  </si>
  <si>
    <t>ANNUAL REPORT = VARSHIKA PRATIVEDANA / INDIAN INSTITUTE OF INTEGRATIVE MEDICINE</t>
  </si>
  <si>
    <t>Indian Institute of Integrative Medicine</t>
  </si>
  <si>
    <t>2011-220037</t>
  </si>
  <si>
    <t>ANNUAL REPORT = VARSHIKA PRATIVEDANA / INDIAN INSTITUTE OF NATURAL RESINS AND GUMS</t>
  </si>
  <si>
    <t>Indian Institute of Natural Resins and Gums</t>
  </si>
  <si>
    <t>2016-325434</t>
  </si>
  <si>
    <t>ANNUAL REPORT / CSIR-INDIAN INSTITUTE OF PETROLEUM</t>
  </si>
  <si>
    <t>Indian Institute Of Petroleum</t>
  </si>
  <si>
    <t>2008-305563</t>
  </si>
  <si>
    <t>BIENNIAL REPORT / INDIAN INSTITUTE OF PETROLEUM</t>
  </si>
  <si>
    <t>55-044079</t>
  </si>
  <si>
    <t>ANNUAL REPORT / INDIAN INSTITUTE OF PUBLIC ADMINISTRATION</t>
  </si>
  <si>
    <t>Indian Institute of Public Administration</t>
  </si>
  <si>
    <t>74-901434</t>
  </si>
  <si>
    <t>DOCUMENTATION IN PUBLIC ADMINISTRATION</t>
  </si>
  <si>
    <t>SA 64-261</t>
  </si>
  <si>
    <t>IIPA NEWSLETTER / INDIAN INSTITUTE OF PUBLIC ADMINISTRATION</t>
  </si>
  <si>
    <t>2011-354333</t>
  </si>
  <si>
    <t>LOKA PRASASANA / BHARATIYA LOKA PRASASANA SAMSTHANA</t>
  </si>
  <si>
    <t>70-912317</t>
  </si>
  <si>
    <t>NAGARLOK : URBAN AFFAIRS QUARTERLY</t>
  </si>
  <si>
    <t>2015-363625</t>
  </si>
  <si>
    <t>ANNUAL REPORT = VARSHIKA PRATIVEDANA / INDIAN INSTITUTE OF SOIL &amp; WATER CONSERVATION</t>
  </si>
  <si>
    <t>Indian Institute of Soil &amp; Water Conservation</t>
  </si>
  <si>
    <t>2010-325751</t>
  </si>
  <si>
    <t>ANNUAL REPORT / INDIAN INSTITUTE OF TOXICOLOGY RESEARCH</t>
  </si>
  <si>
    <t>Indian Institute of Toxicology Research</t>
  </si>
  <si>
    <t>2011-354332</t>
  </si>
  <si>
    <t>VISHAVIJNANA SANDESA</t>
  </si>
  <si>
    <t>73-900282</t>
  </si>
  <si>
    <t>ANNUAL REPORT / INDIAN INSTITUTE OF TROPICAL METEOROLOGY</t>
  </si>
  <si>
    <t>Indian Institute of Tropical Meteorology</t>
  </si>
  <si>
    <t>2017-352776</t>
  </si>
  <si>
    <t>ANNUAL REPORT / ICAR-INDIAN INSTITUTE OF WATER MANAGEMENT</t>
  </si>
  <si>
    <t>Indian Institute of Water Management</t>
  </si>
  <si>
    <t>80-645520</t>
  </si>
  <si>
    <t>MAUSAM</t>
  </si>
  <si>
    <t>Indian Meteorological Department</t>
  </si>
  <si>
    <t>2018-316007</t>
  </si>
  <si>
    <t>ANNUAL REPORT / INDIAN NATIONAL CENTRE FOR OCEAN INFORMATION SERVICES</t>
  </si>
  <si>
    <t>Indian National Centre for Ocean Information Services</t>
  </si>
  <si>
    <t>74-901440</t>
  </si>
  <si>
    <t>BIOGRAPHICAL MEMOIRS OF FELLOWS OF THE INDIAN NATIONAL SCIENCE ACADEMY</t>
  </si>
  <si>
    <t>Indian National Science Academy</t>
  </si>
  <si>
    <t>SA 67-4193</t>
  </si>
  <si>
    <t>INDIAN JOURNAL OF HISTORY OF SCIENCE</t>
  </si>
  <si>
    <t>71-913037</t>
  </si>
  <si>
    <t>INDIAN JOURNAL OF PURE AND APPLIED MATHEMATICS</t>
  </si>
  <si>
    <t>2006-243738</t>
  </si>
  <si>
    <t>PROCEEDINGS OF THE INDIAN NATIONAL SCIENCE ACADEMY</t>
  </si>
  <si>
    <t>75-643517</t>
  </si>
  <si>
    <t>YEAR BOOK OF THE INDIAN NATIONAL SCIENCE ACADEMY</t>
  </si>
  <si>
    <t>72-902890</t>
  </si>
  <si>
    <t>INDIAN PORTS</t>
  </si>
  <si>
    <t>Indian Ports Association</t>
  </si>
  <si>
    <t>2004-328688</t>
  </si>
  <si>
    <t>POTATO JOURNAL</t>
  </si>
  <si>
    <t>Indian Potato Association</t>
  </si>
  <si>
    <t>SN84-11937</t>
  </si>
  <si>
    <t>VEGETABLE SCIENCE</t>
  </si>
  <si>
    <t>Indian Society of Vegetable Science</t>
  </si>
  <si>
    <t>Varanasi</t>
  </si>
  <si>
    <t>90-905859</t>
  </si>
  <si>
    <t>SPACE INDIA</t>
  </si>
  <si>
    <t>Indian Space Research Organisation</t>
  </si>
  <si>
    <t>sa 64000886</t>
  </si>
  <si>
    <t>ANNUAL REPORT / INDIAN STATISTICAL INSTITUTE</t>
  </si>
  <si>
    <t>Indian Statistical Institute</t>
  </si>
  <si>
    <t>87-640652</t>
  </si>
  <si>
    <t>JOURNAL OF INDIAN WATER RESOURCES SOCIETY</t>
  </si>
  <si>
    <t>Indian Water Resources Society</t>
  </si>
  <si>
    <t>2006-310190</t>
  </si>
  <si>
    <t>IGC NEWSLETTER</t>
  </si>
  <si>
    <t>Indira Gandhi Centre for Atomic Research</t>
  </si>
  <si>
    <t>Kalpakkam</t>
  </si>
  <si>
    <t>2004-325661</t>
  </si>
  <si>
    <t>KALAKALPA</t>
  </si>
  <si>
    <t>Indira Gandhi National Centre For The Arts</t>
  </si>
  <si>
    <t>2015-307021</t>
  </si>
  <si>
    <t>VIHANGAMA : THE IGNCA NEWSLETTER</t>
  </si>
  <si>
    <t>2006-346562</t>
  </si>
  <si>
    <t>HUMANKIND</t>
  </si>
  <si>
    <t>Indira Gandhi Rashtriya Manav Sanghrahalaya</t>
  </si>
  <si>
    <t>2011-312666</t>
  </si>
  <si>
    <t>VARSHIKA PRATIVEDANA = ANNUAL REPORT / INDIRA GANDHI RASHTRIYA MANAV SANGRAHALAYA</t>
  </si>
  <si>
    <t>sn 86017181</t>
  </si>
  <si>
    <t>ANNUAL REPORT / INDUSTRIAL FINANCE CORPORATION OF INDIA</t>
  </si>
  <si>
    <t>Industrial Finance Corporation of India, New Delhi</t>
  </si>
  <si>
    <t xml:space="preserve"> New Delhi</t>
  </si>
  <si>
    <t>2015-359523</t>
  </si>
  <si>
    <t>BUDGET ESTIMATES OF INDUSTRIES AND MINES DEPARTMENT FOR ... / GUJARAT</t>
  </si>
  <si>
    <t>Industries and Mines Department / Gujarat</t>
  </si>
  <si>
    <t>2011-324983</t>
  </si>
  <si>
    <t>KERALA CALLING</t>
  </si>
  <si>
    <t>Information &amp; Public Relations Department / Kerala</t>
  </si>
  <si>
    <t>2012-350170</t>
  </si>
  <si>
    <t>MEDIA HANDBOOK</t>
  </si>
  <si>
    <t>2011-322599</t>
  </si>
  <si>
    <t>ANNUAL REPORT / INFORMATION AND LIBRARY NETWORK CENTRE</t>
  </si>
  <si>
    <t>Information and Library Network Centre</t>
  </si>
  <si>
    <t>2015-225044</t>
  </si>
  <si>
    <t>ODISHA REVIEW</t>
  </si>
  <si>
    <t>Information and Public Relations Department, Orissa</t>
  </si>
  <si>
    <t>2003-311622</t>
  </si>
  <si>
    <t>ANDHRAPRADES</t>
  </si>
  <si>
    <t>Information and Public Relations Dept., Govt. of A.P</t>
  </si>
  <si>
    <t>2009-212015</t>
  </si>
  <si>
    <t>ALAV</t>
  </si>
  <si>
    <t>Kashmiri</t>
  </si>
  <si>
    <t>Information Department  / Jammu and Kashmir</t>
  </si>
  <si>
    <t>2001-201005</t>
  </si>
  <si>
    <t>TA`MIR</t>
  </si>
  <si>
    <t>94-903657</t>
  </si>
  <si>
    <t>INDIAN JOURNAL OF PUBLIC ENTERPRISE / INSTITUTE OF PUBLIC ENTERPRISE RESEARCH</t>
  </si>
  <si>
    <t>Insitute  of Public enterprise Research</t>
  </si>
  <si>
    <t>2003-334391</t>
  </si>
  <si>
    <t>ANNUAL REPORT / INSTITUTE FOR PLASMA RESEARCH</t>
  </si>
  <si>
    <t>Institute for Plasma Research</t>
  </si>
  <si>
    <t>2004-309546</t>
  </si>
  <si>
    <t>ANNUAL REPORT / INSTITUTE FOR STUDIES IN INDUSTRIAL DEVELOPMENT</t>
  </si>
  <si>
    <t>Institute for Studies in Industrial Development</t>
  </si>
  <si>
    <t>sn96-21395</t>
  </si>
  <si>
    <t>ANNUAL REPORT / INSTITUTE OF APPLIED MANPOWER RESEARCH</t>
  </si>
  <si>
    <t>Institute of Applied Manpower Research</t>
  </si>
  <si>
    <t>SA 66-305</t>
  </si>
  <si>
    <t>MANPOWER JOURNAL</t>
  </si>
  <si>
    <t>sa68-1467</t>
  </si>
  <si>
    <t>JOURNAL OF CONSTITUTIONAL AND PARLIAMENTARY STUDIES</t>
  </si>
  <si>
    <t>Institute of Constitutional and Parliamentary Studies</t>
  </si>
  <si>
    <t>74-902983</t>
  </si>
  <si>
    <t>LOKATANTRA SAMIKSHA / INSTITUTE OF CONSTITUTIONAL &amp; PARLIAMENTARY STUDIES</t>
  </si>
  <si>
    <t>2007-375347</t>
  </si>
  <si>
    <t>ANNUAL REPORT / INSTITUTE OF ECONOMIC GROWTH</t>
  </si>
  <si>
    <t>Institute of Economic Growth</t>
  </si>
  <si>
    <t>93-659013</t>
  </si>
  <si>
    <t xml:space="preserve">ANNUAL LAC BULLETIN </t>
  </si>
  <si>
    <t>Institute of Forest Productivity</t>
  </si>
  <si>
    <t>93-903932</t>
  </si>
  <si>
    <t>ANANDAM / JOURNAL OF THE ANUNDORAM BOROOAH</t>
  </si>
  <si>
    <t>Institute of language, art and culture</t>
  </si>
  <si>
    <t>2008-305947</t>
  </si>
  <si>
    <t>ANNUAL REPORT / INSTITUTE OF LIFE SCIENCES</t>
  </si>
  <si>
    <t>Institute of Life Sciences, Bhubaneswar</t>
  </si>
  <si>
    <t>2006-554436</t>
  </si>
  <si>
    <t>BIENNIUM REPORT / INSTITUTE OF MICROBIAL TECHNOLOGY</t>
  </si>
  <si>
    <t>Institute of Microbial Technology</t>
  </si>
  <si>
    <t>2009-306829</t>
  </si>
  <si>
    <t>ANNUAL REPORT = VARSHIKA PRATIVEDANA / INSTITUTE OF MINERALS AND MATERIALS TECHNOLOGY</t>
  </si>
  <si>
    <t>Institute of Minerals and Materials Technology, Orissa</t>
  </si>
  <si>
    <t>2009-307858</t>
  </si>
  <si>
    <t>ANNUAL REPORT / INSTITUTE OF PHYSICS</t>
  </si>
  <si>
    <t>Institute of Physics, Odisha</t>
  </si>
  <si>
    <t>2019-329841</t>
  </si>
  <si>
    <t>ANNUAL REPORT AND AUDITED STATEMENT OF ACCOUNTS / INSTITUTE OF PHYSICS</t>
  </si>
  <si>
    <t>2016-318447</t>
  </si>
  <si>
    <t>IN CONVERSATION WITH PEOPLE OF MEGHALAYA</t>
  </si>
  <si>
    <t>Integrated Basin Development and Livelihood Promotion Programme</t>
  </si>
  <si>
    <t>2016-318445</t>
  </si>
  <si>
    <t>MEGHALAYA REPORT TO CITIZENS</t>
  </si>
  <si>
    <t>2015-307501</t>
  </si>
  <si>
    <t>ANNUAL REPORT / IRRIGATION RESEARCH INSTITUTE</t>
  </si>
  <si>
    <t>Irrigation Research Institute</t>
  </si>
  <si>
    <t>2001-413549</t>
  </si>
  <si>
    <t>JOURNAL OF SPACECRAFT TECHNOLOGY</t>
  </si>
  <si>
    <t>ISRO Satellite Centre</t>
  </si>
  <si>
    <t>83-913066</t>
  </si>
  <si>
    <t>ASTA ADAB / JAMMU AND KASHMIR ACADEMY OF ART, CULTURE, AND LANGUAGES</t>
  </si>
  <si>
    <t>J &amp; K Academy of Art, Culture and Languages</t>
  </si>
  <si>
    <t>sa67-7052</t>
  </si>
  <si>
    <t>HAMARA SAHITYA</t>
  </si>
  <si>
    <t>97-902315</t>
  </si>
  <si>
    <t>LA-DWAGS KYI SI RA ZA / GLE, LA-DWAGS : JAM-MU KAS-MIR GYI BZO, SES RIG DAN SKAD KYI SLOB ...</t>
  </si>
  <si>
    <t>SA68-19695</t>
  </si>
  <si>
    <t>SADA SAHITA / PANJABI</t>
  </si>
  <si>
    <t>sa 68005291</t>
  </si>
  <si>
    <t>SARHA SAHITYA</t>
  </si>
  <si>
    <t>Dogri</t>
  </si>
  <si>
    <t>90-910339</t>
  </si>
  <si>
    <t>SHES RIG ME LONG / JAMMU AND KASHMIR ACADEMY OF ARTS, CULTURE, AND LANGUAGES</t>
  </si>
  <si>
    <t>78-911930</t>
  </si>
  <si>
    <t>SHIRAZA / PANJABI</t>
  </si>
  <si>
    <t>sn92-19044</t>
  </si>
  <si>
    <t>SHIRAZA /ENGLISH</t>
  </si>
  <si>
    <t>84-913026</t>
  </si>
  <si>
    <t>SHIRAZAH / GUJURI</t>
  </si>
  <si>
    <t>93-642372</t>
  </si>
  <si>
    <t>SHIRAZAH / KASHMIRI</t>
  </si>
  <si>
    <t>98-900107</t>
  </si>
  <si>
    <t>SHIRAZAH / PAHARI</t>
  </si>
  <si>
    <t>sa63-4250</t>
  </si>
  <si>
    <t>SHIRAZAH / URDU</t>
  </si>
  <si>
    <t>SA68-2770</t>
  </si>
  <si>
    <t>SIRAZA / DOGRI</t>
  </si>
  <si>
    <t>SA68-2806</t>
  </si>
  <si>
    <t>SIRAZA / HINDI</t>
  </si>
  <si>
    <t>2016-316492</t>
  </si>
  <si>
    <t>HANDBOOK OF FOREST STATISTICS : JAMMU AND KASHMIR GOVERNMENT</t>
  </si>
  <si>
    <t>Jammu and Kashmir Forest Department</t>
  </si>
  <si>
    <t>75-910391</t>
  </si>
  <si>
    <t>DIGEST OF FOREST STATISTICS / FOREST DEPT., JAMMU AND KASHMIR</t>
  </si>
  <si>
    <t>2008-219168</t>
  </si>
  <si>
    <t>DEBATES: OFFICIAL REPORT / JAMMU &amp; KASHMIR LEGISLATIVE ASSEMBLY</t>
  </si>
  <si>
    <t>Jammu and Kashmir Legislative Assembly</t>
  </si>
  <si>
    <t>2013-331912</t>
  </si>
  <si>
    <t>ANNUAL REPORT / JHARKHAND STATE INFORMATION COMMISSION</t>
  </si>
  <si>
    <t>Jharkhand State Information Commission</t>
  </si>
  <si>
    <t>2013-331517</t>
  </si>
  <si>
    <t>JARNALA = JOURNAL / JHARKHAND TRIBAL WELFARE RESEARCH INSTITUTE, RANCHI</t>
  </si>
  <si>
    <t>Jharkhand Tribal Welfare Research Institute</t>
  </si>
  <si>
    <t>2010-325341</t>
  </si>
  <si>
    <t>URANA</t>
  </si>
  <si>
    <t>Jharkhand Vidhan Sabha Sacivalaya</t>
  </si>
  <si>
    <t>SA 68-10382</t>
  </si>
  <si>
    <t>MYFOREST</t>
  </si>
  <si>
    <t>Karnataka Forest Department</t>
  </si>
  <si>
    <t>2008-319070</t>
  </si>
  <si>
    <t xml:space="preserve">KARNATAKA KALAVARTHE </t>
  </si>
  <si>
    <t>Karnataka Lalitha Kala Academy</t>
  </si>
  <si>
    <t>2011-320952</t>
  </si>
  <si>
    <t xml:space="preserve">SADASYARA PARICAYA = WHO`S WHO / KARNATAKA LEGISLATIVE COUNCIL </t>
  </si>
  <si>
    <t>Karnataka Legislative Council</t>
  </si>
  <si>
    <t>76-913033</t>
  </si>
  <si>
    <t>REPORT - KARNATAKA LEGISLATURE, COMMITTEE ON THE WELFARE OF SCHEDULED CASTES AND SCHEDULED TRIBES</t>
  </si>
  <si>
    <t>Karnataka Legislature Secretariat</t>
  </si>
  <si>
    <t>2003-209429</t>
  </si>
  <si>
    <t>ANIKETANA : ANYABHASEGALA SAHITYA HAGU SAHITYA CINTANAKKE MISALADA TRIMASIKA</t>
  </si>
  <si>
    <t>Karnataka Sahitya Academy</t>
  </si>
  <si>
    <t>97-901484</t>
  </si>
  <si>
    <t>KAVITEGALU: KARNATAKA SAHITYA AKADEMI</t>
  </si>
  <si>
    <t>2015-363536</t>
  </si>
  <si>
    <t>LOKA JANAPADA</t>
  </si>
  <si>
    <t>87-909239-1</t>
  </si>
  <si>
    <t>PRABANDHAGALU - NEW</t>
  </si>
  <si>
    <t>89-912776</t>
  </si>
  <si>
    <t>SAHITYA VIMARSE</t>
  </si>
  <si>
    <t>97-901483</t>
  </si>
  <si>
    <t>SANNAKATE / KARNATAKA SAHITYA AKADEMI</t>
  </si>
  <si>
    <t>2003-311397</t>
  </si>
  <si>
    <t>MADIPU</t>
  </si>
  <si>
    <t>Tulu</t>
  </si>
  <si>
    <t>Karnataka Tulu Sahitya Academy</t>
  </si>
  <si>
    <t>Mangalore</t>
  </si>
  <si>
    <t>2013-411732</t>
  </si>
  <si>
    <t>MAHNAMAH ADIB, BANGALAUR: MONTHLY URDU LITERACY JOURNAL</t>
  </si>
  <si>
    <t>Karnataka Urdu Academy</t>
  </si>
  <si>
    <t>2003-318122</t>
  </si>
  <si>
    <t>AZKAR</t>
  </si>
  <si>
    <t>80-910012</t>
  </si>
  <si>
    <t>CITRAVARTTA</t>
  </si>
  <si>
    <t>Kerala Lalithakala Akademi</t>
  </si>
  <si>
    <t>Trissur-20</t>
  </si>
  <si>
    <t>2005-388566</t>
  </si>
  <si>
    <t>STATE EXHIBITION OF ART</t>
  </si>
  <si>
    <t>71-913613</t>
  </si>
  <si>
    <t>WHO`S WHO / LEGISLATIVE ASSEMBLY, KERALA</t>
  </si>
  <si>
    <t>Kerala Legislative Assembly</t>
  </si>
  <si>
    <t>Thiruvanthapuram</t>
  </si>
  <si>
    <t>2010-309538</t>
  </si>
  <si>
    <t>THALIYOLA: AN ARCHIVAL AND HISTORICAL RESEARCH JOURNAL</t>
  </si>
  <si>
    <t>Kerala State Archives Department</t>
  </si>
  <si>
    <t>2018-316001</t>
  </si>
  <si>
    <t xml:space="preserve">... INTERNATIONAL FILM FESTIVAL OF KERALA: FESTIVAL BOOK </t>
  </si>
  <si>
    <t>Kerala State Chalachitra Academy</t>
  </si>
  <si>
    <t>2019-329718</t>
  </si>
  <si>
    <t>CALACCITRA SAMIKSA</t>
  </si>
  <si>
    <t>2019-316205</t>
  </si>
  <si>
    <t>INTERNATIONAL DOCUMENTARY &amp; SHORT FILM FESTIVAL OF KERALA</t>
  </si>
  <si>
    <t>2019-316204</t>
  </si>
  <si>
    <t>INTERNATIONAL FILM FESTIVAL OF KERALA</t>
  </si>
  <si>
    <t>2019-316206</t>
  </si>
  <si>
    <t>MALAYALAM CINEMA</t>
  </si>
  <si>
    <t>2016-316073</t>
  </si>
  <si>
    <t>SUPPLYCO ANNUAL REPORT / KERALA STATE CIVIL SUPPLIES CORPORATION LIMITED</t>
  </si>
  <si>
    <t>Kerala State Civil Supplies Corporation</t>
  </si>
  <si>
    <t>Ernakulam</t>
  </si>
  <si>
    <t>77-912091</t>
  </si>
  <si>
    <t>MALAYALAM LITERARY SURVEY</t>
  </si>
  <si>
    <t>Kerela Sahitya Akademy</t>
  </si>
  <si>
    <t>Kerela</t>
  </si>
  <si>
    <t>SA65-3322</t>
  </si>
  <si>
    <t>ANNUAL REPORT / KHADI AND VILLAGE INDUSTRIES COMMISSION</t>
  </si>
  <si>
    <t>Khadi and Village Industries Commission</t>
  </si>
  <si>
    <t>79-915623</t>
  </si>
  <si>
    <t>KHUDA BAKHSH LAIBRERI JARNAL</t>
  </si>
  <si>
    <t>Khuda Bakhsh Oriental Public Library</t>
  </si>
  <si>
    <t>sa 64-000951</t>
  </si>
  <si>
    <t>INDIAN LABOUR STATISTICS = BHARATIYA SRAMA ANKARE</t>
  </si>
  <si>
    <t>Labour Bureau / Govt. of India</t>
  </si>
  <si>
    <t>Chandigarh / Shimla</t>
  </si>
  <si>
    <t>49-40878</t>
  </si>
  <si>
    <t>INDIAN LABOUR YEAR BOOK / CONTROLLER OF PUBLICATIONS, LABOUR BUREAU, MIN. OF LABOUR</t>
  </si>
  <si>
    <t>2007-219104</t>
  </si>
  <si>
    <t>REPORT ON THE WORKING OF THE MINIMUM WAGES ACT, 1948 / LABOUR BUREAU</t>
  </si>
  <si>
    <t>77-912116</t>
  </si>
  <si>
    <t>TRADE UNIONS IN INDIA</t>
  </si>
  <si>
    <t>2005-210225</t>
  </si>
  <si>
    <t>RURAL LABOUR ENQUIRY</t>
  </si>
  <si>
    <t>76-913413</t>
  </si>
  <si>
    <t>ADMINISTRATOR / LAL BAHADUR SHASTRI NATIONAL ACADEMY OF ADMINISTRATION</t>
  </si>
  <si>
    <t>Lal Bahadur National Academy of Administration</t>
  </si>
  <si>
    <t xml:space="preserve"> Mussoorie</t>
  </si>
  <si>
    <t>87-909246</t>
  </si>
  <si>
    <t>ANNUAL REPORT / LALIT KALA AKADEMI</t>
  </si>
  <si>
    <t>Lalit Kala Academy</t>
  </si>
  <si>
    <t>SA 63-4432</t>
  </si>
  <si>
    <t>LALIT KALA CONTEMPORARY</t>
  </si>
  <si>
    <t>89-913202</t>
  </si>
  <si>
    <t>NATIONAL EXHIBITION OF ART</t>
  </si>
  <si>
    <t>2019-345399</t>
  </si>
  <si>
    <t>PRINT BIENNALE INDIA</t>
  </si>
  <si>
    <t>84-913487</t>
  </si>
  <si>
    <t>SAMAKALINA KALA / LALIT KALA AKADEMI</t>
  </si>
  <si>
    <t>sa64-1104</t>
  </si>
  <si>
    <t>JANA-SAHITA</t>
  </si>
  <si>
    <t>Language Department , Governent of Punjab</t>
  </si>
  <si>
    <t>Patiala</t>
  </si>
  <si>
    <t>SA64-1105</t>
  </si>
  <si>
    <t>PANJABI DUNIA</t>
  </si>
  <si>
    <t>SA67-7532</t>
  </si>
  <si>
    <t>REPORT / LAW COMMISSION OF INDIA</t>
  </si>
  <si>
    <t>Law commission, India</t>
  </si>
  <si>
    <t>2016-362781</t>
  </si>
  <si>
    <t>ODISHA ACTS, ORDINANCES AND REGULATIONS ...</t>
  </si>
  <si>
    <t>Law Department, Govt of Orissa</t>
  </si>
  <si>
    <t>85-913042</t>
  </si>
  <si>
    <t>SIKKIM LAW JOURNAL</t>
  </si>
  <si>
    <t>Law Department, Govt. of Sikkim</t>
  </si>
  <si>
    <t>2015-359484</t>
  </si>
  <si>
    <t>MODIFIED BUDGET ESTIMATES OF LEGISLATIVE AND PARLIAMENTARY AFFAIRS DEPARTMENT / GUJARAT</t>
  </si>
  <si>
    <t>Legislative and Parliamentary Affairs Department / Gujarat</t>
  </si>
  <si>
    <t>75-900193</t>
  </si>
  <si>
    <t>ASSAM.LEG. ASSEMBLY. WHO`S WHO</t>
  </si>
  <si>
    <t>Legislative Assembly / Assam</t>
  </si>
  <si>
    <t>96-904008</t>
  </si>
  <si>
    <t>VIDHANA MALA / HIMACALA PRADESA VIDHANA SABHA</t>
  </si>
  <si>
    <t>Legislative Assembly / Himachal Pradesh</t>
  </si>
  <si>
    <t>SF85-913715</t>
  </si>
  <si>
    <t>DEBATES; OFFICIAL REPORT / LEGISLATIVE ASSEMBLY, ANDHRA PRADESH</t>
  </si>
  <si>
    <t>Legislative Assembly, Andhra Pradesh</t>
  </si>
  <si>
    <t>2016-318805</t>
  </si>
  <si>
    <t>KERALA NIYAMASABHA NATAPATIKA! ... AUDYOGIKA RIPPORTT</t>
  </si>
  <si>
    <t>Legislative Assembly, Kerala</t>
  </si>
  <si>
    <t>82-914156</t>
  </si>
  <si>
    <t>AHAVALA / LEGISLATURE, LEGISLATIVE ASSEMBLY, PANCHAYATI RAJA SAMITI, MAHARASHTRA</t>
  </si>
  <si>
    <t>Legislative Assembly, Maharashtra</t>
  </si>
  <si>
    <t>2017-324913</t>
  </si>
  <si>
    <t>... AHAVALA / VIMUKTA JATI, VA BHATAKYA JAMATI KALYANA SAMITI, MAHARASHTRA</t>
  </si>
  <si>
    <t>2016-315906</t>
  </si>
  <si>
    <t>... MAHARASHTRA VIDHANASABHA ... SADASYANCA SANKSHIPTA JIVANA PARICAYA</t>
  </si>
  <si>
    <t>73-906765</t>
  </si>
  <si>
    <t>AHAVALA / VIDHANASABHA ASVASAN SAMITI, MAHARASHTRA VIDHANASABHA</t>
  </si>
  <si>
    <t>2013-406635</t>
  </si>
  <si>
    <t>ANDAJA SAMITI ... AHAVALA / LEGISLATIVE ASSEMBLY, MAHARASHTRA</t>
  </si>
  <si>
    <t>78-914289</t>
  </si>
  <si>
    <t>COMMITTEE ON SUBORDINATE LEGISLATION, MEGHALAYA LEGISLATIVE ASSEMBLY, MEGHALAYA</t>
  </si>
  <si>
    <t>Legislative Assembly, Meghalaya</t>
  </si>
  <si>
    <t>2012-351426</t>
  </si>
  <si>
    <t>WHO`S WHO / MEGHALAYA LEGISLATIVE ASSEMBLY</t>
  </si>
  <si>
    <t>2008-219129</t>
  </si>
  <si>
    <t xml:space="preserve">WHO`S WHO / PONDICHERRY LEGISLATIVE ASSEMBLY </t>
  </si>
  <si>
    <t>Legislative Assembly, Puducherry</t>
  </si>
  <si>
    <t xml:space="preserve">Puducherry </t>
  </si>
  <si>
    <t>72-920091</t>
  </si>
  <si>
    <t>TAMILNATU CATTAP PERAVAI NATAVATIKKAIKAL = TAMIL NADU LEGISLATIVE ASSEMBLY / DEBATES</t>
  </si>
  <si>
    <t>Legislative Assembly, Tamil Nadu</t>
  </si>
  <si>
    <t>72-900004</t>
  </si>
  <si>
    <t>WHO`S WHO / TAMIL NADU LEGISLATIVE ASSEMBLY = YAR-EVAR / TAMILNATU CATTAP PERAVAI</t>
  </si>
  <si>
    <t>2011-262305</t>
  </si>
  <si>
    <t>SAMSADIYA DIPIKA / UTTARA PRADESA VIDHANA SABHA SACIVALAYA</t>
  </si>
  <si>
    <t>Legislative Assembly, Uttar Pradesh</t>
  </si>
  <si>
    <t>74-648547</t>
  </si>
  <si>
    <t>ANNUAL FINANCIAL STATEMENT  / GOVT. OF MANIPUR</t>
  </si>
  <si>
    <t>Legislative Assembly/Manipur</t>
  </si>
  <si>
    <t>77-912055</t>
  </si>
  <si>
    <t>WHO`S WHO / MIZORAM LEGISLATIVE ASSEMBLY</t>
  </si>
  <si>
    <t>Legislative Assembly/Mizoram</t>
  </si>
  <si>
    <t>SA68-5144</t>
  </si>
  <si>
    <t>PROCEEDINGS : OFFICIAL REPORT / LEGISLATIVE ASSEMBLY, NAGALAND</t>
  </si>
  <si>
    <t>Legislative Assembly/Nagaland</t>
  </si>
  <si>
    <t>SA68-4889</t>
  </si>
  <si>
    <t>REPORT / LEGISLATIVE ASSEMBLY. COMMITTEE ON SUBORDINATE LEGISLATION, NAGALAND</t>
  </si>
  <si>
    <t>78-902018</t>
  </si>
  <si>
    <t>WHO IS WHO / NAGALAND LEGISLATIVE ASSEMBLY</t>
  </si>
  <si>
    <t>SA68-010351</t>
  </si>
  <si>
    <t>ESTIMATES COMMITTEE / REPORT / WEST BENGAL LEGISLATIVE ASSEMBLY</t>
  </si>
  <si>
    <t>Legislative Assembly/West Bengal</t>
  </si>
  <si>
    <t>56-25360</t>
  </si>
  <si>
    <t>LIST OF MEMBERS / LEGISLATIVE ASSEMBLY, WEST BENGAL</t>
  </si>
  <si>
    <t>81-643874</t>
  </si>
  <si>
    <t>REPORT / COMMITTEE ON PUBLIC UNDERTAKINGS / WEST BENGAL LEGISLATIVE ASSEMBLY</t>
  </si>
  <si>
    <t>2013-407413</t>
  </si>
  <si>
    <t>MAHARASHTRA VIDHANAPARISHADA SADASYANCA SANKSHIPTA JIVANA-PARICAYA</t>
  </si>
  <si>
    <t>Legislative Council / Maharashtra</t>
  </si>
  <si>
    <t>2011-324343</t>
  </si>
  <si>
    <t>AHAVALA / MAHILACE IKKA VA KALYANA SAMITI, MAHARASHTRA VIDHANAMANDALA SACIVALAYA</t>
  </si>
  <si>
    <t>81-910590</t>
  </si>
  <si>
    <t>INDIAN JOURNAL OF CRIMINOLOGY &amp; CRIMINALISTICS</t>
  </si>
  <si>
    <t>LNJN National Institute of Criminology &amp; Forensic Science</t>
  </si>
  <si>
    <t>86-650851</t>
  </si>
  <si>
    <t>DIGEST OF CENTRAL ACTS / PARLIAMENT LIBRARY AND REFERENCE, RESEARCH DOCUMENTATION, AND PARLIAMENT</t>
  </si>
  <si>
    <t>Lok Sabha Secretariat</t>
  </si>
  <si>
    <t>76-649062</t>
  </si>
  <si>
    <t>DIGEST OF LEGISLATIVE AND CONSTITUTIONAL CASES</t>
  </si>
  <si>
    <t>sa63-1635</t>
  </si>
  <si>
    <t>JOURNAL OF PARLIAMENTARY INFORMATION</t>
  </si>
  <si>
    <t>sa 68019386</t>
  </si>
  <si>
    <t>LIST OF MEMBERS OF LOK SABHA SHOWING PERMANENT AND  AND DELHI ADDRESSES AND TELEPHONE NUMBERS / LOK SABHA SECRETARIAT</t>
  </si>
  <si>
    <t>sa64-4201</t>
  </si>
  <si>
    <t>LOK SABHA DEBATES (INDEX)</t>
  </si>
  <si>
    <t>SA-64-4201</t>
  </si>
  <si>
    <t>LOK SABHA DEBATES / LOK SABHA SECRETARIAT</t>
  </si>
  <si>
    <t>2018-212103</t>
  </si>
  <si>
    <t>MEMBERS OF ... LOK SABHA: A BRIEF INTRODUCTION = LOKA SABHA KE SADASYA: SAMKSHIPTA PARICAYA</t>
  </si>
  <si>
    <t>72-908371</t>
  </si>
  <si>
    <t>PARLIAMENTARY COMMITTEES: SUMMARY OF WORK / HOUSE OF THE PEOPLE</t>
  </si>
  <si>
    <t>Sa 65000362</t>
  </si>
  <si>
    <t>REPORT - ESTIMATES COMMITTEE / LOK SABHA</t>
  </si>
  <si>
    <t>76-648420</t>
  </si>
  <si>
    <t>REPORT - PUBLIC ACCOUNTS COMMITTEE / LOK SABHA SECRETARIAT</t>
  </si>
  <si>
    <t>SA 67-4202</t>
  </si>
  <si>
    <t xml:space="preserve">REPORT / COMMITTEE ON GOVERNMENT ASSURANCES / LOK SABHA </t>
  </si>
  <si>
    <t>76-913398</t>
  </si>
  <si>
    <t>REPORT / COMMITTEE ON PAPERS LAID ON THE TABLE, PARLIAMENT, HOUSE OF THE PEOPLE</t>
  </si>
  <si>
    <t>sn 96021338</t>
  </si>
  <si>
    <t>REPORT / COMMITTEE ON PUBLIC UNDERTAKINGS, LOK SABHA SECRETARIAT</t>
  </si>
  <si>
    <t>sa 65009416</t>
  </si>
  <si>
    <t>REPORT / COMMITTEE ON SUBORDINATE LEGISLATION / LOK SABHA SECRETARIATE</t>
  </si>
  <si>
    <t>79-927032</t>
  </si>
  <si>
    <t>REPORT / COMMITTEE ON WELFARE OF SCHEDULED CASTES AND SCHEDULED TRIBES</t>
  </si>
  <si>
    <t>SA66-6478</t>
  </si>
  <si>
    <t>REPORT / JOINT COMMITTEE ON OFFICES OF PROFIT</t>
  </si>
  <si>
    <t>SA 64-3889</t>
  </si>
  <si>
    <t>SAMSADIYA PATRIKA / HOUSE OF THE PEOPLE, PARLIAMENT</t>
  </si>
  <si>
    <t>SA 62-781</t>
  </si>
  <si>
    <t>WHO`S WHO / PARLIAMENT OF INDIA, LOK SABHA, HOUSE OF THE PEOPLE</t>
  </si>
  <si>
    <t>2012-351414</t>
  </si>
  <si>
    <t>REPORT / COMMITTEE ON MEMBERS OF PARLIAMENT LOCAL AREA DEVELOPMENT SCHEME, LOK SABHA SECRETARIAT</t>
  </si>
  <si>
    <t>SN98-47479</t>
  </si>
  <si>
    <t>REPORT / COMMITTEE ON PETITIONS, HOUSE OF THE PEOPLE</t>
  </si>
  <si>
    <t>2013-317163</t>
  </si>
  <si>
    <t>SAMSADIYA MANJUSHA</t>
  </si>
  <si>
    <t>91-907057</t>
  </si>
  <si>
    <t>GIRIRAJA</t>
  </si>
  <si>
    <t>Loka Samparka Vibhaga</t>
  </si>
  <si>
    <t>sa63-2657</t>
  </si>
  <si>
    <t>HIMAPRASTHA</t>
  </si>
  <si>
    <t>72-902631</t>
  </si>
  <si>
    <t>VINA</t>
  </si>
  <si>
    <t>Madhya Bharata Hindi Sahitya Samiti</t>
  </si>
  <si>
    <t>Indore</t>
  </si>
  <si>
    <t>81-910480</t>
  </si>
  <si>
    <t>MADHYA PRADESH ELECTRICITY BOARD. ANNUAL REPORT</t>
  </si>
  <si>
    <t>Madhya Pradesh Electricity Board</t>
  </si>
  <si>
    <t>73-904490</t>
  </si>
  <si>
    <t>REPORT ON THE ACTIVITIES OF THE BOARD</t>
  </si>
  <si>
    <t>2011-354336</t>
  </si>
  <si>
    <t>VARSHIKA PRATIVEDANA / MADHYAPRADESA MANAVA ADHIKARA AYOGA</t>
  </si>
  <si>
    <t>Madhya Pradesh Human Rights Commission</t>
  </si>
  <si>
    <t>2013-317154</t>
  </si>
  <si>
    <t>MADHYA PRADESH JOURNAL OF SOCIAL SCIENCES</t>
  </si>
  <si>
    <t>Madhya Pradesh Institute of Social Science Research</t>
  </si>
  <si>
    <t>Ujjain</t>
  </si>
  <si>
    <t>2008-325425</t>
  </si>
  <si>
    <t>SAH MAHI TAMSIL BHOPAL</t>
  </si>
  <si>
    <t>Madhya Pradesh Urdu Academy</t>
  </si>
  <si>
    <t>SF95-72216</t>
  </si>
  <si>
    <t>MADHYAPRADESA VIDHANA SABHA KE SADASYOM KI SUCI</t>
  </si>
  <si>
    <t>Madhya Pradesh Vidhan Sabha Sachivalya</t>
  </si>
  <si>
    <t>84-913498</t>
  </si>
  <si>
    <t>VIDHAYINI / MADHYA PRADESH LEGISLATIVE ASSEMBLY SECRETARIAT</t>
  </si>
  <si>
    <t>2013-330988</t>
  </si>
  <si>
    <t>MANAVA ADHIKARA PATRIKA</t>
  </si>
  <si>
    <t>Madhyapradesh Manava Adhikara Ayoga</t>
  </si>
  <si>
    <t>2015-307413</t>
  </si>
  <si>
    <t>ANNUAL REPORT / MAHARASHTRA POLLUTION CONTRIOL BOARD</t>
  </si>
  <si>
    <t>Maharashtra Pollution Control Board</t>
  </si>
  <si>
    <t>2013-318113</t>
  </si>
  <si>
    <t>VEDAVIDYA: TRAIMASIKA SODHAPATRIKA</t>
  </si>
  <si>
    <t>Maharshi Sandipani Rashtriya Vedvidya Pratishtan</t>
  </si>
  <si>
    <t>2013-333694</t>
  </si>
  <si>
    <t>MANIPURI CULTURE AND LITERATURE</t>
  </si>
  <si>
    <t>Manipur State Kala Akademi</t>
  </si>
  <si>
    <t>2014-348446</t>
  </si>
  <si>
    <t>PRESENTATION OF MANIPUR STATE KALA AKADEMI AWARDS</t>
  </si>
  <si>
    <t>75-904192</t>
  </si>
  <si>
    <t>MARINE PRODUCTS EXPORT REVIEW</t>
  </si>
  <si>
    <t>Marine Products Export Development Authority</t>
  </si>
  <si>
    <t>75-914918</t>
  </si>
  <si>
    <t>STATISTICS OF MARINE PRODUCTS EXPORT</t>
  </si>
  <si>
    <t>2006-346857</t>
  </si>
  <si>
    <t>MGMI TRANSACTIONS</t>
  </si>
  <si>
    <t>Mining, Geological and Metallurgical Institute of India</t>
  </si>
  <si>
    <t>2006-413913</t>
  </si>
  <si>
    <t>ANNUAL REPORT / MINISTRY OF PANCHAYATI RAJ</t>
  </si>
  <si>
    <t>Ministry of  Panchayati  Raj / GOI</t>
  </si>
  <si>
    <t>2003-234516</t>
  </si>
  <si>
    <t>REPORTS OF THE COMMISSION FOR AGRICULTURAL COSTS AND PRICES FOR CROPS SOWN DURING... SEASONS</t>
  </si>
  <si>
    <t>Ministry of Agriculture, India</t>
  </si>
  <si>
    <t>2003-234510</t>
  </si>
  <si>
    <t>ANNUAL REPORT / MINISTRY OF CIVIL AVIATION</t>
  </si>
  <si>
    <t>Ministry of Civil Aviation</t>
  </si>
  <si>
    <t>2003-311160</t>
  </si>
  <si>
    <t>ANNUAL REPORT / MINISTRY OF COAL</t>
  </si>
  <si>
    <t>Ministry of coal</t>
  </si>
  <si>
    <t>2002-293831</t>
  </si>
  <si>
    <t>ANNUAL REPORT / DIRECTORATE GENERAL OF FOREIGN TRADE</t>
  </si>
  <si>
    <t>Ministry of Commerce and Industry, GOI</t>
  </si>
  <si>
    <t>sn97-21971</t>
  </si>
  <si>
    <t>ANNUAL REPORT / DEPT. OF COMMERCE / MINISTRY OF COMMERCE,NEW DELHI</t>
  </si>
  <si>
    <t>2003-305951</t>
  </si>
  <si>
    <t>ANNUAL REPORT / DEPT. OF CONSUMER AFFAIRS/ MINISTRY OF CONSUMER AFFAIRS, FOOD &amp; PUBLIC DISTRIBUTION</t>
  </si>
  <si>
    <t>Ministry of Consumer Affairs</t>
  </si>
  <si>
    <t>2009-345552</t>
  </si>
  <si>
    <t>ANNUAL REPORT / MINISTRY OF CORPORATE AFFAIRS, GOVT. OF INDIA</t>
  </si>
  <si>
    <t>Ministry of Corporate Affairs / India</t>
  </si>
  <si>
    <t>2009-306219</t>
  </si>
  <si>
    <t>ANNUAL REPORT ON THE WORKING AND ADMINISTRATION OF THE COMPANIES ACT, 1956 / MINISTRY OF CORPORATE AFFAIRS</t>
  </si>
  <si>
    <t>2007-342513</t>
  </si>
  <si>
    <t>ANNUAL REPORT / MINISTRY OF CULTURE, GOVT. OF INDIA</t>
  </si>
  <si>
    <t>Ministry of Culture, Govt. of India</t>
  </si>
  <si>
    <t>2008-336798</t>
  </si>
  <si>
    <t>SAMSKRTI / DEPARTMENT OF CULTURE</t>
  </si>
  <si>
    <t>57-15404</t>
  </si>
  <si>
    <t>SAINIK SAMACHAR / MINISTRY OF DEFENCE, GOVT. OF INDIA</t>
  </si>
  <si>
    <t>Ministry of Defence, Govt. of India</t>
  </si>
  <si>
    <t>2004-326198</t>
  </si>
  <si>
    <t>ANNUAL REPORT / MINISTRY OF DEVELOPMENT OF NORTH EASTERN REGION</t>
  </si>
  <si>
    <t>Ministry of Development of North Eastern Region / India</t>
  </si>
  <si>
    <t>2013-407280</t>
  </si>
  <si>
    <t>ANNUAL REPORT / MINISTRY OF DRINKING WATER AND SANITATION, GOVT. OF INDIA</t>
  </si>
  <si>
    <t>Ministry of Drinking Water and Sanitation / Govt. of India</t>
  </si>
  <si>
    <t>2007-392826</t>
  </si>
  <si>
    <t>ANNUAL REPORT / MINISTRY OF EARTH SCIENCES</t>
  </si>
  <si>
    <t>Ministry of Earth Sciences / India</t>
  </si>
  <si>
    <t>2013-331922</t>
  </si>
  <si>
    <t>REPORT TO THE PEOPLE ON ENVIRONMENT AND FORESTS</t>
  </si>
  <si>
    <t>Ministry of Environment &amp; Forest / Govt. of India</t>
  </si>
  <si>
    <t>2017-327421</t>
  </si>
  <si>
    <t>ANNUAL REPORT / MINISTRY OF ENVIRONMENT, FOREST, AND CLIMATE CHANGE, GOVT. OF INDIA</t>
  </si>
  <si>
    <t>Ministry of Environment, Forest, and Climate Change, Govt. of India</t>
  </si>
  <si>
    <t>2018-316129</t>
  </si>
  <si>
    <t>PERFORMANCE REPORT / MINISTRY OF EXTERNAL AFFAIRS, SRI LANKA</t>
  </si>
  <si>
    <t>Ministry of External Affairs / Sri Lanka</t>
  </si>
  <si>
    <t>Colombo</t>
  </si>
  <si>
    <t>00-225800</t>
  </si>
  <si>
    <t>ANNUAL REPORT / MINISTRY OF EXTERNAL AFFAIRS</t>
  </si>
  <si>
    <t>Ministry of External Affairs, (PP&amp;R)</t>
  </si>
  <si>
    <t>2013-330444</t>
  </si>
  <si>
    <t>OUTCOME BUDGET / MINISTRY OF EXTERNAL AFFAIRS, GOVT. OF INDIA</t>
  </si>
  <si>
    <t>2002-207472</t>
  </si>
  <si>
    <t>LIST OF DIPLOMATIC MISSIONS</t>
  </si>
  <si>
    <t>Ministry of External Affairs, India (IP Section)</t>
  </si>
  <si>
    <t>2017-329803</t>
  </si>
  <si>
    <t>ANNUAL FINANCIAL STATEMENT AND EXPLANATORY MEMORANDUM ON BUDGET ... / GOVT. OF TELANGANA</t>
  </si>
  <si>
    <t>Ministry of Finance / Govt. of Telangana</t>
  </si>
  <si>
    <t>2017-329802</t>
  </si>
  <si>
    <t>BUDGET ESTIMATES ... DETAILED ESTIMATES OF REVENUE AND RECEIPTS / GOVT. OF TELANGANA</t>
  </si>
  <si>
    <t>2017-329800</t>
  </si>
  <si>
    <t>BUDGET ESTIMATES ... FOR ANIMAL HUSBANDRY, DAIRY DEVELOPMENT AND FISHERIES DEPT. / GOVT. OF TELANGANA</t>
  </si>
  <si>
    <t>2017-329822</t>
  </si>
  <si>
    <t>BUDGET ESTIMATES ... FOR EDUCATION DEPARTMENT / GOVT. OF TELANGANA</t>
  </si>
  <si>
    <t>2017-329801</t>
  </si>
  <si>
    <t>BUDGET ESTIMATES ... FOR LAW DEPARTMENT : HOME DEPARTMENT / GOVT. OF TELANGANA</t>
  </si>
  <si>
    <t>2017-329804</t>
  </si>
  <si>
    <t>BUDGET ESTIMATES ... FOR LEGISLATURE / GOVT. OF TELANGANA</t>
  </si>
  <si>
    <t>2017-323999</t>
  </si>
  <si>
    <t>BUDGET ESTIMATES ... FOR REVENUE DEPT. / MINISTRY OF FINANCE, GOVT. OF TELANGANA</t>
  </si>
  <si>
    <t>2017-323989</t>
  </si>
  <si>
    <t>BUDGET ESTIMATES ...: HEALTH, MEDICAL AND FAMILY WELFARE / DEPT. OF PLANNING, GOVT. OF TELANGANA</t>
  </si>
  <si>
    <t>2017-323988</t>
  </si>
  <si>
    <t>BUDGET ESTIMATES ...: LABOUR, EMPLOYMENT, TRAINING AND FACTORIES / DEPT. OF PLANNING, GOVT. OF TELANGANA</t>
  </si>
  <si>
    <t>2017-323998</t>
  </si>
  <si>
    <t>BUDGET ESTIMATES: INDUSTRIES AND COMMERCE DEPARTMENT / GOVT. OF TELANGANA</t>
  </si>
  <si>
    <t>2004-307509</t>
  </si>
  <si>
    <t>ANNUAL REPORT / MINISTRY OF FINANCE</t>
  </si>
  <si>
    <t>Ministry of Finance, India</t>
  </si>
  <si>
    <t>54-40931</t>
  </si>
  <si>
    <t>BUDGET / MINISTRY OF FINANCE</t>
  </si>
  <si>
    <t>2016-318470</t>
  </si>
  <si>
    <t>CONCORDANCE TABLES TO THE EXPENDITURE BUDGET</t>
  </si>
  <si>
    <t>sa 66004042</t>
  </si>
  <si>
    <t>ECONOMIC SURVEY / INDIA, ECONOMIC DIVISION, MINISTRY OF FINANCE</t>
  </si>
  <si>
    <t>87-909366</t>
  </si>
  <si>
    <t>SUPPLEMENTARY DEMANDS FOR GRANTS FOR EXPENDITURE OF THE CENTRAL GOVERNMENT EXCLUDING RAILWAYS</t>
  </si>
  <si>
    <t>2003-311766</t>
  </si>
  <si>
    <t>VARSHIKA PRATIVEDANA = ANNUAL REPORT / BHARATA SARAKARA, KHADYA PRASAMSKARANA UDYOGA MANTRALAYA</t>
  </si>
  <si>
    <t>Ministry of Food Processing Industries</t>
  </si>
  <si>
    <t>2019-329843</t>
  </si>
  <si>
    <t>PERFORMANCE REPORT / MINISTRY OF FOREIGN EMPLOYMENT PROMOTION AND WELFARE, SRILANKA</t>
  </si>
  <si>
    <t>Ministry of Foreign Employment Promotion and Welfare / Sri Lanka</t>
  </si>
  <si>
    <t>2016-315146</t>
  </si>
  <si>
    <t>HEALTH AND FAMILY WELFARE STATISTICS IN INDIA</t>
  </si>
  <si>
    <t>Ministry of Health and Family Welfare, India</t>
  </si>
  <si>
    <t>2007-434210</t>
  </si>
  <si>
    <t>NATIONAL HEALTH PROFILE</t>
  </si>
  <si>
    <t>2016-315784</t>
  </si>
  <si>
    <t>RURAL HEALTH STATISTICS</t>
  </si>
  <si>
    <t>2002-296001</t>
  </si>
  <si>
    <t>ANNUAL REPORT / MINISTRY OF HEAVY INDUSTRIES AND PUBLIC ENTERPRISES</t>
  </si>
  <si>
    <t>Ministry of Heavy Industries and Public Enterprises</t>
  </si>
  <si>
    <t>2015-307996</t>
  </si>
  <si>
    <t>ANNUAL HEALTH SURVEY ... FACT SHEET. BIHAR</t>
  </si>
  <si>
    <t>Ministry of Home Affairs / Govt of India</t>
  </si>
  <si>
    <t>2015-307997</t>
  </si>
  <si>
    <t>ANNUAL HEALTH SURVEY ... FACT SHEET. CHHATTISGARH</t>
  </si>
  <si>
    <t>2015-307998</t>
  </si>
  <si>
    <t>ANNUAL HEALTH SURVEY ... FACT SHEET. JHARKHAND</t>
  </si>
  <si>
    <t>2015-307999</t>
  </si>
  <si>
    <t>ANNUAL HEALTH SURVEY ... FACT SHEET. MADHYA PRADESH</t>
  </si>
  <si>
    <t>2015-359002</t>
  </si>
  <si>
    <t>ANNUAL HEALTH SURVEY ... FACT SHEET. ODISHA / MINISTRY OF HOME AFFAIRS, NEW DELHI</t>
  </si>
  <si>
    <t>2015-359006</t>
  </si>
  <si>
    <t>ANNUAL HEALTH SURVEY ... FACT SHEET. UTTAR PRADESH / MINISTRY OF HOME AFFAIRS, NEW DELHI</t>
  </si>
  <si>
    <t>2015-359004</t>
  </si>
  <si>
    <t>ANNUAL HEALTH SURVEY ... FACT SHEET. UTTARAKHAND</t>
  </si>
  <si>
    <t>2015-359003</t>
  </si>
  <si>
    <t>ANNUAL HEALTH SURVEY ... FACT SHEET.RAJASTHAN / MINISTRY OF HOME AFFAIRS, NEW DELHI</t>
  </si>
  <si>
    <t>2014-358500</t>
  </si>
  <si>
    <t>ANNUAL HEALTH SURVEY ...: FACT SHEET. ASSAM / MINISTRY OF HOME AFFAIRS, NEW DELHI</t>
  </si>
  <si>
    <t>2018-310012</t>
  </si>
  <si>
    <t>ANNUAL REPORT / MINISTRY OF HOUSING AND URBAN AFFAIRS</t>
  </si>
  <si>
    <t>Ministry of Housing and Urban Affairs</t>
  </si>
  <si>
    <t>2013-406395</t>
  </si>
  <si>
    <t>COMPENDIUM OF GOOD INITIATIVES: NATIONAL URBAN WATER AWARDS</t>
  </si>
  <si>
    <t>Ministry of Housing and Urban Affairs, Govt. of India</t>
  </si>
  <si>
    <t>2005-388463-</t>
  </si>
  <si>
    <t>ANNUAL REPORT / MINISTRY OF URBAN DEVELOPMENT, GOI</t>
  </si>
  <si>
    <t>99-949579-new</t>
  </si>
  <si>
    <t>HANDBOOK OF URBAN STATISTICS</t>
  </si>
  <si>
    <t>2016-315826</t>
  </si>
  <si>
    <t xml:space="preserve">HIGHER EDUCATION STATISTICS OF CENTRAL INSTITUTIONS </t>
  </si>
  <si>
    <t>Ministry of Human Resource Development</t>
  </si>
  <si>
    <t>2012-351433</t>
  </si>
  <si>
    <t>STATISTICS OF HIGHER &amp; TECHNICAL EDUCATION / MINISTRY OF HUMAN RESOURCE DEVELOPMENT, INDIA</t>
  </si>
  <si>
    <t>sa64-8120</t>
  </si>
  <si>
    <t>AJKAL / URDU</t>
  </si>
  <si>
    <t>Ministry of Information and Broadcasting / India</t>
  </si>
  <si>
    <t>2001-262140</t>
  </si>
  <si>
    <t>ANNUAL REPORT / MINISTRY OF INFORMATION AND BROADCASTING</t>
  </si>
  <si>
    <t>sa63-3389</t>
  </si>
  <si>
    <t>BALA-BHARATI</t>
  </si>
  <si>
    <t>54-2074</t>
  </si>
  <si>
    <t>INDIA : A REFERENCE ANNUAL</t>
  </si>
  <si>
    <t>2007-375675</t>
  </si>
  <si>
    <t>OUTCOME BUDGET / MINISTRY OF INFORMATION AND BROADCASTING</t>
  </si>
  <si>
    <t>SA68-19678</t>
  </si>
  <si>
    <t>SUCANA AURA PRASARANA MANTRALAYA KI ANUDANOM KI MANGEM / DEMANDS FOR GRANTS OF MINISTRY OF INFORMATI</t>
  </si>
  <si>
    <t>SA-63-3309</t>
  </si>
  <si>
    <t>YOJANA / HINDI</t>
  </si>
  <si>
    <t>SA 63-2292</t>
  </si>
  <si>
    <t>SN95-21899</t>
  </si>
  <si>
    <t>YOJANA (MALAYALAM)</t>
  </si>
  <si>
    <t>2005-388471</t>
  </si>
  <si>
    <t>ANNUAL REPORT / MINISTRY OF LABOUR AND EMPLOYMENT, GOVT. OF INDIA</t>
  </si>
  <si>
    <t>Ministry of Labour and Employment, Govt. of India</t>
  </si>
  <si>
    <t>2013-406986</t>
  </si>
  <si>
    <t>ANNUAL SURVEY OF INDUSTRIES. VOL.2, REPORT ON ABSENTEEISM, LABOUR TURNOVER, EMPLOYMENT &amp; LABOUR COST</t>
  </si>
  <si>
    <t>2001-235788</t>
  </si>
  <si>
    <t>CONSUMER PRICE INDEX NUMBERS (FOR INDUSTRIAL WORKERS) : ANNUAL REPORT</t>
  </si>
  <si>
    <t>2014-358515</t>
  </si>
  <si>
    <t>REPORT ON EMPLOYMENT &amp; UNEMPLOYMENT SURVEY</t>
  </si>
  <si>
    <t>2016-318468</t>
  </si>
  <si>
    <t>REPORT ON THE WORKING OF THE PAYMENT OF WAGES ACT 1936 / GOVT. OF INDIA</t>
  </si>
  <si>
    <t>2008-262564</t>
  </si>
  <si>
    <t>WAGE RATES IN RURAL INDIA</t>
  </si>
  <si>
    <t>2006-210209</t>
  </si>
  <si>
    <t>ANNUAL SURVEY OF INDUSTRIES. VOL.1, STATISTICS ON EMPLOYMENT &amp; LABOUR COST IN CENSUS SECTOR</t>
  </si>
  <si>
    <t>Ministry of Labour, Chandigarh</t>
  </si>
  <si>
    <t>SA 65-9271</t>
  </si>
  <si>
    <t>STATISTICS OF FACTORIES / LABOUR BUREAU,CHANDIGARH/SHIMLA,MINISTRY OF LABOUR</t>
  </si>
  <si>
    <t>98-907799</t>
  </si>
  <si>
    <t>ANNUAL SURVEY OF INDUSTRIES ... STATISTICS ON EMPLOYMENT AND LABOUR COST IN SAMPLE SECTOR</t>
  </si>
  <si>
    <t>Ministry of Labour, Govt. of India</t>
  </si>
  <si>
    <t>74-901850</t>
  </si>
  <si>
    <t>DIGEST OF INDIAN LABOUR RESEARCH / LABOUR BUREAU</t>
  </si>
  <si>
    <t>62-040553</t>
  </si>
  <si>
    <t>INDIAN LABOUR JOURNAL</t>
  </si>
  <si>
    <t>2006-554369</t>
  </si>
  <si>
    <t>VARSHIKA RIPORTA / BHARATA SARAKARA, VIDHI AURA NYAYA MANTRALAYA = ANNUAL REPORT / GOVERNMENT OF INDIA, MINISTRY OF LAW AND JUSTICE</t>
  </si>
  <si>
    <t>Ministry of Law and Justice / India</t>
  </si>
  <si>
    <t>54-29781</t>
  </si>
  <si>
    <t>ACTS OF PARLIAMENT. INDIA. LAWS, STATUTES</t>
  </si>
  <si>
    <t>Ministry of Law, Justice and Company Affairs,Government of India</t>
  </si>
  <si>
    <t>2008-305562</t>
  </si>
  <si>
    <t>ANNUAL REPORT / MINISTRY OF MICRO, SMALL AND MEDIUM ENTERPRISES</t>
  </si>
  <si>
    <t>Ministry of Micro, Small &amp; Medium Enterprises / India</t>
  </si>
  <si>
    <t>2003-311161</t>
  </si>
  <si>
    <t>ANNUAL REPORT / MINISTRY OF MINES</t>
  </si>
  <si>
    <t>Ministry of Mines / Government of India</t>
  </si>
  <si>
    <t>2007-342910</t>
  </si>
  <si>
    <t>ANNUAL REPORT / MINISTRY OF MINORITY AFFAIRS</t>
  </si>
  <si>
    <t>Ministry of Minority Affairs / India</t>
  </si>
  <si>
    <t>2006-347663</t>
  </si>
  <si>
    <t>AKSHAY URJA</t>
  </si>
  <si>
    <t>Ministry of New and Renewable Energy</t>
  </si>
  <si>
    <t>2007-342512</t>
  </si>
  <si>
    <t>ANNUAL REPORT / MINISTRY OF NEW AND RENEWABLE ENERGY, GOVT. OF INDIA</t>
  </si>
  <si>
    <t>2004-314846</t>
  </si>
  <si>
    <t>ANNUAL REPORT / MINISTRY OF OVERSEAS INDIAN AFFAIRS</t>
  </si>
  <si>
    <t>Ministry of Overseas Indian Affairs / GOI</t>
  </si>
  <si>
    <t>2008-305951</t>
  </si>
  <si>
    <t>PRAVASI BHARATIYA: CONNECTING INDIA WITH ITS DIASPORA</t>
  </si>
  <si>
    <t>2001-291517</t>
  </si>
  <si>
    <t>VARSHIKA RIPORTA / MINISTRY OF PARLIAMENTARY AFFAIRS</t>
  </si>
  <si>
    <t>Ministry of Parliamentary Affairs</t>
  </si>
  <si>
    <t>87-909218</t>
  </si>
  <si>
    <t>ANNUAL REPORT / MINISTRY OF PERSONNEL, PUBLIC GRIEVANCES AND PENSIONS - HARD COPY</t>
  </si>
  <si>
    <t>Ministry of Personnel ,Public Griviences and Pensions</t>
  </si>
  <si>
    <t>sa 65000052</t>
  </si>
  <si>
    <t>CIVIL LIST, INDIAN ADMINISTRATIVE SERVICE / MIN. OF PERSONNEL, PUBLIC GRIVANCES, AND PENSIONS....</t>
  </si>
  <si>
    <t>89-646620</t>
  </si>
  <si>
    <t>ANNUAL REPORT / MINISTRY OF PETROLEUM &amp; NATURAL GAS</t>
  </si>
  <si>
    <t>Ministry of Petroleum &amp; Natural Gas, India</t>
  </si>
  <si>
    <t>98-905116</t>
  </si>
  <si>
    <t>ANNUAL REPORT / MINISTRY OF POWER, GOVERNMENT OF INDIA</t>
  </si>
  <si>
    <t>Ministry of Power, Govt. of India</t>
  </si>
  <si>
    <t>2005-210220</t>
  </si>
  <si>
    <t>APPROPRIATION ACCOUNTS / INDIAN RAILWAYS</t>
  </si>
  <si>
    <t>Ministry of Railways, India</t>
  </si>
  <si>
    <t>2015-307613</t>
  </si>
  <si>
    <t>INDIAN RAILWAYS, SAFETY PERFORMANCE / GOVT. OF INDIA, MINISTRY OF RAILWAY, RAILWAY BOARD ...</t>
  </si>
  <si>
    <t>79-645014</t>
  </si>
  <si>
    <t>ANNUAL REPORT AND ACCOUNTS / INDIAN RAILWAYS</t>
  </si>
  <si>
    <t>58-47457</t>
  </si>
  <si>
    <t>BUDGET OF THE RAILWAY REVENUE AND EXPENDITURE OF THE CENTRAL GOVERNMENT FOR...</t>
  </si>
  <si>
    <t>56-34791</t>
  </si>
  <si>
    <t>INDIAN RAILWAYS</t>
  </si>
  <si>
    <t>75-904753</t>
  </si>
  <si>
    <t>INDIAN RAILWAYS YEAR BOOK</t>
  </si>
  <si>
    <t>2013-331906</t>
  </si>
  <si>
    <t>INDIAN RAILWAYS, ANNUAL STATISTICAL STATEMENTS = BHARATIYA RELA, VARSHIKA SANKHYIKI VIVARANA</t>
  </si>
  <si>
    <t>82-646005</t>
  </si>
  <si>
    <t>KEY TO THE BUDGET DOCUMENTS : MINISTRY OF RAILWAYS(RAILWAY BOARD)</t>
  </si>
  <si>
    <t>2016-318467</t>
  </si>
  <si>
    <t xml:space="preserve">MEMORANDUM EXPLAINING THE PROPOSAL FOR ADJUSTMENTS IN FREIGHT RATES IN THE RAILWAY BUDGET </t>
  </si>
  <si>
    <t>54-043271</t>
  </si>
  <si>
    <t>RELAVE BAJATA PARA VYAKHYATMAKA JNAPANA = EXPLANATORY MEMORANDUM ON THE RAILWAY BUDGET</t>
  </si>
  <si>
    <t>2008-335013</t>
  </si>
  <si>
    <t>RELAVE KA NISHPADANA AURA PARINAMA BAJATA = PERFORMANCE AND OUTCOME BUDGET OF RAILWAYS FOR ...</t>
  </si>
  <si>
    <t>54-44437</t>
  </si>
  <si>
    <t>RELAVE PARA KENDRIYA SARAKARA KE KHARCA KE LIE ... = DEMANDS FOR GRANTS FOR EXPENDITURE OF ...</t>
  </si>
  <si>
    <t>57-15973</t>
  </si>
  <si>
    <t>RELOM KE NIRMANA, MASINA, AURA CALA STAKA KA KARYAKRAMA = WORKS, MACHINERY, AND ROLLING STOCK PROGRAMME OF RAILWAYS FOR  ..</t>
  </si>
  <si>
    <t>SA66-5281</t>
  </si>
  <si>
    <t>SPEECH ... INTRODUCING THE RAILWLAY BUDGET FOR ...</t>
  </si>
  <si>
    <t>77-920647</t>
  </si>
  <si>
    <t>VOTE ON ACCOUNT FOR EXPENDITURE OF THE CENTRAL GOVERNMENT ON RAILWAYS</t>
  </si>
  <si>
    <t>SA 66-1970</t>
  </si>
  <si>
    <t>RELA BAJATA MEM MALA BHADE KIDAROM AURA YATRI KIRAYOM-MEM SAMAYOJANA KE PRASTAVOM KA ....</t>
  </si>
  <si>
    <t>2009-306321</t>
  </si>
  <si>
    <t>ANNUAL REPORT / MINISTRY OF ROAD TRANSPORT &amp; HIGHWAYS, GOVT. OF INDIA</t>
  </si>
  <si>
    <t>Ministry of Road Transport and Highways / Govt. of India</t>
  </si>
  <si>
    <t>2002-302259</t>
  </si>
  <si>
    <t>ANNUAL REPORT / MINISTRY OF RURAL DEVELOPMENT</t>
  </si>
  <si>
    <t>Ministry of Rural Development / GOI</t>
  </si>
  <si>
    <t>SA 64-226</t>
  </si>
  <si>
    <t>KURUKSHETRA / HINDI</t>
  </si>
  <si>
    <t>56-18113</t>
  </si>
  <si>
    <t>KURUKSHETRA : A JOURNAL ON RURAL DEVELOPMENT</t>
  </si>
  <si>
    <t>2009-306320</t>
  </si>
  <si>
    <t>ANNUAL REPORT / MINISTRY OF SHIPPING, GOVT. OF INDIA</t>
  </si>
  <si>
    <t>Ministry of Shipping / Govt. of India</t>
  </si>
  <si>
    <t>98-903108</t>
  </si>
  <si>
    <t>ANNUAL REPORT / MINISTRY OF SOCIAL JUSTICE AND EMPOWERNMENT</t>
  </si>
  <si>
    <t>Ministry of Social Justice and Empowerment</t>
  </si>
  <si>
    <t>99-958429</t>
  </si>
  <si>
    <t>ANNUAL REPORT / MINISTRY OF STATISTICS AND PROGRAMME IMPLEMENTATION</t>
  </si>
  <si>
    <t>Ministry of Statistics and Programme Implementation / Govt. of India</t>
  </si>
  <si>
    <t>2008-325820</t>
  </si>
  <si>
    <t>ANNUAL SURVEY OF INDUSTRIES. VOL.2. FACTORY SECTOR (CD) = UDYOGOM KA VARSHIKA SARVEKSHANA. PHAIKTRI KSHETRA</t>
  </si>
  <si>
    <t>2006-413914</t>
  </si>
  <si>
    <t>COMPENDIUM OF ENVIRONMENT STATISTICS, INDIA</t>
  </si>
  <si>
    <t>2018-315241</t>
  </si>
  <si>
    <t>ENVISTATS INDIA</t>
  </si>
  <si>
    <t>2014-348459</t>
  </si>
  <si>
    <t>TWENTY POINT PROGRAMME - ANNUAL REVIEW REPORT /  MINISTRY OF STATISTICS &amp; PROGRAMME IMPLEMENTATION, GOI</t>
  </si>
  <si>
    <t>92-900033</t>
  </si>
  <si>
    <t>BULLETIN OF MINERAL INFORMATION = KHANIJA SUCANA SAMBANDHI PARTIKA</t>
  </si>
  <si>
    <t>Ministry of steel and mines</t>
  </si>
  <si>
    <t xml:space="preserve"> Nagpur</t>
  </si>
  <si>
    <t>97-901473</t>
  </si>
  <si>
    <t>ANNUAL REPORT / MINISTRY OF STEEL</t>
  </si>
  <si>
    <t>Ministry of Steel, India</t>
  </si>
  <si>
    <t>87-909315</t>
  </si>
  <si>
    <t>ANNUAL REPORT / MINISTRY OF TEXTILES</t>
  </si>
  <si>
    <t>Ministry of Textiles, Govt of India</t>
  </si>
  <si>
    <t>2009-235045</t>
  </si>
  <si>
    <t>MARKET FOR TEXTILES AND CLOTHING: NATIONAL HOUSEHOLD SURVEY</t>
  </si>
  <si>
    <t>2007-431551</t>
  </si>
  <si>
    <t>OUTCOME BUDGET / MINISTRY OF TEXTILE</t>
  </si>
  <si>
    <t>2007-342514</t>
  </si>
  <si>
    <t>ANNUAL REPORT / MINISTRY OF TOURISM, GOVT. OF INDIA</t>
  </si>
  <si>
    <t>Ministry of Tourism, Government of India</t>
  </si>
  <si>
    <t>SA 67006623</t>
  </si>
  <si>
    <t>INDIA TOURIST STATISTICS = BHARATA PARYATAN ANKARE</t>
  </si>
  <si>
    <t>00-370756</t>
  </si>
  <si>
    <t>ANNUAL REPORT / MINISTRY OF TRIBAL AFFAIR</t>
  </si>
  <si>
    <t>Ministry of Tribal Affairs</t>
  </si>
  <si>
    <t>2018-316754</t>
  </si>
  <si>
    <t>ANNUAL REPORT / MINISTRY OF WATER RESOURCES, RIVER DEVELOPMENT AND GANGA REJUVENATION</t>
  </si>
  <si>
    <t>Ministry of Water Resources, River Development and Ganga Rejuvenation</t>
  </si>
  <si>
    <t>2006-348823</t>
  </si>
  <si>
    <t>ANNUAL REPORT / MINISTRY OF WOMEN AND CHILD DEVELOPMENT, GOVT. OF INDIA</t>
  </si>
  <si>
    <t>Ministry of Women and Child Development, Govt. of India</t>
  </si>
  <si>
    <t>2001-293852</t>
  </si>
  <si>
    <t>ANNUAL REPORT / MINISTRY OF YOUTH AFFAIRS &amp; SPORTS</t>
  </si>
  <si>
    <t>Ministry of Youth Affairs and sports / Govt. of India</t>
  </si>
  <si>
    <t>2011-324261</t>
  </si>
  <si>
    <t>PROCEEDINGS OF THE MIZORAM LEGISLATIVE ASSEMBLY: OFFICIAL REPORT</t>
  </si>
  <si>
    <t>Mizoram Legislative Assembly Secretariat</t>
  </si>
  <si>
    <t>2011-322595</t>
  </si>
  <si>
    <t>STATE REPORTS &amp; ANALYSIS / MIZORAM SARVA SHIKSHA ABHIYAN MISSION</t>
  </si>
  <si>
    <t>Mizoram Sarva Shiksha Abhiyan Mission</t>
  </si>
  <si>
    <t>80-910422</t>
  </si>
  <si>
    <t>ANNUAL FINANCIAL STATEMENT (BUDGET) OF THE GOVERNMENT OF NAGALAND ...</t>
  </si>
  <si>
    <t>Nagaland Govt. Press</t>
  </si>
  <si>
    <t>2013-331920</t>
  </si>
  <si>
    <t>ANNUAL REPORT / NAGALAND POLLUTION CONTROL BOARD</t>
  </si>
  <si>
    <t>Nagaland Pollution Control Board</t>
  </si>
  <si>
    <t>Dimapur</t>
  </si>
  <si>
    <t>2013-331924</t>
  </si>
  <si>
    <t>WE CARE: THE NSACS NEWSLETTER</t>
  </si>
  <si>
    <t xml:space="preserve">Nagaland State AIDS Control Society </t>
  </si>
  <si>
    <t>2015-307411</t>
  </si>
  <si>
    <t>ANNUAL REPORT / NARCOTICS CONTROL BUREAU</t>
  </si>
  <si>
    <t>Narcotics Control Bureau</t>
  </si>
  <si>
    <t>2015-362546</t>
  </si>
  <si>
    <t>NARCONTROL: A JOURNAL OF NARCOTICS CONTROL BUREAU</t>
  </si>
  <si>
    <t>2006-448046</t>
  </si>
  <si>
    <t>BUDGET ESTIMATES OF NARMADA, WATER RESOURCES, WATER SUPPLY, AND KALPSAR DEPARTMENT FOR ... / GUJARAT</t>
  </si>
  <si>
    <t>Narmada, Water Resources, Water Supply, and Kalpsar Department / Gujarat</t>
  </si>
  <si>
    <t>Vadodara</t>
  </si>
  <si>
    <t>2016-316236</t>
  </si>
  <si>
    <t>ANNUAL REPORT / NATIONAL ACADEMY OF AGRICULTURAL RESEARCH MANAGEMENT</t>
  </si>
  <si>
    <t>National Academy Of Agricultural Research Management</t>
  </si>
  <si>
    <t>sc83-8143</t>
  </si>
  <si>
    <t>ANNALS OF THE NATIONAL ACADEMY OF MEDICAL SCIENCES</t>
  </si>
  <si>
    <t>National Academy of Medical Sciences (India)</t>
  </si>
  <si>
    <t>2003-321880</t>
  </si>
  <si>
    <t>ANNUAL REPORT / NATIONAL ACADEMY OF SCIENCES</t>
  </si>
  <si>
    <t>National Academy of Sciences</t>
  </si>
  <si>
    <t>78-914463</t>
  </si>
  <si>
    <t>NATIONAL ACADEMY SCIENCE LETTERS</t>
  </si>
  <si>
    <t>87-654172</t>
  </si>
  <si>
    <t>PROCEEDINGS:  NATIONAL ACADEMY OF SCIENCES. SECTION A</t>
  </si>
  <si>
    <t>2003-321347</t>
  </si>
  <si>
    <t>YEARBOOK / NATIONAL ACADEMY OF SCIENCES</t>
  </si>
  <si>
    <t>2009-253005</t>
  </si>
  <si>
    <t>ANNUAL REPORT / NATIONAL AEROSPACE LABORATORIES</t>
  </si>
  <si>
    <t>National Aerospace Laboratories</t>
  </si>
  <si>
    <t>2003-333104</t>
  </si>
  <si>
    <t>REPORT OF THE DIRECTOR / NATIONAL AEROSPACE LABORATORIES</t>
  </si>
  <si>
    <t>83-913642</t>
  </si>
  <si>
    <t>ANNUAL REPORT / NATIONAL AGRICULTURAL COOPERATIVE MARKETING FEDERATION OF INDIA</t>
  </si>
  <si>
    <t>National Agricultural Cooperative Marketing Federation of India</t>
  </si>
  <si>
    <t>2005-385731</t>
  </si>
  <si>
    <t>ANNUAL REPORT / NATIONAL AIDS CONTROL ORGANISATION</t>
  </si>
  <si>
    <t>National AIDS Control Organization</t>
  </si>
  <si>
    <t>2007-375341</t>
  </si>
  <si>
    <t>ANNUAL REPORT / NATIONAL AIDS RESEARCH INSTITUTE</t>
  </si>
  <si>
    <t>National Aids Research Institute</t>
  </si>
  <si>
    <t>59-21091</t>
  </si>
  <si>
    <t>ANNUAL REPORT OF THE NATIONAL ARCHIVES OF INDIA.</t>
  </si>
  <si>
    <t>National Archives of India</t>
  </si>
  <si>
    <t>2008-335141</t>
  </si>
  <si>
    <t>ANNUAL REPORT / NATIONAL BACKWARD CLASSES FINANCE &amp; DEVELOPMENT CORPORATION</t>
  </si>
  <si>
    <t>National Backward Classes Finance &amp; Development Corporation</t>
  </si>
  <si>
    <t>2010-325359</t>
  </si>
  <si>
    <t xml:space="preserve">STATUS OF MICRO FINANCE IN INDIA </t>
  </si>
  <si>
    <t>National Bank for Agriculture and Rural Development</t>
  </si>
  <si>
    <t>2012-350155</t>
  </si>
  <si>
    <t>ANNUAL REPORT / NATIONAL BIODIVERSITY AUTHORITY</t>
  </si>
  <si>
    <t>National Biodiversity Authority</t>
  </si>
  <si>
    <t>74-906887</t>
  </si>
  <si>
    <t>ANNUAL REPORT / NATIONAL BOOK TRUST</t>
  </si>
  <si>
    <t>National Book Trust</t>
  </si>
  <si>
    <t>90-660381</t>
  </si>
  <si>
    <t>ANNUAL REPORT / NATIONAL BOTANICAL RESEARCH INSTITUTE</t>
  </si>
  <si>
    <t>National Botanical Research Institute</t>
  </si>
  <si>
    <t xml:space="preserve"> Lucknow</t>
  </si>
  <si>
    <t>SA68-8380</t>
  </si>
  <si>
    <t>ANNUAL REPORT / NATIONAL BUILDINGS CONSTRUCTION CORPORATION</t>
  </si>
  <si>
    <t>National Buildings Construction Corporation Limited</t>
  </si>
  <si>
    <t>2006-554821</t>
  </si>
  <si>
    <t>ANNUAL REPORT / NATIONAL BUREAU OF ANIMAL GENETIC RESOURCES</t>
  </si>
  <si>
    <t>National Bureau of Animal Genetic Resources</t>
  </si>
  <si>
    <t>92-900023</t>
  </si>
  <si>
    <t>ANNUAL REPORT / NATIONAL BUREAU OF FISH GENETIC RESOURCE</t>
  </si>
  <si>
    <t>National Bureau of Fish Genetic Resource</t>
  </si>
  <si>
    <t xml:space="preserve">Lucknow </t>
  </si>
  <si>
    <t>sn91-16384</t>
  </si>
  <si>
    <t>ANNUAL REPORT / NATIONAL BUREAU OF PLANT GENETIC RESOURCES</t>
  </si>
  <si>
    <t>National Bureau of Plant Genetic Resources</t>
  </si>
  <si>
    <t>New delhi</t>
  </si>
  <si>
    <t>sn 99015157</t>
  </si>
  <si>
    <t>ANNUAL REPORT / NATIONAL BUREAU OF SOIL SURVEY &amp; LAND USE PLANNING</t>
  </si>
  <si>
    <t>National Bureau of soil survey &amp; land use planning</t>
  </si>
  <si>
    <t>2013-407099</t>
  </si>
  <si>
    <t>ANNUAL REPORT / NATIONAL CAPITAL REGION PLANNING BOARD</t>
  </si>
  <si>
    <t>National Capital Region Planning Board</t>
  </si>
  <si>
    <t>2006-453728</t>
  </si>
  <si>
    <t>ANNUAL REPORT / NATIONAL CENTRE FOR AGRICULTURAL ECONOMICS AND POLICY RESEARCH</t>
  </si>
  <si>
    <t>National Centre for Agricultural Economics and Policy Research</t>
  </si>
  <si>
    <t>2003-325554</t>
  </si>
  <si>
    <t>ANNUAL REPORT / NATIONAL CENTRE FOR ANTARCTIC &amp; OCEAN RESEARCH</t>
  </si>
  <si>
    <t xml:space="preserve">National Centre for Polar &amp; Ocean Research </t>
  </si>
  <si>
    <t>Goa</t>
  </si>
  <si>
    <t>2018-311614</t>
  </si>
  <si>
    <t>TECHNICAL PUBLICATION: SCIENTIFIC REPORT OF SOUTHERN OCEAN EXPEDITION</t>
  </si>
  <si>
    <t>2018-310900</t>
  </si>
  <si>
    <t>ANNUAL REPORT / NATIONAL CENTRE FOR EARTH SCIENCE STUDIES</t>
  </si>
  <si>
    <t>National Centre for Earth Science Studies</t>
  </si>
  <si>
    <t>2015-307906</t>
  </si>
  <si>
    <t>ANNUAL REPORT / NATIONAL CHEMICAL LABORATORY..PUNE</t>
  </si>
  <si>
    <t>National chemical laboratory</t>
  </si>
  <si>
    <t xml:space="preserve"> Pune</t>
  </si>
  <si>
    <t>2011-320592</t>
  </si>
  <si>
    <t xml:space="preserve">MONSOON: A REPORT </t>
  </si>
  <si>
    <t>National Climate Centre</t>
  </si>
  <si>
    <t>2011-320612</t>
  </si>
  <si>
    <t>ANNUAL CLIMATE SUMMARY</t>
  </si>
  <si>
    <t>2013-333972</t>
  </si>
  <si>
    <t>CLIMATE DIAGNOSTICS BULLETIN OF INDIA</t>
  </si>
  <si>
    <t>2015-307502</t>
  </si>
  <si>
    <t>ANNUAL REPORT / NATIONAL COMMISSION FOR MINORITIES</t>
  </si>
  <si>
    <t>National Commission for Minorities</t>
  </si>
  <si>
    <t>2016-333489</t>
  </si>
  <si>
    <t>ANNUAL REPORT / NATIONAL COMMISSION FOR MINORITY EDUCATIONAL INSTITUTIONS</t>
  </si>
  <si>
    <t>National Commission for Minority Educational Institutions</t>
  </si>
  <si>
    <t>5 Sansad Marg, Patel Chowk, New Delhi</t>
  </si>
  <si>
    <t>2010-346164</t>
  </si>
  <si>
    <t>ANNUAL REPORT / NATIONAL COMMISSION FOR PROTECTION OF CHILD RIGHTS</t>
  </si>
  <si>
    <t>National Commission for Protection of Child Rights</t>
  </si>
  <si>
    <t>2016-318883</t>
  </si>
  <si>
    <t>NATIONAL COMMISSION FOR SCHEDULED TRIBES: ... REPORT</t>
  </si>
  <si>
    <t>National Commission for Scheduled Tribes</t>
  </si>
  <si>
    <t>2003-307391</t>
  </si>
  <si>
    <t>ANNUAL REPORT / NATIONAL COMMISSION FOR WOMEN</t>
  </si>
  <si>
    <t>National Commission for Women</t>
  </si>
  <si>
    <t>INDIAN CONSUMER COOPERATOR</t>
  </si>
  <si>
    <t>National Cooperative Consumers` Federation of India Ltd.</t>
  </si>
  <si>
    <t>84-913539</t>
  </si>
  <si>
    <t>ANNUAL REPORT / NATIONAL COOPERATIVE CONSUMERS` FEDERATION OF INDIA</t>
  </si>
  <si>
    <t>sa66-5872</t>
  </si>
  <si>
    <t>ANNUAL REPORT / NATIONAL COOPERATIVE DEVELOPMENT CORPORATION.</t>
  </si>
  <si>
    <t>National Cooperative Development Corporation</t>
  </si>
  <si>
    <t>98-903109</t>
  </si>
  <si>
    <t>URDU DUNYA</t>
  </si>
  <si>
    <t>National Council for Promotion of Urdu Language</t>
  </si>
  <si>
    <t>sa65-1500</t>
  </si>
  <si>
    <t>ANNUAL REPORT / NATIONAL COUNCIL OF EDUCATIONAL RESEARCH  AND TRAINGING</t>
  </si>
  <si>
    <t>National Council of Educational Research  and Training</t>
  </si>
  <si>
    <t>SF 92039848</t>
  </si>
  <si>
    <t>INDIAN EDUCATIONAL REVIEW / NATIONAL COUNCIL OF EDUCATIONAL RESEARCH AND TRAINING</t>
  </si>
  <si>
    <t>75-649015</t>
  </si>
  <si>
    <t>JOURNAL OF INDIAN EDUCATION / NATIONAL COUNCIL OF EDUCATION, RESEARCH, AND TRAINING</t>
  </si>
  <si>
    <t>72-903127</t>
  </si>
  <si>
    <t>ACCIDENTAL DEATHS &amp; SUICIDES IN INDIA / BUREAU OF POLICE RESEARCH &amp; DEVELOPMENT</t>
  </si>
  <si>
    <t>National Crime Records Bureau</t>
  </si>
  <si>
    <t>2013-331936</t>
  </si>
  <si>
    <t>WEB ARCH ACCIDENTAL DEATHS AND SUICIDES IN INDIA &amp; PRISON STATISTICS (CD)</t>
  </si>
  <si>
    <t>sa64-2414</t>
  </si>
  <si>
    <t>ANNUAL REPORT / NATIONAL DAIRY RESEARCH INSTITUTE</t>
  </si>
  <si>
    <t>National Dairy Research Institute / Karnal</t>
  </si>
  <si>
    <t>2011-353440</t>
  </si>
  <si>
    <t>ANNUAL REPORT / NATIONAL DISASTER MANAGEMENT AUTHORITY</t>
  </si>
  <si>
    <t>National Disaster Management Authority</t>
  </si>
  <si>
    <t>75-908008</t>
  </si>
  <si>
    <t>ANNUAL REPORT / NATIONAL ENVIRONMENTAL ENGINEERING RESEARCH INSTITUTE</t>
  </si>
  <si>
    <t>National environmental engineering research Institute</t>
  </si>
  <si>
    <t>2005-323719</t>
  </si>
  <si>
    <t>JOURNAL OF ENVIRONMENTAL SCIENCE &amp; ENGINEERING</t>
  </si>
  <si>
    <t>2008-325501</t>
  </si>
  <si>
    <t>INDIAN JOURNAL OF UNANI MEDICINE</t>
  </si>
  <si>
    <t>National Environmental Science Academy</t>
  </si>
  <si>
    <t>SN97-21934</t>
  </si>
  <si>
    <t>ANNUAL REPORT / NATIONAL FILM DEVELOPMENT CORPORATION</t>
  </si>
  <si>
    <t>National Film Development Corporation</t>
  </si>
  <si>
    <t>70-912952</t>
  </si>
  <si>
    <t>ANNUAL REPORT / NATIONAL GEOPHYSICAL RESEARCH INSTITUTE</t>
  </si>
  <si>
    <t>National Geophysical Research Institute</t>
  </si>
  <si>
    <t>2019-345513</t>
  </si>
  <si>
    <t>BIENNIAL REPORT = DVIVARSHIKA PRATIVEDANA / CSIR-NATIONAL GEOPHYSICAL RESEARCH INSTITUTE</t>
  </si>
  <si>
    <t>2018-316009</t>
  </si>
  <si>
    <t>HEALTH INSURANCE EXPENDITURES IN INDIA ...</t>
  </si>
  <si>
    <t>National Health Accounts Technical Secretariat</t>
  </si>
  <si>
    <t>2018-316004</t>
  </si>
  <si>
    <t>NATIONAL HEALTH ACCOUNTS: ESTIMATES FOR INDIA</t>
  </si>
  <si>
    <t>2007-389135</t>
  </si>
  <si>
    <t>ANNUAL REPORT / NATIONAL HIGHWAYS AUTHORITY OF INDIA</t>
  </si>
  <si>
    <t>National Highways Authority of India</t>
  </si>
  <si>
    <t>sn 96031289</t>
  </si>
  <si>
    <t>ANNUAL REPORT / NATIONAL HUMAN RIGHTS COMMISSION</t>
  </si>
  <si>
    <t>National Human Rights Commission / India</t>
  </si>
  <si>
    <t>2015-252117</t>
  </si>
  <si>
    <t>HUMAN RIGHTS NEWSLETTER</t>
  </si>
  <si>
    <t>2003-331579</t>
  </si>
  <si>
    <t>JOURNAL OF THE NATIONAL HUMAN RIGHTS COMMISSION</t>
  </si>
  <si>
    <t>2014-358183</t>
  </si>
  <si>
    <t>MANAVA ADIKARA SANCAYIKA</t>
  </si>
  <si>
    <t>2007-391458</t>
  </si>
  <si>
    <t>MANAVADHIKARA: NAI DISAEM</t>
  </si>
  <si>
    <t>2004-314841</t>
  </si>
  <si>
    <t xml:space="preserve">INDIAN NOTICES TO MARINERS </t>
  </si>
  <si>
    <t>National Hydrographic Office</t>
  </si>
  <si>
    <t>2005-385732</t>
  </si>
  <si>
    <t>INFORMATICS: AN E-GOVERNANCE BULLETIN</t>
  </si>
  <si>
    <t>National Informatics Centre</t>
  </si>
  <si>
    <t>sn90-017531</t>
  </si>
  <si>
    <t>TEXINCON</t>
  </si>
  <si>
    <t>National Information Centre for Textile and Allied Subjects</t>
  </si>
  <si>
    <t>2013-333657</t>
  </si>
  <si>
    <t>VARSHIKA PRATIVEDANA = ANNUAL REPORT / NATIONAL INSTITUTE FOR MICRO, SMALL AND MEDIUM ENTERPRISES</t>
  </si>
  <si>
    <t xml:space="preserve">National Institute for Micro, Small and Medium Enterprises </t>
  </si>
  <si>
    <t>2013-333040</t>
  </si>
  <si>
    <t>ANNUAL REPORT = VARSHIKA PRATIVEDANA / NATIONAL INSTITUTE FOR RESEARCH IN REPRODUCTIVE HEALTH</t>
  </si>
  <si>
    <t>National Institute for Research in Reproductive Health</t>
  </si>
  <si>
    <t>00-441768</t>
  </si>
  <si>
    <t>BRAILLE CHRONICLE: A MONTHLY MAGAZINE IN ENGLISH BRAILLE</t>
  </si>
  <si>
    <t>National Institute for the visually handicapped</t>
  </si>
  <si>
    <t>00-441769</t>
  </si>
  <si>
    <t>BRELADHARA: DRSHTIBADHITA CHATROM, KISOROM, TATHA YUVAOM KA BRELA MASIKA</t>
  </si>
  <si>
    <t>2016-333200</t>
  </si>
  <si>
    <t>ANNUAL REPORT / ICAR-NATIONAL INSTITUTE OF AGRICULTURAL ECONOMICS AND POLICY RESEARCH</t>
  </si>
  <si>
    <t>National Institute of Agricultural Economics and Policy Research (NIAP)</t>
  </si>
  <si>
    <t>sn 83000426</t>
  </si>
  <si>
    <t>ANNUAL REPORT / NATIONAL INSTITUTE OF CHOLERA AND ENTERIC DISEASES</t>
  </si>
  <si>
    <t>National Institute of Cholera &amp; Enteric Diseases</t>
  </si>
  <si>
    <t>2010-328073</t>
  </si>
  <si>
    <t>D[e]SIGNED</t>
  </si>
  <si>
    <t>National Institute of Design</t>
  </si>
  <si>
    <t>2012-350197</t>
  </si>
  <si>
    <t>EDUCATORS@NID</t>
  </si>
  <si>
    <t>80-910535</t>
  </si>
  <si>
    <t>ANNUAL REPORT / NATIONAL INSTITUTE OF DESIGN</t>
  </si>
  <si>
    <t>95-906816</t>
  </si>
  <si>
    <t>YOUNG DESIGNERS : GRADUATES FROM THE NATIONAL INSTITUTE OF DESIGN</t>
  </si>
  <si>
    <t>2012-350121</t>
  </si>
  <si>
    <t>TRELLIS</t>
  </si>
  <si>
    <t>2012-350120</t>
  </si>
  <si>
    <t>YOUNG DESIGNERS: POSTGRADUATES FROM THE NATIONAL INSTITUTE OF DESIGN</t>
  </si>
  <si>
    <t>2009-345541</t>
  </si>
  <si>
    <t xml:space="preserve">DISASTER &amp; DEVELOPMENT: JOURNAL OF THE NATIONAL INSTITUTE OF DISASTER MANAGEMENT </t>
  </si>
  <si>
    <t>National Institute of Disaster Management</t>
  </si>
  <si>
    <t>80-910303</t>
  </si>
  <si>
    <t>ANNUAL REPORT / NATIONAL INSTITUTE OF HEALTH AND FAMILY WELFARE (INDIA)</t>
  </si>
  <si>
    <t>National Institute of Health and Family Welfare</t>
  </si>
  <si>
    <t>80-910633</t>
  </si>
  <si>
    <t>HEALTH AND POPULATION, PERSPECTIVES AND ISSUES</t>
  </si>
  <si>
    <t>00-288328</t>
  </si>
  <si>
    <t>ANNUAL REPORT / NATIONAL INSTITUTE OF HYDROLOGY</t>
  </si>
  <si>
    <t>National Institute of Hydrology</t>
  </si>
  <si>
    <t>2010-326349</t>
  </si>
  <si>
    <t>JOURNAL OF INDIAN MEDICAL HERITAGE</t>
  </si>
  <si>
    <t>National Institute of Indian Medical Heritage</t>
  </si>
  <si>
    <t>2020-327731</t>
  </si>
  <si>
    <t>HUMAN RESOURCE PROFILE INDIA YEARBOOK</t>
  </si>
  <si>
    <t>National Institute of Labour Economics Research and Development (NILERD)</t>
  </si>
  <si>
    <t>2008-308533</t>
  </si>
  <si>
    <t xml:space="preserve">ANNUAL REPORT / SCIENCE AND TECHNOLOGY PROJECT ON INTEGRATED DISEASE VECTOR CONTROL </t>
  </si>
  <si>
    <t>National Institute of Malaria Research</t>
  </si>
  <si>
    <t>83-913480</t>
  </si>
  <si>
    <t>ANNUAL REPORT / NATIONAL INSTITUTE OF MENTAL HEALTH AND NEURO SCIENCES</t>
  </si>
  <si>
    <t>National Institute of Mental Health and Neuro Sciences</t>
  </si>
  <si>
    <t>2001-220155</t>
  </si>
  <si>
    <t>ANNUAL REPORT / NATIONAL INSTITUTE OF NUTRITION (HARD COPY)</t>
  </si>
  <si>
    <t>National Institute of Nutrition</t>
  </si>
  <si>
    <t>2002-293845</t>
  </si>
  <si>
    <t>ANNUAL REPORT / NATIONAL INSTITUTE OF OCCUPATIONAL HEALTH</t>
  </si>
  <si>
    <t>National Institute of Occupational Health</t>
  </si>
  <si>
    <t>2003-325553</t>
  </si>
  <si>
    <t>ANNUAL REPORT / NATIONAL INSTITUTE OF OCEAN TECHNOLOGY</t>
  </si>
  <si>
    <t>National Institute of Ocean Technology</t>
  </si>
  <si>
    <t>sa68-12805</t>
  </si>
  <si>
    <t>ANNUAL REPORT / NATIONAL INSTITUTE OF OCEANOGRAPHY</t>
  </si>
  <si>
    <t>National Institute of Oceanography</t>
  </si>
  <si>
    <t>2010-345433</t>
  </si>
  <si>
    <t>ANNUAL REPORT / NATIONAL INSTITUTE OF PLANT GENOME RESEARCH</t>
  </si>
  <si>
    <t>National Institute of Plant Genome Research</t>
  </si>
  <si>
    <t>2005-388472</t>
  </si>
  <si>
    <t>ANNUAL REPORT / NATIONAL INSTITUTE OF PUBLIC COOPERATION AND CHILD DEVELOPMENT</t>
  </si>
  <si>
    <t>National Institute of Public Cooperation and Child Development</t>
  </si>
  <si>
    <t>sn99-031117</t>
  </si>
  <si>
    <t>STATISTICS ON CHILDREN IN INDIA : POCKET BOOK / NATIONAL INSTITUTE OF PUBLIC COOPERATION AND ...</t>
  </si>
  <si>
    <t>84-913369</t>
  </si>
  <si>
    <t>ANNUAL REPORT FOR THE YEAR ... / NATIONAL INSTITUTE OF PUBLIC FINANCE AND POLICY</t>
  </si>
  <si>
    <t>National Institute of Public Finance and Policy</t>
  </si>
  <si>
    <t>2005-389501</t>
  </si>
  <si>
    <t>ANNUAL REPORT / NATIONAL INSTITUTE OF RESEARCH ON JUTE AND ALLIED FIBRE TECHNOLOGY</t>
  </si>
  <si>
    <t>National Institute of Research on Jute &amp; Allied Fibre Technology</t>
  </si>
  <si>
    <t>82-913547</t>
  </si>
  <si>
    <t>JOURNAL OF RURAL DEVELOPMENT</t>
  </si>
  <si>
    <t>National Institute of Rural Development</t>
  </si>
  <si>
    <t>2015-359186</t>
  </si>
  <si>
    <t>RESEARCH HIGHLIGHTS / NATIONAL INSTITUTE OF RURAL DEVELOPEMENT</t>
  </si>
  <si>
    <t>89-913152</t>
  </si>
  <si>
    <t>RURAL DEVELOPMENT STATISTICS</t>
  </si>
  <si>
    <t>2017-327845</t>
  </si>
  <si>
    <t>NIRD &amp; PR ANNUAL REPORT ... / NATIONAL INSTITUTE OF RURAL DEVELOPMENT AND PANCHAYATI RAJ</t>
  </si>
  <si>
    <t xml:space="preserve">National Institute of Rural Development &amp; Panchayati Raj </t>
  </si>
  <si>
    <t>2002-293584</t>
  </si>
  <si>
    <t>ANNALS OF LIBRARY AND INFORMATION STUDIES</t>
  </si>
  <si>
    <t>National Institute of Science Communication and Policy Research</t>
  </si>
  <si>
    <t>SA 65-415</t>
  </si>
  <si>
    <t>INDIAN JOURNAL OF BIOCHEMISTRY &amp; BIOPHYSICS</t>
  </si>
  <si>
    <t>2004-325748</t>
  </si>
  <si>
    <t>INDIAN JOURNAL OF BIOTECHNOLOGY</t>
  </si>
  <si>
    <t>96-659229</t>
  </si>
  <si>
    <t xml:space="preserve">INDIAN JOURNAL OF CHEMICAL TECHNOLOGY </t>
  </si>
  <si>
    <t>SN 91-002272</t>
  </si>
  <si>
    <t>INDIAN JOURNAL OF CHEMISTRY, SECTION A: INORGANIC, BIO-INORGANIC,PHYSICAL, THEORETICAL &amp; ANALYTICAL</t>
  </si>
  <si>
    <t>sn81-001200</t>
  </si>
  <si>
    <t>INDIAN JOURNAL OF CHEMISTRY, SECTION B: ORGANIC INCLUDING MEDICINAL</t>
  </si>
  <si>
    <t>98-905106</t>
  </si>
  <si>
    <t>INDIAN JOURNAL OF ENGINEERING AND MATERIALS SCIENCES</t>
  </si>
  <si>
    <t>SA 63-3467</t>
  </si>
  <si>
    <t>INDIAN JOURNAL OF EXPERIMENTAL BIOLOGY</t>
  </si>
  <si>
    <t>sn90-021263</t>
  </si>
  <si>
    <t>INDIAN JOURNAL OF FIBRE &amp; TEXTILE RESEARCH</t>
  </si>
  <si>
    <t>2011-263134-new</t>
  </si>
  <si>
    <t>INDIAN JOURNAL OF GEO MARINE SCIENCES: IJMS</t>
  </si>
  <si>
    <t>2010-326365</t>
  </si>
  <si>
    <t>INDIAN JOURNAL OF NATURAL PRODUCTS AND RESOURCES</t>
  </si>
  <si>
    <t>SA 63-3285</t>
  </si>
  <si>
    <t>INDIAN JOURNAL OF PURE AND APPLIED PHYSICS</t>
  </si>
  <si>
    <t>2003-306071</t>
  </si>
  <si>
    <t>INDIAN JOURNAL OF TRADITIONAL KNOWLEDGE</t>
  </si>
  <si>
    <t>SA 65-6591</t>
  </si>
  <si>
    <t>INDIAN SCIENCE ABSTRACTS</t>
  </si>
  <si>
    <t>96-900326</t>
  </si>
  <si>
    <t xml:space="preserve">JOURNAL OF INTELLECTUAL PROPERTY RIGHTS </t>
  </si>
  <si>
    <t>sa65-6598</t>
  </si>
  <si>
    <t>JOURNAL OF SCIENTIFIC AND INDUSTRIAL RESEARCH</t>
  </si>
  <si>
    <t>2013-406380</t>
  </si>
  <si>
    <t>JOURNAL OF SCIENTIFIC TEMPER</t>
  </si>
  <si>
    <t>SC 83-4230</t>
  </si>
  <si>
    <t xml:space="preserve">MEDICINAL AND AROMATIC PLANT ABSTRACTS </t>
  </si>
  <si>
    <t>64-9386</t>
  </si>
  <si>
    <t>SCIENCE REPORTER</t>
  </si>
  <si>
    <t>SA 63-3321</t>
  </si>
  <si>
    <t>VIJNANA PRAGATI</t>
  </si>
  <si>
    <t>2013-311634</t>
  </si>
  <si>
    <t>CSIR-NISTADS TRIENNIAL REPORT / NATIONAL INSTITUTE OF SCIENCE, TECHNOLOGY, AND DEVELOPMENT STUDIES</t>
  </si>
  <si>
    <t>National Institute of Science Technology and Development Studies</t>
  </si>
  <si>
    <t>2011-212136</t>
  </si>
  <si>
    <t>INDIA: SCIENCE AND TECHNOLOGY</t>
  </si>
  <si>
    <t>2006-413426</t>
  </si>
  <si>
    <t>ANNUAL REPORT / NATIONAL INSTITUTE OF SOCIAL DEFENCE</t>
  </si>
  <si>
    <t>National Institute of Social Defence</t>
  </si>
  <si>
    <t>2001-291601</t>
  </si>
  <si>
    <t>FOURTH WORLD</t>
  </si>
  <si>
    <t>National Institute of Social Work and Social Sciences (NISWASS)</t>
  </si>
  <si>
    <t>2004-325700</t>
  </si>
  <si>
    <t xml:space="preserve">ON WE GO </t>
  </si>
  <si>
    <t>82-913325</t>
  </si>
  <si>
    <t>URBAN INDIA : JOURNAL OF THE N.I.U.A.</t>
  </si>
  <si>
    <t>National Institute of Urban Affairs</t>
  </si>
  <si>
    <t>2017-351951</t>
  </si>
  <si>
    <t>ANNUAL REPORT/ NATIONAL INSTITUTE OF WIND ENERGY</t>
  </si>
  <si>
    <t>National Institute of Wind Energy</t>
  </si>
  <si>
    <t>2001-293523</t>
  </si>
  <si>
    <t>BIMA QUEST</t>
  </si>
  <si>
    <t>National Insurance Academy</t>
  </si>
  <si>
    <t>2016-333486</t>
  </si>
  <si>
    <t>NYAYA DEEP</t>
  </si>
  <si>
    <t>National Legal Services Authority</t>
  </si>
  <si>
    <t>2011-324267</t>
  </si>
  <si>
    <t>NEWSLETTER / NATIONAL LIBRARY</t>
  </si>
  <si>
    <t>National Library, Calcutta</t>
  </si>
  <si>
    <t>INDIAN NATIONAL BIBLIOGRAPHY - ANNUAL VOLUME</t>
  </si>
  <si>
    <t>sa 64002969</t>
  </si>
  <si>
    <t>NML ANNUAL REPORT / NATIONAL METALLURGICAL LABORATORY</t>
  </si>
  <si>
    <t>National Metallurgical Laboratory</t>
  </si>
  <si>
    <t>Jamshedpur</t>
  </si>
  <si>
    <t>2001-358924</t>
  </si>
  <si>
    <t>JOURNAL OF METALLURGY AND MATERIALS SCIENCE</t>
  </si>
  <si>
    <t>2006-310194</t>
  </si>
  <si>
    <t>KRITI RAKSHANA</t>
  </si>
  <si>
    <t>National Mission for Manuscripts</t>
  </si>
  <si>
    <t>2006-541686</t>
  </si>
  <si>
    <t>NATIONAL MISSION FOR MANUSCRIPTS : REPORT</t>
  </si>
  <si>
    <t>68-19255</t>
  </si>
  <si>
    <t>BULLETIN / NATIONAL MUSEUM</t>
  </si>
  <si>
    <t xml:space="preserve">National Museum </t>
  </si>
  <si>
    <t>92-905575</t>
  </si>
  <si>
    <t>BULLETIN OF THE NATIONAL NATURAL RESOURCES MANAGEMENT SYSTEMS</t>
  </si>
  <si>
    <t>National Natural Resources Management System</t>
  </si>
  <si>
    <t>84-913885</t>
  </si>
  <si>
    <t>ANNUAL REPORT / NATIONAL PHYSICAL LABORATORY</t>
  </si>
  <si>
    <t>National Physical Laboratory</t>
  </si>
  <si>
    <t>SA 63-4117</t>
  </si>
  <si>
    <t>PRODUCTIVITY</t>
  </si>
  <si>
    <t>National Productivity Council</t>
  </si>
  <si>
    <t>2009-347059</t>
  </si>
  <si>
    <t>ANNUAL REPORT / NATIONAL RESEARCH CENTRE FOR WOMEN IN AGRICULTURE</t>
  </si>
  <si>
    <t>National Research Centre for Women in Agriculture</t>
  </si>
  <si>
    <t>2015-307570</t>
  </si>
  <si>
    <t>ANNUAL REPORT / NATIONAL RES. CENTRE ON PLANT BIOTECHNOLOGY</t>
  </si>
  <si>
    <t>National Research Centre on Plant Biotechnology</t>
  </si>
  <si>
    <t>SA 66-2747</t>
  </si>
  <si>
    <t>INVENTION INTELLIGENCE</t>
  </si>
  <si>
    <t>National Research Development Corporation</t>
  </si>
  <si>
    <t>78-923676</t>
  </si>
  <si>
    <t>AVISHKARA</t>
  </si>
  <si>
    <t>90-906393 (new)</t>
  </si>
  <si>
    <t>SAMSKRITI SANDHANA</t>
  </si>
  <si>
    <t>National Research Institute of Human Culture</t>
  </si>
  <si>
    <t>2017-327138</t>
  </si>
  <si>
    <t>NRRI ANNUAL REPORT = VARSHIKA PRATIVEDANA</t>
  </si>
  <si>
    <t>National Rice Research Institute</t>
  </si>
  <si>
    <t>72-908867</t>
  </si>
  <si>
    <t>INDUSTRIAL SAFETY CHRONICLE</t>
  </si>
  <si>
    <t>National Safety Council of India</t>
  </si>
  <si>
    <t>2010-317277</t>
  </si>
  <si>
    <t>EMPLOYMENT AND UNEMPLOYMENT SITUATION IN INDIA</t>
  </si>
  <si>
    <t>National Sample Survey Office, Ministry of Statistics &amp; Programme Implementation Govt. of India</t>
  </si>
  <si>
    <t>78-914094</t>
  </si>
  <si>
    <t>SARVEKSHANA</t>
  </si>
  <si>
    <t>REPORTS OF NATIONAL SAMPLE SURVEY ORGANISATION</t>
  </si>
  <si>
    <t>2008-306805</t>
  </si>
  <si>
    <t>ANNUAL REPORT / NATIONAL SCHOOL OF DRAMA</t>
  </si>
  <si>
    <t>National School of Drama</t>
  </si>
  <si>
    <t>2018-238120</t>
  </si>
  <si>
    <t>BHARAT RANG MAHOTSAV</t>
  </si>
  <si>
    <t>98-915427</t>
  </si>
  <si>
    <t>RANGA PRASANGA / RASHTRIYA NATYA VIDYALAYA</t>
  </si>
  <si>
    <t>sa 68010172</t>
  </si>
  <si>
    <t>ANNUAL REPORT / NATIONAL SMALL INDUSTRIES CORPORATION</t>
  </si>
  <si>
    <t>National Small Industries Corporation</t>
  </si>
  <si>
    <t>2014-349772</t>
  </si>
  <si>
    <t>SEQUENCE OF NATIONAL ACCOUNTS INDIA</t>
  </si>
  <si>
    <t>National Statistical Organisation</t>
  </si>
  <si>
    <t>79-915599</t>
  </si>
  <si>
    <t>ANNUAL REPORT / NATIONAL THERMAL POWER CORPORATION</t>
  </si>
  <si>
    <t>National Thermal Power Corporation Ltd.</t>
  </si>
  <si>
    <t>2013-311267</t>
  </si>
  <si>
    <t>ANNUAL REPORT / NATIONAL TIGER CONSERVATION AUTHORITY</t>
  </si>
  <si>
    <t>National Tiger Conservation Authority</t>
  </si>
  <si>
    <t>2011-324345</t>
  </si>
  <si>
    <t xml:space="preserve">STRIPES </t>
  </si>
  <si>
    <t>2016-310999</t>
  </si>
  <si>
    <t>ANNUAL REPORT / NATIONAL TRANSPORTATION PLANNING AND RESEARCH CENTRE</t>
  </si>
  <si>
    <t>National Transportation Planning and Research Centre</t>
  </si>
  <si>
    <t>95-901428</t>
  </si>
  <si>
    <t>NTI BULLETIN / NATIONAL TUBERCULOSIS INSTITUTE</t>
  </si>
  <si>
    <t>National Tuberculosis Institute</t>
  </si>
  <si>
    <t>2012-335446</t>
  </si>
  <si>
    <t>ELEMENTARY EDUCATION IN INDIA. DISTRICT REPORT CARDS: WHERE DO WE STAND?</t>
  </si>
  <si>
    <t>National University of Educational Planning and Administration</t>
  </si>
  <si>
    <t>2008-335016</t>
  </si>
  <si>
    <t>ANNUAL REPORT / NATIONAL UNIVERSITY OF EDUCATION PLANNING AND ADMINISTRATION</t>
  </si>
  <si>
    <t>2016-325090</t>
  </si>
  <si>
    <t>ELEMENTARY EDUCATION IN INDIA. FLASH STATISTICS: PROGRESS TOWARDS UEE</t>
  </si>
  <si>
    <t>2008-308527</t>
  </si>
  <si>
    <t>ELEMENTARY EDUCATION IN INDIA: PROGRESS TOWARDS UEE, ANALYTICAL REPORT</t>
  </si>
  <si>
    <t>2011-212147</t>
  </si>
  <si>
    <t>ELEMENTARY EDUCATION IN INDIA: STATE REPORT CARDS</t>
  </si>
  <si>
    <t>90-662009</t>
  </si>
  <si>
    <t>JOURNAL OF EDUCATIONAL PLANNING AND ADMINISTRATION</t>
  </si>
  <si>
    <t>2006-347652</t>
  </si>
  <si>
    <t>ANNUAL REPORT / NATIONAL WATER DEVELOPMENT AGENCY</t>
  </si>
  <si>
    <t>National Water Development Agency</t>
  </si>
  <si>
    <t>2012-351435</t>
  </si>
  <si>
    <t>JALA VIKASA</t>
  </si>
  <si>
    <t>84-641546</t>
  </si>
  <si>
    <t>ASIAN STUDIES</t>
  </si>
  <si>
    <t>Netaji Institute for Asian Studies</t>
  </si>
  <si>
    <t>2006-239024</t>
  </si>
  <si>
    <t>ANNUAL PLAN / PLANNING COMMISSION</t>
  </si>
  <si>
    <t>Niti Aayog (National Institution for Transforming India)</t>
  </si>
  <si>
    <t>2016-333204</t>
  </si>
  <si>
    <t>ANNUAL REPORT / NITI AAYOG</t>
  </si>
  <si>
    <t>2016-333925</t>
  </si>
  <si>
    <t>OUTCOME BUDGET / NATIONAL INSTITUTION FOR TRANSFORMING INDIA</t>
  </si>
  <si>
    <t>2017-329837</t>
  </si>
  <si>
    <t>ANNUAL REPORT / NORTH EASTERN SPACE APPLICATIONS CENTRE</t>
  </si>
  <si>
    <t>North Eastern Space Applications Centre</t>
  </si>
  <si>
    <t>Umiam</t>
  </si>
  <si>
    <t>2004-325721</t>
  </si>
  <si>
    <t>ANNUAL REPORT / NUCLEAR POWER CORPORATION OF INDIA LIMITED</t>
  </si>
  <si>
    <t>Nuclear Power Corporation / Mumbai</t>
  </si>
  <si>
    <t>99-936677</t>
  </si>
  <si>
    <t>NU-POWER</t>
  </si>
  <si>
    <t>SA64-898</t>
  </si>
  <si>
    <t>ORISSA HISTORICAL RESEARCH JOURNAL</t>
  </si>
  <si>
    <t>Odisha State Museum</t>
  </si>
  <si>
    <t>sa66-3080</t>
  </si>
  <si>
    <t>TELECOMMUNICATIONS</t>
  </si>
  <si>
    <t>Office of Chief General Manager</t>
  </si>
  <si>
    <t>Jabalpur</t>
  </si>
  <si>
    <t>89-644302</t>
  </si>
  <si>
    <t>APPROPRIATION ACCOUNTS / GOVERNMENT OF BIHAR</t>
  </si>
  <si>
    <t>Office of the Accountant General  (A &amp;E), Bihar</t>
  </si>
  <si>
    <t>sa 67006950</t>
  </si>
  <si>
    <t>FINANCE ACCOUNTS / GOVERNMENT OF BIHAR</t>
  </si>
  <si>
    <t>2013-406240</t>
  </si>
  <si>
    <t>APPROPRIATION ACCOUNTS / GOVT. OF UTTARAKHAND</t>
  </si>
  <si>
    <t>Office of The Accountant General (A&amp;E) / Uttarankhand Government</t>
  </si>
  <si>
    <t>2011-352913</t>
  </si>
  <si>
    <t>FINANCE ACCOUNTS / GOVT. OF UTTARAKHAND</t>
  </si>
  <si>
    <t>2019-329836</t>
  </si>
  <si>
    <t>ANNUAL TECHNICAL INSPECTION REPORT ON URBAN LOCAL BODIES AND PANCHAYATI RAJ INSTITUTIONS</t>
  </si>
  <si>
    <t>Office of the Accountant General (Audit) / Govt. of Chhattisgarh</t>
  </si>
  <si>
    <t>2011-352673</t>
  </si>
  <si>
    <t>REPORT OF THE CAG ... STATE FINANCES FOR ... / GOVT. OF UTTAR PRADESH</t>
  </si>
  <si>
    <t>Office of the Accountant General (Audit) / Uttar Pradesh</t>
  </si>
  <si>
    <t>2016-333498</t>
  </si>
  <si>
    <t>REPORT OF THE CAG OF INDIA (ECONOMIC SECTOR - NON PUBLIC SECTOR UNDERTAKINGS) FOR THE YEAR ENDED ... / GOVT. OF UTTAR PRADESH</t>
  </si>
  <si>
    <t>2016-318427</t>
  </si>
  <si>
    <t>REPORT OF THE CAG OF INDIA (PUBLIC SECTOR UNDERTAKINGS) FOR THE YEAR ENDED ... / GOVT. OF UTTAR PRADESH</t>
  </si>
  <si>
    <t>2014-346553</t>
  </si>
  <si>
    <t>REPORT OF THE CAG OF INDIA ON GENERAL AND SOCIAL SECTOR / GOVT. OF UTTAR PRADESH</t>
  </si>
  <si>
    <t>2007-391235</t>
  </si>
  <si>
    <t>REPORT OF THE CAG (COMMERCIAL) / GOVT. OF UTTAR PRADESH</t>
  </si>
  <si>
    <t>2010-309506</t>
  </si>
  <si>
    <t>APPROPRIATION ACCOUNTS / GOVERNMENT OF CHHATTISGARH</t>
  </si>
  <si>
    <t xml:space="preserve">Office of the Accountant General Chhattisgarh  / Audit &amp; Funds Wing </t>
  </si>
  <si>
    <t>2010-309507</t>
  </si>
  <si>
    <t>FINANCE ACCOUNTS / GOVERNMENT OF CHHATTISGARH</t>
  </si>
  <si>
    <t>2010-309514</t>
  </si>
  <si>
    <t>REPORT OF THE CAG (REVENUE RECEIPTS) / GOVT. OF CHHATTISGARH</t>
  </si>
  <si>
    <t>Office of the Accountant General, Chhattisgarh / CAG</t>
  </si>
  <si>
    <t>2013-411713</t>
  </si>
  <si>
    <t>ANNUAL REVIEW: DELHI PRISONS</t>
  </si>
  <si>
    <t>Office of The Director General of Prisons</t>
  </si>
  <si>
    <t>2018-320811</t>
  </si>
  <si>
    <t>ANNUAL TECHNICAL INSPECTION REPORT ON PANCHAYATI RAJ INSTITUTIONS AND URBAN LOCAL BODIES FOR THE YEAR ... / GOVT. OF SIKKIM</t>
  </si>
  <si>
    <t xml:space="preserve">Office of the Principal Accountant General (Audit) / Govt. of Sikkim  </t>
  </si>
  <si>
    <t>2019-345389</t>
  </si>
  <si>
    <t>ANNUAL TECHNICAL INSPECTION REPORT ON PANCHAYATI RAJ</t>
  </si>
  <si>
    <t>Office of the Principal Accountant General (Audit) / Punjab, Chandigarh</t>
  </si>
  <si>
    <t>2016-318462</t>
  </si>
  <si>
    <t>ANNUAL TECHNICAL INSPECTION REPORT ON PANCHAYATI RAJ INSTITUTIONS AND URBAN LOCAL BODIES FOR ... / GOVT. OF UTTARAKHAND</t>
  </si>
  <si>
    <t>Office of the Principal Accountant General (Audit) / Uttarakhand</t>
  </si>
  <si>
    <t>2011-352006</t>
  </si>
  <si>
    <t>REPORT OF THE CAG ... ON STATE FINANCES FOR ... / GOVT. OF UTTARAKHAND</t>
  </si>
  <si>
    <t>2016-332502</t>
  </si>
  <si>
    <t>REPORT OF THE CAG OF INDIA FOR THE YEAR ... / GOVT. OF UTTARAKHAND</t>
  </si>
  <si>
    <t>SA66-4029</t>
  </si>
  <si>
    <t>APPROPRIATION ACCOUNTS / GOVERNMENT OF WEST BENGAL</t>
  </si>
  <si>
    <t>Office of the Principal Accountant General (Audit), West Bengal</t>
  </si>
  <si>
    <t>sa67-5491</t>
  </si>
  <si>
    <t>FINANCE ACCOUNTS / GOVT. OF WEST BENGAL / COMPTROLLER AND AUDITOR GENERAL</t>
  </si>
  <si>
    <t>sn 99021355</t>
  </si>
  <si>
    <t>REPORT OF THE CAG (COMMERCIAL) W.BENGAL</t>
  </si>
  <si>
    <t>sn 99021357</t>
  </si>
  <si>
    <t>REPORT OF THE CAG REVENUE RECEIPTS (CIVIL) / WEST BENGAL</t>
  </si>
  <si>
    <t>2015-359779</t>
  </si>
  <si>
    <t>STATISTICAL OUTLINE: CURRENT SALIENT FOREST STATISTICS / GOVT. OF MAHARASHTRA</t>
  </si>
  <si>
    <t>Office of the Principal Chief Conservator of Forests (Head of Forest Force) / Govt. of Maharashtra</t>
  </si>
  <si>
    <t>2006-347657</t>
  </si>
  <si>
    <t>GUJARAT FOREST STATISTICS</t>
  </si>
  <si>
    <t>Office of the Principal Chief Conservator of Forests / Gujarat</t>
  </si>
  <si>
    <t>2009-312368</t>
  </si>
  <si>
    <t>REPORT ON MEDICAL CERTIFICATION OF CAUSE OF DEATH</t>
  </si>
  <si>
    <t>Office of the Registrar General &amp; Census Commissioner, India</t>
  </si>
  <si>
    <t>00-236644</t>
  </si>
  <si>
    <t xml:space="preserve">SAMPLE REGISTRATION SYSTEM STATISTICAL REPORT </t>
  </si>
  <si>
    <t>sa64-2443</t>
  </si>
  <si>
    <t>VITAL STATISTICS OF INDIA / OFFICE OF THE REGISTRAR GENERAL</t>
  </si>
  <si>
    <t>71-285536</t>
  </si>
  <si>
    <t>BULLETIN OF THE OIL AND NATURAL GAS COMMISSION</t>
  </si>
  <si>
    <t>Oil and Natural Gas Commission</t>
  </si>
  <si>
    <t>2011-320617</t>
  </si>
  <si>
    <t>ANNUAL REPORT / OIL INDIA LIMITED</t>
  </si>
  <si>
    <t>Oil India Limited</t>
  </si>
  <si>
    <t>2017-330902</t>
  </si>
  <si>
    <t>JOURNAL OF ODISHAN HISTORY</t>
  </si>
  <si>
    <t>Orissa Govt. Press</t>
  </si>
  <si>
    <t xml:space="preserve"> Cuttack</t>
  </si>
  <si>
    <t>sa 68006062</t>
  </si>
  <si>
    <t>REPORT / PUBLIC ACCOUNTS COMMITTEE, ORISSA LEGISLATIVE ASSEMBLY</t>
  </si>
  <si>
    <t>Orissa Legislative Assembly</t>
  </si>
  <si>
    <t>77-912054</t>
  </si>
  <si>
    <t>WHO IS WHO / ORISSA LEGISLATIVE ASSEMBLY</t>
  </si>
  <si>
    <t>2007-393797</t>
  </si>
  <si>
    <t xml:space="preserve">REPORT / COMMITTEE ON PUBLIC UNDERTAKINGS, ORISSA. </t>
  </si>
  <si>
    <t>2003-333111</t>
  </si>
  <si>
    <t>ANNUAL REPORT OF THE ORISSA PUBLIC SERVICE COMMISSION</t>
  </si>
  <si>
    <t>Orissa Public Service Commission</t>
  </si>
  <si>
    <t xml:space="preserve">Cuttack </t>
  </si>
  <si>
    <t>71-910000</t>
  </si>
  <si>
    <t>KONARKA</t>
  </si>
  <si>
    <t>Oriya</t>
  </si>
  <si>
    <t>Orissa Sahitya Akademi</t>
  </si>
  <si>
    <t>Bhubaneshwar</t>
  </si>
  <si>
    <t>2004-311007</t>
  </si>
  <si>
    <t>RESPONSE</t>
  </si>
  <si>
    <t>Orissa State Disaster Mitigation Authority</t>
  </si>
  <si>
    <t>92-911467</t>
  </si>
  <si>
    <t>SAMADARASHI / PUNJABI AKADEMI</t>
  </si>
  <si>
    <t>Panjabi Akadami</t>
  </si>
  <si>
    <t>2013-333964</t>
  </si>
  <si>
    <t>SIKSHADARPANA: SIKSHA BIBHAGASAMUHERA TRAIMASIKA MUKHAPATRA</t>
  </si>
  <si>
    <t>Paschim Banga Bangla Akademi</t>
  </si>
  <si>
    <t>89-912764</t>
  </si>
  <si>
    <t>AKADEMI PATRIKA / TATHYA O SAMSKRTI BIBHAGA, PASCINABANGA SARAKARA</t>
  </si>
  <si>
    <t>Paschimbanga Bamla Academy</t>
  </si>
  <si>
    <t>94-903660</t>
  </si>
  <si>
    <t>NATYA AKADEMI PATRIKA</t>
  </si>
  <si>
    <t>Paschimbanga Natya Academy</t>
  </si>
  <si>
    <t>2009-313867</t>
  </si>
  <si>
    <t>ANNUAL REPORT / PHD CHAMBER OF COMMERCE AND INDUSTRY</t>
  </si>
  <si>
    <t>PHD Chamber of Commerce and Industry</t>
  </si>
  <si>
    <t>75-903057</t>
  </si>
  <si>
    <t>DIRECTORY OF MEMBERS / PUNJAB, HARYANA, &amp; DELHI CHAMBER OF COMMERCE AND INDUSTRY</t>
  </si>
  <si>
    <t>2016-318429</t>
  </si>
  <si>
    <t>INDIAN DIRECT SELLING INDUSTRY: ANNUAL SURVEY ... : EXPANDING HORIZONS</t>
  </si>
  <si>
    <t>SA 64-5488</t>
  </si>
  <si>
    <t>INDIAN JOURNAL OF PHYSIOLOGY AND ALLIED SCIENCES</t>
  </si>
  <si>
    <t>Physiological Society of India</t>
  </si>
  <si>
    <t>86-913349</t>
  </si>
  <si>
    <t>STUDIES IN INDIAN PLACE NAMES</t>
  </si>
  <si>
    <t>Place Names Society of India</t>
  </si>
  <si>
    <t>2013-331913</t>
  </si>
  <si>
    <t>JHARKHAND: A STATISTICAL PROFILE</t>
  </si>
  <si>
    <t>Planning &amp; Development Department / Jharkhand</t>
  </si>
  <si>
    <t>2013-330445</t>
  </si>
  <si>
    <t>ANNUAL PLAN / GOVT. OF JHARKHAND</t>
  </si>
  <si>
    <t>2012-351436</t>
  </si>
  <si>
    <t>ECONOMIC SURVEY / MIZORAM</t>
  </si>
  <si>
    <t>Planning &amp; Programme Implementation Dept., Govt. of Mizoram</t>
  </si>
  <si>
    <t>2016-316422</t>
  </si>
  <si>
    <t>ANNUAL PLAN ... ODISHA</t>
  </si>
  <si>
    <t>Planning and Coordination Department, Govt. of Orissa</t>
  </si>
  <si>
    <t>78-914243</t>
  </si>
  <si>
    <t>DRAFT ANNUAL PLAN : SECTORAL PLANS / PLANNING AND COORDINATION DEPT., NAGALAND</t>
  </si>
  <si>
    <t>Planning And Coordination Dept., Nagaland</t>
  </si>
  <si>
    <t>77-912318</t>
  </si>
  <si>
    <t>ANNUAL PLAN / PLANNING AND DEVELOPMENT DEPT. / J&amp;K</t>
  </si>
  <si>
    <t>Planning and Development  Dept. / J&amp;K</t>
  </si>
  <si>
    <t>78-914241</t>
  </si>
  <si>
    <t>DRAFT ANNUAL PLAN / ASSAM</t>
  </si>
  <si>
    <t>Planning and Development Dept., Assam</t>
  </si>
  <si>
    <t>77-912000</t>
  </si>
  <si>
    <t>ANNUAL PLAN / PLANNING DEPARTMENT, MEGHALAYA</t>
  </si>
  <si>
    <t>Planning and development dept., Shillong</t>
  </si>
  <si>
    <t>2015-359774</t>
  </si>
  <si>
    <t>DRAFT ANNUAL PLAN ... (SECTORAL PROFILE) / PLANNING AND RESEARCH DEPT., GOVT. OF PUDUCHERRY</t>
  </si>
  <si>
    <t>Planning and Research Dept. / Govt. of Puducherry</t>
  </si>
  <si>
    <t>2019-345333</t>
  </si>
  <si>
    <t>QUARTERLY PERFORMANCE ASSESSMENT REPORT / ANDHRA PRADESH</t>
  </si>
  <si>
    <t>Planning Department / Andhra Pradesh</t>
  </si>
  <si>
    <t>2007-389130</t>
  </si>
  <si>
    <t xml:space="preserve">ECONOMIC SURVEY OF DELHI </t>
  </si>
  <si>
    <t>Planning Department / Government of the NCT of Delhi</t>
  </si>
  <si>
    <t>2012-352483</t>
  </si>
  <si>
    <t>APPROVED ANNUAL PLAN / GOVT. OF HARYANA</t>
  </si>
  <si>
    <t>Planning Department / Govt. of Haryana</t>
  </si>
  <si>
    <t>2018-316753</t>
  </si>
  <si>
    <t>MEETING OF STATE PLANNING BOARD ... TO APPROVE DRAFT ANNUAL PLAN / GOVT. OF HIMACHAL PRADESH</t>
  </si>
  <si>
    <t>Planning Department / Himachal Pradesh</t>
  </si>
  <si>
    <t>2014-359414</t>
  </si>
  <si>
    <t>RESULTS FRAMEWORK DOCUMENTS</t>
  </si>
  <si>
    <t>81-642162</t>
  </si>
  <si>
    <t>ANNUAL PLAN / GOVERNMENT OF PUNJAB</t>
  </si>
  <si>
    <t>Planning Department / Punjab</t>
  </si>
  <si>
    <t>76-645188</t>
  </si>
  <si>
    <t>DRAFT ANNUAL PLAN / MADHYA PRADESH</t>
  </si>
  <si>
    <t>Planning, Economics and Statistics Department / Govt. of Madhya Pradesh</t>
  </si>
  <si>
    <t>2007-208916</t>
  </si>
  <si>
    <t>VARSHIKA PRASASANIKA PRATIVEDANA / MADHYAPRADESA SASANA, YOJANA, ARTHIKA, EVAM SANKHYIKI VIBHAGA</t>
  </si>
  <si>
    <t>2011-312951</t>
  </si>
  <si>
    <t>ANNUAL PLAN / PLANNING, PROG MONITORING &amp; STAT. DEPT., KARNATAKA</t>
  </si>
  <si>
    <t>Planning, Programme Monitoring &amp; Statistics Department / Govt. of Karnataka</t>
  </si>
  <si>
    <t>79-915683</t>
  </si>
  <si>
    <t>ECONOMIC SURVEY / KARNATAKA</t>
  </si>
  <si>
    <t>2010-329480</t>
  </si>
  <si>
    <t>ANNUAL REPORT / POPULATION FOUNDATION OF INDIA</t>
  </si>
  <si>
    <t>Population Foundation of India</t>
  </si>
  <si>
    <t xml:space="preserve">New Delhi </t>
  </si>
  <si>
    <t>83-913024</t>
  </si>
  <si>
    <t>DOGARI-SODHA</t>
  </si>
  <si>
    <t>Post Graduate Dogri Department / University of Jammu</t>
  </si>
  <si>
    <t>2004-328355</t>
  </si>
  <si>
    <t>UTKAL HISTORICAL RESEARCH JOURNAL</t>
  </si>
  <si>
    <t>Post-Graduate Department of History, Utkal University</t>
  </si>
  <si>
    <t>73-901672</t>
  </si>
  <si>
    <t>ANNUAL REPORT / POST GRADUATE INSTITUTE OF MEDICAL EDUCATION AND RESEARCH</t>
  </si>
  <si>
    <t>Postgraduate Institute of Medical Education and Research</t>
  </si>
  <si>
    <t>sn84-37766</t>
  </si>
  <si>
    <t>DRUGS BULLETIN</t>
  </si>
  <si>
    <t>2015-307533</t>
  </si>
  <si>
    <t>JOURNAL OF POSTGRADUATE MEDICINE EDUCATION AND RESEARCH</t>
  </si>
  <si>
    <t>70-900192</t>
  </si>
  <si>
    <t>ANNUAL REPORT / PRESS COUNCIL OF INDIA</t>
  </si>
  <si>
    <t>Press Council of India</t>
  </si>
  <si>
    <t>73-904687</t>
  </si>
  <si>
    <t>P.C.I. REVIEW</t>
  </si>
  <si>
    <t>99-936688</t>
  </si>
  <si>
    <t>GRASSROOTS : REPORTING THE HUMAN CONDITIONS.</t>
  </si>
  <si>
    <t>Press Institute of India</t>
  </si>
  <si>
    <t>SA 66-3078</t>
  </si>
  <si>
    <t>VIDURA</t>
  </si>
  <si>
    <t>sa 66-4024</t>
  </si>
  <si>
    <t>APPROPRIATION ACCOUNTS / GOVERNMENT OF RAJASTHAN</t>
  </si>
  <si>
    <t>Principal Accountant General (A&amp;E), Rajasthan</t>
  </si>
  <si>
    <t>sa66-5787</t>
  </si>
  <si>
    <t>FINANCE ACCOUNTS / GOVT. OF RAJASTHAN, COMPTROLLER &amp; AUDITOR GENERAL OF INDIA</t>
  </si>
  <si>
    <t>79-915455</t>
  </si>
  <si>
    <t>REPORT OF THE CAG (CIVIL), RAJASTHAN</t>
  </si>
  <si>
    <t>Principal Accountant General (Civil Audit), Rajasthan</t>
  </si>
  <si>
    <t>88-654932</t>
  </si>
  <si>
    <t>APPROPRIATION ACCOUNTS / GOVERNMENT OF PUNJAB</t>
  </si>
  <si>
    <t>Principal Accountant General of Punjab / Accounts</t>
  </si>
  <si>
    <t>sa68-10267</t>
  </si>
  <si>
    <t>FINANCE ACCOUNTS / GOVERNMENT OF PUNJAB</t>
  </si>
  <si>
    <t>83-913736</t>
  </si>
  <si>
    <t>REPORT OF THE CAG (COMMERCIAL), PUNJAB</t>
  </si>
  <si>
    <t>Principal Accountant General of Punjab / Audit</t>
  </si>
  <si>
    <t>82-644345</t>
  </si>
  <si>
    <t>REPORT OF THE CAG (REVENUE RECEIPTS) / PUNJAB</t>
  </si>
  <si>
    <t>83-913735</t>
  </si>
  <si>
    <t>REPORT OF THE CAG (CIVIL) / GOVT. OF PUNJAB</t>
  </si>
  <si>
    <t>2012-351439</t>
  </si>
  <si>
    <t>FINAL ANNUAL PLAN OPERATION OF PLANTATION YEAR ... / PRINCIPAL CHIEF CONSERVATOR OF FOREST, HARYANA</t>
  </si>
  <si>
    <t>Principal Chief Conservation of Forests, Haryana</t>
  </si>
  <si>
    <t>SA 65-5795</t>
  </si>
  <si>
    <t>UTKALA PRASANGA / SUCANA O LOKA SAMPARKA BIBHAGA, ODISA SARAKARA</t>
  </si>
  <si>
    <t>Public Relations Department, Orissa</t>
  </si>
  <si>
    <t>SA68-10222</t>
  </si>
  <si>
    <t>HARYANA REVIEW</t>
  </si>
  <si>
    <t>Public Relations Dept, Haryana</t>
  </si>
  <si>
    <t>2017-330182</t>
  </si>
  <si>
    <t>AWAHANA</t>
  </si>
  <si>
    <t>Assamese</t>
  </si>
  <si>
    <t>Publication Board of Assam</t>
  </si>
  <si>
    <t>78-914532</t>
  </si>
  <si>
    <t>PRAKASA</t>
  </si>
  <si>
    <t>2012-350149</t>
  </si>
  <si>
    <t>ANNUAL ART EXHIBITION / PUNJAB LALIT KALA AKADEMI</t>
  </si>
  <si>
    <t>Punjab Lalit Kala Akademi</t>
  </si>
  <si>
    <t>SA 65-3188</t>
  </si>
  <si>
    <t>REPORT / LEGISLATIVE ASSEMBLY, PUBLIC ACCOUNTS COMMITTEE, PUNJAB</t>
  </si>
  <si>
    <t>Punjab Vidhan Sabha Secretariat</t>
  </si>
  <si>
    <t>SA64-1193</t>
  </si>
  <si>
    <t>REPORT OF THE COMMITTEE ON SUBORDINATE LEGISLATION / PUNJAB VIDHAN SABHA</t>
  </si>
  <si>
    <t>sa64-1685</t>
  </si>
  <si>
    <t>REVIEW OF WORK DONE BY THE PUNJAB VIDHAN SABHA</t>
  </si>
  <si>
    <t>79-915221</t>
  </si>
  <si>
    <t xml:space="preserve">WHO`S WHO / PUNJAB VIDHAN SABHA </t>
  </si>
  <si>
    <t>SN 96021604</t>
  </si>
  <si>
    <t>REPORT / COMMITTEE ON PUBLIC UNDERTAKINGS, LEGISLATIVE ASSEMBLY, PUNJAB</t>
  </si>
  <si>
    <t>sa66-4340</t>
  </si>
  <si>
    <t>ALOCANA(Punjabi)</t>
  </si>
  <si>
    <t>Punjabi Sahitya Academi</t>
  </si>
  <si>
    <t>Ludhiana</t>
  </si>
  <si>
    <t>2008-308538</t>
  </si>
  <si>
    <t>REPORT ON RATE OF DIVIDEND FOR ... AND OTHER ANCILLARY MATTERS / RAILWAY CONVENTION COMMITTEE</t>
  </si>
  <si>
    <t>Railway Convention Committee</t>
  </si>
  <si>
    <t>87-909320</t>
  </si>
  <si>
    <t>RAILWAYS YEAR BOOK</t>
  </si>
  <si>
    <t>Railways Year Book</t>
  </si>
  <si>
    <t>75-908012</t>
  </si>
  <si>
    <t>MADHUMATI</t>
  </si>
  <si>
    <t>Rajasthan  Sahitya Academy</t>
  </si>
  <si>
    <t>78-914131</t>
  </si>
  <si>
    <t>JAGATI JOTA</t>
  </si>
  <si>
    <t>Rajasthan Bhasha Sahitya and Sanskrit Academy</t>
  </si>
  <si>
    <t>Bikaner</t>
  </si>
  <si>
    <t>89-912772</t>
  </si>
  <si>
    <t>BRAJA-SATADALA</t>
  </si>
  <si>
    <t>Hindi dialects</t>
  </si>
  <si>
    <t>Rajasthan Brajbhasha Academy</t>
  </si>
  <si>
    <t>78-914374</t>
  </si>
  <si>
    <t>SVARA-MANGALA</t>
  </si>
  <si>
    <t>Rajasthan Sanskrit Academy</t>
  </si>
  <si>
    <t>SC82-1014</t>
  </si>
  <si>
    <t>TROPICAL GASTROENTEROLOGY : OFFICIAL JOURNAL OF RESEARCH FORUM FOR  DIGESTIVE SYSTEM</t>
  </si>
  <si>
    <t>Rajasthan Shod Vibhag</t>
  </si>
  <si>
    <t>Pilani</t>
  </si>
  <si>
    <t>88-912777</t>
  </si>
  <si>
    <t>RIHAN</t>
  </si>
  <si>
    <t>Rajasthan Sindhi Academy</t>
  </si>
  <si>
    <t>74-903870</t>
  </si>
  <si>
    <t>ANNUAL REPORT / RAJASTHAN SMALL INDUSTRIES CORPORATION</t>
  </si>
  <si>
    <t>Rajasthan Small Industries Corporation</t>
  </si>
  <si>
    <t>77-912177</t>
  </si>
  <si>
    <t>NAKHLISTAN</t>
  </si>
  <si>
    <t>Rajasthan Urdu Academy</t>
  </si>
  <si>
    <t>SA 67-2876</t>
  </si>
  <si>
    <t>PRATIVEDANA / RAJASTHANA VIDHAN SABHA PRAKKALANA SAMITI</t>
  </si>
  <si>
    <t>Rajasthan Vidhan Sabha Sacivalaya</t>
  </si>
  <si>
    <t>80-910500</t>
  </si>
  <si>
    <t>PRATIVEDANA / RAJASTHANA VIDHANA SABHA, ANUSUCITA JATI KALYANA SAMITI, LEGISLATIVE ASSEMBLY</t>
  </si>
  <si>
    <t>sf 92039710</t>
  </si>
  <si>
    <t>PRATIVEDANA / RAJASTHANA VIDHANA SABHA, JANA LEKHA SAMITI</t>
  </si>
  <si>
    <t>84-913448</t>
  </si>
  <si>
    <t>SADASYA PARICAYA / RAJASTHAN VIDHAN SABHA</t>
  </si>
  <si>
    <t>2006-348196</t>
  </si>
  <si>
    <t>VIDHANA BODHINI</t>
  </si>
  <si>
    <t>SA67-6143</t>
  </si>
  <si>
    <t>PRATIVEDANA / LEGISLATIVE ASSEMBLY, COMMITTEE ON GOVERNMENT ASSURANCES, RAJASTHAN</t>
  </si>
  <si>
    <t>SF95-072257</t>
  </si>
  <si>
    <t>PRATIVEDANA / RAJASTHANA VIDHANA SABHA, ANUSUCITA JANA JATI KALYANA SAMITI</t>
  </si>
  <si>
    <t>84-645692</t>
  </si>
  <si>
    <t>PRATIVEDANA / YACIKA SAMITI, RAJASTHANA VIDHANA SABHA</t>
  </si>
  <si>
    <t>79-915375</t>
  </si>
  <si>
    <t>RAJABHASHA BHARATI</t>
  </si>
  <si>
    <t>Rajbhasha Vibhag / New Delhi</t>
  </si>
  <si>
    <t>2006-413881</t>
  </si>
  <si>
    <t>ANNUAL REPORT / RAJIV GANDHI CENTRE FOR BIOTECHNOLOGY</t>
  </si>
  <si>
    <t xml:space="preserve">Rajiv Gandhi Centre for Biotechnology </t>
  </si>
  <si>
    <t>80-910621</t>
  </si>
  <si>
    <t>UTTARA PRADESA KE ... KE AYA-VYAYAKA KA ARTHIKA EVAM KARYA SAMBANDHI VARGIKARANA.</t>
  </si>
  <si>
    <t>Rajya Niyojana Samsthana,</t>
  </si>
  <si>
    <t>80-910622</t>
  </si>
  <si>
    <t>UTTARA PRADESA KI ARTHIKA SAMIKSHA / RAJYA NIYOJANA SAMSTHANA, ARTHA EVAM SANKHYA PRABHAGA,</t>
  </si>
  <si>
    <t>89-912783</t>
  </si>
  <si>
    <t>COMMITTEES OF RAJYA SABHA AND OTHER PARLIAMENTARY COMMITTEES AND BODIES ON WHICH RAJYA SABHA IS...</t>
  </si>
  <si>
    <t>Rajya Sabha Secretariat</t>
  </si>
  <si>
    <t>85-650307</t>
  </si>
  <si>
    <t>LIST OF MEMBERS OF RAJYA SABHA,SHOWING PERMANENT ADDRESSES.......</t>
  </si>
  <si>
    <t>2011-212114</t>
  </si>
  <si>
    <t>RAJYA SABHA COMMITTEE MEMBERSHIP</t>
  </si>
  <si>
    <t>55-42537</t>
  </si>
  <si>
    <t>RAJYA SABHA PARLIAMENTARY DEBATES</t>
  </si>
  <si>
    <t>55-42537 B</t>
  </si>
  <si>
    <t>RAJYA SABHA PARLIAMENTARY DEBATES : APPENDIX</t>
  </si>
  <si>
    <t>55-42537 A</t>
  </si>
  <si>
    <t>RAJYA SABHA PARLIAMENTARY DEBATES : INDEX</t>
  </si>
  <si>
    <t>SA 62-815</t>
  </si>
  <si>
    <t>WHO`S WHO / RAJYA SABHA, PARLIAMENT</t>
  </si>
  <si>
    <t>2019-329286</t>
  </si>
  <si>
    <t>RAJABHASHA PATRIKA</t>
  </si>
  <si>
    <t>Rampur Raza Library</t>
  </si>
  <si>
    <t>Rampur</t>
  </si>
  <si>
    <t>92-902438</t>
  </si>
  <si>
    <t>RAZA LAIBRERI JARNAL</t>
  </si>
  <si>
    <t>SN 90017268</t>
  </si>
  <si>
    <t>RANGE MANAGEMENT &amp; AGROFORESTRY</t>
  </si>
  <si>
    <t>Range Management Society of India</t>
  </si>
  <si>
    <t>78-914134</t>
  </si>
  <si>
    <t>KALA TRAIMASIKA</t>
  </si>
  <si>
    <t>Rashtriya Lalita Kala Academy / U.P.</t>
  </si>
  <si>
    <t>2015-305402</t>
  </si>
  <si>
    <t>ANNUAL REPORT / RASHTRIYA MAHILA KOSH</t>
  </si>
  <si>
    <t>Rashtriya Mahila Kosh</t>
  </si>
  <si>
    <t>2014-348519</t>
  </si>
  <si>
    <t>ANNUAL REPORT / REGIONAL CANCER CENTRE</t>
  </si>
  <si>
    <t>Regional Cancer Centre, Thiruvananthapuram</t>
  </si>
  <si>
    <t>2001-358492</t>
  </si>
  <si>
    <t>URBAN PANORAMA</t>
  </si>
  <si>
    <t>Regional Center for Urban and Environmental Studies</t>
  </si>
  <si>
    <t>2012-336043</t>
  </si>
  <si>
    <t>URBAN WORLD</t>
  </si>
  <si>
    <t>2006-413908</t>
  </si>
  <si>
    <t xml:space="preserve">TRIBAL HEALTH BULLETIN </t>
  </si>
  <si>
    <t>Regional Medical Research Centre for Tribal Health</t>
  </si>
  <si>
    <t>2008-308509</t>
  </si>
  <si>
    <t>ANNUAL REPORT / REHABILITATION COUNCIL OF INDIA</t>
  </si>
  <si>
    <t>Rehabilitation Council of India</t>
  </si>
  <si>
    <t>2006-554850</t>
  </si>
  <si>
    <t>JOURNAL OF REHABILITATION COUNCIL OF INDIA</t>
  </si>
  <si>
    <t>SA 64-3555</t>
  </si>
  <si>
    <t>INDIAN RUBBER STATISTICS</t>
  </si>
  <si>
    <t>Rubber Board</t>
  </si>
  <si>
    <t>Kottayam</t>
  </si>
  <si>
    <t>59-17707</t>
  </si>
  <si>
    <t>RUBBER BOARD BULLETIN</t>
  </si>
  <si>
    <t>2015-307017</t>
  </si>
  <si>
    <t>ANNUAL REPORT / RUBBER RESEARCH INSTITUTE OF INDIA</t>
  </si>
  <si>
    <t>Rubber Research Institute of India</t>
  </si>
  <si>
    <t xml:space="preserve">Kottayam </t>
  </si>
  <si>
    <t>2013-220265</t>
  </si>
  <si>
    <t>RUBBER SCIENCE</t>
  </si>
  <si>
    <t>84-913330</t>
  </si>
  <si>
    <t>GENERAL INFORMATION AS ON..SAHITYA AKADEMI</t>
  </si>
  <si>
    <t>Sahitya Academy</t>
  </si>
  <si>
    <t>84-913331</t>
  </si>
  <si>
    <t>ANNUAL REPORT / SAHITYA AKADEMI</t>
  </si>
  <si>
    <t>96-905729</t>
  </si>
  <si>
    <t>DAKSHINA : A LITERARY DIGEST OF SOUTH INDIAN LANGUAGES</t>
  </si>
  <si>
    <t>SA 63-1678</t>
  </si>
  <si>
    <t>INDIAN LITERATURE</t>
  </si>
  <si>
    <t>92-907129</t>
  </si>
  <si>
    <t>PRATEECHI</t>
  </si>
  <si>
    <t>81-910311</t>
  </si>
  <si>
    <t>SAMAKALINA BHARATIYA SAHITYA / NEW DELHI SAHITYA AKADEMI</t>
  </si>
  <si>
    <t>65-5860</t>
  </si>
  <si>
    <t>SAMSKRTAPRATIBHA / SAHITYA AKADEMI</t>
  </si>
  <si>
    <t>90-907707</t>
  </si>
  <si>
    <t>PRACHI : A LITERARY DIGEST OF EAST INDIAN LANGUAGES</t>
  </si>
  <si>
    <t>2006-413437</t>
  </si>
  <si>
    <t>ANNUAL REPORT AND AUDITED ACCOUNTS FOR THE YEAR ... / SALAR JUNG MUSEUM</t>
  </si>
  <si>
    <t>Salar Jung Museum</t>
  </si>
  <si>
    <t>2015-359647</t>
  </si>
  <si>
    <t>BIHANIYA</t>
  </si>
  <si>
    <t>Samskrti Vibhaga, Chhattisgarh</t>
  </si>
  <si>
    <t>SA68-13409</t>
  </si>
  <si>
    <t>ANNUAL REPORT / SANGEET NATAK AKADEMI</t>
  </si>
  <si>
    <t>Sangeet Natak Academy</t>
  </si>
  <si>
    <t>2011-354335</t>
  </si>
  <si>
    <t>SANGANA</t>
  </si>
  <si>
    <t>SA 66-6624</t>
  </si>
  <si>
    <t>SANGEET NATAK / SANGEET NATAK AKADEMI</t>
  </si>
  <si>
    <t>85-913439</t>
  </si>
  <si>
    <t>GUJARATA RAJYANI SARAKARI KACERIO MATE MANJURA KARELA MAHEKAMANI VIGATO DARSAVATI PUSTIKA</t>
  </si>
  <si>
    <t>Sarakari Mudranalaya, Bhavnagar</t>
  </si>
  <si>
    <t>72-901728</t>
  </si>
  <si>
    <t>ANVESAK / SARDAR PATEL INSTITUTE OF ECONOMIC AND SOCIAL RESEARCH</t>
  </si>
  <si>
    <t>Sardar Patel Institute of Economic and Social Research</t>
  </si>
  <si>
    <t>sa 66004030</t>
  </si>
  <si>
    <t>FINANCIAL STATEMENT (BUDGET) OF THE GOVERNMENT OF MAHARASHTRA FOR THE YEAR ... = VITTAVISHAYAKA ...</t>
  </si>
  <si>
    <t>Sasakiya Madhyavarti Mudranalaya, Maharashtra Sasana</t>
  </si>
  <si>
    <t>81-910609</t>
  </si>
  <si>
    <t>ANUDANOM KI MANGEM ... = DEMANDS FOR GRANTS ... / MADHYA PRADESH.</t>
  </si>
  <si>
    <t>Sasana Kendriya Mudranalaya / Madhya Pradesh</t>
  </si>
  <si>
    <t>87-657573</t>
  </si>
  <si>
    <t>BUDGET ESTIMATES OF ... APPENDICES = GUJARATA SARAKARA ... NA VARSHA MATENUM ANDAJAPATRA</t>
  </si>
  <si>
    <t>Sasana Mudranalaya, Rajkot</t>
  </si>
  <si>
    <t>Rajkot</t>
  </si>
  <si>
    <t>83-643383</t>
  </si>
  <si>
    <t>BUDGET ESTIMATES OF HEALTH AND FAMILY WELFARE DEPARTMENT FOR ... / GUJARAT = AROGYA ANE PARIVARA ...</t>
  </si>
  <si>
    <t>87-657581</t>
  </si>
  <si>
    <t>BUDGET ESTIMATES OF LABOUR AND EMPLOYMENT DEPT. FOR ... GOVT. OF GUJARAT = SRAMA ANE ROJAGARA VIBHAGANUM ... NA ...</t>
  </si>
  <si>
    <t>2015-307024</t>
  </si>
  <si>
    <t>BUDGET ESTIMATES OF PORTS AND TRANSPORT DEPT. FOR ... GOVT. OF GUJARAT</t>
  </si>
  <si>
    <t>87-657586</t>
  </si>
  <si>
    <t>BUDGET ESTIMATES OF TRIBAL DEVELOPMENT DEPT. FOR ... = ADIJATI VIKASA VIBHAGANUM ... NA VARSHA ...</t>
  </si>
  <si>
    <t>87-657577</t>
  </si>
  <si>
    <t>BUDGET ESTIMATES OF URBAN DEVELOPMENT AND URBAN HOUSING DEPT. FOR ... GOVT. OF GUJARAT = SAHERA VIKASA ANE ...</t>
  </si>
  <si>
    <t>88-912830</t>
  </si>
  <si>
    <t>MADHYAPRADESA KA SANKHYIKI SANKSHEPA = COMPENDIUM OF MADHYA PRADESH STATISTICS</t>
  </si>
  <si>
    <t>Sasana Pradesika Mudranalaya,  Gwalior</t>
  </si>
  <si>
    <t>90-901905</t>
  </si>
  <si>
    <t>MADHYAPRADESA MEM PRAMUKHA KRSHI PADARTHOM KE THOKA BHAVA SUCAKANKA</t>
  </si>
  <si>
    <t>97-904910</t>
  </si>
  <si>
    <t>SINDHU JOTI / NAI DILLI : SINDHI AKADAMI, DILLI</t>
  </si>
  <si>
    <t>Sindhi Akademy, Delhi</t>
  </si>
  <si>
    <t>2019-345686</t>
  </si>
  <si>
    <t>SINDHU MASALA</t>
  </si>
  <si>
    <t>Sindhi Sahitya Akademi</t>
  </si>
  <si>
    <t>2019-329833</t>
  </si>
  <si>
    <t>JOURNAL OF RICE RESEARCH</t>
  </si>
  <si>
    <t>Society for Advancement of Rice Research</t>
  </si>
  <si>
    <t>sa 66-001981</t>
  </si>
  <si>
    <t>JOURNAL OF SOIL AND WATER CONSERVATION (NEW SERIES)</t>
  </si>
  <si>
    <t>Soil Conservation Society of India</t>
  </si>
  <si>
    <t>88-912890</t>
  </si>
  <si>
    <t>SPICE INDIA</t>
  </si>
  <si>
    <t>Spices Board</t>
  </si>
  <si>
    <t>2001-291524</t>
  </si>
  <si>
    <t>JOURNAL OF SPORTS AND SPORTS SCIENCES</t>
  </si>
  <si>
    <t>Sports Authority of India</t>
  </si>
  <si>
    <t>2015-307660</t>
  </si>
  <si>
    <t>BUDGET ESTIMATES OF SPORTS, YOUTH, AND CULTURAL ACTIVITIES DEPARTMENT FOR ... / GUJARAT</t>
  </si>
  <si>
    <t>Sports, Youth, and Cultural Activities Department / Gujarat</t>
  </si>
  <si>
    <t>SN 95-046372</t>
  </si>
  <si>
    <t>ANNUAL REPORT / SREE CHITRA TIRUNAL INSTITUTE FOR MEDICAL SCIENCES AND TECHNOLOGY</t>
  </si>
  <si>
    <t>Sree Chitra Tirunal Institute for Medical Sciences and Technology</t>
  </si>
  <si>
    <t>SA 66-1807</t>
  </si>
  <si>
    <t>INDIAN JOURNAL OF INDUSTRIAL RELATIONS</t>
  </si>
  <si>
    <t>2011-322174</t>
  </si>
  <si>
    <t>ANNUAL REPORT / ST &amp; SC DEVELOPMENT, MINORITIES &amp; BACKWARD CLASSES WELFARE DEPARTMENT, GOVT. OF ODISHA</t>
  </si>
  <si>
    <t>ST &amp; SC Development, Minorities &amp; Backward Classes Welfare Department / Govt. of Odisha</t>
  </si>
  <si>
    <t>2009-345553</t>
  </si>
  <si>
    <t>CRIME IN MAHARASHTRA</t>
  </si>
  <si>
    <t>State Crime Records Bureau</t>
  </si>
  <si>
    <t>2010-309522</t>
  </si>
  <si>
    <t xml:space="preserve">ANNUAL RESEARCH REPORT / STATE FOREST RESEARCH INSTITUTE </t>
  </si>
  <si>
    <t>State Forest Research Institute</t>
  </si>
  <si>
    <t>2019-345336</t>
  </si>
  <si>
    <t>BULLETIN OF ARUNACHAL FOREST RESEARCH</t>
  </si>
  <si>
    <t>2013-406136</t>
  </si>
  <si>
    <t>CHATTISGARHA MANAVA ADHIKA PATRIKA</t>
  </si>
  <si>
    <t>State Human Rights Commisiion, Chhattisgarh</t>
  </si>
  <si>
    <t>2013-406137</t>
  </si>
  <si>
    <t>VARSHIKA PRATIVEDANA / CHATTISAGARHA RAJYA MANAVA ADHIKARA AYOGA</t>
  </si>
  <si>
    <t>2008-305946</t>
  </si>
  <si>
    <t>ANNUAL REPORT / STATE INFORMATION COMMISSION, KERALA</t>
  </si>
  <si>
    <t>State Information Commission / Kerala</t>
  </si>
  <si>
    <t>2008-305950</t>
  </si>
  <si>
    <t>KERALA STATE INFORMATION REPORTER</t>
  </si>
  <si>
    <t>70-909975</t>
  </si>
  <si>
    <t>VIJNANAKAIRALI</t>
  </si>
  <si>
    <t>State Institute of Languages</t>
  </si>
  <si>
    <t>2006-347667</t>
  </si>
  <si>
    <t>ANNUAL PLAN PROPOSALS / STATE PLANNING BOARD, KERALA</t>
  </si>
  <si>
    <t>State Planning Board / Kerala</t>
  </si>
  <si>
    <t>75-644563</t>
  </si>
  <si>
    <t>ECONOMIC REVIEW / KERALA</t>
  </si>
  <si>
    <t>sa67-2012</t>
  </si>
  <si>
    <t>ECONOMIC REVIEW / WEST BENGAL</t>
  </si>
  <si>
    <t>State Planning Board, West Bengal</t>
  </si>
  <si>
    <t>2012-350577</t>
  </si>
  <si>
    <t>DRAFT ANNUAL PLAN / STATE PLANNING COMMISSION, GOVT. OF CHHATTISGARH</t>
  </si>
  <si>
    <t>State Planning Commission, Government of Chhattisgarh</t>
  </si>
  <si>
    <t>2011-320619</t>
  </si>
  <si>
    <t>DISTRICT-WISE DEVELOPMENT INDICATORS, UTTAR PRADESH</t>
  </si>
  <si>
    <t>State Planning Institute, Uttar Pradesh</t>
  </si>
  <si>
    <t>2012-350163</t>
  </si>
  <si>
    <t>INTER-STATE COMPARATIVE STATISTICS</t>
  </si>
  <si>
    <t>84-913507</t>
  </si>
  <si>
    <t>RAJYA AYA ANUMANA, UTTARA PRADESA = STATE INCOME ESTIMATES, UTTAR PRADESH</t>
  </si>
  <si>
    <t>2007-389196</t>
  </si>
  <si>
    <t>STATISTICAL ABSTRACT / UTTAR PRADESH</t>
  </si>
  <si>
    <t>2015-307025</t>
  </si>
  <si>
    <t>STATISTICAL DIARY, UTTAR PRADESH</t>
  </si>
  <si>
    <t>2016-333496</t>
  </si>
  <si>
    <t>ANNUAL REPORT / MAHATMA GANDHI NATIONAL RURAL EMPLOYMENT GUARANTEE SCHEME</t>
  </si>
  <si>
    <t>State Rural Employment Society</t>
  </si>
  <si>
    <t xml:space="preserve">Shillong </t>
  </si>
  <si>
    <t>2016-333497</t>
  </si>
  <si>
    <t>BI-ANNUAL REPORT - BLACK TOPPING OF RURAL ROADS SCHEME / STATE RURAL EMPLOYMENT SOCIETY</t>
  </si>
  <si>
    <t>SA68-10343</t>
  </si>
  <si>
    <t>ANNUAL REPORT / STATE TRADING CORPORATION OF INDIA LTD.</t>
  </si>
  <si>
    <t>State Trading Corporation of India</t>
  </si>
  <si>
    <t>78-914316</t>
  </si>
  <si>
    <t>SOME BASIC STATISTICS OF TRIPURA</t>
  </si>
  <si>
    <t>Statistical Dept., Govt. of Tripura</t>
  </si>
  <si>
    <t>77-912228</t>
  </si>
  <si>
    <t>ANNUAL REPORT / STEEL AUTHORITY OF INDIA LTD. (NEW DELHI)</t>
  </si>
  <si>
    <t>Steel Authority of India Ltd.</t>
  </si>
  <si>
    <t>79-915509</t>
  </si>
  <si>
    <t>UTTARA PRADESA / SUCANA EVAM JANA SAMPARKA VIBHAGA</t>
  </si>
  <si>
    <t>Sucana evam Jana Samparka Vibhaga / Uttar Pradesh</t>
  </si>
  <si>
    <t>2012-352072</t>
  </si>
  <si>
    <t>DEVABHUMI SANDESA</t>
  </si>
  <si>
    <t>Sucana evam Lok Sampark Vibhaga / Uttranchal</t>
  </si>
  <si>
    <t>2013-333320</t>
  </si>
  <si>
    <t>JOURNAL OF AGRICULTURAL EXTENSION MANAGEMENT</t>
  </si>
  <si>
    <t>Sugarcane Breeding Institue (Regional Centre)</t>
  </si>
  <si>
    <t>2008-219056</t>
  </si>
  <si>
    <t xml:space="preserve">SUPREME COURT REPORTS </t>
  </si>
  <si>
    <t>Supreme Court of India</t>
  </si>
  <si>
    <t>2018-316134</t>
  </si>
  <si>
    <t>SARDAR VALLABHBHAI PATEL NATIONAL POLICE ACADEMY JOURNAL</t>
  </si>
  <si>
    <t>SVP National Police Acedemy</t>
  </si>
  <si>
    <t>2017-323990</t>
  </si>
  <si>
    <t xml:space="preserve">TELANGANA STATE OF FOREST REPORT </t>
  </si>
  <si>
    <t>Telangana Forest Department, Govt. of Telangana</t>
  </si>
  <si>
    <t>2019-345379</t>
  </si>
  <si>
    <t>PUNASA</t>
  </si>
  <si>
    <t>Telangana Sahitya Academy</t>
  </si>
  <si>
    <t>2007-389132</t>
  </si>
  <si>
    <t>ANNUAL REPORT / TELECOM REGULATORY AUTHORITY OF INDIA</t>
  </si>
  <si>
    <t>Telecom Regulatory Authority of India</t>
  </si>
  <si>
    <t>77-912278</t>
  </si>
  <si>
    <t>TELUGU</t>
  </si>
  <si>
    <t>Telugu Academy</t>
  </si>
  <si>
    <t>2015-363521</t>
  </si>
  <si>
    <t xml:space="preserve">BOD KYI SRID BYUS = TIBET POLICY JOURNAL </t>
  </si>
  <si>
    <t>Tibet Policy Institute</t>
  </si>
  <si>
    <t>2017-329808</t>
  </si>
  <si>
    <t>BOD MI-MANG SPYI-`THUS LHAN-TSHOGS KYI GNAS-`PHRIN</t>
  </si>
  <si>
    <t>Tibetan Parliament in Exile Central Administration</t>
  </si>
  <si>
    <t>79-915482</t>
  </si>
  <si>
    <t>ANNUAL REPORT / TOBACCO BOARD</t>
  </si>
  <si>
    <t>Tobacco Board</t>
  </si>
  <si>
    <t>Guntur</t>
  </si>
  <si>
    <t>80-910540</t>
  </si>
  <si>
    <t>ANNUAL TRIBAL SUB-PLAN / TRIBAL DEVELOPMENT DEPARTMENT, HIMACHAL PRADESH</t>
  </si>
  <si>
    <t>Tribal Development Department / Himachal Pradesh</t>
  </si>
  <si>
    <t>2015-305840</t>
  </si>
  <si>
    <t>ANNUAL TRIBAL SUB-PLAN = VARSHIKA ADIVASI UPOYAJANA / TRIBAL DEV. DEPT.,GOVT. OF MAHARASHTRA</t>
  </si>
  <si>
    <t>Tribal development Department, Government of Maharashtra</t>
  </si>
  <si>
    <t>93-900581</t>
  </si>
  <si>
    <t>TRIBAL RESEARCH BULLETIN / TRIBAL RESEARCH INSTITUTE</t>
  </si>
  <si>
    <t>Tribal Research &amp; Training Institute, Pune</t>
  </si>
  <si>
    <t>2009-345904</t>
  </si>
  <si>
    <t>BULLETIN OF THE TRIBAL RESEARCH AND DEVELOPMENT INSTITUTE, MADHYA PRADESH</t>
  </si>
  <si>
    <t>Tribal Research and Development Institute, Bhopal</t>
  </si>
  <si>
    <t>90-902259</t>
  </si>
  <si>
    <t>ADIVASI GUJARAT</t>
  </si>
  <si>
    <t>Tribal Research and Training Institute, Gujarat</t>
  </si>
  <si>
    <t>sa68-17307</t>
  </si>
  <si>
    <t>ADIBASI</t>
  </si>
  <si>
    <t>Tribal Research Bureau, Orissa</t>
  </si>
  <si>
    <t>2015-307018</t>
  </si>
  <si>
    <t>TUI : A QUARTERLY RESEARCH MAGAZINE ON TRIBAL LIFE AND CULTURE / TRIBAL CULTURAL INST. &amp; MUSEUM</t>
  </si>
  <si>
    <t>Tribal Research Institute, Tripura</t>
  </si>
  <si>
    <t>Tripura</t>
  </si>
  <si>
    <t>78-914519</t>
  </si>
  <si>
    <t>GOMATI</t>
  </si>
  <si>
    <t>Tripura Govt. Press</t>
  </si>
  <si>
    <t>83-913430</t>
  </si>
  <si>
    <t>U.P. REVENUE JUDGEMENTS</t>
  </si>
  <si>
    <t>U.P. Revenue Judgments</t>
  </si>
  <si>
    <t>SA 67-1046</t>
  </si>
  <si>
    <t>ANNUAL REPORT / UNION PUBLIC SERVICE COMMISSION</t>
  </si>
  <si>
    <t>Union Public Service Commission / India</t>
  </si>
  <si>
    <t>2001-291518</t>
  </si>
  <si>
    <t>ANNUAL REPORT FOR THE YEAR....... / UNIVERSITY GRANTS COMMISSION</t>
  </si>
  <si>
    <t>University Grants Commission / India</t>
  </si>
  <si>
    <t>87-909237</t>
  </si>
  <si>
    <t>MAHNAMAH AIVAN-I URDU DIHLI : URDU AKADMI, DIHLI KA TARJUMAN</t>
  </si>
  <si>
    <t>Urdu Academy, Delhi</t>
  </si>
  <si>
    <t>83-913892</t>
  </si>
  <si>
    <t>QAUMI ZABAN</t>
  </si>
  <si>
    <t>Urdu Academy Andhra Pradesh</t>
  </si>
  <si>
    <t>97-900238</t>
  </si>
  <si>
    <t>SAHITYA-BHARATI / UTTARA PRADESA HINDI SAMSTHANA</t>
  </si>
  <si>
    <t>Uttar Pradesh Hindi Samsthana</t>
  </si>
  <si>
    <t>78-914055</t>
  </si>
  <si>
    <t>CHAYANATA</t>
  </si>
  <si>
    <t>Uttar Pradesh Sangeet Natak Academy</t>
  </si>
  <si>
    <t>93-910721</t>
  </si>
  <si>
    <t>PRAGDHARA : JOURNAL OF THE U.P. STATE ARCHAEOLOGICAL ORGANISATION</t>
  </si>
  <si>
    <t>Uttar Pradesh State  Archaeological Organisation</t>
  </si>
  <si>
    <t>2002-293152</t>
  </si>
  <si>
    <t>AKADMI : LITERARY JOURNAL OF THE UTTAR PRADESH URDU AKADMI</t>
  </si>
  <si>
    <t>Uttar Pradesh Urdu Academy</t>
  </si>
  <si>
    <t>83-913536</t>
  </si>
  <si>
    <t>KHABAR NAMAH</t>
  </si>
  <si>
    <t>2008-306263</t>
  </si>
  <si>
    <t>ANVIKSIKI</t>
  </si>
  <si>
    <t>Uttaranchal Sanskrit Academy</t>
  </si>
  <si>
    <t>Haridwar</t>
  </si>
  <si>
    <t>2001-358489</t>
  </si>
  <si>
    <t>ANNUAL REPORT / V.V. GIRI NATIONAL LABOUR INSTITUTE</t>
  </si>
  <si>
    <t>V.V. Giri National Labour Institute</t>
  </si>
  <si>
    <t>77-912294</t>
  </si>
  <si>
    <t>AWARDS DIGEST</t>
  </si>
  <si>
    <t>2001-358487</t>
  </si>
  <si>
    <t>LABOUR &amp; DEVELOPMENT</t>
  </si>
  <si>
    <t>2008-336817</t>
  </si>
  <si>
    <t>SRAMA VIDHAN</t>
  </si>
  <si>
    <t>2001-291772</t>
  </si>
  <si>
    <t>VIGYAN GARIMA SINDHU</t>
  </si>
  <si>
    <t>Vaijnanika Tatha Takaniki Sabdavali Ayoga</t>
  </si>
  <si>
    <t>2015-307572</t>
  </si>
  <si>
    <t>ANNUAL REPORT / VECTOR CONTROL RESEARCH CENTRE</t>
  </si>
  <si>
    <t>Vector Control Research Centre</t>
  </si>
  <si>
    <t>79-915444</t>
  </si>
  <si>
    <t>ANNUAL FINANCIAL STATEMENT (BUDGET) OF THE GOVERNMENT OF WEST BENGAL</t>
  </si>
  <si>
    <t>West Bengal Govt. Press</t>
  </si>
  <si>
    <t>Alipore</t>
  </si>
  <si>
    <t>70-900271</t>
  </si>
  <si>
    <t>VOTE ON ACCOUNT FOR EXPENDITURE OF THE STATE OF WEST BENGAL</t>
  </si>
  <si>
    <t>77-912598</t>
  </si>
  <si>
    <t>REPORT OF THE COMMITTEE ON PUBLIC ACCOUNTS / WEST BENGAL</t>
  </si>
  <si>
    <t>West Bengal Legislative Assembly Secretariat</t>
  </si>
  <si>
    <t>WHO`S WHO  OF MEMBERS/ WEST BENGAL LEGISLATIVE ASSEMBLY</t>
  </si>
  <si>
    <t>2019-329840</t>
  </si>
  <si>
    <t xml:space="preserve">ANNUAL REPORT / WEST BENGAL POLLUTION CONTROL BOARD </t>
  </si>
  <si>
    <t>West Bengal Pollution Control Board</t>
  </si>
  <si>
    <t>00-288329</t>
  </si>
  <si>
    <t>ANNUAL REPORT / WILDLIFE INSTITUTE OF INDIA</t>
  </si>
  <si>
    <t>Wildlife Institute of India</t>
  </si>
  <si>
    <t>2007-391232</t>
  </si>
  <si>
    <t>ENVIS: WILDLIFE AND PROTECTED AREAS / WILDLIFE INSTITUTE OF INDIA</t>
  </si>
  <si>
    <t>76-920731</t>
  </si>
  <si>
    <t>MEMOIRS OF THE ZOOLOGICAL SURVEY OF INDIA</t>
  </si>
  <si>
    <t>Zoological Survey of India</t>
  </si>
  <si>
    <t>87-640093</t>
  </si>
  <si>
    <t>RECORDS OF THE ZOOLOGICAL SURVEY OF INDIA.</t>
  </si>
  <si>
    <t>87-909253</t>
  </si>
  <si>
    <t>DETAILED ESTIMATES OF EXPENDITURE ON CENTRALLY SPONSORED SCHEMES OF THE PUNJAB GOVERNMENT ...</t>
  </si>
  <si>
    <t>81-910388</t>
  </si>
  <si>
    <t>UTTARA PRADESA SASANA ... KE VYAYA KE VYOREVARA ANUMANA</t>
  </si>
  <si>
    <t>76-913368</t>
  </si>
  <si>
    <t>VIKASA KARYAKRAMA / GENERAL ADMINISTRATION DEPT., GUJARAT</t>
  </si>
  <si>
    <t>2013-311271</t>
  </si>
  <si>
    <t>AHARI RIPOT / ANTI-CORRUPTION COMMISSION, MALDIVES (CD)</t>
  </si>
  <si>
    <t>Divehi</t>
  </si>
  <si>
    <t>Maldives</t>
  </si>
  <si>
    <t>Anti-corruption Commission / Maldives</t>
  </si>
  <si>
    <t>Male</t>
  </si>
  <si>
    <t>2012-338592</t>
  </si>
  <si>
    <t>AHARI RIPOT / HIUMAN RAITS KOMISHAN OF DA MOLDIVES</t>
  </si>
  <si>
    <t>Human Rights Commission / Maldives</t>
  </si>
  <si>
    <t>2014-348456</t>
  </si>
  <si>
    <t>MONTHLY STATISTICS / MALDIVES MONETARY AUTHORITY</t>
  </si>
  <si>
    <t>Maldives Monetary Authority</t>
  </si>
  <si>
    <t>2012-351437</t>
  </si>
  <si>
    <t>ANNUAL ECONOMIC REVIEW / MALDIVES</t>
  </si>
  <si>
    <t>2015-359482</t>
  </si>
  <si>
    <t>ANNUAL REPORT / MALDIVES MONETARY AUTHORITY</t>
  </si>
  <si>
    <t>2014-358513</t>
  </si>
  <si>
    <t>MMA RESEARCH PAPERS</t>
  </si>
  <si>
    <t>2009-347043</t>
  </si>
  <si>
    <t>DESTINATION MALDIVES</t>
  </si>
  <si>
    <t>Maldives Tourism Promotion Board</t>
  </si>
  <si>
    <t>2013-317166</t>
  </si>
  <si>
    <t>ANNUAL REPORT / MALDIVES TRANSPORT AND CONTRACTING COMPANY</t>
  </si>
  <si>
    <t>English &amp; Divehi</t>
  </si>
  <si>
    <t>Maldives Transport and Contracting Company</t>
  </si>
  <si>
    <t>2012-350128</t>
  </si>
  <si>
    <t>AHDANA</t>
  </si>
  <si>
    <t>Media and publishing Services / Maldives</t>
  </si>
  <si>
    <t>2011-320580</t>
  </si>
  <si>
    <t>SCHOOL STATISTICS / MINISTRY OF EDUCATION, MALDIVES</t>
  </si>
  <si>
    <t>Ministry of Education, Republic of Maldives</t>
  </si>
  <si>
    <t>2013-407260</t>
  </si>
  <si>
    <t>STATE OF THE ENVIRONMENT, MALDIVES</t>
  </si>
  <si>
    <t>Ministry of Environment and Energy / Maldives</t>
  </si>
  <si>
    <t>2015-363515</t>
  </si>
  <si>
    <t>BUDGET IN STATISTICS: FINANCIAL YEAR ... / MINISTRY OF FINANCE AND TREASURY, MALDIVES</t>
  </si>
  <si>
    <t>Ministry of Finance and Treasury / Maldives</t>
  </si>
  <si>
    <t>2011-320586</t>
  </si>
  <si>
    <t>STATISTICAL POCKET BOOK OF MALDIVES</t>
  </si>
  <si>
    <t>Ministry of Planning and National Development / Maldives</t>
  </si>
  <si>
    <t>sn 88016883</t>
  </si>
  <si>
    <t>STATISTICAL YEARBOOK OF MALDIVES</t>
  </si>
  <si>
    <t>2013-316776</t>
  </si>
  <si>
    <t>HIYALA</t>
  </si>
  <si>
    <t>Ministry of Youth, Women`s Affairs and Sports / Govt. of Maldives</t>
  </si>
  <si>
    <t>2019-345376</t>
  </si>
  <si>
    <t>CAUTHO RASHTRIYA KARA DIVASA SMARIKA ...  / ANTARIKA RAJASVA VIBHAGA, NEPAL</t>
  </si>
  <si>
    <t>Nepali</t>
  </si>
  <si>
    <t>Nepal</t>
  </si>
  <si>
    <t>Antarika Rajasva Vibhaga / Nepal</t>
  </si>
  <si>
    <t>Kathmandu</t>
  </si>
  <si>
    <t>2010-345753</t>
  </si>
  <si>
    <t>VARSHIKA PRATIVEDANA ... / ANTARIKA RAJASVA VIBHAGA, NEPAL</t>
  </si>
  <si>
    <t>2015-363534</t>
  </si>
  <si>
    <t>VARSHIKA PRAGATI PRATIVEDANA / ANUGAMANA TATHA MULYANKA MAHASHAKHA, KRSHI VIKASA MANTRALAYA</t>
  </si>
  <si>
    <t>Anugamana Tatha Mulyankana Mahasakha, Krshi Vikasa Mantralaya, Nepal</t>
  </si>
  <si>
    <t>2013-406378</t>
  </si>
  <si>
    <t>MANTRALAYAGATA PRAGATI VIVARANA / ARTHA MANTRALAYA</t>
  </si>
  <si>
    <t>Artha Mantralaya, Nepala Sarakara</t>
  </si>
  <si>
    <t>2011-324322</t>
  </si>
  <si>
    <t>BHANSARA SMARIKA</t>
  </si>
  <si>
    <t>Bhansara Vibhaga / Nepal</t>
  </si>
  <si>
    <t>2012-350188</t>
  </si>
  <si>
    <t>VARSHIKA PRAGATI PRATIVEDANA / BHANSARA VIBHAGA, ARTHA MANTRALAYA, NEPAL</t>
  </si>
  <si>
    <t>2017-329824</t>
  </si>
  <si>
    <t>VARSHIKA BAJATA NITI TATHA KARYAKRAMA ... BIRAGANJA UPA-MAHANAGARPALIKA KARYALAYA, NEPALA</t>
  </si>
  <si>
    <t>Biraganja Upa-mahanagarapalika Karyalaya</t>
  </si>
  <si>
    <t>Parsa</t>
  </si>
  <si>
    <t>2003-308005</t>
  </si>
  <si>
    <t>HANDBOOK OF ENVIRONMENT STATISTICS, NEPAL</t>
  </si>
  <si>
    <t>Central Bureau of Statistics, Nepal</t>
  </si>
  <si>
    <t>2001-238471</t>
  </si>
  <si>
    <t>NATIONAL ACCOUNTS OF NEPAL</t>
  </si>
  <si>
    <t>88-912716</t>
  </si>
  <si>
    <t>STATISTICAL YEAR BOOK OF NEPAL</t>
  </si>
  <si>
    <t>82-645560</t>
  </si>
  <si>
    <t>PRACINA NEPALA = ANCIENT NEPAL</t>
  </si>
  <si>
    <t>Department of Archaeology, Nepal</t>
  </si>
  <si>
    <t>2010-328415</t>
  </si>
  <si>
    <t>CUSTOMS TARIFF</t>
  </si>
  <si>
    <t>Department of Customs, Ministry of Finance / Nepal</t>
  </si>
  <si>
    <t>2010-326256</t>
  </si>
  <si>
    <t>FOREIGN TRADE STATISTICS FISCAL YEAR ...</t>
  </si>
  <si>
    <t>2012-350126</t>
  </si>
  <si>
    <t>OFFICE ACTION PLAN = KARYALAYAGATA VARSHIKA KARYAYOJANA ... / DEPT. OF CUSTOMS, NEPAL</t>
  </si>
  <si>
    <t>2010-325376</t>
  </si>
  <si>
    <t>DRUG BULLETIN OF NEPAL</t>
  </si>
  <si>
    <t>Department of Drug Administration, Nepal</t>
  </si>
  <si>
    <t>2015-357100</t>
  </si>
  <si>
    <t>ANNUAL EDUCATIONAL STATUS REPORT</t>
  </si>
  <si>
    <t>Department of Education / Ministry of Education, Nepal</t>
  </si>
  <si>
    <t>Bhaktapur</t>
  </si>
  <si>
    <t>2011-212204</t>
  </si>
  <si>
    <t>SCHOOL LEVEL EDUCATIONAL STATISTICS OF NEPAL: CONSOLIDATED REPORT</t>
  </si>
  <si>
    <t>2015-306306</t>
  </si>
  <si>
    <t>STATUS REPORT: SCHOOL SECTOR REFORM PROGRAM (SSRP); SECOND HIGHER EDUCATION PROJECT (SHEP) ...</t>
  </si>
  <si>
    <t>2019-345373</t>
  </si>
  <si>
    <t>ANNUAL BULLETIN / DEPT. OF FOOD TECHNOLOGY AND QUALITY CONTROL, NEPAL</t>
  </si>
  <si>
    <t>Department of Food Technology and Quality Control, Nepal</t>
  </si>
  <si>
    <t>2019-345386</t>
  </si>
  <si>
    <t>FOOD RESEARCH BULLETIN</t>
  </si>
  <si>
    <t>2011-324584</t>
  </si>
  <si>
    <t>CLIMATOLOGICAL &amp; AGROMETEOROLOGICAL RECORDS OF NEPAL</t>
  </si>
  <si>
    <t>Department of Hydrology and Meteorology / Nepal</t>
  </si>
  <si>
    <t>2006-413401</t>
  </si>
  <si>
    <t>ANNUAL REPORT OF DEPARTMENT OF MINES AND GEOLOGY / NEPAL</t>
  </si>
  <si>
    <t>Department of Mines and Geology / Nepal</t>
  </si>
  <si>
    <t>2015-359773</t>
  </si>
  <si>
    <t>VARSHIKA PRATIVEDANA / VANA TATHA BHU-SANRAKSHANA MANTRALAYA, NEPALA</t>
  </si>
  <si>
    <t>Department of National Parks and Wildlife Conservation, Nepal</t>
  </si>
  <si>
    <t>96-914059</t>
  </si>
  <si>
    <t>VOICE OF CULTURE / DEPT. OF NEPALESE HISTORY, CULTURE, &amp; ARCHAEOLOGY</t>
  </si>
  <si>
    <t>Nepali &amp; English</t>
  </si>
  <si>
    <t>Department of Nepalese History, Culture and Archaeology</t>
  </si>
  <si>
    <t>2008-324609</t>
  </si>
  <si>
    <t xml:space="preserve">DWIDP BULLETIN </t>
  </si>
  <si>
    <t>Department of Water Induced Disaster Prevention (DWIDP)</t>
  </si>
  <si>
    <t>2008-324608</t>
  </si>
  <si>
    <t xml:space="preserve">DISASTER REVIEW </t>
  </si>
  <si>
    <t>88-912874</t>
  </si>
  <si>
    <t>CIVIL AVIATION REPORT / DEPT. OF CIVIL AVIATION</t>
  </si>
  <si>
    <t>Dept. of civil Aviation, Nepal</t>
  </si>
  <si>
    <t>2010-309528</t>
  </si>
  <si>
    <t xml:space="preserve">HAMRO KALPAVRIKSHA </t>
  </si>
  <si>
    <t>Dept. of Forests, Nepal</t>
  </si>
  <si>
    <t>2009-345963</t>
  </si>
  <si>
    <t>HAMRO VANA / SRI 5 KO SARAKARA, VANA TATHA BHU-SAMRAKSHANA MANTRALAYA, VANA VIBHAGA</t>
  </si>
  <si>
    <t>98-902780</t>
  </si>
  <si>
    <t>JOURNAL OF POLITICAL SCIENCE / DEPT. OF POLITICAL SCIENCE &amp; SOCIOLOGY, PRITHWI NARAYAN CAMPUS</t>
  </si>
  <si>
    <t>Dept. of political science and sociology, Nepal</t>
  </si>
  <si>
    <t>2007-343569</t>
  </si>
  <si>
    <t>STATISTICS OF STRATEGIC ROAD NETWORK: SSRN / MINISTRY OF PHYSICAL PLANNING AND WORKS, DEPT. OF ROADS</t>
  </si>
  <si>
    <t>Dept. of roads, Nepal</t>
  </si>
  <si>
    <t>2020-327737</t>
  </si>
  <si>
    <t xml:space="preserve">UNITY JOURNAL </t>
  </si>
  <si>
    <t>Directorate of Public Relations &amp; Information, Nepali Army</t>
  </si>
  <si>
    <t>2019-345384</t>
  </si>
  <si>
    <t>ANNUAL REPORT / GAURISHANKAR CONSERVATION AREA PROJECT, NEPAL</t>
  </si>
  <si>
    <t>Gaurishankar Conservation Area Project</t>
  </si>
  <si>
    <t>Dolakha</t>
  </si>
  <si>
    <t>2018-316014</t>
  </si>
  <si>
    <t>PROGRESS REPORT / GAURISHANKAR CONSERVATION AREA PROJECT</t>
  </si>
  <si>
    <t>NEPALA RAJAPATRA - EXTRAORDINARY</t>
  </si>
  <si>
    <t>Govt. of Nepal</t>
  </si>
  <si>
    <t>sf 86091636</t>
  </si>
  <si>
    <t>NEPALA RAJAPATRA - ORDINARY</t>
  </si>
  <si>
    <t>2020-511396</t>
  </si>
  <si>
    <t>JOURNAL OF FOREIGN AFFAIRS</t>
  </si>
  <si>
    <t>Institute of Foreign Affairs / Nepal</t>
  </si>
  <si>
    <t>2017-329827</t>
  </si>
  <si>
    <t>JILLA VIKASA YOJANA ARTHIKA VARSHA ... VARSHIKA NITI, BAJATA, KARYAKRAMA TATHA NIRYANAHARU / MAKVANPUR, NEPALA</t>
  </si>
  <si>
    <t>Jilla Vikasa Samiti / Nepal</t>
  </si>
  <si>
    <t>2013-407270</t>
  </si>
  <si>
    <t>VARSHIKA RANANITI JILLA VIKASA YOJANA: ANNUAL STRATEGIC DISTRICT DEVELOPMENT PLAN / NEPAL</t>
  </si>
  <si>
    <t>2017-329829</t>
  </si>
  <si>
    <t>JILLA VIKASA YOJANA ARTHIKA VARSHA ... / BARA, KALAIYA, NEPALA</t>
  </si>
  <si>
    <t>Jilla Vikasa Samiti ko karyalaya / Nepal</t>
  </si>
  <si>
    <t>Parvata</t>
  </si>
  <si>
    <t>2017-329826</t>
  </si>
  <si>
    <t>JILLA VIKASA YOJANA ARTHIKA VARSHA ... VARSHIKA NITI, BAJATA TATHA KARYAKRAM / BIRGUNJ, NEPALA</t>
  </si>
  <si>
    <t>2017-329828</t>
  </si>
  <si>
    <t>JILLA VIKASA YOJANA ARTHIKA VARSHA ... VARSHIKA NITI, BAJATA, KARYAKRAMA TATHA NIRNAYAHARU ... / DHANUSHA, JANAKPURADHAM, NEPALA</t>
  </si>
  <si>
    <t>2017-329825</t>
  </si>
  <si>
    <t>VARSHIKA JILLA VIKASA YOJANA ... KO VARSHIKA BAJATA, NITI TATHA KARYAKRAMA</t>
  </si>
  <si>
    <t>74-900774</t>
  </si>
  <si>
    <t>STATISTICAL POCKET BOOK, NEPAL / CENTRAL BUREAU OF STATISTICS, NEPAL</t>
  </si>
  <si>
    <t>Kendriya Tathyanka Vibhaga</t>
  </si>
  <si>
    <t>2015-359424</t>
  </si>
  <si>
    <t>TATHYANKA GATIVIDHI = FOUR MONTHLY STATISTICAL BULLETIN</t>
  </si>
  <si>
    <t>77-923500</t>
  </si>
  <si>
    <t>KRSHI  / SRI 5 KO SARAKARA, KRISHI PRASARA VIBHAGA, KRISHI SUCANA SAKHA</t>
  </si>
  <si>
    <t>Krishi Prasara Vibhaga</t>
  </si>
  <si>
    <t>2015-307702</t>
  </si>
  <si>
    <t>VARSHIKA KRSHI VIKASA KARYAKRAMA TATHA TATHYANKA PUSTIKA</t>
  </si>
  <si>
    <t>Krishi Vikasa Mantralaya / Nepala</t>
  </si>
  <si>
    <t>Nepalaganj</t>
  </si>
  <si>
    <t>77-912390</t>
  </si>
  <si>
    <t>AGRICULTURAL MARKETING INFORMATION BULETIN / NEPAL BAJARA SEVA SAKHA</t>
  </si>
  <si>
    <t>Krshi bajara tatha sucana masika patrika</t>
  </si>
  <si>
    <t>83-913826</t>
  </si>
  <si>
    <t>LEKHA PARIKSHANA PATRIKA = NEPALESE JOURNAL OF GOVERNMENT AUDITING</t>
  </si>
  <si>
    <t>Mahalekha Parishakako Vibhaga</t>
  </si>
  <si>
    <t>2012-350162</t>
  </si>
  <si>
    <t>MAHANYAYADHIVAKTAKO KARYALAKO BULETINA</t>
  </si>
  <si>
    <t>Mahanyayadhivaktako Karyalaya</t>
  </si>
  <si>
    <t>2016-318878</t>
  </si>
  <si>
    <t>MANAVA BECABIKHANA TATHA OSARAPASARA NIYANTRANA RASHTRIYA PRATIVEDANA ... / NEPALA</t>
  </si>
  <si>
    <t>Mahila, Balabalika tatha Samaja Kalyana Mantralaya / Nepala</t>
  </si>
  <si>
    <t>2008-305461</t>
  </si>
  <si>
    <t>STATISTICAL INFORMATION ON NEPALESE AGRICULTURE</t>
  </si>
  <si>
    <t>Ministry of Agriculture and Co-operatives / Nepal</t>
  </si>
  <si>
    <t>2013-407235</t>
  </si>
  <si>
    <t>VYAPARA RA VIKASA = A NEPALESE JOURNAL OF TRADE AND DEVELOPMENT</t>
  </si>
  <si>
    <t>Ministry of Commerce &amp; Supplies / Nepal</t>
  </si>
  <si>
    <t>2010-327089</t>
  </si>
  <si>
    <t>FLASH ... REPORT</t>
  </si>
  <si>
    <t>Ministry of Education &amp; Sports / Nepal</t>
  </si>
  <si>
    <t>2010-329483</t>
  </si>
  <si>
    <t>YUVA: A BULLTIN OF YOUTH DEVELOPMENT AND ACTIVIES</t>
  </si>
  <si>
    <t>2017-352027</t>
  </si>
  <si>
    <t>VARSHIKA PRAGATI PUSTIKA / URJA MANTRALAYA, NEPALA</t>
  </si>
  <si>
    <t>Ministry of Energy / Nepal</t>
  </si>
  <si>
    <t>2011-320609</t>
  </si>
  <si>
    <t>ESTIMATES OF EXPENDITURE FOR FISCAL YEAR ... / MINISTRY OF FINANCE, NEPAL</t>
  </si>
  <si>
    <t>Ministry Of Finance, Nepal</t>
  </si>
  <si>
    <t>2020-340907</t>
  </si>
  <si>
    <t>ANNUAL STATUS REVIEW OF PUBLIC ENTERPRISES</t>
  </si>
  <si>
    <t>2009-345558</t>
  </si>
  <si>
    <t>ARTHIKA VARSHA ... KO VYAYA ANUMANA VIVARANA / ARTHA MANTRALAYA, NEPAL</t>
  </si>
  <si>
    <t>sa68-13441(new)</t>
  </si>
  <si>
    <t>BUDGET SPEECH OF THE FISCAL YEAR / NEPAL (NEW)</t>
  </si>
  <si>
    <t>77-645025</t>
  </si>
  <si>
    <t>ECONOMIC SURVEY / MINISTRY OF FINANCE, NEPAL</t>
  </si>
  <si>
    <t>2013-407290</t>
  </si>
  <si>
    <t>NEPAL PORTFOLIO PERFORMANCE REVIEW</t>
  </si>
  <si>
    <t>2013-311241</t>
  </si>
  <si>
    <t>RAJASVA NITI TATHA KARYAKRAMA / MINISTRY OF FINANCE, NEPAL</t>
  </si>
  <si>
    <t>2015-515677</t>
  </si>
  <si>
    <t>REFORM PLAN / INLAND REVENUE DEPT., MINISTRY OF FINANCE, NEPAL</t>
  </si>
  <si>
    <t>2013-406374</t>
  </si>
  <si>
    <t>SOURCE BOOK FOR PROJECTS FINANCED WITH FOREIGN ASSISTANCE: FISCAL YEAR ... / MINISTRY OF FINANCE, NEPAL</t>
  </si>
  <si>
    <t>2011-322186</t>
  </si>
  <si>
    <t>STATEMENT OF TECHNICAL AND OTHER ASSISTANCE / MINISTRY OF FINANCE, NEPAL</t>
  </si>
  <si>
    <t>2001-291525</t>
  </si>
  <si>
    <t>LIST OF DIPLOMATIC AND CONSULAR CORPS AND OTHER REPRESENTATIVES</t>
  </si>
  <si>
    <t>Ministry of foreign affairs, Nepal</t>
  </si>
  <si>
    <t>2018-316003</t>
  </si>
  <si>
    <t xml:space="preserve">REPORT ON NEPAL`S FOREIGN AFFAIRS </t>
  </si>
  <si>
    <t>2014-348442</t>
  </si>
  <si>
    <t>NEPAL HOUSEHOLD SURVEY ... NEPAL HEALTH SECTOR PROGRAMME</t>
  </si>
  <si>
    <t>Ministry of Health &amp; Population / Nepal</t>
  </si>
  <si>
    <t>2014-348422</t>
  </si>
  <si>
    <t>SERVICE TRACKING SURVEY: NEPAL HEALTH SECTOR PROGRAMME</t>
  </si>
  <si>
    <t>99-939286</t>
  </si>
  <si>
    <t>ANNUAL REPORT / DEPT. OF HEALTH SERVICES, NEPAL</t>
  </si>
  <si>
    <t>Ministry of Health / Dept. of Health Services / Govt. of Nepal</t>
  </si>
  <si>
    <t>2015-234900</t>
  </si>
  <si>
    <t>NEPAL DISASTER REPORT: FOCUS ON PARTICIPATION</t>
  </si>
  <si>
    <t>Ministry of Home Affairs / Govt. of Nepal</t>
  </si>
  <si>
    <t>2010-234076</t>
  </si>
  <si>
    <t>INDUSTRIAL STATISTICS / MINISTRY OF INDUSTRY, DEPT. OF INDUSTRIES</t>
  </si>
  <si>
    <t>Ministry of Industry, Commerce and Supplies / Nepal</t>
  </si>
  <si>
    <t>2009-312904</t>
  </si>
  <si>
    <t>UDYOGA VANIJYA JHALAKA: THE NEPALESE JOURNAL OF INDUSTRY, COMMERCE AND SUPPLIES</t>
  </si>
  <si>
    <t>2008-319064</t>
  </si>
  <si>
    <t>SRAMA TATHA ROJAGARA = LABOUR AND EMPLOYMENT: THE NEPALESE JOURNAL OF LABOUR AND EMPLOYMENT</t>
  </si>
  <si>
    <t>Ministry of Labour and Transport Management / Nepal</t>
  </si>
  <si>
    <t>2018-325311</t>
  </si>
  <si>
    <t>BHUMI VYAVASTHA, SAHAKARI TATHA GARIBI NIVARANA MANTRALAYA RA ANTARGATAKA NIKAYAHARUKO SANKSHIPTA PARICAYA EVAM VARSHIKA PRAGATI PRATIVEDANA / NEPALA SARAKARA</t>
  </si>
  <si>
    <t>Ministry of Land Reform and Management / Nepal</t>
  </si>
  <si>
    <t>2019-345369</t>
  </si>
  <si>
    <t>VARSHIKA PRATIVEDANA / KANUNA, NYAYA TATHA SAMSADIYA MAMILA MANTRALAYA, NEPAL</t>
  </si>
  <si>
    <t>Ministry of Law, Justice and Parliamentary Affairs / Nepal</t>
  </si>
  <si>
    <t>2014-361261</t>
  </si>
  <si>
    <t>BHAUTIKA PURVADHARA TATHA YATAYATA MANTRALAYA VARSHIKA PRAGATI PRATIVEDANA / NEPALALA SARAKARA</t>
  </si>
  <si>
    <t>Ministry of Physical Planning and Works / Nepal</t>
  </si>
  <si>
    <t>2011-312108</t>
  </si>
  <si>
    <t>NEPAL TOURISM STATISTICS</t>
  </si>
  <si>
    <t>Ministry of Tourism and Civil Aviation / Nepal</t>
  </si>
  <si>
    <t>2009-306132</t>
  </si>
  <si>
    <t>MAHILA VIKASA VIBHAGA KO VARSHIKA PRAGATI PRATIVEDANA / NEPAL</t>
  </si>
  <si>
    <t>Ministry of Women, Children and Social Welfare, Nepal</t>
  </si>
  <si>
    <t>2008-319065</t>
  </si>
  <si>
    <t>SASAKTIKARANA: MAHILA, BALABALIKA TATHA SAMAJA KALYANASANGA SAMBANDHITA = EMPOWERMENT: A JOURNAL OF MOWCSW</t>
  </si>
  <si>
    <t>2013-333970</t>
  </si>
  <si>
    <t xml:space="preserve">STATE OF CHILDREN OF NEPAL = NEPALI BALABALIKAKO STHITI </t>
  </si>
  <si>
    <t>2008-306813</t>
  </si>
  <si>
    <t>SAHARAKO AVAJA = VOICE OF CITIES</t>
  </si>
  <si>
    <t>Municipal Association of Nepal</t>
  </si>
  <si>
    <t>Lalitpur</t>
  </si>
  <si>
    <t>2010-345758</t>
  </si>
  <si>
    <t>SURAKSHITA JIVANA: THE NEPALESE JOURNAL FOR DRUG CONTROL</t>
  </si>
  <si>
    <t>Narcotics Control Section / Ministry of Home Affairs, Nepal</t>
  </si>
  <si>
    <t>79-915567</t>
  </si>
  <si>
    <t>EDUCATION AND DEVELOPMENT</t>
  </si>
  <si>
    <t>National Education Committee</t>
  </si>
  <si>
    <t>2012-350194</t>
  </si>
  <si>
    <t>BULLETIN INDIGENOUS NATIONALITIES, NEPAL</t>
  </si>
  <si>
    <t xml:space="preserve">National Foundation for Development of Indigenous Nationalities </t>
  </si>
  <si>
    <t>2019-329874</t>
  </si>
  <si>
    <t>THUNGA: RASHTRA MATRBHASHA KAVITA SANGALO</t>
  </si>
  <si>
    <t>2010-329492</t>
  </si>
  <si>
    <t>NEPALAMA BALADDHIKAR KO AVASTHA</t>
  </si>
  <si>
    <t>National Human Rights Commission / Nepal</t>
  </si>
  <si>
    <t>2009-345555</t>
  </si>
  <si>
    <t>MANAVA ADHIKARA ANUGAMANA = HUMAN RIGHTS MONITOR / NEPAL</t>
  </si>
  <si>
    <t>2020-340906</t>
  </si>
  <si>
    <t>NATIONAL REPORT ON TRAFFICKING IN PERSONS IN NEPAL</t>
  </si>
  <si>
    <t>2017-323982</t>
  </si>
  <si>
    <t>SAMVAHAKA: HUMAN RIGHTS JOURNAL</t>
  </si>
  <si>
    <t>2010-325374</t>
  </si>
  <si>
    <t xml:space="preserve">VARSHIKA PRATIVEDANA / RASHTRIYA MANAVADHIKARA AYOGA </t>
  </si>
  <si>
    <t>2011-312677</t>
  </si>
  <si>
    <t>ARTHIKA VARSA ... KO VARSKA KARYAKRAMA / RASHTRIYA YOJANA AYOGA</t>
  </si>
  <si>
    <t>National Planning Commission Secretariat / Nepal</t>
  </si>
  <si>
    <t>2009-306377</t>
  </si>
  <si>
    <t>ARTHIKA VARSA ... MA JILLAHARUMA SANCALANA GARINE VIKASA KARYAKRAMA RA VINIYOJITA RAKAM / NATIONAL PLANNING COMMISSION, NEPAL</t>
  </si>
  <si>
    <t>2013-411649</t>
  </si>
  <si>
    <t>VARSHIKA VIKASA KARYAKRAMA / RASHTRIYA YOJANA AYOGA, NEPAL</t>
  </si>
  <si>
    <t>75-908053</t>
  </si>
  <si>
    <t>VIKAS: JOURNAL OF DEVELOPMENT</t>
  </si>
  <si>
    <t>2013-311251</t>
  </si>
  <si>
    <t>VARSHIKA PRATIVEDANA / RASHTRIYA YOJANA AYOGAKO SACIVALAYA, NEPAL</t>
  </si>
  <si>
    <t>2013-407279</t>
  </si>
  <si>
    <t>RANGA RAGA</t>
  </si>
  <si>
    <t>Nepal Academy of Music and Drama</t>
  </si>
  <si>
    <t>2018-316012</t>
  </si>
  <si>
    <t>TECHNICAL ANNUAL REPORT ON PRODUCTION AND SERVICES OF AGRO-METEOROLOGICAL INFORMATION ...</t>
  </si>
  <si>
    <t>Nepal Agricultural Research Council (NARC)</t>
  </si>
  <si>
    <t>Lumle</t>
  </si>
  <si>
    <t>2015-307871</t>
  </si>
  <si>
    <t>YEAR IN REVIEW / NEPAL ELECTRICITY AUTHORITY</t>
  </si>
  <si>
    <t>Nepal Electricity Authority</t>
  </si>
  <si>
    <t>79-915205</t>
  </si>
  <si>
    <t>VARSHIKA PRATIVEDANA / NEPAL LOKA SEVA AYOGA</t>
  </si>
  <si>
    <t>Nepal Loka Seva Ayoga</t>
  </si>
  <si>
    <t>77-903544</t>
  </si>
  <si>
    <t>NIJAMATI SEVA PATRIKA = CIVIL SERVICE JOURNAL OF NEPAL</t>
  </si>
  <si>
    <t>Newari</t>
  </si>
  <si>
    <t>Nepal Public Service Commission</t>
  </si>
  <si>
    <t>80-910011</t>
  </si>
  <si>
    <t>KAVITA</t>
  </si>
  <si>
    <t>Nepal Rajkiya Pragaya Partishthan</t>
  </si>
  <si>
    <t>73-914194</t>
  </si>
  <si>
    <t>PRAJNA</t>
  </si>
  <si>
    <t>92-900084</t>
  </si>
  <si>
    <t>SAMAKALINA SAHITYA / NEPALA RAJAKIYA PRAJNA-PRATISHTHANA</t>
  </si>
  <si>
    <t>96-906640</t>
  </si>
  <si>
    <t>SAYAPATRI : VAHUBHASHIKA-CARA MACHINE PATRIKA / NEPALA RAJAKIYA PRAJNA-PRATISHTHANA</t>
  </si>
  <si>
    <t>2012-350191</t>
  </si>
  <si>
    <t>IN FOCUS</t>
  </si>
  <si>
    <t>Nepal Tourism Board</t>
  </si>
  <si>
    <t>2009-345556</t>
  </si>
  <si>
    <t>VIDYUTA</t>
  </si>
  <si>
    <t>Nepal Vidhyut Pradhikaran</t>
  </si>
  <si>
    <t>90-900918</t>
  </si>
  <si>
    <t>PRABHATA</t>
  </si>
  <si>
    <t>Nepala Ayala Nigama Kendriya Karyalaya</t>
  </si>
  <si>
    <t>2019-345372</t>
  </si>
  <si>
    <t>ABHIYOJANA JARNALA</t>
  </si>
  <si>
    <t>Office of the Attorney General / Nepal</t>
  </si>
  <si>
    <t>2009-313861</t>
  </si>
  <si>
    <t>MAHANYAYADHIVAKTAKO VARSHIKA PRATIVEDANA / NEPAL</t>
  </si>
  <si>
    <t>2012-350175</t>
  </si>
  <si>
    <t xml:space="preserve">PROSECUTION JOURNAL </t>
  </si>
  <si>
    <t>2011-353452</t>
  </si>
  <si>
    <t>VARSHIKA NAGARA VIKASA YOJANA / POKHARA UPA-MAHANAGARAPALIKA KARYALAYA</t>
  </si>
  <si>
    <t xml:space="preserve">Pokhara Upa-Mahanagarpalika Karyalaya </t>
  </si>
  <si>
    <t>Pokhara</t>
  </si>
  <si>
    <t>2015-363691</t>
  </si>
  <si>
    <t>LAINGIKA HIMSAVIRUDDHA RASHTRIYA KARYAYOJANA, SAN ... KARYANVAYANA STHITI ANUGAMANA PRATIVEDANA</t>
  </si>
  <si>
    <t>Pradhanamantri tatha Mantriparishadko Karyalaya / Nepal</t>
  </si>
  <si>
    <t>83-913047</t>
  </si>
  <si>
    <t>PRAHARI</t>
  </si>
  <si>
    <t>Prahari Pradhana Karyalaya</t>
  </si>
  <si>
    <t>Prahari</t>
  </si>
  <si>
    <t>2010-309531</t>
  </si>
  <si>
    <t>PRASASAKIYA ADALATA BULETINA, NEPAL</t>
  </si>
  <si>
    <t>Prasasakiya Adalata, Nepal</t>
  </si>
  <si>
    <t>2002-301593</t>
  </si>
  <si>
    <t>PRESA KAUNSILA NEPAL ... VARSHIKA PRATIVEDANA</t>
  </si>
  <si>
    <t>Presa Kaunsila, Nepal</t>
  </si>
  <si>
    <t>2012-350192</t>
  </si>
  <si>
    <t>SITALANIVASA: RASHTRAPATIKO KARYALAYAKO CAUMASIKA</t>
  </si>
  <si>
    <t>Rashtrapati Bhawan / Nepal</t>
  </si>
  <si>
    <t>2011-322586</t>
  </si>
  <si>
    <t>VARSHIKA PRATIVEDANA / RASHTRIYA DALITA AYOGA, NEPAL</t>
  </si>
  <si>
    <t>Rashtriya Dalita Ayoga / Nepal</t>
  </si>
  <si>
    <t>2011-352039</t>
  </si>
  <si>
    <t>MAHILA ADHIKARA = RIGHT OF WOMEN</t>
  </si>
  <si>
    <t>Rashtriya Mahila Ayoga / Nepal</t>
  </si>
  <si>
    <t>2011-352038</t>
  </si>
  <si>
    <t xml:space="preserve">VARSHIKA PRATIVEDANA / RASHTRIYA MAHILA AYOGA </t>
  </si>
  <si>
    <t>2013-331907</t>
  </si>
  <si>
    <t>JILLA ADALATAKA PHAISALAHARUKO SANGALO / RASHTRIYA NYAYIKA PRATISHTHANA, NEPALA</t>
  </si>
  <si>
    <t>Rashtriya Nyayika Pratishthana / Nepal</t>
  </si>
  <si>
    <t>2017-351952</t>
  </si>
  <si>
    <t>UCCA ADALATAKA PHAISALAHARUKO SANGALO</t>
  </si>
  <si>
    <t>94-659193</t>
  </si>
  <si>
    <t>NEPALA ADHIRAJYAKA MAHALEKHA PARIKSHAKAKO VARSHIKA PRATIVDEDANA</t>
  </si>
  <si>
    <t>Rashtriya Pancayata Sacivalaya</t>
  </si>
  <si>
    <t>2009-306362</t>
  </si>
  <si>
    <t>VARSHIKA PRATIVEDANA / RASHTRIYA SATAKARTA KENDRA, NEPAL</t>
  </si>
  <si>
    <t>Rashtriya Satarkata Kendra / Nepal</t>
  </si>
  <si>
    <t>2013-333982</t>
  </si>
  <si>
    <t>VARSHIKA PRATIVEDANA / RASHTRIYA SUCANA AYOGA, NEPAL</t>
  </si>
  <si>
    <t>Rashtriya Sucana Aayog / Nepal</t>
  </si>
  <si>
    <t>2019-345516</t>
  </si>
  <si>
    <t>JOURNAL OF NEPALESE STUDIES</t>
  </si>
  <si>
    <t>Nepal Academy</t>
  </si>
  <si>
    <t>2008-306821</t>
  </si>
  <si>
    <t>THAYBHU</t>
  </si>
  <si>
    <t>00-410640</t>
  </si>
  <si>
    <t>NEPAL JOURNAL OF SCIENCE AND TECHNOLOGY</t>
  </si>
  <si>
    <t>Nepal Academy of Science and Technology</t>
  </si>
  <si>
    <t>2008-325505</t>
  </si>
  <si>
    <t>SIKSHA CAUTARI (EDUCATION FORUM)</t>
  </si>
  <si>
    <t>Siksha Mahavidhyalaya</t>
  </si>
  <si>
    <t>2012-336040</t>
  </si>
  <si>
    <t>LAINGIKA SAMAVIKASA SIKSHA</t>
  </si>
  <si>
    <t>Siksha Mantralaya / Nepal</t>
  </si>
  <si>
    <t>2012-336032</t>
  </si>
  <si>
    <t>SAIKSHIKA SUCANA</t>
  </si>
  <si>
    <t>2014-348452</t>
  </si>
  <si>
    <t>VARSHIKA KARYAKRAMA / SIKSHA MANTRALAYA, NEPALA SARAKARA</t>
  </si>
  <si>
    <t>84-913904</t>
  </si>
  <si>
    <t>ABHILEKHA  (KATHMANDU, NEPAL)</t>
  </si>
  <si>
    <t>Siksha tatha samskriti mantralaya</t>
  </si>
  <si>
    <t>83-913036</t>
  </si>
  <si>
    <t>RAJASVA</t>
  </si>
  <si>
    <t>Sri 5 ko Sarakara, Artha Mantralaya Rajasva Prasasana</t>
  </si>
  <si>
    <t>2015-361142</t>
  </si>
  <si>
    <t>STHANIYA NIKAYAHARUKO NYUNATAMA SARTA TATHA KARYASAMPADANA MAPANAKO MULANGKANA PRATIVEDANA ... = AN ANALYSIS REPORT OF MINIMUM CONDITIONS AND PERFORMANCE MEASURES OF LOCAL BODIES IN NEPAL ...</t>
  </si>
  <si>
    <t>Sthaniya Nikaya Vitiya Ayoga / Nepal</t>
  </si>
  <si>
    <t>2011-322170</t>
  </si>
  <si>
    <t>VARSHIKA PRATIVEDANA / SUCANA VIBHAGA, NEPAL</t>
  </si>
  <si>
    <t>Sucana Vibhaga / Nepal</t>
  </si>
  <si>
    <t>2020-340914</t>
  </si>
  <si>
    <t>JOURNAL ON GEOINFORMATICS, NEPAL</t>
  </si>
  <si>
    <t>Survey Department, His Majesty`s Government of Nepal</t>
  </si>
  <si>
    <t>2013-407271</t>
  </si>
  <si>
    <t>SIKSHANA DARPANA</t>
  </si>
  <si>
    <t>Teaching Practice Department / Prithivi Narayan Campus</t>
  </si>
  <si>
    <t>2011-320857</t>
  </si>
  <si>
    <t>NEPAL FOREIGN TRADE STATISTICS</t>
  </si>
  <si>
    <t>Trade and Export Promotion Centre</t>
  </si>
  <si>
    <t>2014-361350</t>
  </si>
  <si>
    <t>ATTORNEY GENERAL`S LAW JOURNAL</t>
  </si>
  <si>
    <t>Sri Lanka</t>
  </si>
  <si>
    <t>Attorney General`s Department / Sri Lanka</t>
  </si>
  <si>
    <t>2012-350157</t>
  </si>
  <si>
    <t>ANNUAL HEALTH BULLETIN / CENTRAL PROVINCIAL COUNCIL, SRI LANKA</t>
  </si>
  <si>
    <t>Central Provincial Council, Department of Health Services / Srilanka</t>
  </si>
  <si>
    <t>Kandy</t>
  </si>
  <si>
    <t>2015-359933</t>
  </si>
  <si>
    <t>PROCEEDINGS OF THE NATIONAL ARCHAEOLOGICAL SYMPOSIUM</t>
  </si>
  <si>
    <t>Department of Archaeology, Ministry of National Heritage / Sri Lanka</t>
  </si>
  <si>
    <t>2018-305961</t>
  </si>
  <si>
    <t>MEMOIRS OF THE ARCHAEOLOGICAL SURVEY OF CEYLON</t>
  </si>
  <si>
    <t>Department of Archaeology, Sri Lanka</t>
  </si>
  <si>
    <t>2007-234675</t>
  </si>
  <si>
    <t>ANNUAL REPORT OF THE SRI LANKA LABOUR FORCE SURVEY</t>
  </si>
  <si>
    <t>Department of Census and Statistics / Sri Lanka</t>
  </si>
  <si>
    <t>2006-414962</t>
  </si>
  <si>
    <t>ANNUAL SURVEY OF CONSTRUCTION INDUSTRIES</t>
  </si>
  <si>
    <t>87-909305</t>
  </si>
  <si>
    <t>ANNUAL SURVEY OF INDUSTRIES / SRI LANKA</t>
  </si>
  <si>
    <t>2005-234790</t>
  </si>
  <si>
    <t>BULLETIN OF SELECTED RETAIL AND PRODUCER PRICES</t>
  </si>
  <si>
    <t>2012-352494</t>
  </si>
  <si>
    <t>CHILD ACTIVITY SURVEY</t>
  </si>
  <si>
    <t>2012-352493</t>
  </si>
  <si>
    <t>HOUSEHOLD INCOME AND EXPENDITURE SURVEY: FINAL REPORT / SRI LANKA</t>
  </si>
  <si>
    <t>2009-235384</t>
  </si>
  <si>
    <t>QUARTERLY REPORT OF THE SRI LANKA LABOUR FORCE SURVEY</t>
  </si>
  <si>
    <t>2003-331071</t>
  </si>
  <si>
    <t>SRI LANKA DEMOGRAPHIC AND HEALTH SURVEY</t>
  </si>
  <si>
    <t>79-648159</t>
  </si>
  <si>
    <t>SRI LANKA SANKHYATA NIBANDHAYA = STATISTICAL ABSTRACT OF SRI LANKA</t>
  </si>
  <si>
    <t>79-649389</t>
  </si>
  <si>
    <t>STATISTICAL POCKET BOOK OF THE DEMOCRATIC SOCIALIST REPUBLIC OF SRI LANKA</t>
  </si>
  <si>
    <t>96-906650</t>
  </si>
  <si>
    <t>ABHINAYA : SRI LANKA KALA MANDALIYA SIMHALA NATYA ANUMANDALAYE SASTRIYA SANGRAHAYA</t>
  </si>
  <si>
    <t>Sinhalese</t>
  </si>
  <si>
    <t>Department of Cultural Affairs, Srilanka</t>
  </si>
  <si>
    <t>2017-324659</t>
  </si>
  <si>
    <t>SAHITYA</t>
  </si>
  <si>
    <t>2016-310798</t>
  </si>
  <si>
    <t>PERADENIYA ECONOMICS RESEARCH SYMPOSIUM. PROCEEDINGS / UNIVERSITY OF PERADENIYA</t>
  </si>
  <si>
    <t>Department of Economics and Statistics, Faculty of Arts / University of Peradeniya</t>
  </si>
  <si>
    <t>Peradeniya</t>
  </si>
  <si>
    <t>2019-345332</t>
  </si>
  <si>
    <t>ADMINISTRATION REPORT / DEPT. OF EXPORT AGRICULTURE, MINISTRY OF AGRICULTURE &amp; AGRARIAN SERVICES, SRI LANKA</t>
  </si>
  <si>
    <t>Department of Export Agriculture / Sri Lanka</t>
  </si>
  <si>
    <t>2011-324278</t>
  </si>
  <si>
    <t>SRI LANKA JOURNAL OF FORENSIC MEDICINE, SCIENCE AND LAW</t>
  </si>
  <si>
    <t>Department of Forensic Medicine / University of Peradeniya</t>
  </si>
  <si>
    <t>2017-324462</t>
  </si>
  <si>
    <t>PIRAVAKAM</t>
  </si>
  <si>
    <t>English, Tamil &amp; Sinhales</t>
  </si>
  <si>
    <t>Department of Languages, Faculty of Arts and Culture / South Eastern Univ., Sri Lanka</t>
  </si>
  <si>
    <t>Oluvil</t>
  </si>
  <si>
    <t>2017-324461</t>
  </si>
  <si>
    <t>JOURNAL OF SOCIAL REVIEW</t>
  </si>
  <si>
    <t>Department of Social Sciences / South Eastern University of Sri Lanka</t>
  </si>
  <si>
    <t>2018-320369</t>
  </si>
  <si>
    <t xml:space="preserve">PRATIMANA: JOURNAL OF THE DEPT. OF SOCIOLOGY </t>
  </si>
  <si>
    <t>Department of Sociology, University of Ruhuna</t>
  </si>
  <si>
    <t>Ruhuna</t>
  </si>
  <si>
    <t>79-924266</t>
  </si>
  <si>
    <t>ANCIENT CEYLON / COMMISSIONER OF ARCHAEOLOGY, CEYLON DEPT. OF ARCHAEOLOGY</t>
  </si>
  <si>
    <t>Dept. of Archaeology / Sri Lanka</t>
  </si>
  <si>
    <t>80-910381</t>
  </si>
  <si>
    <t>EMPLOYMENT SURVEY / SRI LANKA / DEPARTMENT OF LABOUR / KAMKARU DEPARTAMENTUVA</t>
  </si>
  <si>
    <t>Dept. of Govt. print, Sri Lanka</t>
  </si>
  <si>
    <t>89-912744</t>
  </si>
  <si>
    <t>LABOUR STATISTICS (SRI LANKA . LABOUR SECRETARIAT)</t>
  </si>
  <si>
    <t>Dept. of Labour / Sri Lanka</t>
  </si>
  <si>
    <t>00-234584</t>
  </si>
  <si>
    <t>ANNUAL REPORT AND ACCOUNTS / DEVELOPMENT FINANCE CORPORATION OF CEYLON</t>
  </si>
  <si>
    <t>Development Finance Corporation of Ceylon</t>
  </si>
  <si>
    <t>2011-324357</t>
  </si>
  <si>
    <t>STATISTICAL HANDBOOK / DISTRICT PLANNING SECRETARIAT, BATTICALOA</t>
  </si>
  <si>
    <t>District Planning Secretariat / Batticaloa</t>
  </si>
  <si>
    <t>Batticaloa</t>
  </si>
  <si>
    <t>2014-348449</t>
  </si>
  <si>
    <t xml:space="preserve">JAFFNA STATISTICAL HANDBOOK </t>
  </si>
  <si>
    <t>District Planning Secretariat / Jaffna</t>
  </si>
  <si>
    <t>Jaffna</t>
  </si>
  <si>
    <t>2018-305714</t>
  </si>
  <si>
    <t>STATISTICAL HANDBOOK: MULLAITIVU DISTRICT</t>
  </si>
  <si>
    <t>District Planning Secretariat / Mullaitivu</t>
  </si>
  <si>
    <t>Mullaitivu</t>
  </si>
  <si>
    <t>2018-305712</t>
  </si>
  <si>
    <t>STATISTICAL HANDBOOK MANNAR DISTRICT</t>
  </si>
  <si>
    <t>2014-348450</t>
  </si>
  <si>
    <t>KALAPPU: MUTALAVATU ANTU MAVATTA MAKKAL KALAI ILAKKIYA VILAC CIRAPPU MALAR</t>
  </si>
  <si>
    <t>District Secretariat, Batticaloa</t>
  </si>
  <si>
    <t>2014-348451</t>
  </si>
  <si>
    <t>KUTAL: KANNAKI KALAI ILAKKIYA VILA ... CIRAPPU MALAR</t>
  </si>
  <si>
    <t>2018-305713</t>
  </si>
  <si>
    <t>STATISTICAL HANDBOOK ... : KILINOCHCHI DISTRICT, SRI LANKA</t>
  </si>
  <si>
    <t>District Secretariat, Kilinochchi</t>
  </si>
  <si>
    <t>Kilinochchi</t>
  </si>
  <si>
    <t>78-914354</t>
  </si>
  <si>
    <t>EPIDEMIOLOGICAL BULLETIN / SRI LANKA</t>
  </si>
  <si>
    <t>Epidemiological Unit</t>
  </si>
  <si>
    <t>78-914355</t>
  </si>
  <si>
    <t>WEEKLY EPIDEMIOLOGICAL REPORT / EPIDEMIOLOGICAL UNIT, DEPT. OF HEALTH</t>
  </si>
  <si>
    <t>00-373023</t>
  </si>
  <si>
    <t>SRI LANKA MINERALS YEAR BOOK</t>
  </si>
  <si>
    <t>Geological Survey &amp; Mines Bureau</t>
  </si>
  <si>
    <t>2019-337833</t>
  </si>
  <si>
    <t>STATISTICAL HANDBOOK : MATARA DISTRICT / SRI LANKA</t>
  </si>
  <si>
    <t>Government of Sri Lanka</t>
  </si>
  <si>
    <t>83-643376</t>
  </si>
  <si>
    <t>SRI LANKA LAW REPORTS - VOL. 1</t>
  </si>
  <si>
    <t>Government Publication Bureau, Sri Lanka</t>
  </si>
  <si>
    <t>83-643376-2</t>
  </si>
  <si>
    <t>SRI LANKA LAW REPORTS - VOL.2</t>
  </si>
  <si>
    <t>83-643376-3</t>
  </si>
  <si>
    <t>SRI LANKA LAW REPORTS - VOL.3</t>
  </si>
  <si>
    <t>sn98-33016</t>
  </si>
  <si>
    <t>ACTS OF SRI LANKA</t>
  </si>
  <si>
    <t>Govt. press /Srilanka</t>
  </si>
  <si>
    <t>2001-236355</t>
  </si>
  <si>
    <t>BUDGET ESTIMATES / SRI LANKA</t>
  </si>
  <si>
    <t>2017-327853</t>
  </si>
  <si>
    <t>ANNUAL PERFORMANCE REPORT / LAND COMMISSIONER GENERAL`S DEPARTMENT, SRI LANKA</t>
  </si>
  <si>
    <t>Idam Komasaris Departmentuva</t>
  </si>
  <si>
    <t>00-320815</t>
  </si>
  <si>
    <t>ANNUAL REPORT / INSTITUTE OF POLICY STUDIES OF SRI LANKA</t>
  </si>
  <si>
    <t>Institute of Policy Studies, Sri Lanka</t>
  </si>
  <si>
    <t>2016-310210</t>
  </si>
  <si>
    <t>CLIMATE CHANGE ISSUES IN SRI LANKA</t>
  </si>
  <si>
    <t>96-900318</t>
  </si>
  <si>
    <t>SRI LANKA : STATE OF THE ECONOMY / INSTITUTE OF POLICY STUDIES</t>
  </si>
  <si>
    <t>2012-351404</t>
  </si>
  <si>
    <t xml:space="preserve">TALKING ECONOMICS DIGEST </t>
  </si>
  <si>
    <t>84-913705</t>
  </si>
  <si>
    <t>SANKHA / MINISTRY OF CULTURAL AFFAIRS</t>
  </si>
  <si>
    <t>Ministry of Cultural Affairs, Sri Lanka</t>
  </si>
  <si>
    <t>2019-329844</t>
  </si>
  <si>
    <t>PROGRESS ... / MINISTRY OF CULTURE &amp; THE ARTS, SRI LANKA</t>
  </si>
  <si>
    <t>Ministry of Culture &amp; the Arts / Sri Lanka</t>
  </si>
  <si>
    <t>81-640251</t>
  </si>
  <si>
    <t>BUDGET SPEECH / MINISTER OF FINANCE &amp; PLANNING, SRI LANKA</t>
  </si>
  <si>
    <t>Ministry of Finance and Planning / Sri Lanka</t>
  </si>
  <si>
    <t>2018-311502</t>
  </si>
  <si>
    <t>ANNUAL REPORT / MINISTRY OF FINANCE, SRI LANKA</t>
  </si>
  <si>
    <t>Ministry of Finance, Sri Lanka</t>
  </si>
  <si>
    <t>84-913542</t>
  </si>
  <si>
    <t>ANNUAL HEALTH BULLETIN OF SRI LANKA / PLANNING DIVISION, MINISTRY OF HEALTH</t>
  </si>
  <si>
    <t>Ministry of Health / Sri Lanka</t>
  </si>
  <si>
    <t>2019-315182</t>
  </si>
  <si>
    <t>NATIONAL STD/AIDS CONTROL PROGRAMME ANNUAL REPORT</t>
  </si>
  <si>
    <t>2017-327129</t>
  </si>
  <si>
    <t>REVIEW OF ACTIVITIES / MINISTRY OF INDUSTRIAL DEVELOPMENT = KARYAYA SAMALOCANAYA / KARMANTA HA VANIJA KATAYUTU ...</t>
  </si>
  <si>
    <t>Ministry of Industry and Commerce / Sri Lanka</t>
  </si>
  <si>
    <t>78-914345</t>
  </si>
  <si>
    <t>DESATIYA</t>
  </si>
  <si>
    <t>Ministry of Information and Broadcasting, Sri Lanka</t>
  </si>
  <si>
    <t>2018-316122</t>
  </si>
  <si>
    <t>PROGRESS ... &amp; INVESTMENT ... / MINISTRY OF IRRIGATION &amp; WATER RESOURCE MANAGEMENT, SRI LANKA</t>
  </si>
  <si>
    <t>Ministry of Irrigation &amp; Water Resource Management / Sri Lanka</t>
  </si>
  <si>
    <t>73-901640</t>
  </si>
  <si>
    <t>SRI LANKA LABOUR GAZETTE / MINISTRY OF LABOUR</t>
  </si>
  <si>
    <t>Ministry of Labour , Government of Sri Lanka</t>
  </si>
  <si>
    <t>2011-324240</t>
  </si>
  <si>
    <t>KARYA SADHANAYA / SABANDATA HA MINISBALA AMATYAMSAYA</t>
  </si>
  <si>
    <t>Ministry of Labour Relations and Manpower / Sri Lanka</t>
  </si>
  <si>
    <t>2009-313934</t>
  </si>
  <si>
    <t xml:space="preserve">PERFORMANCE ... &amp; FUTURE PLANS ... / MINISTRY OF PROVINCIAL COUNCILS AND LOCAL GOVT. </t>
  </si>
  <si>
    <t>Ministry of Local Government and Provincial Councils / Sri Lanka</t>
  </si>
  <si>
    <t>Colombo 02</t>
  </si>
  <si>
    <t>2019-329845</t>
  </si>
  <si>
    <t>PROGRESS ... / MINISTRY OF NATIONAL HERITAGE AND CULTURAL AFFAIRS, SRI LANKA</t>
  </si>
  <si>
    <t>Ministry of National Heritage and Cultural Affairs / Sri Lanka</t>
  </si>
  <si>
    <t xml:space="preserve">Colombo </t>
  </si>
  <si>
    <t>2017-327852</t>
  </si>
  <si>
    <t>PERFORMANCE REPORT / MINISTRY OF PARLIAMENTARY REFORMS AND MASS MEDIA, SRI LANKA</t>
  </si>
  <si>
    <t>Ministry of Parliamentary Reforms and Mass Media / Sri Lanka</t>
  </si>
  <si>
    <t>84-913821</t>
  </si>
  <si>
    <t>NATIONAL ACCOUNTS OF SRI LANKA</t>
  </si>
  <si>
    <t>Ministry of Plan Implementation/Sri Lanka</t>
  </si>
  <si>
    <t>2018-316123</t>
  </si>
  <si>
    <t>PERFORMANCE REPORT / MINISTRY OF SOCIAL SERVICE, WELFARE AND LIVESTOCK DEVELOPMENT, SRILANKA</t>
  </si>
  <si>
    <t>Ministry of Social Service, Welfare and Livestock Development / Sri Lanka</t>
  </si>
  <si>
    <t>2018-316121</t>
  </si>
  <si>
    <t>PERFORMANCE REPORT / MINISTRY OF SPORTS, SRI LANKA</t>
  </si>
  <si>
    <t>Ministry of Sports / Govt. of Sri Lanka</t>
  </si>
  <si>
    <t>2006-542066</t>
  </si>
  <si>
    <t>JOURNAL OF THE NATIONAL AQUATIC RESOURCES RESEARCH AND DEVELOPMENT AGENCY OF SRI LANKA</t>
  </si>
  <si>
    <t>National Aquatic Resources Research and Development Agency</t>
  </si>
  <si>
    <t>2001-293866</t>
  </si>
  <si>
    <t>PARTNERS FOR PROGRESS : JOURNAL OF THE NATIONAL COMMITTEE ON WOMEN</t>
  </si>
  <si>
    <t>National Committee on Women / Sri Lanka</t>
  </si>
  <si>
    <t>Colombo7</t>
  </si>
  <si>
    <t>2012-350180</t>
  </si>
  <si>
    <t>HANDBOOK OF DRUG ABUSE INFORMATION</t>
  </si>
  <si>
    <t>National Dangerous Drugs Control Board</t>
  </si>
  <si>
    <t>2014-348436</t>
  </si>
  <si>
    <t>ANNUAL REPORT / NATIONAL INSTITUTE OF HEALTH SCIENCES, MINISTRY OF HEALTH / SRI LANKA</t>
  </si>
  <si>
    <t>National Institute of Health Sciences, Ministry of Health / Sri Lanka</t>
  </si>
  <si>
    <t>Kalutara</t>
  </si>
  <si>
    <t>2003-325758</t>
  </si>
  <si>
    <t>DIRECTORY OF GOVERNMENT PUBLICATIONS IN SRI LANKA</t>
  </si>
  <si>
    <t>National Library and Documentation Centre</t>
  </si>
  <si>
    <t>77-912495</t>
  </si>
  <si>
    <t>SRI LANKA JATIKA GRANTHA NAMAVALIYA = SRI LANKA NATIONAL BIBLIOGRAPHY</t>
  </si>
  <si>
    <t>99-931934</t>
  </si>
  <si>
    <t>SRI LANKA VARA SANGARA LIPI ANUKRAMA NIKAVA = SRI LANKA PERIODICAL ARTICLE INDEX</t>
  </si>
  <si>
    <t>SN86-012659</t>
  </si>
  <si>
    <t>SPOLIA ZEYLANICA: BULLETIN OF THE NATIONAL MUSEUM OF SRI LANKA</t>
  </si>
  <si>
    <t>National Museums of Sri Lanka</t>
  </si>
  <si>
    <t>2018-305708</t>
  </si>
  <si>
    <t>STATISTICAL INFORMATION - NORTHERN PROVINCE / SRI LANKA</t>
  </si>
  <si>
    <t>Northern Provincial Council / Sri Lanka</t>
  </si>
  <si>
    <t>2012-336036</t>
  </si>
  <si>
    <t xml:space="preserve">PARLIAMENTARY RESEARCH JOURNAL </t>
  </si>
  <si>
    <t>Parliament of Sri Lanka</t>
  </si>
  <si>
    <t>Kotte</t>
  </si>
  <si>
    <t>81-642750</t>
  </si>
  <si>
    <t>TROPICAL AGRICULTURIST : JOURNAL OF THE CEYLON AGRICULTURAL SOCIETY</t>
  </si>
  <si>
    <t>Ceylon Agricultural Society</t>
  </si>
  <si>
    <t>2015-363530</t>
  </si>
  <si>
    <t>YEARBOOK / PHILATELIC BUREAU, SRI LANKA</t>
  </si>
  <si>
    <t>Philatelic Bureau / Sri Lanka</t>
  </si>
  <si>
    <t>2019-346080</t>
  </si>
  <si>
    <t>STATISTICAL ABSTRACT / CENTRAL PROVINCE, SRI LANKA</t>
  </si>
  <si>
    <t>Planning and Monitoring Division, Central Province / Sri Lanka</t>
  </si>
  <si>
    <t>Kundasale</t>
  </si>
  <si>
    <t>2018-305721</t>
  </si>
  <si>
    <t>STATISTICAL HANDBOOK / PROVINCIAL DEPARTMENT OF HEALTH SERVICES, NORTHERN PROVINCE, SRI LANKA</t>
  </si>
  <si>
    <t>Provincial Department of Health Services, Northern Province / Sri Lanka</t>
  </si>
  <si>
    <t>2018-320370</t>
  </si>
  <si>
    <t>HEALTH BULLETIN / HAMBANTOTA DISTRICT, SRI LANKA</t>
  </si>
  <si>
    <t>Regional Director of Health Services, Hambantota District / Sri Lanka</t>
  </si>
  <si>
    <t>2015-307678</t>
  </si>
  <si>
    <t>EDUCATION PERSPECTIVES</t>
  </si>
  <si>
    <t>Research and Development Branch / Ministry of Education, Sri Lanka</t>
  </si>
  <si>
    <t>Battaramulla</t>
  </si>
  <si>
    <t>sn 94021843</t>
  </si>
  <si>
    <t>JOURNAL OF THE ROYAL ASIATIC SOCIETY OF SRI LANKA</t>
  </si>
  <si>
    <t>Royal Asiatic Society, Sri Lanka Branch</t>
  </si>
  <si>
    <t>2016-331171</t>
  </si>
  <si>
    <t>SRI LANKA JOURNAL OF FOOD AND AGRICULTURE</t>
  </si>
  <si>
    <t>Sri Lanka Council for Agricultural Research Policy</t>
  </si>
  <si>
    <t>Colombo 7</t>
  </si>
  <si>
    <t>83-646258</t>
  </si>
  <si>
    <t>EXTERNAL TRADE STATISTICS, SRI LANKA</t>
  </si>
  <si>
    <t>Sri Lanka Customs</t>
  </si>
  <si>
    <t>79-641846</t>
  </si>
  <si>
    <t>SRI LANKA FORESTER</t>
  </si>
  <si>
    <t>Forest Department, Sri Lanka</t>
  </si>
  <si>
    <t>75-908226</t>
  </si>
  <si>
    <t>SRI LANKA LIBRARY REVIEW</t>
  </si>
  <si>
    <t>Sri Lanka Library Association</t>
  </si>
  <si>
    <t>2013-333200</t>
  </si>
  <si>
    <t>SRI LANKA STANDARDS CATALOGUE</t>
  </si>
  <si>
    <t>Sri Lanka Standards Institution</t>
  </si>
  <si>
    <t>Colombo 08</t>
  </si>
  <si>
    <t>2019-315123</t>
  </si>
  <si>
    <t>ANNUAL STATISTICAL REPORT / SRI LANKA TOURISM DEVELOPMENT AUTHORITY</t>
  </si>
  <si>
    <t>Sri Lanka Tourism Development Authority</t>
  </si>
  <si>
    <t>Colombo - 03</t>
  </si>
  <si>
    <t>SN90-012199</t>
  </si>
  <si>
    <t>ANNUAL REPORT / STATE TIMBER CORPORATION, MINISTRY OF ENVIRONMENT &amp; NATURAL RESOURCES</t>
  </si>
  <si>
    <t>State Timber Corporation</t>
  </si>
  <si>
    <t>2019-337834</t>
  </si>
  <si>
    <t>STATISTICAL HANDBOOK, GALLE DISTRICT / SRI LANKA</t>
  </si>
  <si>
    <t>Statistics Division / District Secretariat, Galle / Sr Lanka</t>
  </si>
  <si>
    <t>Galle</t>
  </si>
  <si>
    <t>2019-345357</t>
  </si>
  <si>
    <t>STATISTICAL HAND BOOK / HAMBANTOTA DISTRICT, SRI LANKA</t>
  </si>
  <si>
    <t>Statistics Division / District Secretariat, Hambantota / Sri Lanka</t>
  </si>
  <si>
    <t>Hambantota</t>
  </si>
  <si>
    <t>2018-320354</t>
  </si>
  <si>
    <t>STATISTICAL HANDBOOK / MATARA DISTRICT, SRI LANAKA</t>
  </si>
  <si>
    <t>Statistics Division / District Secretariat, Matara / Sri Lanka</t>
  </si>
  <si>
    <t>Matara</t>
  </si>
  <si>
    <t>00-373031</t>
  </si>
  <si>
    <t>SRI LANKA JOURNAL OF TEA SCIENCE</t>
  </si>
  <si>
    <t>Tea Research Institute of Sri Lanka</t>
  </si>
  <si>
    <t>2008-305811</t>
  </si>
  <si>
    <t>LABOUR MARKET INFORMATION BULLETIN</t>
  </si>
  <si>
    <t>Tertiary and Vocational Education Education Commission / Sri Lanka</t>
  </si>
  <si>
    <t>ANNUAL BUDGET STATEMENT KHYBER PAKHTUNKHWA, PESHAWAR</t>
  </si>
  <si>
    <t>ENGLISH</t>
  </si>
  <si>
    <t>Pakistan</t>
  </si>
  <si>
    <t>PESHAWAR</t>
  </si>
  <si>
    <t>ANNUAL BUDGET STATEMENT, ISLAMABAD</t>
  </si>
  <si>
    <t>RAWALPINDI/ISLAMABAD</t>
  </si>
  <si>
    <t>ANNUAL BUDGET STATEMENT, KARACHI</t>
  </si>
  <si>
    <t>KARACHI</t>
  </si>
  <si>
    <t>ANNUAL BUDGET STATEMENT, LAHORE</t>
  </si>
  <si>
    <t>LAHORE</t>
  </si>
  <si>
    <t>ANNUAL BUDGET STATEMENT/BALUCHISTAN (PAKISTAN)</t>
  </si>
  <si>
    <t>QUETTA</t>
  </si>
  <si>
    <t>ANNUAL DEVELOPMENT PROGRAMME FATA, PESHAWAR.</t>
  </si>
  <si>
    <t>ANNUAL DEVELOPMENT PROGRAMME, LAHORE</t>
  </si>
  <si>
    <t>ANNUAL PLAN (AZAD GOVT. OF THE STATE OF JAMMU AND KASHMIR)</t>
  </si>
  <si>
    <t>MUZAFFARABAD</t>
  </si>
  <si>
    <t>ANNUAL PLAN/PAKISTAN PLANNING COMMISSION, ISLAMABAD</t>
  </si>
  <si>
    <t>ANNUAL REPORT (FEDERAL PUBLIC SERVICE COMMISSION), ISLAMABAD</t>
  </si>
  <si>
    <t>ANNUAL REPORT (HIGHER EDUCATION COMMISSION) , ISLAMABAD</t>
  </si>
  <si>
    <t>ANNUAL REPORT (LAW &amp; JUSTICE COMMISSION OF PAKISTAN)</t>
  </si>
  <si>
    <t>ANNUAL REPORT (MOHTASIB OMBUDSMAN, AZAD JAMMU &amp; KASHMIR), MUZAFFARABAD</t>
  </si>
  <si>
    <t>ANNUAL REPORT (NEPRA), ISLAMABAD</t>
  </si>
  <si>
    <t>ANNUAL REPORT (PAKISTAN ELECTRONIC MEDIA REGULATORY AUTHORITY)</t>
  </si>
  <si>
    <t>ANNUAL REPORT (PAKISTAN TELECOMMUNICATION AUTHORITY), ISLAMABAD</t>
  </si>
  <si>
    <t>ANNUAL REPORT/ LAHORE HIGH COURT LAHORE</t>
  </si>
  <si>
    <t>ANNUAL REPORT/ OMBUDSMAN PUNJAB LAHORE</t>
  </si>
  <si>
    <t>ANNUAL REPORT/ SECURITIES AND EXCHANGE COMMISSION OF PAKISTAN</t>
  </si>
  <si>
    <t xml:space="preserve">ANNUAL REPORT/BALOCHISTAN HIGH COURT </t>
  </si>
  <si>
    <t>ANNUAL REPORT/BANKING MOHTASIB PAKISTAN</t>
  </si>
  <si>
    <t>ANNUAL REPORT/COMPETITION COMMISSION OF PAKISTAN</t>
  </si>
  <si>
    <t>ANNUAL REPORT/NATIONAL ACCOUNTABILITY BUREAU, ISLAMABAD</t>
  </si>
  <si>
    <t>ANNUAL REPORT/NATIONAL BANK OF PAKISTAN KARACHI</t>
  </si>
  <si>
    <t>ANNUAL REPORT/SUPREME COURT OF PAKISTAN</t>
  </si>
  <si>
    <t>ANNUAL REPORT/WATER AND POWER DEVELOPMENT AUTHORITY LAHORE</t>
  </si>
  <si>
    <t>BAJAT TAQRIR (KHYBER PAKHTUNKHWA), PESHAWAR</t>
  </si>
  <si>
    <t>URDU</t>
  </si>
  <si>
    <t>BAJAT TAQRIR, ISLAMABAD</t>
  </si>
  <si>
    <t xml:space="preserve">BALOCISTAN SUBA"I ASAMBLI KI KARRAVA I : SIRKARI RIPORT, QUETTA  </t>
  </si>
  <si>
    <t>BANKING STATISTICS OF PAKISTAN, KARACHI</t>
  </si>
  <si>
    <t>BANKING SYSTEM REVIEW</t>
  </si>
  <si>
    <t>BUDGET ANALYSIS, KARACHI</t>
  </si>
  <si>
    <t>BUDGET MEMORANDUM (SIND), KARACHI.</t>
  </si>
  <si>
    <t>BUDGET MEMORANDUM, KHYBER PAKHTUNKHWA</t>
  </si>
  <si>
    <t>BUDGET SPEECH ( FINANCE DEPARTMENT, GOVERNMENT OF SINDH)</t>
  </si>
  <si>
    <t>BUDGET SPEECH, ISLAMABAD</t>
  </si>
  <si>
    <t>BUDGET. PUBLIC SECTOR DEVELOPMENT PROGRAMME, SINDH, KARACHI.</t>
  </si>
  <si>
    <t>BUDGET/ AZAD KASHMIR (PAKISTAN)</t>
  </si>
  <si>
    <t>BUDGET: FINANCE MISNISTER'S SPEECH (NWFP), PESHAWAR.</t>
  </si>
  <si>
    <t>COMPENDIUM ON ENVIRONMENT STATISTICS OF PAKISTAN</t>
  </si>
  <si>
    <t>CROPS AREA PRODUCTION (BY DISTRICTS)</t>
  </si>
  <si>
    <t>DEBATES: OFFICIAL REPORT-PROVINCIAL ASSEMBLY OF SIND, KARACHI.</t>
  </si>
  <si>
    <t>DEBT POLICY STATEMENT, ISLAMABAD</t>
  </si>
  <si>
    <t>DEMAND FOR GRANTS CURRENT EXPENDITURE KHYBER PAKHTUNKHWA, PESHAWAR</t>
  </si>
  <si>
    <t>DEMANDS FOR GRANTS AND APPROPRIATIONS CURRENT EXPENDITURE/BALUCHISTAN.</t>
  </si>
  <si>
    <t>DEMANDS FOR GRANTS AND APPROPRIATIONS DEVELOPMENT EXPENDITURE/BALOCHISTAN FINANCE DEPARTMENT</t>
  </si>
  <si>
    <t>sn 99044086</t>
  </si>
  <si>
    <t>DEMANDS FOR GRANTS AND APPROPRIATIONS, ISLAMABAD</t>
  </si>
  <si>
    <t>DEMANDS FOR GRANTS DEVELOPMENTAL EXPENDITURE (KHYBER PAKHTUNKHWA), PESHAWAR</t>
  </si>
  <si>
    <t>DETAILS OF DEMANDS FOR GRANTS AND APPROPRIATIONS. CURRENT/DEVELOPMENT EXPENDITURE, ISLAMABAD.</t>
  </si>
  <si>
    <t>DEVELOPMENT STATISTICS OF BALOCHISTAN, QUETTA</t>
  </si>
  <si>
    <t>DEVELOPMENT STATISTICS OF KHYBER PAKHTUNKHWA</t>
  </si>
  <si>
    <t>DEVELOPMENT STATISTISCS OF SIND, KARACHI.</t>
  </si>
  <si>
    <t>ECONOMIC BULLETIN, KARACHI</t>
  </si>
  <si>
    <t>ECONOMIC SURVEY, ISLAMABAD.</t>
  </si>
  <si>
    <t>EDUCATION STATISTICS AZAD JAMMU &amp; KASHMIR/EMIS CELL, DEPT. OF EDUCATION, GOVT. OF AJK</t>
  </si>
  <si>
    <t>ESTIMATES OF CHARGED EXPENDITURE &amp; DEMANDS FOR GRANTS (CURRENT EXPENDITURE/PUNJAB FINANCE DEPT</t>
  </si>
  <si>
    <t>ESTIMATES OF CHARGED EXPENDITURE &amp; DEMANDS FOR GRANTS DEVELOPMENT/PUNJAB FINANCE DEPARTMENT)</t>
  </si>
  <si>
    <t>ESTIMATES OF CHARGED EXPENDITURE AND DEMANDS FOR GRANTS (CURRENT) SINDH</t>
  </si>
  <si>
    <t>ESTIMATES OF CHARGED EXPENDITURE AND DEMANDS FOR GRANTS (DEVELOPMENTAL) SINDH</t>
  </si>
  <si>
    <t>ESTIMATES OF RECEIPTS (KHYBER PAKHTUNKHWA)</t>
  </si>
  <si>
    <t>ESTIMATES OF RECEIPTS (PUNJAB), LAHORE.</t>
  </si>
  <si>
    <t>ESTIMATES OF RECEIPTS (SIND FINANCE DEPT)</t>
  </si>
  <si>
    <t>ESTIMATES OF RECEIPTS/BALOCHISTAN (PAKISTAN). FINANCE DEPARTMENT</t>
  </si>
  <si>
    <t>EXPLANATORY MEMORANDUM ON FEDERAL RECEIPTS, ISLAMABAD</t>
  </si>
  <si>
    <t>EXPORT OF GOODS &amp; SERVICES, KARACHI</t>
  </si>
  <si>
    <t>EXPORT OF GOODS AND SERVICES, KARACHI</t>
  </si>
  <si>
    <t>FBR QUARTERLY REVIEW, ISLAMABAD</t>
  </si>
  <si>
    <t>FBR/ YEAR BOOK</t>
  </si>
  <si>
    <t>FEDERAL BUDGET : MEDIUM TERM BUDGETARY STATEMENT, ISLAMABAD</t>
  </si>
  <si>
    <t>FEDERAL BUDGET: BUDGET IN BRIEF, ISLAMABAD</t>
  </si>
  <si>
    <t>FEDERAL BUDGET: ESTIMATES OF FOREIGN ASSISTANCE, ISLAMABAD</t>
  </si>
  <si>
    <t>FEDERAL SHARIAT COURT (ANNUAL REPORT)</t>
  </si>
  <si>
    <t>FINANCIAL STATEMENTS ANALYSIS OF COMPANIES (NON-FINANCIAL) LISTED AT KARACHI STOCK EXCHANGE</t>
  </si>
  <si>
    <t>FINANCIAL STATMENTS ANALYSIS OF FINANCIAL SECTOR</t>
  </si>
  <si>
    <t>FISCAL POLICY STATEMENT</t>
  </si>
  <si>
    <t>FOREIGN AFFAIRS PAKISTAN, ISLAMABAD.</t>
  </si>
  <si>
    <t>FOREIGN OFFICE YEAR BOOK, ISLAMABAD.</t>
  </si>
  <si>
    <t>FRUIT, VEGETABLES AND CONDIMENTS STATISTICS OF PAKISTAN, ISLAMABAD</t>
  </si>
  <si>
    <t>GOSHVARAH BAJAT, AJK, MUZAFFARABAD</t>
  </si>
  <si>
    <t>GOSHVARAH-YI SALANAH BAJAT, MUZAFFARABAD</t>
  </si>
  <si>
    <t>HOUSEHOLD INTEGRATED ECONOMIC SURVEY (HIES), ISLAMABAD.</t>
  </si>
  <si>
    <t>HUKUMAT-I BALOCHISTAN KI TAQRIR BARA-E MIZANIYAH, QUETTA</t>
  </si>
  <si>
    <t>sn 95046378</t>
  </si>
  <si>
    <t>IMPORTANT AGENCY-WISE SOCIO ECONOMIC INDICATORS OF F.A.T.A. PESHAWAR.</t>
  </si>
  <si>
    <t>IMPORTANT DISTRICT-WISE SOCIO ECONOMIC INDICATORS STATISTICS OF KHYBER PAKHTUNKHWA PESHAWAR.</t>
  </si>
  <si>
    <t>SA 65007260</t>
  </si>
  <si>
    <t>INDEX NUMBERS OF STOCK EXCHANGE SECURITIES, KARACHI.</t>
  </si>
  <si>
    <t>INFLATION MONITOR</t>
  </si>
  <si>
    <t>INTERNATIONAL INVESTMENT POSITION OF PAKISTAN, KARACHI</t>
  </si>
  <si>
    <t>JUDICIAL STATISTICS OF PAKISTAN. ISLAMABAD</t>
  </si>
  <si>
    <t>LABOUR FORCE SURVEY/PAKISTAN BUREAU OF STATISTICS</t>
  </si>
  <si>
    <t>MIZANIYAH (AJK), MUZAFFARABAD</t>
  </si>
  <si>
    <t>MF</t>
  </si>
  <si>
    <t>MIZANIYYAH:MUTALBAT-I-ZAR VA HISABAT MAD BANDI (AJK) MUZAFFARABAD</t>
  </si>
  <si>
    <t>MOHTASIB (OMBUDSMAN)'S ANNUAL REPORT, ISLAMABAD</t>
  </si>
  <si>
    <t>MONETARY POLICY STATEMENT, KARACHI</t>
  </si>
  <si>
    <t>MONTHLY MUF PREDICTIONS, KARACHI</t>
  </si>
  <si>
    <t>MTDF/MEDIEUM TERM DEVELOPMENT FRAMEWORK PROGRAM PUNJAB PAKISTAN</t>
  </si>
  <si>
    <t>NEW EXPENDITURE (BALOCHISTAN), QUETTA.</t>
  </si>
  <si>
    <t>NEW EXPENDITURE (NON-DEVELOPMENTAL) SIND, KARACHI.</t>
  </si>
  <si>
    <t>NEW EXPENDITURE (PUNJAB, FINANCE DEPT.</t>
  </si>
  <si>
    <t>NEW EXPENDITURE-FINANCE DEPARTMENT (SINDH)</t>
  </si>
  <si>
    <t>PAKISTAN DEMOGRAPHIC AND HEALTH SURVEY, ISLAMABAD</t>
  </si>
  <si>
    <t>PAKISTAN DEMOGRAPHIC SURVEY, KARACHI</t>
  </si>
  <si>
    <t>PAKISTAN EDUCATION STATISTICS, ISLAMABAD</t>
  </si>
  <si>
    <t>PAKISTAN ENERGY YEAR BOOK, ISLAMABAD.</t>
  </si>
  <si>
    <t>PAKISTAN GEOMAGNETIC DATA, KARACHI</t>
  </si>
  <si>
    <t>PAKISTAN IONOSPHERIC DATA, KARACHI.</t>
  </si>
  <si>
    <t>PAKISTAN PICTORIAL, ISLAMABAD.</t>
  </si>
  <si>
    <t>PAKISTAN SOCIAL AND LIVING STANDARDS MEASUREMENT SURVEY, ISLAMABAD.</t>
  </si>
  <si>
    <t>PAKISTAN STATISTICAL YEARBOOK/PAKISTAN BUREAU OF STATISTICS</t>
  </si>
  <si>
    <t>PAKISTANI ADAB, ISLAMABAD.</t>
  </si>
  <si>
    <t>SA 63004038</t>
  </si>
  <si>
    <t>PAKISTAN'S BALANCE OF PAYMENTS, (SBP), KARACHI.</t>
  </si>
  <si>
    <t>PANJAB RANG</t>
  </si>
  <si>
    <t>PANJABI</t>
  </si>
  <si>
    <t>PERFORMANCE REVIEW OF THE BANKING SYSTEM, KARACHI</t>
  </si>
  <si>
    <t>PUBLIC SECTOR DEVELOPMENT PROGRAMME, MUZAFFARABAD</t>
  </si>
  <si>
    <t>PUBLIC SECTOR DEVELOPMENT PROGRAMME/BALOCHISTAN (PAKISTAN)</t>
  </si>
  <si>
    <t>PUBLIC SECTOR DEVELOPMENT PROGRAMME/PAKISTAN PLANNING COMMISSION</t>
  </si>
  <si>
    <t>PUNJAB DEVELOPMENT STATISTICS, LAHORE.</t>
  </si>
  <si>
    <t>REPORT OF THE PUBLIC ACCOUNTS COMMITTEE,SINDH</t>
  </si>
  <si>
    <t>REPORT TO THE PEOPLE OF PAKISTAN, ISLAMABAD</t>
  </si>
  <si>
    <t>REPORTS (PAKISTAN LAW COMMISSION REPORTS)</t>
  </si>
  <si>
    <t>RESEARCH AND DEVELOPMENT PROGRAMME, KARACHI</t>
  </si>
  <si>
    <t>RESEARCH BULLETIN (STATE BANK OF PAKISTAN)</t>
  </si>
  <si>
    <t>SALANAH MIZANIYAH KA GOSHVARAH</t>
  </si>
  <si>
    <t>SALANAH RIPORT / ISLAMI NAZARIYATI KAUNSIL</t>
  </si>
  <si>
    <t>SALANAH TARAQQIYATI PROGRAM/AZAD HAKUMAT RIYASATI-I JAMMUN KASHMIR</t>
  </si>
  <si>
    <t>SCHEDULE OF NEW EXPENDITURE (KHYBER PAKHTUNKHWA), PESHAWAR</t>
  </si>
  <si>
    <t>SEASONAL MUF PREDICTIONS , KARACHI.</t>
  </si>
  <si>
    <t>SOCIAL INDICATORS OF PAKISTAN, ISLAMABAD</t>
  </si>
  <si>
    <t>SPEECH BY MINISTER (BALOCHISTAN FINANCE DEPT)</t>
  </si>
  <si>
    <t>STATE OF COMPETITION IN PAKISTAN</t>
  </si>
  <si>
    <t xml:space="preserve"> SA 63001221</t>
  </si>
  <si>
    <t>STATISTICAL POCKET BOOK OF PAKISTAN/ PAKISTAN BUREAU OF STATISTICS</t>
  </si>
  <si>
    <t xml:space="preserve">STATISTICAL YEAR BOOK </t>
  </si>
  <si>
    <t>AJ&amp;K</t>
  </si>
  <si>
    <t>STATISTICS ON SCHEDULED BANKS IN PAKISTAN, KARACHI</t>
  </si>
  <si>
    <t>SUBAI ASAMBLI KHAIBAR PAKHTUNKHVA MUBAHASAT</t>
  </si>
  <si>
    <t>SUBA'I ASAMBLI PANJAB MUBAHASAT: SARKARI RIPORT, LAHORE</t>
  </si>
  <si>
    <t>SUPPLEMENTARY BUDGET STATEMENT NWFP, PESHAWAR. (PF)</t>
  </si>
  <si>
    <t>SUPPLEMENTARY BUDGET STATEMENT WITH FINANCE MINISTER'S SPEECH, NWFP, PESHAWAR</t>
  </si>
  <si>
    <t>SUPPLEMENTARY BUDGET STATEMENT/ PUNJAB</t>
  </si>
  <si>
    <t>SUPPLEMENTARY BUDGET STATEMENT/BALOCHISTAN.</t>
  </si>
  <si>
    <t>SUPPLEMENTARY DEMANDS FOR GRANTS AND APPROPRIATIONS, ISLAMABAD</t>
  </si>
  <si>
    <t>SUPPLEMENTARY STATEMENT OF EXPENDITURE (SIND)</t>
  </si>
  <si>
    <t>TELEPHONE DIRECTORY (GOVERNMENT OF SINDH)</t>
  </si>
  <si>
    <t>THE NATIONAL ASSEMBLY OF PAKISTAN DEBATES : OFFICIAL REPORT, ISLAMABAD</t>
  </si>
  <si>
    <t>SA 68010415</t>
  </si>
  <si>
    <t>THE PAKISTAN NATIONAL BIBLIOGRAPHY, ISLAMABAD.</t>
  </si>
  <si>
    <t>THE SENATE OF PAKISTAN  DEBATES: OFFICIAL REPORT</t>
  </si>
  <si>
    <t>THE STATE OF PAKISTAN'S ECONOMY</t>
  </si>
  <si>
    <t>VAZIR-I KHAZANAH PANJAB KI TAQRIR BARA'I MIZANIYAH AUR ZAMNI MIZANIYAH, LAHORE</t>
  </si>
  <si>
    <t>VIFAQI TALKHIS-I MIZANIYAH</t>
  </si>
  <si>
    <t>WHITE PAPER ON THE BUDGET (FINANCE DEPARTMENT PUNJAB PAKISTAN)</t>
  </si>
  <si>
    <t>WHITE PAPER ON THE BUDGET/BALUCHISTAN</t>
  </si>
  <si>
    <t>WHITE PAPER, PESHWAR,KP</t>
  </si>
  <si>
    <t>YEAR BOOK (GOVT. OF PAKISTAN CABINET SECRETARIAT CABINET DIVISION ISB.)</t>
  </si>
  <si>
    <t>YEAR BOOK (GOVT. OF PAKISTAN MINISTRY OF EDUCATION AND TRAINING), ISLAMABAD</t>
  </si>
  <si>
    <t>YEAR BOOK (MINISTRY OF FINANCE)</t>
  </si>
  <si>
    <t>YEAR BOOK (MINISTRY OF NATIONAL FOOD SECURITY &amp; RESEARCH), ISLAMABAD</t>
  </si>
  <si>
    <t>YEAR BOOK (MINISTRY OF TEXTILE INDUSTRY)</t>
  </si>
  <si>
    <t>YEAR BOOK (PLANNING COMMISSION)</t>
  </si>
  <si>
    <t>YEAR BOOK (ANTI CORRUPTION ESTABLISHMENT PUNJAB)</t>
  </si>
  <si>
    <t>YEARBOOK (MINISTRY OF INFORMATION AND BROADCASTING), ISLAMABAD</t>
  </si>
  <si>
    <t>YEAR BOOK/PAKISTAN RAILWAYS LAHORE</t>
  </si>
  <si>
    <t>0C</t>
  </si>
  <si>
    <t>07D</t>
  </si>
  <si>
    <t>LCL</t>
  </si>
  <si>
    <t>0M</t>
  </si>
  <si>
    <t>05A</t>
  </si>
  <si>
    <t>PF</t>
  </si>
  <si>
    <t>0A</t>
  </si>
  <si>
    <t>AD</t>
  </si>
  <si>
    <t>SRI</t>
  </si>
  <si>
    <t>D31</t>
  </si>
  <si>
    <t>B3</t>
  </si>
  <si>
    <t>MF,</t>
  </si>
  <si>
    <t>00,11,25</t>
  </si>
  <si>
    <t>HM</t>
  </si>
  <si>
    <t>01,HM</t>
  </si>
  <si>
    <t>OR</t>
  </si>
  <si>
    <t xml:space="preserve"> 01,</t>
  </si>
  <si>
    <t xml:space="preserve"> LL</t>
  </si>
  <si>
    <t xml:space="preserve"> LL </t>
  </si>
  <si>
    <t>2 (Penn)</t>
  </si>
  <si>
    <t>4 (Chicago)</t>
  </si>
  <si>
    <t>5A (Yale)</t>
  </si>
  <si>
    <t>6 (Minnesota)</t>
  </si>
  <si>
    <t>7 (Cornell)</t>
  </si>
  <si>
    <t>8 (Texas)</t>
  </si>
  <si>
    <t>10 (Washington)</t>
  </si>
  <si>
    <t>13 (Columbia)</t>
  </si>
  <si>
    <t>14 (Virginia)</t>
  </si>
  <si>
    <t>15 (Michigan)</t>
  </si>
  <si>
    <t>16 (Illinois)</t>
  </si>
  <si>
    <t>23 (Indiana)</t>
  </si>
  <si>
    <t>30 (Emory)</t>
  </si>
  <si>
    <t>48 (NYU)</t>
  </si>
  <si>
    <t>52 (Princeton)</t>
  </si>
  <si>
    <t>1 (LC)</t>
  </si>
  <si>
    <t>20 (Harvard)</t>
  </si>
  <si>
    <t>21 (Harvard)</t>
  </si>
  <si>
    <t>11 (Wisconsin)</t>
  </si>
  <si>
    <t>22 (UCLA)</t>
  </si>
  <si>
    <t>Assigned to:</t>
  </si>
  <si>
    <t>Yale</t>
  </si>
  <si>
    <t>Virginia</t>
  </si>
  <si>
    <t>UCLA</t>
  </si>
  <si>
    <t>Indiana</t>
  </si>
  <si>
    <t>NYU</t>
  </si>
  <si>
    <t>Emory</t>
  </si>
  <si>
    <t>Harvard</t>
  </si>
  <si>
    <t>Columbia</t>
  </si>
  <si>
    <t>Princeton</t>
  </si>
  <si>
    <t>Minnesota</t>
  </si>
  <si>
    <t>Washington</t>
  </si>
  <si>
    <t>Illinois</t>
  </si>
  <si>
    <t>Cornell</t>
  </si>
  <si>
    <t>Texas</t>
  </si>
  <si>
    <t>Penn</t>
  </si>
  <si>
    <t>Wisconsin</t>
  </si>
  <si>
    <t>Michigan</t>
  </si>
  <si>
    <t>Chicago</t>
  </si>
  <si>
    <t>LC</t>
  </si>
  <si>
    <t>Number of SACOOP Subscriptions</t>
  </si>
  <si>
    <t>MSU</t>
  </si>
  <si>
    <t>Stanford</t>
  </si>
  <si>
    <t>51 (Stanford)</t>
  </si>
  <si>
    <t>NLM</t>
  </si>
  <si>
    <t>Still in print? 
Y/N</t>
  </si>
  <si>
    <t>If not still in print, please note last print volume/issue/year</t>
  </si>
  <si>
    <t>Electronically Available? 
Y/N</t>
  </si>
  <si>
    <t>If electronically available, please note years/volumes of coverage available online</t>
  </si>
  <si>
    <t>Open Access? 
Y/N</t>
  </si>
  <si>
    <t>URL</t>
  </si>
  <si>
    <t>Access Notes: please note if registration required or if fee-based or other important access considerations</t>
  </si>
  <si>
    <t>OCLC Number (if more than one, please list all)</t>
  </si>
  <si>
    <t>Cataloging Notes: please note changes in title, corporate body, periodicity or other important cataloging notes</t>
  </si>
  <si>
    <t>General Notes</t>
  </si>
  <si>
    <t>Y?</t>
  </si>
  <si>
    <t>N?</t>
  </si>
  <si>
    <t>2692187, 606123904</t>
  </si>
  <si>
    <t xml:space="preserve">LC gives latest receipt in their catalog as 2018; In LLMC digital 1868 -- 1910 and 1951 -- 1964; limited view in HathiTrust. From the corporate body's website https://legislative.gov.in/ , I am directed to find the Acts of Parliament here: https://www.indiacode.nic.in/  This is not the publication per se, but a database of the acts. </t>
  </si>
  <si>
    <t>Y</t>
  </si>
  <si>
    <t>v. 16 (1971) - v. 49 (2006); scattered issues from vols. 50-60.</t>
  </si>
  <si>
    <t>Some</t>
  </si>
  <si>
    <t>https://catalog.hathitrust.org/Record/000495888?type%5B%5D=title&amp;lookfor%5B%5D=%22Administrator%22&amp;ft= AND https://www.lbsnaa.gov.in/souvenir.php?keywords=&amp;pro_category=5&amp;producttype=2&amp;submit=Submit&amp;action=submit</t>
  </si>
  <si>
    <t>Searchable only on HathiTrust; some recent issues openly available on organization website.</t>
  </si>
  <si>
    <t>2256182; 2239627; 2244302; 6180106</t>
  </si>
  <si>
    <t xml:space="preserve">Journal of the National Academy of Administration, Mussoorie, vols. 1-17; Journal of the Lal Bahadur Shastri [National] Academy of Administration, vols. 18-20; Current title vols. 21-present.  </t>
  </si>
  <si>
    <t>v. 4 (1949) - Present</t>
  </si>
  <si>
    <t>https://catalog.hathitrust.org/Record/000677678?type%5B%5D=all&amp;lookfor%5B%5D=AGRICULTURAL%20SITUATION%20IN%20INDIA%20%2F%20DIRECTORATE%20OF%20ECONOMICS%20AND%20STATISTICS&amp;ft= AND https://eands.dacnet.nic.in/publications.htm</t>
  </si>
  <si>
    <t xml:space="preserve">Issues since 2012 are openly available for download on organizational website; earlier issues are searchable on HathiTrust. </t>
  </si>
  <si>
    <t>y</t>
  </si>
  <si>
    <t>Current issues with e-subscription (unclear about back issues)</t>
  </si>
  <si>
    <t>N</t>
  </si>
  <si>
    <r>
      <rPr>
        <u/>
        <sz val="11"/>
        <rFont val="Calibri"/>
        <family val="2"/>
        <scheme val="minor"/>
      </rPr>
      <t>https://www.publicationsdivision.nic.in/index.php?route=product/product&amp;path=&amp;product_id=1681</t>
    </r>
  </si>
  <si>
    <t>Subscription required</t>
  </si>
  <si>
    <t>1263987580; 416981077; 5388945; 1114330382; 1236105211</t>
  </si>
  <si>
    <t>Also published by Paṭīlā Hāūs, Naī Dahlī,</t>
  </si>
  <si>
    <t>Most issues pre-1961 held by UCLA and Stanford</t>
  </si>
  <si>
    <t>?</t>
  </si>
  <si>
    <t>vol 16, number 3 (2019)</t>
  </si>
  <si>
    <t>ocm50142271</t>
  </si>
  <si>
    <t>Is this halted due to the pandemic? Not sure if it will continue.</t>
  </si>
  <si>
    <t>1955, 1959-1999, 2003-2005, 2013-2018</t>
  </si>
  <si>
    <t>https://catalog.hathitrust.org/Record/005884569?type%5B%5D=title&amp;lookfor%5B%5D=%22Public%20electricity%20supply%2C%20all%20India%20statistics%22&amp;ft= AND https://cea.nic.in/all-india-electricity-statistics-general-review/?lang=en AND https://cea.nic.in/general-review-report/?lang=en</t>
  </si>
  <si>
    <t>Some recent years openly available for download on organization website; earlier years searchable on HathiTrust.</t>
  </si>
  <si>
    <t>39942335; 946780545</t>
  </si>
  <si>
    <t>Titled "Public electricity supply, All India statistics" until 1999. Current title 1999-present.</t>
  </si>
  <si>
    <t>Latest found evidence of: 2016</t>
  </si>
  <si>
    <t>http://www.archaeology.gov.lk/index.php/publication/newsletter</t>
  </si>
  <si>
    <t>64215567, 1800218</t>
  </si>
  <si>
    <t>I couldn't find any evidence of this publication on their website</t>
  </si>
  <si>
    <t xml:space="preserve">yes </t>
  </si>
  <si>
    <t>yes</t>
  </si>
  <si>
    <t>2012-2022 (the earlier issues have dead links)</t>
  </si>
  <si>
    <t>http://op.niscair.res.in/index.php/ALIS/issue/archive</t>
  </si>
  <si>
    <t>607675250; (OCoLC)ocm03960185; (OCoLC)ocm04814159</t>
  </si>
  <si>
    <t>website appears to have archive for earlier issues but the links don't work</t>
  </si>
  <si>
    <t>Yes</t>
  </si>
  <si>
    <t>In print</t>
  </si>
  <si>
    <t xml:space="preserve">2010-2011 through 2022-2023. All in English except 2020-2021 and 2022-2023 with separate English and Urdu editions. </t>
  </si>
  <si>
    <t>https://www.finance.gov.pk/</t>
  </si>
  <si>
    <t>None</t>
  </si>
  <si>
    <t>Occasional separate English and Urdu editions</t>
  </si>
  <si>
    <t>LC last inventoried is 2021/2022. LC record has two call numbers each with separate holdings.</t>
  </si>
  <si>
    <t>Unknown</t>
  </si>
  <si>
    <t>Latest found evidence of: 2018/2019</t>
  </si>
  <si>
    <t>2021-2022</t>
  </si>
  <si>
    <t>http://www.plancomm.gov.bd/site/view/miscellaneous_info/%E0%A6%8F%E0%A6%A1%E0%A6%BF%E0%A6%AA%E0%A6%BF/-</t>
  </si>
  <si>
    <t>15032225, 993745907, 896198677, 310830846, 7960786, 750718742, some other records as single volumes</t>
  </si>
  <si>
    <t>NITI: 1986-2015 ; IA: 1988-1989</t>
  </si>
  <si>
    <t>https://niti.gov.in/planningcommission.gov.in/docs/plans/annualplan/index.php?state=aplsbody.htm ; https://archive.org/details/dli.ernet.469633/mode/2up</t>
  </si>
  <si>
    <t>1102833887 ;  472110569 ;  711794444 ;  2107782</t>
  </si>
  <si>
    <t>On NITI, Some plans are available in English, others are available in English and Hindi. The Five-Year Plans are also available in pdf format.</t>
  </si>
  <si>
    <t>Annual pdf reports 1969/1970-2022/2023 (127 p.)</t>
  </si>
  <si>
    <t>https://www.pc.gov.pk/web/annualplan</t>
  </si>
  <si>
    <t>2008/2009 last issue received by Harvard 9/23/2009</t>
  </si>
  <si>
    <t>Latest found evidence of: 2017/2018</t>
  </si>
  <si>
    <t>2016/2017 - 2020-2021</t>
  </si>
  <si>
    <t>http://www.bard.gov.bd/site/page/e04857b9-1948-4ba7-989c-7ec62942ce27/-</t>
  </si>
  <si>
    <t>2604317, 1121164696, 750719393, 5899510</t>
  </si>
  <si>
    <t>It seems like there could be older issues with East Pakistan/Pakistan in the body name instead of Bangladesh</t>
  </si>
  <si>
    <t>from 2015/2016 to 2018/2019. (2018/2019 has individual Hindi and English reports)</t>
  </si>
  <si>
    <t>https://www.cswb.gov.in/publications-0</t>
  </si>
  <si>
    <t>not confirmed; when opening a report link, "Warning: Potential Security Risk Ahead"</t>
  </si>
  <si>
    <t>4297530 (for microform, 34682523 and 33996828)</t>
  </si>
  <si>
    <t>NLM holds print 1970/1971 to 2015/2016. DLC holds master microform: (Microfiche (o) 93/60098) 1988/1989- ) (Microfiche (o) 95/60104 (H) 1992/1993-2010/2011)</t>
  </si>
  <si>
    <t>1984-2020</t>
  </si>
  <si>
    <t xml:space="preserve">https://cvc.gov.in/?q=reports/annual-report </t>
  </si>
  <si>
    <t>1774374, 313025969</t>
  </si>
  <si>
    <t>2010-Present</t>
  </si>
  <si>
    <t>https://agricoop.nic.in/en/annual-report</t>
  </si>
  <si>
    <t xml:space="preserve">Openly available as PDF download from organization website. </t>
  </si>
  <si>
    <t xml:space="preserve">Corporate body is variously named "Department of Agriculture &amp; Cooperation"; "Department of Agriculture, Cooperation &amp; Farmers Welfare"; and "Department of Agriculture &amp; Farmers Welfare." </t>
  </si>
  <si>
    <t xml:space="preserve"> 2017-2022 PDFs available online. </t>
  </si>
  <si>
    <t>https://disabilityaffairs.gov.in/content/page/annual-report.php</t>
  </si>
  <si>
    <t>none</t>
  </si>
  <si>
    <t>Began with 2012/2013. Ceased with 2013-14. Held by LC, Minn, IU. Continued by: Annual report , India. Department of Empowerment of Persons with Disabilities, but no OCLC record for this.</t>
  </si>
  <si>
    <t>2004-2022</t>
  </si>
  <si>
    <t>https://dfpd.gov.in/annual-report.htm</t>
  </si>
  <si>
    <t xml:space="preserve">  </t>
  </si>
  <si>
    <t>50322468; (OCoLC)ocm44514915</t>
  </si>
  <si>
    <t>2014-15/</t>
  </si>
  <si>
    <t>2016-17</t>
  </si>
  <si>
    <t>https://www.education.gov.in/sites/upload_files/mhrd/files/document-reports/HRD%20AR%202016-17%20SE.pdf</t>
  </si>
  <si>
    <t>1976-2008</t>
  </si>
  <si>
    <t>https://catalog.hathitrust.org/Record/002535656 AND https://main.mohfw.gov.in/documents/publication</t>
  </si>
  <si>
    <t>Most recent report openly available for download on organization website.</t>
  </si>
  <si>
    <t>642670621; 9629618</t>
  </si>
  <si>
    <t>Y? Open SACAP subscription 2022  OFORS says current, Last Issue Acquired: v. 2016-17</t>
  </si>
  <si>
    <t>MN received 2015/16 in June 2019</t>
  </si>
  <si>
    <t>2006/07 - 2021/22</t>
  </si>
  <si>
    <t>https://dot.gov.in/reports-statistic/2471</t>
  </si>
  <si>
    <t>URL for online version may not be stable.  Print versions of Gov Pubs may be available in limited numbers, so not all subscribers will receive each year.</t>
  </si>
  <si>
    <t>2009/10-2020/21</t>
  </si>
  <si>
    <t>https://www.iccr.gov.in/annual-reports</t>
  </si>
  <si>
    <t xml:space="preserve">N </t>
  </si>
  <si>
    <t>ocm01752844 print</t>
  </si>
  <si>
    <t>Checked WorldcCat and Google/Chicago: 2011/2012</t>
  </si>
  <si>
    <t>2014-15;2020-21</t>
  </si>
  <si>
    <t>https://moef.gov.in/wp-content/uploads/2021/03/Environment-AR-English-2020-21.pdf</t>
  </si>
  <si>
    <t>Y? Open SACAP subscription 2022.  OFORS says current, Last Issue Acquired: 2015-16</t>
  </si>
  <si>
    <t>MN received 2015/16 in March 2019</t>
  </si>
  <si>
    <t>2013/14 - 2019/20</t>
  </si>
  <si>
    <t>http://ichr.ac.in/content/innerpage/annual-report.php</t>
  </si>
  <si>
    <t>2245611,  499641188</t>
  </si>
  <si>
    <t>"Website under construction" - URL may not be stable. Print versions of Gov Pubs may be available in limited numbers, so not all subscribers will receive each year.</t>
  </si>
  <si>
    <t>current issue is 2020-21</t>
  </si>
  <si>
    <t>2016-17 through 2020-21</t>
  </si>
  <si>
    <t xml:space="preserve">https://icssr.org/annual-report </t>
  </si>
  <si>
    <t>760837832; 2113364; 916777363; 749642999</t>
  </si>
  <si>
    <t>Most recent 2020-21 edition is available online in both English and Hindi. Other years are English version only</t>
  </si>
  <si>
    <t>?? Both the print and the electronic last copy cover 2016-17. Not sure if there is a delay or if the print version has been discontinued</t>
  </si>
  <si>
    <t>2014-2017</t>
  </si>
  <si>
    <t>http://www.indiaculture.nic.in/node/24877</t>
  </si>
  <si>
    <t xml:space="preserve">The annual reports are up  for 2017-18, 2018-19, 2019-20, 2020-21 </t>
  </si>
  <si>
    <t>http://moef.gov.in/en/e-books/</t>
  </si>
  <si>
    <t>Free</t>
  </si>
  <si>
    <t>ocn993662775</t>
  </si>
  <si>
    <t>2014-15</t>
  </si>
  <si>
    <t>1st Jan 2012- 3rd Aug 2022</t>
  </si>
  <si>
    <t>https://financialservices.gov.in/annual-report</t>
  </si>
  <si>
    <t>2017/18</t>
  </si>
  <si>
    <t>2018-22</t>
  </si>
  <si>
    <t>https://mohua.gov.in/cms/annual-reports.php</t>
  </si>
  <si>
    <t>2018-2019</t>
  </si>
  <si>
    <t>MIB: 1991-2002 ; 2005-2021</t>
  </si>
  <si>
    <t>https://mib.gov.in/documents/annual-reports</t>
  </si>
  <si>
    <t>187448158 ;  48511231 ;  950056256 ;  663363187</t>
  </si>
  <si>
    <t>2002-2004 missing</t>
  </si>
  <si>
    <t>Available from the 90s to present</t>
  </si>
  <si>
    <t>https://powermin.gov.in/en/content/annual-reports-year-wise-ministry</t>
  </si>
  <si>
    <t>ocm37617391</t>
  </si>
  <si>
    <t>Consolidated annual pdf reports from 2006/2007-2021/2022 (376 p.), as well as other related reports</t>
  </si>
  <si>
    <t>https://rural.nic.in/en/publications/annual-report</t>
  </si>
  <si>
    <t>2018/2019 received by Harvard 6/22/2022</t>
  </si>
  <si>
    <t>2013-2014</t>
  </si>
  <si>
    <t>MOSPI: 1998-2020</t>
  </si>
  <si>
    <t>https://mospi.gov.in/web/mospi/reports-publications</t>
  </si>
  <si>
    <t>44006790 ;  607275854 ;  1124239323</t>
  </si>
  <si>
    <t>2014-2015 missing</t>
  </si>
  <si>
    <t>2008-22</t>
  </si>
  <si>
    <t>http://texmin.nic.in/documents/annual-report</t>
  </si>
  <si>
    <t>2010-2017</t>
  </si>
  <si>
    <t>https://mohua.gov.in/publication/annual-reports.php</t>
  </si>
  <si>
    <t>2016/2017</t>
  </si>
  <si>
    <t>2001-2021</t>
  </si>
  <si>
    <t>https://wcd.nic.in/annual-report</t>
  </si>
  <si>
    <t>70248897, 
969902187</t>
  </si>
  <si>
    <t>no important changes</t>
  </si>
  <si>
    <t>Some but not all volumes available for limited search via Hathi Trust</t>
  </si>
  <si>
    <t>https://yas.nic.in/documents/annual-reports</t>
  </si>
  <si>
    <t>Site will only let you look at the 2020/21 annual report</t>
  </si>
  <si>
    <t>2010-2021</t>
  </si>
  <si>
    <t>https://www.nbtindia.gov.in/aboutus__37__annual-report.nbt</t>
  </si>
  <si>
    <t xml:space="preserve">
1759084, 
608970670</t>
  </si>
  <si>
    <t>Not all older issues have been digitized or made available. Limited view available via Hathi Trust</t>
  </si>
  <si>
    <t>2012/2013</t>
  </si>
  <si>
    <t>can't confirm</t>
  </si>
  <si>
    <t>2016/17 at LC</t>
  </si>
  <si>
    <t xml:space="preserve">Y </t>
  </si>
  <si>
    <t>2008/09 - 2020/21</t>
  </si>
  <si>
    <t xml:space="preserve">http://ncw.nic.in/Annual-Reports </t>
  </si>
  <si>
    <t>Annual pdf reports from 1993/1994-2018/2019 (254 p.)</t>
  </si>
  <si>
    <t>https://nhrc.nic.in/publications/annual-reports</t>
  </si>
  <si>
    <t>2016/2017 received by Harvard 6/23/2022</t>
  </si>
  <si>
    <t>from 2013/2014 to 2019/2020 (some years have individual Hindi and English reports)</t>
  </si>
  <si>
    <t>http://www.nihfw.org/WPublicationdcfd.html?id=4</t>
  </si>
  <si>
    <t>Resulted in 1977 from merger of: National Institute of Health Administration &amp; Education. Annual report; and: National Institute of Family Planning. Director's report.</t>
  </si>
  <si>
    <t xml:space="preserve">NLM holds print 1977/1978 to 2013/2014. Also holds print of previous titles before merger. DLC holds master microform: (Microfiche (o) 92/60140) </t>
  </si>
  <si>
    <t>Annual pdf reports from 2014/2015-2021/2022 (Hindi= 202 p.; English=198 p.)</t>
  </si>
  <si>
    <t>https://www.niti.gov.in/annual-reports</t>
  </si>
  <si>
    <t>Issued also in Hindi beginning with 2021/2022 annual report</t>
  </si>
  <si>
    <t>2018/2019 received by Harvard 6/23/2022</t>
  </si>
  <si>
    <t>2017/2018</t>
  </si>
  <si>
    <t>2013-2019</t>
  </si>
  <si>
    <t>https://sahitya-akademi.gov.in/aboutus/annual-report.jsp</t>
  </si>
  <si>
    <t>12195766, 607457191, 1084971580, 
647641728
40211333, 
297237512
310829407</t>
  </si>
  <si>
    <t xml:space="preserve">There are a number of duplicate-ish OCLC records for reports from Sahitya Akademi but they point to same in house catalog records, just different title variations in OCLC </t>
  </si>
  <si>
    <t>2007-18 at LC</t>
  </si>
  <si>
    <t>2006/07 - 2018/19</t>
  </si>
  <si>
    <t xml:space="preserve">https://www.sangeetnatak.gov.in/publications/annual-report </t>
  </si>
  <si>
    <t>1605157 ; 01605157</t>
  </si>
  <si>
    <t>2013-2021</t>
  </si>
  <si>
    <t>http://www.irsdc.in/annual-financial-report</t>
  </si>
  <si>
    <t>;2666226: 1083345485</t>
  </si>
  <si>
    <t>2013-14</t>
  </si>
  <si>
    <t xml:space="preserve">?? </t>
  </si>
  <si>
    <t>??</t>
  </si>
  <si>
    <t xml:space="preserve">Website not accessible </t>
  </si>
  <si>
    <t>2007-2008</t>
  </si>
  <si>
    <t>1952 and 1953</t>
  </si>
  <si>
    <t xml:space="preserve">1952 https://www.archives.gov/files/about/history/sources/reports/1952-annual-report.pdf 1953 https://www.archives.gov/files/about/history/sources/reports/1953-annual-report.pdf </t>
  </si>
  <si>
    <t xml:space="preserve">Serial is NOT generally available online but I found 1952 and 1953 as full texg </t>
  </si>
  <si>
    <t>221938981; 906145613; 822702805; 1062051836; 958584280; 472064914; 311142463; 9162952; 969632214; 1752807; 985108946; 27799990; 53211710; 470155560; 714764389; 977545584; 422709509; 877650195; 473866978</t>
  </si>
  <si>
    <t>Also in WorldCat under Hindi title Rāshṭrīya Abhilekhāgāra kā vārshika prativedana.</t>
  </si>
  <si>
    <t>https://asi.nic.in/annual-report-on-indian-epigraphy/</t>
  </si>
  <si>
    <t>2016/2017 last issue received by Harvard 9/17/2018; on website of Archeaological Survey of India last volumes published seems to be 2017/2018</t>
  </si>
  <si>
    <t>from 2009/2010 to 2020/2021</t>
  </si>
  <si>
    <t>https://www.cimap.res.in/english/index.php/annual-report</t>
  </si>
  <si>
    <t>T/C in 1977 from Annual report - Central Indian Medicinal Plants Organisation</t>
  </si>
  <si>
    <t>NLM holds print 1977/1978 to 2015/2016. Also holds print of previous title from 1966/1967.</t>
  </si>
  <si>
    <t>https://www.spiesr.ac.in/Anvesak/About+the+Journal</t>
  </si>
  <si>
    <t xml:space="preserve">Print only publication. ToC of past issues available in PDF form on website. </t>
  </si>
  <si>
    <t>1481662: 311439620; 655486716</t>
  </si>
  <si>
    <t>IU's most recent issue is v. 47, 2017. v. 51, no.1, 2021 Issue listed on website.</t>
  </si>
  <si>
    <t>UT's latest print copy is 2018</t>
  </si>
  <si>
    <t>Y/N</t>
  </si>
  <si>
    <t>Links are provided but do not work; coverage would be for 1981-2018</t>
  </si>
  <si>
    <t>https://www.asianartbiennale.org.bd/page/catalog-inf</t>
  </si>
  <si>
    <t>24357601; 663241771; 64237893</t>
  </si>
  <si>
    <t>Also has Bengali title "Ēsīẏa Cārukalā Pradarśanī Bāṃlādeśa"</t>
  </si>
  <si>
    <t>https://www.linkedin.com/company/netaji-institute-for-asian-studies/about/</t>
  </si>
  <si>
    <t>LInkedIn URL references a website for the Netaji Institute (the publisher), however the URL is no longer live</t>
  </si>
  <si>
    <t>10228094; 572113485</t>
  </si>
  <si>
    <t>IU's most recent issue is v. 34, 2016</t>
  </si>
  <si>
    <t>July 2022 from Google/on the library website - 1991-1998 &amp; 2006-2016</t>
  </si>
  <si>
    <t xml:space="preserve">https://journals.sagepub.com/home/jrd      </t>
  </si>
  <si>
    <t>ocn609157537, ocm27835265</t>
  </si>
  <si>
    <t>It seems that it once was a free journal, but the link no longer works and I was not able to find it elsewhere. I did find it on sage for a fee.</t>
  </si>
  <si>
    <t>Iss.1 (2008) thru Iss.16 (2020)</t>
  </si>
  <si>
    <t>http://book.bfa.gov.bd/product-category/journals/</t>
  </si>
  <si>
    <t>click on each thumbnail to open viewer</t>
  </si>
  <si>
    <t>online issues seem to be for view only (no PDF download)</t>
  </si>
  <si>
    <t>NA</t>
  </si>
  <si>
    <t>LC only holding 1 issue?</t>
  </si>
  <si>
    <t>(presumed ceased)</t>
  </si>
  <si>
    <t>XLIII/3&amp;4/2020</t>
  </si>
  <si>
    <t>Volume I 1973 - Volume XLIII 2020</t>
  </si>
  <si>
    <t>http://bids.org.bd/page/introduction/</t>
  </si>
  <si>
    <t>PDFs available free and open online</t>
  </si>
  <si>
    <t>No information on the website about the journal halting publication, but hasn't been updated since 2020</t>
  </si>
  <si>
    <t>"current issue" online is 30(2), 2022</t>
  </si>
  <si>
    <t>Vol. 1, No. 1, 1987 through Vol. 30, No. 1, 2022</t>
  </si>
  <si>
    <t>http://bjpa.bpatc.org.bd/index.php/bjpa/index</t>
  </si>
  <si>
    <t>42857143; 17242554; 607379074; 499745081; 441694131</t>
  </si>
  <si>
    <t>Good electronic archive licensed as Open Access with Creative Commons license</t>
  </si>
  <si>
    <t>N/A</t>
  </si>
  <si>
    <t>ocm09990078 print; 917575755 print; 715600293 print</t>
  </si>
  <si>
    <t>Checked WorldCat and Google / latest at Yale v.38 2018 /  LC has v.1-v.39 (1981-2019) / Needed add on for https://bdlawreports.com/bd-law-reportsblr-online-legal-sources-of-higher-court-decisions/</t>
  </si>
  <si>
    <t>2003-2020</t>
  </si>
  <si>
    <t>https://www.sbp.org.pk/publications/anu_stats/index.htm</t>
  </si>
  <si>
    <t xml:space="preserve">
742529392, 
773253708, 
186631235, 
1103289266, 
1774137, 
1015525386, 
918422739, 
1192469550, 
933868052, 
621703943, 
473171209</t>
  </si>
  <si>
    <t>Held by 148 libraries</t>
  </si>
  <si>
    <t>2003-Feb 2022</t>
  </si>
  <si>
    <t>http://www.chdpublication.mhrd.gov.in/english/index.php</t>
  </si>
  <si>
    <t>No registration required</t>
  </si>
  <si>
    <t>Bhāshā (New Delhi, India); Bhāṣa; Bhāṣa (Naī Dillī); Bhasha quarterly; &lt;1978-&gt;</t>
  </si>
  <si>
    <t>back issues from 1995-2001 available on github; electronic subscription available</t>
  </si>
  <si>
    <t>https://asianstudies.github.io/area-studies/SouthAsia/SAserials/Biblio/bib.html; https://biblio-india.org/archives/archives.asp?mp=MA15</t>
  </si>
  <si>
    <t>33077768; 761464508; 229906519; 742428944</t>
  </si>
  <si>
    <t>UT's latest print copy is 2017</t>
  </si>
  <si>
    <t>From V. 1 (1980) - V. 18 (1997) only TOC and/or abstracts available; there is a gap from 1997-2005; from V 26 No 4 (Oct 2005) - V.42 No. 1 (Jan 2021) mostly full-text online (with a few gaps that only have TOC/abstracts)</t>
  </si>
  <si>
    <t>https://www.biiss.org/journal-new</t>
  </si>
  <si>
    <t>Mix of full-text articles, TOC and/or abstracts on website</t>
  </si>
  <si>
    <t>8401494; 310867876; 925257469</t>
  </si>
  <si>
    <t>Y? Open SACAP subscription 2022. From BIISS.ORG: "BIISS regularly publishes monographs titled “BIISS Papers”.  OFORS says current, Last Issue Acquired: no. 30 2021</t>
  </si>
  <si>
    <t>On current OFORS subscription list; MN lir=no.25 (2017); online abstracts thru No.29, Dec 2020</t>
  </si>
  <si>
    <t>ToC or Abstract only</t>
  </si>
  <si>
    <t>No.1-29 (ToC/Abs)</t>
  </si>
  <si>
    <t>y -abstract</t>
  </si>
  <si>
    <t>https://www.biiss.org/book/5</t>
  </si>
  <si>
    <t>no full text</t>
  </si>
  <si>
    <t>For serial records: 18276453, 637711147, 723659844</t>
  </si>
  <si>
    <t>There are serial records in OCLC, but most treat these as monographic series, each having its own OCLC no.</t>
  </si>
  <si>
    <t xml:space="preserve"> No predictable publication schedule.  </t>
  </si>
  <si>
    <t>1954-2018</t>
  </si>
  <si>
    <t>https://www.insaindia.res.in/bm.php</t>
  </si>
  <si>
    <t xml:space="preserve">
924938214, 
231043834, 
479061238, 1797738, 
607575099</t>
  </si>
  <si>
    <t xml:space="preserve">The volumes collect multiple years at times and are somewhat irregular. </t>
  </si>
  <si>
    <t>n (?)</t>
  </si>
  <si>
    <t>2018:no.5:pt.1 is most recent issue held by LC</t>
  </si>
  <si>
    <t>From Issue 1 Dec. 2014 to V. 2 yr. 2020</t>
  </si>
  <si>
    <r>
      <rPr>
        <u/>
        <sz val="11"/>
        <rFont val="Calibri"/>
        <family val="2"/>
        <scheme val="minor"/>
      </rPr>
      <t>https://tibetpolicy.net/journals/</t>
    </r>
  </si>
  <si>
    <t>Tibetan issue and English issue</t>
  </si>
  <si>
    <t>v.2:no.96 (2018:Dec.26) most recent issue held by Columbia and Virginia</t>
  </si>
  <si>
    <t>n</t>
  </si>
  <si>
    <t>1079200696; 27766385; 49982321;
1085374153; 54669279</t>
  </si>
  <si>
    <t>Also available on microfilm from Library of Congress</t>
  </si>
  <si>
    <t>28 (October/November 2016) latest issue in LC and U of Toronto</t>
  </si>
  <si>
    <t>n (broken link)</t>
  </si>
  <si>
    <t>broken link</t>
  </si>
  <si>
    <t>Only copies available at LC and U of Toronto</t>
  </si>
  <si>
    <t>1947-2021</t>
  </si>
  <si>
    <t>https://www.indiabudget.gov.in/budget2021-22/previous_union_budget.php</t>
  </si>
  <si>
    <t>Starting in 1996-1997 appear to release group of documents, rather than one Budget PDF</t>
  </si>
  <si>
    <t>Unsure if this is the correct report (I found the Union Budget)</t>
  </si>
  <si>
    <t>CRI BULLETIN.pdf (criwb.in)</t>
  </si>
  <si>
    <t>Received a connection error when attempting to visit the bulletin's website. Could not proceed</t>
  </si>
  <si>
    <t>1950-2022</t>
  </si>
  <si>
    <t>https://www.gsi.gov.in/webcenter/portal/OCBIS/pagePublications/pageViewGSIPublication?_adf.ctrl-state=jcvrdzsx7_10</t>
  </si>
  <si>
    <t>647603727, 
38553676</t>
  </si>
  <si>
    <t>Seems to be somewhat irregularly published</t>
  </si>
  <si>
    <t xml:space="preserve"> Website is a mess for online access. Also OCLC dates it back to 1985 only but elsewhere it seems to date back to 1950</t>
  </si>
  <si>
    <t>https://www.gsi.gov.in/webcenter/portal/OCBIS/pages_pagePublications/pageViewGSIPublication</t>
  </si>
  <si>
    <t>eBook URL does not work, but can download PDFs</t>
  </si>
  <si>
    <t>2006 - 2011</t>
  </si>
  <si>
    <t>https://catalog.hathitrust.org/api/volumes/oclc/27328049.html</t>
  </si>
  <si>
    <t>required</t>
  </si>
  <si>
    <t>no changes</t>
  </si>
  <si>
    <t>looks limited volumes available</t>
  </si>
  <si>
    <t>2017 at NYU</t>
  </si>
  <si>
    <t>2011-2018</t>
  </si>
  <si>
    <t xml:space="preserve">https://des.ap.gov.in/MainPage.do?mode=menuBind&amp;tabname=publications </t>
  </si>
  <si>
    <t>yes-irregular</t>
  </si>
  <si>
    <t>2020, 2009 (there are other related environmental publications)</t>
  </si>
  <si>
    <t>Y-but the PDF reader isn't working</t>
  </si>
  <si>
    <t>2020, 2009</t>
  </si>
  <si>
    <t>http://www.bbs.gov.bd/site/page/76c9d52f-0a19-4563-99aa-9f5737bbd0d7/-</t>
  </si>
  <si>
    <t>irregular publication - through the same UIRL is a "Bangladesh Environmental Statistics Framework"</t>
  </si>
  <si>
    <t>2004, 2010, 2015</t>
  </si>
  <si>
    <r>
      <rPr>
        <u/>
        <sz val="11"/>
        <rFont val="Calibri"/>
        <family val="2"/>
        <scheme val="minor"/>
      </rPr>
      <t>https://opendata.com.pk/organization/pakistan-bureau-of-statistics-pbs?q=environment&amp;sort=score+desc%2C+metadata_modified+desc</t>
    </r>
  </si>
  <si>
    <t>11975110; 55692520</t>
  </si>
  <si>
    <t>Texas has 1984 and 1985 issues while other catalog records say it started in 1988.</t>
  </si>
  <si>
    <t>https://research.napd.ac.bd/</t>
  </si>
  <si>
    <t>Registration required</t>
  </si>
  <si>
    <t>I've registered for the site but it won't open. Seems unreliable.</t>
  </si>
  <si>
    <t>v. 50 n. 2 2013</t>
  </si>
  <si>
    <t>website in notes, but it will not get you to the document</t>
  </si>
  <si>
    <t>ocm02950453</t>
  </si>
  <si>
    <t>According to the Loksabha Library it is still in publication but it does not provide a link. http://164.100.47.194/Loksabha/Library/Common.aspx?Param=../writereaddata/Library/Services/Research-Information-Services.htm</t>
  </si>
  <si>
    <t>1992-2011</t>
  </si>
  <si>
    <t>http://books.google.com/books?id=F9tEAQAAIAAJ</t>
  </si>
  <si>
    <t xml:space="preserve">ocm01586928 print; 2758190 print; 417056562 print; 752454815 print; </t>
  </si>
  <si>
    <t>Digest of central acts and constitutional cases. (title change)</t>
  </si>
  <si>
    <t xml:space="preserve">Checked WorldCat and Google/ latest at yale V.13 - v.51 2014 /LC v.13(1976) - V.51(2014) / Center For Res Libr has v.13-35(1976-1998) / </t>
  </si>
  <si>
    <t>2010-2022</t>
  </si>
  <si>
    <t>https://des.assam.gov.in/documents-detail/economic-survey</t>
  </si>
  <si>
    <t>30125200; (OCoLC)ocm09416564; (OCoLC)ocm01716523</t>
  </si>
  <si>
    <t>2018/19 at LC</t>
  </si>
  <si>
    <t>https://finmin.nic.in/ [link is not loading]</t>
  </si>
  <si>
    <t>1774606; 01774606</t>
  </si>
  <si>
    <t>also published via OUP India; 2014/15 – 2018/19</t>
  </si>
  <si>
    <t>2015-2022</t>
  </si>
  <si>
    <t>https://esopb.gov.in/Static/Publications.html</t>
  </si>
  <si>
    <t>43688699; 
(OCoLC)ocm06443873</t>
  </si>
  <si>
    <t>Y? Open SACAP subscription 2022, OFORS says current, Last Issue Acquired: v. 2017/18</t>
  </si>
  <si>
    <t>MN received 2016/17 in Jan. 2020</t>
  </si>
  <si>
    <t>2004/05 - 2021/22</t>
  </si>
  <si>
    <t>https://www.meity.gov.in/content/annual-report</t>
  </si>
  <si>
    <t>2016/17 Corp Author became India. Ministry of Electronics and Information Technology. 2018/19 Title became Annual report. Ministry of Electronics and Information Technology.</t>
  </si>
  <si>
    <t>2019-20201 only</t>
  </si>
  <si>
    <t>http://www.indiaenvironmentportal.org.in/search/?q=envistats&amp;reset=1</t>
  </si>
  <si>
    <t>https://data.landportal.info/library/resources/envistats-india-2021</t>
  </si>
  <si>
    <t>2019 &amp; 2020 issues URL in column G; 2021 issue URL is in column H</t>
  </si>
  <si>
    <t>UT's latest print copy is previous title from 2015/16</t>
  </si>
  <si>
    <t>The Ministry of Finance website doesn't load (https://finmin.nic.in/hi/) but perhaps this is subsumed in the Department of Expenditure? https://dea.gov.in/annual-reports</t>
  </si>
  <si>
    <t>1128002286; 39265104; 29826456</t>
  </si>
  <si>
    <t>Former titles: "Brochure on external assistance" and "External Assistance" (1980s-2016); doesn't look like any holding libraries migrated to the succeeding title (including UT)</t>
  </si>
  <si>
    <t>Also has Hindi title "Videśī sahāyatā" and "Videśī vittapoṣaṇa"</t>
  </si>
  <si>
    <t>1964-1968, 1972-1974, 1980-2023</t>
  </si>
  <si>
    <t>https://catalog.hathitrust.org/Record/003297947?type%5B%5D=title&amp;lookfor%5B%5D=%22Budget%20in%20brief%20%20Government%20of%20Pakistan%2C%20Finance%20Division%22&amp;ft= AND https://www.finance.gov.pk/fb_2022_23.html</t>
  </si>
  <si>
    <t xml:space="preserve">Budget documents since 2009 openly available on organization website; older documents searchable on HathiTrust. </t>
  </si>
  <si>
    <t>14122537; 2244080; 923857092; 212905711; 1114949500</t>
  </si>
  <si>
    <t>Latest found evidence of: 2019-2020</t>
  </si>
  <si>
    <t>2009/2010-2019/2020</t>
  </si>
  <si>
    <t>https://www.finance.gov.pk/fb_2019_20.html</t>
  </si>
  <si>
    <t>931385837, 2243212</t>
  </si>
  <si>
    <t>Through 2009 on Google Books</t>
  </si>
  <si>
    <t>http://books.google.com/books?id=FnM8AAAAMAAJ</t>
  </si>
  <si>
    <t>Google Books and Hathitrust</t>
  </si>
  <si>
    <t>02240270 print; 610627465 print; 923693384 print; 297243646 online (Google)</t>
  </si>
  <si>
    <t>Searched in Quicksearch and orbis/ Yale has v.5:no.1(1978); Through 34:3(Mar 2007) UCBerkeley; through v.36:issue1-3(2009) at Iowa</t>
  </si>
  <si>
    <t>2015 at LC</t>
  </si>
  <si>
    <t xml:space="preserve">https://www.niswass.ac.in/archives/ </t>
  </si>
  <si>
    <t>the website archives lists TOC for all issues back to no 1. April 1995, but no pdfs or e-copies for download.</t>
  </si>
  <si>
    <t xml:space="preserve">July 1998 vol 1 no. 1 - Aug 2022 vol 24 no. 8 </t>
  </si>
  <si>
    <t>http://the-fragrance-of-east.nadwa.in/</t>
  </si>
  <si>
    <t>2010-2019 (publication began in 2010)</t>
  </si>
  <si>
    <t>https://des.ap.gov.in/MainPage.do?mode=menuBind&amp;tabname=publications</t>
  </si>
  <si>
    <t>click on "Gender Statistics" in Social Statistics Division box for a pop-up screen with pdfs</t>
  </si>
  <si>
    <t>IU's most recent print issue is 2016</t>
  </si>
  <si>
    <t>Not mentioned on the Sahitya Akademi website</t>
  </si>
  <si>
    <t>only 2016</t>
  </si>
  <si>
    <t>https://smartnet.niua.org/content/21bec1e8-f670-4f85-b5ee-60af954dc55b</t>
  </si>
  <si>
    <t>44159427
882061874</t>
  </si>
  <si>
    <t>n 286</t>
  </si>
  <si>
    <t>ocm18484272</t>
  </si>
  <si>
    <t>Up to 2018. According to Amarujala the journal is still in print, or at least there was a special COVID issue. I did not find an online version of it. It is in Hathi Trust. According to the Sahitya Akademi for Haryana one can reach out to directorhsapkl@gmail.com Website is in Hindi https://haryanasahityaakademi.in/?s=हरिगंधा</t>
  </si>
  <si>
    <t>Annual pdf report for 2021/2022</t>
  </si>
  <si>
    <t>https://main.mohfw.gov.in/sites/default/files/FinalforNetEnglishMoHFW040222.pdf</t>
  </si>
  <si>
    <t>Title changed to Annual Report with 2021/2022? Issued by Ministry of Health &amp; Family Welfare, Department of Health &amp; Family Welfare</t>
  </si>
  <si>
    <t>2017 last issue received by Harvard 2/11/2020</t>
  </si>
  <si>
    <t>2013-2022</t>
  </si>
  <si>
    <t>http://www.nihfw.org/WPublicationd708.html?id=3</t>
  </si>
  <si>
    <t>v. 14 (2017)</t>
  </si>
  <si>
    <t>Jan. 2015 - June 2021</t>
  </si>
  <si>
    <t>http://ichr.ac.in/v2/</t>
  </si>
  <si>
    <t>2172530 ; 564800380</t>
  </si>
  <si>
    <t>https://www.publicationsdivision.nic.in/index.php?route=product/category&amp;path=187&amp;type=ebook</t>
  </si>
  <si>
    <t>recent volumes available for purchase via Publications Division</t>
  </si>
  <si>
    <t>1752763; 234087108; 234087108; 185462797; 942716519; 43163865; 905263895; 300937152; 225518444; 760405642; 884073853; 655334968; 214987188; 839162906; 715588632; 993334314; 856545309; 471144346; 773253854; 885143244; 749433398</t>
  </si>
  <si>
    <t>2003-2021</t>
  </si>
  <si>
    <t>https://tourism.gov.in/market-research-and-statistics</t>
  </si>
  <si>
    <t>2256112; 967870039</t>
  </si>
  <si>
    <t>2005-06; UChicago</t>
  </si>
  <si>
    <t>1953/54 – 2000/01</t>
  </si>
  <si>
    <t xml:space="preserve">http://nmma.nic.in/nmma/archReview.do  </t>
  </si>
  <si>
    <t>2592284 ; 02592284</t>
  </si>
  <si>
    <t>Archeology dept says it is under publication but acknowledges that the one in press is 2001-2002. Holdings go up to 2005/06. Digital copies are available NOT on archeology website but on national mission on monuments and antiquities website.</t>
  </si>
  <si>
    <t>1964-2021</t>
  </si>
  <si>
    <t>https://dff.gov.in/Archive.aspx?ID=10</t>
  </si>
  <si>
    <t>most (all?) pdfs available at URL</t>
  </si>
  <si>
    <t>6676950; 679454737; 804485670; 890379576; 877637358; 924355684</t>
  </si>
  <si>
    <t>continued by Indian Panorama (PDF cover reads Official Catalogue: Indian Cinema)</t>
  </si>
  <si>
    <t>2009-2020</t>
  </si>
  <si>
    <t>https://ncert.nic.in/journals-and-periodicals.php?ln=</t>
  </si>
  <si>
    <t>In theory available online via NCERT website, but in practice website is buggy. Limited online access via Hathi Trust</t>
  </si>
  <si>
    <t xml:space="preserve">
1030771899, 
702310887, 
457008198, 
1752860 </t>
  </si>
  <si>
    <t>"Archives of this journal are available at NISCAIR Online Periodicals Repository (NOPR)."</t>
  </si>
  <si>
    <t xml:space="preserve">May require login for access; no access from tabs for current issue nor archives </t>
  </si>
  <si>
    <t xml:space="preserve"> (vol. 60)</t>
  </si>
  <si>
    <t>NLM holds print v. 4 (2004) to v. 17 (2017)</t>
  </si>
  <si>
    <t>vol. 59 (2020) to vol. 60 (2021)  NOTE: content for merged title from vol. 61 on separate URL.</t>
  </si>
  <si>
    <t>http://op.niscair.res.in/index.php/IJCB/    For Indian journal of chemistry (2022):  http://op.niscpr.res.in/index.php/IJC/index</t>
  </si>
  <si>
    <t>2720948 (2720106 for Section A) (1314056597 for merged Indian journal of chemistry (2022))</t>
  </si>
  <si>
    <t>Began in 1963; split into Section A: Inorganic, physical, theoretical &amp; analytical and Section B in 1975. In 2022 [vol. 61], Sections A and B combined again.</t>
  </si>
  <si>
    <t>NLM holds print v. 14-B (1976) to vol. 58 (2019)</t>
  </si>
  <si>
    <t>NOTE: not to be confused with Indian journal of criminology (ISSN: 0376-9844).</t>
  </si>
  <si>
    <t>NLM holds print v. 1 (1981) through v. 35 (2016).  Also Hathi Trust Digital Library.</t>
  </si>
  <si>
    <t>vol. 58, no. 8 (2020) to present</t>
  </si>
  <si>
    <t>http://op.niscair.res.in/index.php/IJEB</t>
  </si>
  <si>
    <t>website has archives list "Archives@NOPR" for vol. 37 (1999) to vol. 58 (2020) but clicking on individual link results in "The requested URL was not found on this server"</t>
  </si>
  <si>
    <t>Previous TI: Journal of scientific &amp; industrial research. C, Biological sciences (v. 14 (1955) - v. 21 (1962)), which split off from Journal of scientific and industrial research that began in 1942</t>
  </si>
  <si>
    <t>NLM holds print from v. 1 (1963) through present [vol. 60 (2022)].  Also print of previous title, v. 14 through v. 21</t>
  </si>
  <si>
    <t>1966-2022</t>
  </si>
  <si>
    <t>https://insa.nic.in/UI/journaldetails.aspx?AID=Mw==</t>
  </si>
  <si>
    <t xml:space="preserve">
1312014152, 
670413992, 
1294392788, 
1157581671, 
1752903, 
1121449196, 
1198861368, 
888518331, 
715452975, 
1117883856, 
956254844</t>
  </si>
  <si>
    <t>Available through subscription or through JSTOR</t>
  </si>
  <si>
    <t>https://www.give.do/discover/4AR/shri-ram-centre-for-industrial-relations-and-human-resources/</t>
  </si>
  <si>
    <t>Subscription required through PublishingIndia.com</t>
  </si>
  <si>
    <t>Available electronically through JSTOR</t>
  </si>
  <si>
    <t>01/01/2003 to Present</t>
  </si>
  <si>
    <t xml:space="preserve">http://icmr.nic.in/ijmr/ijmr.htm; https://journals.lww.com/ijmr/pages/default.aspx; </t>
  </si>
  <si>
    <t>ocm01589240 print; 1589240 online; 30599046 online; 643767400 online; 231042564 print; 501416347 online and more</t>
  </si>
  <si>
    <t>Checked in WorldCat and Google/ Yale has V.126 online / Univ of Connecticut has v.33-v.59 (1945-1971)/  Univ of Harvard has V.1 - v.86(1987)</t>
  </si>
  <si>
    <t>vol. 18, no. 3 (2019) to present [vol. 21, no. 2 (2022]</t>
  </si>
  <si>
    <t>http://op.niscair.res.in/index.php/ijtk</t>
  </si>
  <si>
    <t>website has archives list "Archives@NOPR" for vol. 1 (2002) to vol. 18 (2019) but clicking on individual link results in "The requested URL was not found on this</t>
  </si>
  <si>
    <t>53956859  (Per this record, 362 states "Vol. 1, no. 1 (July 2002)-v. 13, no. 4 (Oct. 2014) ; [new ser.] Vol. 1, no. 1 (Jan. 2015)-"]  OCLC has numerous other records.</t>
  </si>
  <si>
    <t>Published by CSIR-NISCAIR (Council of Scientific and Industrial Research-National Institute of Science Communication and Information Resources</t>
  </si>
  <si>
    <t xml:space="preserve">NLM holds print from vol. 2 (2003).   </t>
  </si>
  <si>
    <t>Y? Text in the pdf indicates print still published.  Open SACAP subscription 2022, OFORS says current, Last Issue Acquired: v. 60 no. 12 Dec 2019</t>
  </si>
  <si>
    <t>MN received v.58:no.7-12 (2017:July-Dec.) in June 2019</t>
  </si>
  <si>
    <t>2013-present</t>
  </si>
  <si>
    <t>http://labourbureaunew.gov.in/showdetail.aspx?pr_id=pi4bn5hUtbU%3d#</t>
  </si>
  <si>
    <t>URL for online version does not look like a stable type</t>
  </si>
  <si>
    <t xml:space="preserve">ocm01643959 print; 1101256413 print;  213514563 print; 976983646 print; 41353647 print; </t>
  </si>
  <si>
    <t xml:space="preserve">Ckecked in WorldCat and Google / Yale has v from v 1951- 2016 / </t>
  </si>
  <si>
    <t>1957 - 2018</t>
  </si>
  <si>
    <t>Y (JSTOR)</t>
  </si>
  <si>
    <t xml:space="preserve">https://www.jstor.org/journal/indilite </t>
  </si>
  <si>
    <t>Available through JSTOR (OA) not the institution website</t>
  </si>
  <si>
    <t>http://www.crlindia.gov.in/writereaddata/files/INB%20in%20indian%20language-final11-07-2022.pdf</t>
  </si>
  <si>
    <t>http://www.crlindia.gov.in/pages/display/20-about-inb</t>
  </si>
  <si>
    <t>fee based print purchases only</t>
  </si>
  <si>
    <t>1645018; 868698001</t>
  </si>
  <si>
    <t>In Google books and HathiTrust but under copyright restrictions</t>
  </si>
  <si>
    <t>Was unable to open the abstracts at http://isa.niscair.res.in/</t>
  </si>
  <si>
    <t xml:space="preserve"> 1642963;564421984</t>
  </si>
  <si>
    <t>2019 June</t>
  </si>
  <si>
    <t>Not a gov doc?</t>
  </si>
  <si>
    <t>see notes</t>
  </si>
  <si>
    <t>yes? see notes</t>
  </si>
  <si>
    <t>https://idsffk.in/archives/</t>
  </si>
  <si>
    <t>I don't think this is really a "serial" but rather a catalog from the film festival. It seems a selection of archival releases are available online</t>
  </si>
  <si>
    <t>no- see notes</t>
  </si>
  <si>
    <t>no</t>
  </si>
  <si>
    <t>I couldn't find anything under the given LCCN. I added what I think is the same publication with that LCCN. This was I think a catalog for the festival and I did not find such a thing on their website</t>
  </si>
  <si>
    <t>2019-2021</t>
  </si>
  <si>
    <t>http://www.dgciskol.gov.in/pub_inland.aspx</t>
  </si>
  <si>
    <t>2015-2016</t>
  </si>
  <si>
    <t>IA: Vol. 6 No. 1 (1978) ; Vol. 8 No. 1(1981) ; Vol. 8 No. 2 (1980) ; Vols. 9-10 Nos. 1-4</t>
  </si>
  <si>
    <t>https://archive.org/search.php?query=itihas%20AND%20%22Andhra%22</t>
  </si>
  <si>
    <t xml:space="preserve">  4698613 ;  969648554 ; 1230564972</t>
  </si>
  <si>
    <t>Odd numbering for Vol. 8.</t>
  </si>
  <si>
    <t>NCERT: 2007-2021 ; IA: 1978, 1979, 1982, 1987, 1989, 1991, 1992, 1995, 1997, 1998, 1999, 2000, 2001, 2002, 2003, 2004</t>
  </si>
  <si>
    <t>NCERT: https://ncert.nic.in/journals-and-periodicals.php?ln= ; IA: https://archive.org/search.php?query=Journal%20of%20Indian%20education</t>
  </si>
  <si>
    <t xml:space="preserve"> 2244691 ;  655101631 ;  301704914 ;  311604474</t>
  </si>
  <si>
    <t>2016?</t>
  </si>
  <si>
    <t>2005 to present</t>
  </si>
  <si>
    <t>https://web.s.ebscohost.com/ehost/command/detail?vid=0&amp;sid=90c3d1b3-ea56-4b78-8f3c-ae51bc195ed1%40redis&amp;bdata=JnNpdGU9ZWhvc3QtbGl2ZSZzY29wZT1zaXRl#jid=16VM&amp;db=lgs; http://nopr.niscair.res.in/handle/123456789/45</t>
  </si>
  <si>
    <t xml:space="preserve">645308845 online; 35732692 online; </t>
  </si>
  <si>
    <t>ICFAI Journal of Intellectual Property Rights. Can not tell if this is a title change from OCLC, but find several records with this alternative title.</t>
  </si>
  <si>
    <t>Checked in WorldCat and Google / Yale has v.3 - v.21 no.5-6 Sep/Nov 2016</t>
  </si>
  <si>
    <t>14/2/2010</t>
  </si>
  <si>
    <t>1994-2021/v.1-23</t>
  </si>
  <si>
    <t>https://www.biliabd.org/journal-of-international-affairs-published-volumes/</t>
  </si>
  <si>
    <t>35053453, 835575448</t>
  </si>
  <si>
    <t>No</t>
  </si>
  <si>
    <t>n/a</t>
  </si>
  <si>
    <t>LC record missing publisher info.</t>
  </si>
  <si>
    <t>Defunct website: http://www.jlaindia.com/. LC last inventoried is 2019 vol. 19</t>
  </si>
  <si>
    <t>No but unsure</t>
  </si>
  <si>
    <t>2019 v. 12, no 1</t>
  </si>
  <si>
    <t>LC last inventoried is 2019 vol 12 no 1</t>
  </si>
  <si>
    <t>only 2013</t>
  </si>
  <si>
    <t>https://www.scribd.com/document/361926815/Odisha-History-Congress-Journal-2014</t>
  </si>
  <si>
    <t>One issue only on Scribd</t>
  </si>
  <si>
    <t>Note alternate title "Journal of Odisha History Congress". Scribd record for online issue says "2014" but actual issue is V.26, December 2013</t>
  </si>
  <si>
    <t>Y? Open SACAP subscription 2022, OFORS says current, Last Issue Acquired: v. 40 no. 1 Jan-Mar 2021</t>
  </si>
  <si>
    <t>MN received v.37 (2018) in Apr 2021</t>
  </si>
  <si>
    <t>v.29, Issue 1 (Jan-Mar 2010) - v.40, Issue 5 (Oct - Dec 2021)</t>
  </si>
  <si>
    <t>http://nirdprojms.nirdpr.in/index.php/jrd/issue/archive</t>
  </si>
  <si>
    <t>registration/subscription</t>
  </si>
  <si>
    <t>1057678189, 8408303,  607415398</t>
  </si>
  <si>
    <t>Publisher name change to National Institute of Rural Development and Panchayati Raj</t>
  </si>
  <si>
    <t>v. 1 (1960) - v. 30 (2000) &amp; v. 33 (2006)</t>
  </si>
  <si>
    <t>https://catalog.hathitrust.org/Record/002870559?type%5B%5D=all&amp;lookfor%5B%5D=journal%20rural%20development%20bangladesh&amp;ft=</t>
  </si>
  <si>
    <t xml:space="preserve">Searchable only on HathiTrust. </t>
  </si>
  <si>
    <t>1771274; 505785187; 11526268; 19000115</t>
  </si>
  <si>
    <t xml:space="preserve">Journal of the Pakistan Academy for Rural Development, Comilla (Corporate Body: Pakistan Academy for Rural Development), vols. 1-5; Journal of the Bangladesh Academy for Rural Development, Comilla, vols. 6-10; Journal of BARD, vols. 11-16. Current title, vols. 17-present. </t>
  </si>
  <si>
    <t>V.88 2014/15</t>
  </si>
  <si>
    <t>1841 - 2001</t>
  </si>
  <si>
    <t>https://catalog.hathitrust.org/Record/000500729</t>
  </si>
  <si>
    <t xml:space="preserve">(OCoLC)55889655 (OCoLC)1514453 </t>
  </si>
  <si>
    <t>looks limited volumes available, unless can get e</t>
  </si>
  <si>
    <t>2017-2022</t>
  </si>
  <si>
    <t xml:space="preserve">https://www.asiaticsocietykolkata.org/publications/journal </t>
  </si>
  <si>
    <t>JSTOR: 1987-2018</t>
  </si>
  <si>
    <t xml:space="preserve">Not sure. </t>
  </si>
  <si>
    <t>https://www.jstor.org/journal/jroyaasiasocisri</t>
  </si>
  <si>
    <t xml:space="preserve">
932831916 ; 
610661839 ; 
1055665305 ; 
845045790 ; 
951236873 ; 297292884 ; 29395891 ; 960786566 ; 
1179352549 ; 
941183169 ; 
939277331 ; 919334016 ; 
706777072 ; 1198281698</t>
  </si>
  <si>
    <t>With changes in title over time, this journal goes back to 1845 (all available on JSTOR).</t>
  </si>
  <si>
    <t>v. 49 (2012)-present (v. 59 (2022)). Archives: v. 1 (1947) to v. 48 (2011)</t>
  </si>
  <si>
    <t>https://www.jvbd.org/</t>
  </si>
  <si>
    <t>Back issues from v. 1 (1947) at https://nimr.org.in/jvbd-archives (NOTE: on current website, wrong URL appears for back issues:  http://nimr.org.in/jvbd.html )</t>
  </si>
  <si>
    <t>54948917 (for previous title, 1644179)</t>
  </si>
  <si>
    <t>Began in 1947 as Indian Journal of Malariology; T/C from v. 40 (2003). National Institute of Malaria Research; corp name was Malaria Research Centre (Indian Council of Medical Research) up to Nov. 2005.</t>
  </si>
  <si>
    <t xml:space="preserve">NLM has print from v. 1 to v. 56 (and maybe later). Portico. Indexed in PubMed, links to FT on some articles from v. 42. </t>
  </si>
  <si>
    <t>Publications Division: 1952-2022 ; IA: 2015</t>
  </si>
  <si>
    <t>Pub Div: https://www.publicationsdivision.nic.in/journals/index.php?route=page/kurukshetra ; IA: https://archive.org/search.php?query=KURUKSHETRA+%3A+A+JOURNAL+ON+RURAL+DEVELOPMENT&amp;sin=</t>
  </si>
  <si>
    <t xml:space="preserve"> 905452311 ;  916773263 ;  269202806 ;  924492537 ;  741495200 ;  1773665 ;  473806506 ;  486112373 ;  560928416</t>
  </si>
  <si>
    <t>The digital archive has holdings in English and Hindi. The earliest issues are in English.</t>
  </si>
  <si>
    <t>2017/2018 is last issue held by any institution</t>
  </si>
  <si>
    <r>
      <rPr>
        <u/>
        <sz val="11"/>
        <rFont val="Calibri"/>
        <family val="2"/>
        <scheme val="minor"/>
      </rPr>
      <t>https://www.pbs.gov.pk/labour-force-publications</t>
    </r>
  </si>
  <si>
    <t>UT's latest print copy is 2014/15</t>
  </si>
  <si>
    <t>2240230; 1770973; 1770973; 604787260;  977206677; 648133096</t>
  </si>
  <si>
    <t>Previous title Labour in West Bengal</t>
  </si>
  <si>
    <t>Dept. of Labour: 2016-2020</t>
  </si>
  <si>
    <t>http://www.labourdept.gov.lk/index.php?option=com_content&amp;view=article&amp;id=129&amp;Itemid=87&amp;lang=en</t>
  </si>
  <si>
    <t xml:space="preserve">
21469640 ; 
604330370</t>
  </si>
  <si>
    <t>v.14:no.1,3-6(1992 latest issue held at U of Chicago and CRL</t>
  </si>
  <si>
    <t>UC-Berkeley ,UChicago, and Indiana seem to be the only institution to hold any copies</t>
  </si>
  <si>
    <t>1962 - present</t>
  </si>
  <si>
    <t>Opps can't find right now</t>
  </si>
  <si>
    <t>don't know</t>
  </si>
  <si>
    <t xml:space="preserve">    no.45,47/48-51 (2002-2006)
    no.52-54,56
    no.1-44,46 (1962-2002) Seems available online</t>
  </si>
  <si>
    <t>ser 16 2018</t>
  </si>
  <si>
    <t>ocm01774616</t>
  </si>
  <si>
    <t>The dates that are in the library are 1964-2018</t>
  </si>
  <si>
    <t>According to the Loksabha Library it is still in publication but the Lok Sabha does not provide a link https://eparlib.nic.in</t>
  </si>
  <si>
    <t>1952-2022</t>
  </si>
  <si>
    <t>https://rajyasabha.nic.in/Members/AlphabeticalMemberAddress</t>
  </si>
  <si>
    <t>Open database</t>
  </si>
  <si>
    <t>Published as a database, not as a serial</t>
  </si>
  <si>
    <t xml:space="preserve">Parliament of India Lok Sabha archive ranges from Lok Sabha 11 [1996-1997] through Sabha 16 [13-2-2019]. Additionally, the current 17th Lok Sabha debates available online was last updated 18-07-2022. </t>
  </si>
  <si>
    <t>http://loksabhaph.nic.in/Debates/Debatetextsearch16.aspx</t>
  </si>
  <si>
    <t>220735056; 428000354; 297210275</t>
  </si>
  <si>
    <t>2009 for print; but online search interface substitutes for index</t>
  </si>
  <si>
    <t>Very few institutions catalog the index separate from the debates. For recent issues, the Debate Search interface http://loksabhaph.nic.in/Debates/DebateAdvSearch17.aspx serves as an index.</t>
  </si>
  <si>
    <t>Y [with caveats]</t>
  </si>
  <si>
    <t>Parliament of India Lok Sabha archive ranges from Lok Sabha 11 [1996-1997] through Sabha 16 [13-2-2019]. Additionally, the current 17th Lok Sabha debates available online was last updated 18-07-2022. Additionally, manys older Lok Sabha debates [cataloged by specific sessions] are available full text on such sites as HathiTrust and the Internet Archie.</t>
  </si>
  <si>
    <t>Disclaimer:  ""The electronic version of the Debates do not contain the text of the Questions and their written Answers. It only contains the supplementaries put orally and answered on the floor of the House. The Questions and Answers can be accessed by clicking the icon "Parliament Questions".</t>
  </si>
  <si>
    <t xml:space="preserve">416990138; 648041429; 8866894; 944462014; 310946564; 1044401709; 1193962281; 1056446158; 655505153; 702612196; 828208559; 1002240266; 994215036; 1248058732; 225652197; 916766925; </t>
  </si>
  <si>
    <t>Parliament of Lok Sabha website includes separate tabs for synopsis, uncorrected debate, text of debate, digitized debates, constituent assembly debates, and debate search.</t>
  </si>
  <si>
    <t>v. 57/2017</t>
  </si>
  <si>
    <t>April 2019-July 2022</t>
  </si>
  <si>
    <t xml:space="preserve">https://rsaudr.org/madhumati_pdf.php?catid=3 </t>
  </si>
  <si>
    <t xml:space="preserve">Full PDFs of issues appear to be available for April 2019-July 2022. Spottier web-based coverage of content under "Madhumati editions": https://rsaudr.org/madhumati.php?catid=3  </t>
  </si>
  <si>
    <t xml:space="preserve">Not a gov doc? From the website, appears one can still subscribe, but no issues received since v. 57 2017. </t>
  </si>
  <si>
    <t>V32 2019</t>
  </si>
  <si>
    <t>Possible that in 2019 changed title to MAHNAMA UMANG, can view this magazine here: http://urduacademydelhi.com/magazine.html</t>
  </si>
  <si>
    <t>Yes but unsure</t>
  </si>
  <si>
    <t>WorldCat shows 1 holding at LC. LC last inventoried is 2016/2017.</t>
  </si>
  <si>
    <t>https://keralasahityaakademi.org/%e0%b4%ae%e0%b4%b2%e0%b4%af%e0%b4%be%e0%b4%b3%e0%b4%82-%e0%b4%b2%e0%b4%bf%e0%b4%b1%e0%b5%8d%e0%b4%b1%e0%b4%b1%e0%b4%b1%e0%b4%bf-%e0%b4%b8%e0%b5%bc%e0%b4%b5%e0%b5%87/</t>
  </si>
  <si>
    <t>Subscription:  Rs.240 per annum (4 issues)</t>
  </si>
  <si>
    <t>Full issues: 2008 Jan-2011 Jun; 2014 Jan-2016 Jun; 2017 Jan-Dec. Articles only: 2018 Jan-2021 Jun</t>
  </si>
  <si>
    <t>Issues, http://iamrindia.gov.in/ViewData/Multiple?mid=1415. Articles, http://iamrindia.gov.in/UserView/index?mid=1455</t>
  </si>
  <si>
    <t xml:space="preserve">LC last inventoried is vol. 53, no. 1 (2019 March). At least 12 uninventoried pieces. </t>
  </si>
  <si>
    <t>v.I (1924), v.II (1926) and v.III (1936)</t>
  </si>
  <si>
    <t>https://books.google.com/books?id=USZuAAAAMAAJ&amp;printsec=frontcover&amp;source=gbs_ge_summary_r&amp;cad=0#v=onepage&amp;q&amp;f=false</t>
  </si>
  <si>
    <t>https://www.google.com/books/edition/Memoirs_of_the_Archaeological_Survey_of/oCZuAAAAMAAJ?hl=en&amp;gbpv=1&amp;printsec=frontcover</t>
  </si>
  <si>
    <t>1553779
72810987
605471073
37204277
1009015882
472457671
917849881
490145106
722786575
40184213
182729109
41574695
470140237</t>
  </si>
  <si>
    <t>http://noolaham.net/project/46/4590/4590.pdf</t>
  </si>
  <si>
    <t>URL for v.I is in Column G, URL for v.II is in Column H; URL for v.III is in Column J</t>
  </si>
  <si>
    <t>Irregular from vol.1 (1856) to vol. 135 (2021)</t>
  </si>
  <si>
    <t>http://www.bbs.gov.bd/site/page/62b0ad6f-ce62-499a-9ced-c7a93a980cd2/Statistical-Bulletin</t>
  </si>
  <si>
    <t>Unable to open April 2015 report</t>
  </si>
  <si>
    <t>Only seems to have latest issue online</t>
  </si>
  <si>
    <t xml:space="preserve">https://www.iipa.org.in/cms/public/publication/2; https://www.iipa.org.in/new/publication.php </t>
  </si>
  <si>
    <t>923563565; 1114925988; 2621673</t>
  </si>
  <si>
    <t>2015-2019</t>
  </si>
  <si>
    <t xml:space="preserve">http://www.statistics.gov.lk/NationalAccounts/StaticalInformation/Reports_and_Publications </t>
  </si>
  <si>
    <t>Corp body changes: catalog record lists Dept. of Census &amp; Statistics, Ministry of Plan Implementation; 2016 has Department of Census and Statistics, Ministry of Finance, Economic and Policy Development; 2018 has Department of Census and Statistics, Ministry of Finance; ditto 2019</t>
  </si>
  <si>
    <t xml:space="preserve">Content does not seem to overlap with Ivy Plus archiving of Central Bank of Sri Lanka, but should be explored: https://wayback.archive-it.org/all/*/https://www.cbsl.gov.lk/  </t>
  </si>
  <si>
    <t>2015-2020 and earlier</t>
  </si>
  <si>
    <t>Spreadsheet Column V says FALSE but LC has this title. LC last inventoried is 2016.</t>
  </si>
  <si>
    <t>www.cbhidghs.nic.in</t>
  </si>
  <si>
    <t>Not confirmed. Clicking on website results in "Your connection is not private". However, PDFs of full reports, such as 2019 and 2021 can be accessed through other websites/portals when searching in Google, national health profile India.</t>
  </si>
  <si>
    <t>212810028  (for previous two titles 19570243 and 2380670)</t>
  </si>
  <si>
    <t>Began as Health Statistics of India in 1951; T/C to Health Information of India in 1986; T/C to National Health Profile in 2005</t>
  </si>
  <si>
    <t>NLM holds print 2007 to 2018; also 1992 to 2002 for previous title; 1951-1975 for first title</t>
  </si>
  <si>
    <t>2013, 2017, 2019 only</t>
  </si>
  <si>
    <t>https://reliefweb.int/report/nepal/nepal-disaster-report-2013</t>
  </si>
  <si>
    <t>http://drrportal.gov.np/uploads/document/1321.pdf</t>
  </si>
  <si>
    <t>http://drrportal.gov.np/uploads/document/1594.pdf</t>
  </si>
  <si>
    <t>LC showsprint holding up to 2019; URL for 2013 issue is in Column G; URL for 2017 issue is in Coumn H; URL for 2019 issue is in Column J</t>
  </si>
  <si>
    <t>2nd Parl.11th session (2018:June 15/29)</t>
  </si>
  <si>
    <t>1st Parliament: 2nd session 12/19/2008 - 10th session 02/04/2013; 2nd Parliament: 1st session 09/11/2013 - 11th session 06/08/2018; 3rd Parliament: 1st session 12/25/2018 - 7th session 05/30/2022</t>
  </si>
  <si>
    <r>
      <rPr>
        <u/>
        <sz val="11"/>
        <rFont val="Calibri"/>
        <family val="2"/>
        <scheme val="minor"/>
      </rPr>
      <t>https://www.nab.gov.bt/en/business/agenda?agenda=&amp;parliament_id=&amp;search=Search&amp;from_date=&amp;to_date=</t>
    </r>
  </si>
  <si>
    <t>1see column K</t>
  </si>
  <si>
    <t xml:space="preserve">563172075 : 1761525 </t>
  </si>
  <si>
    <t>Library has: 	v.10-15 (1961/1962-1967),
Library has: 	v.23-40 (1978-1995),
Library has: 	v.48:no.2 (2006),
Library has: 	v.50-55 (2009-2016)</t>
  </si>
  <si>
    <t>2001, 2003, 2005, 2006, 2007, 2020</t>
  </si>
  <si>
    <t>https://www.pbs.gov.pk/search/node?keys=pakistan%20demographic%20survey</t>
  </si>
  <si>
    <t>Can keyword search on Pakistan Bureau of Statistics website for e-versions</t>
  </si>
  <si>
    <t>644952729; 1165513916; 1063315580; 833725063; 416937681; 768073440; 19993160; 923322080; 1044036090; 463671576; 162250866; 463671576</t>
  </si>
  <si>
    <t>1992-2014</t>
  </si>
  <si>
    <t>https://catalog.hathitrust.org/api/volumes/oclc/33311573.html</t>
  </si>
  <si>
    <t>Limited availability via Hathi Trust and irregular availabilty of "snippets" via Google</t>
  </si>
  <si>
    <t xml:space="preserve">
832443655, 
608020652, 
33311573</t>
  </si>
  <si>
    <t xml:space="preserve">Continues "Energy Year Book" </t>
  </si>
  <si>
    <t>1952 on</t>
  </si>
  <si>
    <t>Google</t>
  </si>
  <si>
    <t xml:space="preserve">Not a gov doc; ceased? </t>
  </si>
  <si>
    <t>2014, vol. 55</t>
  </si>
  <si>
    <t>Some articles from 2011; 2006; 1999; 1996; etc.</t>
  </si>
  <si>
    <t>No issues available electronically, only selected articles</t>
  </si>
  <si>
    <t>NO RECORD FOUND IN OCLC, LC, PENN, or NYU. LCCN number shown in Column L does not exist in any catalog…</t>
  </si>
  <si>
    <t>N 182-183 February-May 2013</t>
  </si>
  <si>
    <t>N 135 October-Nover 1993 through N 182-183 February-May 2013</t>
  </si>
  <si>
    <t>http://www.doa.gov.np/downloadsdetail/1/2020/69568845/</t>
  </si>
  <si>
    <t>2015/2016, no. 25</t>
  </si>
  <si>
    <t>LC last inventoried is 2015/2016, no 25. Six uninventoried pieces now inventoried with updated holdings. Two pieces with wrong holding location (gencoll), now fixed.</t>
  </si>
  <si>
    <t>Y? Open SACAP subscription 2022, OFORS says current, Last Issue Acquired: v. 59 03-04 Nov. 2011</t>
  </si>
  <si>
    <t>MN received 59th (2011) in Feb 2018</t>
  </si>
  <si>
    <t>10789905, 1192409650</t>
  </si>
  <si>
    <t>Publisher name change to Indian Historical Records Committee (IHRC)</t>
  </si>
  <si>
    <t>IHRC site indicates 61 sessions have been held.  Timing not consistent.</t>
  </si>
  <si>
    <t>UT latest print copy is 2017/18</t>
  </si>
  <si>
    <t>2011/12 - 2020/21</t>
  </si>
  <si>
    <t>https://dpe.gov.in/publication/pe-survey/pe-survey-report</t>
  </si>
  <si>
    <t>7480773; 7156038; 310860279; 49956276; 310853922; 963163068</t>
  </si>
  <si>
    <t xml:space="preserve">Also Hindi title "Bhārata Sarkāra ke audyogika aura vāṇijyika upakramoṃ ke kārya kī vārshika riporṭa"; previous titles "Annual report on the working of industrial and commercial undertaking of the central government."/ "Annual report on the performance of central public sector enterprises," </t>
  </si>
  <si>
    <t>Fiched by LC (OCLC 38078403)</t>
  </si>
  <si>
    <t>Latest found evidence of: December 2017</t>
  </si>
  <si>
    <t>January/March 2017-March 2022 (not sure how many issues there should be per year though)</t>
  </si>
  <si>
    <t>https://rajbhasha.gov.in/en/official-journals-articles</t>
  </si>
  <si>
    <t>http://razalibrary.gov.in/Publication.html</t>
  </si>
  <si>
    <t>Not listed in publications of Rampur Raza Library. There is a publication called Rajbhasha Bharati produced by the Indian Government (Offical Language Department), but I'm not posititve whether it is the same: https://rajbhasha.gov.in/hi/official-journals-articles</t>
  </si>
  <si>
    <t>v.1- May 13, 1952-</t>
  </si>
  <si>
    <t>2022, vol. 9, pt 9</t>
  </si>
  <si>
    <t>1868-2022 with some missing years/volumes/parts</t>
  </si>
  <si>
    <t>LC last inventoried is 2017/2018, vol. 152, pt 7. This spreadsheet LCCN has been corrected.</t>
  </si>
  <si>
    <t>http://loksabhaph.nic.in/Committee/CommitteeInformation.aspx?comm_code=2&amp;tab=2</t>
  </si>
  <si>
    <t xml:space="preserve">The report itself is not available online [with a few rare exceptions such as full view for 1973-1976 https://babel.hathitrust.org/cgi/pt?id=uc1.b4981265&amp;view=1up&amp;seq=7&amp;skin=2021 ] but the Lok Sabha site does link to selected pages of parliamentary debates relating to the work of this committee at the "reports presented" tab of Other Parliamentary Standing Committees
Committee Name : Welfare of Scheduled Castes and Scheduled Tribes http://loksabhaph.nic.in/Committee/CommitteeInformation.aspx?comm_code=2&amp;tab=2 </t>
  </si>
  <si>
    <t>1790601; 2640920; 310852303; 1114875; 727630735</t>
  </si>
  <si>
    <t>There are different versions of this report for different states of India apart from the central New Delhi report.</t>
  </si>
  <si>
    <t>2004?</t>
  </si>
  <si>
    <t>Report 216 (2008) - Report 277 (2018)</t>
  </si>
  <si>
    <t>http://lawcommissionofindia.nic.in/</t>
  </si>
  <si>
    <t>647803101 online; 42348924 print; 263079199 print; 946225241 computer file?</t>
  </si>
  <si>
    <t>Checked in Quick searched / Yale has no.190 (June 2004)</t>
  </si>
  <si>
    <t>v. 1 (1957/58) - v. 43 (2004/05), v. 46 (2007/08), v. 50 (2012/13) - v. 52 (2014/15)</t>
  </si>
  <si>
    <t>https://catalog.hathitrust.org/Record/000058709?type%5B%5D=all&amp;lookfor%5B%5D=REPORT%20OF%20THE%20COMMISSIONER%20FOR%20LINGUISTIC%20MINORITIES%20IN%20INDIA&amp;ft= AND http://164.100.166.181/homepage/annualreport.php</t>
  </si>
  <si>
    <t xml:space="preserve">A few more recent reports are openly available for download on the organization website; previous reports are searchable on HathiTrust. </t>
  </si>
  <si>
    <t>1774376; 48370174</t>
  </si>
  <si>
    <t>Most recent print received appears to be 2011/12; most recent electronic version is 2014/15.</t>
  </si>
  <si>
    <t>1100059733 (held by LC); 1100446483 (0 holdings)</t>
  </si>
  <si>
    <t>Website has annual reports, but not this: http://www.shed.gov.bd/site/view/publications/</t>
  </si>
  <si>
    <t>Latest found evidence of: 2002</t>
  </si>
  <si>
    <t>http://research.arunachal.gov.in/publication-2/</t>
  </si>
  <si>
    <t>7816230, 6696919</t>
  </si>
  <si>
    <t>Available for purchase up to 1999, presumably in print</t>
  </si>
  <si>
    <t>Y? Open SACAP subscription 2022, OFORS says current, Last Issue Acquired: 2015-16</t>
  </si>
  <si>
    <t>MN received 2016/17 in June 2019</t>
  </si>
  <si>
    <t>2014/15 - 2019/20</t>
  </si>
  <si>
    <t>http://nirdpr.org.in/RuralDevelopmentStatistics.aspx</t>
  </si>
  <si>
    <t>Content presented by chapter in a frame.</t>
  </si>
  <si>
    <t>20815731, preceding title: 18976911</t>
  </si>
  <si>
    <t>Y? Open SACAP subscription 2022, OFORS says current, Last Issue Acquired: 2013</t>
  </si>
  <si>
    <t>MN received 2013 in Jan 2016</t>
  </si>
  <si>
    <t>2011-2019</t>
  </si>
  <si>
    <t>https://censusindia.gov.in/census.website/data/SRSSTAT</t>
  </si>
  <si>
    <t>Publisher name change to Office of the Registrar General &amp; Census Commissioner</t>
  </si>
  <si>
    <t>2015 Emory</t>
  </si>
  <si>
    <t>https://www.sangeetnatak.gov.in/publications/journals</t>
  </si>
  <si>
    <t>Journal page is down and won't load.</t>
  </si>
  <si>
    <t>MOSPI: 1977-2022</t>
  </si>
  <si>
    <t>https://www.mospi.gov.in/web/mospi/reports-publications?RPCSRV</t>
  </si>
  <si>
    <t xml:space="preserve">
646540097 ;
1051231199 ; 
297270623 ;
4627468</t>
  </si>
  <si>
    <t>Latest found evidence of: 2015</t>
  </si>
  <si>
    <t>Y, but a bit sporadic</t>
  </si>
  <si>
    <t>January/February 2016, March/April 2016, September/October 2016 is a dead link</t>
  </si>
  <si>
    <t>http://shilpakala.gov.bd/site/view/publications/-</t>
  </si>
  <si>
    <t>471684416; 821035599; 854802653; 924525210; 1070807467; 472707200; 473148743; 954193136; 1765702; 801837414</t>
  </si>
  <si>
    <t>UT latest print copy is 2016/17</t>
  </si>
  <si>
    <t>5123539; 310854609</t>
  </si>
  <si>
    <t xml:space="preserve">Index: https://archive.org/details/index-to-somasi-vol-1-to-16-1975-1990 and https://archive.org/details/index-to-somasi-volume-34-40-jan-2008-to-jul-2014 </t>
  </si>
  <si>
    <t>https://www.ips.lk/publications/state-of-the-economy-report/</t>
  </si>
  <si>
    <t>Table of contents for 2021 available online; 2020 (LKR 1050) and 2021 (LKR 1385) hardcopy available for purchase; 1991/1992-2019 available online after registration</t>
  </si>
  <si>
    <t>35225451, 1101368498 (for 2004 only)</t>
  </si>
  <si>
    <t xml:space="preserve">2019 last issue received by Harvard 7/7/2022; 2021 </t>
  </si>
  <si>
    <t>1949-1970, most 1990s and 2000s.</t>
  </si>
  <si>
    <t>https://catalog.hathitrust.org/Search/Home?lookfor=%22Statistical%20abstract%20of%20Ceylon%22&amp;type=title&amp;inst=</t>
  </si>
  <si>
    <t>500476610; 903764062; 223393965; 1122869960; 1553783</t>
  </si>
  <si>
    <t xml:space="preserve">Prior to 1972, the publication was titled "Statistical abstract of Ceylon." </t>
  </si>
  <si>
    <t xml:space="preserve">Organization website (http://www.statistics.gov.lk) offers many stats, though I'm not finding an e-version of the publication. </t>
  </si>
  <si>
    <t>ocm44181762</t>
  </si>
  <si>
    <t>Dates from 1998-2015 found in catalog</t>
  </si>
  <si>
    <t>up to 2016. Still listed on the national library page: http://www.natlib.lk/about_us/publication.php but not available there.</t>
  </si>
  <si>
    <t>2014/2015</t>
  </si>
  <si>
    <t>2006/7-2020/21</t>
  </si>
  <si>
    <t xml:space="preserve">https://esaharyana.gov.in/state-statistical-abstract-of-haryana/ </t>
  </si>
  <si>
    <t xml:space="preserve">Corp body change beginning 2007/2008: Department of Economic and Statistical Analysis, Haryana </t>
  </si>
  <si>
    <t>I see PDFs for random years (2016, 2018) on Indian educational sites, but can't find any official government site with this. (Gujarat state gov websites will not load, e.g. gujaratindia.gov.in  ).</t>
  </si>
  <si>
    <t>UT latest print copy is 2015</t>
  </si>
  <si>
    <t>2016-2021</t>
  </si>
  <si>
    <t>https://esopb.gov.in/static/Publications.html</t>
  </si>
  <si>
    <t>1645812; 1644006</t>
  </si>
  <si>
    <t>Panjabi titles: " Pañjāba dā aṅkaṛā sāra"; "Aṅkaṛā sāra Pañjāba"; "Saṭaisaṭikala haiṇḍabūka Pañjāba"</t>
  </si>
  <si>
    <t>2012 (44)</t>
  </si>
  <si>
    <t>45079554 microform; 1263988989 print;</t>
  </si>
  <si>
    <t>Checked in Quick search and Orbis/ Yale has 1973-1974</t>
  </si>
  <si>
    <t xml:space="preserve">March 20 &amp; 21 </t>
  </si>
  <si>
    <t>https://statistics.nagaland.gov.in/statistics/category/140</t>
  </si>
  <si>
    <t>UT latest print copy is 2018</t>
  </si>
  <si>
    <t>biannual 2008-2020</t>
  </si>
  <si>
    <t>https://des.mizoram.gov.in/</t>
  </si>
  <si>
    <t>Complicated file naming but available from "publications" pulldown menu</t>
  </si>
  <si>
    <t>2013-Current</t>
  </si>
  <si>
    <r>
      <rPr>
        <u/>
        <sz val="11"/>
        <rFont val="Calibri"/>
        <family val="2"/>
        <scheme val="minor"/>
      </rPr>
      <t>http://bbs.portal.gov.bd/site/page/23b9eb9e-160e-4407-a49f-5722bc57f528/-</t>
    </r>
  </si>
  <si>
    <t>ocm01986506</t>
  </si>
  <si>
    <t>Dates from 1987-2014 in library catalog</t>
  </si>
  <si>
    <t xml:space="preserve">The latest from pbs.gov.pk is 2006. Perhaps this is a lag.  The website does have a lot of statistical informaiton as well. </t>
  </si>
  <si>
    <t>2014, 2016, 2018, 2020</t>
  </si>
  <si>
    <t>https://cbs.gov.np/publications/</t>
  </si>
  <si>
    <t>911200732; 183229453; 1797716; 16447421; 1000175900; 698024249; 612589067; 1097615024; 924738884; 474353026; 72782301</t>
  </si>
  <si>
    <t>2019 (576 p.) latest; also 2013, 2015, 2017, as well as other related reports</t>
  </si>
  <si>
    <t xml:space="preserve">https://cbs.gov.np/ </t>
  </si>
  <si>
    <t>General site for statistics</t>
  </si>
  <si>
    <t>1087214615 (microform), 1746394, 1197658632, 154272331 (CD-ROM)</t>
  </si>
  <si>
    <t>Published by Planning Commission, Ministry of Planning, Development, &amp; Special Initiatives</t>
  </si>
  <si>
    <t>15(2015) last issue received by Harvard 4/10/2018; 2009 CD-ROM received 8/27/2014</t>
  </si>
  <si>
    <t>https://www.education.gov.in/en/statistics-new?shs_term_node_tid_depth=381&amp;Apply=Apply</t>
  </si>
  <si>
    <t>ocn704262356</t>
  </si>
  <si>
    <t>Dates from 2006-2011</t>
  </si>
  <si>
    <t>The ministry of education has this online but only up to 2011, perhaps due to a lag? So these are the newest years.</t>
  </si>
  <si>
    <t>Varied years</t>
  </si>
  <si>
    <t>https://catalog.hathitrust.org/Record/005927835?type%5B%5D=all&amp;lookfor%5B%5D=STATISTICS%20OF%20STRATEGIC%20ROAD%20NETWORK%3A%20SSRN%20%2F%20MINISTRY%20OF%20PHYSICAL%20PLANNING%20AND%20WORKS&amp;ft=</t>
  </si>
  <si>
    <t>Latest found evidence of: 2014</t>
  </si>
  <si>
    <t>Y, incomplete</t>
  </si>
  <si>
    <t>2018, 2014, 2012, 2009</t>
  </si>
  <si>
    <t>https://www.nipccd.nic.in/other-reports#gsc.tab=0</t>
  </si>
  <si>
    <t>40698935, 34851279, 500065902</t>
  </si>
  <si>
    <t>It seems from cataloging notes that this is the same as Statistics on Children in India: Handbook, which is also the only relevant title available on their website</t>
  </si>
  <si>
    <t>Latest found evidence of: 2020</t>
  </si>
  <si>
    <t>Vol 1-5, 27-30, 34, 36</t>
  </si>
  <si>
    <t>https://epigraphicalsociety.com/pnsi-journals</t>
  </si>
  <si>
    <t>985726726, 704471129, 855384338, 8169782</t>
  </si>
  <si>
    <t>One issue here: https://www.tpnsindia.org/index.php/sipn</t>
  </si>
  <si>
    <t>to present</t>
  </si>
  <si>
    <t>https://southasiacommons.net/; https://books.google.com/books?id=gWcH-mDgRGUC&amp;hl=en; https://main.sci.gov.in/</t>
  </si>
  <si>
    <t xml:space="preserve">45644256 print; 311081669 print; 915894353 print; 1206196947 print; 913196709 online; </t>
  </si>
  <si>
    <t>Upenn has 2016</t>
  </si>
  <si>
    <t>OCLC record has title as "Kerala Archives Journal" under this LCCN</t>
  </si>
  <si>
    <t>Annual pdf reports 1947/1961-2018</t>
  </si>
  <si>
    <t>https://nlp.gov.pk/booking.html</t>
  </si>
  <si>
    <t>2190777,  607853737 (Hathi Trust copies, limited view=search only)</t>
  </si>
  <si>
    <t>Beginning with 1998 issued with separate Urdu and English volumes</t>
  </si>
  <si>
    <t>2019 last issue received by Harvard 7/7/2022</t>
  </si>
  <si>
    <t>Y (according to library website)</t>
  </si>
  <si>
    <t>Latest found evidence of: 2012</t>
  </si>
  <si>
    <t>https://trti.maharashtra.gov.in/index.php/en/department/library</t>
  </si>
  <si>
    <t xml:space="preserve">2022 July </t>
  </si>
  <si>
    <t>1997 Jul/Sep - 2022 Jul, some missing months</t>
  </si>
  <si>
    <t>https://www.urducouncil.nic.in/urdu-duniya</t>
  </si>
  <si>
    <t xml:space="preserve">LC last inventoried is 2017 June, vol. 19. LC has 19 uninventoried pieces. </t>
  </si>
  <si>
    <t>Rajbhasha: 2013-2016</t>
  </si>
  <si>
    <t>https://rajbhasha.gov.in/en/annual-programme-and-reports?page=1</t>
  </si>
  <si>
    <t xml:space="preserve">
607692155 ; 
39275611 ; 
11476674 ; 
173882341</t>
  </si>
  <si>
    <t xml:space="preserve">Adding this list of patrika: http://164.100.252.25/epatrika/epatrika_lst.php#noback </t>
  </si>
  <si>
    <t>UT latest print is 2017</t>
  </si>
  <si>
    <t>2015-2020</t>
  </si>
  <si>
    <t>http://www.chdpublication.mhrd.gov.in/english/warshiki.php</t>
  </si>
  <si>
    <t>12165385; 3217339; 213791993</t>
  </si>
  <si>
    <t>Other titles: "Hindī vārshikī" and "Vārshikī"</t>
  </si>
  <si>
    <t>Y? Open SACAP subscription 2022.  OFORS says Subscription Status: Ceased (2020)</t>
  </si>
  <si>
    <t>MN received new ser.:v.10 (2018) in Dec 2019</t>
  </si>
  <si>
    <t>2011-current (April - June 2022)</t>
  </si>
  <si>
    <t>https://www.pressinstitute.in/archive/?cat=vidura</t>
  </si>
  <si>
    <t>all</t>
  </si>
  <si>
    <t>No change</t>
  </si>
  <si>
    <t>Y  - years 1950 on</t>
  </si>
  <si>
    <t>Y [Members tab of Rajya Sabha site has replaced this printed publication]</t>
  </si>
  <si>
    <t>Rajya Sabha site includes current members and former members back to 1952</t>
  </si>
  <si>
    <t>https://rajyasabha.nic.in/Members/Alphabetical</t>
  </si>
  <si>
    <t>243463331; 311374664; 557699976; 971462270; 1154302718; 1154302718</t>
  </si>
  <si>
    <t>LC lists this as a current subscription but the last print seems to be about 2014</t>
  </si>
  <si>
    <t>The Rajya Sabha website members search interface has replaced this print publication.</t>
  </si>
  <si>
    <t>2011-2020</t>
  </si>
  <si>
    <r>
      <rPr>
        <u/>
        <sz val="11"/>
        <rFont val="Calibri"/>
        <family val="2"/>
        <scheme val="minor"/>
      </rPr>
      <t>https://mnfsr.trancemedia.pk/publications/</t>
    </r>
  </si>
  <si>
    <t>Looks as if all issues might be available online</t>
  </si>
  <si>
    <t>https://www.publicationsdivision.nic.in/journals/index.php?route=page/yojana</t>
  </si>
  <si>
    <t>Print edition (Rs 230 annual); digital  (Rs 23 for 2022:Sept.)</t>
  </si>
  <si>
    <t>11066958, 820707193, 801917954, 604817579, 489470223, 472801778, 472121965, 298837663 (Google books and HathiTrust volumes), 29801874 (microfilm), 1642870, 185450308</t>
  </si>
  <si>
    <t>LOC v.63(2019) in process 8/2/2022; also available in 11 regional languages; latest issue on website is v.66, no. 9 (2022:Sept.)</t>
  </si>
  <si>
    <t>YOJANA</t>
  </si>
  <si>
    <t>Row Labels</t>
  </si>
  <si>
    <t>Grand Total</t>
  </si>
  <si>
    <t>Sum of Number of SACOOP Subscriptions</t>
  </si>
  <si>
    <t>https://tibetpolicy.net/journals/</t>
  </si>
  <si>
    <t>URL Stems for Archiving</t>
  </si>
  <si>
    <t>http://bbs.portal.gov.bd/</t>
  </si>
  <si>
    <t>http://bids.org.bd/</t>
  </si>
  <si>
    <t>http://bjpa.bpatc.org.bd/</t>
  </si>
  <si>
    <t>http://book.bfa.gov.bd/</t>
  </si>
  <si>
    <t>http://ichr.ac.in/</t>
  </si>
  <si>
    <t>http://icmr.nic.in/</t>
  </si>
  <si>
    <t>http://labourbureaunew.gov.in/</t>
  </si>
  <si>
    <t>http://loksabhaph.nic.in/</t>
  </si>
  <si>
    <t>http://moef.gov.in/</t>
  </si>
  <si>
    <t>http://ncw.nic.in/</t>
  </si>
  <si>
    <t>http://nirdpr.org.in/</t>
  </si>
  <si>
    <t>http://nmma.nic.in/</t>
  </si>
  <si>
    <t>http://op.niscair.res.in/</t>
  </si>
  <si>
    <t>http://shilpakala.gov.bd/</t>
  </si>
  <si>
    <t>http://www.bard.gov.bd/</t>
  </si>
  <si>
    <t>http://www.bbs.gov.bd/</t>
  </si>
  <si>
    <t>http://www.chdpublication.mhrd.gov.in/</t>
  </si>
  <si>
    <t>http://www.dgciskol.gov.in/</t>
  </si>
  <si>
    <t>http://www.doa.gov.np/</t>
  </si>
  <si>
    <t>http://www.indiaculture.nic.in/</t>
  </si>
  <si>
    <t>http://www.indiaenvironmentportal.org.in/</t>
  </si>
  <si>
    <t>http://www.irsdc.in/</t>
  </si>
  <si>
    <t>http://www.labourdept.gov.lk/</t>
  </si>
  <si>
    <t>http://www.nihfw.org/</t>
  </si>
  <si>
    <t>http://www.plancomm.gov.bd/</t>
  </si>
  <si>
    <t>http://www.statistics.gov.lk/</t>
  </si>
  <si>
    <t>https://agricoop.nic.in/</t>
  </si>
  <si>
    <t xml:space="preserve">https://cbs.gov.np/  </t>
  </si>
  <si>
    <t>https://censusindia.gov.in/</t>
  </si>
  <si>
    <t>https://cvc.gov.in/</t>
  </si>
  <si>
    <t>https://des.ap.gov.in/</t>
  </si>
  <si>
    <t>https://des.assam.gov.in/</t>
  </si>
  <si>
    <t>https://dff.gov.in/</t>
  </si>
  <si>
    <t>https://dfpd.gov.in/</t>
  </si>
  <si>
    <t>https://disabilityaffairs.gov.in/</t>
  </si>
  <si>
    <t>https://dot.gov.in/</t>
  </si>
  <si>
    <t>https://dpe.gov.in/</t>
  </si>
  <si>
    <t>https://epigraphicalsociety.com/</t>
  </si>
  <si>
    <t>https://esaharyana.gov.in/</t>
  </si>
  <si>
    <t>https://esopb.gov.in/</t>
  </si>
  <si>
    <t>https://financialservices.gov.in/</t>
  </si>
  <si>
    <t>https://icssr.org/</t>
  </si>
  <si>
    <t>https://idsffk.in/</t>
  </si>
  <si>
    <t>https://insa.nic.in/</t>
  </si>
  <si>
    <t>https://main.mohfw.gov.in/</t>
  </si>
  <si>
    <t>https://mib.gov.in/</t>
  </si>
  <si>
    <t>https://mnfsr.trancemedia.pk/</t>
  </si>
  <si>
    <t>https://moef.gov.in/</t>
  </si>
  <si>
    <t>https://mohua.gov.in/</t>
  </si>
  <si>
    <t>https://mospi.gov.in/</t>
  </si>
  <si>
    <t>https://ncert.nic.in/</t>
  </si>
  <si>
    <t>https://nhrc.nic.in/</t>
  </si>
  <si>
    <t>https://niti.gov.in/</t>
  </si>
  <si>
    <t>https://nlp.gov.pk/</t>
  </si>
  <si>
    <t>https://opendata.com.pk/</t>
  </si>
  <si>
    <t>https://powermin.gov.in/</t>
  </si>
  <si>
    <t>https://rajbhasha.gov.in/</t>
  </si>
  <si>
    <t>https://rajyasabha.nic.in/</t>
  </si>
  <si>
    <t>https://reliefweb.int/</t>
  </si>
  <si>
    <t>https://rsaudr.org/</t>
  </si>
  <si>
    <t>https://rural.nic.in/</t>
  </si>
  <si>
    <t>https://sahitya-akademi.gov.in/</t>
  </si>
  <si>
    <t>https://smartnet.niua.org/</t>
  </si>
  <si>
    <t>https://tourism.gov.in/</t>
  </si>
  <si>
    <t>https://wcd.nic.in/</t>
  </si>
  <si>
    <t>https://www.asianartbiennale.org.bd/</t>
  </si>
  <si>
    <t>https://www.asiaticsocietykolkata.org/</t>
  </si>
  <si>
    <t>https://www.biiss.org/</t>
  </si>
  <si>
    <t>https://www.biliabd.org/</t>
  </si>
  <si>
    <t>https://www.cimap.res.in/</t>
  </si>
  <si>
    <t>https://www.education.gov.in/</t>
  </si>
  <si>
    <t>https://www.gsi.gov.in/</t>
  </si>
  <si>
    <t>https://www.iccr.gov.in/</t>
  </si>
  <si>
    <t>https://www.iipa.org.in/</t>
  </si>
  <si>
    <t>https://www.indiabudget.gov.in/</t>
  </si>
  <si>
    <t>https://www.insaindia.res.in/</t>
  </si>
  <si>
    <t>https://www.meity.gov.in/</t>
  </si>
  <si>
    <t>https://www.mospi.gov.in/</t>
  </si>
  <si>
    <t>https://www.nab.gov.bt/</t>
  </si>
  <si>
    <t>https://www.nbtindia.gov.in/</t>
  </si>
  <si>
    <t>https://www.nipccd.nic.in/</t>
  </si>
  <si>
    <t>https://www.niti.gov.in/</t>
  </si>
  <si>
    <t>https://www.pbs.gov.pk/</t>
  </si>
  <si>
    <t>https://www.pc.gov.pk/</t>
  </si>
  <si>
    <t>https://www.pressinstitute.in/</t>
  </si>
  <si>
    <t>https://www.sangeetnatak.gov.in/</t>
  </si>
  <si>
    <t>https://www.sbp.org.pk/</t>
  </si>
  <si>
    <t>https://www.urducouncil.nic.in/</t>
  </si>
  <si>
    <t>https://yas.nic.in/</t>
  </si>
  <si>
    <t>http://iamrindia.gov.in/</t>
  </si>
  <si>
    <t>https://www.publicationsdivision.nic.in/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</si>
</sst>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indexed="8"/>
      <name val="Arial"/>
      <family val="2"/>
    </font>
    <font>
      <sz val="11"/>
      <name val="Arial"/>
      <family val="2"/>
    </font>
    <font>
      <sz val="11"/>
      <color theme="1"/>
      <name val="Calibri"/>
      <family val="2"/>
    </font>
    <font>
      <sz val="11"/>
      <color theme="0"/>
      <name val="Calibri"/>
      <family val="2"/>
    </font>
    <font>
      <sz val="11"/>
      <color rgb="FF3F3F76"/>
      <name val="Calibri"/>
      <family val="2"/>
    </font>
    <font>
      <sz val="11"/>
      <color rgb="FF000000"/>
      <name val="Calibri"/>
      <family val="2"/>
    </font>
    <font>
      <sz val="11"/>
      <color rgb="FF9C6500"/>
      <name val="Calibri"/>
      <family val="2"/>
    </font>
    <font>
      <sz val="11"/>
      <color rgb="FF9C0006"/>
      <name val="Calibri"/>
      <family val="2"/>
    </font>
    <font>
      <u/>
      <sz val="11"/>
      <color theme="10"/>
      <name val="Calibri"/>
      <family val="2"/>
      <scheme val="minor"/>
    </font>
    <font>
      <b/>
      <sz val="11"/>
      <name val="Calibri"/>
      <family val="2"/>
      <scheme val="minor"/>
    </font>
    <font>
      <u/>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rgb="FF000000"/>
      </patternFill>
    </fill>
    <fill>
      <patternFill patternType="solid">
        <fgColor rgb="FFFFFF00"/>
        <bgColor indexed="64"/>
      </patternFill>
    </fill>
    <fill>
      <patternFill patternType="solid">
        <fgColor theme="3"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rgb="FF000000"/>
      </top>
      <bottom/>
      <diagonal/>
    </border>
  </borders>
  <cellStyleXfs count="2">
    <xf numFmtId="0" fontId="0" fillId="0" borderId="0"/>
    <xf numFmtId="0" fontId="12" fillId="0" borderId="0" applyNumberFormat="0" applyFill="0" applyBorder="0" applyAlignment="0" applyProtection="0"/>
  </cellStyleXfs>
  <cellXfs count="97">
    <xf numFmtId="0" fontId="0" fillId="0" borderId="0" xfId="0"/>
    <xf numFmtId="0" fontId="2" fillId="0" borderId="1" xfId="0" applyFont="1" applyBorder="1" applyAlignment="1">
      <alignment horizontal="center" wrapText="1"/>
    </xf>
    <xf numFmtId="0" fontId="0" fillId="0" borderId="1" xfId="0" applyBorder="1" applyAlignment="1">
      <alignment wrapText="1"/>
    </xf>
    <xf numFmtId="22" fontId="0" fillId="0" borderId="1" xfId="0" applyNumberFormat="1" applyBorder="1" applyAlignment="1">
      <alignment wrapText="1"/>
    </xf>
    <xf numFmtId="14" fontId="0" fillId="0" borderId="1" xfId="0" applyNumberFormat="1" applyBorder="1" applyAlignment="1">
      <alignment wrapText="1"/>
    </xf>
    <xf numFmtId="0" fontId="3" fillId="0" borderId="1" xfId="0" applyFont="1" applyBorder="1" applyAlignment="1">
      <alignment wrapText="1"/>
    </xf>
    <xf numFmtId="14" fontId="3" fillId="0" borderId="1" xfId="0" applyNumberFormat="1" applyFont="1" applyBorder="1" applyAlignment="1">
      <alignment wrapText="1"/>
    </xf>
    <xf numFmtId="0" fontId="0" fillId="2" borderId="1" xfId="0" applyFill="1" applyBorder="1" applyAlignment="1">
      <alignment wrapText="1"/>
    </xf>
    <xf numFmtId="22" fontId="0" fillId="2" borderId="1" xfId="0" applyNumberFormat="1" applyFill="1" applyBorder="1" applyAlignment="1">
      <alignment wrapText="1"/>
    </xf>
    <xf numFmtId="14" fontId="0" fillId="2" borderId="1" xfId="0" applyNumberFormat="1" applyFill="1" applyBorder="1" applyAlignment="1">
      <alignment wrapText="1"/>
    </xf>
    <xf numFmtId="22" fontId="3" fillId="0" borderId="1" xfId="0" applyNumberFormat="1" applyFont="1" applyBorder="1" applyAlignment="1">
      <alignment wrapText="1"/>
    </xf>
    <xf numFmtId="0" fontId="0" fillId="0" borderId="1" xfId="0" applyBorder="1"/>
    <xf numFmtId="0" fontId="4" fillId="0" borderId="1" xfId="0" applyFont="1" applyBorder="1" applyAlignment="1">
      <alignment vertical="top" wrapText="1"/>
    </xf>
    <xf numFmtId="0" fontId="4" fillId="2" borderId="1" xfId="0" applyFont="1" applyFill="1" applyBorder="1" applyAlignment="1">
      <alignment vertical="top"/>
    </xf>
    <xf numFmtId="0" fontId="4" fillId="2" borderId="1" xfId="0" applyFont="1" applyFill="1" applyBorder="1" applyAlignment="1">
      <alignment vertical="top" wrapText="1"/>
    </xf>
    <xf numFmtId="0" fontId="4" fillId="0" borderId="1" xfId="0" applyFont="1" applyBorder="1" applyAlignment="1">
      <alignment horizontal="left" vertical="top"/>
    </xf>
    <xf numFmtId="0" fontId="2" fillId="3" borderId="1" xfId="0" applyFont="1" applyFill="1" applyBorder="1" applyAlignment="1">
      <alignment horizontal="center" wrapText="1"/>
    </xf>
    <xf numFmtId="0" fontId="0" fillId="0" borderId="1" xfId="0" applyBorder="1" applyAlignment="1">
      <alignment vertical="center"/>
    </xf>
    <xf numFmtId="0" fontId="2" fillId="3" borderId="1" xfId="0" applyFont="1" applyFill="1" applyBorder="1" applyAlignment="1">
      <alignment wrapText="1"/>
    </xf>
    <xf numFmtId="0" fontId="1" fillId="0" borderId="1" xfId="0" applyFont="1" applyBorder="1" applyAlignment="1">
      <alignment wrapText="1"/>
    </xf>
    <xf numFmtId="0" fontId="3" fillId="0" borderId="1" xfId="0" applyFont="1" applyBorder="1"/>
    <xf numFmtId="0" fontId="5" fillId="0" borderId="1" xfId="0" applyFont="1" applyBorder="1" applyAlignment="1">
      <alignment horizontal="left" vertical="top"/>
    </xf>
    <xf numFmtId="0" fontId="6" fillId="0" borderId="4" xfId="0" applyFont="1" applyBorder="1"/>
    <xf numFmtId="0" fontId="7" fillId="0" borderId="4" xfId="0" applyFont="1" applyBorder="1"/>
    <xf numFmtId="0" fontId="8" fillId="0" borderId="4" xfId="0" applyFont="1" applyBorder="1"/>
    <xf numFmtId="0" fontId="10" fillId="0" borderId="4" xfId="0" applyFont="1" applyBorder="1"/>
    <xf numFmtId="0" fontId="11" fillId="0" borderId="4" xfId="0" applyFont="1" applyBorder="1"/>
    <xf numFmtId="0" fontId="9" fillId="0" borderId="4" xfId="0" applyFont="1" applyBorder="1"/>
    <xf numFmtId="0" fontId="0" fillId="5" borderId="1" xfId="0" applyFill="1" applyBorder="1" applyAlignment="1">
      <alignment wrapText="1"/>
    </xf>
    <xf numFmtId="0" fontId="2" fillId="5" borderId="1" xfId="0" applyFont="1" applyFill="1" applyBorder="1" applyAlignment="1">
      <alignment horizontal="center"/>
    </xf>
    <xf numFmtId="0" fontId="2" fillId="5" borderId="1" xfId="0" applyFont="1" applyFill="1" applyBorder="1" applyAlignment="1">
      <alignment horizontal="center" wrapText="1"/>
    </xf>
    <xf numFmtId="0" fontId="2" fillId="5" borderId="1" xfId="0" applyFont="1" applyFill="1" applyBorder="1" applyAlignment="1">
      <alignment horizontal="center" textRotation="90" wrapText="1"/>
    </xf>
    <xf numFmtId="0" fontId="8" fillId="0" borderId="1" xfId="0" applyFont="1" applyBorder="1"/>
    <xf numFmtId="0" fontId="10" fillId="0" borderId="1" xfId="0" applyFont="1" applyBorder="1"/>
    <xf numFmtId="0" fontId="6" fillId="0" borderId="1" xfId="0" applyFont="1" applyBorder="1"/>
    <xf numFmtId="0" fontId="11" fillId="0" borderId="1" xfId="0" applyFont="1" applyBorder="1"/>
    <xf numFmtId="0" fontId="0" fillId="0" borderId="4" xfId="0" applyBorder="1"/>
    <xf numFmtId="0" fontId="0" fillId="0" borderId="0" xfId="0" applyAlignment="1">
      <alignment wrapText="1"/>
    </xf>
    <xf numFmtId="0" fontId="0" fillId="0" borderId="2" xfId="0" applyBorder="1" applyAlignment="1">
      <alignment wrapText="1"/>
    </xf>
    <xf numFmtId="0" fontId="0" fillId="0" borderId="3" xfId="0" applyBorder="1" applyAlignment="1">
      <alignment wrapText="1"/>
    </xf>
    <xf numFmtId="0" fontId="2" fillId="0" borderId="1" xfId="0" applyFont="1" applyBorder="1" applyAlignment="1">
      <alignment horizontal="center" textRotation="90" wrapText="1"/>
    </xf>
    <xf numFmtId="0" fontId="4" fillId="0" borderId="1" xfId="0" applyFont="1" applyBorder="1" applyAlignment="1">
      <alignment vertical="top"/>
    </xf>
    <xf numFmtId="0" fontId="3" fillId="4" borderId="1" xfId="0" applyFont="1" applyFill="1" applyBorder="1" applyAlignment="1">
      <alignment wrapText="1"/>
    </xf>
    <xf numFmtId="0" fontId="2" fillId="6" borderId="1" xfId="0" applyFont="1" applyFill="1" applyBorder="1" applyAlignment="1">
      <alignment horizontal="center" wrapText="1"/>
    </xf>
    <xf numFmtId="0" fontId="2" fillId="6" borderId="1" xfId="0" applyFont="1" applyFill="1" applyBorder="1" applyAlignment="1">
      <alignment horizontal="center" textRotation="90" wrapText="1"/>
    </xf>
    <xf numFmtId="0" fontId="0" fillId="6" borderId="1" xfId="0" applyFill="1" applyBorder="1" applyAlignment="1">
      <alignment wrapText="1"/>
    </xf>
    <xf numFmtId="0" fontId="3" fillId="5" borderId="1" xfId="0" applyFont="1" applyFill="1" applyBorder="1" applyAlignment="1">
      <alignment wrapText="1"/>
    </xf>
    <xf numFmtId="0" fontId="13" fillId="3" borderId="1" xfId="0" applyFont="1" applyFill="1" applyBorder="1" applyAlignment="1">
      <alignment wrapText="1"/>
    </xf>
    <xf numFmtId="0" fontId="13" fillId="0" borderId="1" xfId="0" applyFont="1" applyBorder="1" applyAlignment="1">
      <alignment horizontal="center" wrapText="1"/>
    </xf>
    <xf numFmtId="0" fontId="3" fillId="2" borderId="1" xfId="0" applyFont="1" applyFill="1" applyBorder="1" applyAlignment="1">
      <alignment wrapText="1"/>
    </xf>
    <xf numFmtId="22" fontId="3" fillId="2" borderId="1" xfId="0" applyNumberFormat="1" applyFont="1" applyFill="1" applyBorder="1" applyAlignment="1">
      <alignment wrapText="1"/>
    </xf>
    <xf numFmtId="0" fontId="3" fillId="0" borderId="1" xfId="0" applyFont="1" applyBorder="1" applyAlignment="1">
      <alignment vertical="center" wrapText="1"/>
    </xf>
    <xf numFmtId="49" fontId="3" fillId="4" borderId="1" xfId="0" applyNumberFormat="1" applyFont="1" applyFill="1" applyBorder="1" applyAlignment="1">
      <alignment wrapText="1"/>
    </xf>
    <xf numFmtId="49" fontId="3" fillId="4" borderId="1" xfId="0" applyNumberFormat="1" applyFont="1" applyFill="1" applyBorder="1" applyAlignment="1">
      <alignment wrapText="1" readingOrder="1"/>
    </xf>
    <xf numFmtId="0" fontId="14" fillId="4" borderId="1" xfId="1" applyFont="1" applyFill="1" applyBorder="1" applyAlignment="1">
      <alignment wrapText="1"/>
    </xf>
    <xf numFmtId="0" fontId="5" fillId="0" borderId="1" xfId="0" applyFont="1" applyBorder="1" applyAlignment="1">
      <alignment horizontal="left" vertical="top" wrapText="1"/>
    </xf>
    <xf numFmtId="0" fontId="5" fillId="0" borderId="1" xfId="0" applyFont="1" applyBorder="1" applyAlignment="1">
      <alignment vertical="top" wrapText="1"/>
    </xf>
    <xf numFmtId="0" fontId="5" fillId="2" borderId="1" xfId="0" applyFont="1" applyFill="1" applyBorder="1" applyAlignment="1">
      <alignment vertical="top"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right" wrapText="1"/>
    </xf>
    <xf numFmtId="14" fontId="3" fillId="2" borderId="1" xfId="0" applyNumberFormat="1" applyFont="1" applyFill="1" applyBorder="1" applyAlignment="1">
      <alignment wrapText="1"/>
    </xf>
    <xf numFmtId="0" fontId="3" fillId="7" borderId="1" xfId="0" applyFont="1" applyFill="1" applyBorder="1" applyAlignment="1">
      <alignment wrapText="1"/>
    </xf>
    <xf numFmtId="17" fontId="3" fillId="4" borderId="1" xfId="0" applyNumberFormat="1" applyFont="1" applyFill="1" applyBorder="1" applyAlignment="1">
      <alignment wrapText="1"/>
    </xf>
    <xf numFmtId="49" fontId="3" fillId="4" borderId="1" xfId="0" applyNumberFormat="1" applyFont="1" applyFill="1" applyBorder="1" applyAlignment="1">
      <alignment horizontal="left" wrapText="1" readingOrder="1"/>
    </xf>
    <xf numFmtId="0" fontId="3" fillId="4" borderId="1" xfId="0" applyFont="1" applyFill="1" applyBorder="1" applyAlignment="1">
      <alignment wrapText="1" readingOrder="1"/>
    </xf>
    <xf numFmtId="16" fontId="3" fillId="7" borderId="1" xfId="0" applyNumberFormat="1" applyFont="1" applyFill="1" applyBorder="1" applyAlignment="1">
      <alignment wrapText="1"/>
    </xf>
    <xf numFmtId="0" fontId="13" fillId="4" borderId="1" xfId="0" applyFont="1" applyFill="1"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8" fillId="0" borderId="8" xfId="0"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13" fillId="6" borderId="1" xfId="0" applyFont="1" applyFill="1" applyBorder="1" applyAlignment="1">
      <alignment horizontal="left" wrapText="1"/>
    </xf>
    <xf numFmtId="0" fontId="3" fillId="4" borderId="1" xfId="0" applyFont="1" applyFill="1" applyBorder="1" applyAlignment="1">
      <alignment horizontal="left" wrapText="1"/>
    </xf>
    <xf numFmtId="0" fontId="13" fillId="4" borderId="1" xfId="0" applyFont="1" applyFill="1" applyBorder="1" applyAlignment="1">
      <alignment horizontal="left" wrapText="1"/>
    </xf>
    <xf numFmtId="0" fontId="3" fillId="0" borderId="1" xfId="0" applyFont="1" applyBorder="1" applyAlignment="1">
      <alignment horizontal="left" wrapText="1"/>
    </xf>
    <xf numFmtId="17" fontId="3" fillId="4" borderId="1" xfId="0" applyNumberFormat="1" applyFont="1" applyFill="1" applyBorder="1" applyAlignment="1">
      <alignment horizontal="left" wrapText="1"/>
    </xf>
    <xf numFmtId="0" fontId="3" fillId="4" borderId="1" xfId="0" applyFont="1" applyFill="1" applyBorder="1" applyAlignment="1">
      <alignment horizontal="left" vertical="center" wrapText="1"/>
    </xf>
    <xf numFmtId="49" fontId="3" fillId="4" borderId="1" xfId="0" applyNumberFormat="1" applyFont="1" applyFill="1" applyBorder="1" applyAlignment="1">
      <alignment horizontal="left" wrapText="1"/>
    </xf>
    <xf numFmtId="0" fontId="3" fillId="7" borderId="1" xfId="0" applyFont="1" applyFill="1" applyBorder="1" applyAlignment="1">
      <alignment horizontal="left" wrapText="1"/>
    </xf>
    <xf numFmtId="0" fontId="12" fillId="0" borderId="0" xfId="1"/>
    <xf numFmtId="0" fontId="0" fillId="8" borderId="0" xfId="0" applyFill="1"/>
    <xf numFmtId="0" fontId="0" fillId="0" borderId="1" xfId="0" applyBorder="1" applyAlignment="1">
      <alignment horizontal="left" wrapText="1"/>
    </xf>
    <xf numFmtId="0" fontId="3" fillId="9" borderId="1" xfId="0" applyFont="1" applyFill="1" applyBorder="1" applyAlignment="1">
      <alignment horizontal="center" wrapText="1"/>
    </xf>
    <xf numFmtId="0" fontId="2" fillId="9" borderId="0" xfId="0" applyFont="1" applyFill="1"/>
    <xf numFmtId="0" fontId="0" fillId="9" borderId="0" xfId="0" applyFill="1"/>
    <xf numFmtId="0" fontId="13" fillId="9" borderId="1" xfId="0" applyFont="1" applyFill="1" applyBorder="1" applyAlignment="1">
      <alignment vertical="top" wrapText="1"/>
    </xf>
    <xf numFmtId="0" fontId="13" fillId="9" borderId="1" xfId="0" applyFont="1" applyFill="1" applyBorder="1" applyAlignment="1">
      <alignment vertical="top" textRotation="90" wrapText="1"/>
    </xf>
    <xf numFmtId="0" fontId="3" fillId="0" borderId="1" xfId="0" applyFont="1" applyBorder="1" applyAlignment="1">
      <alignment vertical="top" wrapText="1"/>
    </xf>
    <xf numFmtId="0" fontId="14" fillId="0" borderId="1" xfId="1" applyFont="1" applyFill="1" applyBorder="1" applyAlignment="1">
      <alignment vertical="top" wrapText="1"/>
    </xf>
    <xf numFmtId="22" fontId="3" fillId="0" borderId="1" xfId="0" applyNumberFormat="1" applyFont="1" applyBorder="1" applyAlignment="1">
      <alignment vertical="top" wrapText="1"/>
    </xf>
    <xf numFmtId="14" fontId="3" fillId="0" borderId="1" xfId="0" applyNumberFormat="1" applyFont="1" applyBorder="1" applyAlignment="1">
      <alignment vertical="top" wrapText="1"/>
    </xf>
    <xf numFmtId="49" fontId="3" fillId="0" borderId="1" xfId="0" applyNumberFormat="1" applyFont="1" applyBorder="1" applyAlignment="1">
      <alignment vertical="top" wrapText="1"/>
    </xf>
    <xf numFmtId="0" fontId="3" fillId="0" borderId="1" xfId="0" applyFont="1" applyBorder="1" applyAlignment="1">
      <alignment vertical="top" wrapText="1" readingOrder="1"/>
    </xf>
    <xf numFmtId="49" fontId="3" fillId="0" borderId="1" xfId="0" applyNumberFormat="1" applyFont="1" applyBorder="1" applyAlignment="1">
      <alignment vertical="top" wrapText="1" readingOrder="1"/>
    </xf>
  </cellXfs>
  <cellStyles count="2">
    <cellStyle name="Hyperlink" xfId="1" builtinId="8"/>
    <cellStyle name="Normal" xfId="0" builtinId="0"/>
  </cellStyles>
  <dxfs count="3">
    <dxf>
      <fill>
        <patternFill patternType="solid">
          <fgColor rgb="FFD6DCE4"/>
          <bgColor rgb="FF000000"/>
        </patternFill>
      </fill>
    </dxf>
    <dxf>
      <font>
        <color rgb="FF9C0006"/>
      </font>
      <fill>
        <patternFill>
          <bgColor theme="7" tint="0.39994506668294322"/>
        </patternFill>
      </fill>
    </dxf>
    <dxf>
      <font>
        <color rgb="FF9C0006"/>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der, Mary R" refreshedDate="44954.364872916667" createdVersion="6" refreshedVersion="6" minRefreshableVersion="3" recordCount="2375" xr:uid="{100AFBD5-AC3A-4911-AB42-60C7F8CF844B}">
  <cacheSource type="worksheet">
    <worksheetSource ref="A1:AQ1048576" sheet="List of Resources + Identifiers"/>
  </cacheSource>
  <cacheFields count="43">
    <cacheField name="Assigned to:" numFmtId="0">
      <sharedItems containsBlank="1"/>
    </cacheField>
    <cacheField name="Still in print? _x000a_Y/N" numFmtId="0">
      <sharedItems containsBlank="1"/>
    </cacheField>
    <cacheField name="If not still in print, please note last print volume/issue/year" numFmtId="0">
      <sharedItems containsDate="1" containsBlank="1" containsMixedTypes="1" minDate="1900-01-04T02:40:04" maxDate="1900-01-06T02:40:04"/>
    </cacheField>
    <cacheField name="Electronically Available? _x000a_Y/N" numFmtId="0">
      <sharedItems containsBlank="1" containsMixedTypes="1" containsNumber="1" containsInteger="1" minValue="2016" maxValue="2016"/>
    </cacheField>
    <cacheField name="If electronically available, please note years/volumes of coverage available online" numFmtId="0">
      <sharedItems containsDate="1" containsBlank="1" containsMixedTypes="1" minDate="1900-01-05T06:40:04" maxDate="2022-03-23T00:00:00" longText="1"/>
    </cacheField>
    <cacheField name="Open Access? _x000a_Y/N" numFmtId="0">
      <sharedItems containsBlank="1" containsMixedTypes="1" containsNumber="1" containsInteger="1" minValue="1952" maxValue="1952" count="12">
        <m/>
        <s v="Some"/>
        <s v="N"/>
        <s v="Y"/>
        <s v="Y (JSTOR)"/>
        <s v="N/A"/>
        <s v="y -abstract"/>
        <s v="can't confirm"/>
        <s v="Not sure. "/>
        <s v="1952 on"/>
        <n v="1952"/>
        <s v="all"/>
      </sharedItems>
    </cacheField>
    <cacheField name="URL" numFmtId="0">
      <sharedItems containsBlank="1" count="174" longText="1">
        <m/>
        <s v="https://catalog.hathitrust.org/Record/000495888?type%5B%5D=title&amp;lookfor%5B%5D=%22Administrator%22&amp;ft= AND https://www.lbsnaa.gov.in/souvenir.php?keywords=&amp;pro_category=5&amp;producttype=2&amp;submit=Submit&amp;action=submit"/>
        <s v="https://catalog.hathitrust.org/Record/000677678?type%5B%5D=all&amp;lookfor%5B%5D=AGRICULTURAL%20SITUATION%20IN%20INDIA%20%2F%20DIRECTORATE%20OF%20ECONOMICS%20AND%20STATISTICS&amp;ft= AND https://eands.dacnet.nic.in/publications.htm"/>
        <s v="https://www.publicationsdivision.nic.in/index.php?route=product/product&amp;path=&amp;product_id=1681"/>
        <s v="https://catalog.hathitrust.org/Record/005884569?type%5B%5D=title&amp;lookfor%5B%5D=%22Public%20electricity%20supply%2C%20all%20India%20statistics%22&amp;ft= AND https://cea.nic.in/all-india-electricity-statistics-general-review/?lang=en AND https://cea.nic.in/general-review-report/?lang=en"/>
        <s v="http://www.archaeology.gov.lk/index.php/publication/newsletter"/>
        <s v="https://cvc.gov.in/?q=reports/annual-report "/>
        <s v="https://www.biliabd.org/journal-of-international-affairs-published-volumes/"/>
        <s v="https://rsaudr.org/madhumati_pdf.php?catid=3 "/>
        <s v="https://www.gsi.gov.in/webcenter/portal/OCBIS/pages_pagePublications/pageViewGSIPublication"/>
        <s v="http://www.statistics.gov.lk/NationalAccounts/StaticalInformation/Reports_and_Publications "/>
        <s v="https://esaharyana.gov.in/state-statistical-abstract-of-haryana/ "/>
        <s v="https://www.cswb.gov.in/publications-0"/>
        <s v="https://icssr.org/annual-report "/>
        <s v="http://bjpa.bpatc.org.bd/index.php/bjpa/index"/>
        <s v="http://loksabhaph.nic.in/Debates/Debatetextsearch16.aspx"/>
        <s v="https://www.pbs.gov.pk/search/node?keys=pakistan%20demographic%20survey"/>
        <s v="https://catalog.hathitrust.org/Record/002535656 AND https://main.mohfw.gov.in/documents/publication"/>
        <s v="https://cbs.gov.np/publications/"/>
        <s v="https://rajyasabha.nic.in/Members/Alphabetical"/>
        <s v="http://bids.org.bd/page/introduction/"/>
        <s v="https://www.indiabudget.gov.in/budget2021-22/previous_union_budget.php"/>
        <s v="https://rajyasabha.nic.in/Members/AlphabeticalMemberAddress"/>
        <s v="http://www.bbs.gov.bd/site/page/62b0ad6f-ce62-499a-9ced-c7a93a980cd2/Statistical-Bulletin"/>
        <s v="http://www.doa.gov.np/downloadsdetail/1/2020/69568845/"/>
        <s v="http://ncw.nic.in/Annual-Reports "/>
        <s v="https://www.sangeetnatak.gov.in/publications/annual-report "/>
        <s v="https://des.ap.gov.in/MainPage.do?mode=menuBind&amp;tabname=publications "/>
        <s v="http://the-fragrance-of-east.nadwa.in/"/>
        <s v="http://nmma.nic.in/nmma/archReview.do  "/>
        <s v="http://texmin.nic.in/documents/annual-report"/>
        <s v="https://www.jstor.org/journal/indilite "/>
        <s v="https://www.asiaticsocietykolkata.org/publications/journal "/>
        <s v="https://www.pc.gov.pk/web/annualplan"/>
        <s v="https://rural.nic.in/en/publications/annual-report"/>
        <s v="https://nhrc.nic.in/publications/annual-reports"/>
        <s v="https://www.niti.gov.in/annual-reports"/>
        <s v="https://main.mohfw.gov.in/sites/default/files/FinalforNetEnglishMoHFW040222.pdf"/>
        <s v="https://cbs.gov.np/ "/>
        <s v="https://nlp.gov.pk/booking.html"/>
        <s v="https://wcd.nic.in/annual-report"/>
        <s v="https://www.nbtindia.gov.in/aboutus__37__annual-report.nbt"/>
        <s v="Website not accessible "/>
        <s v="1952 https://www.archives.gov/files/about/history/sources/reports/1952-annual-report.pdf 1953 https://www.archives.gov/files/about/history/sources/reports/1953-annual-report.pdf "/>
        <s v="https://asi.nic.in/annual-report-on-indian-epigraphy/"/>
        <s v="https://sahitya-akademi.gov.in/aboutus/annual-report.jsp"/>
        <s v="https://www.spiesr.ac.in/Anvesak/About+the+Journal"/>
        <s v="https://www.sbp.org.pk/publications/anu_stats/index.htm"/>
        <s v="https://www.linkedin.com/company/netaji-institute-for-asian-studies/about/"/>
        <s v="https://journals.sagepub.com/home/jrd      "/>
        <s v="https://www.insaindia.res.in/bm.php"/>
        <s v="https://www.gsi.gov.in/webcenter/portal/OCBIS/pagePublications/pageViewGSIPublication?_adf.ctrl-state=jcvrdzsx7_10"/>
        <s v="https://ncert.nic.in/journals-and-periodicals.php?ln="/>
        <s v="N/A"/>
        <s v="https://insa.nic.in/UI/journaldetails.aspx?AID=Mw=="/>
        <s v="https://disabilityaffairs.gov.in/content/page/annual-report.php"/>
        <s v="https://asianstudies.github.io/area-studies/SouthAsia/SAserials/Biblio/bib.html; https://biblio-india.org/archives/archives.asp?mp=MA15"/>
        <s v="https://des.ap.gov.in/MainPage.do?mode=menuBind&amp;tabname=publications"/>
        <s v="https://www.biiss.org/book/5"/>
        <s v="https://dff.gov.in/Archive.aspx?ID=10"/>
        <s v="http://op.niscair.res.in/index.php/ALIS/issue/archive"/>
        <s v="broken link"/>
        <s v="https://www.finance.gov.pk/"/>
        <s v="CRI BULLETIN.pdf (criwb.in)"/>
        <s v="https://dfpd.gov.in/annual-report.htm"/>
        <s v="http://www.bbs.gov.bd/site/page/76c9d52f-0a19-4563-99aa-9f5737bbd0d7/-"/>
        <s v="https://catalog.hathitrust.org/api/volumes/oclc/27328049.html"/>
        <s v="https://des.assam.gov.in/documents-detail/economic-survey"/>
        <s v="https://esopb.gov.in/Static/Publications.html"/>
        <s v="http://www.nihfw.org/WPublicationd708.html?id=3"/>
        <s v="https://tourism.gov.in/market-research-and-statistics"/>
        <s v="website in notes, but it will not get you to the document"/>
        <s v="http://books.google.com/books?id=F9tEAQAAIAAJ"/>
        <s v="https://idsffk.in/archives/"/>
        <s v="https://finmin.nic.in/ [link is not loading]"/>
        <s v="http://www.dgciskol.gov.in/pub_inland.aspx"/>
        <s v="Issues, http://iamrindia.gov.in/ViewData/Multiple?mid=1415. Articles, http://iamrindia.gov.in/UserView/index?mid=1455"/>
        <s v="https://mospi.gov.in/web/mospi/reports-publications"/>
        <s v="https://catalog.hathitrust.org/Record/003297947?type%5B%5D=title&amp;lookfor%5B%5D=%22Budget%20in%20brief%20%20Government%20of%20Pakistan%2C%20Finance%20Division%22&amp;ft= AND https://www.finance.gov.pk/fb_2022_23.html"/>
        <s v="http://books.google.com/books?id=FnM8AAAAMAAJ"/>
        <s v="https://www.niswass.ac.in/archives/ "/>
        <s v="https://www.urducouncil.nic.in/urdu-duniya"/>
        <s v="https://moef.gov.in/wp-content/uploads/2021/03/Environment-AR-English-2020-21.pdf"/>
        <s v="https://yas.nic.in/documents/annual-reports"/>
        <s v="http://www.irsdc.in/annual-financial-report"/>
        <s v="http://www.chdpublication.mhrd.gov.in/english/index.php"/>
        <s v="https://www.publicationsdivision.nic.in/index.php?route=product/category&amp;path=187&amp;type=ebook"/>
        <s v="https://research.napd.ac.bd/"/>
        <s v="http://ichr.ac.in/v2/"/>
        <s v="https://dot.gov.in/reports-statistic/2471"/>
        <s v="http://ichr.ac.in/content/innerpage/annual-report.php"/>
        <s v="https://www.meity.gov.in/content/annual-report"/>
        <s v="http://labourbureaunew.gov.in/showdetail.aspx?pr_id=pi4bn5hUtbU%3d#"/>
        <s v="http://nirdpr.org.in/RuralDevelopmentStatistics.aspx"/>
        <s v="https://www.give.do/discover/4AR/shri-ram-centre-for-industrial-relations-and-human-resources/"/>
        <s v="https://censusindia.gov.in/census.website/data/SRSSTAT"/>
        <s v="https://www.pressinstitute.in/archive/?cat=vidura"/>
        <s v="http://www.plancomm.gov.bd/site/view/miscellaneous_info/%E0%A6%8F%E0%A6%A1%E0%A6%BF%E0%A6%AA%E0%A6%BF/-"/>
        <s v="http://www.bard.gov.bd/site/page/e04857b9-1948-4ba7-989c-7ec62942ce27/-"/>
        <s v="http://www.crlindia.gov.in/writereaddata/files/INB%20in%20indian%20language-final11-07-2022.pdf"/>
        <s v="http://www.crlindia.gov.in/pages/display/20-about-inb"/>
        <s v="Was unable to open the abstracts at http://isa.niscair.res.in/"/>
        <s v="https://www.finance.gov.pk/fb_2019_20.html"/>
        <s v="https://rajbhasha.gov.in/en/official-journals-articles"/>
        <s v="http://shilpakala.gov.bd/site/view/publications/-"/>
        <s v="https://www.nipccd.nic.in/other-reports#gsc.tab=0"/>
        <s v="https://epigraphicalsociety.com/pnsi-journals"/>
        <s v="http://www.nihfw.org/WPublicationdcfd.html?id=4"/>
        <s v="https://www.cimap.res.in/english/index.php/annual-report"/>
        <s v="http://nirdprojms.nirdpr.in/index.php/jrd/issue/archive"/>
        <s v="https://catalog.hathitrust.org/Record/002870559?type%5B%5D=all&amp;lookfor%5B%5D=journal%20rural%20development%20bangladesh&amp;ft="/>
        <s v="https://catalog.hathitrust.org/Record/000500729"/>
        <s v="http://op.niscair.res.in/index.php/IJCB/    For Indian journal of chemistry (2022):  http://op.niscpr.res.in/index.php/IJC/index"/>
        <s v="https://www.jstor.org/journal/jroyaasiasocisri"/>
        <s v="http://op.niscair.res.in/index.php/IJEB"/>
        <s v="http://op.niscair.res.in/index.php/ijtk"/>
        <s v="https://www.jvbd.org/"/>
        <s v="www.cbhidghs.nic.in"/>
        <s v="http://book.bfa.gov.bd/product-category/journals/"/>
        <s v="http://www.indiaenvironmentportal.org.in/search/?q=envistats&amp;reset=1"/>
        <s v="https://smartnet.niua.org/content/21bec1e8-f670-4f85-b5ee-60af954dc55b"/>
        <s v="https://www.scribd.com/document/361926815/Odisha-History-Congress-Journal-2014"/>
        <s v="https://books.google.com/books?id=USZuAAAAMAAJ&amp;printsec=frontcover&amp;source=gbs_ge_summary_r&amp;cad=0#v=onepage&amp;q&amp;f=false"/>
        <s v="https://keralasahityaakademi.org/%e0%b4%ae%e0%b4%b2%e0%b4%af%e0%b4%be%e0%b4%b3%e0%b4%82-%e0%b4%b2%e0%b4%bf%e0%b4%b1%e0%b5%8d%e0%b4%b1%e0%b4%b1%e0%b4%b1%e0%b4%bf-%e0%b4%b8%e0%b5%bc%e0%b4%b5%e0%b5%87/"/>
        <s v="https://reliefweb.int/report/nepal/nepal-disaster-report-2013"/>
        <s v="https://agricoop.nic.in/en/annual-report"/>
        <s v="https://niti.gov.in/planningcommission.gov.in/docs/plans/annualplan/index.php?state=aplsbody.htm ; https://archive.org/details/dli.ernet.469633/mode/2up"/>
        <s v="https://mib.gov.in/documents/annual-reports"/>
        <s v="https://archive.org/search.php?query=itihas%20AND%20%22Andhra%22"/>
        <s v="NCERT: https://ncert.nic.in/journals-and-periodicals.php?ln= ; IA: https://archive.org/search.php?query=Journal%20of%20Indian%20education"/>
        <s v="Pub Div: https://www.publicationsdivision.nic.in/journals/index.php?route=page/kurukshetra ; IA: https://archive.org/search.php?query=KURUKSHETRA+%3A+A+JOURNAL+ON+RURAL+DEVELOPMENT&amp;sin="/>
        <s v="http://www.labourdept.gov.lk/index.php?option=com_content&amp;view=article&amp;id=129&amp;Itemid=87&amp;lang=en"/>
        <s v="https://www.mospi.gov.in/web/mospi/reports-publications?RPCSRV"/>
        <s v="N"/>
        <s v="https://rajbhasha.gov.in/en/annual-programme-and-reports?page=1"/>
        <s v="https://catalog.hathitrust.org/api/volumes/oclc/33311573.html"/>
        <s v="Y"/>
        <s v="https://tibetpolicy.net/journals/"/>
        <s v="https://opendata.com.pk/organization/pakistan-bureau-of-statistics-pbs?q=environment&amp;sort=score+desc%2C+metadata_modified+desc"/>
        <s v="https://www.pbs.gov.pk/labour-force-publications"/>
        <s v="https://www.nab.gov.bt/en/business/agenda?agenda=&amp;parliament_id=&amp;search=Search&amp;from_date=&amp;to_date="/>
        <s v="http://razalibrary.gov.in/Publication.html"/>
        <s v="http://bbs.portal.gov.bd/site/page/23b9eb9e-160e-4407-a49f-5722bc57f528/-"/>
        <s v="http://loksabhaph.nic.in/Committee/CommitteeInformation.aspx?comm_code=2&amp;tab=2"/>
        <s v="https://mnfsr.trancemedia.pk/publications/"/>
        <s v="https://catalog.hathitrust.org/Record/000058709?type%5B%5D=all&amp;lookfor%5B%5D=REPORT%20OF%20THE%20COMMISSIONER%20FOR%20LINGUISTIC%20MINORITIES%20IN%20INDIA&amp;ft= AND http://164.100.166.181/homepage/annualreport.php"/>
        <s v="http://research.arunachal.gov.in/publication-2/"/>
        <s v="https://www.asianartbiennale.org.bd/page/catalog-inf"/>
        <s v="https://www.biiss.org/journal-new"/>
        <s v="https://www.sangeetnatak.gov.in/publications/journals"/>
        <s v="https://www.iipa.org.in/cms/public/publication/2; https://www.iipa.org.in/new/publication.php "/>
        <s v="https://dpe.gov.in/publication/pe-survey/pe-survey-report"/>
        <s v="https://www.ips.lk/publications/state-of-the-economy-report/"/>
        <s v="https://catalog.hathitrust.org/Search/Home?lookfor=%22Statistical%20abstract%20of%20Ceylon%22&amp;type=title&amp;inst="/>
        <s v="https://des.mizoram.gov.in/"/>
        <s v="https://statistics.nagaland.gov.in/statistics/category/140"/>
        <s v="http://www.chdpublication.mhrd.gov.in/english/warshiki.php"/>
        <s v="Opps can't find right now"/>
        <s v="https://www.education.gov.in/sites/upload_files/mhrd/files/document-reports/HRD%20AR%202016-17%20SE.pdf"/>
        <s v="http://www.indiaculture.nic.in/node/24877"/>
        <s v="https://www.education.gov.in/en/statistics-new?shs_term_node_tid_depth=381&amp;Apply=Apply"/>
        <s v="https://catalog.hathitrust.org/Record/005927835?type%5B%5D=all&amp;lookfor%5B%5D=STATISTICS%20OF%20STRATEGIC%20ROAD%20NETWORK%3A%20SSRN%20%2F%20MINISTRY%20OF%20PHYSICAL%20PLANNING%20AND%20WORKS&amp;ft="/>
        <s v="https://financialservices.gov.in/annual-report"/>
        <s v="https://mohua.gov.in/cms/annual-reports.php"/>
        <s v="https://mohua.gov.in/publication/annual-reports.php"/>
        <s v="http://moef.gov.in/en/e-books/"/>
        <s v="https://trti.maharashtra.gov.in/index.php/en/department/library"/>
        <s v="https://powermin.gov.in/en/content/annual-reports-year-wise-ministry"/>
        <s v="https://www.iccr.gov.in/annual-reports"/>
        <s v="http://icmr.nic.in/ijmr/ijmr.htm; https://journals.lww.com/ijmr/pages/default.aspx; "/>
        <s v="https://web.s.ebscohost.com/ehost/command/detail?vid=0&amp;sid=90c3d1b3-ea56-4b78-8f3c-ae51bc195ed1%40redis&amp;bdata=JnNpdGU9ZWhvc3QtbGl2ZSZzY29wZT1zaXRl#jid=16VM&amp;db=lgs; http://nopr.niscair.res.in/handle/123456789/45"/>
        <s v="http://lawcommissionofindia.nic.in/"/>
        <s v="https://southasiacommons.net/; https://books.google.com/books?id=gWcH-mDgRGUC&amp;hl=en; https://main.sci.gov.in/"/>
        <s v="https://www.publicationsdivision.nic.in/journals/index.php?route=page/yojana"/>
      </sharedItems>
    </cacheField>
    <cacheField name="Access Notes: please note if registration required or if fee-based or other important access considerations" numFmtId="0">
      <sharedItems containsBlank="1" longText="1"/>
    </cacheField>
    <cacheField name="OCLC Number (if more than one, please list all)" numFmtId="0">
      <sharedItems containsBlank="1" containsMixedTypes="1" containsNumber="1" containsInteger="1" minValue="1099281" maxValue="1295562030"/>
    </cacheField>
    <cacheField name="Cataloging Notes: please note changes in title, corporate body, periodicity or other important cataloging notes" numFmtId="0">
      <sharedItems containsBlank="1" containsMixedTypes="1" containsNumber="1" containsInteger="1" minValue="1752810" maxValue="1030787932" longText="1"/>
    </cacheField>
    <cacheField name="General Notes" numFmtId="0">
      <sharedItems containsBlank="1" longText="1"/>
    </cacheField>
    <cacheField name="LCCN" numFmtId="0">
      <sharedItems containsBlank="1" containsMixedTypes="1" containsNumber="1" containsInteger="1" minValue="101" maxValue="2019340023"/>
    </cacheField>
    <cacheField name="TITLE" numFmtId="0">
      <sharedItems containsBlank="1" count="2241">
        <s v="... AHAVALA / VIMUKTA JATI, VA BHATAKYA JAMATI KALYANA SAMITI, MAHARASHTRA"/>
        <s v="... INTERNATIONAL FILM FESTIVAL OF KERALA: FESTIVAL BOOK "/>
        <s v="... MAHARASHTRA VIDHANASABHA ... SADASYANCA SANKSHIPTA JIVANA PARICAYA"/>
        <s v="ABHILEKHA  (KATHMANDU, NEPAL)"/>
        <s v="ABHILEKHA BIHARA"/>
        <s v="ABHINAYA : SRI LANKA KALA MANDALIYA SIMHALA NATYA ANUMANDALAYE SASTRIYA SANGRAHAYA"/>
        <s v="ABHIYOJANA JARNALA"/>
        <s v="ACCIDENTAL DEATHS &amp; SUICIDES IN INDIA / BUREAU OF POLICE RESEARCH &amp; DEVELOPMENT"/>
        <s v="ACTION TAKEN REPORT BUDGET ANNOUNCEMENTS / FINANCE DEPT., GOVT. OF JAMMU &amp; KASHMIR"/>
        <s v="ACTS AND ORDINANCES OF KERALA"/>
        <s v="ACTS OF PARLIAMENT. INDIA. LAWS, STATUTES"/>
        <s v="ACTS OF SRI LANKA"/>
        <s v="ADABI CAMANU / GUJARAT SINDHI SAHITYA ACADEMY"/>
        <s v="ADIBASI"/>
        <s v="ADIVASI GUJARAT"/>
        <s v="ADMINISTRATION REPORT / DEPT. OF EXPORT AGRICULTURE, MINISTRY OF AGRICULTURE &amp; AGRARIAN SERVICES, SRI LANKA"/>
        <s v="ADMINISTRATOR / LAL BAHADUR SHASTRI NATIONAL ACADEMY OF ADMINISTRATION"/>
        <s v="AGRICULTURAL MARKETING INFORMATION BULETIN / NEPAL BAJARA SEVA SAKHA"/>
        <s v="AGRICULTURAL PRICES IN INDIA / DIRECTORATE OF ECONOMICS AND STATISTICS"/>
        <s v="AGRICULTURAL SITUATION IN INDIA / DIRECTORATE OF ECONOMICS AND STATISTICS"/>
        <s v="AGRICULTURAL STATISTICS AT A GLANCE"/>
        <s v="AGRICULTURAL STATISTICS AT A GLANCE TELANGANA"/>
        <s v="AGRICULTURAL STATISTICS AT A GLANCE, ANDHRA PRADESH"/>
        <s v="AGRICULTURAL STATISTICS OF KERALA"/>
        <s v="AGRICULTURE STATISTICS / BHUTAN"/>
        <s v="AHARI RIPOT / ANTI-CORRUPTION COMMISSION, MALDIVES (CD)"/>
        <s v="AHARI RIPOT / HIUMAN RAITS KOMISHAN OF DA MOLDIVES"/>
        <s v="AHAVALA / LEGISLATURE, LEGISLATIVE ASSEMBLY, PANCHAYATI RAJA SAMITI, MAHARASHTRA"/>
        <s v="AHAVALA / MAHILACE IKKA VA KALYANA SAMITI, MAHARASHTRA VIDHANAMANDALA SACIVALAYA"/>
        <s v="AHAVALA / VIDHANASABHA ASVASAN SAMITI, MAHARASHTRA VIDHANASABHA"/>
        <s v="AHDANA"/>
        <s v="AHEVALA / ANUSUCITA JATI, ANUSUCITA JANAJATI, ANE VICARATI JATI TATHA VIMUKTA JATIONA KALYANA MATENI SAMITI"/>
        <s v="AJKAL / URDU"/>
        <s v="AKADEMI PATRIKA / TATHYA O SAMSKRTI BIBHAGA, PASCINABANGA SARAKARA"/>
        <s v="AKADMI : LITERARY JOURNAL OF THE UTTAR PRADESH URDU AKADMI"/>
        <s v="AKSHAY URJA"/>
        <s v="ALAV"/>
        <s v="ALL INDIA ELECTRICITY STATISTICS, GENERAL REVIEW = AKHILA BHARATIYA VIDHYUTA SANKHYIKI SAMANYA PUNARAVALOKANA"/>
        <s v="ALL INDIA SURVEY ON HIGHER EDUCATION "/>
        <s v="ALOCANA(Punjabi)"/>
        <s v="ALORA PHULA"/>
        <s v="AMARA EKUSE GRANTHAMELA SMARAKAPATRA"/>
        <s v="ANALYSIS OF BUDGETED EXPENDITURE ON EDUCATION"/>
        <s v="ANALYSIS OF STATE FINANCES / GOVT. OF HARYANA"/>
        <s v="ANANDAM / JOURNAL OF THE ANUNDORAM BOROOAH"/>
        <s v="ANCIENT CEYLON / COMMISSIONER OF ARCHAEOLOGY, CEYLON DEPT. OF ARCHAEOLOGY"/>
        <s v="ANDAJA SAMITI ... AHAVALA / LEGISLATIVE ASSEMBLY, MAHARASHTRA"/>
        <s v="ANDHRA PRADESH STATE OF FOREST REPORT"/>
        <s v="ANDHRAPRADES"/>
        <s v="ANIKETANA : ANYABHASEGALA SAHITYA HAGU SAHITYA CINTANAKKE MISALADA TRIMASIKA"/>
        <s v="ANNUAL REPORT / CENTRAL VIGILANCE COMMISSION"/>
        <s v="ANNALS OF THE NATIONAL ACADEMY OF MEDICAL SCIENCES"/>
        <s v="ANNUAL ADMINISTRATIVE REPORT / ENVIRONMENT, FOREST AND CLIMATE CHANGE DEPT., GOVT. OF MIZORAM"/>
        <s v="ANNUAL ART EXHIBITION / CHANDIGARH LALIT KALA AKADEMI"/>
        <s v="ANNUAL ART EXHIBITION / PUNJAB LALIT KALA AKADEMI"/>
        <s v="ANNUAL AUDIT PLAN / ROYAL AUDIT AUTHORITY"/>
        <s v="ANNUAL AUDIT REPORT FOR THE YEAR ... / ROYAL AUDIT AUTHORITY"/>
        <s v="ANNUAL BUDGET ...: ANNUAL FINANCIAL STATEMENT / MINISTRY OF FINANCE, BANGLADESH"/>
        <s v="ANNUAL BUDGET : BUDGET SPEECH / MINISTRY OF FINANCE AND PLANNING, BANGLADESH"/>
        <s v="ANNUAL BUDGET STATEMENT KHYBER PAKHTUNKHWA, PESHAWAR"/>
        <s v="JOURNAL OF INTERNATIONAL AFFAIRS / BANGLADESH INSTITUTE OF LAW AND INTERNATIONAL AFFAIRS"/>
        <s v="ANNUAL BUDGET STATEMENT, KARACHI"/>
        <s v="ANNUAL BUDGET STATEMENT, LAHORE"/>
        <s v="ANNUAL BUDGET STATEMENT/BALUCHISTAN (PAKISTAN)"/>
        <s v="ANNUAL BULLETIN / DEPT. OF FOOD TECHNOLOGY AND QUALITY CONTROL, NEPAL"/>
        <s v="ANNUAL CLIMATE SUMMARY"/>
        <s v="MADHUMATI"/>
        <s v="ANNUAL DEVELOPMENT PROGRAMME FATA, PESHAWAR."/>
        <s v="ANNUAL DEVELOPMENT PROGRAMME, LAHORE"/>
        <s v="ANNUAL DZONGKHAG STATISTICS"/>
        <s v="ANNUAL ECONOMIC REVIEW / MALDIVES"/>
        <s v="ANNUAL EDUCATION INSTITUTION CENSUS ... : SECONDARY EDUCATION QUALITY AND ACCESS ENHANCEMENT PROJECT (SAQAEP) : FINAL REPORT"/>
        <s v="ANNUAL EDUCATION STATISTICS"/>
        <s v="ANNUAL EDUCATIONAL STATUS REPORT"/>
        <s v="ANNUAL ENVIRONMENTAL ACCOUNTS / BHUTAN"/>
        <s v="ANNUAL FINANCIAL STATEMENT  / GOVT. OF MANIPUR"/>
        <s v="ANNUAL FINANCIAL STATEMENT (BUDGET) / KERALA"/>
        <s v="ANNUAL FINANCIAL STATEMENT (BUDGET) / MIZORAM"/>
        <s v="ANNUAL FINANCIAL STATEMENT (BUDGET) FOR THE YEAR ... = VARSHIKA  VITTIYA  VIVARANA BAJATA  VARSHA .../ GOVT. OF HIMACHAL PRADESH"/>
        <s v="ANNUAL FINANCIAL STATEMENT (BUDGET) OF THE GOVERNMENT OF GUJARAT"/>
        <s v="ANNUAL FINANCIAL STATEMENT (BUDGET) OF THE GOVERNMENT OF NAGALAND ..."/>
        <s v="ANNUAL FINANCIAL STATEMENT (BUDGET) OF THE GOVERNMENT OF TAMIL NADU"/>
        <s v="ANNUAL FINANCIAL STATEMENT (BUDGET) OF THE GOVERNMENT OF WEST BENGAL"/>
        <s v="ANNUAL FINANCIAL STATEMENT (BUDGET) OF THE UNION TERRITORY OF PUDUCHERRY = PUTUVAI YUNIYAN ATCIP PARAPPIN, NITINILAI ARIKKAI (VARAVU-CELAVUT TITTA MATIPPITU)"/>
        <s v="ANNUAL FINANCIAL STATEMENT (BUDGET). KARNATAKA"/>
        <s v="ANNUAL FINANCIAL STATEMENT / FINANCE DEPARTMENT, GOVT. OF ODISHA"/>
        <s v="ANNUAL FINANCIAL STATEMENT / GOVT. OF TRIPURA"/>
        <s v="ANNUAL FINANCIAL STATEMENT : BUDGET OF THE GOVERNMENT OF SIKKIM"/>
        <s v="ANNUAL FINANCIAL STATEMENT AND ESTIMATES OF RECEIPTS ... / FINANCE DEPARTMENT, MEGHALAYA"/>
        <s v="ANNUAL FINANCIAL STATEMENT AND EXPLANATORY MEMORANDUM ON BUDGET ... / GOVT. OF TELANGANA"/>
        <s v="ANNUAL FINANCIAL STATEMENT AND EXPLANATORY MEMORANDUM ON THE BUDGET OF THE PUNJAB GOVERNMENT"/>
        <s v="ANNUAL FINANCIAL STATEMENT AND MEMORANDUM EXPLANATORY ON THE BUDGET / GOVT. OF HARYANA"/>
        <s v="ANNUAL FINANCIAL STATEMENT OF THE GOVERNMENT OF NATIONAL CAPITAL TERRITORY OF DELHI"/>
        <s v="ANNUAL FINANCIAL STATEMENT OF THE GOVT. OF BIHAR"/>
        <s v="ANNUAL FINANCIAL STATEMENT OF THE GOVT. OF GOA FOR THE YEAR ... "/>
        <s v="ANNUAL FINANCIAL STATEMENTS OF THE ROYAL GOVERNMENT OF BHUTAN FOR THE YEAR ..."/>
        <s v="ANNUAL HEALTH BULLETIN / CENTRAL PROVINCIAL COUNCIL, SRI LANKA"/>
        <s v="ANNUAL HEALTH BULLETIN OF SRI LANKA / PLANNING DIVISION, MINISTRY OF HEALTH"/>
        <s v="ANNUAL HEALTH BULLETIN, BHUTAN"/>
        <s v="ANNUAL HEALTH SURVEY ... FACT SHEET. BIHAR"/>
        <s v="ANNUAL HEALTH SURVEY ... FACT SHEET. CHHATTISGARH"/>
        <s v="ANNUAL HEALTH SURVEY ... FACT SHEET. JHARKHAND"/>
        <s v="ANNUAL HEALTH SURVEY ... FACT SHEET. MADHYA PRADESH"/>
        <s v="ANNUAL HEALTH SURVEY ... FACT SHEET. ODISHA / MINISTRY OF HOME AFFAIRS, NEW DELHI"/>
        <s v="ANNUAL HEALTH SURVEY ... FACT SHEET. UTTAR PRADESH / MINISTRY OF HOME AFFAIRS, NEW DELHI"/>
        <s v="ANNUAL HEALTH SURVEY ... FACT SHEET. UTTARAKHAND"/>
        <s v="ANNUAL HEALTH SURVEY ... FACT SHEET.RAJASTHAN / MINISTRY OF HOME AFFAIRS, NEW DELHI"/>
        <s v="ANNUAL HEALTH SURVEY ...: FACT SHEET. ASSAM / MINISTRY OF HOME AFFAIRS, NEW DELHI"/>
        <s v="ANNUAL INFORMATION BULLETIN, BHUTAN"/>
        <s v="ANNUAL LAC BULLETIN "/>
        <s v="ANNUAL PERFORMANCE REPORT / LAND COMMISSIONER GENERAL`S DEPARTMENT, SRI LANKA"/>
        <s v="ANNUAL PLAN (AZAD GOVT. OF THE STATE OF JAMMU AND KASHMIR)"/>
        <s v="ANNUAL PLAN ... ODISHA"/>
        <s v="ANNUAL PLAN / DEPT. OF PLANNING &amp; DEVELOPMENT, GOVT. OF BIHAR"/>
        <s v="ANNUAL PLAN / GOVERNMENT OF PUNJAB"/>
        <s v="ANNUAL PLAN / GOVT. OF JHARKHAND"/>
        <s v="ANNUAL PLAN / GOVT. OF MAHARASHTRA, PLANNING DEPT."/>
        <s v="ANNUAL PLAN / PLANNING AND DEVELOPMENT DEPT. / J&amp;K"/>
        <s v="MEMOIRS OF THE GEOLOGICAL SURVEY OF INDIA"/>
        <s v="ANNUAL PLAN / PLANNING DEPARTMENT, MEGHALAYA"/>
        <s v="ANNUAL PLAN / PLANNING, PROG MONITORING &amp; STAT. DEPT., KARNATAKA"/>
        <s v="ANNUAL PLAN / UNION TERRITORY OF CHANDIGARH"/>
        <s v="ANNUAL PLAN : BUDGET PLAN LINK / TAMIL NADU"/>
        <s v="ANNUAL PLAN AND REPORT / RURAL DEVELOPMENT ACADEMY"/>
        <s v="ANNUAL PLAN PROPOSALS / STATE PLANNING BOARD, KERALA"/>
        <s v="NATIONAL ACCOUNTS OF SRI LANKA"/>
        <s v="ANNUAL PLAN: DEPT. OF PLANNING, GOVT. OF TELANGANA"/>
        <s v="ANNUAL PRIMARY SCHOOL CENSUS ... / DIRECTORATE OF PRIMARY EDUCATION, BANGLADESH"/>
        <s v="ANNUAL PROGRESS REPORT FOR RLDC ZHEMGANAG"/>
        <s v="ANNUAL PROGRESS REPORT OF MINERAL SURVEY AND PROSPECTING SCHEMES / DEPT. OF MINES &amp; GEOLOGY, RAJASTHAN"/>
        <s v="ANNUAL RAINFALL REPORT / KARNATAKA"/>
        <s v="ANNUAL REPORT &amp; BALANCE SHEET / COMMAND AREA DEVELOPMENT AUTHORITY, CAUVERY BASIN PROJECTS"/>
        <s v="ANNUAL REPORT (FEDERAL PUBLIC SERVICE COMMISSION), ISLAMABAD"/>
        <s v="ANNUAL REPORT (HIGHER EDUCATION COMMISSION) , ISLAMABAD"/>
        <s v="ANNUAL REPORT (LAW &amp; JUSTICE COMMISSION OF PAKISTAN)"/>
        <s v="ANNUAL REPORT (MOHTASIB OMBUDSMAN, AZAD JAMMU &amp; KASHMIR), MUZAFFARABAD"/>
        <s v="ANNUAL REPORT (NEPRA), ISLAMABAD"/>
        <s v="ANNUAL REPORT (PAKISTAN ELECTRONIC MEDIA REGULATORY AUTHORITY)"/>
        <s v="ANNUAL REPORT (PAKISTAN TELECOMMUNICATION AUTHORITY), ISLAMABAD"/>
        <s v="ANNUAL REPORT / ALL INDIA COORDINATED RESEARCH PROJECT ON WATER MANAGEMENT, DIRECTORATE OF WATER MANAGEMENT"/>
        <s v="ANNUAL REPORT / ANTI-CORRUPTION COMMISSION"/>
        <s v="STATISTICAL ABSTRACT / HARYANA"/>
        <s v="ANNUAL REPORT / BANGLADESH AGRICULTURAL RESEARCH COUNCIL"/>
        <s v="ANNUAL REPORT / BANGLADESH FISHERIES RESEARCH INSTITUTE"/>
        <s v="ANNUAL REPORT / BANGLADESH INSTITUTE OF NUCLEAR AGRICULTURE"/>
        <s v="ANNUAL REPORT / BANGLADESH RICE RESEARCH INSTITUTE"/>
        <s v="ANNUAL REPORT / BANGLADESH RURAL DEVELOPMENT BOARD"/>
        <s v="ANNUAL REPORT / BANGLADESH TEA RESEARCH INSTITUTE (NEW)"/>
        <s v="ANNUAL REPORT / BHARAT SANCHAR NIGAM LIMITED"/>
        <s v="ANNUAL REPORT / BHUTAN POWER CORPORATION LIMITED"/>
        <s v="ANNUAL REPORT / BUREAU OF INDIAN STANDARDS"/>
        <s v="ANNUAL REPORT / CENTRAL ARID ZONE RESEARCH INSTITUTE"/>
        <s v="ANNUAL REPORT / CENTRAL BOARD OF SECONDARY EDUCATION"/>
        <s v="ANNUAL REPORT / CENTRAL BUILDING RESEARCH INSTITUTE"/>
        <s v="ANNUAL REPORT / CENTRAL COASTAL AGRICULTURAL RESEARCH INSTITUTE "/>
        <s v="ANNUAL REPORT / CENTRAL COUNCIL FOR RESEARCH IN UNANI MEDICINE"/>
        <s v="ANNUAL REPORT / CENTRAL DRUG RESEARCH INSTITUTE"/>
        <s v="ANNUAL REPORT / CENTRAL ELECTRICITY REGULATORY COMMISSION"/>
        <s v="ANNUAL REPORT / CENTRAL INFORMATION COMMISSION"/>
        <s v="ANNUAL REPORT / CENTRAL INSTITUTE FOR COTTON RESEARCH"/>
        <s v="ANNUAL REPORT / CENTRAL INSTITUTE OF FISHERIES TECHNOLOGY"/>
        <s v="ANNUAL REPORT / CENTRAL INSTITUTE OF MINING &amp; FUEL RESEARCH"/>
        <s v="ANNUAL REPORT / CENTRAL MARINE FISHERIES RESEARCH INSTITUTE"/>
        <s v="ANNUAL REPORT / CENTRAL PLANTATION CROPS RESEARCH INSTITUTE"/>
        <s v="ANNUAL REPORT / CENTRAL POLLUTION CONTROL BOARD"/>
        <s v="ANNUAL REPORT / CENTRAL POWER RESEARCH INSTITUTE"/>
        <s v="ANNUAL REPORT / CENTRAL RESEARCH INSTITUTE FOR DRYLAND AGRICULTURE"/>
        <s v="ANNUAL REPORT / CENTRAL ROAD RESEARCH INSTITUTE"/>
        <s v="ANNUAL REPORT / CENTRAL SERICULTURAL RESEARCH AND TRAINING INSTITUTE"/>
        <s v="ANNUAL REPORT / CENTRAL SOCIAL WELFARE BOARD"/>
        <s v="ANNUAL REPORT / CENTRAL SOIL SALINITY RESEARCH INSTITUTE."/>
        <s v="ANNUAL REPORT / CENTRAL TUBER CROPS RESEARCH INSTITUTE"/>
        <s v="ANNUAL REPORT / INDIAN COUNCIL OF SOCIAL SCIENCE RESEARCH"/>
        <s v="ANNUAL REPORT / CENTRAL WATER COMMISSION"/>
        <s v="ANNUAL REPORT / CENTRAL ZOO AUTHORITY"/>
        <s v="ANNUAL REPORT / CENTRE FOR ENVIRONMENT EDUCATION, AHMEDABAD"/>
        <s v="ANNUAL REPORT / CENTRE FOR RESEARCH IN MEDICAL ENTOMOLOGY"/>
        <s v="ANNUAL REPORT / COFFEE BOARD "/>
        <s v="ANNUAL REPORT / COUNCIL OF SCIENTIFIC AND INDUSTRIAL RESEARCH"/>
        <s v="ANNUAL REPORT / CSIR-INDIAN INSTITUTE OF PETROLEUM"/>
        <s v="BANGLADESH JOURNAL OF PUBLIC ADMINISTRATION"/>
        <s v="LOK SABHA DEBATES (INDEX)"/>
        <s v="ANNUAL REPORT / DEPARTMENT OF EMPOWERMENT OF PERSONS WITH DISABILITIES"/>
        <s v="LOK SABHA DEBATES / LOK SABHA SECRETARIAT"/>
        <s v="ANNUAL REPORT / DEPARTMENT OF HEALTH RESEARCH, MINISTRY OF HEALTH &amp; FAMILY WELFARE"/>
        <s v="ANNUAL REPORT / DEPARTMENT OF PHARMACEUTICALS"/>
        <s v="PAKISTAN DEMOGRAPHIC SURVEY, KARACHI"/>
        <s v="ANNUAL REPORT / DEPT. FOR PROMOTION OF INDUSTRY &amp; INTERNAL TRADE, GOI"/>
        <s v="ANNUAL REPORT / DEPT. OF AGRICULTURAL RESEARCH AND EDUCATION, MINISTRY OF AGRICULTURE, GOVT. OF INDIA"/>
        <s v="ANNUAL REPORT / DEPT. OF ANIMAL HUSBANDRY, DAIRYING &amp; FISHERIES"/>
        <s v="ANNUAL REPORT / DEPT. OF ATOMIC ENERGY"/>
        <s v="ANNUAL REPORT / DEPT. OF BIOTECHNOLOGY, MINISTRY OF SCIENCE AND TECHNOLOGY"/>
        <s v="ANNUAL REPORT / DEPT. OF CHEMICALS AND PETROCHEMICALS"/>
        <s v="ANNUAL REPORT / DEPT. OF COMMERCE / MINISTRY OF COMMERCE,NEW DELHI"/>
        <s v="ANNUAL REPORT / DEPT. OF CONSUMER AFFAIRS/ MINISTRY OF CONSUMER AFFAIRS, FOOD &amp; PUBLIC DISTRIBUTION"/>
        <s v="ANNUAL REPORT / DEPT. OF HEALTH &amp; FAMILY  WELFARE, MINISTRY OF HEALTH &amp; FAMILY WELFARE"/>
        <s v="ANNUAL REPORT / DEPT. OF HEALTH SERVICES, NEPAL"/>
        <s v="ANNUAL REPORT / DEPT. OF SCIENCE AND TECHNOLOGY"/>
        <s v="ANNUAL REPORT / DEPT. OF SCIENTIFIC AND INDUSTRIAL RESEARCH, MINISTRY OF SCIENCE AND TECHNOLOGY"/>
        <s v="ANNUAL REPORT / DEPT. OF SPACE"/>
        <s v="STATISTICAL POCKET BOOK, NEPAL / CENTRAL BUREAU OF STATISTICS, NEPAL"/>
        <s v="ANNUAL REPORT / DIRECTORATE GENERAL OF FOREIGN TRADE"/>
        <s v="ANNUAL REPORT / EXPORT PROMOTION BUREAU, BANGLADESH"/>
        <s v="ANNUAL REPORT / EXPORT PROMOTION COUNCIL FOR HANDICRAFTS"/>
        <s v="ANNUAL REPORT / FINANCE DEPARTMENT, GOVT. OF KARNATAKA - HARD COPY"/>
        <s v="ANNUAL REPORT / FISHERY SURVEY OF INDIA"/>
        <s v="ANNUAL REPORT / GAURISHANKAR CONSERVATION AREA PROJECT, NEPAL"/>
        <s v="ANNUAL REPORT / GUJARAT INSTITUTE OF DESERT ECOLOGY"/>
        <s v="ANNUAL REPORT / GUJARAT POLLUTION CONTROL BOARD"/>
        <s v="ANNUAL REPORT / HIV PREVENTION AND CONTROL AMONG HIGH-RISK POPULATION AND VULNERABLE YOUNG PEOPLE IN BANGLADESH"/>
        <s v="ANNUAL REPORT / ICAR RESEARCH COMPLEX FOR GOA"/>
        <s v="ANNUAL REPORT / ICAR SEED PROJECT &quot;SEED PRODUCTION IN AGRICULTURAL CROPS&quot;"/>
        <s v="ANNUAL REPORT / ICAR-INDIAN INSTITUTE OF RICE RESEARCH"/>
        <s v="ANNUAL REPORT / ICAR-INDIAN INSTITUTE OF WATER MANAGEMENT"/>
        <s v="ANNUAL REPORT / ICAR-NATIONAL INSTITUTE OF AGRICULTURAL ECONOMICS AND POLICY RESEARCH"/>
        <s v="ANNUAL REPORT / INDIAN AGRICULTURAL RESEARCH INSTITUTE"/>
        <s v="ANNUAL REPORT / INDIAN AGRICULTURAL STATISTICS RESEARCH INSTITUTE"/>
        <s v="ANNUAL REPORT / INDIAN COUNCIL FOR CHILD WELFARE"/>
        <s v="WHO`S WHO / RAJYA SABHA, PARLIAMENT"/>
        <s v="BANGLADESH DEVELOPMENT STUDIES"/>
        <s v="BUDGET / MINISTRY OF FINANCE"/>
        <s v="ANNUAL REPORT / INDIAN COUNCIL OF MEDICAL RESEARCH "/>
        <s v="BULLETINS OF THE GEOLOGICAL SURVEY OF  INDIA. SERIES A"/>
        <s v="ANNUAL REPORT / INDIAN INSTITUTE OF ASTROPHYSICS (NEW)"/>
        <s v="ANNUAL REPORT / INDIAN INSTITUTE OF PUBLIC ADMINISTRATION"/>
        <s v="ANNUAL REPORT / INDIAN INSTITUTE OF TOXICOLOGY RESEARCH"/>
        <s v="ANNUAL REPORT / INDIAN INSTITUTE OF TROPICAL METEOROLOGY"/>
        <s v="ANNUAL REPORT / INDIAN NATIONAL CENTRE FOR OCEAN INFORMATION SERVICES"/>
        <s v="ANNUAL REPORT / INDIAN STATISTICAL INSTITUTE"/>
        <s v="ANNUAL REPORT / INDUSTRIAL FINANCE CORPORATION OF INDIA"/>
        <s v="ANNUAL REPORT / INFORMATION AND LIBRARY NETWORK CENTRE"/>
        <s v="ANNUAL REPORT / INSTITUTE FOR PLASMA RESEARCH"/>
        <s v="ANNUAL REPORT / INSTITUTE FOR STUDIES IN INDUSTRIAL DEVELOPMENT"/>
        <s v="ANNUAL REPORT / INSTITUTE OF APPLIED MANPOWER RESEARCH"/>
        <s v="ANNUAL REPORT / INSTITUTE OF ECONOMIC GROWTH"/>
        <s v="ANNUAL REPORT / INSTITUTE OF LIFE SCIENCES"/>
        <s v="ANNUAL REPORT / INSTITUTE OF PHYSICS"/>
        <s v="ANNUAL REPORT / INSTITUTE OF POLICY STUDIES OF SRI LANKA"/>
        <s v="ANNUAL REPORT / IRRIGATION RESEARCH INSTITUTE"/>
        <s v="ANNUAL REPORT / JHARKHAND STATE INFORMATION COMMISSION"/>
        <s v="ANNUAL REPORT / KHADI AND VILLAGE INDUSTRIES COMMISSION"/>
        <s v="ANNUAL REPORT / LALIT KALA AKADEMI"/>
        <s v="ANNUAL REPORT / MAHARASHTRA POLLUTION CONTRIOL BOARD"/>
        <s v="ANNUAL REPORT / MAHATMA GANDHI NATIONAL RURAL EMPLOYMENT GUARANTEE SCHEME"/>
        <s v="ANNUAL REPORT / MALDIVES MONETARY AUTHORITY"/>
        <s v="ANNUAL REPORT / MALDIVES TRANSPORT AND CONTRACTING COMPANY"/>
        <s v="ANNUAL REPORT / MINISTRY OF CHEMICALS AND FERTILIZERS"/>
        <s v="ANNUAL REPORT / MINISTRY OF CIVIL AVIATION"/>
        <s v="ANNUAL REPORT / MINISTRY OF COAL"/>
        <s v="ANNUAL REPORT / MINISTRY OF CORPORATE AFFAIRS, GOVT. OF INDIA"/>
        <s v="LIST OF MEMBERS OF RAJYA SABHA,SHOWING PERMANENT ADDRESSES......."/>
        <s v="ANNUAL REPORT / MINISTRY OF DEVELOPMENT OF NORTH EASTERN REGION"/>
        <s v="ANNUAL REPORT / MINISTRY OF DRINKING WATER AND SANITATION, GOVT. OF INDIA"/>
        <s v="ANNUAL REPORT / MINISTRY OF EARTH SCIENCES"/>
        <s v="MONTHLY STATISTICAL BULLETIN, BANGLADESH = MASIKA PARISAMKHYANA BULETINA, BAMLADESA"/>
        <s v="ANNUAL REPORT / MINISTRY OF EXTERNAL AFFAIRS"/>
        <s v="PRACINA NEPALA = ANCIENT NEPAL"/>
        <s v="ANNUAL REPORT / MINISTRY OF FINANCE, SRI LANKA"/>
        <s v="ANNUAL REPORT / MINISTRY OF HEAVY INDUSTRIES AND PUBLIC ENTERPRISES"/>
        <s v="ANNUAL REPORT / NATIONAL COMMISSION FOR WOMEN"/>
        <s v="ANNUAL REPORT / SANGEET NATAK AKADEMI"/>
        <s v="ANNUAL REPORT / MINISTRY OF LABOUR AND EMPLOYMENT, GOVT. OF INDIA"/>
        <s v="ANNUAL REPORT / MINISTRY OF LABOUR AND HUMAN RESOURCES, BHUTAN"/>
        <s v="ANNUAL REPORT / MINISTRY OF MICRO, SMALL AND MEDIUM ENTERPRISES"/>
        <s v="ANNUAL REPORT / MINISTRY OF MINES"/>
        <s v="ANNUAL REPORT / MINISTRY OF MINORITY AFFAIRS"/>
        <s v="ANNUAL REPORT / MINISTRY OF NEW AND RENEWABLE ENERGY, GOVT. OF INDIA"/>
        <s v="ANNUAL REPORT / MINISTRY OF OVERSEAS INDIAN AFFAIRS"/>
        <s v="ANNUAL REPORT / MINISTRY OF PANCHAYATI RAJ"/>
        <s v="ANNUAL REPORT / MINISTRY OF PERSONNEL, PUBLIC GRIEVANCES AND PENSIONS - HARD COPY"/>
        <s v="ANNUAL REPORT / MINISTRY OF PETROLEUM &amp; NATURAL GAS"/>
        <s v="COMPENDIUM OF ENVIRONMENT STATISTICS ANDHRA PRADESH"/>
        <s v="ANNUAL REPORT / MINISTRY OF ROAD TRANSPORT &amp; HIGHWAYS, GOVT. OF INDIA"/>
        <s v="FRAGRANCE OF EAST"/>
        <s v="ANNUAL REPORT / MINISTRY OF SHIPPING, GOVT. OF INDIA"/>
        <s v="ANNUAL REPORT / MINISTRY OF SOCIAL JUSTICE AND EMPOWERNMENT"/>
        <s v="INDIAN ARCHAEOLOGY : A REVIEW"/>
        <s v="ANNUAL REPORT / MINISTRY OF STEEL"/>
        <s v="ANNUAL REPORT / MINISTRY OF TEXTILES"/>
        <s v="ANNUAL REPORT / MINISTRY OF TOURISM, GOVT. OF INDIA"/>
        <s v="ANNUAL REPORT / MINISTRY OF TRIBAL AFFAIR"/>
        <s v="INDIAN LITERATURE"/>
        <s v="ANNUAL REPORT / MINISTRY OF WATER RESOURCES, RIVER DEVELOPMENT AND GANGA REJUVENATION"/>
        <s v="JOURNAL OF THE ASIATIC SOCIETY(Calcutta)"/>
        <s v="ANNUAL REPORT / MINISTRY OF WORKS AND HUMAN SETTLEMENT, BHUTAN"/>
        <s v="ANNUAL PLAN/PAKISTAN PLANNING COMMISSION, ISLAMABAD"/>
        <s v="ANNUAL REPORT / NAGALAND POLLUTION CONTROL BOARD"/>
        <s v="ANNUAL REPORT / NARCOTICS CONTROL BUREAU"/>
        <s v="ANNUAL REPORT / NATIONAL ACADEMY OF AGRICULTURAL RESEARCH MANAGEMENT"/>
        <s v="ANNUAL REPORT / NATIONAL ACADEMY OF SCIENCES"/>
        <s v="ANNUAL REPORT / NATIONAL AEROSPACE LABORATORIES"/>
        <s v="ANNUAL REPORT / NATIONAL AGRICULTURAL COOPERATIVE MARKETING FEDERATION OF INDIA"/>
        <s v="ANNUAL REPORT / NATIONAL AIDS CONTROL ORGANISATION"/>
        <s v="ANNUAL REPORT / NATIONAL AIDS RESEARCH INSTITUTE"/>
        <s v="ANNUAL REPORT / NATIONAL ASSEMBLY SECRETARIAT, ROYAL GOVT. OF BHUTAN"/>
        <s v="ANNUAL REPORT / NATIONAL BACKWARD CLASSES FINANCE &amp; DEVELOPMENT CORPORATION"/>
        <s v="ANNUAL REPORT / NATIONAL BIODIVERSITY AUTHORITY"/>
        <s v="ANNUAL REPORT / MINISTRY OF RURAL DEVELOPMENT"/>
        <s v="ANNUAL REPORT / NATIONAL BOTANICAL RESEARCH INSTITUTE"/>
        <s v="ANNUAL REPORT / NATIONAL BUILDINGS CONSTRUCTION CORPORATION"/>
        <s v="ANNUAL REPORT / NATIONAL BUREAU OF ANIMAL GENETIC RESOURCES"/>
        <s v="ANNUAL REPORT / NATIONAL BUREAU OF FISH GENETIC RESOURCE"/>
        <s v="ANNUAL REPORT / NATIONAL BUREAU OF PLANT GENETIC RESOURCES"/>
        <s v="ANNUAL REPORT / NATIONAL BUREAU OF SOIL SURVEY &amp; LAND USE PLANNING"/>
        <s v="ANNUAL REPORT / NATIONAL CAPITAL REGION PLANNING BOARD"/>
        <s v="ANNUAL REPORT / NATIONAL CENTRE FOR AGRICULTURAL ECONOMICS AND POLICY RESEARCH"/>
        <s v="ANNUAL REPORT / NATIONAL CENTRE FOR ANTARCTIC &amp; OCEAN RESEARCH"/>
        <s v="ANNUAL REPORT / NATIONAL CENTRE FOR EARTH SCIENCE STUDIES"/>
        <s v="ANNUAL REPORT / NATIONAL CHEMICAL LABORATORY..PUNE"/>
        <s v="ANNUAL REPORT / NATIONAL COMMISSION FOR MINORITIES"/>
        <s v="ANNUAL REPORT / NATIONAL COMMISSION FOR MINORITY EDUCATIONAL INSTITUTIONS"/>
        <s v="ANNUAL REPORT / NATIONAL COMMISSION FOR PROTECTION OF CHILD RIGHTS"/>
        <s v="ANNUAL REPORT / NATIONAL HUMAN RIGHTS COMMISSION"/>
        <s v="ANNUAL REPORT / NATIONAL COOPERATIVE CONSUMERS` FEDERATION OF INDIA"/>
        <s v="ANNUAL REPORT / NATIONAL COOPERATIVE DEVELOPMENT CORPORATION."/>
        <s v="ANNUAL REPORT / NATIONAL COUNCIL OF EDUCATIONAL RESEARCH  AND TRAINGING"/>
        <s v="ANNUAL REPORT / NATIONAL DAIRY RESEARCH INSTITUTE"/>
        <s v="ANNUAL REPORT / NATIONAL DISASTER MANAGEMENT AUTHORITY"/>
        <s v="ANNUAL REPORT / NATIONAL ENVIRONMENTAL ENGINEERING RESEARCH INSTITUTE"/>
        <s v="ANNUAL REPORT / NATIONAL FILM DEVELOPMENT CORPORATION"/>
        <s v="ANNUAL REPORT / NATIONAL GEOPHYSICAL RESEARCH INSTITUTE"/>
        <s v="ANNUAL REPORT / NATIONAL HIGHWAYS AUTHORITY OF INDIA"/>
        <s v="ANNUAL REPORT / NITI AAYOG"/>
        <s v="ANNUAL REPORT / NATIONAL INSTITUTE OF CHOLERA AND ENTERIC DISEASES"/>
        <s v="ANNUAL REPORT / NATIONAL INSTITUTE OF DESIGN"/>
        <s v="HEALTH AND FAMILY WELFARE STATISTICS IN INDIA"/>
        <s v="ANNUAL REPORT / NATIONAL INSTITUTE OF HEALTH SCIENCES, MINISTRY OF HEALTH / SRI LANKA"/>
        <s v="ANNUAL REPORT / NATIONAL INSTITUTE OF HYDROLOGY"/>
        <s v="ANNUAL REPORT / NATIONAL INSTITUTE OF MENTAL HEALTH AND NEURO SCIENCES"/>
        <s v="ANNUAL REPORT / NATIONAL INSTITUTE OF NUTRITION (HARD COPY)"/>
        <s v="ANNUAL REPORT / NATIONAL INSTITUTE OF OCCUPATIONAL HEALTH"/>
        <s v="ANNUAL REPORT / NATIONAL INSTITUTE OF OCEAN TECHNOLOGY"/>
        <s v="ANNUAL REPORT / NATIONAL INSTITUTE OF OCEANOGRAPHY"/>
        <s v="ANNUAL REPORT / NATIONAL INSTITUTE OF PLANT GENOME RESEARCH"/>
        <s v="ANNUAL REPORT / NATIONAL INSTITUTE OF PUBLIC COOPERATION AND CHILD DEVELOPMENT"/>
        <s v="ANNUAL REPORT / NATIONAL INSTITUTE OF RESEARCH ON JUTE AND ALLIED FIBRE TECHNOLOGY"/>
        <s v="ANNUAL REPORT / NATIONAL INSTITUTE OF SOCIAL DEFENCE"/>
        <s v="ANNUAL REPORT / NATIONAL PHYSICAL LABORATORY"/>
        <s v="ANNUAL REPORT / NATIONAL RES. CENTRE ON PLANT BIOTECHNOLOGY"/>
        <s v="ANNUAL REPORT / NATIONAL RESEARCH CENTRE FOR WOMEN IN AGRICULTURE"/>
        <s v="ANNUAL REPORT / NATIONAL SCHOOL OF DRAMA"/>
        <s v="ANNUAL REPORT / NATIONAL SMALL INDUSTRIES CORPORATION"/>
        <s v="ANNUAL REPORT / NATIONAL THERMAL POWER CORPORATION"/>
        <s v="ANNUAL REPORT / NATIONAL TIGER CONSERVATION AUTHORITY"/>
        <s v="ANNUAL REPORT / NATIONAL TRANSPORTATION PLANNING AND RESEARCH CENTRE"/>
        <s v="ANNUAL REPORT / NATIONAL UNIVERSITY OF EDUCATION PLANNING AND ADMINISTRATION"/>
        <s v="ANNUAL REPORT / NATIONAL WATER DEVELOPMENT AGENCY"/>
        <s v="STATISTICAL YEAR BOOK OF NEPAL"/>
        <s v="ANNUAL REPORT / NORTH EASTERN SPACE APPLICATIONS CENTRE"/>
        <s v="ANNUAL REPORT / NUCLEAR POWER CORPORATION OF INDIA LIMITED"/>
        <s v="ANNUAL REPORT / OFFICE OF THE COMPTROLLER AND AUDITOR GENERAL OF BANGLADESH"/>
        <s v="ANNUAL REPORT / OIL INDIA LIMITED"/>
        <s v="ANNUAL REPORT / PHD CHAMBER OF COMMERCE AND INDUSTRY"/>
        <s v="ANNUAL REPORT / POPULATION FOUNDATION OF INDIA"/>
        <s v="ANNUAL REPORT / POST GRADUATE INSTITUTE OF MEDICAL EDUCATION AND RESEARCH"/>
        <s v="ANNUAL REPORT / PRESS COUNCIL OF INDIA"/>
        <s v="ANNUAL REPORT / RAJASTHAN SMALL INDUSTRIES CORPORATION"/>
        <s v="ANNUAL REPORT / RAJIV GANDHI CENTRE FOR BIOTECHNOLOGY"/>
        <s v="ANNUAL REPORT / RASHTRIYA MAHILA KOSH"/>
        <s v="ANNUAL REPORT / REGIONAL CANCER CENTRE"/>
        <s v="ANNUAL REPORT / REHABILITATION COUNCIL OF INDIA"/>
        <s v="ANNUAL REPORT / ROYAL MONETARY AUTHORITY OF BHUTAN"/>
        <s v="ANNUAL REPORT / RUBBER RESEARCH INSTITUTE OF INDIA"/>
        <s v="THE PAKISTAN NATIONAL BIBLIOGRAPHY, ISLAMABAD."/>
        <s v="ANNUAL REPORT / MINISTRY OF WOMEN AND CHILD DEVELOPMENT, GOVT. OF INDIA"/>
        <s v="ANNUAL REPORT / SCIENCE AND TECHNOLOGY PROJECT ON INTEGRATED DISEASE VECTOR CONTROL "/>
        <s v="ANNUAL REPORT / SREE CHITRA TIRUNAL INSTITUTE FOR MEDICAL SCIENCES AND TECHNOLOGY"/>
        <s v="ANNUAL REPORT / ST &amp; SC DEVELOPMENT, MINORITIES &amp; BACKWARD CLASSES WELFARE DEPARTMENT, GOVT. OF ODISHA"/>
        <s v="ANNUAL REPORT / STATE INFORMATION COMMISSION, KERALA"/>
        <s v="ANNUAL REPORT / STATE TIMBER CORPORATION, MINISTRY OF ENVIRONMENT &amp; NATURAL RESOURCES"/>
        <s v="ANNUAL REPORT / STATE TRADING CORPORATION OF INDIA LTD."/>
        <s v="ANNUAL REPORT / STEEL AUTHORITY OF INDIA LTD. (NEW DELHI)"/>
        <s v="ANNUAL REPORT / TELECOM REGULATORY AUTHORITY OF INDIA"/>
        <s v="ANNUAL REPORT / TOBACCO BOARD"/>
        <s v="ANNUAL REPORT / UNION PUBLIC SERVICE COMMISSION"/>
        <s v="ANNUAL REPORT / V.V. GIRI NATIONAL LABOUR INSTITUTE"/>
        <s v="ANNUAL REPORT / VECTOR CONTROL RESEARCH CENTRE"/>
        <s v="ANNUAL REPORT / WEST BENGAL POLLUTION CONTROL BOARD "/>
        <s v="ANNUAL REPORT / WILDLIFE INSTITUTE OF INDIA"/>
        <s v="ANNUAL REPORT : THE JUDICIARY OF THE KINGDOM OF BHUTAN"/>
        <s v="ANNUAL REPORT = VARSHIKA PRATIVEDANA / CENTRAL INSTITUTE OF MINING &amp; FUEL RESEARCH"/>
        <s v="ANNUAL REPORT = VARSHIKA PRATIVEDANA / INDIAN INSTITUTE OF INTEGRATIVE MEDICINE"/>
        <s v="ANNUAL REPORT = VARSHIKA PRATIVEDANA / INDIAN INSTITUTE OF NATURAL RESINS AND GUMS"/>
        <s v="ANNUAL REPORT = VARSHIKA PRATIVEDANA / INDIAN INSTITUTE OF SOIL &amp; WATER CONSERVATION"/>
        <s v="ANNUAL REPORT = VARSHIKA PRATIVEDANA / INSTITUTE OF MINERALS AND MATERIALS TECHNOLOGY"/>
        <s v="ANNUAL REPORT = VARSHIKA PRATIVEDANA / NATIONAL INSTITUTE FOR RESEARCH IN REPRODUCTIVE HEALTH"/>
        <s v="ANNUAL REPORT = VARSHIKA RIPORTA / DEPT. OF POSTS"/>
        <s v="ANNUAL REPORT AND ACCOUNTS - HIMACHAL PRADESH FINANCIAL CORPORATION"/>
        <s v="ANNUAL REPORT AND ACCOUNTS / DEVELOPMENT FINANCE CORPORATION OF CEYLON"/>
        <s v="ANNUAL REPORT / NATIONAL BOOK TRUST"/>
        <s v="ANNUAL REPORT AND AUDITED ACCOUNTS / CENTRAL COUNCIL OF INDIAN MEDICINE"/>
        <s v="ANNUAL REPORT AND AUDITED ACCOUNTS FOR THE YEAR ... / SALAR JUNG MUSEUM"/>
        <s v="ANNUAL REPORT AND AUDITED STATEMENT OF ACCOUNTS / INSTITUTE OF PHYSICS"/>
        <s v="ANNUAL REPORT FOR THE YEAR ... / NATIONAL INSTITUTE OF PUBLIC FINANCE AND POLICY"/>
        <s v="ANNUAL REPORT FOR THE YEAR....... / UNIVERSITY GRANTS COMMISSION"/>
        <s v="ANNUAL REPORT OF DEPARTMENT OF MINES AND GEOLOGY / NEPAL"/>
        <s v="ANNUAL REPORT OF GANDHI SMRITI AND DARSHAN SAMITI"/>
        <s v="ANNUAL REPORT OF SPARRSO / BANGLADESH SPACE RESEARCH AND REMOTE SENSING ORGANIZATION"/>
        <s v="ANNUAL REPORT OF THE NATIONAL ARCHIVES OF INDIA."/>
        <s v="ANNUAL REPORT OF THE OFFICE OF THE CONTROLLER GENERAL OF PATENTS, DESIGNS, AND TRADE MARKS, AND GEOGRAPHICAL INDICATION"/>
        <s v="ANNUAL REPORT OF THE ORISSA PUBLIC SERVICE COMMISSION"/>
        <s v="ANNUAL REPORT OF THE SRI LANKA LABOUR FORCE SURVEY"/>
        <s v="ANNUAL REPORT ON INDIAN EPIGRAPHY FOR..../ ARCHAEOLOGICAL SURVEY"/>
        <s v="ANNUAL REPORT ON POST ENUMERATION CHECK (PEC) OF FOOD SECURITY - NUTRITIONAL SURVEILLANCE "/>
        <s v="ANNUAL REPORT ON THE REGISTRATION OF BIRTHS AND DEATHS ACT, 1969 / KARNATAKA"/>
        <s v="ANNUAL REPORT ON THE WORKING AND ADMINISTRATION OF THE COMPANIES ACT, 1956 / MINISTRY OF CORPORATE AFFAIRS"/>
        <s v="ANNUAL REPORT REGISTRATION OF BIRTH &amp; DEATHS MIZORAM"/>
        <s v="ANNUAL REPORT TO THE ... SESSION OF THE ... PARLIAMENT / MINISTRY OF ECONOMIC AFFAIRS, BHUTAN"/>
        <s v="ANNUAL REPORT / SAHITYA AKADEMI"/>
        <s v="ANNUAL REPORT/ LAHORE HIGH COURT LAHORE"/>
        <s v="ANNUAL REPORT/ NATIONAL INSTITUTE OF WIND ENERGY"/>
        <s v="ANNUAL REPORT/ OMBUDSMAN PUNJAB LAHORE"/>
        <s v="ANNUAL REPORT/ SECURITIES AND EXCHANGE COMMISSION OF PAKISTAN"/>
        <s v="ANNUAL REPORT/BALOCHISTAN HIGH COURT "/>
        <s v="ANNUAL REPORT/BANKING MOHTASIB PAKISTAN"/>
        <s v="ANNUAL REPORT/COMPETITION COMMISSION OF PAKISTAN"/>
        <s v="ANNUAL REPORT/NATIONAL ACCOUNTABILITY BUREAU, ISLAMABAD"/>
        <s v="ANNUAL REPORT/NATIONAL BANK OF PAKISTAN KARACHI"/>
        <s v="ANNUAL REPORT/SUPREME COURT OF PAKISTAN"/>
        <s v="ANNUAL REPORT/WATER AND POWER DEVELOPMENT AUTHORITY LAHORE"/>
        <s v="ANNUAL REPORT: THE FUNCTIONING OF THE RBD ACT, 1969 / CHHATTISGARH"/>
        <s v="ANNUAL RESEARCH REPORT / STATE FOREST RESEARCH INSTITUTE "/>
        <s v="ANNUAL REVIEW ON THE WORKING OF TREASURIES / GOVT. OF MIZORAM"/>
        <s v="ANNUAL REVIEW: DELHI PRISONS"/>
        <s v="ANNUAL STATE PLAN ... WEST BENGAL / DEPT. OF PLANNING, GOVT. OF WEST BENGAL"/>
        <s v="ANNUAL STATISTICAL REPORT / SRI LANKA TOURISM DEVELOPMENT AUTHORITY"/>
        <s v="ANNUAL STATUS REVIEW OF PUBLIC ENTERPRISES"/>
        <s v="ANNUAL SURVEY OF CONSTRUCTION INDUSTRIES"/>
        <s v="ANNUAL SURVEY OF INDUSTRIES - TELANGANA STATE"/>
        <s v="ANNUAL SURVEY OF INDUSTRIES ... STATISTICS ON EMPLOYMENT AND LABOUR COST IN SAMPLE SECTOR"/>
        <s v="ANNUAL SURVEY OF INDUSTRIES / SRI LANKA"/>
        <s v="ANNUAL SURVEY OF INDUSTRIES. FACTORY SECTOR RESULTS, GUJARAT STATE"/>
        <s v="ANNUAL SURVEY OF INDUSTRIES. VOL.1, STATISTICS ON EMPLOYMENT &amp; LABOUR COST IN CENSUS SECTOR"/>
        <s v="ANNUAL SURVEY OF INDUSTRIES. VOL.2, REPORT ON ABSENTEEISM, LABOUR TURNOVER, EMPLOYMENT &amp; LABOUR COST"/>
        <s v="ANNUAL SURVEY OF INDUSTRIES. VOL.2. FACTORY SECTOR (CD) = UDYOGOM KA VARSHIKA SARVEKSHANA. PHAIKTRI KSHETRA"/>
        <s v="ANNUAL TECHNICAL INSPECTION REPORT ON PANCHAYATI RAJ"/>
        <s v="ANNUAL TECHNICAL INSPECTION REPORT ON PANCHAYATI RAJ INSTITUTIONS AND URBAN LOCAL BODIES FOR ... / GOVT. OF UTTARAKHAND"/>
        <s v="ANNUAL TECHNICAL INSPECTION REPORT ON PANCHAYATI RAJ INSTITUTIONS AND URBAN LOCAL BODIES FOR THE YEAR ... / GOVT. OF SIKKIM"/>
        <s v="ANNUAL TECHNICAL INSPECTION REPORT ON RURAL LOCAL BODIES AND URBAN LOCAL BODIES / MIZORAM"/>
        <s v="ANNUAL TECHNICAL INSPECTION REPORT ON URBAN LOCAL BODIES AND PANCHAYATI RAJ INSTITUTIONS"/>
        <s v="ANNUAL TRIBAL SUB-PLAN / TRIBAL DEVELOPMENT DEPARTMENT, HIMACHAL PRADESH"/>
        <s v="ANNUAL TRIBAL SUB-PLAN = VARSHIKA ADIVASI UPOYAJANA / TRIBAL DEV. DEPT.,GOVT. OF MAHARASHTRA"/>
        <s v="ANNUAL VITAL STATISTICS BULLETIN"/>
        <s v="ANNUAL VITAL STATISTICS REPORT "/>
        <s v="ANNUAL VOLUME OF KARNATAKA ACTS AND ORDINANCES FOR THE YEAR ... = SALINA KARNATAKA ADHINIYAMAGALU MATTU ADHYADESAGALA VARSIKA SAMPUTA"/>
        <s v="ANNUAL WORK - PLAN AND BUDGET / GUJARAT COUNCIL OF EDUCATIONAL RESEARCH AND TRAINING"/>
        <s v="ANTIMA JANA"/>
        <s v="ANUDANOM KI MANGEM ... = DEMANDS FOR GRANTS ... / MADHYA PRADESH."/>
        <s v="ANVESAK / SARDAR PATEL INSTITUTE OF ECONOMIC AND SOCIAL RESEARCH"/>
        <s v="ANVIKSIKI"/>
        <s v="APPENDIX: A TO THE BUDGET ESTIMATES ... / GOVT. OF TELANGANA"/>
        <s v="APPROPRIATION ACCOUNTS / ANDHRA PRADESH"/>
        <s v="APPROPRIATION ACCOUNTS / CIVIL, UNION GOVERNMENT"/>
        <s v="APPROPRIATION ACCOUNTS / GOVERNMENT OF BIHAR"/>
        <s v="APPROPRIATION ACCOUNTS / GOVERNMENT OF CHHATTISGARH"/>
        <s v="APPROPRIATION ACCOUNTS / GOVERNMENT OF GOA"/>
        <s v="APPROPRIATION ACCOUNTS / GOVERNMENT OF GUJARAT"/>
        <s v="APPROPRIATION ACCOUNTS / GOVERNMENT OF JHARKHAND"/>
        <s v="APPROPRIATION ACCOUNTS / GOVERNMENT OF MADHYA PRADESH"/>
        <s v="APPROPRIATION ACCOUNTS / GOVERNMENT OF MEGHALAYA / OFFICE OF THE COMPTROLLER AND AUDITOR-GENERAL"/>
        <s v="APPROPRIATION ACCOUNTS / GOVERNMENT OF MIZORAM"/>
        <s v="APPROPRIATION ACCOUNTS / GOVERNMENT OF NATIONAL CAPITAL TERRITORY OF DELHI"/>
        <s v="APPROPRIATION ACCOUNTS / GOVERNMENT OF ODISHA"/>
        <s v="APPROPRIATION ACCOUNTS / GOVERNMENT OF ORISSA"/>
        <s v="APPROPRIATION ACCOUNTS / GOVERNMENT OF PUNJAB"/>
        <s v="APPROPRIATION ACCOUNTS / GOVERNMENT OF RAJASTHAN"/>
        <s v="APPROPRIATION ACCOUNTS / GOVERNMENT OF TAMIL NADU"/>
        <s v="APPROPRIATION ACCOUNTS / GOVERNMENT OF TRIPURA"/>
        <s v="APPROPRIATION ACCOUNTS / GOVERNMENT OF UTTAR PRADESH"/>
        <s v="APPROPRIATION ACCOUNTS / GOVERNMENT OF WEST BENGAL"/>
        <s v="APPROPRIATION ACCOUNTS / GOVT. OF  KARNATAKA"/>
        <s v="APPROPRIATION ACCOUNTS / GOVT. OF ARUNACHAL PRADESH"/>
        <s v="APPROPRIATION ACCOUNTS / GOVT. OF ASSAM"/>
        <s v="APPROPRIATION ACCOUNTS / GOVT. OF HIMACHAL PRADESH"/>
        <s v="APPROPRIATION ACCOUNTS / GOVT. OF JAMMU AND KASHMIR"/>
        <s v="APPROPRIATION ACCOUNTS / GOVT. OF KERALA"/>
        <s v="APPROPRIATION ACCOUNTS / GOVT. OF MANIPUR"/>
        <s v="APPROPRIATION ACCOUNTS / GOVT. OF NAGALAND"/>
        <s v="APPROPRIATION ACCOUNTS / GOVT. OF PUDUCHERRY"/>
        <s v="APPROPRIATION ACCOUNTS / GOVT. OF SIKKIM"/>
        <s v="APPROPRIATION ACCOUNTS / GOVT. OF TELANGANA"/>
        <s v="APPROPRIATION ACCOUNTS / GOVT. OF UTTARAKHAND"/>
        <s v="APPROPRIATION ACCOUNTS / INDIAN RAILWAYS"/>
        <s v="APPROPRIATION ACCOUNTS = VINIYOJANA LEKHE: FINANCE ACCOUNTS = VITTA LEKHE; ACCOUNTS AT A GLANCE = LEKHE EKA DRSHTI MEM ... / GOVT. OF HARYANA"/>
        <s v="APPROPRIATION ACCOUNTS, GOVERNMENT OF MAHARASHTRA"/>
        <s v="APPROVED ANNUAL PLAN / DEPT. OF PLANNING, GOVT. OF UTTARAKHAND"/>
        <s v="APPROVED ANNUAL PLAN / GOVT. OF HARYANA"/>
        <s v="ARAB SPRING: SOCIETY, CULTURE AND POLITICS IN WEST ASIA: POST-ARAB SPRING DYNAMICS"/>
        <s v="ARCHIVUM"/>
        <s v="ARTHIKA PRATISHTHANASAMUHERA PRATIBEDANA"/>
        <s v="ARTHIKA SAMIKSHA / UTTARAKHAND"/>
        <s v="ARTHIKA SARVEKSHANA / ARTHA EVAM SANKHYA NIDESALAYA, UTTARAKHAND"/>
        <s v="ARTHIKA SARVEKSHANA / CHHATISGARH"/>
        <s v="ARTHIKA VARSA ... KO VARSKA KARYAKRAMA / RASHTRIYA YOJANA AYOGA"/>
        <s v="ARTHIKA VARSA ... MA JILLAHARUMA SANCALANA GARINE VIKASA KARYAKRAMA RA VINIYOJITA RAKAM / NATIONAL PLANNING COMMISSION, NEPAL"/>
        <s v="ARTHIKA VARSHA ... KO VYAYA ANUMANA VIVARANA / ARTHA MANTRALAYA, NEPAL"/>
        <s v="BANKING STATISTICS OF PAKISTAN, KARACHI"/>
        <s v="ASIAN STUDIES"/>
        <s v="ASIA-PACIFIC JOURNAL OF RURAL DEVELOPMENT / CENTRE ON INTERGRATED RURAL DEV. FOR ASIA &amp; THE PACIFIC"/>
        <s v="ASSAM INFORMATION / DIRECTORATE OF INFORMATION AND PUBLIC RELATIONS"/>
        <s v="ASSAM.LEG. ASSEMBLY. WHO`S WHO"/>
        <s v="ASTA ADAB / JAMMU AND KASHMIR ACADEMY OF ART, CULTURE, AND LANGUAGES"/>
        <s v="ATTORNEY GENERAL`S LAW JOURNAL"/>
        <s v="AVISHKARA"/>
        <s v="AWAHANA"/>
        <s v="AWARDS DIGEST"/>
        <s v="AYAVYAYAKA ADHYAYANA = BUDGET STUDY / RAJASTHAN - PARTICIPANT COPIES"/>
        <s v="AYA-VYAYAKA ANUMANA -VARSHIKA VITTA VIVARANA , RAJASTHANA"/>
        <s v="AYA-VYAYAKA LOKA LEKHA VISTRTA / JHARAKHANDA SARAKARA, VITTA VIBHAGA"/>
        <s v="AZKAR"/>
        <s v="BAJAT TAQRIR (KHYBER PAKHTUNKHWA), PESHAWAR"/>
        <s v="BAJAT TAQRIR, ISLAMABAD"/>
        <s v="BAJATA ANUMANA, VITTA SACIVA KA SAMRTIPATRA / MADHYA PRADESA SASANA"/>
        <s v="BALA-BHARATI"/>
        <s v="BALOCISTAN SUBA&quot;I ASAMBLI KI KARRAVA I : SIRKARI RIPORT, QUETTA  "/>
        <s v="BAMLA EKADEMI PATRIKA"/>
        <s v="BAMLADESA ARTHANAITIKASAMIKSHA"/>
        <s v="BAMLADESA CALACCITRA O TELIBHISANA INASTITIUTA PATRIKA"/>
        <s v="BAMLADESA GEJETA - EXTRAORDINARY"/>
        <s v="BAMLADESA GEJETA - ORDINARY PART 1"/>
        <s v="BAMLADESA JATIYA GRANTHAPANJI"/>
        <s v="BIOGRAPHICAL MEMOIRS OF FELLOWS OF THE INDIAN NATIONAL SCIENCE ACADEMY"/>
        <s v="BAMLADESA PRESA KAUNSILA BARSHIKA PRATIBEDANA"/>
        <s v="BAMLADESA UNNAYANA SAMIKSHA"/>
        <s v="BANARAS METALLURGIST"/>
        <s v="BANGLADESH COUNTRY REPORT ...: COMBATING HUMAN TRAFFICKING"/>
        <s v="BULLETIN. SERIES B / GEOLOGICAL SURVEY OF INDIA"/>
        <s v="BANGLADESH ECONOMIC REVIEW / FINANCE DIVISION MINISTRY OF FINANCE"/>
        <s v="BANGLADESH EDUCATION STATISTICS/ BANGLADESH BUREAU OF EDUCATIONAL INFORMATION AND STTISTICS"/>
        <s v="BANGLADESH EPI COVERAGE EVALUATION SURVEY"/>
        <s v="BANGLADESH JOURNAL OF AGRICULTURAL RESEARCH"/>
        <s v="BANGLADESH JOURNAL OF BOTANY"/>
        <s v="BANGLADESH JOURNAL OF FISHERIES RESEARCH"/>
        <s v="BANGLADESH JOURNAL OF FOREST SCIENCE / BANGLADESH FOREST RESEARCH INSTITUTE"/>
        <s v="BANGLADESH JOURNAL OF JUTE AND FIBRE RESEARCH"/>
        <s v="BANGLADESH JOURNAL OF LAW / BANGLADESH INSTITUTE OF LAW AND INTERNATIONAL AFFAIRS"/>
        <s v="INDIAN EDUCATIONAL REVIEW / NATIONAL COUNCIL OF EDUCATIONAL RESEARCH AND TRAINING"/>
        <s v="BANGLADESH LEGAL DECISIONS"/>
        <s v="BANGLADESH MEDICAL RESEARCH COUNCIL. BULLETIN"/>
        <s v="BANGLADESH PRIMARY EDUCATION: ANNUAL SECTOR PERFORMANCE REPORT"/>
        <s v="BANGLADESH QUARTERLY / DEPT. OF FILMS &amp; PUBLICATIONS"/>
        <s v="BANGLADESH RURAL DEVELOPMENT STUDIES"/>
        <s v="BANGLADESH TRADE CATALOGUE - NEW"/>
        <s v="INDIAN JOURNAL OF HISTORY OF SCIENCE"/>
        <s v="BANKING SYSTEM REVIEW"/>
        <s v="BARC NEWSLETTER"/>
        <s v="BARI ANNUAL REPORT"/>
        <s v="BARSHIKA ARTHIKA BIBRTI: BATASARIKA BAJETA"/>
        <s v="BARSHIKA PRATIBEDANA / BAMLADESA SARAKARI KARMA KAMISANA"/>
        <s v="BARSHIKA UNNAYANA KARMASUCI."/>
        <s v="BASIC FACTS, NAGALAND / DIRECTOR OF INFORMATION, PUBLICITY AND TOURISM"/>
        <s v="BASIC STATISTICS, RAJASTHAN / DIRECTORATE OF ECONOMICS AND STATISTICS"/>
        <s v="BASIC TRANSPORT STATISTICS, GUJARAT"/>
        <s v="BHAGIRATH : THE IRRIGATION AND POWER QUARTERLY"/>
        <s v="BHANSARA SMARIKA"/>
        <s v="BHARAT RANG MAHOTSAV"/>
        <s v="ANNUAL REPORT / DEPARTMENT OF DISABILITY AFFAIRS, MINISTRY OF SOCIAL JUSTICE AND EMPOWERMENT / GOVT. OF INDIA"/>
        <s v="BHAUTIKA PURVADHARA TATHA YATAYATA MANTRALAYA VARSHIKA PRAGATI PRATIVEDANA / NEPALALA SARAKARA"/>
        <s v="BHUMI VYAVASTHA, SAHAKARI TATHA GARIBI NIVARANA MANTRALAYA RA ANTARGATAKA NIKAYAHARUKO SANKSHIPTA PARICAYA EVAM VARSHIKA PRAGATI PRATIVEDANA / NEPALA SARAKARA"/>
        <s v="BHUTAN LIVING STANDARDS SURVEY ... REPORT"/>
        <s v="BHUTAN RNR STATISTICS"/>
        <s v="BHUTAN TRADE STATISTICS"/>
        <s v="BHUTAN: LAND OF THE THUNDER DRAGON"/>
        <s v="BI-ANNUAL REPORT - BLACK TOPPING OF RURAL ROADS SCHEME / STATE RURAL EMPLOYMENT SOCIETY"/>
        <s v="BIBLIO : A REVIEW OF BOOKS / ASIA-PACIFIC COMMUNICATION ASSOCIATES"/>
        <s v="BIDARA UTSAVA: SMARANA SANCIKE"/>
        <s v="BIENNIAL REPORT / CENTRAL SOIL SALINITY RESEARCH INSTITUTE"/>
        <s v="BIENNIAL REPORT / CSIR-CENTRAL SALT &amp; MARINE CHEMICALS RESEARCH INSTITUTE"/>
        <s v="BIENNIAL REPORT / INDIAN INSTITUTE OF CHEMICAL TECHNOLOGY"/>
        <s v="BIENNIAL REPORT / INDIAN INSTITUTE OF PETROLEUM"/>
        <s v="BIENNIAL REPORT = DVIVARSHIKA PRATIVEDANA / CSIR-NATIONAL GEOPHYSICAL RESEARCH INSTITUTE"/>
        <s v="BIENNIUM REPORT / INSTITUTE OF MICROBIAL TECHNOLOGY"/>
        <s v="BIHANIYA"/>
        <s v="BIHAR"/>
        <s v="BIHAR STATISTICAL HANDBOOK"/>
        <s v="BIHAR THROUGH FIGURES"/>
        <s v="BIHARA SARAKARA, VITTA VIBHAGA ... KA VITTA VIVARANA (NAI YOJANAEM)"/>
        <s v="GENDER STATISTICS ANDHRA PRADESH"/>
        <s v="BIISS PAPERS / BANGLADESH INSTITUTE OF INTERNATIONAL AND STRATEGIC STUDIES"/>
        <s v="BIMA QUEST"/>
        <s v="INDIAN CINEMA: OFFICIAL CATALOGUE"/>
        <s v="BIOTECH NEWS "/>
        <s v="BLOOMING CHILDREN: PROSPEROUS BANGLADESH"/>
        <s v="ANNALS OF LIBRARY AND INFORMATION STUDIES"/>
        <s v="BOD MI`I RAN DBAN = TIBETAN FREEDOM"/>
        <s v="BOD MI-MANG SPYI-`THUS LHAN-TSHOGS KYI GNAS-`PHRIN"/>
        <s v="BRAILLE CHRONICLE: A MONTHLY MAGAZINE IN ENGLISH BRAILLE"/>
        <s v="BRAJA-SATADALA"/>
        <s v="BRELADHARA: DRSHTIBADHITA CHATROM, KISOROM, TATHA YUVAOM KA BRELA MASIKA"/>
        <s v="BUDGET / FINANCE DEPT., MEGHALAYA"/>
        <s v="ANNUAL BUDGET STATEMENT, ISLAMABAD"/>
        <s v="BUDGET ALLOCATION FOR URBAN LOCAL BODIES FOR THE YEAR ... = ... NE VARSADA NAGARA STHALIYA SAMSTHEGALIGE ODAGISIRUVA / GOVT. OF KARNATAKA"/>
        <s v="BUDGET ANALYSIS, KARACHI"/>
        <s v="BUDGET ESTIMATE, REVENUE, AND RECEIPTS / GOVT. OF ODISHA"/>
        <s v="BUDGET ESTIMATED ... FOR MUNICIPAL ADMINISTRATION AND URBAN DEVELOPMENT DEPARTMENT / GOVT. OF TELANGANA"/>
        <s v="BUDGET ESTIMATES ... DETAILED ESTIMATES OF REVENUE AND RECEIPTS / GOVT. OF TELANGANA"/>
        <s v="BUDGET ESTIMATES ... FOR ANIMAL HUSBANDRY, DAIRY DEVELOPMENT AND FISHERIES DEPT. / GOVT. OF TELANGANA"/>
        <s v="BUDGET ESTIMATES ... FOR EDUCATION DEPARTMENT / GOVT. OF TELANGANA"/>
        <s v="BUDGET ESTIMATES ... FOR ENVIRONMENT, FORESTS, SCIENCE AND TECHNOLOGY DEPT. AND ENERGY DEPT. / GOVT. OF TELANGANA"/>
        <s v="BUDGET ESTIMATES ... FOR GENERAL ADMINISTRATION DEPARTMENT / GOVT. OF TELANGANA"/>
        <s v="BUDGET ESTIMATES ... FOR INFRASTRUCTURE AND INVESTMENT DEPARTMENT TRANSPORT, ROADS AND BUILDINGS DEPARTMENT / GOVT. OF TELANGANA"/>
        <s v="BUDGET ESTIMATES ... FOR IRRIGATION AND COMMAND AREA / DEPT. OF PLANNING, GOVT. OF TELANGANA"/>
        <s v="BUDGET ESTIMATES ... FOR LAW DEPARTMENT : HOME DEPARTMENT / GOVT. OF TELANGANA"/>
        <s v="BUDGET ESTIMATES ... FOR LEGISLATURE / GOVT. OF TELANGANA"/>
        <s v="BUDGET ESTIMATES ... FOR PANCHAYAT RAJ AND RURAL DEVELOPMENT DEPARTMENT / GOVT. OF TELANGANA"/>
        <s v="BUDGET ESTIMATES ... FOR REVENUE DEPT. / MINISTRY OF FINANCE, GOVT. OF TELANGANA"/>
        <s v="BUDGET ESTIMATES ... HOUSING DEPT SCHEDULED CASTES DEVELOPMENT DEPT. BACKWARD CLASSES WELFARE DEPT AND MINORITY WELFARE DEPT / GOVT. OF TELANGANA"/>
        <s v="BUDGET ESTIMATES ...: HEALTH, MEDICAL AND FAMILY WELFARE / DEPT. OF PLANNING, GOVT. OF TELANGANA"/>
        <s v="BUDGET ESTIMATES ...: LABOUR, EMPLOYMENT, TRAINING AND FACTORIES / DEPT. OF PLANNING, GOVT. OF TELANGANA"/>
        <s v="BUDGET ESTIMATES ...: PUBLIC ACCOUNT / DEPT. OF PLANNING, GOVT. OF TELANGANA"/>
        <s v="BUDGET ESTIMATES / SRI LANKA"/>
        <s v="BUDGET ESTIMATES FOR ... RECEIPTS UNDER CONSOLIDATED FUND AND TRANSACTIONS UNDER CONTINGENCY FUND..."/>
        <s v="BUDGET ESTIMATES FOR THE YEAR = SAMVATSARAMUNAKU BADJETU ANCANALU / ANDHRA PRADESH"/>
        <s v="BUDGET ESTIMATES OF ... APPENDICES = GUJARATA SARAKARA ... NA VARSHA MATENUM ANDAJAPATRA"/>
        <s v="BUDGET ESTIMATES OF AGRICULTURE, FARMERS`S WELFARE AND CO-OPERATION DEPT. FOR ... / GOVT. OF GUJARAT = KRSHI KHEDUTA KALYANA ANE SAHAKARA VIBHAGANUM ... "/>
        <s v="BUDGET ESTIMATES OF CLIMATE CHANGE DEPARTMENT FOR ... / GOVT. OF GUJARAT"/>
        <s v="BUDGET ESTIMATES OF EDUCATION DEPARTMENT FOR ...  GOVT. OF GUJARAT/ EDUCATION DEPT., GUJARAT"/>
        <s v="BUDGET ESTIMATES OF ENERGY AND PETRO-CHEMICALS DEPARTMENT FOR ... / GUJARAT"/>
        <s v="BUDGET ESTIMATES OF FINANCE DEPT. FOR ... GOVT. OF GUJARAT = NANA VIBHAGANUM ... NA VARSHA MATENUM ANDAJAPATRA"/>
        <s v="BUDGET ESTIMATES OF FORESTS AND ENVIRONMENT DEPT. FOR ... / GOVT. OF GUJARAT= VANA ANE PARYAVARANA VIBHAGANUM ... NA"/>
        <s v="BUDGET ESTIMATES OF GENERAL ADMINISTRATION DEPT. FOR ... = SAMANAYA VAHIVATA VIBHAGA ... NA VARSHA"/>
        <s v="BUDGET ESTIMATES OF GUJARAT LEGISLATURE SECRETARIAT FOR ... = GUJARATA VIDHANSABHA ..."/>
        <s v="BUDGET ESTIMATES OF HEALTH AND FAMILY WELFARE DEPARTMENT FOR ... / GUJARAT = AROGYA ANE PARIVARA ..."/>
        <s v="BUDGET ESTIMATES OF HOME DEPT. FOR ... GOVT. OF GUJARAT = GRHA VIBHAGANUM ... NA VARSHA MATENUM ANDAJAPATRA, GUJARAT"/>
        <s v="BUDGET ESTIMATES OF INDUSTRIES AND MINES DEPARTMENT FOR ... / GUJARAT"/>
        <s v="BUDGET ESTIMATES OF INFORMATION AND BROADCASTING DEPARTMENT FOR ... / GOVT. OF GUJARAT = MAHITI ANE PRASARANA VIBHAGANUM ... NA VARSHA ..."/>
        <s v="BUDGET ESTIMATES OF LABOUR AND EMPLOYMENT DEPT. FOR ... GOVT. OF GUJARAT = SRAMA ANE ROJAGARA VIBHAGANUM ... NA ..."/>
        <s v="BUDGET ESTIMATES OF LEGAL DEPT. FOR ... GOVT. OF GUJARAT = KAYADA VIBHAGANUM ... NA VARSHA MATENUM ANDAJAPATRA."/>
        <s v="BUDGET ESTIMATES OF NARMADA, WATER RESOURCES, WATER SUPPLY, AND KALPSAR DEPARTMENT FOR ... / GUJARAT"/>
        <s v="BUDGET ESTIMATES OF NARMADA, WATER RESOURCES, WATER SUPPLY, AND KALPSAR DEPT. FOR ... / GOVT. OF GUJARAT"/>
        <s v="BUDGET ESTIMATES OF PANCHAYATS, RURAL HOUSING, AND RURAL DEVELOPMENT DEPARTMENT FOR ... = PANCAYATA, GRAMA GRHANIRMANA ANE GRAMA VIKASA VIBHAGANUM ... NA  VARSHA ..."/>
        <s v="BUDGET ESTIMATES OF PORTS AND TRANSPORT DEPT. FOR ... GOVT. OF GUJARAT"/>
        <s v="BUDGET ESTIMATES OF REVENUE DEPT. FOR ... GOVT. OF GUJARAT = MAHESULA VIBHAGANUM ... NA VARSHA MATENUM ...."/>
        <s v="BUDGET ESTIMATES OF ROADS AND BUILDINGS DEPT. FOR ... GOVT. OF GUJARAT = MARAGA ANE MAKANA VIBHAGANUM ... NA VARSHA ."/>
        <s v="BUDGET ESTIMATES OF SCIENCE AND TECHNOLOGY DEPARTMENT FOR ... / GOVT. OF GUJARAT = VIJNANA ANE PRAUDYOGIKI VIBHAGANUM ... NA VARSHA MATENUM ANDAJAPATRA"/>
        <s v="BUDGET ESTIMATES OF SOCIAL JUSTICE AND EMPOWERMENT DEPARTMENT FOR ... / GOVT. OF GUJARAT = SAMAJIKA NYAYA ANE ADHIKARITA VIBHAGANUM ..."/>
        <s v="BUDGET ESTIMATES OF SPORTS, YOUTH, AND CULTURAL ACTIVITIES DEPARTMENT FOR ... / GUJARAT"/>
        <s v="BUDGET ESTIMATES OF TRIBAL DEVELOPMENT DEPT. FOR ... = ADIJATI VIKASA VIBHAGANUM ... NA VARSHA ..."/>
        <s v="BUDGET ESTIMATES OF URBAN DEVELOPMENT AND URBAN HOUSING DEPT. FOR ... GOVT. OF GUJARAT = SAHERA VIKASA ANE ..."/>
        <s v="BUDGET ESTIMATES: INDUSTRIES AND COMMERCE DEPARTMENT / GOVT. OF TELANGANA"/>
        <s v="BUDGET ETIMATES ... FOR FINANCE DEPT., PLANNING DEPT. / GOVT. OF TELANGANA"/>
        <s v="BUDGET IN BRIEF / KERALA"/>
        <s v="BUDGET IN BRIEF, GUJARAT STATE: AN ANALYTICAL SUMMARY"/>
        <s v="BUDGET IN STATISTICS: FINANCIAL YEAR ... / MINISTRY OF FINANCE AND TREASURY, MALDIVES"/>
        <s v="BUDGET MEMORANDUM (SIND), KARACHI."/>
        <s v="BUDGET MEMORANDUM / GOVT. OF MAHARASHTRA"/>
        <s v="BUDGET MEMORANDUM, KHYBER PAKHTUNKHWA"/>
        <s v="BUDGET MEMORANDUM. TAMILNADU FINANCE DEPT."/>
        <s v="BUDGET OF THE RAILWAY REVENUE AND EXPENDITURE OF THE CENTRAL GOVERNMENT FOR..."/>
        <s v="BUDGET SPEECH ( FINANCE DEPARTMENT, GOVERNMENT OF SINDH)"/>
        <s v="BUDGET SPEECH / MINISTER OF FINANCE &amp; PLANNING, SRI LANKA"/>
        <s v="BUDGET SPEECH OF THE FISCAL YEAR / NEPAL (NEW)"/>
        <s v="BUDGET SPEECH, ISLAMABAD"/>
        <s v="BUDGET, WITH DETAILED ESTIMATES OF REVENUE &amp; EXPENDITURE /JAMMU AND KASHMIR"/>
        <s v="BUDGET. PUBLIC SECTOR DEVELOPMENT PROGRAMME, SINDH, KARACHI."/>
        <s v="BUDGET/ AZAD KASHMIR (PAKISTAN)"/>
        <s v="BUDGET: FINANCE MISNISTER'S SPEECH (NWFP), PESHAWAR."/>
        <s v="BULLETIN / NATIONAL MUSEUM"/>
        <s v="BULLETIN INDIGENOUS NATIONALITIES, NEPAL"/>
        <s v="BULLETIN OF ARUNACHAL FOREST RESEARCH"/>
        <s v="BULLETIN OF ASSAM INSTITUTE OF RESEARCH FOR TRIBALS AND SCHEDULED CASTES"/>
        <s v="BULLETIN OF MATERIALS SCIENCE"/>
        <s v="BULLETIN OF MINERAL INFORMATION = KHANIJA SUCANA SAMBANDHI PARTIKA"/>
        <s v="BULLETIN OF MUSEUMS OF ARUNACHAL PRADESH"/>
        <s v="BULLETIN OF SELECTED RETAIL AND PRODUCER PRICES"/>
        <s v="BULLETIN OF THE ASSAM STATE MUSEUM"/>
        <s v="BULLETIN OF THE CULTURAL RESEARCH INSTITUTE"/>
        <s v="BULLETIN OF THE GEOLOGICAL SURVEY OF INDIA, SERIES C, BASIC DATA"/>
        <s v="BULLETIN OF THE GOVERNMENT ORIENTAL MANUSCRIPTS LIBRARY AND RESEARCH CENTRE"/>
        <s v="BULLETIN OF THE NATIONAL NATURAL RESOURCES MANAGEMENT SYSTEMS"/>
        <s v="BULLETIN OF THE OIL AND NATURAL GAS COMMISSION"/>
        <s v="BULLETIN OF THE TRIBAL RESEARCH AND DEVELOPMENT INSTITUTE, MADHYA PRADESH"/>
        <s v="ANNUAL REPORT / DEPARTMENT OF FOOD AND PUBLIC DISTRIBUTION"/>
        <s v="COMPENDIUM OF ENVIRONMENT STATISTICS OF BANGLADESH"/>
        <s v="CALACCITRA SAMIKSA"/>
        <s v="CAPITAL EXPENDITURE (DETAIL) / FINANCE DEPT., GOVT. OF BIHAR"/>
        <s v="CATALOGUE = MANAKAH PATHAPRADARSAKAH / BUREAU OF INDIAN STANDARDS"/>
        <s v="CAUTHO RASHTRIYA KARA DIVASA SMARIKA ...  / ANTARIKA RAJASVA VIBHAGA, NEPAL"/>
        <s v="CBI BULLETIN / CENTRAL BUREAU OF INVESTIGATION"/>
        <s v="CENSUS OF GOVERNMENT EMPLOYEES OF CHANDIGARH ADMINISTRATION"/>
        <s v="CHATTISAGARHA MEM KRSHI VIPANA"/>
        <s v="CHATTISGARHA MANAVA ADHIKA PATRIKA"/>
        <s v="CHATTISGARHA SASANA, BAJATA ANUMANA "/>
        <s v="CHAYANATA"/>
        <s v="CHILD ACTIVITY SURVEY"/>
        <s v="CHILD STATISTICS ANDHRA PRADESH"/>
        <s v="CIRDAP ANNUAL REPORT "/>
        <s v="CITRAVARTTA"/>
        <s v="CIVIL AVIATION REPORT / DEPT. OF CIVIL AVIATION"/>
        <s v="CIVIL BUDGET ESTIMATES"/>
        <s v="CIVIL LIST, INDIAN ADMINISTRATIVE SERVICE / MIN. OF PERSONNEL, PUBLIC GRIVANCES, AND PENSIONS...."/>
        <s v="CLIMATE CHANGE ISSUES IN SRI LANKA"/>
        <s v="CLIMATE DIAGNOSTICS BULLETIN OF INDIA"/>
        <s v="CLIMATE FINANCING FOR SUSTAINABLE DEVELOPMENT, BUDGET REPORT"/>
        <s v="CLIMATOLOGICAL &amp; AGROMETEOROLOGICAL RECORDS OF NEPAL"/>
        <s v="COMMITTEE ON SUBORDINATE LEGISLATION, MEGHALAYA LEGISLATIVE ASSEMBLY, MEGHALAYA"/>
        <s v="COMMITTEE ON THE WELFARE OF SCHEDULED CASTES, SCHEDULED TRIBES, AND BACKWARDS CLASSES IN ...  / HARYANA VIDHAN SABHA"/>
        <s v="COMMITTEES OF RAJYA SABHA AND OTHER PARLIAMENTARY COMMITTEES AND BODIES ON WHICH RAJYA SABHA IS..."/>
        <s v="ECONOMIC SURVEY / ASSAM"/>
        <s v="ECONOMIC SURVEY OF PUNJAB"/>
        <s v="COMPENDIUM OF ENVIRONMENT STATISTICS, GUJARAT"/>
        <s v="COMPENDIUM OF ENVIRONMENT STATISTICS, INDIA"/>
        <s v="COMPENDIUM OF GOOD INITIATIVES: NATIONAL URBAN WATER AWARDS"/>
        <s v="HEALTH AND POPULATION, PERSPECTIVES AND ISSUES"/>
        <s v="CONCORDANCE TABLES TO THE EXPENDITURE BUDGET"/>
        <s v="CONSOLIDATED FUND RECEIPTS : ANNUAL BUDGET"/>
        <s v="CONSUMER PRICE INDEX NUMBERS (FOR INDUSTRIAL WORKERS) : ANNUAL REPORT"/>
        <s v="CONTEXT: BUILT, LIVING AND NATURAL -- JOURNAL OF THE DEVELOPMENT AND RESEARCH ORGANISATION FOR NATURE, ARTS AND HERITAGE"/>
        <s v="COST OF CULTIVATION OF PRINCIPAL CROPS IN INDIA"/>
        <s v="CRIME IN MAHARASHTRA"/>
        <s v="CROPS AREA PRODUCTION (BY DISTRICTS)"/>
        <s v="CSIR-NISTADS TRIENNIAL REPORT / NATIONAL INSTITUTE OF SCIENCE, TECHNOLOGY, AND DEVELOPMENT STUDIES"/>
        <s v="CUSTOMS TARIFF"/>
        <s v="D[e]SIGNED"/>
        <s v="DAKSHINA : A LITERARY DIGEST OF SOUTH INDIAN LANGUAGES"/>
        <s v="DATABASE ON COFFEE"/>
        <s v="DATABASE ON VILLAGE LEVEL DEVELOPMENT INDICATORS / NAGALAND"/>
        <s v="DEBATES: OFFICIAL REPORT / JAMMU &amp; KASHMIR LEGISLATIVE ASSEMBLY"/>
        <s v="DEBATES: OFFICIAL REPORT-PROVINCIAL ASSEMBLY OF SIND, KARACHI."/>
        <s v="DEBATES; OFFICIAL REPORT / LEGISLATIVE ASSEMBLY, ANDHRA PRADESH"/>
        <s v="DEBT POLICY STATEMENT, ISLAMABAD"/>
        <s v="DEFENCE LIFE SCIENCE JOURNAL "/>
        <s v="DEFENCE SCIENCE JOURNAL"/>
        <s v="DEMAND FOR GRANTS / COMMERCE DEPT., GOVT. OF ODISHA = ANUDANA DABI / BANIJYA BIBHAGA"/>
        <s v="DEMAND FOR GRANTS / CO-OPERATION DEPT., GOVT. OF ODISHA"/>
        <s v="DEMAND FOR GRANTS / DEPARTMENT OF SOCIAL SECURITY &amp; EMPOWERMENT OF PERSONS WITH DISABILITY"/>
        <s v="DEMAND FOR GRANTS / DEPT. OF AGRICULTURE AND FARMAER`S EMPOWERMENT = ANUDANA DABI ..."/>
        <s v="DEMAND FOR GRANTS / ELECTRONICS &amp; INFORMATION TECHNOLOGY DEPT., = ANUDANA DABI / ILOKOTRANIKA O SUCANA  ..., GOVT. OF ODISHA"/>
        <s v="DEMAND FOR GRANTS / ENERGY DEPT., GOVT. OF ODISHA = ANUDANA DABI / SAKTI BIBHAGA"/>
        <s v="DEMAND FOR GRANTS / EXCISE DEPT., GOVT. OF ODISHA"/>
        <s v="DEMAND FOR GRANTS / FISHERIES AND ANIMAL RESOURCES DEVELOPMENT DEPT., GOVT. OF ODISHA = ANUDANA DABI / MATSYA O PASU ..."/>
        <s v="DEMAND FOR GRANTS / FOOD SUPPLIES &amp; CONSUMER WELFARE DEPT., GOVT. OF ODISHA = ANUDANA DABI / KHADYA YOGANA O KHAUTI KALYANA BIBHAGA"/>
        <s v="DEMAND FOR GRANTS / FOREST AND ENVIRONMENT DEPT., GOVT. OF ODISHA = ANUDANA DABI ..."/>
        <s v="DEMAND FOR GRANTS / GENERAL ADMINISTRATION DEPT., GOVT. OF ODISHA = ANUDANA DABI ..."/>
        <s v="DEMAND FOR GRANTS / HANDLOOMS, TEXTILES &amp; HANDICRAFTS DEPT., GOVT. OF ODISHA"/>
        <s v="DEMAND FOR GRANTS / HEALTH AND FAMILY WELFARE DEPT., GOVT. OF ODISHA = ANUDANA DABI / SVASTHYA ..."/>
        <s v="DEMAND FOR GRANTS / HIGHER EDUCATION DEPT. GOVT. OF ODISHA = ANUDANA DABI / UCCA SIKSHA BIBHAGA"/>
        <s v="DEMAND FOR GRANTS / HOME DEPT., GOVT. OF ODISHA = ANUDANA DABI / SVARASHTRA BIBHAG"/>
        <s v="DEMAND FOR GRANTS / INDUSTRIES DEPT., GOVT. OF ODISHA = ANUDANA DABI / SILPA BIBHAGA"/>
        <s v="DEMAND FOR GRANTS / INFORMATION &amp; PUBLIC RELATIONS DEPT., GOVT. OF ODISHA"/>
        <s v="DEMAND FOR GRANTS / LABOUR &amp; EMPLOYEES STATE INSURANCE DEPT. / GOVT. OF ODISHA = ANUDANA DABI / SRAMA  O KARMACARI ... "/>
        <s v="DEMAND FOR GRANTS / LAW DEPT. / GOVT. OF ODISHA = ANUDANA DABI / BIDHI BIBHAGA"/>
        <s v="DEMAND FOR GRANTS / MICRO, SMALL &amp; MEDIUM ENTERPRISES DEPT. = ANUDANA DABI / ANU, KHSUDRA O MADHYAMA ... / GOVT. OF ODISHA"/>
        <s v="DEMAND FOR GRANTS / PANCHAYAT RAJ DEPT., GOVT. OF ODISHA = ANUDANA DABI / PANCAYATARAJA BIBHAGA "/>
        <s v="DEMAND FOR GRANTS / PARLIAMENTARY AFFAIRS DEPT., GOVT. OF ODISHA = ANUDANA DABI / SAMSADIYA BYAPARA BIBHAGA"/>
        <s v="DEMAND FOR GRANTS / PLANNING AND CONVERGENCE DEPT., GOVT. OF ODISHA = ANUDANA DABI / YOJANA O SAMYOJANA ..."/>
        <s v="DEMAND FOR GRANTS / PUBLIC ENTERPRISES DEPT., GOVT. OF ODISHA = ANUDANA DABI / SARAKARI UDYOGA BIBHAGA"/>
        <s v="DEMAND FOR GRANTS / PUBLIC GRIEVANCES AND PENSION ADMINISTRATION DEPT., GOVT. OF ODISHA = ANUDANA DABI ..."/>
        <s v="DEMAND FOR GRANTS / REVENUE AND DISASTER MANAGEMENT DEPT., GOVT. OF ODISHA = ANUDANA DABI / RAJASVA O BIPARYYAYA ..."/>
        <s v="DEMAND FOR GRANTS / RURAL DEVELOPMENT DEPT., / GOVT. OF ODISHA = ANUDANA DABI / GRAMYA UNNAYANA BIBHAGA"/>
        <s v="DEMAND FOR GRANTS / SCHEDULED TRIBES AND SCHEDULED CASTE DEVELOPMENT, MINORITIES AND BACKWARD CLASSES WELFARE DEPT., GOVT. OF ODISHA"/>
        <s v="DEMAND FOR GRANTS / SCHOOL AND MASS EDUCATION DEPT., GOVT. OF ODISHA = ANUDANA DABI ..."/>
        <s v="DEMAND FOR GRANTS / SCIENCE AND TECHNOLOGY DEPT., GOVT. OF ODISHA = ANUDANA DABI ..."/>
        <s v="DEMAND FOR GRANTS / SKILL DEVELOPMENT &amp; TECHNICAL EDUCATION DEPT., GOVT. OF ODISHA = ANUDANA DABI / DAKSHAKA BIKASA O ..."/>
        <s v="DEMAND FOR GRANTS / SPORTS AND YOUTH SERVICES DEPT., GOVT. OF ODISHA = ANUDANA DABI / KRIDA O YUBASEBA BIBHAGA"/>
        <s v="DEMAND FOR GRANTS / STEEL AND MINES DEPT., GOVT. OF ODISHA = ANUDANA DABI / ISPATA O KHANI ..."/>
        <s v="DEMAND FOR GRANTS / TOURISM &amp; CULTURE DEPT., GOVT. OF ODISHA = ANUDANA DABI / PARYYATANA O SAMSKRTI BIBHAGA"/>
        <s v="DEMAND FOR GRANTS / TRANSPORT DEPT., GOVT. OF ODISHA = ANUDANA DABI / PARIBAHANA BIBHAGA"/>
        <s v="DEMAND FOR GRANTS / WATER RESOURCES DEPT., GOVT. OF ODISHA = ANUDANA DABI / JALA SAMPADA BIBHAGA"/>
        <s v="DEMAND FOR GRANTS / WOMEN AND CHILD DEVELOPMENT DEPT., GOVT. OF ODISHA = ANUDANA DABI / MAHILA O SISU ..."/>
        <s v="DEMAND FOR GRANTS / WORKS DEPT. GOVT. OF ODISHA = ANUDANA DABI / NIRMANA BIBHAGA"/>
        <s v="DEMAND FOR GRANTS CURRENT EXPENDITURE KHYBER PAKHTUNKHWA, PESHAWAR"/>
        <s v="DEMAND FOR GRANTS OF HOME DEPT. ORISSA"/>
        <s v="DEMAND FOR GRANTS OF INDUSTRIES DEPARTMENT. ORISSA"/>
        <s v="DEMAND FOR GRANTS OF ODISHA LEGISLATIVE ASSEMBLY = ANUDANA DABI "/>
        <s v="DEMAND FOR GRANTS OF RURAL DEVELOPMENT. ORISSA"/>
        <s v="DEMAND FOR GRANTS OF TRANSPORT DEPARTMENT. ORISSA"/>
        <s v="DEMANDS FOR GRANTS / GOA"/>
        <s v="DEMANDS FOR GRANTS / HOUSING AND URBAN DEVELOPMENT DEPT. / GOVT. OF ODISHA"/>
        <s v="DEMANDS FOR GRANTS AND APPROPRIATIONS (NON-DEVELOPMENT AND DEVELOPMENT): ANNUAL BUDGET"/>
        <s v="DEMANDS FOR GRANTS AND APPROPRIATIONS CURRENT EXPENDITURE/BALUCHISTAN."/>
        <s v="DEMANDS FOR GRANTS AND APPROPRIATIONS DEVELOPMENT EXPENDITURE/BALOCHISTAN FINANCE DEPARTMENT"/>
        <s v="DEMANDS FOR GRANTS AND APPROPRIATIONS, ISLAMABAD"/>
        <s v="DEMANDS FOR GRANTS DEVELOPMENTAL EXPENDITURE (KHYBER PAKHTUNKHWA), PESHAWAR"/>
        <s v="DEMANDS FOR GRANTS OF THE GOVERNMENT OF SIKKIM FOR THE YEAR..."/>
        <s v="DEMANDS FOR GRANTS OF THE PUNJAB GOVERNMENT WITH DETAILED ESTIMATES OF EXPENDITURE"/>
        <s v="DESATIYA"/>
        <s v="DESIDOC JOURNAL OF LIBRARY &amp; INFORMATION TECHNOLOGY"/>
        <s v="DESTINATION MALDIVES"/>
        <s v="DETAILED BUDGET ESTIMATES OF EXPENDITURE - DEMAND-WISE FOR THE YEAR ... "/>
        <s v="DETAILED BUDGET ESTIMATES OF REVENUE / KERALA"/>
        <s v="DETAILED BUDGET ESTIMATES OF REVENUE / TAMIL NADU"/>
        <s v="DETAILED ESTIMATES OF EXPENDITURE ON CENTRALLY SPONSORED SCHEMES OF THE PUNJAB GOVERNMENT ..."/>
        <s v="DETAILED ESTIMATES OF EXPENDITURE ON PLAN SCHEMES OF THE PUNJAB GOVERNMENT INCLUDED IN THE BUDGET"/>
        <s v="DETAILED ESTIMATES OF IRRIGATION / KARNATAKA = NIRAVARIYA SAVIVARA ANDAJUGALU / KARNATAKA "/>
        <s v="DETAILED ESTIMATES OF PUBLIC WORKS, KARNATAKA = LOKOPAYOGI KAMAGANGALA SAVIVARA ANDAJUGALU, KARNATAKA"/>
        <s v="DETAILED ESTIMATES OF RECEIPTS AND DISBURSEMENTS UNDER DEBT HEADS / KERALA"/>
        <s v="DETAILED ESTIMATES OF REVENUE AND OTHER RECEIPTS / GOVT. OF KARNATAKA"/>
        <s v="DETAILED ESTIMATES OF REVENUE OF THE PUNJAB GOVERNMENT / FINANCE DEPARTMENT"/>
        <s v="DETAILS OF DEMANDS FOR GRANTS AND APPROPRIATIONS. CURRENT/DEVELOPMENT EXPENDITURE, ISLAMABAD."/>
        <s v="DETAILS OF WORKS FOR HIGHWAYS / TAMIL NADU"/>
        <s v="DETAILS OF WORKS FOR PUBLIC WORKS / PUBLIC WORKS DEPARTMENT, TAMIL NADU"/>
        <s v="DEVABHUMI SANDESA"/>
        <s v="INDIA TOURIST STATISTICS = BHARATA PARYATAN ANKARE"/>
        <s v="DEVELOPMENT STATISTICS OF BALOCHISTAN, QUETTA"/>
        <s v="DEVELOPMENT STATISTICS OF KHYBER PAKHTUNKHWA"/>
        <s v="DEVELOPMENT STATISTISCS OF SIND, KARACHI."/>
        <s v="DHAKA SHISHU (CHILDREN) HOSPITAL JOURNAL / BANGLADESH INSTITUTE OF CHILD HEALTH"/>
        <s v="DHANASALIKERA DESA"/>
        <s v="DIGEST OF CENTRAL ACTS / PARLIAMENT LIBRARY AND REFERENCE, RESEARCH DOCUMENTATION, AND PARLIAMENT"/>
        <s v="DIGEST OF FOREST STATISTICS / FOREST DEPT., JAMMU AND KASHMIR"/>
        <s v="DIGEST OF INDIAN LABOUR RESEARCH / LABOUR BUREAU"/>
        <s v="DIGEST OF LEGISLATIVE AND CONSTITUTIONAL CASES"/>
        <s v="DILLI SANKHYIKIYA PUSTIKA = DELHI STATISTICAL HANDBOOK"/>
        <s v="DIPLOMATIC CORPS AND OTHER FOREIGN REPRESENTATIVES IN BANGLADESH"/>
        <s v="DIRECTORY CENTRAL GOVERNMENT OFFICIALS"/>
        <s v="DIRECTORY OF DELHI STATE GOVERNMENT OFFICIALS"/>
        <s v="DIRECTORY OF DIPLOMATIC MISSION IN INDIA &amp; INDIAN MISSION ABROAD"/>
        <s v="DIRECTORY OF GOVERNMENT PUBLICATIONS IN SRI LANKA"/>
        <s v="DIRECTORY OF INDIAN CASHEW EXPORTERS"/>
        <s v="DIRECTORY OF KEY PERSONEL IN WATER RESOURCES SECTORS, POWER SECTOR, RENEWABLE ENERGY SECTOR"/>
        <s v="DIRECTORY OF MEMBERS / PUNJAB, HARYANA, &amp; DELHI CHAMBER OF COMMERCE AND INDUSTRY"/>
        <s v="DIRECTORY OF PRESS &amp; MEDIA"/>
        <s v="DIRECTORY OF SENIOR EXECUTIVES OF PUBLIC SECTOR UNDERTAKINGS"/>
        <s v="DISASTER &amp; DEVELOPMENT: JOURNAL OF THE NATIONAL INSTITUTE OF DISASTER MANAGEMENT "/>
        <s v="DISASTER REVIEW "/>
        <s v="DISASTROUS WEATHER EVENTS"/>
        <s v="DISTRICT DOMESTIC PRODUCT OF ANDHRA PRADESH "/>
        <s v="DISTRICT STATISTICAL HANDBOOK / DHENKANAL"/>
        <s v="DISTRICT STATISTICAL HANDBOOK, MAYURBHANJ"/>
        <s v="DISTRICT-WISE DEVELOPMENT INDICATORS, UTTAR PRADESH"/>
        <s v="DITEKATIBHA"/>
        <s v="DOCUMENTATION IN PUBLIC ADMINISTRATION"/>
        <s v="DOGARI-SODHA"/>
        <s v="DRAFT ANNUAL PLAN ... (SECTORAL PROFILE) / PLANNING AND RESEARCH DEPT., GOVT. OF PUDUCHERRY"/>
        <s v="DRAFT ANNUAL PLAN / ASSAM"/>
        <s v="DRAFT ANNUAL PLAN / GOVT. OF TRIPURA"/>
        <s v="DRAFT ANNUAL PLAN / MADHYA PRADESH"/>
        <s v="DRAFT ANNUAL PLAN / RAJASTHAN"/>
        <s v="DRAFT ANNUAL PLAN / STATE PLANNING COMMISSION, GOVT. OF CHHATTISGARH"/>
        <s v="DRAFT ANNUAL PLAN / UNION TERRITORY OF CHANDIGARH"/>
        <s v="DRAFT ANNUAL PLAN : SECTORAL PLANS / PLANNING AND COORDINATION DEPT., NAGALAND"/>
        <s v="DRDO NEWSLETTER: A MONTHLY BULLETIN OF DEFENCE RESEARCH AND DEVELOPMENT ORGANISATION"/>
        <s v="DRDO SCIENCE SPECTRUM"/>
        <s v="DRDO TECHNOLOGY SPECTRUM"/>
        <s v="DRUG BULLETIN OF NEPAL"/>
        <s v="DRUGS &amp; PHARMACEUTICALS INDUSTRY HIGHLIGHTS"/>
        <s v="DRUGS BULLETIN"/>
        <s v="DWIDP BULLETIN "/>
        <s v="DZONGKHAG EDUCATION MAGAZINE. LHUENTSE DZONGKHAG"/>
        <s v="ECONOMIC &amp; PURPOSE CLASSIFICATION OF STATE GOVERNMENT BUDGET / RAJASTHAN"/>
        <s v="ECONOMIC AND PURPOSE CLASSIFICATION OF STATE GOVERNMENT BUDGET / MADHYA PRADESH"/>
        <s v="ECONOMIC AND PURPOSE CLASSIFICATION OF THE BUDGET GUJARAT STATE"/>
        <s v="ECONOMIC BULLETIN, KARACHI"/>
        <s v="ECONOMIC CLASSICFICATION OF THE KARNATAKA GOVERNMENT BUDGET"/>
        <s v="ECONOMIC REVIEW / KERALA"/>
        <s v="ECONOMIC REVIEW / RAJASTHAN"/>
        <s v="ECONOMIC REVIEW / WEST BENGAL"/>
        <s v="ECONOMIC REVIEW OF JAMMU AND KASHMIR / DIRECTORATE OF ECONOMICS AND STATISTICS, PLANNING &amp; DEV. DEPT"/>
        <s v="ECONOMIC REVIEW OF TRIPURA"/>
        <s v="INTERNATIONAL DOCUMENTARY &amp; SHORT FILM FESTIVAL OF KERALA"/>
        <s v="ECONOMIC SURVEY / DEPARTMENT OF FINANCE, BIHAR"/>
        <s v="ECONOMIC SURVEY / GOVERNMENT OF GOA"/>
        <s v="ECONOMIC SURVEY / HIMACHAL PRADESH"/>
        <s v="ECONOMIC SURVEY / INDIA, ECONOMIC DIVISION, MINISTRY OF FINANCE"/>
        <s v="ECONOMIC SURVEY / JAMMU &amp; KASHMIR"/>
        <s v="ECONOMIC SURVEY / KARNATAKA"/>
        <s v="ECONOMIC SURVEY / MANIPUR"/>
        <s v="ECONOMIC SURVEY / MINISTRY OF FINANCE, NEPAL"/>
        <s v="ECONOMIC SURVEY / MIZORAM"/>
        <s v="ECONOMIC SURVEY OF DELHI "/>
        <s v="ECONOMIC SURVEY OF HARYANA"/>
        <s v="ECONOMIC SURVEY OF MAHARASHTRA / GOVERNMENT OF MAHARASHTRA"/>
        <s v="INTER-STATE MOVEMENT/FLOW OF GOODS BY RAIL, RIVER, AND AIR FOR TWELVE MONTHS ENDING ... = RELA, NADI, AURA VAYU MARGA ... (CD)"/>
        <s v="ECONOMIC SURVEY REPORT / FINANCE DEPARTMENT, JHARKHAND"/>
        <s v="ECONOMIC SURVEY REPORT OF ARUNACHAL PRADESH"/>
        <s v="ECONOMIC SURVEY, ISLAMABAD."/>
        <s v="ECONOMIC-CUM-FUNCTIONAL PURPOSE OF THE BUDGET KARNATAKA / GOVT. OF KARNATAKA"/>
        <s v="ECONOMIC-CUM-PURPOSE CLASSIFICATION OF ANDHRA PRADESH GOVERNMENT BUDGET"/>
        <s v="ECONOMICS OF FARMING IN HARYANA"/>
        <s v="EDUCATION AND DEVELOPMENT"/>
        <s v="EDUCATION PERSPECTIVES"/>
        <s v="EDUCATION POLICY GUIDELINES AND INSTRUCTIONS / BHUTAN"/>
        <s v="EDUCATION STATISTICS AZAD JAMMU &amp; KASHMIR/EMIS CELL, DEPT. OF EDUCATION, GOVT. OF AJK"/>
        <s v="EDUCATORS@NID"/>
        <s v="EKUSERA PRABANDHA"/>
        <s v="ELECTRICITY TARIFF &amp; DUTY AND AVERAGE RATES OF ELECTRICITY SUPPLY IN INDIA"/>
        <s v="MANPOWER JOURNAL"/>
        <s v="ELEMENTARY EDUCATION IN INDIA. DISTRICT REPORT CARDS: WHERE DO WE STAND?"/>
        <s v="ELEMENTARY EDUCATION IN INDIA. FLASH STATISTICS: PROGRESS TOWARDS UEE"/>
        <s v="ELEMENTARY EDUCATION IN INDIA: PROGRESS TOWARDS UEE, ANALYTICAL REPORT"/>
        <s v="ELEMENTARY EDUCATION IN INDIA: STATE REPORT CARDS"/>
        <s v="EMPLOYMENT AND UNEMPLOYMENT SITUATION IN INDIA"/>
        <s v="EMPLOYMENT SURVEY / SRI LANKA / DEPARTMENT OF LABOUR / KAMKARU DEPARTAMENTUVA"/>
        <s v="ENVIS: WILDLIFE AND PROTECTED AREAS / WILDLIFE INSTITUTE OF INDIA"/>
        <s v="NATIONAL ACCOUNTS STATISTICS / CENTRAL STATISTICAL ORGANISATION"/>
        <s v="EPIDEMIOLOGICAL BULLETIN / SRI LANKA"/>
        <s v="EPIGRAPHIA INDICA"/>
        <s v="ESTIMATES COMMITTEE / REPORT / WEST BENGAL LEGISLATIVE ASSEMBLY"/>
        <s v="ESTIMATES OF CHARGED EXPENDITURE &amp; DEMANDS FOR GRANTS (CURRENT EXPENDITURE/PUNJAB FINANCE DEPT"/>
        <s v="ESTIMATES OF CHARGED EXPENDITURE &amp; DEMANDS FOR GRANTS DEVELOPMENT/PUNJAB FINANCE DEPARTMENT)"/>
        <s v="ESTIMATES OF CHARGED EXPENDITURE AND DEMANDS FOR GRANTS (CURRENT) SINDH"/>
        <s v="ESTIMATES OF CHARGED EXPENDITURE AND DEMANDS FOR GRANTS (DEVELOPMENTAL) SINDH"/>
        <s v="ESTIMATES OF EXPENDITURE FOR FISCAL YEAR ... / MINISTRY OF FINANCE, NEPAL"/>
        <s v="ESTIMATES OF RECEIPTS (KHYBER PAKHTUNKHWA)"/>
        <s v="ESTIMATES OF RECEIPTS (PUNJAB), LAHORE."/>
        <s v="ESTIMATES OF RECEIPTS (SIND FINANCE DEPT)"/>
        <s v="ESTIMATES OF RECEIPTS / GOA"/>
        <s v="ESTIMATES OF RECEIPTS OF THE GOVERNMENT OF SIKKIM FOR THE YEAR"/>
        <s v="ESTIMATES OF RECEIPTS/BALOCHISTAN (PAKISTAN). FINANCE DEPARTMENT"/>
        <s v="ESTIMATES OF STATE DOMESTIC PRODUCT OF ARUNACHAL PRADESH"/>
        <s v="ESTIMATES OF STATE DOMESTIC PRODUCT OF MADHYA PRADESH"/>
        <s v="EVALUATION STUDY ON SOIL CONSERVATION IN KERALA"/>
        <s v="EXPENDITURE BUDGET / GOVT. OF TRIPURA"/>
        <s v="EXPLANATORY MEMORANDUM ON FEDERAL RECEIPTS, ISLAMABAD"/>
        <s v="EXPLANATORY MEMORANDUM ON THE BUDGET / KERALA"/>
        <s v="EXPLANATORY MEMORANDUM ON THE BUDGET OF THE HIMACHAL PRADESH GOVERNMENT"/>
        <s v="EXPLANATORY MEMORANDUM ON THE BUDGET/ GOV. OF KARNATAKA"/>
        <s v="EXPLANATORY MEMORANDUM ON THE BUGDET OF THE GOVT. OF MANIPUR FOR ..."/>
        <s v="EXPLANATORY MEMORANDUM, BUDGET / GOVT. OF ODISHA = BYAKHYATMAKA JNAPANA, BAJETA "/>
        <s v="EXPORT OF GOODS &amp; SERVICES, KARACHI"/>
        <s v="EXPORT OF GOODS AND SERVICES, KARACHI"/>
        <s v="EXTERNAL FUNDING / MINISTRY OF FINANCE, DEPARTMENT OF ECONOMIC AFFAIRS, INDIA"/>
        <s v="EXTERNAL TRADE STATISTICS, SRI LANKA"/>
        <s v="FACT BOOK ON MANPOWER IN ARUNACHAL PRADESH"/>
        <s v="FAMILY BUDGETS OF CULTIVATORS IN HARYANA / ECONOMICS &amp; STATISTICAL ORGANISATION, HARYANA"/>
        <s v="FARM HARVEST PRICES OF PRINCIPAL CROPS IN INDIA"/>
        <s v="FBR QUARTERLY REVIEW, ISLAMABAD"/>
        <s v="FBR/ YEAR BOOK"/>
        <s v="FEDERAL BUDGET : MEDIUM TERM BUDGETARY STATEMENT, ISLAMABAD"/>
        <s v="FEDERAL BUDGET: BUDGET IN BRIEF, ISLAMABAD"/>
        <s v="PALAEONTOLOGIA INDICA, NEW SERIES"/>
        <s v="FEDERAL SHARIAT COURT (ANNUAL REPORT)"/>
        <s v="FINAL ANNUAL PLAN OPERATION OF PLANTATION YEAR ... / PRINCIPAL CHIEF CONSERVATOR OF FOREST, HARYANA"/>
        <s v="FINANCE ACCOUNTS /  GOVERNMENT OF MANIPUR"/>
        <s v="FINANCE ACCOUNTS / GOVERNMENT OF ANDHRA PRADESH"/>
        <s v="FINANCE ACCOUNTS / GOVERNMENT OF BIHAR"/>
        <s v="FINANCE ACCOUNTS / GOVERNMENT OF CHHATTISGARH"/>
        <s v="FINANCE ACCOUNTS / GOVERNMENT OF GUJARAT"/>
        <s v="FINANCE ACCOUNTS / GOVERNMENT OF JHARKHAND"/>
        <s v="FINANCE ACCOUNTS / GOVERNMENT OF KERALA"/>
        <s v="FINANCE ACCOUNTS / GOVERNMENT OF MADHYA PRADESH"/>
        <s v="FINANCE ACCOUNTS / GOVERNMENT OF MAHARASHTRA"/>
        <s v="FINANCE ACCOUNTS / GOVERNMENT OF MEGHALAYA"/>
        <s v="FINANCE ACCOUNTS / GOVERNMENT OF MIZORAM"/>
        <s v="FINANCE ACCOUNTS / GOVERNMENT OF PUNJAB"/>
        <s v="FINANCE ACCOUNTS / GOVT. OF ARUNACHAL PRADESH"/>
        <s v="FINANCE ACCOUNTS / GOVT. OF GOA"/>
        <s v="FINANCE ACCOUNTS / GOVT. OF HIMACHAL PRADESH"/>
        <s v="FINANCE ACCOUNTS / GOVT. OF JAMMU AND KASHMIR"/>
        <s v="FINANCE ACCOUNTS / GOVT. OF NAGALAND"/>
        <s v="FINANCE ACCOUNTS / GOVT. OF NCT OF DELHI"/>
        <s v="FINANCE ACCOUNTS / GOVT. OF RAJASTHAN, COMPTROLLER &amp; AUDITOR GENERAL OF INDIA"/>
        <s v="FINANCE ACCOUNTS / GOVT. OF SIKKIM - HARD COPY"/>
        <s v="FINANCE ACCOUNTS / GOVT. OF TAMIL NADU"/>
        <s v="FINANCE ACCOUNTS / GOVT. OF TELANGANA"/>
        <s v="FINANCE ACCOUNTS / GOVT. OF THE UNION TERRITORY OF PONDICHERRY"/>
        <s v="FINANCE ACCOUNTS / GOVT. OF TRIPURA"/>
        <s v="FINANCE ACCOUNTS / GOVT. OF UTTAR PRADESH"/>
        <s v="FINANCE ACCOUNTS / GOVT. OF UTTARAKHAND"/>
        <s v="FINANCE ACCOUNTS / GOVT. OF WEST BENGAL / COMPTROLLER AND AUDITOR GENERAL"/>
        <s v="FINANCE ACCOUNTS / UNION GOVERNMENT, INDIA"/>
        <s v="FINANCE ACCOUNTS, GOVERNMENT OF HARYANA"/>
        <s v="FINANCE ACCOUNTS, GOVERNMENT OF ORISSA"/>
        <s v="FINANCIAL STATEMENT (BUDGET) OF THE GOVERNMENT OF MAHARASHTRA FOR THE YEAR ... = VITTAVISHAYAKA ..."/>
        <s v="FINANCIAL STATEMENTS ANALYSIS OF COMPANIES (NON-FINANCIAL) LISTED AT KARACHI STOCK EXCHANGE"/>
        <s v="FINANCIAL STATMENTS ANALYSIS OF FINANCIAL SECTOR"/>
        <s v="FISCAL POLICY STATEMENT"/>
        <s v="FISCAL POLICY STRATEGY STATEMENT / MIZORAM"/>
        <s v="FLASH ... REPORT"/>
        <s v="FLOW OF EXTERNAL RESOURCES INTO BANGLADESH AS OF JUNE 30 ..."/>
        <s v="FOOD RESEARCH BULLETIN"/>
        <s v="FOREIGN AFFAIRS PAKISTAN, ISLAMABAD."/>
        <s v="FOREIGN OFFICE YEAR BOOK, ISLAMABAD."/>
        <s v="FOREIGN TRADE STATISTICS FISCAL YEAR ..."/>
        <s v="FOREIGN TRADE STATISTICS OF BANGLADESH / BANGLADESH BUREAU OF STATISTICS"/>
        <s v="FOURTH WORLD"/>
        <s v="RECORDS OF THE GEOLOGICAL SURVEY OF INDIA"/>
        <s v="FRONTLINE DEMONSTRATIONS ON RICE"/>
        <s v="FRUIT, VEGETABLES AND CONDIMENTS STATISTICS OF PAKISTAN, ISLAMABAD"/>
        <s v="FULLY REVISED ESTIMATES OF PRINCIPAL CROPS IN KARNATAKA FOR THE YEAR ..."/>
        <s v="GENDER BUDGET / GOVERNMENT OF KARNATAKA"/>
        <s v="GENDER BUDGET REPORT / BANGLADESH "/>
        <s v="URDU DUNYA"/>
        <s v="GENDER STATISTICS NAGALAND"/>
        <s v="GENERAL INFORMATION AS ON..SAHITYA AKADEMI"/>
        <s v="GIRIRAJA"/>
        <s v="GOMATI"/>
        <s v="GOSHVARAH BAJAT, AJK, MUZAFFARABAD"/>
        <s v="GOSHVARAH-YI SALANAH BAJAT, MUZAFFARABAD"/>
        <s v="GRASSROOTS : REPORTING THE HUMAN CONDITIONS."/>
        <s v="GREENING CHANDIGARH: ACTION PLAN"/>
        <s v="GROSS DOMESTIC PRODUCT OF KERALA AND INDIA FROM ... TO... / DEPT. OF ECONOMICS AND STATISTICS, KERALA"/>
        <s v="GROSS FIXED CAPITAL FORMATION BY STATE GOVERNMENT ... AND CENTRAL GOVERNMENT ... OF CHHATTISGARH STATE"/>
        <s v="GROSS FIXED CAPITAL FORMATION BY STATE GOVT. ADMINISTRATIVE DEPARTMENTS OF CHHATTISGARH"/>
        <s v="GROSS FIXED CAPITAL FORMATION BY STATE GOVT. DEPARTMENTAL COMMERCIAL UNDERTAKINGS AND NON-DEPARTMENTAL COMMERCIAL UNDERTAKINGS OF CHHATTISGARH"/>
        <s v="GROSS FIXED CAPITAL FORMATION IN ANDHRA PRADESH"/>
        <s v="GUJARAT AMONG THE STATES OF INDIA"/>
        <s v="GUJARAT FOREST STATISTICS"/>
        <s v="GUJARATA DIPOTSAVI ANKA"/>
        <s v="GUJARATA RAJYANI SARAKARI KACERIO MATE MANJURA KARELA MAHEKAMANI VIGATO DARSAVATI PUSTIKA"/>
        <s v="HALF YEARLY BULLETIN ON PRICE STATISTICS AND PRICE INDICES"/>
        <s v="HALF YEARLY PRICE BULLETIN OF AVERAGE RETAIL PRICES IN RURAL ... / GOVT. OF TRIPURA"/>
        <s v="HAMARA SAHITYA"/>
        <s v="HAMRO KALPAVRIKSHA "/>
        <s v="HAMRO VANA / SRI 5 KO SARAKARA, VANA TATHA BHU-SAMRAKSHANA MANTRALAYA, VANA VIBHAGA"/>
        <s v="HANDBOOK OF BASIC STATISTICS OF MAHARASHTRA STATE (CD-ROM)"/>
        <s v="HANDBOOK OF DRUG ABUSE INFORMATION"/>
        <s v="HANDBOOK OF ENVIRONMENT STATISTICS, NEPAL"/>
        <s v="HANDBOOK OF FOREST STATISTICS : JAMMU AND KASHMIR GOVERNMENT"/>
        <s v="ANNUAL REPORT / INDIAN COUNCIL OF FORESTRY RESEARCH AND EDUCATION"/>
        <s v="HARIGANDHA"/>
        <s v="HARIYANA SAMVADA"/>
        <s v="HARYANA BUDGET AT A GLANCE "/>
        <s v="HARYANA REVIEW"/>
        <s v="HAYATI"/>
        <s v="ANNUAL REPORT / MINISTRY OF YOUTH AFFAIRS &amp; SPORTS"/>
        <s v="ANNUAL REPORT AND ACCOUNTS / INDIAN RAILWAYS"/>
        <s v="HEALTH BULLETIN / HAMBANTOTA DISTRICT, SRI LANKA"/>
        <s v="HEALTH INSURANCE EXPENDITURES IN INDIA ..."/>
        <s v="HEALTH ON THE MARCH / STATE BUREAU OF HEALTH INTELLIGENCE"/>
        <s v="HERITAGE JOURNAL OF MULTIDISCIPLINARY STUDIES IN ARCHAEOLOGY"/>
        <s v="HERITAGE SITES JOURNAL "/>
        <s v="HIGHER EDUCATION STATISTICS OF CENTRAL INSTITUTIONS "/>
        <s v="HIMA BHARATI"/>
        <s v="HIMACHAL PRADESH FOREST STATISTICS / DEPT. OF FOREST FARMING AND ENVIRONMENT CONSERVATION"/>
        <s v="HIMAPRASTHA"/>
        <s v="HIPPOCRATIC JOURNAL OF UNANI MEDICINE"/>
        <s v="HIYALA"/>
        <s v="HORTICULTURE IN GUJARAT"/>
        <s v="HOUSEHOLD INCOME AND EXPENDITURE SURVEY: FINAL REPORT / SRI LANKA"/>
        <s v="HOUSEHOLD INTEGRATED ECONOMIC SURVEY (HIES), ISLAMABAD."/>
        <s v="HUKUMAT-I BALOCHISTAN KI TAQRIR BARA-E MIZANIYAH, QUETTA"/>
        <s v="HUMAN RESOURCE PROFILE INDIA YEARBOOK"/>
        <s v="HUMAN RIGHTS NEWSLETTER"/>
        <s v="HUMANKIND"/>
        <s v="BHASHA"/>
        <s v="IGC NEWSLETTER"/>
        <s v="IIPA NEWSLETTER / INDIAN INSTITUTE OF PUBLIC ADMINISTRATION"/>
        <s v="IMPORT POLICY ORDER / MINISTRY OF COMMERCE, BANGLADESH"/>
        <s v="IMPORTANT AGENCY-WISE SOCIO ECONOMIC INDICATORS OF F.A.T.A. PESHAWAR."/>
        <s v="IMPORTANT DISTRICT-WISE SOCIO ECONOMIC INDICATORS STATISTICS OF KHYBER PAKHTUNKHWA PESHAWAR."/>
        <s v="IMPORTANT ECONOMIC INDICATORS OF NAGALAND"/>
        <s v="IN CONVERSATION WITH PEOPLE OF MEGHALAYA"/>
        <s v="IN FOCUS"/>
        <s v="INDEX NUMBERS OF STOCK EXCHANGE SECURITIES, KARACHI."/>
        <s v="INDEX OF INDUSTRIAL PRODUCTION / ANDHRA PRADESH"/>
        <s v="INDEX OF INDUSTRIAL PRODUCTION, HARYANA (HARD COPY)"/>
        <s v="INDEX OF INDUSTRIAL PRODUCTION, RAJASTHAN"/>
        <s v="INDIA : A REFERENCE ANNUAL"/>
        <s v="INDIA STATE OF FOREST REPORT"/>
        <s v="DEVELOPMENT REVIEW : JOURNAL OF THE ACADEMY FOR PLANNING AND DEVELOPMENT, DHAKA"/>
        <s v="INDIA: SCIENCE AND TECHNOLOGY"/>
        <s v="INDIA`S HYDROCARBON OUTLOOK ...: A REPORT ON EXPLORATION ..."/>
        <s v="ICHR NEWSLETTER / INDIAN COUNCIL OF HISTORICAL RESEARCH"/>
        <s v="INDIAN ASTRONOMICAL EPHEMERIS"/>
        <s v="ANNUAL REPORT / DEPT. OF TELECOMMUNICATIONS"/>
        <s v="INDIAN COCONUT JOURNAL"/>
        <s v="INDIAN COFFEE / COFFEE BOARD"/>
        <s v="INDIAN COIR NEWS = BHARATIYA KAYARA NYUZA"/>
        <s v="INDIAN CONSUMER COOPERATOR"/>
        <s v="INDIAN DIRECT SELLING INDUSTRY: ANNUAL SURVEY ... : EXPANDING HORIZONS"/>
        <s v="ANNUAL REPORT / INDIAN COUNCIL OF HISTORICAL RESEARCH"/>
        <s v="INDIAN FARMING"/>
        <s v="INDIAN FORESTER"/>
        <s v="INDIAN JOURNAL OF AGRICULTURAL SCIENCES"/>
        <s v="INDIAN JOURNAL OF ANIMAL SCIENCES / INDIAN COUNCIL OF AGRICULTURAL RESEARCH"/>
        <s v="INDIAN JOURNAL OF ARECANUT, SPICES AND MEDICINAL PLANTS"/>
        <s v="INDIAN JOURNAL OF BIOCHEMISTRY &amp; BIOPHYSICS"/>
        <s v="INDIAN JOURNAL OF BIOTECHNOLOGY"/>
        <s v="INDIAN JOURNAL OF CHEMICAL TECHNOLOGY "/>
        <s v="INDIAN JOURNAL OF CHEMISTRY, SECTION A: INORGANIC, BIO-INORGANIC,PHYSICAL, THEORETICAL &amp; ANALYTICAL"/>
        <s v="ELECTRONICS AND INFORMATION TECHNOLOGY ANNUAL REPORT"/>
        <s v="INDIAN JOURNAL OF CRIMINOLOGY &amp; CRIMINALISTICS"/>
        <s v="INDIAN JOURNAL OF ENGINEERING AND MATERIALS SCIENCES"/>
        <s v="INDIAN LABOUR JOURNAL"/>
        <s v="INDIAN JOURNAL OF FIBRE &amp; TEXTILE RESEARCH"/>
        <s v="INDIAN JOURNAL OF FISHERIES"/>
        <s v="INDIAN JOURNAL OF GEO MARINE SCIENCES: IJMS"/>
        <s v="INDIAN JOURNAL OF GEOSCIENCES"/>
        <s v="RURAL DEVELOPMENT STATISTICS"/>
        <s v="INDIAN JOURNAL OF INDUSTRIAL RELATIONS"/>
        <s v="SAMPLE REGISTRATION SYSTEM STATISTICAL REPORT "/>
        <s v="INDIAN JOURNAL OF NATURAL PRODUCTS AND RESOURCES"/>
        <s v="INDIAN JOURNAL OF PHYSIOLOGY AND ALLIED SCIENCES"/>
        <s v="INDIAN JOURNAL OF PREVENTIVE AND SOCIAL MEDICINE"/>
        <s v="INDIAN JOURNAL OF PUBLIC ENTERPRISE / INSTITUTE OF PUBLIC ENTERPRISE RESEARCH"/>
        <s v="INDIAN JOURNAL OF PURE AND APPLIED MATHEMATICS"/>
        <s v="INDIAN JOURNAL OF PURE AND APPLIED PHYSICS"/>
        <s v="INDIAN JOURNAL OF RESEARCH IN HOMOEOPATHY "/>
        <s v="INDIAN JOURNAL OF SERICULTURE"/>
        <s v="VIDURA"/>
        <s v="INDIAN JOURNAL OF TRANSPORT MANAGEMENT"/>
        <s v="INDIAN JOURNAL OF UNANI MEDICINE"/>
        <s v="INDIAN JOURNAL OF VETERINARY PATHOLOGY / INDIAN ASSOCIATION OF VERTERINARY PATHOLOGISTS"/>
        <s v="ANNUAL DEVELOPMENT PROGRAMME"/>
        <s v="INDIAN LABOUR STATISTICS = BHARATIYA SRAMA ANKARE"/>
        <s v="INDIAN LABOUR YEAR BOOK / CONTROLLER OF PUBLICATIONS, LABOUR BUREAU, MIN. OF LABOUR"/>
        <s v="INDIAN LAW REPORTS : CALCUTTA SERIES"/>
        <s v="INDIAN LAW REPORTS : CUTTACK SERIES"/>
        <s v="INDIAN LAW REPORTS : MADHYA PRADESH SERIES"/>
        <s v="ANNUAL REPORT / BANGLADESH ACADEMY FOR RURAL DEVELOPMENT"/>
        <s v="INDIAN MINERAL INDUSTRY AT A GLANCE / GOVT. OF INDIA. MINISTRY OF STEEL AND MINES, INDIAN PBUREAU OF"/>
        <s v="INDIAN MINERALS YEAR BOOK"/>
        <s v="INDIAN NATIONAL BIBLIOGRAPHY"/>
        <s v="INDIAN NATIONAL BIBLIOGRAPHY - ANNUAL VOLUME"/>
        <s v="INDIAN NOTICES TO MARINERS "/>
        <s v="INDIAN POLICE JOURNAL / BUREAU OF POLICE RES. &amp; DEV., MINISTRY OF HOME AFFAIRS"/>
        <s v="INDIAN PORTS"/>
        <s v="INDIAN PUBLIC FINANCE STATISTICS"/>
        <s v="INDIAN RAILWAYS"/>
        <s v="INDIAN RAILWAYS YEAR BOOK"/>
        <s v="INDIAN RAILWAYS, ANNUAL STATISTICAL STATEMENTS = BHARATIYA RELA, VARSHIKA SANKHYIKI VIVARANA"/>
        <s v="INDIAN RAILWAYS, SAFETY PERFORMANCE / GOVT. OF INDIA, MINISTRY OF RAILWAY, RAILWAY BOARD ..."/>
        <s v="INDIAN RUBBER STATISTICS"/>
        <s v="INDIAN SCIENCE ABSTRACTS"/>
        <s v="INDIAN SILK"/>
        <s v="INDIAN TIDE TABLES, PART 1, INDIAN AND SELECTED FOREIGN PORTS = BHARATIYA JVARA BHATA SARANI..."/>
        <s v="INDICATORS OF SOCIO-ECONOMIC DEVELOPMENT, STATE OF GOA"/>
        <s v="INDRAPRASTHA BHARATI : HINDI AKADEMI KE TRAIMASIKA SAHITYIKA PATRIKA"/>
        <s v="INDUSTRIAL SAFETY CHRONICLE"/>
        <s v="INDUSTRIAL STATISTICS / MINISTRY OF INDUSTRY, DEPT. OF INDUSTRIES"/>
        <s v="INFLATION MONITOR"/>
        <s v="INFORMATICS: AN E-GOVERNANCE BULLETIN"/>
        <s v="INFORMATION BOOK/BANGLADESH RAILWAY"/>
        <s v="INFRASTRUCTURE STATISTICS OF KERALA"/>
        <s v="INFRASTRUCTURE STATISTICS OF MAHARASHTRA STATE"/>
        <s v="INLAND FISHERIES STATISTICS / GOVT. OF KERALA"/>
        <s v="INPUT-OUTPUT TRANSACTIONS TABLE"/>
        <s v="INSURANCE JOURNAL"/>
        <s v="FEDERAL BUDGET: ESTIMATES OF FOREIGN ASSISTANCE, ISLAMABAD"/>
        <s v="INTERNATIONAL FILM FESTIVAL OF KERALA"/>
        <s v="INTERNATIONAL INVESTMENT POSITION OF PAKISTAN, KARACHI"/>
        <s v="INTER-STATE COMPARATIVE STATISTICS"/>
        <s v="RAJABHASHA BHARATI"/>
        <s v="INVENTION INTELLIGENCE"/>
        <s v="IRRIGATION IN GUJARAT"/>
        <s v="SHILPAKALA / BANGLADESH SHILPAKALA ACADEMY"/>
        <s v="J&amp;K IN INDIAN ECONOMY"/>
        <s v="JAFFNA STATISTICAL HANDBOOK "/>
        <s v="JAGATI JOTA"/>
        <s v="JALA VIKASA"/>
        <s v="JAMAKON YEARBOOK"/>
        <s v="JAMMU &amp; KASHMIR GOVERNMENT GAZETTE "/>
        <s v="JAMNA TAT"/>
        <s v="JANAPADA"/>
        <s v="JANA-SAHITA"/>
        <s v="JARNALA = JOURNAL / JHARKHAND TRIBAL WELFARE RESEARCH INSTITUTE, RANCHI"/>
        <s v="JATIYA CARUKALA PRADARSANI = NATIONAL ART EXHIBITION"/>
        <s v="JHARAKHANDA SARAKARA KA ... KA VARSHIKA VITTIYA VIVARANI : ANNUAL FINANCIAL STATEMENT OF THE GOVERNMENT OF JHARKHAND FOR ..."/>
        <s v="JHARAKHANDA SARAKARA, VITTA VIBHAGA ... KA VITTA VIVARANA (NAI YOJANAEM)"/>
        <s v="JHARKHAND: A STATISTICAL PROFILE"/>
        <s v="JILA SANKHYIKIYA RUPAREKHA, AJAMER "/>
        <s v="JILA SANKHYIKIYA RUPAREKHA, ALAVARA "/>
        <s v="JILA SANKHYIKIYA RUPAREKHA, BARAN"/>
        <s v="JILA SANKHYIKIYA RUPAREKHA, BHARATPURA "/>
        <s v="JILA SANKHYIKIYA RUPAREKHA, BUNDI "/>
        <s v="JILA SANKHYIKIYA RUPAREKHA, CITTODAGARHA "/>
        <s v="JILA SANKHYIKIYA RUPAREKHA, CURU "/>
        <s v="JILA SANKHYIKIYA RUPAREKHA, DAUSA"/>
        <s v="JILA SANKHYIKIYA RUPAREKHA, DHAULAPURA"/>
        <s v="JILA SANKHYIKIYA RUPAREKHA, DUNGARPURA / DIRECTORATE OF ECONOMICS AND STATISTICS, RAJASTHAN"/>
        <s v="JILA SANKHYIKIYA RUPAREKHA, GANGANAGARA "/>
        <s v="JILA SANKHYIKIYA RUPAREKHA, HANUMANGARH"/>
        <s v="JILA SANKHYIKIYA RUPAREKHA, JAYAPURA / DIRECTORATE OF ECONOMICS AND STATISTICS, RAJASTHAN"/>
        <s v="JILA SANKHYIKIYA RUPAREKHA, JHALAVARA / DIRECTORATE OF ECONOMICS AND STATISTICS, RAJASTHAN"/>
        <s v="JILA SANKHYIKIYA RUPAREKHA, JHUNJHUNU / DIRECTORATE OF ECONOMICS AND STATISTICS, RAJASTHAN"/>
        <s v="JILA SANKHYIKIYA RUPAREKHA, JODHAPURA / DIRECTORATE OF ECONOMICS &amp; STATISTICS"/>
        <s v="JILA SANKHYIKIYA RUPAREKHA, KARAULI"/>
        <s v="JILA SANKHYIKIYA RUPAREKHA, KOTA "/>
        <s v="JILA SANKHYIKIYA RUPAREKHA, NAGAURA / DIRECTORATE OF ECONOMICS AND STATISTICS, RAJASTHAN"/>
        <s v="JILA SANKHYIKIYA RUPAREKHA, PALI / DIRECTORATE OF ECONOMICS AND STATISTICS, RAJASTHAN"/>
        <s v="JILA SANKHYIKIYA RUPAREKHA, RAJASMAND"/>
        <s v="JILA SANKHYIKIYA RUPAREKHA, SAVAI MADHOPURA / DIRECTORATE OF ECONOMICS AND STATISTICS, RAJASTHAN"/>
        <s v="JILA SANKHYIKIYA RUPAREKHA, SIKARA / DIRECTORATE OF ECONOMICS AND STATISTICS, RAJASTHAN"/>
        <s v="JILA SANKHYIKIYA RUPAREKHA, SIROHI / DIRECTORATE OF ECONOMICS &amp; STATISTICS, RAJASTHAN"/>
        <s v="JILA SANKHYIKIYA RUPAREKHA, TONKA / DIRECTORATE OF ECONOMICS AND STATISTICS, RAJASTHAN"/>
        <s v="JILA SANKHYIKIYA RUPAREKHA, UDAYAPURA"/>
        <s v="JILLA ADALATAKA PHAISALAHARUKO SANGALO / RASHTRIYA NYAYIKA PRATISHTHANA, NEPALA"/>
        <s v="JILLA VIKASA YOJANA ARTHIKA VARSHA ... / BARA, KALAIYA, NEPALA"/>
        <s v="JILLA VIKASA YOJANA ARTHIKA VARSHA ... VARSHIKA NITI, BAJATA TATHA KARYAKRAM / BIRGUNJ, NEPALA"/>
        <s v="JILLA VIKASA YOJANA ARTHIKA VARSHA ... VARSHIKA NITI, BAJATA, KARYAKRAMA TATHA NIRNAYAHARU ... / DHANUSHA, JANAKPURADHAM, NEPALA"/>
        <s v="JILLA VIKASA YOJANA ARTHIKA VARSHA ... VARSHIKA NITI, BAJATA, KARYAKRAMA TATHA NIRYANAHARU / MAKVANPUR, NEPALA"/>
        <s v="JOB PROSPECTING SURVEY REPORT"/>
        <s v="JOURNAL OF AGRICULTURAL EXTENSION MANAGEMENT"/>
        <s v="JOURNAL OF ASIAN POLITICS AND SOCIETY"/>
        <s v="JOURNAL OF ASTROPHYSICS AND ASTRONOMY"/>
        <s v="JOURNAL OF BIO-SCIENCES"/>
        <s v="JOURNAL OF CHEMICAL SCIENCES"/>
        <s v="JOURNAL OF CONSTITUTIONAL AND PARLIAMENTARY STUDIES"/>
        <s v="JOURNAL OF CPRI"/>
        <s v="JOURNAL OF DRUG RESEARCH IN AYURVEDIC SCIENCES"/>
        <s v="JOURNAL OF EDUCATIONAL PLANNING AND ADMINISTRATION"/>
        <s v="JOURNAL OF ENVIRONMENTAL SCIENCE &amp; ENGINEERING"/>
        <s v="JOURNAL OF FOREIGN AFFAIRS"/>
        <s v="JOURNAL OF GENETICS"/>
        <s v="STATISTICS ON CHILDREN IN INDIA : POCKET BOOK / NATIONAL INSTITUTE OF PUBLIC COOPERATION AND ..."/>
        <s v="JOURNAL OF INDIAN MEDICAL HERITAGE"/>
        <s v="JOURNAL OF INDIAN WATER RESOURCES SOCIETY"/>
        <s v="JOURNAL OF INDUSTRIAL STATISTICS"/>
        <s v="STUDIES IN INDIAN PLACE NAMES"/>
        <s v="ANNUAL REPORT / NATIONAL INSTITUTE OF HEALTH AND FAMILY WELFARE (INDIA)"/>
        <s v="JOURNAL OF LITERATURE AND AESTHETICS"/>
        <s v="JOURNAL OF MEDICINAL AND AROMATIC PLANT SCIENCES / CENTRAL INSTITUTE OF MEDICIANAL AND AROMATIC PLANTS"/>
        <s v="JOURNAL OF METALLURGY AND MATERIALS SCIENCE"/>
        <s v="JOURNAL OF NEPALESE STUDIES"/>
        <s v="ANNUAL REPORT/ CENTRAL INSTITUTE OF MEDICINAL AND AROMATIC PLANTS"/>
        <s v="JOURNAL OF PARLIAMENTARY INFORMATION"/>
        <s v="JOURNAL OF POLITICAL SCIENCE / DEPT. OF POLITICAL SCIENCE &amp; SOCIOLOGY, PRITHWI NARAYAN CAMPUS"/>
        <s v="JOURNAL OF POSTGRADUATE MEDICINE EDUCATION AND RESEARCH"/>
        <s v="JOURNAL OF REHABILITATION COUNCIL OF INDIA"/>
        <s v="JOURNAL OF RESEARCH IN AYURVEDIC SCIENCES"/>
        <s v="JOURNAL OF RICE RESEARCH"/>
        <s v="JOURNAL OF RURAL DEVELOPMENT"/>
        <s v="JOURNAL OF RURAL DEVELOPMENT / BANGLADESH"/>
        <s v="JOURNAL OF SCIENTIFIC AND INDUSTRIAL RESEARCH"/>
        <s v="JOURNAL OF SCIENTIFIC TEMPER"/>
        <s v="JOURNAL OF SOCIAL REVIEW"/>
        <s v="JOURNAL OF SOIL AND WATER CONSERVATION (NEW SERIES)"/>
        <s v="JOURNAL OF SPACECRAFT TECHNOLOGY"/>
        <s v="JOURNAL OF SPORTS AND SPORTS SCIENCES"/>
        <s v="JOURNAL OF THE ASIATIC SOCIETY OF MUMBAI"/>
        <s v="INDIAN JOURNAL OF CHEMISTRY, SECTION B: ORGANIC INCLUDING MEDICINAL"/>
        <s v="JOURNAL OF THE DEPT. OF LEGAL STUDIES"/>
        <s v="JOURNAL OF THE INDIAN ACADEMY OF ARABIC"/>
        <s v="JOURNAL OF THE INDIAN ACADEMY OF GEOSCIENCE "/>
        <s v="JOURNAL OF THE NATIONAL AQUATIC RESOURCES RESEARCH AND DEVELOPMENT AGENCY OF SRI LANKA"/>
        <s v="JOURNAL OF THE NATIONAL HUMAN RIGHTS COMMISSION"/>
        <s v="JOURNAL OF THE ROYAL ASIATIC SOCIETY OF SRI LANKA"/>
        <s v="INDIAN JOURNAL OF EXPERIMENTAL BIOLOGY"/>
        <s v="JOURNAL ON GEOINFORMATICS, NEPAL"/>
        <s v="JUDGES OF THE SUPREME COURT AND THE HIGH COURTS / MIN. OF LAW, JUSTICE, AND COMPANY AFFAIRS"/>
        <s v="JUDICIAL STATISTICS OF PAKISTAN. ISLAMABAD"/>
        <s v="KALA TRAIMASIKA"/>
        <s v="KALAKALPA"/>
        <s v="KALAPPU: MUTALAVATU ANTU MAVATTA MAKKAL KALAI ILAKKIYA VILAC CIRAPPU MALAR"/>
        <s v="KARNATAKA ANUSUCITA JATIGALA UPAYOJANE MATTU BUDAKATTU UPAYUJANEGALIGE ... = KARNATAKA SCHEDULED CASTE SUB PLAN ..."/>
        <s v="KARNATAKA AT A GLANCE"/>
        <s v="KARNATAKA KALAVARTHE "/>
        <s v="KARNATAKA LABOUR JOURNAL"/>
        <s v="KARYA SADHANAYA / SABANDATA HA MINISBALA AMATYAMSAYA"/>
        <s v="KAVITA"/>
        <s v="KAVITEGALU: KARNATAKA SAHITYA AKADEMI"/>
        <s v="KERALA CALLING"/>
        <s v="KERALA FISHERIES: FACTS AND FIGURES"/>
        <s v="KERALA NIYAMASABHA NATAPATIKA! ... AUDYOGIKA RIPPORTT"/>
        <s v="KERALA STATE INFORMATION REPORTER"/>
        <s v="KEY TO THE BUDGET DOCUMENTS : MINISTRY OF RAILWAYS(RAILWAY BOARD)"/>
        <s v="KHABAR NAMAH"/>
        <s v="KHANIJA UTPADANA KI  MASIKA SANKHYIKI = MONTHLY STATISTICS OF MINERAL PRODUCTION"/>
        <s v="KHETI"/>
        <s v="KHUDA BAKHSH LAIBRERI JARNAL"/>
        <s v="KOLKATA GAZETTE (EXORD) PART 1 - ORDERS AND NOTIFICATIONS"/>
        <s v="KONARKA"/>
        <s v="KOSALA: JOURNAL OF THE DIRECTORATE OF CULTURE &amp; ARCHAEOLOGY"/>
        <s v="KRITI RAKSHANA"/>
        <s v="KRSHI  / SRI 5 KO SARAKARA, KRISHI PRASARA VIBHAGA, KRISHI SUCANA SAKHA"/>
        <s v="KRSHI KIRANA"/>
        <s v="KUENSEL : BHUTAN`S NATIONAL NEWSPAPER"/>
        <s v="KURUKSHETRA / HINDI"/>
        <s v="INDIAN JOURNAL OF TRADITIONAL KNOWLEDGE"/>
        <s v="KUTAL: KANNAKI KALAI ILAKKIYA VILA ... CIRAPPU MALAR"/>
        <s v="LABOUR &amp; DEVELOPMENT"/>
        <s v="LABOUR FORCE SURVEY REPORT "/>
        <s v="JOURNAL OF VECTOR BORNE DISEASES"/>
        <s v="LABOUR IN WEST BENGAL"/>
        <s v="LABOUR MARKET INFORMATION BULLETIN"/>
        <s v="LABOUR MARKET INFORMATION BULLETIN / BHUTAN"/>
        <s v="LABOUR MARKET INFORMATION GUIDE FOR UNIVERSITY GRADUATES"/>
        <s v="NATIONAL HEALTH PROFILE"/>
        <s v="LA-DWAGS KYI SI RA ZA / GLE, LA-DWAGS : JAM-MU KAS-MIR GYI BZO, SES RIG DAN SKAD KYI SLOB ..."/>
        <s v="LAINGIKA HIMSAVIRUDDHA RASHTRIYA KARYAYOJANA, SAN ... KARYANVAYANA STHITI ANUGAMANA PRATIVEDANA"/>
        <s v="LAINGIKA SAMAVIKASA SIKSHA"/>
        <s v="BAMLADESA PHILMA ARKAIBHA JARNALA"/>
        <s v="LAMMET AMUNG"/>
        <s v="LAND USE STATISTICS AT A GLANCE"/>
        <s v="LAND UTILISATION STATISTICS (PROVISIONAL) / GOVT. OF ASSAM"/>
        <s v="LEGISLATIVE JOURNAL / NATIONAL ASSEMBLY OF BHUTAN"/>
        <s v="LEKHA PARIKSHANA PATRIKA = NEPALESE JOURNAL OF GOVERNMENT AUDITING"/>
        <s v="LIST OF DIPLOMATIC AND CONSULAR CORPS AND OTHER REPRESENTATIVES"/>
        <s v="LIST OF DIPLOMATIC MISSIONS"/>
        <s v="LIST OF MEMBERS / LEGISLATIVE ASSEMBLY, GUJARAT"/>
        <s v="LIST OF MEMBERS / LEGISLATIVE ASSEMBLY, WEST BENGAL"/>
        <s v="LIST OF MEMBERS OF LOK SABHA SHOWING PERMANENT AND  AND DELHI ADDRESSES AND TELEPHONE NUMBERS / LOK SABHA SECRETARIAT"/>
        <s v="ENVISTATS INDIA"/>
        <s v="LIVESTOCK STATISTICS, DEPARTMENT OF LIVESTOCK, MINISTRY OF AGRICULTURE AND FORESTS, BHUTAN"/>
        <s v="LO: LOKPRIYA DOGRI PATRIKA"/>
        <s v="HANDBOOK OF URBAN STATISTICS"/>
        <s v="JOURNAL OF ODISHAN HISTORY"/>
        <s v="LOKA JANAPADA"/>
        <s v="LOKA PRASASANA / BHARATIYA LOKA PRASASANA SAMSTHANA"/>
        <s v="LOKA PRASASANA SAMAYIKI / BAMLADESA LOKA PRASASANA PRASIKSHANA KENDRA."/>
        <s v="LOKAGURJARI"/>
        <s v="LOKARAJYA"/>
        <s v="LOKATANTRA SAMIKSHA / INSTITUTE OF CONSTITUTIONAL &amp; PARLIAMENTARY STUDIES"/>
        <s v="MACRO ECONOMIC FRAMEWORK STATEMENT / MIZORAM"/>
        <s v="MEMOIRS OF THE ARCHAEOLOGICAL SURVEY OF CEYLON"/>
        <s v="MADHYA PRADESA SANDESA"/>
        <s v="MADHYA PRADESH ELECTRICITY BOARD. ANNUAL REPORT"/>
        <s v="MADHYA PRADESH JOURNAL OF SOCIAL SCIENCES"/>
        <s v="MADHYAPRADESA KA ARTHIKA SARVEKSHANA / DIRECTORATE OF ECONOMICS AND STATISTICS, MADHYA PRADESH"/>
        <s v="MADHYAPRADESA KA SANKHYIKI SANKSHEPA = COMPENDIUM OF MADHYA PRADESH STATISTICS"/>
        <s v="MADHYAPRADESA KE PRASANIKA KSHETRA MEM NIYOJANA"/>
        <s v="MADHYAPRADESA MEM PRAMUKHA KRSHI PADARTHOM KE THOKA BHAVA SUCAKANKA"/>
        <s v="MADHYAPRADESA SANDARBH"/>
        <s v="MADHYAPRADESA VIDHANA SABHA KE SADASYOM KI SUCI"/>
        <s v="MADIPU"/>
        <s v="MAHANYAYADHIVAKTAKO KARYALAKO BULETINA"/>
        <s v="MAHANYAYADHIVAKTAKO VARSHIKA PRATIVEDANA / NEPAL"/>
        <s v="MAHARASHTRA AHEAD"/>
        <s v="MAHARASHTRA PURATATVA"/>
        <s v="MAHARASHTRA VIDHANAPARISHADA SADASYANCA SANKSHIPTA JIVANA-PARICAYA"/>
        <s v="MAHILA ADHIKARA = RIGHT OF WOMEN"/>
        <s v="MAHILA VIKASA VIBHAGA KO VARSHIKA PRAGATI PRATIVEDANA / NEPAL"/>
        <s v="MAHNAMAH ADIB, BANGALAUR: MONTHLY URDU LITERACY JOURNAL"/>
        <s v="MAHNAMAH AIVAN-I URDU DIHLI : URDU AKADMI, DIHLI KA TARJUMAN"/>
        <s v="MAJOR ACHIEVEMENTS OF RNR SECTOR"/>
        <s v="MALAYALAM CINEMA"/>
        <s v="MALAYALAM LITERARY SURVEY"/>
        <s v="MAN AND SOCIETY"/>
        <s v="MANAVA ADHIKARA ANUGAMANA = HUMAN RIGHTS MONITOR / NEPAL"/>
        <s v="MANAVA ADHIKARA PATRIKA"/>
        <s v="MANAVA ADIKARA SANCAYIKA"/>
        <s v="MANAVA BECABIKHANA TATHA OSARAPASARA NIYANTRANA RASHTRIYA PRATIVEDANA ... / NEPALA"/>
        <s v="MANAVADHIKARA: NAI DISAEM"/>
        <s v="MANIMAHESH: A JOURNAL OF HIMALAYAN STUDIES"/>
        <s v="MANIPURI CULTURE AND LITERATURE"/>
        <s v="MANJURI O BARADDERA DABISAMUHA : UNNAYANA / ARTHA O PARIKALPANA MANTRANALAYA."/>
        <s v="NEPAL DISASTER REPORT: FOCUS ON PARTICIPATION"/>
        <s v="MANTRALAYAGATA PRAGATI VIVARANA / ARTHA MANTRALAYA"/>
        <s v="MARCH OF KARNATAKA"/>
        <s v="MARINE FISHERIES INFORMATION SERVICE, TECHNICAL AND EXTENSION SERIES"/>
        <s v="MARINE FISHERIES STATISTICS OF KERALA"/>
        <s v="MARINE PRODUCTS EXPORT REVIEW"/>
        <s v="MARKET FOR TEXTILES AND CLOTHING: NATIONAL HOUSEHOLD SURVEY"/>
        <s v="MASIKA UTTARADHIKARA"/>
        <s v="MAUSAM"/>
        <s v="MEDIA HANDBOOK"/>
        <s v="MEDICINAL AND AROMATIC PLANT ABSTRACTS "/>
        <s v="MEDIUM TERM FISCAL PLAN = MADHYAMAVADHI VITTIYA YOJANE / GOVT. OF KARNATAKA"/>
        <s v="MEDIUM TERM FISCAL POLICY FISCAL POLICY STRATEGY STATEMENT AND DISCLOSURES FOR MAHARASHTRA"/>
        <s v="MEDIUM TERM FISCAL POLICY STATEMENT / MIZORAM"/>
        <s v="MEDIUM-TERM BUDGET FRAMEWORK"/>
        <s v="MEETING OF STATE PLANNING BOARD ... TO APPROVE DRAFT ANNUAL PLAN / GOVT. OF HIMACHAL PRADESH"/>
        <s v="MEGHALAYA CHRONICLE / DIRECTOR OF INFORMATION &amp; PUBLIC RELATIONS"/>
        <s v="MEGHALAYA REPORT TO CITIZENS"/>
        <s v="MEMBERS OF ... LOK SABHA: A BRIEF INTRODUCTION = LOKA SABHA KE SADASYA: SAMKSHIPTA PARICAYA"/>
        <s v="ANNUAL REPORT / DEPARTMENT OF AGRICULTURE, COOPERATION &amp; FAMILY WELFARE, GOVT. OF INDIA"/>
        <s v="ANNUAL PLAN / PLANNING COMMISSION"/>
        <s v="MEMOIRS OF THE ZOOLOGICAL SURVEY OF INDIA"/>
        <s v="MEMORANDUM EXPLAINING THE PROPOSAL FOR ADJUSTMENTS IN FREIGHT RATES IN THE RAILWAY BUDGET "/>
        <s v="MEMORANDUM EXPLANATORY ON THE BUDGET FOR ... = HARIYANA SARAKARA JNAPANA VARSHA ... KE BAJATA ..."/>
        <s v="MEMORANDUM ON THE BUDGET ESTIMATES / FINANCE DEPT. MEGHALAYA"/>
        <s v="MEN AND WOMEN IN KARNATAKA"/>
        <s v="METEOROLOGICAL DATA OF MIZORAM"/>
        <s v="MGMI TRANSACTIONS"/>
        <s v="MILLENIUM DEVELOPMENT GOALS BANGLADESH PROGRESS REPORT"/>
        <s v="MINETECH"/>
        <s v="MINOR IRRIGATION SURVEY REPORT"/>
        <s v="MIZANIYAH (AJK), MUZAFFARABAD"/>
        <s v="MIZANIYYAH:MUTALBAT-I-ZAR VA HISABAT MAD BANDI (AJK) MUZAFFARABAD"/>
        <s v="MMA RESEARCH PAPERS"/>
        <s v="MODIFIED BUDGET ESTIMATES OF FOOD, CIVIL SUPPLIES AND CONSUMER AFFAIRS DEPARTMENT FOR ... = ANNA, NAGARIKA PURAVATHA, ANE GRAHAKA ..."/>
        <s v="MODIFIED BUDGET ESTIMATES OF LEGISLATIVE AND PARLIAMENTARY AFFAIRS DEPARTMENT / GUJARAT"/>
        <s v="MOHTASIB (OMBUDSMAN)'S ANNUAL REPORT, ISLAMABAD"/>
        <s v="MONAL: A QUARTERLY NEWSLETTER FROM HIMACHAL PRADESH TOURISM (HARD COPY)"/>
        <s v="MONETARY POLICY STATEMENT"/>
        <s v="MONETARY POLICY STATEMENT, KARACHI"/>
        <s v="MONSOON: A REPORT "/>
        <s v="MONTHLY MUF PREDICTIONS, KARACHI"/>
        <s v="MONTHLY STATISTICAL BULLETIN "/>
        <s v="ANNUAL REPORT / MINISTRY OF INFORMATION AND BROADCASTING"/>
        <s v="MONTHLY STATISTICS / MALDIVES MONETARY AUTHORITY"/>
        <s v="MONTHLY STATISTICS OF FOREIGN TRADE OF INDIA VOL. 2 (IMPORTS) / CD"/>
        <s v="MONTHLY STATISTICS OF FOREIGN TRADE OF INDIA. VOL.1, EXPORTS INCLUDING RE-EXPORTS / CD"/>
        <s v="MTDF/MEDIEUM TERM DEVELOPMENT FRAMEWORK PROGRAM PUNJAB PAKISTAN"/>
        <s v="MYFOREST"/>
        <s v="NAGALAND ECONOMIC SURVEY"/>
        <s v="ANNUAL REPORT / MINISTRY OF STATISTICS AND PROGRAMME IMPLEMENTATION"/>
        <s v="NAKHLISTAN"/>
        <s v="NARCONTROL: A JOURNAL OF NARCOTICS CONTROL BUREAU"/>
        <s v="NATIONAL ACADEMY SCIENCE LETTERS"/>
        <s v="NATIONAL ACCOUNTS OF NEPAL"/>
        <s v="ITIHAS : JOURNAL OF THE A.P. STATE ARCHIVES"/>
        <s v="NATIONAL ACCOUNTS STATISTICS / BANGLADESH BUREAU OF STATISTICS"/>
        <s v="JOURNAL OF INDIAN EDUCATION / NATIONAL COUNCIL OF EDUCATION, RESEARCH, AND TRAINING"/>
        <s v="NATIONAL ACCOUNTS STATISTICS REPORT / BHUTAN "/>
        <s v="NATIONAL AMBIENT AIR QUALITY STATUS"/>
        <s v="NATIONAL BUDGET, FINANCIAL YEAR ...  / ROYAL GOVT. OF BHUTAN"/>
        <s v="NATIONAL COMMISSION FOR SCHEDULED TRIBES: ... REPORT"/>
        <s v="NATIONAL EXHIBITION OF ART"/>
        <s v="NATIONAL HEALTH ACCOUNTS: ESTIMATES FOR INDIA"/>
        <s v="KURUKSHETRA : A JOURNAL ON RURAL DEVELOPMENT"/>
        <s v="NATIONAL HUMAN RIGHTS COMMISSION ANNUAL REPORT, BANGLADESH"/>
        <s v="NATIONAL MISSION FOR MANUSCRIPTS : REPORT"/>
        <s v="NATIONAL REPORT ON TRAFFICKING IN PERSONS IN NEPAL"/>
        <s v="NATIONAL REVENUE REPORT "/>
        <s v="NATIONAL STD/AIDS CONTROL PROGRAMME ANNUAL REPORT"/>
        <s v="NATYA AKADEMI PATRIKA"/>
        <s v="NAVA VYAYA ANUSUCI KE PARISISHTA (YOJANA) = APPENDICES TO SCHEDULE OF NEW EXPENDITURE (PLAN) / HIMACHAL PRADESH"/>
        <s v="NDC JOURNAL: A PROFESSIONAL JOURNAL OF NATIONAL DEFENCE COLLEGE"/>
        <s v="NELUMBO "/>
        <s v="LABOUR STATISTICS (SRI LANKA . LABOUR SECRETARIAT)"/>
        <s v="NEPAL FOREIGN TRADE STATISTICS"/>
        <s v="NEPAL HOUSEHOLD SURVEY ... NEPAL HEALTH SECTOR PROGRAMME"/>
        <s v="NEPAL JOURNAL OF SCIENCE AND TECHNOLOGY"/>
        <s v="NEPAL PORTFOLIO PERFORMANCE REVIEW"/>
        <s v="NEPAL TOURISM STATISTICS"/>
        <s v="NEPALA ADHIRAJYAKA MAHALEKHA PARIKSHAKAKO VARSHIKA PRATIVDEDANA"/>
        <s v="NEPALA RAJAPATRA - EXTRAORDINARY"/>
        <s v="NEPALA RAJAPATRA - ORDINARY"/>
        <s v="NEPALAMA BALADDHIKAR KO AVASTHA"/>
        <s v="NEW EXPENDITURE (BALOCHISTAN), QUETTA."/>
        <s v="NEW EXPENDITURE (NON-DEVELOPMENTAL) SIND, KARACHI."/>
        <s v="NEW EXPENDITURE (PUNJAB, FINANCE DEPT."/>
        <s v="NEW EXPENDITURE-FINANCE DEPARTMENT (SINDH)"/>
        <s v="NEWSLETTER / CENTRAL COUNCIL FOR RESEARCH IN UNANI MEDICINE"/>
        <s v="NEWSLETTER / NATIONAL LIBRARY"/>
        <s v="NIJAMATI SEVA PATRIKA = CIVIL SERVICE JOURNAL OF NEPAL"/>
        <s v="NIRD &amp; PR ANNUAL REPORT ... / NATIONAL INSTITUTE OF RURAL DEVELOPMENT AND PANCHAYATI RAJ"/>
        <s v="NIRIKSHA"/>
        <s v="NML ANNUAL REPORT / NATIONAL METALLURGICAL LABORATORY"/>
        <s v="NON PLAN EXPENDITURE (DETAIL) / BIHAR GOVT."/>
        <s v="NRRI ANNUAL REPORT = VARSHIKA PRATIVEDANA"/>
        <s v="NTI BULLETIN / NATIONAL TUBERCULOSIS INSTITUTE"/>
        <s v="NUCLEAR INDIA / DEPT. OF ATOMIC ENERGY, GOVT OF INDIA"/>
        <s v="NUCLEAR SCIENCE AND APPLICATIONS"/>
        <s v="NU-POWER"/>
        <s v="NYAYA DEEP"/>
        <s v="ODISHA ACTS, ORDINANCES AND REGULATIONS ..."/>
        <s v="ODISHA ECONOMIC SURVEY"/>
        <s v="ODISHA REVIEW"/>
        <s v="OFFICE ACTION PLAN = KARYALAYAGATA VARSHIKA KARYAYOJANA ... / DEPT. OF CUSTOMS, NEPAL"/>
        <s v="OFFICIAL JOURNAL OF THE PATENT OFFICE"/>
        <s v="ON WE GO "/>
        <s v="SARVEKSHANA"/>
        <s v="ORISSA HISTORICAL RESEARCH JOURNAL"/>
        <s v="OUTCOME BUDGET / DEPARTMENT OF ELEMENTARY EDUCATION &amp; LITERACY, MINISTRY OF HUMAN RESOURCE DEVELOPMENT"/>
        <s v="OUTCOME BUDGET / DEPARTMENT OF HIGHER EDUCATION, MINISTRY OF HUMAN RESOURCE DEVELOPMENT"/>
        <s v="OUTCOME BUDGET / DEPARTMENT OF SCHOOL EDUCATION AND LITERACY, MINISTRY OF HUMAN RESOURCE DEVELOPMENT"/>
        <s v="OUTCOME BUDGET / GOVT. OF NCT OF DELHI"/>
        <s v="OUTCOME BUDGET / MINISTRY OF EXTERNAL AFFAIRS, GOVT. OF INDIA"/>
        <s v="OUTCOME BUDGET / MINISTRY OF INFORMATION AND BROADCASTING"/>
        <s v="OUTCOME BUDGET / MINISTRY OF TEXTILE"/>
        <s v="OUTCOME BUDGET / NATIONAL INSTITUTION FOR TRANSFORMING INDIA"/>
        <s v="P.C.I. REVIEW"/>
        <s v="PADAKA PELENA YAMRA"/>
        <s v="PAKISTAN DEMOGRAPHIC AND HEALTH SURVEY, ISLAMABAD"/>
        <s v="VARSHIKA RIPORTA = ANNUAL REPORT/ DEPT. OF OFFICIAL LANGUAGE"/>
        <s v="PAKISTAN EDUCATION STATISTICS, ISLAMABAD"/>
        <s v="PAKISTAN ENERGY YEAR BOOK, ISLAMABAD."/>
        <s v="PAKISTAN GEOMAGNETIC DATA, KARACHI"/>
        <s v="PAKISTAN IONOSPHERIC DATA, KARACHI."/>
        <s v="PAKISTAN PICTORIAL, ISLAMABAD."/>
        <s v="PAKISTAN SOCIAL AND LIVING STANDARDS MEASUREMENT SURVEY, ISLAMABAD."/>
        <s v="PAKISTAN STATISTICAL YEARBOOK/PAKISTAN BUREAU OF STATISTICS"/>
        <s v="PAKISTANI ADAB, ISLAMABAD."/>
        <s v="PAKISTAN'S BALANCE OF PAYMENTS, (SBP), KARACHI."/>
        <s v="PAKSHIKA MANABADHIKARA"/>
        <s v="BOD KYI SRID BYUS = TIBET POLICY JOURNAL "/>
        <s v="PANCAYATTARAJ"/>
        <s v="PANDA: ENVIS NEWSLETTER ON FORESTS, ENVIRONMENT &amp; WILDLIFE"/>
        <s v="PANI SAMPADA MANTRANALAYERA BARSHIKA PRATIBEDANA"/>
        <s v="PANJAB RANG"/>
        <s v="PANJABI DUNIA"/>
        <s v="PARABA: GUJARATI SAHITYA PARISHADANI PATRIKA (NEW SERIES)"/>
        <s v="PARIVESH "/>
        <s v="PARLIAMENTARY COMMITTEES: SUMMARY OF WORK / HOUSE OF THE PEOPLE"/>
        <s v="PARLIAMENTARY RESEARCH JOURNAL "/>
        <s v="PARTNERS FOR PROGRESS : JOURNAL OF THE NATIONAL COMMITTEE ON WOMEN"/>
        <s v="PERADENIYA ECONOMICS RESEARCH SYMPOSIUM. PROCEEDINGS / UNIVERSITY OF PERADENIYA"/>
        <s v="PERFORMANCE ... &amp; FUTURE PLANS ... / MINISTRY OF PROVINCIAL COUNCILS AND LOCAL GOVT. "/>
        <s v="PERFORMANCE AUDIT REPORT OF THE CAG OF INDIA ON RECONSTRUCTION OF THE INFRASTRUCTURE ..."/>
        <s v="PERFORMANCE INDICATOR REPORT / CUSTOMS AND EXCISE DIV., DEPT. OF REVENUE &amp; CUSTOMS, BHUTAN"/>
        <s v="PERFORMANCE INDICATOR REPORT / SALES TAX DIV., DEPT. OF REV. &amp; CUSTOMS, MINISTRY OF FINANCE, BHUTAN"/>
        <s v="PERFORMANCE INDICATOR REPORT / TAX ADMINISTRATION DIV., DEPT. OF REVENUE &amp; CUSTOMS, BHUTAN"/>
        <s v="PERFORMANCE REPORT / MINISTRY OF EXTERNAL AFFAIRS, SRI LANKA"/>
        <s v="PERFORMANCE REPORT / MINISTRY OF FOREIGN EMPLOYMENT PROMOTION AND WELFARE, SRILANKA"/>
        <s v="PERFORMANCE REPORT / MINISTRY OF PARLIAMENTARY REFORMS AND MASS MEDIA, SRI LANKA"/>
        <s v="PERFORMANCE REPORT / MINISTRY OF SOCIAL SERVICE, WELFARE AND LIVESTOCK DEVELOPMENT, SRILANKA"/>
        <s v="PERFORMANCE REPORT / MINISTRY OF SPORTS, SRI LANKA"/>
        <s v="PERFORMANCE REVIEW OF THE BANKING SYSTEM, KARACHI"/>
        <s v="PETROLEUM EXPLORATION AND PRODUCTION ACTIVITIES INDIA"/>
        <s v="PIRAVAKAM"/>
        <s v="PLAN BUDGET / FINANCE DEPT. / JAMMU AND KASHMIR"/>
        <s v="PLANT DISCOVERIES"/>
        <s v="POTATO JOURNAL"/>
        <s v="PRABANDHAGALU - NEW"/>
        <s v="PRABHATA"/>
        <s v="PRACHI : A LITERARY DIGEST OF EAST INDIAN LANGUAGES"/>
        <s v="COMPENDIUM ON ENVIRONMENT STATISTICS OF PAKISTAN"/>
        <s v="PRAGDHARA : JOURNAL OF THE U.P. STATE ARCHAEOLOGICAL ORGANISATION"/>
        <s v="PRAHARI"/>
        <s v="PRAJNA"/>
        <s v="PRAKASA"/>
        <s v="PRAMANA : A JOURNAL OF PHYSICS"/>
        <s v="PRASASAKIYA ADALATA BULETINA, NEPAL"/>
        <s v="PRASASANIKA PRAGATI PRATIVEDANA / ARTHIKA EVAM SANKHYIKI NIDESALAYA, RAJASTHANA"/>
        <s v="PRATEECHI"/>
        <s v="PRATIMANA: JOURNAL OF THE DEPT. OF SOCIOLOGY "/>
        <s v="PRATIVEDANA / LEGISLATIVE ASSEMBLY, COMMITTEE ON GOVERNMENT ASSURANCES, RAJASTHAN"/>
        <s v="PRATIVEDANA / RAJASTHANA VIDHAN SABHA PRAKKALANA SAMITI"/>
        <s v="PRATIVEDANA / RAJASTHANA VIDHANA SABHA, ANUSUCITA JANA JATI KALYANA SAMITI"/>
        <s v="PRATIVEDANA / RAJASTHANA VIDHANA SABHA, ANUSUCITA JATI KALYANA SAMITI, LEGISLATIVE ASSEMBLY"/>
        <s v="PRATIVEDANA / RAJASTHANA VIDHANA SABHA, JANA LEKHA SAMITI"/>
        <s v="PRATIVEDANA / YACIKA SAMITI, RAJASTHANA VIDHANA SABHA"/>
        <s v="PRATNA-SAMIKSHA / DIRECTOR OF ARCHAEOLOGY, GOVT. OF WEST BENGAL"/>
        <s v="PRAVASI BHARATIYA: CONNECTING INDIA WITH ITS DIASPORA"/>
        <s v="PRESA KAUNSILA NEPAL ... VARSHIKA PRATIVEDANA"/>
        <s v="PRESENTATION OF MANIPUR STATE KALA AKADEMI AWARDS"/>
        <s v="PRICE BULLETIN / MEGHALAYA"/>
        <s v="PRICE STATISTICS / GOV. OF KERALA"/>
        <s v="PRICE STATISTICS / GOVT. OF TELANGANA"/>
        <s v="PRICE STATISTICS OF MANIPUR"/>
        <s v="PRICE, PRICE INDEX AND MINIMUM WAGES / GOVT. OF MIZORAM"/>
        <s v="PRICES, WAGES &amp; INDEX NUMBERS"/>
        <s v="PRINT BIENNALE INDIA"/>
        <s v="PROCEEDINGS : OFFICIAL REPORT / LEGISLATIVE ASSEMBLY, NAGALAND"/>
        <s v="PROCEEDINGS AND RESOLUTIONS OF THE ... SESSION OF THE NATIONAL ASSEMBLY OF BHUTAN"/>
        <s v="PROCEEDINGS OF THE INDIAN NATIONAL SCIENCE ACADEMY"/>
        <s v="PROCEEDINGS OF THE MIZORAM LEGISLATIVE ASSEMBLY: OFFICIAL REPORT"/>
        <s v="PROCEEDINGS OF THE NATIONAL ARCHAEOLOGICAL SYMPOSIUM"/>
        <s v="PROCEEDINGS OF THE... SESSION / INDIAN HISTORICAL RECORDS COMMISSION"/>
        <s v="PROCEEDINGS. MATHEMATICAL SCIENCES / INDIAN ACADEMY OF SCIENCES"/>
        <s v="PROCEEDINGS:  NATIONAL ACADEMY OF SCIENCES. SECTION A"/>
        <s v="PRODUCTION ORIENTED SURVEY = UTPADANONMAUKHI SAVREKSHANA"/>
        <s v="PRODUCTIVITY"/>
        <s v="PROGOTIR PATHEY : ON ROAD TO PROGRESS"/>
        <s v="PROGRESS ... &amp; INVESTMENT ... / MINISTRY OF IRRIGATION &amp; WATER RESOURCE MANAGEMENT, SRI LANKA"/>
        <s v="PROGRESS ... / MINISTRY OF CULTURE &amp; THE ARTS, SRI LANKA"/>
        <s v="PROGRESS ... / MINISTRY OF NATIONAL HERITAGE AND CULTURAL AFFAIRS, SRI LANKA"/>
        <s v="PROGRESS REPORT / GAURISHANKAR CONSERVATION AREA PROJECT"/>
        <s v="PROGRESS REPORT / ICAR- INDIAN INSTITUTE OF RICE RESEARCH"/>
        <s v="PROGRESS REPORT OF ALL INDIA COORDINATED RICE IMPROVEMENT PROGRAMME / DIRECTORATE OF RICE RESEARCH"/>
        <s v="PROSECUTION JOURNAL "/>
        <s v="LABOUR FORCE SURVEY/PAKISTAN BUREAU OF STATISTICS"/>
        <s v="PUBLIC ENVIRONMENTAL EXPENDITURE REVIEW OF THE ROYAL GOVERNMENT OF BHUTAN"/>
        <s v="PUBLIC SECTOR DEVELOPMENT PROGRAMME, MUZAFFARABAD"/>
        <s v="PUBLIC SECTOR DEVELOPMENT PROGRAMME/BALOCHISTAN (PAKISTAN)"/>
        <s v="PUBLIC SECTOR DEVELOPMENT PROGRAMME/PAKISTAN PLANNING COMMISSION"/>
        <s v="PULISA VIJNANA"/>
        <s v="PUNASA"/>
        <s v="PUNJAB ADVANCE"/>
        <s v="PUNJAB BUDGET AT A GLANCE"/>
        <s v="PUNJAB DEVELOPMENT STATISTICS, LAHORE."/>
        <s v="PURA SAMPADA"/>
        <s v="PURATAN / DEPT. OF ARCHEOLOGY AND MUSEUMS, MADHYA PRADESH"/>
        <s v="PURAVRITTA JOURNAL OF THE DIRECTORATE OF ARCHAEOLOGY &amp; MUSEUMS"/>
        <s v="QAUMI ZABAN"/>
        <s v="QUARTERLY LABOUR FORCE SURVEY"/>
        <s v="QUARTERLY PERFORMANCE ASSESSMENT REPORT / ANDHRA PRADESH"/>
        <s v="QUARTERLY REPORT OF THE SRI LANKA LABOUR FORCE SURVEY"/>
        <s v="QUARTERLY STATISTICAL ABSTRACT OF TAMIL NADU - NEW"/>
        <s v="RAILWAYS YEAR BOOK"/>
        <s v="RAIMA: KAKALARAKA KAKARAILAI BARLAI ..."/>
        <s v="ORDER OF BUSINESS FOR THE ... SESSION OF THE ... PARLIAMENT OF BHUTAN = BRUG GI SPYI TSHOGS ... TSHOGS THENGS "/>
        <s v="RAJABHASHA PATRIKA"/>
        <s v="RAJASTHAN BOARD JOURNAL OF EDUCATION = RAJASTHANA BORDA SIKSHANA PATRIKA"/>
        <s v="RAJASTHAN MINERAL BULLETIN"/>
        <s v="RAJASVA"/>
        <s v="RAJASVA NITI TATHA KARYAKRAMA / MINISTRY OF FINANCE, NEPAL"/>
        <s v="RAJYA AYA ANUMANA, UTTARA PRADESA = STATE INCOME ESTIMATES, UTTAR PRADESH"/>
        <s v="RAJYA SABHA COMMITTEE MEMBERSHIP"/>
        <s v="RAJYA SABHA PARLIAMENTARY DEBATES"/>
        <s v="RAJYA SABHA PARLIAMENTARY DEBATES : APPENDIX"/>
        <s v="RAJYA SABHA PARLIAMENTARY DEBATES : INDEX"/>
        <s v="RANGA PRASANGA / RASHTRIYA NATYA VIDYALAYA"/>
        <s v="RANGA RAGA"/>
        <s v="RANGE MANAGEMENT &amp; AGROFORESTRY"/>
        <s v="RASHTRIYA FILMA PURASKARA = NATIONAL FILM AWARDS"/>
        <s v="RASHTRIYA SIKSHAKA PURASKARA PRAPTAKARTTAOM KI NIRDESIKA = DIRECTORY OF RECIPIENTS OF NATIONAL AWARDRS TO TEACHERS"/>
        <s v="RAZA LAIBRERI JARNAL"/>
        <s v="RECEIPT BUDGET / MIZORAM"/>
        <s v="RECEIPTS BUDGET / GOVT. OF NATIONAL CAPITAL TERRITORY OF DELHI"/>
        <s v="STATISTICAL POCKET BOOK OF BANGLADESH = BAMLADESA PARISAMKHYANA PAKETA BAI"/>
        <s v="RECORDS OF THE ZOOLOGICAL SURVEY OF INDIA."/>
        <s v="REFORM PLAN / INLAND REVENUE DEPT., MINISTRY OF FINANCE, NEPAL"/>
        <s v="REGIONAL DIGEST OF STATISTICS (JAMMU DIVISION)"/>
        <s v="REINVENTING TELANGANA"/>
        <s v="RELA BAJATA MEM MALA BHADE KIDAROM AURA YATRI KIRAYOM-MEM SAMAYOJANA KE PRASTAVOM KA ...."/>
        <s v="RELAVE BAJATA PARA VYAKHYATMAKA JNAPANA = EXPLANATORY MEMORANDUM ON THE RAILWAY BUDGET"/>
        <s v="RELAVE KA NISHPADANA AURA PARINAMA BAJATA = PERFORMANCE AND OUTCOME BUDGET OF RAILWAYS FOR ..."/>
        <s v="RELAVE PARA KENDRIYA SARAKARA KE KHARCA KE LIE ... = DEMANDS FOR GRANTS FOR EXPENDITURE OF ..."/>
        <s v="RELOM KE NIRMANA, MASINA, AURA CALA STAKA KA KARYAKRAMA = WORKS, MACHINERY, AND ROLLING STOCK PROGRAMME OF RAILWAYS FOR  .."/>
        <s v="RENCONTRE AVEC L`INDE"/>
        <s v="REPORT - ESTIMATES COMMITTEE / LOK SABHA"/>
        <s v="REPORT - KARNATAKA LEGISLATURE, COMMITTEE ON THE WELFARE OF SCHEDULED CASTES AND SCHEDULED TRIBES"/>
        <s v="REPORT - PUBLIC ACCOUNTS COMMITTEE / LOK SABHA SECRETARIAT"/>
        <s v="REPORT / CENTRAL ELECTROCHEMICAL RESEARCH INSTITUTE"/>
        <s v="REPORT / COMMITTEE ON GOVERNMENT ASSURANCES / LOK SABHA "/>
        <s v="REPORT / COMMITTEE ON MEMBERS OF PARLIAMENT LOCAL AREA DEVELOPMENT SCHEME, LOK SABHA SECRETARIAT"/>
        <s v="REPORT / COMMITTEE ON PAPERS LAID ON THE TABLE, PARLIAMENT, HOUSE OF THE PEOPLE"/>
        <s v="REPORT / COMMITTEE ON PETITIONS, HOUSE OF THE PEOPLE"/>
        <s v="REPORT / COMMITTEE ON PUBLIC UNDERTAKINGS / WEST BENGAL LEGISLATIVE ASSEMBLY"/>
        <s v="REPORT / COMMITTEE ON PUBLIC UNDERTAKINGS, LEGISLATIVE ASSEMBLY, PUNJAB"/>
        <s v="REPORT / COMMITTEE ON PUBLIC UNDERTAKINGS, LOK SABHA SECRETARIAT"/>
        <s v="REPORT / COMMITTEE ON PUBLIC UNDERTAKINGS, ORISSA. "/>
        <s v="REPORT / COMMITTEE ON SUBORDINATE LEGISLATION / LOK SABHA SECRETARIATE"/>
        <s v="REPORT / COMMITTEE ON WELFARE OF SCHEDULED CASTES AND SCHEDULED TRIBES"/>
        <s v="REPORT / HARYANA VIDHAN SABHA / COMMITTEE ON PUBLIC UNDERTAKINGS"/>
        <s v="REPORT / JOINT COMMITTEE ON OFFICES OF PROFIT"/>
        <s v="YEAR BOOK (MINISTRY OF NATIONAL FOOD SECURITY &amp; RESEARCH), ISLAMABAD"/>
        <s v="REPORT / LEGISLATIVE ASSEMBLY, PUBLIC ACCOUNTS COMMITTEE, PUNJAB"/>
        <s v="REPORT / LEGISLATIVE ASSEMBLY. COMMITTEE ON SUBORDINATE LEGISLATION, NAGALAND"/>
        <s v="REPORT / PUBLIC ACCOUNTS COMMITTEE, ORISSA LEGISLATIVE ASSEMBLY"/>
        <s v="REPORT OF CAG OF INDIA ON GENERAL AND SOCIAL SECTOR FOR THE YEAR ENDED ... / GOVT. OF RAJASTHAN"/>
        <s v="REPORT OF CAG OF INDIA ON REVENUE SECTOR / GOVT. OF GUJARAT"/>
        <s v="REPORT OF CAG OF INDIA ON SOCIAL, GENERAL AND ECONOMICS / GOVT. OF ASSAM"/>
        <s v="REPORT OF SAMPLE VITAL REGISTRATION SYSTEM"/>
        <s v="REPORT OF THE ASIATIC SOCIETY OF MUMBAI AND THE LIBRARY OF THE ASIATIC SOCIETY OF MUMBAI FOR THE YEAR ..."/>
        <s v="REPORT OF THE CAG (CIVIL AND COMMERCIAL) / JHARKHAND"/>
        <s v="REPORT OF THE CAG (CIVIL) / ASSAM"/>
        <s v="REPORT OF THE CAG (CIVIL) / GOVT. OF PUNJAB"/>
        <s v="REPORT OF THE CAG (CIVIL) / HARYANA"/>
        <s v="REPORT OF THE CAG (CIVIL) / KERALA"/>
        <s v="REPORT OF THE CAG (CIVIL) / ORISSA "/>
        <s v="REPORT OF THE CAG (CIVIL) KARNATAKA "/>
        <s v="REPORT OF THE CAG (CIVIL) TAMIL NADU"/>
        <s v="REPORT OF THE CAG (CIVIL), A.P "/>
        <s v="REPORT OF THE CAG (CIVIL), BIHAR"/>
        <s v="REPORT OF THE CAG (CIVIL), HIMACHAL PRADESH"/>
        <s v="REPORT OF THE CAG (CIVIL), RAJASTHAN"/>
        <s v="REPORT OF THE CAG (COMMERCIAL) / ANDHRA PRADESH"/>
        <s v="REPORT OF THE CAG (COMMERCIAL) / BIHAR"/>
        <s v="REPORT OF THE CAG (COMMERCIAL) / GOVT. OF UTTAR PRADESH"/>
        <s v="REPORT OF THE CAG (COMMERCIAL) / KARNATAKA"/>
        <s v="REPORT OF THE CAG (COMMERCIAL) / ORISSA"/>
        <s v="REPORT OF THE CAG (COMMERCIAL) KERALA"/>
        <s v="REPORT OF THE CAG (COMMERCIAL) W.BENGAL"/>
        <s v="REPORT OF THE CAG (COMMERCIAL), M.P"/>
        <s v="REPORT OF THE CAG (COMMERCIAL), PUNJAB"/>
        <s v="REPORT OF THE CAG (REV. RECEIPT) KARNATAKA"/>
        <s v="REPORT OF THE CAG (REV. RECEIPT) TAMIL NADU"/>
        <s v="REPORT OF THE CAG (REV. RECEIPTS)  BIHAR"/>
        <s v="REPORT OF THE CAG (REV. RECEIPTS) / HARYANA"/>
        <s v="REPORT OF THE CAG (REV. RECEIPTS) / HIMACHAL PRADESH"/>
        <s v="REPORT OF THE CAG (REV. RECEIPTS), M.P"/>
        <s v="REPORT OF THE CAG (REVENUE RECEIPTS) / ANDHRA PRADESH"/>
        <s v="REPORT OF THE CAG (REVENUE RECEIPTS) / ASSAM"/>
        <s v="REPORT OF THE CAG (REVENUE RECEIPTS) / GOVT. OF CHHATTISGARH"/>
        <s v="REPORT OF THE CAG (REVENUE RECEIPTS) / GOVT. OF JHARKHAND"/>
        <s v="REPORT OF THE CAG (REVENUE RECEIPTS) / GUJARAT"/>
        <s v="REPORT OF THE CAG (REVENUE RECEIPTS) / KERALA"/>
        <s v="REPORT OF THE CAG (REVENUE RECEIPTS) / ORISSA "/>
        <s v="REPORT OF THE CAG (REVENUE RECEIPTS) / PUNJAB"/>
        <s v="REPORT OF THE CAG (REVENUE RECEIPTS) / RAJASTHAN"/>
        <s v="REPORT OF THE CAG (URBAN LOCAL BODIES) / TAMIL NADU"/>
        <s v="REPORT OF THE CAG ... (LOCAL BODIES) / GOVT. OF MAHARASHTRA"/>
        <s v="REPORT OF THE CAG ... (LOCAL SELF GOVERNMENT INSTITUTIONS) / GOVT OF KERALA"/>
        <s v="REPORT OF THE CAG ... (REVENUE RECEIPTS) / GOVT. OF MAHARASHTRA"/>
        <s v="REPORT OF THE CAG ... (STATE FINANCES) ... / GOVT. OF JHARKHAND"/>
        <s v="REPORT OF THE CAG ... (STATE FINANCES) / GOVT. OF ANDHRA PRADESH"/>
        <s v="REPORT OF THE CAG ... (STATE FINANCES) / GOVT. OF TAMIL NADU"/>
        <s v="REPORT OF THE CAG ... / GOVT. OF GOA"/>
        <s v="REPORT OF THE CAG ... / SIKKIM"/>
        <s v="REPORT OF THE CAG ... FOR ... (REVENUE RECEIPTS) / GOVT. OF MEGHALAYA"/>
        <s v="REPORT OF THE CAG ... ON STATE FINANCES FOR ...  / GOVT. OF BIHAR"/>
        <s v="REPORT OF THE CAG ... ON STATE FINANCES FOR ...  / GOVT. OF NAGALAND"/>
        <s v="REPORT OF THE CAG ... ON STATE FINANCES FOR ...  / GOVT. OF NCT OF DELHI"/>
        <s v="REPORT OF THE CAG ... ON STATE FINANCES FOR ... ( REPORT NO.1) / GOVT. OF RAJASTHAN"/>
        <s v="REPORT OF THE CAG ... ON STATE FINANCES FOR ... / GOVT. OF  GOA"/>
        <s v="REPORT OF THE CAG ... ON STATE FINANCES FOR ... / GOVT. OF  SIKKIM"/>
        <s v="REPORT OF THE CAG ... ON STATE FINANCES FOR ... / GOVT. OF ARUNACHAL PRADESH"/>
        <s v="REPORT OF THE CAG ... ON STATE FINANCES FOR ... / GOVT. OF ASSAM"/>
        <s v="REPORT OF THE CAG ... ON STATE FINANCES FOR ... / GOVT. OF CHHATTISGARH"/>
        <s v="REPORT OF THE CAG ... ON STATE FINANCES FOR ... / GOVT. OF GUJARAT"/>
        <s v="REPORT OF THE CAG ... ON STATE FINANCES FOR ... / GOVT. OF HARYANA"/>
        <s v="REPORT OF THE CAG ... ON STATE FINANCES FOR ... / GOVT. OF JAMMU &amp; KASHMIR"/>
        <s v="REPORT OF THE CAG ... ON STATE FINANCES FOR ... / GOVT. OF KARNATAKA"/>
        <s v="REPORT OF THE CAG ... ON STATE FINANCES FOR ... / GOVT. OF MAHARASHTRA"/>
        <s v="REPORT OF THE CAG ... ON STATE FINANCES FOR ... / GOVT. OF MANIPUR"/>
        <s v="REPORT OF THE CAG ... ON STATE FINANCES FOR ... / GOVT. OF MEGHALAYA"/>
        <s v="REPORT OF THE CAG ... ON STATE FINANCES FOR ... / GOVT. OF MIZORAM"/>
        <s v="REPORT OF THE CAG ... ON STATE FINANCES FOR ... / GOVT. OF ORISSA"/>
        <s v="REPORT OF THE CAG ... ON STATE FINANCES FOR ... / GOVT. OF PUNJAB"/>
        <s v="REPORT OF THE CAG ... ON STATE FINANCES FOR ... / GOVT. OF UTTARAKHAND"/>
        <s v="REPORT OF THE CAG ... ON THE STATE FINANCES (REPORT NO.1) FOR  ... / GOVT. OF HIMACHAL PRADESH"/>
        <s v="REPORT OF THE CAG ... STATE FINANCES FOR ... / GOVT. OF UTTAR PRADESH"/>
        <s v="REPORT OF THE CAG ... UNION GOVT (COMMERCIAL) PERFORMANCE AUDIT, REVIEW OF ACTIVITIES OF SELECTED PUBLIC SECTOR UNDERTAKINGS"/>
        <s v="REPORT OF THE CAG ... UNION GOVT (COMMERCIAL). [COMPLIANCE AUDIT], COMPLIANCE AUDIT OBSERVATIONS"/>
        <s v="REPORT OF THE CAG ... UNION GOVT (COMMERCIAL). COMPLIANCE AUDIT, INFORMATION TECHNOLOGY APPLICATIONS IN PUBLIC SECTOR UNDERTAKINGS"/>
        <s v="REPORT OF THE CAG ... UNION GOVT (DEFENCE SERVICES) PERFORMANCE AUDIT, ARMY AND ORDNANCE FACTORIES"/>
        <s v="REPORT OF THE CAG ... UNION GOVT (DEFENCE SERVICES). COMPLIANCE AUDIT, AIR FORCE AND NAVY"/>
        <s v="REPORT OF THE CAG ... UNION GOVT (DEFENCE SERVICES). COMPLIANCE AUDIT, ARMY AND ORDNANCE FACTORIES"/>
        <s v="REPORT OF THE CAG ... UNION GOVT (DEFENCE SVS) PERFORMANCE AUDIT,  AIR FORCE AND NAVY"/>
        <s v="REPORT OF THE CAG ..., GOVT. OF WEST BENGAL. CIVIL"/>
        <s v="REPORT OF THE CAG ..., UNION GOVT (RAILWAYS). COMPLIANCE AUDIT"/>
        <s v="REPORT OF THE CAG ..., UNION GOVT.  ACCOUNTS OF THE UNION GOVT"/>
        <s v="REPORT OF THE CAG ..., UNION GOVT. (CIVIL) [COMPLIANCE AUDIT], COMPLIANCE AUDIT OBSERVATIONS"/>
        <s v="REPORT OF THE CAG ..., UNION GOVT. (CIVIL) PERFORMANCE AUDIT, AUTONOMOUS BODIES"/>
        <s v="REPORT OF THE CAG ..., UNION GOVT. [COMPLIANCE AUDIT], DIRECT TAXES"/>
        <s v="REPORT OF THE CAG ..., UNION GOVT. PERFORMANCE AUDIT, CIVIL &amp; POSTAL DEPTS"/>
        <s v="REPORT OF THE CAG ..., UNION GOVT. PERFORMANCE AUDIT, INDIRECT TAXES, CUSTOMS, CENTRAL EXCISE, AND SERVICE TAX"/>
        <s v="REPORT OF THE CAG ..., UNION GOVT. PERFORMANCE AUDIT, RAILWAYS"/>
        <s v="REPORT OF THE CAG / GOVT. OF ARUNACHAL PRADESH"/>
        <s v="REPORT OF THE CAG FOR THE YEAR ... (REV. RECEIPTS) / GOVT. OF HIMACHAL PRADESH"/>
        <s v="REPORT OF THE CAG IN INDIA ON ECONOMIC SECTOR / GOVT. OF TAMIL NADU"/>
        <s v="REPORT OF THE CAG OF INDIA (CIVIL - LOCAL BODIES) FOR THE YEAR ... / GOVT. OF RAJASTHAN"/>
        <s v="REPORT OF THE CAG OF INDIA (CIVIL AND COMMERCIAL) FOR THE YEAR ... (REPORT NO. 2) / GOVT. OF JAMMU AND KASHMIR"/>
        <s v="REPORT OF THE CAG OF INDIA (ECONOMIC SECTOR - NON PUBLIC SECTOR UNDERTAKINGS) FOR THE YEAR ENDED ... / GOVT. OF UTTAR PRADESH"/>
        <s v="REPORT OF THE CAG OF INDIA (PUBLIC SECTOR UNDERTAKINGS) FOR THE YEAR ENDED ... / GOVT. OF UTTAR PRADESH"/>
        <s v="REPORT OF THE CAG OF INDIA (REVENUE SECTOR) FOR THE YEAR ... / GOVT. OF TELANGANA"/>
        <s v="REPORT OF THE CAG OF INDIA ... LOCAL BODIES FOR THE YEAR ..."/>
        <s v="REPORT OF THE CAG OF INDIA ECONOMIC SECTOR / GOVT. OF ODISHA"/>
        <s v="REPORT OF THE CAG OF INDIA FOR THE YEAR ... (REVENUE RECEIPTS) / GOVT. OF JAMMU &amp; KASHMIR"/>
        <s v="REPORT OF THE CAG OF INDIA FOR THE YEAR ... / GOVT. OF UTTARAKHAND"/>
        <s v="REPORT OF THE CAG OF INDIA FOR THE YEAR ..., UNION GOVT. PERFORMANCE AUDIT, SCIENTIFIC DEPARTMENTS / GOVT. OF INDIA"/>
        <s v="REPORT OF THE CAG OF INDIA FOR THE YEAR ENDED ... COMMERCIAL / GOVT. OF HIMACHAL PRADESH"/>
        <s v="REPORT OF THE CAG OF INDIA FOR THE YEAR ENDED MARCH ... UNION GOVERNMENT. COMPLIANCE AUDIT. INDIRECT TAXES-CENTRAL EXCISE"/>
        <s v="REPORT OF THE CAG OF INDIA FOR THE YEAR ENDED MARCH ... UNION GOVERNMENT. COMPLIANCE AUDIT. INDIRECT TAXES-CUSTOMS"/>
        <s v="REPORT OF THE CAG OF INDIA FOR THE YEAR ENDED MARCH ... UNION GOVT. COMPLIANCE AUDIT. INDIRECT TAXES-SERVICE TAX"/>
        <s v="REPORT OF THE CAG OF INDIA GENERAL AND SOCIAL SECTOR FOR THE YEAR ... / GOVT. OF ODISHA "/>
        <s v="REPORT OF THE CAG OF INDIA ON (SOCIAL, ECONOMIC, GENERAL, REVENUE AND ECONOMIC (PSUS) SECTORS) FOR THE YEAR ENDED ..."/>
        <s v="REPORT OF THE CAG OF INDIA ON ECONOMIC (NON-PSUS) SECTOR FOR ... / MADHYA PRADESH"/>
        <s v="REPORT OF THE CAG OF INDIA ON ECONOMIC SECTOR / MAHARASHTRA"/>
        <s v="REPORT OF THE CAG OF INDIA ON ECONOMIC SECTOR FOR ... / GOVT. OF KARNATAKA"/>
        <s v="REPORT OF THE CAG OF INDIA ON ECONOMIC SECTOR FOR THE YEAR ... / GOVT. OF GUJARAT"/>
        <s v="REPORT OF THE CAG OF INDIA ON ECONOMIC SECTOR FOR THE YEAR ... / GOVT. OF RAJASTHAN"/>
        <s v="REPORT OF THE CAG OF INDIA ON ECONOMIC SECTOR FOR THE YEAR ... / GOVT. OF WEST BENGAL"/>
        <s v="REPORT OF THE CAG OF INDIA ON ECONOMIC SECTOR FOR THE YEAR ENDED ... / GOVT. OF ANDHRA PRADESH"/>
        <s v="REPORT OF THE CAG OF INDIA ON ECONOMIC SECTOR FOR THE YEAR ENDED ... / GOVT. OF KERALA"/>
        <s v="REPORT OF THE CAG OF INDIA ON ECONOMIC SECTOR FOR THE YEAR ENDED ... / GOVT. OF TELANGANA"/>
        <s v="REPORT OF THE CAG OF INDIA ON GENERAL &amp; SOCIAL SECTOR / GOVT. OF TELANGANA"/>
        <s v="REPORT OF THE CAG OF INDIA ON GENERAL &amp; SOCIAL SECTOR FOR THE YEAR ENDED MARCH... / GOVT OF ANDHRA PRADESH"/>
        <s v="REPORT OF THE CAG OF INDIA ON GENERAL AND SOCIAL (NON-PSUS) / GOVT. OF MADHYA PRADESH"/>
        <s v="REPORT OF THE CAG OF INDIA ON GENERAL AND SOCIAL SECTOR / GOVT. OF KARNATAKA"/>
        <s v="REPORT OF THE CAG OF INDIA ON GENERAL AND SOCIAL SECTOR / GOVT. OF UTTAR PRADESH"/>
        <s v="REPORT OF THE CAG OF INDIA ON GENERAL AND SOCIAL SECTOR FOR THE ... / GOVT. OF TAMIL NADU"/>
        <s v="REPORT OF THE CAG OF INDIA ON GENERAL AND SOCIAL SECTOR FOR THE YEAR ... / GOVT. OF KERALA"/>
        <s v="REPORT OF THE CAG OF INDIA ON GENERAL AND SOCIAL SECTOR FOR THE YEAR ... / GOVT. OF WEST BENGAL"/>
        <s v="REPORT OF THE CAG OF INDIA ON GENERAL AND SOCIAL SECTOR FOR THE YEAR ENDED 31 MARCH ... / GOVT. OF GUJARAT"/>
        <s v="REPORT OF THE CAG OF INDIA ON GENERAL AND SOCIAL SECTOR FOR THE YEAR ENDED MARCH ... / GOVT. OF MAHARASHTRA"/>
        <s v="REPORT OF THE CAG OF INDIA ON GENERAL SECTOR AND ECONOMIC SECTOR (NON-PSU) FOR THE YEAR .. / GOVT. OF NCT OF DELHI"/>
        <s v="REPORT OF THE CAG OF INDIA ON GENERAL, SOCIAL AND ECONOMIC (NON-PSU) SECTORS ... / GOVT. OF JHARKHAND"/>
        <s v="REPORT OF THE CAG OF INDIA ON GENERAL, SOCIAL AND ECONOMIC (NON-PSUS) SECTORS FOR THE YEAR ENDED ... / CHHATTISGARH"/>
        <s v="REPORT OF THE CAG OF INDIA ON LOCAL BODIES FOR THE YEAR ... / GOVT. OF ANDHRA PRADESH"/>
        <s v="REPORT OF THE CAG OF INDIA ON LOCAL BODIES FOR THE YEAR ... / GOVT. OF MADHYA PRADESH"/>
        <s v="REPORT OF THE CAG OF INDIA ON LOCAL BODIES FOR THE YEAR ... / GOVT. OF TELANGANA"/>
        <s v="REPORT OF THE CAG OF INDIA ON LOCAL BODIES FOR THE YEAR ENDED ... / GOVT. OF CHHATTISGARH"/>
        <s v="REPORT OF THE CAG OF INDIA ON LOCAL BODIES FOR THE YEAR ENDED ... / GOVT. OF GUJARAT"/>
        <s v="REPORT OF THE CAG OF INDIA ON PUBLIC SECTOR (ECONOMIC SECTOR) ... / GOVT. OF HIMACHAL PRADESH"/>
        <s v="REPORT OF THE CAG OF INDIA ON PUBLIC SECTOR UNDERTAKING / GOVT. OF KARNATAKA"/>
        <s v="REPORT OF THE CAG OF INDIA ON PUBLIC SECTOR UNDERTAKING FOR THE YEAR ... / GOVT. OF ANDHRA PRADESH"/>
        <s v="REPORT OF THE CAG OF INDIA ON PUBLIC SECTOR UNDERTAKING FOR THE YEAR ... / GOVT. OF ODISHA"/>
        <s v="REPORT OF THE CAG OF INDIA ON PUBLIC SECTOR UNDERTAKINGS (SOCIAL, GENERAL AND ECONOMIC SECTORS) FOR THE YEAR ... / HARYANA"/>
        <s v="REPORT OF THE CAG OF INDIA ON PUBLIC SECTOR UNDERTAKINGS / GOVT. OF ASSAM"/>
        <s v="REPORT OF THE CAG OF INDIA ON PUBLIC SECTOR UNDERTAKINGS / GOVT. OF TAMIL NADU"/>
        <s v="REPORT OF THE CAG OF INDIA ON PUBLIC SECTOR UNDERTAKINGS FOR THE YEAR ..."/>
        <s v="REPORT OF THE CAG OF INDIA ON PUBLIC SECTOR UNDERTAKINGS FOR THE YEAR ... / GOVT. OF MADHYA PRADESH"/>
        <s v="REPORT OF THE CAG OF INDIA ON PUBLIC SECTOR UNDERTAKINGS FOR THE YEAR ... / GOVT. OF RAJASTHAN"/>
        <s v="REPORT OF THE CAG OF INDIA ON PUBLIC SECTOR UNDERTAKINGS FOR THE YEAR ... / GOVT. OF TELANGANA"/>
        <s v="REPORT OF THE CAG OF INDIA ON PUBLIC SECTOR UNDERTAKINGS FOR THE YEAR ENDED ... / CHHATTISGARH"/>
        <s v="REPORT OF THE CAG OF INDIA ON PUBLIC SECTOR UNDERTAKINGS FOR THE YEAR ENDED MARCH .. / GOVT. OF KERELA"/>
        <s v="REPORT OF THE CAG OF INDIA ON PUBLIC SECTOR UNDERTAKINGS FOR THE YEAR ENDED MARCH ... / GOVT. OF WEST BENGAL"/>
        <s v="REPORT OF THE CAG OF INDIA ON PUBLIC SECTOR UNDERTAKINGS: SOCIAL, GENERAL AND ECONOMIC SECTORS / GOVT. OF PUNJAB"/>
        <s v="REPORT OF THE CAG OF INDIA ON REVENUE SECTOR AND SOCIAL SECTOR AND ECONOMIC SECTOR (PSUS) FOR ... / GOVT. OF NCT OF DELHI"/>
        <s v="REPORT OF THE CAG OF INDIA ON REVENUE SECTOR FOR THE YEAR ... / MADHYA PRADESH"/>
        <s v="REPORT OF THE CAG OF INDIA ON SOCIAL SECTOR (NON PSU) FOR THE YEAR ... / GOVT. OF NCT OF DELH"/>
        <s v="REPORT OF THE CAG OF INDIA ON SOCIAL, ECONOMIC, GENERAL REVENUE AND ECONOMIC (PSUS) SECTORS ... / GOVT. OF MIZORAM"/>
        <s v="REPORT OF THE CAG OF INDIA ON SOCIAL, ECONOMIC, REVENUE AND GENERAL SECTORS FOR THE ... / GOVT. OF NAGALAND"/>
        <s v="REPORT OF THE CAG OF INDIA ON SOCIAL, ECONOMIC, REVENUE AND GENERAL SECTORS FOR THE YEAR ... / GOVT. OF SIKKIM"/>
        <s v="REPORT OF THE CAG OF INDIA ON SOCIAL, ECONOMIC, REVENUE AND GENERAL SECTORS FOR THE YEAR ... / GOVT. OF TRIPURA"/>
        <s v="REPORT OF THE CAG OF INDIA ON SOCIAL, GENERAL AND ECONOMIC SECTORS (NON-PUBLIC SECTOR UNDERTAKINGS) FOR THE YEAR  ENDED ... / GOVT. OF HARYANA"/>
        <s v="REPORT OF THE CAG OF INDIA ON SOCIAL, GENERAL AND ECONOMIC SECTORS (NON-PUBLIC SECTOR UNDERTAKINGS) FOR THE YEAR ENDED ... / GOVT. OF HIMACHAL PRADESH"/>
        <s v="REPORT OF THE CAG OF INDIA ON SOCIAL, GENERAL AND ECONOMIC SECTORS (PUBLIC SECTOR UNDERTAKINGS) FOR THE YEAR ENDED ... / GOVT. OF JAMMU &amp; KASHMIR"/>
        <s v="REPORT OF THE CAG OF INDIA ON SOCIAL, GENERAL, AND ECONOMIC (NON-PSUS) SECTORS / GOVT. OF ASSAM"/>
        <s v="REPORT OF THE CAG OF INDIA ON SOCIAL, GENERAL, ECONOMIC (NON-PSUS) AND REVENUE SECTORS FOR THE YEAR ENDED ... / GOVT. OF JAMMU &amp; KASHMIR"/>
        <s v="REPORT OF THE CAG OF INDIA ON SOCIAL, GENERAL, ECONOMIC SECTORS (NON-PSU) / GOVT. OF PUNJAB"/>
        <s v="REPORT OF THE CAG OF INDIA ON STATE FINANCES / GOVT. OF TRIPURA"/>
        <s v="REPORT OF THE CAG OF INDIA ON STATE FINANCES FOR ... / GOVT. OF TELANGANA"/>
        <s v="REPORT OF THE CAG OF INDIA ON STATE FINANCES FOR THE YEAR ... / GOVT. OF MADHYA PRADESH"/>
        <s v="REPORT OF THE CAG OF INDIA ON UNION TERRITORY FINANCES FOR THE YEAR ENDED ... / GOVT. OF THE UNION TERRITORY OF PUDUCHERRY"/>
        <s v="REPORT OF THE CAG OF INDIA STATE FINANCES : REPORT NO. 1 FOR THE YEAR ENDED ... / GOVT. OF WEST BENGAL"/>
        <s v="REPORT OF THE CAG OF INDIA, CIVIL, REVENUE, AND COMMERCIAL / GOVT. OF MIZORAM"/>
        <s v="REPORT OF THE CAG OF INDIA: SOCIAL, GENERAL, AND ECONOMIC SECTORS ... / GOVT. OF MEGHALAYA"/>
        <s v="REPORT OF THE CAG OF THE YEAR ... COMMERCIAL / GOVT. OF GUJARAT"/>
        <s v="REPORT OF THE CAG ON STATE FINANCES FOR THE YEAR ... / GOVT. OF KERALA"/>
        <s v="REPORT OF THE CAG REVENUE RECEIPTS (CIVIL) / WEST BENGAL"/>
        <s v="REPORT OF THE CAG, MANIPUR"/>
        <s v="REPORT OF THE COMMISSION OF RAILWAY SAFETY FOR ..."/>
        <s v="REPORT OF THE COMMISSIONER FOR LINGUISTIC MINORITIES IN INDIA"/>
        <s v="REPORT OF THE COMMITTEE ON GOVERNMENT ASSURANCES / HARYANA VIDHAN SABHA"/>
        <s v="REPORT OF THE COMMITTEE ON PUBLIC ACCOUNTS / WEST BENGAL"/>
        <s v="REPORT OF THE COMMITTEE ON SUBORDINATE LEGISLATION / PUNJAB VIDHAN SABHA"/>
        <s v="REPORT OF THE COMPTROLLER AND AUDITOR GENERAL OF INDIA / GOVT. OF THE UNION TERRITORY OF PONDICHERRY"/>
        <s v="REPORT OF THE COMPTROLLER AND AUDITOR GENERAL OF INDIA ON IMPACT OF NATIONAL RURAL HEALTH MISSION ON REPRODUCTIVE AND CHILD HEALTH ... / GOVT. OF ASSAM"/>
        <s v="REPORT OF THE DIRECTOR / NATIONAL AEROSPACE LABORATORIES"/>
        <s v="REPORT OF THE PUBLIC ACCOUNTS COMMITTEE,SINDH"/>
        <s v="REPORT ON ... ELECTRIC POWER SURVEY OF INDIA"/>
        <s v="REPORT ON ADVANCED RESEARCH / SECONDARY AND HIGHER EDUCATION DIV., MINISTRY OF EDUCATION, BANGLADESH"/>
        <s v="REPORT ON ANNUAL SURVEY OF INDUSTRIES ... / BUREAU OF ECONOMICS AND STATISTICS, ANDHRA PRADESH"/>
        <s v="REPORT ON ANNUAL SURVEY OF INDUSTRIES / DEPT. OF PLANNING AND STATISTICS, GOA, DAMAN AND DIU"/>
        <s v="REPORT ON ANNUAL SURVEY OF INDUSTRIES / GOVT. OF KARNATAKA"/>
        <s v="REPORT ON ANNUAL SURVEY OF INDUSTRIES / GOVT. OF NCT OF DELHI"/>
        <s v="REPORT ON ANNUAL SURVEY OF INDUSTRIES / RAJASTHAN"/>
        <s v="REPORT ON AREA, PRODUCTION, PRODUCTIVITY AND PRICES OF AGRICULTURE CROPS IN KARNATAKA"/>
        <s v="REPORT ON BANGLADESH SAMPLE VITAL STATISTICS"/>
        <s v="REPORT ON BANGLADESH SURVEY OF MANUFACTURING INDUSTRIES"/>
        <s v="REPORT ON CENSUS OF MEGHALAYA STATE GOVERNMENT EMPLOYEES AS ON ..."/>
        <s v="REPORT ON COMPLIANCE VERIFICATION SURVEY"/>
        <s v="REPORT ON COST OF CULTIVATION OF IMPORTANT CROPS IN KERALA"/>
        <s v="REPORT ON CROP ESTIMATION SURVEY MANIPUR"/>
        <s v="REPORT ON CROP ESTIMATION SURVEY ON PRINCIPAL FOOD AND NON-FOOD CROPS IN ASSAM DURING..."/>
        <s v="REPORT ON EMPLOYMENT &amp; UNEMPLOYMENT SURVEY"/>
        <s v="REPORT ON INDEX OF INDUSTRIAL PRODUCTION DURING ..."/>
        <s v="REPORT ON LABOUR FORCE SURVEY BANGLADESH"/>
        <s v="REPORT ON MEDICAL CERTIFICATION OF CAUSE OF DEATH"/>
        <s v="REPORT ON NEPAL`S FOREIGN AFFAIRS "/>
        <s v="REPORT ON RATE OF DIVIDEND FOR ... AND OTHER ANCILLARY MATTERS / RAILWAY CONVENTION COMMITTEE"/>
        <s v="REPORT ON SHORT-TERM POWER MARKET IN INDIA / CENTRAL ELECTRICITY REGULATORY COMMISSION"/>
        <s v="REPORT ON THE ACTIVITIES OF THE BOARD"/>
        <s v="REPORT ON THE CENSUS OF STATE GOVERNMENT EMPLOYEES IN NAGALAND"/>
        <s v="REPORT ON THE REPRESENTATION OF SCHEDULED CASTES AND SCHEDULED TRIBES IN STATE CIVIL SERVICES AS ON ... / GOVT. OF KARNATAKA"/>
        <s v="REPORT ON THE STATUS OF ESTIMATION OF AGRICULTURE PRODUCTION IN KARNATAKA"/>
        <s v="REPORT ON THE WORKING OF THE MINIMUM WAGES ACT, 1948 / LABOUR BUREAU"/>
        <s v="REPORT ON THE WORKING OF THE PAYMENT OF WAGES ACT 1936 / GOVT. OF INDIA"/>
        <s v="REPORT TO THE PEOPLE OF PAKISTAN, ISLAMABAD"/>
        <s v="REPORT TO THE PEOPLE ON ENVIRONMENT AND FORESTS"/>
        <s v="REPORTS (PAKISTAN LAW COMMISSION REPORTS)"/>
        <s v="REPORTS OF NATIONAL SAMPLE SURVEY ORGANISATION"/>
        <s v="REPORTS OF THE COMMISSION FOR AGRICULTURAL COSTS AND PRICES FOR CROPS SOWN DURING... SEASONS"/>
        <s v="RESARUN: JOURNAL OF THE DIRECTORATE OF RESEARCH "/>
        <s v="RESEARCH AND DEVELOPMENT PROGRAMME, KARACHI"/>
        <s v="RESEARCH BULLETIN (STATE BANK OF PAKISTAN)"/>
        <s v="RESEARCH HIGHLIGHTS / NATIONAL INSTITUTE OF RURAL DEVELOPEMENT"/>
        <s v="RESEARCH PROGRESS REPORT / BANGLADESH FOREST RESEARCH INSTITUTE "/>
        <s v="RESEARCH REPORT ON HORTICULTURAL CROP"/>
        <s v="RESOLUTION OF THE ... SESSION OF THE NATIONAL ASSEMBLY OF BHUTAN "/>
        <s v="RESPONSE"/>
        <s v="RESULTS FRAMEWORK DOCUMENTS"/>
        <s v="RESULTS OF HIGH AND HIGHER SECONDARY SCHOOLS / INTERMEDIATE EXAMINATION / GOVT. OF INDIA"/>
        <s v="REVENUE AND CAPITAL RECEIPT (DETAIL) / GOVT. OF BIHAR"/>
        <s v="REVENUE AND RECEIPTS OF GOVT. OF JHARKHAND"/>
        <s v="REVIEW OF ACTIVITIES / MINISTRY OF INDUSTRIAL DEVELOPMENT = KARYAYA SAMALOCANAYA / KARMANTA HA VANIJA KATAYUTU ..."/>
        <s v="REVIEW OF PERFORMANCE OF HYDRO POWER STATIONS"/>
        <s v="REVIEW OF PERFORMANCE OF THERMAL POWER STATIONS"/>
        <s v="REVIEW OF THE IMPLEMENTATION OF DEVELOPMENT SCHEMES AND PROGRAMMES ... / MEGHALAYA"/>
        <s v="REVIEW OF WORK DONE BY THE PUNJAB VIDHAN SABHA"/>
        <s v="RIHAN"/>
        <s v="RNR NEWSLETTER"/>
        <s v="RNR SECTOR ANNUAL REPORT / MINISTRY OF AGRICULTURE AND FORESTS, BHUTAN"/>
        <s v="RUBBER BOARD BULLETIN"/>
        <s v="RUBBER SCIENCE"/>
        <s v="RURAL DEVELOPMENT REPORT ... YOUTH DEVELOPMENT"/>
        <s v="ASIAN ART BIENNALE BANGLADESH"/>
        <s v="RURAL HEALTH STATISTICS"/>
        <s v="RURAL LABOUR ENQUIRY"/>
        <s v="SABAR NAMAH / GUJARAT URDU ACADEMY"/>
        <s v="SABDASRSHTI"/>
        <s v="SADA SAHITA / PANJABI"/>
        <s v="SADASYA PARICAYA / RAJASTHAN VIDHAN SABHA"/>
        <s v="SADASYARA PARICAYA = WHO`S WHO / KARNATAKA LEGISLATIVE COUNCIL "/>
        <s v="SADHANA : ACADEMY PROCEEDINGS IN ENGINEERING  SCIENCES"/>
        <s v="SAH MAHI TAMSIL BHOPAL"/>
        <s v="SAHARAKO AVAJA = VOICE OF CITIES"/>
        <s v="SAHITYA"/>
        <s v="SAHITYA VIMARSE"/>
        <s v="SAHITYA-BHARATI / UTTARA PRADESA HINDI SAMSTHANA"/>
        <s v="SAIKSHIKA SUCANA"/>
        <s v="SAINIK SAMACHAR / MINISTRY OF DEFENCE, GOVT. OF INDIA"/>
        <s v="SALANAH MIZANIYAH KA GOSHVARAH"/>
        <s v="SALANAH RIPORT / ISLAMI NAZARIYATI KAUNSIL"/>
        <s v="SALANAH TARAQQIYATI PROGRAM/AZAD HAKUMAT RIYASATI-I JAMMUN KASHMIR"/>
        <s v="SAMADARASHI / PUNJABI AKADEMI"/>
        <s v="SAMAJA KALYANA / CENTRAL SOCIAL WELFARE BOARD"/>
        <s v="SAMAKALINA BHARATIYA SAHITYA / NEW DELHI SAHITYA AKADEMI"/>
        <s v="SAMAKALINA KALA / LALIT KALA AKADEMI"/>
        <s v="SAMAKALINA SAHITYA / NEPALA RAJAKIYA PRAJNA-PRATISHTHANA"/>
        <s v="BIISS JOURNAL / BANGLADESH INSTITUTE OF INTERNATIONAL AND STRATEGIC STUDIES"/>
        <s v="SAMSADIYA DIPIKA / UTTARA PRADESA VIDHANA SABHA SACIVALAYA"/>
        <s v="SAMSADIYA MANJUSHA"/>
        <s v="SAMSADIYA PATRIKA / HOUSE OF THE PEOPLE, PARLIAMENT"/>
        <s v="SAMSKRITI SANDHANA"/>
        <s v="SAMSKRTAPRATIBHA / SAHITYA AKADEMI"/>
        <s v="SAMSKRTI / DEPARTMENT OF CULTURE"/>
        <s v="SAMSODHITA BARSHIKA UNNAYANA KARMASUCI"/>
        <s v="SAMVAHAKA: HUMAN RIGHTS JOURNAL"/>
        <s v="SANAM DRUPDREY"/>
        <s v="SANGANA"/>
        <s v="SANGEET NATAK / SANGEET NATAK AKADEMI"/>
        <s v="SANKHA / MINISTRY OF CULTURAL AFFAIRS"/>
        <s v="SANKHYIKI VIMARSHA"/>
        <s v="SANKHYIKIYA DAYARI, UTTARA PRADESA = STATISTICAL DIARY, UTTAR PRADESH"/>
        <s v="SANKHYIKIYA DAYARI, UTTARAKHANDA"/>
        <s v="SANNAKATE / KARNATAKA SAHITYA AKADEMI"/>
        <s v="SARAKARI GAZATA UTTARA PRADESA "/>
        <s v="SARDAR VALLABHBHAI PATEL NATIONAL POLICE ACADEMY JOURNAL"/>
        <s v="SARHA SAHITYA"/>
        <s v="NAGARLOK : URBAN AFFAIRS QUARTERLY"/>
        <s v="SASAKTIKARANA: MAHILA, BALABALIKA TATHA SAMAJA KALYANASANGA SAMBANDHITA = EMPOWERMENT: A JOURNAL OF MOWCSW"/>
        <s v="SAYAPATRI : VAHUBHASHIKA-CARA MACHINE PATRIKA / NEPALA RAJAKIYA PRAJNA-PRATISHTHANA"/>
        <s v="SCHEDULE OF NEW EXPENDITURE (KHYBER PAKHTUNKHWA), PESHAWAR"/>
        <s v="SCHEDULED CASTES SUB PLAN / DIRECTORATE OF SCHEDULED CASTES SUB PLAN, DEPT. OF WELFARE, PUNJAB"/>
        <s v="SCHEDULED CASTES SUB-PLAN (SCSP): DEPT. OF PLANNING, GOVT. OF TELANGANA"/>
        <s v="SCHOOL EDUCATION STATISTICS AT A GLANCE"/>
        <s v="SCHOOL LEVEL EDUCATIONAL STATISTICS OF NEPAL: CONSOLIDATED REPORT"/>
        <s v="SCHOOL STATISTICS / MINISTRY OF EDUCATION, MALDIVES"/>
        <s v="SCIENCE REPORTER"/>
        <s v="SEASON AND CROP REPORT / GOVT. OF TELANGANA"/>
        <s v="SEASON AND CROP REPORT OF ANDHRA PRADESH / BUREAU OF ECONOMICS AND STATISTICS"/>
        <s v="SEASON AND CROP REPORT OF TAMIL NADU "/>
        <s v="SEASON AND CROP REPORT, PUDUCHERRY"/>
        <s v="SEASONAL MUF PREDICTIONS , KARACHI."/>
        <s v="SELECTED INDICATORS FOR DISTRICTS IN MAHARASHTRA AND STATES IN INDIA = MAHARASHTRANILA JIHAYACA ANA BHARATALA RAJAYACA NAVADAKA NADASAKA"/>
        <s v="SELECTED INFORMATION ON SCHOOL EDUCATION IN INDIA / DEPT. OF EDUCATION. PLANNING, MONITORING, ..."/>
        <s v="SELECTED SOCIO-ECONOMIC INDICATORS OF HIMACHAL PRADESH"/>
        <s v="SELECTED STATISTICS OF THE FOREIGN TRADE OF INDIA (CD)"/>
        <s v="SEQUENCE OF NATIONAL ACCOUNTS INDIA"/>
        <s v="SERVICE TRACKING SURVEY: NEPAL HEALTH SECTOR PROGRAMME"/>
        <s v="SHES RIG ME LONG / JAMMU AND KASHMIR ACADEMY OF ARTS, CULTURE, AND LANGUAGES"/>
        <s v="PUBLIC ENTERPRISES SURVEY : ANNUAL REPORT ..."/>
        <s v="SHIRAZA / PANJABI"/>
        <s v="SHIRAZA /ENGLISH"/>
        <s v="SHIRAZAH / GUJURI"/>
        <s v="SHIRAZAH / KASHMIRI"/>
        <s v="SHIRAZAH / PAHARI"/>
        <s v="SHIRAZAH / URDU"/>
        <s v="SIKKIM LAW JOURNAL"/>
        <s v="SIKKIM STATE CIVILIAN AWARDS PRESENTATION / GOVT. OF SIKKIM"/>
        <s v="SIKSHA CAUTARI (EDUCATION FORUM)"/>
        <s v="SIKSHADARPANA: SIKSHA BIBHAGASAMUHERA TRAIMASIKA MUKHAPATRA"/>
        <s v="SIKSHANA DARPANA"/>
        <s v="SILPAKALA"/>
        <s v="SILPAKALA BULETINA"/>
        <s v="SINDHU JOTI / NAI DILLI : SINDHI AKADAMI, DILLI"/>
        <s v="SINDHU MASALA"/>
        <s v="SIRAZA / DOGRI"/>
        <s v="SIRAZA / HINDI"/>
        <s v="SISU"/>
        <s v="SITALANIVASA: RASHTRAPATIKO KARYALAYAKO CAUMASIKA"/>
        <s v="SMARANIKA, AGARTELA BAIMELA"/>
        <s v="SOCIAL INDICATORS OF PAKISTAN, ISLAMABAD"/>
        <s v="SOCIAL WELFARE"/>
        <s v="SOCIO ECONOMIC SURVEY"/>
        <s v="SOCIO-ECONOMIC PROFILE OF CHATTISGARH"/>
        <s v="SOCIO-ECONOMIC REVIEW / BUREAU OF ECONOMICS AND STATISTICS, GUJARAT"/>
        <s v="SOCIO-ECONOMIC STATISTICS : RAJASTHAN"/>
        <s v="SOMASI"/>
        <s v="SOME BASIC STATISTICS OF TRIPURA"/>
        <s v="SOURCE BOOK FOR PROJECTS FINANCED WITH FOREIGN ASSISTANCE: FISCAL YEAR ... / MINISTRY OF FINANCE, NEPAL"/>
        <s v="SPACE INDIA"/>
        <s v="SPEECH ... INTRODUCING THE RAILWLAY BUDGET FOR ..."/>
        <s v="SPEECH BY MINISTER (BALOCHISTAN FINANCE DEPT)"/>
        <s v="SPICE INDIA"/>
        <s v="SPICES STATISTICS AT A GLANCE"/>
        <s v="SPOLIA ZEYLANICA: BULLETIN OF THE NATIONAL MUSEUM OF SRI LANKA"/>
        <s v="SRAMA TATHA ROJAGARA = LABOUR AND EMPLOYMENT: THE NEPALESE JOURNAL OF LABOUR AND EMPLOYMENT"/>
        <s v="SRAMA VIBHAGA, HARIYANA KI ... TAKA KI VARSHIKA PRASASANIKA RIPORTA = ANNUAL ADMINISTRATIVE REPORT OF LABOUR DEPARTMENT, HARYANA"/>
        <s v="SRAMA VIDHAN"/>
        <s v="SRI LANKA : STATE OF THE ECONOMY / INSTITUTE OF POLICY STUDIES"/>
        <s v="SRI LANKA DEMOGRAPHIC AND HEALTH SURVEY"/>
        <s v="SRI LANKA FORESTER"/>
        <s v="SRI LANKA JATIKA GRANTHA NAMAVALIYA = SRI LANKA NATIONAL BIBLIOGRAPHY"/>
        <s v="SRI LANKA JOURNAL OF FOOD AND AGRICULTURE"/>
        <s v="SRI LANKA JOURNAL OF FORENSIC MEDICINE, SCIENCE AND LAW"/>
        <s v="SRI LANKA JOURNAL OF TEA SCIENCE"/>
        <s v="SRI LANKA LABOUR GAZETTE / MINISTRY OF LABOUR"/>
        <s v="SRI LANKA LAW REPORTS - VOL. 1"/>
        <s v="SRI LANKA LAW REPORTS - VOL.2"/>
        <s v="SRI LANKA LAW REPORTS - VOL.3"/>
        <s v="SRI LANKA LIBRARY REVIEW"/>
        <s v="SRI LANKA MINERALS YEAR BOOK"/>
        <s v="SRI LANKA SANKHYATA NIBANDHAYA = STATISTICAL ABSTRACT OF SRI LANKA"/>
        <s v="SRI LANKA STANDARDS CATALOGUE"/>
        <s v="SRI LANKA VARA SANGARA LIPI ANUKRAMA NIKAVA = SRI LANKA PERIODICAL ARTICLE INDEX"/>
        <s v="STANDARDS INDIA"/>
        <s v="STATE DOMESTIC PRODUCT &amp; DISTRICT DOMESTIC PRODUCT OF KARNATAKA"/>
        <s v="STATE DOMESTIC PRODUCT AND DISTRICT DOMESTIC PRODUCT OF WEST BENGAL"/>
        <s v="STATE DOMESTIC PRODUCT AND PER CAPITA INCOME AT CURRENT &amp; CONSTANT PRICES"/>
        <s v="STATE DOMESTIC PRODUCT OF ANDHRA PRADESH"/>
        <s v="STATE DOMESTIC PRODUCT OF HARYANA"/>
        <s v="STATE DOMESTIC PRODUCT, GUJARAT STATE"/>
        <s v="STATE DOMESTICS PRODUCT ... &amp; DISTRICT DOMESTIC PRODUCT .., BIHAR"/>
        <s v="STATE EXHIBITION OF ART"/>
        <s v="STATE OF CHILDREN OF NEPAL = NEPALI BALABALIKAKO STHITI "/>
        <s v="STATE OF COMPETITION IN PAKISTAN"/>
        <s v="STATE OF FOOD SECURITY AND NUTRITION IN BANGLADESH"/>
        <s v="STATE OF INDIAN AGRICULTURE"/>
        <s v="STATE OF THE ENVIRONMENT, MALDIVES"/>
        <s v="STATE PLAN OF GOVT. OF JHARKHAND"/>
        <s v="STATE REPORTS &amp; ANALYSIS / MIZORAM SARVA SHIKSHA ABHIYAN MISSION"/>
        <s v="STATE TRANSPORT UNDERTAKINGS PROFILE &amp; PERFORMANCE"/>
        <s v="STATEMENT OF TECHNICAL AND OTHER ASSISTANCE / MINISTRY OF FINANCE, NEPAL"/>
        <s v="STATEMENT OF WELFARE EXPENDITURE: BUDGET / GOVT. OF TAMIL NADU"/>
        <s v="STATEMENT ON SALARY AND EMPLOYMENT DATA / FINANCE DEPT., GOVT. OF MIZORAM"/>
        <s v="STATEMENTS LAID BEFORE THE LEGISLATURE AS REQUIRED UNDER THE FISCAL RESPONSIBILITY AND BUDGET MANAGEMENT ACT "/>
        <s v="STATEMENTS OF FISCAL POLICY AND DISCLOSURE AS REQUIRED UNDER THE HARYANA FISCAL RESPONSIBILITY &amp; BUDGET MANAGEMENT ACT, 2005 AND HALF YEARLY ..."/>
        <s v="STATISTICAL ABSTRACT / CENTRAL PROVINCE, SRI LANKA"/>
        <s v="STATISTICAL ABSTRACT / DIRECTORATE OF ECONOMICS &amp; STATISTICS, GOVT. OF TRIPURA"/>
        <s v="STATISTICAL ABSTRACT OF PUNJAB / ECONOMIC AND STATISTICAL ORGANISATION"/>
        <s v="STATISTICAL ABSTRACT / RAJASTHAN"/>
        <s v="STATISTICAL ABSTRACT / UTTAR PRADESH"/>
        <s v="STATISTICAL ABSTRACT OF ANDHRA PRADESH / BUREAU OF ECONOMICS AND STATISTICS"/>
        <s v="STATISTICAL ABSTRACT OF ARUNACHAL PRADESH / DIRECTORATE OF ECONOMICS AND STATISTICS"/>
        <s v="STATISTICAL ABSTRACT OF GUJARAT STATE = GUJARATARAJAYANA SANKSHIPTA ANKADA"/>
        <s v="STATISTICAL ABSTRACT OF HIMACHAL PRADESH "/>
        <s v="STATISTICAL ABSTRACT OF KARNATAKA"/>
        <s v="STATISTICAL ABSTRACT OF MIZORAM"/>
        <s v="STATISTICAL ABSTRACT OF NAGALAND"/>
        <s v="STATISTICAL ABSTRACT OF ODISHA"/>
        <s v="STATISTICAL HANDBOOK, MIZORAM"/>
        <s v="STATISTICAL ABSTRACT UTTARAKHAND"/>
        <s v="STATISTICAL ABSTRACT, CHANDIGARH"/>
        <s v="STATISTICAL ABSTRACT/ASSAM"/>
        <s v="STATISTICAL DIARY, UTTAR PRADESH"/>
        <s v="STATISTICAL HAND BOOK / ASSAM"/>
        <s v="STATISTICAL HAND BOOK / HAMBANTOTA DISTRICT, SRI LANKA"/>
        <s v="STATISTICAL HAND BOOK, MEGHALAYA"/>
        <s v="STATISTICAL HANDBOOK ... : KILINOCHCHI DISTRICT, SRI LANKA"/>
        <s v="STATISTICAL HANDBOOK / DISTRICT PLANNING SECRETARIAT, BATTICALOA"/>
        <s v="STATISTICAL HANDBOOK / MATARA DISTRICT, SRI LANAKA"/>
        <s v="STATISTICAL HANDBOOK / PONDICHERRY"/>
        <s v="STATISTICAL HANDBOOK / PROVINCIAL DEPARTMENT OF HEALTH SERVICES, NORTHERN PROVINCE, SRI LANKA"/>
        <s v="STATISTICAL HANDBOOK : MATARA DISTRICT / SRI LANKA"/>
        <s v="STATISTICAL HANDBOOK MANNAR DISTRICT"/>
        <s v="STATISTICAL HANDBOOK OF GOA"/>
        <s v="STATISTICAL HANDBOOK OF KERALA"/>
        <s v="STATISTICAL HANDBOOK OF MANIPUR / DEPT. OF STATISTICS, GOVT. OF MANIPUR"/>
        <s v="STATISTICAL HAND-BOOK OF NAGALAND"/>
        <s v="STATISTICAL HANDBOOK OF TAMIL NADU (HARD COPY)"/>
        <s v="STATISTICAL HANDBOOK, GALLE DISTRICT / SRI LANKA"/>
        <s v="VARSHIKI : BHARATIYA SAHITYA SARVEKSHANA"/>
        <s v="STATISTICAL HANDBOOK: MANNAR DISTRICT"/>
        <s v="STATISTICAL HANDBOOK: MULLAITIVU DISTRICT"/>
        <s v="STATISTICAL INFORMATION - NORTHERN PROVINCE / SRI LANKA"/>
        <s v="STATISTICAL INFORMATION ON NEPALESE AGRICULTURE"/>
        <s v="STATISTICAL JOURNAL / DEPARTMENT OF ECONOMICS, STATISTICS, MONITORING AND EVALUATION / GOVT. OF SIKKIM"/>
        <s v="STATISTICAL OUTLINE OF GUJARAT"/>
        <s v="STATISTICAL OUTLINE OF HIMACHAL PRADESH"/>
        <s v="STATISTICAL OUTLINE: CURRENT SALIENT FOREST STATISTICS / GOVT. OF MAHARASHTRA"/>
        <s v="LALIT KALA CONTEMPORARY"/>
        <s v="STATISTICAL POCKET BOOK OF MALDIVES"/>
        <s v="STATISTICAL POCKET BOOK OF PAKISTAN/ PAKISTAN BUREAU OF STATISTICS"/>
        <s v="STATISTICAL POCKET BOOK OF THE DEMOCRATIC SOCIALIST REPUBLIC OF SRI LANKA"/>
        <s v="ANNUAL REPORT / DEPARTMENT OF SCHOOL EDUCATION &amp; LITERACY, DEPT. OF HIGHER EDUCATION"/>
        <s v="STATISTICAL PROFILES OF MINERALS ..."/>
        <s v="STATISTICAL YEAR BOOK "/>
        <s v="STATISTICAL YEAR BOOK OF HIMACHAL PRADESH "/>
        <s v="ANNUAL REPORT / MINISTRY OF CULTURE, GOVT. OF INDIA"/>
        <s v="STATISTICAL YEARBOOK / GOVT. OF TELANGANA"/>
        <s v="STATISTICAL YEARBOOK OF BANGLADESH / BUREAU OF STATISTICS, MINISTRY OF PLANNING"/>
        <s v="STATISTICAL YEARBOOK OF BHUTAN / CENTRAL STATISTICAL OFFICE, PLANNING COMMISSION"/>
        <s v="STATISTICAL YEARBOOK OF MALDIVES"/>
        <s v="STATISTICS FOR PLANNING / KERALA"/>
        <s v="STATISTICS OF CIVIL OFFICERS AND STAFF / BANGLADESH"/>
        <s v="STATISTICS OF FACTORIES / LABOUR BUREAU,CHANDIGARH/SHIMLA,MINISTRY OF LABOUR"/>
        <s v="STATISTICS OF FOREIGN AND COASTAL CARGO MOVEMENTS OF INDIA (CD-ROM)"/>
        <s v="STATISTICS OF HIGHER &amp; TECHNICAL EDUCATION / MINISTRY OF HUMAN RESOURCE DEVELOPMENT, INDIA"/>
        <s v="STATISTICS OF MARINE PRODUCTS EXPORT"/>
        <s v="STATISTICS OF MINES IN INDIA : COAL / DIRECTORATE GENERAL OF MINES SAFETY"/>
        <s v="STATISTICS OF MINES IN INDIA : NON-COAL / DIRECTORATE GENERAL OF MINES SAFETY"/>
        <s v="STATISTICS OF SCHOOL EDUCATION"/>
        <s v="STATISTICS OF STRATEGIC ROAD NETWORK: SSRN / MINISTRY OF PHYSICAL PLANNING AND WORKS, DEPT. OF ROADS"/>
        <s v="STATISTICS OF THE CUSTOMS AND EXCISE REVENUE COLLECTIONS OF THE INDIAN UNION = BHARATA SANGHA KI SIMASULKA TATHA UTPADA SULKA RAJASVA KI VASULI KI SANKHYIKI"/>
        <s v="STATISTICS OF THE FOREIGN TRADE OF INDIA BY COUNTRIES VOL. 2 (IMPORTS) / CD"/>
        <s v="STATISTICS OF THE FOREIGN TRADE OF INDIA BY COUNTRIES. VOL. 1, EXPORTS INCLUDING RE-EXPORTS / CD"/>
        <s v="STATISTICS OF THE INLAND COASTING TRADE CONSIGNMENTS OF INDIA (CD)"/>
        <s v="ANNUAL REPORT / MINISTRY OF FINANCE"/>
        <s v="STATISTICS ON SCHEDULED BANKS IN PAKISTAN, KARACHI"/>
        <s v="STATUS OF MICRO FINANCE IN INDIA "/>
        <s v="STATUS OF WATER QUALITY IN INDIA"/>
        <s v="STATUS REPORT: SCHOOL SECTOR REFORM PROGRAM (SSRP); SECOND HIGHER EDUCATION PROJECT (SHEP) ..."/>
        <s v="STHANIYA NIKAYAHARUKO NYUNATAMA SARTA TATHA KARYASAMPADANA MAPANAKO MULANGKANA PRATIVEDANA ... = AN ANALYSIS REPORT OF MINIMUM CONDITIONS AND PERFORMANCE MEASURES OF LOCAL BODIES IN NEPAL ..."/>
        <s v="STRIPES "/>
        <s v="ANNUAL REPORT / MINISTRY OF HOUSING AND URBAN AFFAIRS"/>
        <s v="SUBAI ASAMBLI KHAIBAR PAKHTUNKHVA MUBAHASAT"/>
        <s v="SUBA'I ASAMBLI PANJAB MUBAHASAT: SARKARI RIPORT, LAHORE"/>
        <s v="SUCANA AURA PRASARANA MANTRALAYA KI ANUDANOM KI MANGEM / DEMANDS FOR GRANTS OF MINISTRY OF INFORMATI"/>
        <s v="SUMMARY OF DEMANDS FOR GRANTS AND CHARGED APPROPRIATIONS / KARNATAKA"/>
        <s v="SUPPLEMENTARY BUDGET STATEMENT NWFP, PESHAWAR. (PF)"/>
        <s v="SUPPLEMENTARY BUDGET STATEMENT WITH FINANCE MINISTER'S SPEECH, NWFP, PESHAWAR"/>
        <s v="SUPPLEMENTARY BUDGET STATEMENT/ PUNJAB"/>
        <s v="SUPPLEMENTARY BUDGET STATEMENT/BALOCHISTAN."/>
        <s v="SUPPLEMENTARY DEMANDS FOR GRANTS AND APPROPRIATIONS, ISLAMABAD"/>
        <s v="SUPPLEMENTARY DEMANDS FOR GRANTS FOR EXPENDITURE OF THE CENTRAL GOVERNMENT EXCLUDING RAILWAYS"/>
        <s v="SUPPLEMENTARY ESTIMATES OF GOVERNMENT OF HARYANA"/>
        <s v="SUPPLEMENTARY STATEMENT OF EXPENDITURE (SIND)"/>
        <s v="SUPPLEMENTARY STATEMENT OF EXPENDITURE ... / JAMMU &amp; KASHMIR"/>
        <s v="SUPPLYCO ANNUAL REPORT / KERALA STATE CIVIL SUPPLIES CORPORATION LIMITED"/>
        <s v="ANNUAL REPORT / MINISTRY OF URBAN DEVELOPMENT, GOI"/>
        <s v="SUPREME COURT REPORTS ANNUAL DIGEST"/>
        <s v="SURAKSHITA JIVANA: THE NEPALESE JOURNAL FOR DRUG CONTROL"/>
        <s v="SURFACE AND GROUND WATER QUALITY REPORT"/>
        <s v="SVARA-MANGALA"/>
        <s v="SYAMALA"/>
        <s v="TA`MIR"/>
        <s v="TALKING ECONOMICS DIGEST "/>
        <s v="TAMIL NADU, AN ECONOMIC APPRAISAL"/>
        <s v="TAMILNATU CATTAP PERAVAI NATAVATIKKAIKAL = TAMIL NADU LEGISLATIVE ASSEMBLY / DEBATES"/>
        <s v="TATHYANKA GATIVIDHI = FOUR MONTHLY STATISTICAL BULLETIN"/>
        <s v="TB INDIA - RNTCP STATUS REPORT"/>
        <s v="TECHNICAL ANNUAL REPORT ON PRODUCTION AND SERVICES OF AGRO-METEOROLOGICAL INFORMATION ..."/>
        <s v="TECHNICAL BULLETIN / CENTRAL POTATO RESEARCH INSTITUTE"/>
        <s v="TECHNICAL PUBLICATION: SCIENTIFIC REPORT OF SOUTHERN OCEAN EXPEDITION"/>
        <s v="TECHNICAL REPORT / ATOMIC ENERGY RESEARCH ESTABLISHMENT"/>
        <s v="TELANGANA STATE OF FOREST REPORT "/>
        <s v="TELECOMMUNICATIONS"/>
        <s v="TELEPHONE DIRECTORY (GOVERNMENT OF SINDH)"/>
        <s v="TELETECH: A JOURNAL OF BCS TELECOM SAMITY"/>
        <s v="TELUGU"/>
        <s v="TELUGU SIRI"/>
        <s v="TEXINCON"/>
        <s v="THALIYOLA: AN ARCHIVAL AND HISTORICAL RESEARCH JOURNAL"/>
        <s v="THAYBHU"/>
        <s v="THE NATIONAL ASSEMBLY OF PAKISTAN DEBATES : OFFICIAL REPORT, ISLAMABAD"/>
        <s v="ANNUAL REPORT / MINISTRY OF ENVIRONMENT, FOREST, AND CLIMATE CHANGE, GOVT. OF INDIA"/>
        <s v="THE SENATE OF PAKISTAN  DEBATES: OFFICIAL REPORT"/>
        <s v="THE STATE OF PAKISTAN'S ECONOMY"/>
        <s v="THUNGA: RASHTRA MATRBHASHA KAVITA SANGALO"/>
        <s v="TIBETAN BULLETIN"/>
        <s v="TIMELY REPORTING SCHEME OF AREA &amp; PRODUCTION OF PRINCIPAL CROPS IN RAJASTHAN"/>
        <s v="TRADE UNIONS IN INDIA"/>
        <s v="TRAFFIC CENSUS RESULT: NATIONAL HIGHWAYS AND STATE HIGHWAYS"/>
        <s v="TRANSLATION TODAY"/>
        <s v="TRELLIS"/>
        <s v="TRIBAL HEALTH BULLETIN "/>
        <s v="TRIBAL RESEARCH BULLETIN / TRIBAL RESEARCH INSTITUTE"/>
        <s v="TRIBAL SUB PLAN: DEPT. OF PLANNING, GOVT. OF TELANGANA"/>
        <s v="TROPICAL AGRICULTURIST : JOURNAL OF THE CEYLON AGRICULTURAL SOCIETY"/>
        <s v="TROPICAL GASTROENTEROLOGY : OFFICIAL JOURNAL OF RESEARCH FORUM FOR  DIGESTIVE SYSTEM"/>
        <s v="TSHOGDU NEWS: A NEWSLETTER OF THE NATIONAL ASSEMBLY OF BHUTAN"/>
        <s v="TUI : A QUARTERLY RESEARCH MAGAZINE ON TRIBAL LIFE AND CULTURE / TRIBAL CULTURAL INST. &amp; MUSEUM"/>
        <s v="TWENTY POINT PROGRAMME - ANNUAL REVIEW REPORT /  MINISTRY OF STATISTICS &amp; PROGRAMME IMPLEMENTATION, GOI"/>
        <s v="U.P. REVENUE JUDGEMENTS"/>
        <s v="UCCA ADALATAKA PHAISALAHARUKO SANGALO"/>
        <s v="UDYOGA VANIJYA JHALAKA: THE NEPALESE JOURNAL OF INDUSTRY, COMMERCE AND SUPPLIES"/>
        <s v="UDYOGA VYAPARA PATRIKA / DIRECTORATE OF COMMERCIAL PUBLICITY &amp; EXHIBITION, MIN. OF COMMERCE"/>
        <s v="UNITY JOURNAL "/>
        <s v="URANA"/>
        <s v="URBAN INDIA : JOURNAL OF THE N.I.U.A."/>
        <s v="URBAN PANORAMA"/>
        <s v="URBAN WORLD"/>
        <s v="ANNUAL REPORT / MINISTRY OF POWER, GOVERNMENT OF INDIA"/>
        <s v="UTKAL HISTORICAL RESEARCH JOURNAL"/>
        <s v="UTKALA PRASANGA / SUCANA O LOKA SAMPARKA BIBHAGA, ODISA SARAKARA"/>
        <s v="UTTARA PRADESA / SUCANA EVAM JANA SAMPARKA VIBHAGA"/>
        <s v="UTTARA PRADESA KE ... KE AYA-VYAYAKA KA ARTHIKA EVAM KARYA SAMBANDHI VARGIKARANA."/>
        <s v="UTTARA PRADESA KI ARTHIKA SAMIKSHA / RAJYA NIYOJANA SAMSTHANA, ARTHA EVAM SANKHYA PRABHAGA,"/>
        <s v="UTTARA PRADESA SARAKARA ... KI RAJASVA EVAM PUNJI LEKHE KI PRAPTIYOM  KE BYORERARA ANUMANA"/>
        <s v="UTTARA PRADESA SASANA ... KE VYAYA KE VYOREVARA ANUMANA"/>
        <s v="UTTARA PRADESA SASANA ANUDANAVARA ANUMANOM PARA SMRTI-PATRA"/>
        <s v="UTTARA PRADESA SASANA KA VARSHIKA VITTIYA VIVARANA TATHA VITTIYA STHITI KI SAMKSHIPTA SAMIKSHA ..."/>
        <s v="UTTARAKHAND FOREST STATISTICS"/>
        <s v="UTTARAKHANDA SASANA ... KA VARSHIKA VITTIYA VIVARANA TATHA VITTIYA STHITI KI SAMKSHIPTA SAMIKSHA: JAISE VIDHANA MANDALA KE SAMAKSHA  PRASTUSTA KIYE GAYE"/>
        <s v="UTTARAKHANDA SASANA VITTIYA VARSHA ... KE VYAUREVARA ANUMANA: JAISE KI VIDHANA MANDALA KE SAMAKSHA PRASUTTA KIYE GAYE"/>
        <s v="VARSHIKA BAJATA NITI TATHA KARYAKRAMA ... BIRAGANJA UPA-MAHANAGARPALIKA KARYALAYA, NEPALA"/>
        <s v="VARSHIKA JILLA VIKASA YOJANA ... KO VARSHIKA BAJATA, NITI TATHA KARYAKRAMA"/>
        <s v="VARSHIKA KARYAKRAMA / SIKSHA MANTRALAYA, NEPALA SARAKARA"/>
        <s v="VARSHIKA KRSHI VIKASA KARYAKRAMA TATHA TATHYANKA PUSTIKA"/>
        <s v="VARSHIKA NAGARA VIKASA YOJANA / POKHARA UPA-MAHANAGARAPALIKA KARYALAYA"/>
        <s v="VARSHIKA PRAGATI PRATIVEDANA / ANUGAMANA TATHA MULYANKA MAHASHAKHA, KRSHI VIKASA MANTRALAYA"/>
        <s v="VARSHIKA PRAGATI PRATIVEDANA / BHANSARA VIBHAGA, ARTHA MANTRALAYA, NEPAL"/>
        <s v="VARSHIKA PRAGATI PUSTIKA / URJA MANTRALAYA, NEPALA"/>
        <s v="VARSHIKA PRASASANA RIPORTA / VANA VIBHAGA, HARIYANA SARAKARA"/>
        <s v="VARSHIKA PRASASANIKA PRATIVEDANA / KHANA EVAM BHUVIJNANA VIBHAGA, RAJASTHANA"/>
        <s v="VARSHIKA PRASASANIKA PRATIVEDANA / MADHYAPRADESA SASANA, YOJANA, ARTHIKA, EVAM SANKHYIKI VIBHAGA"/>
        <s v="VARSHIKA PRATIVEDANA ... / ANTARIKA RAJASVA VIBHAGA, NEPAL"/>
        <s v="VARSHIKA PRATIVEDANA / CHATTISAGARHA RAJYA MANAVA ADHIKARA AYOGA"/>
        <s v="VARSHIKA PRATIVEDANA / CHATTISAGARHA SUCANA AYOGA"/>
        <s v="VARSHIKA PRATIVEDANA / KANUNA, NYAYA TATHA SAMSADIYA MAMILA MANTRALAYA, NEPAL"/>
        <s v="VARSHIKA PRATIVEDANA / KARYARA BORDA"/>
        <s v="VARSHIKA PRATIVEDANA / MADHYAPRADESA MANAVA ADHIKARA AYOGA"/>
        <s v="VARSHIKA PRATIVEDANA / NEPAL LOKA SEVA AYOGA"/>
        <s v="VARSHIKA PRATIVEDANA / RASHTRIYA DALITA AYOGA, NEPAL"/>
        <s v="VARSHIKA PRATIVEDANA / RASHTRIYA MAHILA AYOGA "/>
        <s v="VARSHIKA PRATIVEDANA / RASHTRIYA MANAVADHIKARA AYOGA "/>
        <s v="VARSHIKA PRATIVEDANA / RASHTRIYA SATAKARTA KENDRA, NEPAL"/>
        <s v="VARSHIKA PRATIVEDANA / RASHTRIYA SUCANA AYOGA, NEPAL"/>
        <s v="VARSHIKA PRATIVEDANA / RASHTRIYA YOJANA AYOGAKO SACIVALAYA, NEPAL"/>
        <s v="VARSHIKA PRATIVEDANA / SUCANA VIBHAGA, NEPAL"/>
        <s v="VARSHIKA PRATIVEDANA / VANA TATHA BHU-SANRAKSHANA MANTRALAYA, NEPALA"/>
        <s v="VARSHIKA PRATIVEDANA = ANNUAL REPORT / BHARATA SARAKARA, KHADYA PRASAMSKARANA UDYOGA MANTRALAYA"/>
        <s v="VARSHIKA PRATIVEDANA = ANNUAL REPORT / INDIRA GANDHI RASHTRIYA MANAV SANGRAHALAYA"/>
        <s v="VARSHIKA PRATIVEDANA = ANNUAL REPORT / NATIONAL INSTITUTE FOR MICRO, SMALL AND MEDIUM ENTERPRISES"/>
        <s v="VARSHIKA RANANITI JILLA VIKASA YOJANA: ANNUAL STRATEGIC DISTRICT DEVELOPMENT PLAN / NEPAL"/>
        <s v="VARSHIKA RIPORTA / BHARATA SARAKARA, VIDHI AURA NYAYA MANTRALAYA = ANNUAL REPORT / GOVERNMENT OF INDIA, MINISTRY OF LAW AND JUSTICE"/>
        <s v="VARSHIKA RIPORTA / MINISTRY OF PARLIAMENTARY AFFAIRS"/>
        <s v="ANNUAL REPORT / INDIAN COUNCIL FOR CULTURAL RELATIONS"/>
        <s v="VARSHIKA VIKASA KARYAKRAMA / RASHTRIYA YOJANA AYOGA, NEPAL"/>
        <s v="INDIAN JOURNAL OF MEDICAL RESEARCH"/>
        <s v="VAZIR-I KHAZANAH PANJAB KI TAQRIR BARA'I MIZANIYAH AUR ZAMNI MIZANIYAH, LAHORE"/>
        <s v="VEDAVIDYA: TRAIMASIKA SODHAPATRIKA"/>
        <s v="VEGETABLE SCIENCE"/>
        <s v="VIDHANA BODHINI"/>
        <s v="VIDHANA MALA / HIMACALA PRADESA VIDHANA SABHA"/>
        <s v="VIDHAYINI / MADHYA PRADESH LEGISLATIVE ASSEMBLY SECRETARIAT"/>
        <s v="JOURNAL OF INTELLECTUAL PROPERTY RIGHTS "/>
        <s v="VIDYUTA"/>
        <s v="VIFAQI TALKHIS-I MIZANIYAH"/>
        <s v="VIGYAN GARIMA SINDHU"/>
        <s v="VIHANGAMA : THE IGNCA NEWSLETTER"/>
        <s v="VIJNANA PRAGATI"/>
        <s v="VIJNANAKAIRALI"/>
        <s v="VIKAS: JOURNAL OF DEVELOPMENT"/>
        <s v="VIKASA KARYAKRAMA / GENERAL ADMINISTRATION DEPT., GUJARAT"/>
        <s v="VINA"/>
        <s v="VIPASA"/>
        <s v="VIRIVANA MANIYAK KORIKKAIKAL = DETAILED DEMANDS FOR GRANTS FOR ... / TAMIL NADU"/>
        <s v="VISHAVIJNANA SANDESA"/>
        <s v="VITAL STATISTICS OF INDIA / OFFICE OF THE REGISTRAR GENERAL"/>
        <s v="VOICE OF CULTURE / DEPT. OF NEPALESE HISTORY, CULTURE, &amp; ARCHAEOLOGY"/>
        <s v="VOTE ON ACCOUNT FOR EXPENDITURE OF THE CENTRAL GOVERNMENT ON RAILWAYS"/>
        <s v="VOTE ON ACCOUNT FOR EXPENDITURE OF THE GOVERNMENT KERALA"/>
        <s v="VOTE ON ACCOUNT FOR EXPENDITURE OF THE STATE OF WEST BENGAL"/>
        <s v="VYAPARA RA VIKASA = A NEPALESE JOURNAL OF TRADE AND DEVELOPMENT"/>
        <s v="WAGE RATES IN RURAL INDIA"/>
        <s v="WARRIOR / DIRECTORATE OF INFORMATION, PUBLICITY AND TOURISM"/>
        <s v="WATER AND ENERGY INTERNATIONAL"/>
        <s v="WE CARE: THE NSACS NEWSLETTER"/>
        <s v="WEB ARCH ACCIDENTAL DEATHS AND SUICIDES IN INDIA &amp; PRISON STATISTICS (CD)"/>
        <s v="WEEKLY EPIDEMIOLOGICAL REPORT / EPIDEMIOLOGICAL UNIT, DEPT. OF HEALTH"/>
        <s v="WHITE PAPER ON THE BUDGET (FINANCE DEPARTMENT PUNJAB PAKISTAN)"/>
        <s v="WHITE PAPER ON THE BUDGET/BALUCHISTAN"/>
        <s v="WHITE PAPER, PESHWAR,KP"/>
        <s v="WHO IS WHO / NAGALAND LEGISLATIVE ASSEMBLY"/>
        <s v="WHO IS WHO / ORISSA LEGISLATIVE ASSEMBLY"/>
        <s v="WHO`S WHO  OF MEMBERS/ WEST BENGAL LEGISLATIVE ASSEMBLY"/>
        <s v="WHO`S WHO / LEGISLATIVE ASSEMBLY, GOVT. OF GUJARAT"/>
        <s v="WHO`S WHO / LEGISLATIVE ASSEMBLY, KERALA"/>
        <s v="WHO`S WHO / MEGHALAYA LEGISLATIVE ASSEMBLY"/>
        <s v="WHO`S WHO / MIZORAM LEGISLATIVE ASSEMBLY"/>
        <s v="WHO`S WHO / PARLIAMENT OF INDIA, LOK SABHA, HOUSE OF THE PEOPLE"/>
        <s v="WHO`S WHO / PONDICHERRY LEGISLATIVE ASSEMBLY "/>
        <s v="WHO`S WHO / PUNJAB VIDHAN SABHA "/>
        <s v="REPORT / LAW COMMISSION OF INDIA"/>
        <s v="WHO`S WHO / TAMIL NADU LEGISLATIVE ASSEMBLY = YAR-EVAR / TAMILNATU CATTAP PERAVAI"/>
        <s v="WHOLESALE AND RETAIL TRADE SURVEY"/>
        <s v="YEAR BOOK (ANTI CORRUPTION ESTABLISHMENT PUNJAB)"/>
        <s v="YEAR BOOK (GOVT. OF PAKISTAN CABINET SECRETARIAT CABINET DIVISION ISB.)"/>
        <s v="YEAR BOOK (GOVT. OF PAKISTAN MINISTRY OF EDUCATION AND TRAINING), ISLAMABAD"/>
        <s v="YEAR BOOK (MINISTRY OF FINANCE)"/>
        <s v="SUPREME COURT REPORTS "/>
        <s v="YEAR BOOK (MINISTRY OF TEXTILE INDUSTRY)"/>
        <s v="YEAR BOOK (PLANNING COMMISSION)"/>
        <s v="YEAR BOOK / INDIAN ACADEMY OF SCIENCES"/>
        <s v="YEAR BOOK OF THE INDIAN NATIONAL SCIENCE ACADEMY"/>
        <s v="YEAR BOOK/PAKISTAN RAILWAYS LAHORE"/>
        <s v="YEAR IN REVIEW / NEPAL ELECTRICITY AUTHORITY"/>
        <s v="YEARBOOK (MINISTRY OF INFORMATION AND BROADCASTING), ISLAMABAD"/>
        <s v="YEARBOOK / NATIONAL ACADEMY OF SCIENCES"/>
        <s v="YEARBOOK / PHILATELIC BUREAU, SRI LANKA"/>
        <s v="YEARBOOK OF AGRICULTURAL STATISTICS OF BANGLADESH"/>
        <s v="YEARBOOK OF FISHERIES STATISTICS OF BANGLADESH"/>
        <s v="YOJANA"/>
        <s v="YOJANA (MALAYALAM)"/>
        <s v="YOJANA / HINDI"/>
        <s v="YOJANA / JAMMU &amp; KASHMIR"/>
        <s v="YOUNG DESIGNERS : GRADUATES FROM THE NATIONAL INSTITUTE OF DESIGN"/>
        <s v="YOUNG DESIGNERS: POSTGRADUATES FROM THE NATIONAL INSTITUTE OF DESIGN"/>
        <s v="YUVA: A BULLTIN OF YOUTH DEVELOPMENT AND ACTIVIES"/>
        <m/>
      </sharedItems>
    </cacheField>
    <cacheField name="LIR VolNo" numFmtId="0">
      <sharedItems containsString="0" containsBlank="1" containsNumber="1" containsInteger="1" minValue="1" maxValue="2019"/>
    </cacheField>
    <cacheField name="Iss. No" numFmtId="0">
      <sharedItems containsString="0" containsBlank="1" containsNumber="1" containsInteger="1" minValue="1" maxValue="531"/>
    </cacheField>
    <cacheField name="Date" numFmtId="0">
      <sharedItems containsNonDate="0" containsDate="1" containsString="0" containsBlank="1" minDate="1929-10-01T00:00:00" maxDate="2021-01-02T00:00:00"/>
    </cacheField>
    <cacheField name="Language" numFmtId="0">
      <sharedItems containsBlank="1"/>
    </cacheField>
    <cacheField name="Country" numFmtId="0">
      <sharedItems containsBlank="1" count="8">
        <s v="India"/>
        <s v="Nepal"/>
        <s v="Sri Lanka"/>
        <s v="Bhutan"/>
        <s v="Maldives"/>
        <s v="Bangladesh"/>
        <s v="Pakistan"/>
        <m/>
      </sharedItems>
    </cacheField>
    <cacheField name="Source" numFmtId="0">
      <sharedItems containsBlank="1"/>
    </cacheField>
    <cacheField name="Src. City" numFmtId="0">
      <sharedItems containsBlank="1"/>
    </cacheField>
    <cacheField name="Number of SACOOP Subscriptions" numFmtId="0">
      <sharedItems containsString="0" containsBlank="1" containsNumber="1" containsInteger="1" minValue="0" maxValue="16"/>
    </cacheField>
    <cacheField name="1 (LC)" numFmtId="0">
      <sharedItems containsBlank="1" containsMixedTypes="1" containsNumber="1" containsInteger="1" minValue="0" maxValue="0"/>
    </cacheField>
    <cacheField name="2 (Penn)" numFmtId="0">
      <sharedItems containsBlank="1" containsMixedTypes="1" containsNumber="1" containsInteger="1" minValue="0" maxValue="0"/>
    </cacheField>
    <cacheField name="4 (Chicago)" numFmtId="0">
      <sharedItems containsBlank="1" containsMixedTypes="1" containsNumber="1" containsInteger="1" minValue="0" maxValue="0"/>
    </cacheField>
    <cacheField name="5A (Yale)" numFmtId="0">
      <sharedItems containsBlank="1" containsMixedTypes="1" containsNumber="1" containsInteger="1" minValue="0" maxValue="0"/>
    </cacheField>
    <cacheField name="6 (Minnesota)" numFmtId="0">
      <sharedItems containsBlank="1" containsMixedTypes="1" containsNumber="1" containsInteger="1" minValue="0" maxValue="0"/>
    </cacheField>
    <cacheField name="7 (Cornell)" numFmtId="0">
      <sharedItems containsBlank="1" containsMixedTypes="1" containsNumber="1" containsInteger="1" minValue="0" maxValue="0"/>
    </cacheField>
    <cacheField name="8 (Texas)" numFmtId="0">
      <sharedItems containsBlank="1" containsMixedTypes="1" containsNumber="1" containsInteger="1" minValue="0" maxValue="0"/>
    </cacheField>
    <cacheField name="10 (Washington)" numFmtId="0">
      <sharedItems containsBlank="1" containsMixedTypes="1" containsNumber="1" containsInteger="1" minValue="0" maxValue="0"/>
    </cacheField>
    <cacheField name="11 (Wisconsin)" numFmtId="0">
      <sharedItems containsBlank="1" containsMixedTypes="1" containsNumber="1" containsInteger="1" minValue="0" maxValue="0"/>
    </cacheField>
    <cacheField name="13 (Columbia)" numFmtId="0">
      <sharedItems containsBlank="1" containsMixedTypes="1" containsNumber="1" containsInteger="1" minValue="0" maxValue="0"/>
    </cacheField>
    <cacheField name="14 (Virginia)" numFmtId="0">
      <sharedItems containsBlank="1" containsMixedTypes="1" containsNumber="1" containsInteger="1" minValue="0" maxValue="0"/>
    </cacheField>
    <cacheField name="15 (Michigan)" numFmtId="0">
      <sharedItems containsBlank="1" containsMixedTypes="1" containsNumber="1" containsInteger="1" minValue="0" maxValue="0"/>
    </cacheField>
    <cacheField name="16 (Illinois)" numFmtId="0">
      <sharedItems containsBlank="1" containsMixedTypes="1" containsNumber="1" containsInteger="1" minValue="0" maxValue="0"/>
    </cacheField>
    <cacheField name="20 (Harvard)" numFmtId="0">
      <sharedItems containsBlank="1" containsMixedTypes="1" containsNumber="1" containsInteger="1" minValue="0" maxValue="0"/>
    </cacheField>
    <cacheField name="21 (Harvard)" numFmtId="0">
      <sharedItems containsBlank="1" containsMixedTypes="1" containsNumber="1" containsInteger="1" minValue="0" maxValue="0"/>
    </cacheField>
    <cacheField name="22 (UCLA)" numFmtId="0">
      <sharedItems containsBlank="1" containsMixedTypes="1" containsNumber="1" containsInteger="1" minValue="0" maxValue="0"/>
    </cacheField>
    <cacheField name="23 (Indiana)" numFmtId="0">
      <sharedItems containsBlank="1" containsMixedTypes="1" containsNumber="1" containsInteger="1" minValue="0" maxValue="0"/>
    </cacheField>
    <cacheField name="30 (Emory)" numFmtId="0">
      <sharedItems containsBlank="1" containsMixedTypes="1" containsNumber="1" containsInteger="1" minValue="0" maxValue="0"/>
    </cacheField>
    <cacheField name="48 (NYU)" numFmtId="0">
      <sharedItems containsBlank="1" containsMixedTypes="1" containsNumber="1" containsInteger="1" minValue="0" maxValue="0"/>
    </cacheField>
    <cacheField name="51 (Stanford)" numFmtId="0">
      <sharedItems containsBlank="1"/>
    </cacheField>
    <cacheField name="52 (Princeton)" numFmtId="0">
      <sharedItems containsBlank="1" containsMixedTypes="1" containsNumber="1" containsInteger="1" minValue="0" maxValue="0"/>
    </cacheField>
    <cacheField name="0M"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5">
  <r>
    <m/>
    <m/>
    <m/>
    <m/>
    <m/>
    <x v="0"/>
    <x v="0"/>
    <m/>
    <m/>
    <m/>
    <m/>
    <s v="2017-324913"/>
    <x v="0"/>
    <n v="2007"/>
    <n v="1"/>
    <d v="2007-04-11T00:00:00"/>
    <s v="Marathi"/>
    <x v="0"/>
    <s v="Legislative Assembly, Maharashtra"/>
    <s v="Mumbai"/>
    <n v="1"/>
    <b v="1"/>
    <b v="0"/>
    <b v="0"/>
    <b v="0"/>
    <b v="0"/>
    <b v="0"/>
    <b v="0"/>
    <b v="0"/>
    <b v="0"/>
    <b v="0"/>
    <b v="0"/>
    <b v="0"/>
    <b v="0"/>
    <b v="0"/>
    <b v="0"/>
    <b v="0"/>
    <b v="0"/>
    <b v="0"/>
    <b v="0"/>
    <b v="0"/>
    <b v="0"/>
    <b v="0"/>
  </r>
  <r>
    <m/>
    <m/>
    <m/>
    <m/>
    <m/>
    <x v="0"/>
    <x v="0"/>
    <m/>
    <m/>
    <m/>
    <m/>
    <s v="2018-316001"/>
    <x v="1"/>
    <n v="21"/>
    <n v="1"/>
    <d v="2016-12-09T00:00:00"/>
    <s v="English"/>
    <x v="0"/>
    <s v="Kerala State Chalachitra Academy"/>
    <s v="Thiruvananthapuram"/>
    <n v="1"/>
    <b v="1"/>
    <b v="0"/>
    <b v="0"/>
    <b v="0"/>
    <b v="0"/>
    <b v="0"/>
    <b v="0"/>
    <b v="0"/>
    <b v="0"/>
    <b v="0"/>
    <b v="0"/>
    <b v="0"/>
    <b v="0"/>
    <b v="0"/>
    <b v="0"/>
    <b v="0"/>
    <b v="0"/>
    <b v="0"/>
    <b v="0"/>
    <b v="0"/>
    <b v="0"/>
    <b v="0"/>
  </r>
  <r>
    <m/>
    <m/>
    <m/>
    <m/>
    <m/>
    <x v="0"/>
    <x v="0"/>
    <m/>
    <m/>
    <m/>
    <m/>
    <s v="2016-315906"/>
    <x v="2"/>
    <n v="2009"/>
    <n v="1"/>
    <d v="2009-01-01T13:08:00"/>
    <s v="Marathi"/>
    <x v="0"/>
    <s v="Legislative Assembly, Maharashtra"/>
    <s v="Mumbai"/>
    <n v="1"/>
    <b v="1"/>
    <b v="0"/>
    <b v="0"/>
    <b v="0"/>
    <b v="0"/>
    <b v="0"/>
    <b v="0"/>
    <b v="0"/>
    <b v="0"/>
    <b v="0"/>
    <b v="0"/>
    <b v="0"/>
    <b v="0"/>
    <b v="0"/>
    <b v="0"/>
    <b v="0"/>
    <b v="0"/>
    <b v="0"/>
    <b v="0"/>
    <b v="0"/>
    <b v="0"/>
    <b v="0"/>
  </r>
  <r>
    <m/>
    <m/>
    <m/>
    <m/>
    <m/>
    <x v="0"/>
    <x v="0"/>
    <m/>
    <m/>
    <m/>
    <m/>
    <s v="84-913904"/>
    <x v="3"/>
    <n v="31"/>
    <n v="1"/>
    <d v="2013-04-01T14:21:00"/>
    <s v="Nepali"/>
    <x v="1"/>
    <s v="Siksha tatha samskriti mantralaya"/>
    <s v="Kathmandu"/>
    <n v="5"/>
    <b v="1"/>
    <b v="1"/>
    <b v="1"/>
    <b v="0"/>
    <b v="0"/>
    <b v="1"/>
    <b v="0"/>
    <b v="0"/>
    <b v="0"/>
    <b v="1"/>
    <b v="0"/>
    <b v="0"/>
    <b v="0"/>
    <b v="0"/>
    <b v="0"/>
    <b v="0"/>
    <b v="0"/>
    <b v="0"/>
    <b v="0"/>
    <b v="0"/>
    <b v="0"/>
    <b v="0"/>
  </r>
  <r>
    <m/>
    <m/>
    <m/>
    <m/>
    <m/>
    <x v="0"/>
    <x v="0"/>
    <m/>
    <m/>
    <m/>
    <m/>
    <s v="2014-348131"/>
    <x v="4"/>
    <n v="2012"/>
    <n v="1"/>
    <d v="2012-01-01T12:41:00"/>
    <s v="Hindi"/>
    <x v="0"/>
    <s v="Bihar State Archives Directorate"/>
    <s v="Patna"/>
    <n v="2"/>
    <b v="1"/>
    <b v="0"/>
    <b v="0"/>
    <b v="0"/>
    <b v="0"/>
    <b v="0"/>
    <b v="0"/>
    <b v="0"/>
    <b v="0"/>
    <b v="0"/>
    <b v="0"/>
    <b v="0"/>
    <b v="0"/>
    <b v="0"/>
    <b v="0"/>
    <b v="0"/>
    <b v="0"/>
    <b v="0"/>
    <b v="1"/>
    <b v="0"/>
    <b v="0"/>
    <b v="0"/>
  </r>
  <r>
    <m/>
    <m/>
    <m/>
    <m/>
    <m/>
    <x v="0"/>
    <x v="0"/>
    <m/>
    <m/>
    <m/>
    <m/>
    <s v="96-906650"/>
    <x v="5"/>
    <n v="10"/>
    <n v="1"/>
    <d v="2009-01-01T14:17:00"/>
    <s v="Sinhalese"/>
    <x v="2"/>
    <s v="Department of Cultural Affairs, Srilanka"/>
    <s v="Colombo"/>
    <n v="0"/>
    <b v="0"/>
    <b v="0"/>
    <b v="0"/>
    <b v="0"/>
    <b v="0"/>
    <b v="0"/>
    <b v="0"/>
    <b v="0"/>
    <b v="0"/>
    <b v="0"/>
    <b v="0"/>
    <b v="0"/>
    <b v="0"/>
    <b v="0"/>
    <b v="0"/>
    <b v="0"/>
    <b v="0"/>
    <b v="0"/>
    <b v="0"/>
    <b v="0"/>
    <b v="0"/>
    <b v="0"/>
  </r>
  <r>
    <m/>
    <m/>
    <m/>
    <m/>
    <m/>
    <x v="0"/>
    <x v="0"/>
    <m/>
    <m/>
    <m/>
    <m/>
    <s v="2019-345372"/>
    <x v="6"/>
    <n v="2018"/>
    <n v="1"/>
    <d v="2018-01-01T00:00:00"/>
    <s v="Nepali"/>
    <x v="1"/>
    <s v="Office of the Attorney General / Nepal"/>
    <s v="Kathmandu"/>
    <n v="1"/>
    <b v="1"/>
    <b v="0"/>
    <b v="0"/>
    <b v="0"/>
    <b v="0"/>
    <b v="0"/>
    <b v="0"/>
    <b v="0"/>
    <b v="0"/>
    <b v="0"/>
    <b v="0"/>
    <b v="0"/>
    <b v="0"/>
    <b v="0"/>
    <b v="0"/>
    <b v="0"/>
    <b v="0"/>
    <b v="0"/>
    <b v="0"/>
    <b v="0"/>
    <b v="0"/>
    <b v="0"/>
  </r>
  <r>
    <m/>
    <m/>
    <m/>
    <m/>
    <m/>
    <x v="0"/>
    <x v="0"/>
    <m/>
    <m/>
    <m/>
    <m/>
    <s v="72-903127"/>
    <x v="7"/>
    <n v="2010"/>
    <n v="1"/>
    <d v="2010-01-01T10:49:00"/>
    <s v="English"/>
    <x v="0"/>
    <s v="National Crime Records Bureau"/>
    <s v="New Delhi"/>
    <n v="1"/>
    <b v="0"/>
    <b v="0"/>
    <b v="0"/>
    <b v="0"/>
    <b v="0"/>
    <b v="0"/>
    <b v="0"/>
    <b v="0"/>
    <b v="0"/>
    <b v="0"/>
    <b v="0"/>
    <b v="0"/>
    <b v="0"/>
    <b v="0"/>
    <b v="0"/>
    <b v="0"/>
    <b v="0"/>
    <b v="0"/>
    <b v="0"/>
    <b v="0"/>
    <b v="1"/>
    <b v="0"/>
  </r>
  <r>
    <m/>
    <m/>
    <m/>
    <m/>
    <m/>
    <x v="0"/>
    <x v="0"/>
    <m/>
    <m/>
    <m/>
    <m/>
    <s v="2011-352658"/>
    <x v="8"/>
    <n v="2012"/>
    <n v="1"/>
    <d v="2012-01-01T11:41:00"/>
    <s v="English"/>
    <x v="0"/>
    <s v="Department of Finance / Government of Jammu and Kashmir"/>
    <s v="Jammu"/>
    <n v="1"/>
    <b v="1"/>
    <b v="0"/>
    <b v="0"/>
    <b v="0"/>
    <b v="0"/>
    <b v="0"/>
    <b v="0"/>
    <b v="0"/>
    <b v="0"/>
    <b v="0"/>
    <b v="0"/>
    <b v="0"/>
    <b v="0"/>
    <b v="0"/>
    <b v="0"/>
    <b v="0"/>
    <b v="0"/>
    <b v="0"/>
    <b v="0"/>
    <b v="0"/>
    <b v="0"/>
    <b v="0"/>
  </r>
  <r>
    <m/>
    <m/>
    <m/>
    <m/>
    <m/>
    <x v="0"/>
    <x v="0"/>
    <m/>
    <m/>
    <m/>
    <m/>
    <s v="sa66-3860"/>
    <x v="9"/>
    <n v="2010"/>
    <n v="1"/>
    <d v="2010-01-01T12:26:00"/>
    <s v="English"/>
    <x v="0"/>
    <s v="Dept. of law / Kerala"/>
    <m/>
    <n v="3"/>
    <b v="0"/>
    <b v="0"/>
    <b v="1"/>
    <b v="0"/>
    <b v="0"/>
    <b v="1"/>
    <b v="0"/>
    <b v="0"/>
    <b v="1"/>
    <b v="0"/>
    <b v="0"/>
    <b v="0"/>
    <b v="0"/>
    <b v="0"/>
    <b v="0"/>
    <b v="0"/>
    <b v="0"/>
    <b v="0"/>
    <b v="0"/>
    <b v="0"/>
    <b v="0"/>
    <b v="0"/>
  </r>
  <r>
    <s v="Chicago"/>
    <s v="Y?"/>
    <m/>
    <s v="N?"/>
    <m/>
    <x v="0"/>
    <x v="0"/>
    <m/>
    <s v="2692187, 606123904"/>
    <m/>
    <s v="LC gives latest receipt in their catalog as 2018; In LLMC digital 1868 -- 1910 and 1951 -- 1964; limited view in HathiTrust. From the corporate body's website https://legislative.gov.in/ , I am directed to find the Acts of Parliament here: https://www.indiacode.nic.in/  This is not the publication per se, but a database of the acts. "/>
    <s v="54-29781"/>
    <x v="10"/>
    <n v="2009"/>
    <n v="1"/>
    <d v="2009-01-01T10:57:00"/>
    <s v="English"/>
    <x v="0"/>
    <s v="Ministry of Law, Justice and Company Affairs,Government of India"/>
    <s v="New Delhi"/>
    <n v="5"/>
    <b v="0"/>
    <b v="0"/>
    <b v="1"/>
    <b v="0"/>
    <b v="1"/>
    <b v="0"/>
    <b v="0"/>
    <b v="1"/>
    <b v="0"/>
    <b v="0"/>
    <b v="0"/>
    <b v="1"/>
    <b v="0"/>
    <b v="0"/>
    <b v="0"/>
    <b v="0"/>
    <b v="0"/>
    <b v="0"/>
    <b v="0"/>
    <b v="0"/>
    <b v="1"/>
    <b v="0"/>
  </r>
  <r>
    <m/>
    <m/>
    <m/>
    <m/>
    <m/>
    <x v="0"/>
    <x v="0"/>
    <m/>
    <m/>
    <m/>
    <m/>
    <s v="sn98-33016"/>
    <x v="11"/>
    <n v="2013"/>
    <n v="1"/>
    <d v="2013-01-01T15:43:00"/>
    <s v="English"/>
    <x v="2"/>
    <s v="Govt. press /Srilanka"/>
    <s v="Colombo"/>
    <n v="0"/>
    <b v="0"/>
    <b v="0"/>
    <b v="0"/>
    <b v="0"/>
    <b v="0"/>
    <b v="0"/>
    <b v="0"/>
    <b v="0"/>
    <b v="0"/>
    <b v="0"/>
    <b v="0"/>
    <b v="0"/>
    <b v="0"/>
    <b v="0"/>
    <b v="0"/>
    <b v="0"/>
    <b v="0"/>
    <b v="0"/>
    <b v="0"/>
    <b v="0"/>
    <b v="0"/>
    <b v="0"/>
  </r>
  <r>
    <m/>
    <m/>
    <m/>
    <m/>
    <m/>
    <x v="0"/>
    <x v="0"/>
    <m/>
    <m/>
    <m/>
    <m/>
    <s v="89-912750"/>
    <x v="12"/>
    <n v="2013"/>
    <n v="1"/>
    <d v="2013-01-01T11:04:00"/>
    <s v="Sindhi"/>
    <x v="0"/>
    <s v="Gujarat Sindhi Sahitya Academy"/>
    <s v="Gandhinagar"/>
    <n v="3"/>
    <b v="1"/>
    <b v="0"/>
    <b v="1"/>
    <b v="0"/>
    <b v="0"/>
    <b v="0"/>
    <b v="0"/>
    <b v="0"/>
    <b v="0"/>
    <b v="1"/>
    <b v="0"/>
    <b v="0"/>
    <b v="0"/>
    <b v="0"/>
    <b v="0"/>
    <b v="0"/>
    <b v="0"/>
    <b v="0"/>
    <b v="0"/>
    <b v="0"/>
    <b v="0"/>
    <b v="0"/>
  </r>
  <r>
    <m/>
    <m/>
    <m/>
    <m/>
    <m/>
    <x v="0"/>
    <x v="0"/>
    <m/>
    <m/>
    <m/>
    <m/>
    <s v="sa68-17307"/>
    <x v="13"/>
    <n v="52"/>
    <n v="2"/>
    <d v="2012-12-01T08:33:00"/>
    <s v="English"/>
    <x v="0"/>
    <s v="Tribal Research Bureau, Orissa"/>
    <s v="Bhubaneshwar"/>
    <n v="4"/>
    <b v="1"/>
    <b v="0"/>
    <b v="1"/>
    <b v="0"/>
    <b v="0"/>
    <b v="1"/>
    <b v="0"/>
    <b v="0"/>
    <b v="0"/>
    <b v="0"/>
    <b v="1"/>
    <b v="0"/>
    <b v="0"/>
    <b v="0"/>
    <b v="0"/>
    <b v="0"/>
    <b v="0"/>
    <b v="0"/>
    <b v="0"/>
    <b v="0"/>
    <b v="0"/>
    <b v="0"/>
  </r>
  <r>
    <m/>
    <m/>
    <m/>
    <m/>
    <m/>
    <x v="0"/>
    <x v="0"/>
    <m/>
    <m/>
    <m/>
    <m/>
    <s v="90-902259"/>
    <x v="14"/>
    <n v="11"/>
    <n v="2"/>
    <d v="2001-01-01T09:30:00"/>
    <s v="English"/>
    <x v="0"/>
    <s v="Tribal Research and Training Institute, Gujarat"/>
    <s v="Ahmedabad"/>
    <n v="2"/>
    <b v="1"/>
    <b v="0"/>
    <b v="0"/>
    <b v="0"/>
    <b v="0"/>
    <b v="0"/>
    <b v="0"/>
    <b v="0"/>
    <b v="0"/>
    <b v="1"/>
    <b v="0"/>
    <b v="0"/>
    <b v="0"/>
    <b v="0"/>
    <b v="0"/>
    <b v="0"/>
    <b v="0"/>
    <b v="0"/>
    <b v="0"/>
    <b v="0"/>
    <b v="0"/>
    <b v="0"/>
  </r>
  <r>
    <m/>
    <m/>
    <m/>
    <m/>
    <m/>
    <x v="0"/>
    <x v="0"/>
    <m/>
    <m/>
    <m/>
    <m/>
    <s v="2019-345332"/>
    <x v="15"/>
    <n v="2009"/>
    <n v="1"/>
    <d v="2009-01-01T00:00:00"/>
    <s v="English"/>
    <x v="2"/>
    <s v="Department of Export Agriculture / Sri Lanka"/>
    <s v="Colombo"/>
    <n v="1"/>
    <b v="1"/>
    <b v="0"/>
    <b v="0"/>
    <b v="0"/>
    <b v="0"/>
    <b v="0"/>
    <b v="0"/>
    <b v="0"/>
    <b v="0"/>
    <b v="0"/>
    <b v="0"/>
    <b v="0"/>
    <b v="0"/>
    <b v="0"/>
    <b v="0"/>
    <b v="0"/>
    <b v="0"/>
    <b v="0"/>
    <b v="0"/>
    <b v="0"/>
    <b v="0"/>
    <b v="0"/>
  </r>
  <r>
    <s v="Penn"/>
    <s v="Y"/>
    <m/>
    <s v="Y"/>
    <s v="v. 16 (1971) - v. 49 (2006); scattered issues from vols. 50-60."/>
    <x v="1"/>
    <x v="1"/>
    <s v="Searchable only on HathiTrust; some recent issues openly available on organization website."/>
    <s v="2256182; 2239627; 2244302; 6180106"/>
    <s v="Journal of the National Academy of Administration, Mussoorie, vols. 1-17; Journal of the Lal Bahadur Shastri [National] Academy of Administration, vols. 18-20; Current title vols. 21-present.  "/>
    <m/>
    <s v="76-913413"/>
    <x v="16"/>
    <n v="55"/>
    <n v="2"/>
    <d v="2014-10-01T12:44:00"/>
    <s v="English"/>
    <x v="0"/>
    <s v="Lal Bahadur National Academy of Administration"/>
    <s v=" Mussoorie"/>
    <n v="6"/>
    <b v="0"/>
    <b v="1"/>
    <b v="1"/>
    <b v="0"/>
    <b v="1"/>
    <b v="0"/>
    <b v="0"/>
    <b v="0"/>
    <b v="1"/>
    <b v="0"/>
    <b v="0"/>
    <b v="1"/>
    <b v="1"/>
    <b v="0"/>
    <b v="0"/>
    <b v="0"/>
    <b v="0"/>
    <b v="0"/>
    <b v="0"/>
    <b v="0"/>
    <b v="0"/>
    <b v="0"/>
  </r>
  <r>
    <m/>
    <m/>
    <m/>
    <m/>
    <m/>
    <x v="0"/>
    <x v="0"/>
    <m/>
    <m/>
    <m/>
    <m/>
    <s v="77-912390"/>
    <x v="17"/>
    <n v="2013"/>
    <n v="1"/>
    <d v="2013-01-01T09:40:00"/>
    <s v="English"/>
    <x v="1"/>
    <s v="Krshi bajara tatha sucana masika patrika"/>
    <s v="Kathmandu"/>
    <n v="2"/>
    <b v="1"/>
    <b v="0"/>
    <b v="1"/>
    <b v="0"/>
    <b v="0"/>
    <b v="0"/>
    <b v="0"/>
    <b v="0"/>
    <b v="0"/>
    <b v="0"/>
    <b v="0"/>
    <b v="0"/>
    <b v="0"/>
    <b v="0"/>
    <b v="0"/>
    <b v="0"/>
    <b v="0"/>
    <b v="0"/>
    <b v="0"/>
    <b v="0"/>
    <b v="0"/>
    <b v="0"/>
  </r>
  <r>
    <m/>
    <m/>
    <m/>
    <m/>
    <m/>
    <x v="0"/>
    <x v="0"/>
    <m/>
    <m/>
    <m/>
    <m/>
    <s v="55-26593"/>
    <x v="18"/>
    <n v="2001"/>
    <n v="1"/>
    <d v="2001-01-01T14:20:00"/>
    <s v="English"/>
    <x v="0"/>
    <s v="Directorate of Eco. &amp;  Stat. Dept. of Agri. &amp; co-oper. M/O Agricul."/>
    <s v="New Delhi"/>
    <n v="2"/>
    <b v="1"/>
    <b v="0"/>
    <b v="0"/>
    <b v="0"/>
    <b v="0"/>
    <b v="0"/>
    <b v="0"/>
    <b v="0"/>
    <b v="0"/>
    <b v="0"/>
    <b v="0"/>
    <b v="0"/>
    <b v="0"/>
    <b v="0"/>
    <b v="0"/>
    <b v="0"/>
    <b v="0"/>
    <b v="0"/>
    <b v="0"/>
    <b v="0"/>
    <b v="1"/>
    <b v="0"/>
  </r>
  <r>
    <s v="Penn"/>
    <s v="Y"/>
    <m/>
    <s v="Y"/>
    <s v="v. 4 (1949) - Present"/>
    <x v="1"/>
    <x v="2"/>
    <s v="Issues since 2012 are openly available for download on organizational website; earlier issues are searchable on HathiTrust. "/>
    <n v="1478575"/>
    <m/>
    <m/>
    <s v="52-42010"/>
    <x v="19"/>
    <n v="70"/>
    <n v="10"/>
    <d v="2015-01-01T14:37:00"/>
    <s v="English"/>
    <x v="0"/>
    <s v="Directorate of Eco. &amp;  Stat. Dept. of Agri. &amp; co-oper. M/O Agricul."/>
    <s v="New Delhi"/>
    <n v="6"/>
    <b v="1"/>
    <b v="1"/>
    <b v="1"/>
    <b v="0"/>
    <b v="0"/>
    <b v="0"/>
    <b v="1"/>
    <b v="0"/>
    <b v="1"/>
    <b v="0"/>
    <b v="0"/>
    <b v="0"/>
    <b v="1"/>
    <b v="0"/>
    <b v="0"/>
    <b v="0"/>
    <b v="0"/>
    <b v="0"/>
    <b v="0"/>
    <b v="0"/>
    <b v="0"/>
    <b v="0"/>
  </r>
  <r>
    <m/>
    <m/>
    <m/>
    <m/>
    <m/>
    <x v="0"/>
    <x v="0"/>
    <m/>
    <m/>
    <m/>
    <m/>
    <s v="sn95-30946"/>
    <x v="20"/>
    <n v="2013"/>
    <n v="1"/>
    <d v="2013-01-01T16:33:00"/>
    <s v="English"/>
    <x v="0"/>
    <s v="Department of Agriculture and Co-operation, Ministry of Agriculture, India"/>
    <s v="New Delhi"/>
    <n v="1"/>
    <b v="1"/>
    <b v="0"/>
    <b v="0"/>
    <b v="0"/>
    <b v="0"/>
    <b v="0"/>
    <b v="0"/>
    <b v="0"/>
    <b v="0"/>
    <b v="0"/>
    <b v="0"/>
    <b v="0"/>
    <b v="0"/>
    <b v="0"/>
    <b v="0"/>
    <b v="0"/>
    <b v="0"/>
    <b v="0"/>
    <b v="0"/>
    <b v="0"/>
    <b v="0"/>
    <b v="0"/>
  </r>
  <r>
    <m/>
    <m/>
    <m/>
    <m/>
    <m/>
    <x v="0"/>
    <x v="0"/>
    <m/>
    <m/>
    <m/>
    <m/>
    <s v="2017-329834"/>
    <x v="21"/>
    <n v="2013"/>
    <n v="1"/>
    <d v="2013-01-01T00:00:00"/>
    <s v="English"/>
    <x v="0"/>
    <s v="Directorate of Economics and Statistics / Govt. of Telangana"/>
    <s v="Hyderabad"/>
    <n v="1"/>
    <b v="1"/>
    <b v="0"/>
    <b v="0"/>
    <b v="0"/>
    <b v="0"/>
    <b v="0"/>
    <b v="0"/>
    <b v="0"/>
    <b v="0"/>
    <b v="0"/>
    <b v="0"/>
    <b v="0"/>
    <b v="0"/>
    <b v="0"/>
    <b v="0"/>
    <b v="0"/>
    <b v="0"/>
    <b v="0"/>
    <b v="0"/>
    <b v="0"/>
    <b v="0"/>
    <b v="0"/>
  </r>
  <r>
    <m/>
    <m/>
    <m/>
    <m/>
    <m/>
    <x v="0"/>
    <x v="0"/>
    <m/>
    <m/>
    <m/>
    <m/>
    <s v="2011-324943"/>
    <x v="22"/>
    <n v="2011"/>
    <n v="1"/>
    <d v="2011-04-01T16:05:00"/>
    <s v="English"/>
    <x v="0"/>
    <s v="Directorate of Economics and Statistics / Andhra Pradesh"/>
    <s v="Hyderabad"/>
    <n v="1"/>
    <b v="1"/>
    <b v="0"/>
    <b v="0"/>
    <b v="0"/>
    <b v="0"/>
    <b v="0"/>
    <b v="0"/>
    <b v="0"/>
    <b v="0"/>
    <b v="0"/>
    <b v="0"/>
    <b v="0"/>
    <b v="0"/>
    <b v="0"/>
    <b v="0"/>
    <b v="0"/>
    <b v="0"/>
    <b v="0"/>
    <b v="0"/>
    <b v="0"/>
    <b v="0"/>
    <b v="0"/>
  </r>
  <r>
    <m/>
    <m/>
    <m/>
    <m/>
    <m/>
    <x v="0"/>
    <x v="0"/>
    <m/>
    <m/>
    <m/>
    <m/>
    <s v="2015-305790"/>
    <x v="23"/>
    <n v="2011"/>
    <n v="1"/>
    <d v="2011-01-01T12:51:00"/>
    <s v="English"/>
    <x v="0"/>
    <s v="Department of Economics and Statistics / Govt. of Kerala"/>
    <s v="Thiruvanthapuram "/>
    <n v="1"/>
    <b v="1"/>
    <b v="0"/>
    <b v="0"/>
    <b v="0"/>
    <b v="0"/>
    <b v="0"/>
    <b v="0"/>
    <b v="0"/>
    <b v="0"/>
    <b v="0"/>
    <b v="0"/>
    <b v="0"/>
    <b v="0"/>
    <b v="0"/>
    <b v="0"/>
    <b v="0"/>
    <b v="0"/>
    <b v="0"/>
    <b v="0"/>
    <b v="0"/>
    <b v="0"/>
    <b v="0"/>
  </r>
  <r>
    <m/>
    <m/>
    <m/>
    <m/>
    <m/>
    <x v="0"/>
    <x v="0"/>
    <m/>
    <m/>
    <m/>
    <m/>
    <s v="2009-345949"/>
    <x v="24"/>
    <n v="2012"/>
    <n v="1"/>
    <d v="2012-01-01T16:20:00"/>
    <s v="English"/>
    <x v="3"/>
    <s v="Department of Agriculture / Bhutan"/>
    <s v="Thimpu"/>
    <n v="1"/>
    <b v="1"/>
    <b v="0"/>
    <b v="0"/>
    <b v="0"/>
    <b v="0"/>
    <b v="0"/>
    <b v="0"/>
    <b v="0"/>
    <b v="0"/>
    <b v="0"/>
    <b v="0"/>
    <b v="0"/>
    <b v="0"/>
    <b v="0"/>
    <b v="0"/>
    <b v="0"/>
    <b v="0"/>
    <b v="0"/>
    <b v="0"/>
    <b v="0"/>
    <b v="0"/>
    <b v="0"/>
  </r>
  <r>
    <m/>
    <m/>
    <m/>
    <m/>
    <m/>
    <x v="0"/>
    <x v="0"/>
    <m/>
    <m/>
    <m/>
    <m/>
    <s v="2013-311271"/>
    <x v="25"/>
    <n v="2011"/>
    <n v="1"/>
    <d v="2011-01-01T00:00:00"/>
    <s v="Divehi"/>
    <x v="4"/>
    <s v="Anti-corruption Commission / Maldives"/>
    <s v="Male"/>
    <n v="1"/>
    <b v="1"/>
    <b v="0"/>
    <b v="0"/>
    <b v="0"/>
    <b v="0"/>
    <b v="0"/>
    <b v="0"/>
    <b v="0"/>
    <b v="0"/>
    <b v="0"/>
    <b v="0"/>
    <b v="0"/>
    <b v="0"/>
    <b v="0"/>
    <b v="0"/>
    <b v="0"/>
    <b v="0"/>
    <b v="0"/>
    <b v="0"/>
    <b v="0"/>
    <b v="0"/>
    <b v="0"/>
  </r>
  <r>
    <m/>
    <m/>
    <m/>
    <m/>
    <m/>
    <x v="0"/>
    <x v="0"/>
    <m/>
    <m/>
    <m/>
    <m/>
    <s v="2012-338592"/>
    <x v="26"/>
    <n v="2011"/>
    <n v="1"/>
    <d v="2011-01-01T16:18:00"/>
    <s v="Divehi"/>
    <x v="4"/>
    <s v="Human Rights Commission / Maldives"/>
    <m/>
    <n v="1"/>
    <b v="1"/>
    <b v="0"/>
    <b v="0"/>
    <b v="0"/>
    <b v="0"/>
    <b v="0"/>
    <b v="0"/>
    <b v="0"/>
    <b v="0"/>
    <b v="0"/>
    <b v="0"/>
    <b v="0"/>
    <b v="0"/>
    <b v="0"/>
    <b v="0"/>
    <b v="0"/>
    <b v="0"/>
    <b v="0"/>
    <b v="0"/>
    <b v="0"/>
    <b v="0"/>
    <b v="0"/>
  </r>
  <r>
    <m/>
    <m/>
    <m/>
    <m/>
    <m/>
    <x v="0"/>
    <x v="0"/>
    <m/>
    <m/>
    <m/>
    <m/>
    <s v="82-914156"/>
    <x v="27"/>
    <n v="2010"/>
    <n v="7"/>
    <d v="2011-12-01T12:29:00"/>
    <s v="Marathi"/>
    <x v="0"/>
    <s v="Legislative Assembly, Maharashtra"/>
    <s v="Mumbai"/>
    <n v="0"/>
    <b v="0"/>
    <b v="0"/>
    <b v="0"/>
    <b v="0"/>
    <b v="0"/>
    <b v="0"/>
    <b v="0"/>
    <b v="0"/>
    <b v="0"/>
    <b v="0"/>
    <b v="0"/>
    <b v="0"/>
    <b v="0"/>
    <b v="0"/>
    <b v="0"/>
    <b v="0"/>
    <b v="0"/>
    <b v="0"/>
    <b v="0"/>
    <b v="0"/>
    <b v="0"/>
    <b v="0"/>
  </r>
  <r>
    <m/>
    <m/>
    <m/>
    <m/>
    <m/>
    <x v="0"/>
    <x v="0"/>
    <m/>
    <m/>
    <m/>
    <m/>
    <s v="2011-324343"/>
    <x v="28"/>
    <n v="2010"/>
    <n v="2"/>
    <d v="2010-12-08T11:26:00"/>
    <s v="Marathi"/>
    <x v="0"/>
    <s v="Legislative Council / Maharashtra"/>
    <s v="Mumbai"/>
    <n v="1"/>
    <b v="1"/>
    <b v="0"/>
    <b v="0"/>
    <b v="0"/>
    <b v="0"/>
    <b v="0"/>
    <b v="0"/>
    <b v="0"/>
    <b v="0"/>
    <b v="0"/>
    <b v="0"/>
    <b v="0"/>
    <b v="0"/>
    <b v="0"/>
    <b v="0"/>
    <b v="0"/>
    <b v="0"/>
    <b v="0"/>
    <b v="0"/>
    <b v="0"/>
    <b v="0"/>
    <b v="0"/>
  </r>
  <r>
    <m/>
    <m/>
    <m/>
    <m/>
    <m/>
    <x v="0"/>
    <x v="0"/>
    <m/>
    <m/>
    <m/>
    <m/>
    <s v="73-906765"/>
    <x v="29"/>
    <n v="2010"/>
    <n v="1"/>
    <d v="2010-01-01T10:49:00"/>
    <s v="Marathi"/>
    <x v="0"/>
    <s v="Legislative Assembly, Maharashtra"/>
    <s v="Mumbai"/>
    <n v="0"/>
    <b v="0"/>
    <b v="0"/>
    <b v="0"/>
    <b v="0"/>
    <b v="0"/>
    <b v="0"/>
    <b v="0"/>
    <b v="0"/>
    <b v="0"/>
    <b v="0"/>
    <b v="0"/>
    <b v="0"/>
    <b v="0"/>
    <b v="0"/>
    <b v="0"/>
    <b v="0"/>
    <b v="0"/>
    <b v="0"/>
    <b v="0"/>
    <b v="0"/>
    <b v="0"/>
    <b v="0"/>
  </r>
  <r>
    <m/>
    <m/>
    <m/>
    <m/>
    <m/>
    <x v="0"/>
    <x v="0"/>
    <m/>
    <m/>
    <m/>
    <m/>
    <s v="2012-350128"/>
    <x v="30"/>
    <n v="2013"/>
    <n v="2"/>
    <d v="2013-11-01T11:28:00"/>
    <s v="Divehi"/>
    <x v="4"/>
    <s v="Media and publishing Services / Maldives"/>
    <s v="Male"/>
    <n v="1"/>
    <b v="1"/>
    <b v="0"/>
    <b v="0"/>
    <b v="0"/>
    <b v="0"/>
    <b v="0"/>
    <b v="0"/>
    <b v="0"/>
    <b v="0"/>
    <b v="0"/>
    <b v="0"/>
    <b v="0"/>
    <b v="0"/>
    <b v="0"/>
    <b v="0"/>
    <b v="0"/>
    <b v="0"/>
    <b v="0"/>
    <b v="0"/>
    <b v="0"/>
    <b v="0"/>
    <b v="0"/>
  </r>
  <r>
    <m/>
    <m/>
    <m/>
    <m/>
    <m/>
    <x v="0"/>
    <x v="0"/>
    <m/>
    <m/>
    <m/>
    <m/>
    <s v="81-910526"/>
    <x v="31"/>
    <n v="2009"/>
    <n v="56"/>
    <d v="2009-02-25T00:00:00"/>
    <s v="Gujarati"/>
    <x v="0"/>
    <s v="Committee for the Welfare of the Scheduled Castes, Scheduled Tribes, and Nomadic Tribes / Gujarat"/>
    <s v="Gandhinagar"/>
    <n v="1"/>
    <b v="1"/>
    <b v="0"/>
    <b v="0"/>
    <b v="0"/>
    <b v="0"/>
    <b v="0"/>
    <b v="0"/>
    <b v="0"/>
    <b v="0"/>
    <b v="0"/>
    <b v="0"/>
    <b v="0"/>
    <b v="0"/>
    <b v="0"/>
    <b v="0"/>
    <b v="0"/>
    <b v="0"/>
    <b v="0"/>
    <b v="0"/>
    <b v="0"/>
    <b v="0"/>
    <b v="0"/>
  </r>
  <r>
    <s v="Stanford"/>
    <s v="Y"/>
    <m/>
    <s v="Y"/>
    <s v="Current issues with e-subscription (unclear about back issues)"/>
    <x v="2"/>
    <x v="3"/>
    <s v="Subscription required"/>
    <s v="1263987580; 416981077; 5388945; 1114330382; 1236105211"/>
    <s v="Also published by Paṭīlā Hāūs, Naī Dahlī,"/>
    <s v="Most issues pre-1961 held by UCLA and Stanford"/>
    <s v="sa64-8120"/>
    <x v="32"/>
    <n v="73"/>
    <n v="12"/>
    <d v="2015-07-01T12:41:00"/>
    <s v="Urdu"/>
    <x v="0"/>
    <s v="Ministry of Information and Broadcasting / India"/>
    <s v="New Delhi"/>
    <n v="5"/>
    <b v="1"/>
    <b v="1"/>
    <b v="1"/>
    <b v="0"/>
    <b v="0"/>
    <b v="0"/>
    <b v="1"/>
    <b v="0"/>
    <b v="0"/>
    <b v="0"/>
    <b v="0"/>
    <b v="0"/>
    <b v="0"/>
    <b v="0"/>
    <b v="0"/>
    <b v="1"/>
    <b v="0"/>
    <b v="0"/>
    <b v="0"/>
    <b v="0"/>
    <b v="0"/>
    <b v="0"/>
  </r>
  <r>
    <m/>
    <m/>
    <m/>
    <m/>
    <m/>
    <x v="0"/>
    <x v="0"/>
    <m/>
    <m/>
    <m/>
    <m/>
    <s v="89-912764"/>
    <x v="33"/>
    <n v="33"/>
    <n v="1"/>
    <d v="2014-02-01T09:05:00"/>
    <s v="Bengali"/>
    <x v="0"/>
    <s v="Paschimbanga Bamla Academy"/>
    <s v="Kolkata"/>
    <n v="3"/>
    <b v="1"/>
    <b v="0"/>
    <b v="1"/>
    <b v="0"/>
    <b v="0"/>
    <b v="0"/>
    <b v="0"/>
    <b v="0"/>
    <b v="0"/>
    <b v="1"/>
    <b v="0"/>
    <b v="0"/>
    <b v="0"/>
    <b v="0"/>
    <b v="0"/>
    <b v="0"/>
    <b v="0"/>
    <b v="0"/>
    <b v="0"/>
    <b v="0"/>
    <b v="0"/>
    <b v="0"/>
  </r>
  <r>
    <s v="Wisconsin"/>
    <s v="?"/>
    <s v="vol 16, number 3 (2019)"/>
    <s v="N"/>
    <m/>
    <x v="0"/>
    <x v="0"/>
    <m/>
    <s v="ocm50142271"/>
    <m/>
    <s v="Is this halted due to the pandemic? Not sure if it will continue."/>
    <s v="2002-293152"/>
    <x v="34"/>
    <n v="2013"/>
    <n v="4"/>
    <d v="2013-10-01T16:17:00"/>
    <s v="Urdu"/>
    <x v="0"/>
    <s v="Uttar Pradesh Urdu Academy"/>
    <s v="Lucknow"/>
    <n v="6"/>
    <b v="1"/>
    <b v="0"/>
    <b v="1"/>
    <b v="0"/>
    <b v="0"/>
    <b v="0"/>
    <b v="1"/>
    <b v="0"/>
    <b v="1"/>
    <b v="0"/>
    <b v="0"/>
    <b v="0"/>
    <b v="0"/>
    <b v="0"/>
    <b v="1"/>
    <b v="0"/>
    <b v="0"/>
    <b v="0"/>
    <b v="0"/>
    <b v="0"/>
    <b v="1"/>
    <b v="0"/>
  </r>
  <r>
    <m/>
    <m/>
    <m/>
    <m/>
    <m/>
    <x v="0"/>
    <x v="0"/>
    <m/>
    <m/>
    <m/>
    <m/>
    <s v="2006-347663"/>
    <x v="35"/>
    <n v="2014"/>
    <n v="3"/>
    <d v="2014-06-01T10:52:00"/>
    <s v="English"/>
    <x v="0"/>
    <s v="Ministry of New and Renewable Energy"/>
    <s v="New Delhi"/>
    <n v="0"/>
    <b v="0"/>
    <b v="0"/>
    <b v="0"/>
    <b v="0"/>
    <b v="0"/>
    <b v="0"/>
    <b v="0"/>
    <b v="0"/>
    <b v="0"/>
    <b v="0"/>
    <b v="0"/>
    <b v="0"/>
    <b v="0"/>
    <b v="0"/>
    <b v="0"/>
    <b v="0"/>
    <b v="0"/>
    <b v="0"/>
    <b v="0"/>
    <b v="0"/>
    <b v="0"/>
    <b v="0"/>
  </r>
  <r>
    <m/>
    <m/>
    <m/>
    <m/>
    <m/>
    <x v="0"/>
    <x v="0"/>
    <m/>
    <m/>
    <m/>
    <m/>
    <s v="2009-212015"/>
    <x v="36"/>
    <n v="2011"/>
    <n v="1"/>
    <d v="2011-02-01T11:21:00"/>
    <s v="Kashmiri"/>
    <x v="0"/>
    <s v="Information Department  / Jammu and Kashmir"/>
    <s v="Jammu"/>
    <n v="1"/>
    <b v="1"/>
    <b v="0"/>
    <b v="0"/>
    <b v="0"/>
    <b v="0"/>
    <b v="0"/>
    <b v="0"/>
    <b v="0"/>
    <b v="0"/>
    <b v="0"/>
    <b v="0"/>
    <b v="0"/>
    <b v="0"/>
    <b v="0"/>
    <b v="0"/>
    <b v="0"/>
    <b v="0"/>
    <b v="0"/>
    <b v="0"/>
    <b v="0"/>
    <b v="0"/>
    <b v="0"/>
  </r>
  <r>
    <s v="Penn"/>
    <s v="Y"/>
    <m/>
    <s v="Y"/>
    <s v="1955, 1959-1999, 2003-2005, 2013-2018"/>
    <x v="1"/>
    <x v="4"/>
    <s v="Some recent years openly available for download on organization website; earlier years searchable on HathiTrust."/>
    <s v="39942335; 946780545"/>
    <s v="Titled &quot;Public electricity supply, All India statistics&quot; until 1999. Current title 1999-present."/>
    <m/>
    <s v="2003-309448"/>
    <x v="37"/>
    <n v="2012"/>
    <n v="1"/>
    <d v="2012-01-01T12:00:00"/>
    <s v="English"/>
    <x v="0"/>
    <s v="Central Electricity Authority, GOI"/>
    <s v="New Delhi"/>
    <n v="6"/>
    <b v="1"/>
    <b v="1"/>
    <b v="1"/>
    <b v="0"/>
    <b v="1"/>
    <b v="0"/>
    <b v="1"/>
    <b v="0"/>
    <b v="0"/>
    <b v="0"/>
    <b v="0"/>
    <b v="0"/>
    <b v="1"/>
    <b v="0"/>
    <b v="0"/>
    <b v="0"/>
    <b v="0"/>
    <b v="0"/>
    <b v="0"/>
    <b v="0"/>
    <b v="0"/>
    <b v="0"/>
  </r>
  <r>
    <m/>
    <m/>
    <m/>
    <m/>
    <m/>
    <x v="0"/>
    <x v="0"/>
    <m/>
    <m/>
    <m/>
    <m/>
    <s v="2015-359767"/>
    <x v="38"/>
    <n v="2010"/>
    <n v="1"/>
    <d v="2010-01-01T00:00:00"/>
    <s v="English"/>
    <x v="0"/>
    <s v="Department of Higher Education / Ministry of Human Resource Development, India"/>
    <s v="New Delhi"/>
    <n v="1"/>
    <b v="1"/>
    <b v="0"/>
    <b v="0"/>
    <b v="0"/>
    <b v="0"/>
    <b v="0"/>
    <b v="0"/>
    <b v="0"/>
    <b v="0"/>
    <b v="0"/>
    <b v="0"/>
    <b v="0"/>
    <b v="0"/>
    <b v="0"/>
    <b v="0"/>
    <b v="0"/>
    <b v="0"/>
    <b v="0"/>
    <b v="0"/>
    <b v="0"/>
    <b v="0"/>
    <b v="0"/>
  </r>
  <r>
    <m/>
    <m/>
    <m/>
    <m/>
    <m/>
    <x v="0"/>
    <x v="0"/>
    <m/>
    <m/>
    <m/>
    <m/>
    <s v="sa66-4340"/>
    <x v="39"/>
    <n v="2013"/>
    <n v="1"/>
    <d v="2013-01-01T15:24:00"/>
    <s v="Panjabi"/>
    <x v="0"/>
    <s v="Punjabi Sahitya Academi"/>
    <s v="Ludhiana"/>
    <n v="2"/>
    <b v="1"/>
    <b v="0"/>
    <b v="1"/>
    <b v="0"/>
    <b v="0"/>
    <b v="0"/>
    <b v="0"/>
    <b v="0"/>
    <b v="0"/>
    <b v="0"/>
    <b v="0"/>
    <b v="0"/>
    <b v="0"/>
    <b v="0"/>
    <b v="0"/>
    <b v="0"/>
    <b v="0"/>
    <b v="0"/>
    <b v="0"/>
    <b v="0"/>
    <b v="0"/>
    <b v="0"/>
  </r>
  <r>
    <m/>
    <m/>
    <m/>
    <m/>
    <m/>
    <x v="0"/>
    <x v="0"/>
    <m/>
    <m/>
    <m/>
    <m/>
    <s v="2019-345353"/>
    <x v="40"/>
    <n v="2019"/>
    <n v="1"/>
    <d v="2019-01-01T00:00:00"/>
    <s v="Bengali"/>
    <x v="5"/>
    <s v="Bamladesa Sisu Akademi (Bangladesh Children Academy)"/>
    <s v="Dhaka"/>
    <n v="2"/>
    <b v="1"/>
    <b v="0"/>
    <b v="0"/>
    <b v="0"/>
    <b v="0"/>
    <b v="0"/>
    <b v="0"/>
    <b v="0"/>
    <b v="0"/>
    <b v="0"/>
    <b v="0"/>
    <b v="0"/>
    <b v="1"/>
    <b v="0"/>
    <b v="0"/>
    <b v="0"/>
    <b v="0"/>
    <b v="0"/>
    <b v="0"/>
    <b v="0"/>
    <b v="0"/>
    <b v="0"/>
  </r>
  <r>
    <m/>
    <m/>
    <m/>
    <m/>
    <m/>
    <x v="0"/>
    <x v="0"/>
    <m/>
    <m/>
    <m/>
    <m/>
    <s v="2015-305010"/>
    <x v="41"/>
    <n v="2012"/>
    <n v="1"/>
    <d v="2012-01-01T00:00:00"/>
    <s v="Bengali"/>
    <x v="5"/>
    <s v="Bangla Academy"/>
    <s v="Dhaka"/>
    <n v="1"/>
    <b v="1"/>
    <b v="0"/>
    <b v="0"/>
    <b v="0"/>
    <b v="0"/>
    <b v="0"/>
    <b v="0"/>
    <b v="0"/>
    <b v="0"/>
    <b v="0"/>
    <b v="0"/>
    <b v="0"/>
    <b v="0"/>
    <b v="0"/>
    <b v="0"/>
    <b v="0"/>
    <b v="0"/>
    <b v="0"/>
    <b v="0"/>
    <b v="0"/>
    <b v="0"/>
    <b v="0"/>
  </r>
  <r>
    <m/>
    <m/>
    <m/>
    <m/>
    <m/>
    <x v="0"/>
    <x v="0"/>
    <m/>
    <m/>
    <m/>
    <m/>
    <s v="83-913708"/>
    <x v="42"/>
    <n v="2008"/>
    <n v="1"/>
    <d v="2008-01-01T11:50:00"/>
    <s v="English"/>
    <x v="0"/>
    <s v="Department of Higher Education / Bureau of Planning, Monitoring and Statistics "/>
    <s v="New Delhi"/>
    <n v="1"/>
    <b v="1"/>
    <b v="0"/>
    <b v="0"/>
    <b v="0"/>
    <b v="0"/>
    <b v="0"/>
    <b v="0"/>
    <b v="0"/>
    <b v="0"/>
    <b v="0"/>
    <b v="0"/>
    <b v="0"/>
    <b v="0"/>
    <b v="0"/>
    <b v="0"/>
    <b v="0"/>
    <b v="0"/>
    <b v="0"/>
    <b v="0"/>
    <b v="0"/>
    <b v="0"/>
    <b v="0"/>
  </r>
  <r>
    <m/>
    <m/>
    <m/>
    <m/>
    <m/>
    <x v="0"/>
    <x v="0"/>
    <m/>
    <m/>
    <m/>
    <m/>
    <s v="2015-307022"/>
    <x v="43"/>
    <n v="2009"/>
    <n v="1"/>
    <d v="2009-01-01T16:22:00"/>
    <s v="English"/>
    <x v="0"/>
    <s v="Economic and Statistical Organisation, Haryana"/>
    <s v="Chandigarh"/>
    <n v="1"/>
    <b v="1"/>
    <b v="0"/>
    <b v="0"/>
    <b v="0"/>
    <b v="0"/>
    <b v="0"/>
    <b v="0"/>
    <b v="0"/>
    <b v="0"/>
    <b v="0"/>
    <b v="0"/>
    <b v="0"/>
    <b v="0"/>
    <b v="0"/>
    <b v="0"/>
    <b v="0"/>
    <b v="0"/>
    <b v="0"/>
    <b v="0"/>
    <b v="0"/>
    <b v="0"/>
    <b v="0"/>
  </r>
  <r>
    <m/>
    <m/>
    <m/>
    <m/>
    <m/>
    <x v="0"/>
    <x v="0"/>
    <m/>
    <m/>
    <m/>
    <m/>
    <s v="93-903932"/>
    <x v="44"/>
    <n v="1998"/>
    <n v="1"/>
    <d v="1998-01-01T10:24:00"/>
    <s v="English"/>
    <x v="0"/>
    <s v="Institute of language, art and culture"/>
    <s v="Guwahati"/>
    <n v="2"/>
    <b v="1"/>
    <b v="0"/>
    <b v="0"/>
    <b v="0"/>
    <b v="0"/>
    <b v="0"/>
    <b v="0"/>
    <b v="0"/>
    <b v="0"/>
    <b v="1"/>
    <b v="0"/>
    <b v="0"/>
    <b v="0"/>
    <b v="0"/>
    <b v="0"/>
    <b v="0"/>
    <b v="0"/>
    <b v="0"/>
    <b v="0"/>
    <b v="0"/>
    <b v="0"/>
    <b v="0"/>
  </r>
  <r>
    <s v="MSU"/>
    <s v="N"/>
    <s v="Latest found evidence of: 2016"/>
    <s v="N"/>
    <m/>
    <x v="2"/>
    <x v="5"/>
    <m/>
    <s v="64215567, 1800218"/>
    <m/>
    <s v="I couldn't find any evidence of this publication on their website"/>
    <s v="79-924266"/>
    <x v="45"/>
    <n v="2012"/>
    <n v="1"/>
    <d v="2012-01-01T13:58:00"/>
    <s v="English"/>
    <x v="2"/>
    <s v="Dept. of Archaeology / Sri Lanka"/>
    <s v="Colombo"/>
    <n v="6"/>
    <b v="1"/>
    <b v="1"/>
    <b v="1"/>
    <b v="0"/>
    <b v="1"/>
    <b v="1"/>
    <b v="1"/>
    <b v="0"/>
    <b v="0"/>
    <b v="0"/>
    <b v="0"/>
    <b v="0"/>
    <b v="0"/>
    <b v="0"/>
    <b v="0"/>
    <b v="0"/>
    <b v="0"/>
    <b v="0"/>
    <b v="0"/>
    <b v="0"/>
    <b v="0"/>
    <b v="0"/>
  </r>
  <r>
    <m/>
    <m/>
    <m/>
    <m/>
    <m/>
    <x v="0"/>
    <x v="0"/>
    <m/>
    <m/>
    <m/>
    <m/>
    <s v="2013-406635"/>
    <x v="46"/>
    <n v="2010"/>
    <n v="16"/>
    <d v="2011-12-22T10:58:00"/>
    <s v="Marathi"/>
    <x v="0"/>
    <s v="Legislative Assembly, Maharashtra"/>
    <s v="Mumbai"/>
    <n v="0"/>
    <b v="0"/>
    <b v="0"/>
    <b v="0"/>
    <b v="0"/>
    <b v="0"/>
    <b v="0"/>
    <b v="0"/>
    <b v="0"/>
    <b v="0"/>
    <b v="0"/>
    <b v="0"/>
    <b v="0"/>
    <b v="0"/>
    <b v="0"/>
    <b v="0"/>
    <b v="0"/>
    <b v="0"/>
    <b v="0"/>
    <b v="0"/>
    <b v="0"/>
    <b v="0"/>
    <b v="0"/>
  </r>
  <r>
    <m/>
    <m/>
    <m/>
    <m/>
    <m/>
    <x v="0"/>
    <x v="0"/>
    <m/>
    <m/>
    <m/>
    <m/>
    <s v="2011-322612"/>
    <x v="47"/>
    <n v="2011"/>
    <n v="1"/>
    <d v="2011-01-01T10:51:00"/>
    <s v="English"/>
    <x v="0"/>
    <s v="Andhra Pradesh Forest Department"/>
    <s v="Hyderabad"/>
    <n v="1"/>
    <b v="1"/>
    <b v="0"/>
    <b v="0"/>
    <b v="0"/>
    <b v="0"/>
    <b v="0"/>
    <b v="0"/>
    <b v="0"/>
    <b v="0"/>
    <b v="0"/>
    <b v="0"/>
    <b v="0"/>
    <b v="0"/>
    <b v="0"/>
    <b v="0"/>
    <b v="0"/>
    <b v="0"/>
    <b v="0"/>
    <b v="0"/>
    <b v="0"/>
    <b v="0"/>
    <b v="0"/>
  </r>
  <r>
    <m/>
    <m/>
    <m/>
    <m/>
    <m/>
    <x v="0"/>
    <x v="0"/>
    <m/>
    <m/>
    <m/>
    <m/>
    <s v="2003-311622"/>
    <x v="48"/>
    <n v="2013"/>
    <n v="6"/>
    <d v="2013-06-01T16:54:00"/>
    <s v="Telugu"/>
    <x v="0"/>
    <s v="Information and Public Relations Dept., Govt. of A.P"/>
    <s v="Hyderabad"/>
    <n v="0"/>
    <b v="0"/>
    <b v="0"/>
    <b v="0"/>
    <b v="0"/>
    <b v="0"/>
    <b v="0"/>
    <b v="0"/>
    <b v="0"/>
    <b v="0"/>
    <b v="0"/>
    <b v="0"/>
    <b v="0"/>
    <b v="0"/>
    <b v="0"/>
    <b v="0"/>
    <b v="0"/>
    <b v="0"/>
    <b v="0"/>
    <b v="0"/>
    <b v="0"/>
    <b v="0"/>
    <b v="0"/>
  </r>
  <r>
    <m/>
    <m/>
    <m/>
    <m/>
    <m/>
    <x v="0"/>
    <x v="0"/>
    <m/>
    <m/>
    <m/>
    <m/>
    <s v="2003-209429"/>
    <x v="49"/>
    <n v="20"/>
    <n v="3"/>
    <d v="2009-01-01T12:41:00"/>
    <s v="Kannada"/>
    <x v="0"/>
    <s v="Karnataka Sahitya Academy"/>
    <s v="Bangalore"/>
    <n v="1"/>
    <b v="1"/>
    <b v="0"/>
    <b v="0"/>
    <b v="0"/>
    <b v="0"/>
    <b v="0"/>
    <b v="0"/>
    <b v="0"/>
    <b v="0"/>
    <b v="0"/>
    <b v="0"/>
    <b v="0"/>
    <b v="0"/>
    <b v="0"/>
    <b v="0"/>
    <b v="0"/>
    <b v="0"/>
    <b v="0"/>
    <b v="0"/>
    <b v="0"/>
    <b v="0"/>
    <b v="0"/>
  </r>
  <r>
    <s v="Chicago"/>
    <s v="N"/>
    <n v="2012"/>
    <s v="Y"/>
    <s v="1984-2020"/>
    <x v="3"/>
    <x v="6"/>
    <m/>
    <s v="1774374, 313025969"/>
    <m/>
    <m/>
    <s v="SA 66-2776"/>
    <x v="50"/>
    <n v="2012"/>
    <n v="1"/>
    <d v="2012-01-01T11:11:00"/>
    <s v="English"/>
    <x v="0"/>
    <s v="Central Vigilance Commission"/>
    <s v="New Delhi"/>
    <n v="5"/>
    <b v="1"/>
    <b v="0"/>
    <b v="1"/>
    <b v="0"/>
    <b v="1"/>
    <b v="0"/>
    <b v="0"/>
    <b v="0"/>
    <b v="0"/>
    <b v="0"/>
    <b v="0"/>
    <b v="1"/>
    <b v="0"/>
    <b v="1"/>
    <b v="0"/>
    <b v="0"/>
    <b v="0"/>
    <b v="0"/>
    <b v="0"/>
    <b v="0"/>
    <b v="0"/>
    <b v="0"/>
  </r>
  <r>
    <m/>
    <m/>
    <m/>
    <m/>
    <m/>
    <x v="0"/>
    <x v="0"/>
    <m/>
    <m/>
    <m/>
    <m/>
    <s v="sc83-8143"/>
    <x v="51"/>
    <n v="46"/>
    <n v="4"/>
    <d v="2010-10-01T15:05:00"/>
    <s v="English"/>
    <x v="0"/>
    <s v="National Academy of Medical Sciences (India)"/>
    <s v="New Delhi"/>
    <n v="2"/>
    <b v="0"/>
    <b v="1"/>
    <b v="0"/>
    <b v="0"/>
    <b v="0"/>
    <b v="0"/>
    <b v="0"/>
    <b v="0"/>
    <b v="0"/>
    <b v="0"/>
    <b v="0"/>
    <b v="0"/>
    <b v="0"/>
    <b v="0"/>
    <b v="0"/>
    <b v="0"/>
    <b v="0"/>
    <b v="0"/>
    <b v="0"/>
    <b v="0"/>
    <b v="0"/>
    <b v="1"/>
  </r>
  <r>
    <m/>
    <m/>
    <m/>
    <m/>
    <m/>
    <x v="0"/>
    <x v="0"/>
    <m/>
    <m/>
    <m/>
    <m/>
    <s v="2018-316119"/>
    <x v="52"/>
    <n v="2014"/>
    <n v="1"/>
    <d v="2014-01-01T00:00:00"/>
    <s v="English"/>
    <x v="0"/>
    <s v="Environment, Forest and Climate Change Dept., Govt. of Mizoram"/>
    <s v="Aizwal"/>
    <n v="1"/>
    <b v="1"/>
    <b v="0"/>
    <b v="0"/>
    <b v="0"/>
    <b v="0"/>
    <b v="0"/>
    <b v="0"/>
    <b v="0"/>
    <b v="0"/>
    <b v="0"/>
    <b v="0"/>
    <b v="0"/>
    <b v="0"/>
    <b v="0"/>
    <b v="0"/>
    <b v="0"/>
    <b v="0"/>
    <b v="0"/>
    <b v="0"/>
    <b v="0"/>
    <b v="0"/>
    <b v="0"/>
  </r>
  <r>
    <m/>
    <m/>
    <m/>
    <m/>
    <m/>
    <x v="0"/>
    <x v="0"/>
    <m/>
    <m/>
    <m/>
    <m/>
    <s v="2012-351410"/>
    <x v="53"/>
    <n v="2010"/>
    <n v="1"/>
    <d v="2010-01-01T15:45:00"/>
    <s v="English"/>
    <x v="0"/>
    <s v="Chandigarh Lalit Kala Akademi"/>
    <s v="Chandigarh"/>
    <n v="3"/>
    <b v="1"/>
    <b v="0"/>
    <b v="0"/>
    <b v="0"/>
    <b v="0"/>
    <b v="1"/>
    <b v="0"/>
    <b v="0"/>
    <b v="0"/>
    <b v="1"/>
    <b v="0"/>
    <b v="0"/>
    <b v="0"/>
    <b v="0"/>
    <b v="0"/>
    <b v="0"/>
    <b v="0"/>
    <b v="0"/>
    <b v="0"/>
    <b v="0"/>
    <b v="0"/>
    <b v="0"/>
  </r>
  <r>
    <m/>
    <m/>
    <m/>
    <m/>
    <m/>
    <x v="0"/>
    <x v="0"/>
    <m/>
    <m/>
    <m/>
    <m/>
    <s v="2012-350149"/>
    <x v="54"/>
    <n v="2011"/>
    <n v="1"/>
    <d v="2011-01-01T00:00:00"/>
    <s v="English"/>
    <x v="0"/>
    <s v="Punjab Lalit Kala Akademi"/>
    <s v="Chandigarh"/>
    <n v="3"/>
    <b v="1"/>
    <b v="0"/>
    <b v="0"/>
    <b v="0"/>
    <b v="0"/>
    <b v="0"/>
    <b v="0"/>
    <b v="0"/>
    <b v="0"/>
    <b v="1"/>
    <b v="0"/>
    <b v="0"/>
    <b v="0"/>
    <b v="0"/>
    <b v="0"/>
    <b v="0"/>
    <b v="0"/>
    <b v="0"/>
    <b v="0"/>
    <b v="0"/>
    <b v="1"/>
    <b v="0"/>
  </r>
  <r>
    <m/>
    <m/>
    <m/>
    <m/>
    <m/>
    <x v="0"/>
    <x v="0"/>
    <m/>
    <m/>
    <m/>
    <m/>
    <s v="2009-307845"/>
    <x v="55"/>
    <n v="2012"/>
    <n v="1"/>
    <d v="2012-01-01T12:51:00"/>
    <s v="English"/>
    <x v="3"/>
    <s v="Royal Audit Authority / Bhutan"/>
    <s v="Thimpu"/>
    <n v="1"/>
    <b v="1"/>
    <b v="0"/>
    <b v="0"/>
    <b v="0"/>
    <b v="0"/>
    <b v="0"/>
    <b v="0"/>
    <b v="0"/>
    <b v="0"/>
    <b v="0"/>
    <b v="0"/>
    <b v="0"/>
    <b v="0"/>
    <b v="0"/>
    <b v="0"/>
    <b v="0"/>
    <b v="0"/>
    <b v="0"/>
    <b v="0"/>
    <b v="0"/>
    <b v="0"/>
    <b v="0"/>
  </r>
  <r>
    <m/>
    <m/>
    <m/>
    <m/>
    <m/>
    <x v="0"/>
    <x v="0"/>
    <m/>
    <m/>
    <m/>
    <m/>
    <s v="2004-325723"/>
    <x v="56"/>
    <n v="2012"/>
    <n v="1"/>
    <d v="2012-01-01T16:15:00"/>
    <s v="English"/>
    <x v="3"/>
    <s v="Royal Audit Authority / Bhutan"/>
    <s v="Thimpu"/>
    <n v="1"/>
    <b v="1"/>
    <b v="0"/>
    <b v="0"/>
    <b v="0"/>
    <b v="0"/>
    <b v="0"/>
    <b v="0"/>
    <b v="0"/>
    <b v="0"/>
    <b v="0"/>
    <b v="0"/>
    <b v="0"/>
    <b v="0"/>
    <b v="0"/>
    <b v="0"/>
    <b v="0"/>
    <b v="0"/>
    <b v="0"/>
    <b v="0"/>
    <b v="0"/>
    <b v="0"/>
    <b v="0"/>
  </r>
  <r>
    <m/>
    <m/>
    <m/>
    <m/>
    <m/>
    <x v="0"/>
    <x v="0"/>
    <m/>
    <m/>
    <m/>
    <m/>
    <s v="85-650575"/>
    <x v="57"/>
    <n v="2014"/>
    <n v="1"/>
    <d v="2014-07-01T10:04:00"/>
    <s v="English"/>
    <x v="5"/>
    <s v="Ministry of Finance, Bangladesh"/>
    <s v="Dhaka"/>
    <n v="1"/>
    <b v="1"/>
    <b v="0"/>
    <b v="0"/>
    <b v="0"/>
    <b v="0"/>
    <b v="0"/>
    <b v="0"/>
    <b v="0"/>
    <b v="0"/>
    <b v="0"/>
    <b v="0"/>
    <b v="0"/>
    <b v="0"/>
    <b v="0"/>
    <b v="0"/>
    <b v="0"/>
    <b v="0"/>
    <b v="0"/>
    <b v="0"/>
    <b v="0"/>
    <b v="0"/>
    <b v="0"/>
  </r>
  <r>
    <m/>
    <m/>
    <m/>
    <m/>
    <m/>
    <x v="0"/>
    <x v="0"/>
    <m/>
    <m/>
    <m/>
    <m/>
    <s v="87-647363"/>
    <x v="58"/>
    <n v="2014"/>
    <n v="1"/>
    <d v="2014-07-01T09:33:00"/>
    <s v="English"/>
    <x v="5"/>
    <s v="Ministry of Finance, Bangladesh"/>
    <s v="Dhaka"/>
    <n v="0"/>
    <b v="0"/>
    <b v="0"/>
    <b v="0"/>
    <b v="0"/>
    <b v="0"/>
    <b v="0"/>
    <b v="0"/>
    <b v="0"/>
    <b v="0"/>
    <b v="0"/>
    <b v="0"/>
    <b v="0"/>
    <b v="0"/>
    <b v="0"/>
    <b v="0"/>
    <b v="0"/>
    <b v="0"/>
    <b v="0"/>
    <b v="0"/>
    <b v="0"/>
    <b v="0"/>
    <b v="0"/>
  </r>
  <r>
    <m/>
    <m/>
    <m/>
    <m/>
    <m/>
    <x v="0"/>
    <x v="0"/>
    <m/>
    <m/>
    <m/>
    <m/>
    <n v="2011327436"/>
    <x v="59"/>
    <m/>
    <m/>
    <m/>
    <s v="English"/>
    <x v="6"/>
    <m/>
    <s v="PESHAWAR"/>
    <n v="1"/>
    <b v="1"/>
    <b v="0"/>
    <b v="0"/>
    <b v="0"/>
    <b v="0"/>
    <b v="0"/>
    <b v="0"/>
    <b v="0"/>
    <b v="0"/>
    <b v="0"/>
    <b v="0"/>
    <b v="0"/>
    <b v="0"/>
    <b v="0"/>
    <b v="0"/>
    <b v="0"/>
    <b v="0"/>
    <b v="0"/>
    <b v="0"/>
    <b v="0"/>
    <b v="0"/>
    <b v="0"/>
  </r>
  <r>
    <s v="Chicago"/>
    <s v="N"/>
    <s v="14/2/2010"/>
    <s v="Y"/>
    <s v="1994-2021/v.1-23"/>
    <x v="3"/>
    <x v="7"/>
    <m/>
    <s v="35053453, 835575448"/>
    <m/>
    <m/>
    <s v="sn 96-032126"/>
    <x v="60"/>
    <n v="14"/>
    <n v="2"/>
    <d v="2010-12-01T15:42:00"/>
    <s v="English"/>
    <x v="5"/>
    <s v="Bangladesh Institute of Law and International Affairs"/>
    <s v="Dhaka"/>
    <n v="5"/>
    <b v="1"/>
    <b v="0"/>
    <b v="1"/>
    <b v="0"/>
    <b v="0"/>
    <b v="0"/>
    <b v="0"/>
    <b v="0"/>
    <b v="0"/>
    <b v="1"/>
    <b v="0"/>
    <b v="1"/>
    <b v="0"/>
    <b v="1"/>
    <b v="0"/>
    <b v="0"/>
    <b v="0"/>
    <b v="0"/>
    <b v="0"/>
    <b v="0"/>
    <b v="0"/>
    <b v="0"/>
  </r>
  <r>
    <m/>
    <m/>
    <m/>
    <m/>
    <m/>
    <x v="0"/>
    <x v="0"/>
    <m/>
    <m/>
    <m/>
    <m/>
    <n v="73939527"/>
    <x v="61"/>
    <m/>
    <m/>
    <m/>
    <s v="English"/>
    <x v="6"/>
    <m/>
    <s v="KARACHI"/>
    <n v="3"/>
    <b v="1"/>
    <b v="0"/>
    <b v="0"/>
    <b v="0"/>
    <b v="0"/>
    <b v="0"/>
    <b v="1"/>
    <b v="0"/>
    <b v="0"/>
    <b v="0"/>
    <b v="0"/>
    <b v="1"/>
    <b v="0"/>
    <b v="0"/>
    <b v="0"/>
    <b v="0"/>
    <b v="0"/>
    <b v="0"/>
    <b v="0"/>
    <b v="0"/>
    <b v="0"/>
    <b v="0"/>
  </r>
  <r>
    <m/>
    <m/>
    <m/>
    <m/>
    <m/>
    <x v="0"/>
    <x v="0"/>
    <m/>
    <m/>
    <m/>
    <m/>
    <n v="71939912"/>
    <x v="62"/>
    <m/>
    <m/>
    <m/>
    <s v="English"/>
    <x v="6"/>
    <m/>
    <s v="LAHORE"/>
    <n v="3"/>
    <b v="1"/>
    <b v="0"/>
    <b v="0"/>
    <b v="0"/>
    <b v="0"/>
    <b v="0"/>
    <b v="1"/>
    <b v="0"/>
    <b v="0"/>
    <b v="0"/>
    <b v="0"/>
    <b v="1"/>
    <b v="0"/>
    <b v="0"/>
    <b v="0"/>
    <b v="0"/>
    <b v="0"/>
    <b v="0"/>
    <b v="0"/>
    <b v="0"/>
    <b v="0"/>
    <b v="0"/>
  </r>
  <r>
    <m/>
    <m/>
    <m/>
    <m/>
    <m/>
    <x v="0"/>
    <x v="0"/>
    <m/>
    <m/>
    <m/>
    <m/>
    <n v="94642899"/>
    <x v="63"/>
    <m/>
    <m/>
    <m/>
    <s v="English"/>
    <x v="6"/>
    <m/>
    <s v="QUETTA"/>
    <n v="2"/>
    <b v="1"/>
    <b v="0"/>
    <b v="0"/>
    <b v="0"/>
    <b v="0"/>
    <b v="0"/>
    <b v="0"/>
    <b v="0"/>
    <b v="0"/>
    <b v="0"/>
    <b v="0"/>
    <b v="1"/>
    <b v="0"/>
    <b v="0"/>
    <b v="0"/>
    <b v="0"/>
    <b v="0"/>
    <b v="0"/>
    <b v="0"/>
    <b v="0"/>
    <b v="0"/>
    <b v="0"/>
  </r>
  <r>
    <m/>
    <m/>
    <m/>
    <m/>
    <m/>
    <x v="0"/>
    <x v="0"/>
    <m/>
    <m/>
    <m/>
    <m/>
    <s v="2019-345373"/>
    <x v="64"/>
    <n v="2014"/>
    <n v="1"/>
    <d v="2014-01-01T00:00:00"/>
    <s v="English"/>
    <x v="1"/>
    <s v="Department of Food Technology and Quality Control, Nepal"/>
    <s v="Kathmandu"/>
    <n v="1"/>
    <b v="1"/>
    <b v="0"/>
    <b v="0"/>
    <b v="0"/>
    <b v="0"/>
    <b v="0"/>
    <b v="0"/>
    <b v="0"/>
    <b v="0"/>
    <b v="0"/>
    <b v="0"/>
    <b v="0"/>
    <b v="0"/>
    <b v="0"/>
    <b v="0"/>
    <b v="0"/>
    <b v="0"/>
    <b v="0"/>
    <b v="0"/>
    <b v="0"/>
    <b v="0"/>
    <b v="0"/>
  </r>
  <r>
    <m/>
    <m/>
    <m/>
    <m/>
    <m/>
    <x v="0"/>
    <x v="0"/>
    <m/>
    <m/>
    <m/>
    <m/>
    <s v="2011-320612"/>
    <x v="65"/>
    <n v="2012"/>
    <n v="1"/>
    <d v="2012-01-01T09:04:00"/>
    <s v="English"/>
    <x v="0"/>
    <s v="National Climate Centre"/>
    <s v="Pune"/>
    <n v="1"/>
    <b v="1"/>
    <b v="0"/>
    <b v="0"/>
    <b v="0"/>
    <b v="0"/>
    <b v="0"/>
    <b v="0"/>
    <b v="0"/>
    <b v="0"/>
    <b v="0"/>
    <b v="0"/>
    <b v="0"/>
    <b v="0"/>
    <b v="0"/>
    <b v="0"/>
    <b v="0"/>
    <b v="0"/>
    <b v="0"/>
    <b v="0"/>
    <b v="0"/>
    <b v="0"/>
    <b v="0"/>
  </r>
  <r>
    <s v="Chicago"/>
    <s v="N?"/>
    <s v="v. 57/2017"/>
    <s v="Y"/>
    <s v="April 2019-July 2022"/>
    <x v="3"/>
    <x v="8"/>
    <s v="Full PDFs of issues appear to be available for April 2019-July 2022. Spottier web-based coverage of content under &quot;Madhumati editions&quot;: https://rsaudr.org/madhumati.php?catid=3  "/>
    <n v="3195624"/>
    <m/>
    <s v="Not a gov doc? From the website, appears one can still subscribe, but no issues received since v. 57 2017. "/>
    <s v="75-908012"/>
    <x v="66"/>
    <n v="55"/>
    <n v="1"/>
    <d v="2015-01-01T09:14:00"/>
    <s v="Hindi"/>
    <x v="0"/>
    <s v="Rajasthan  Sahitya Academy"/>
    <s v="Udaipur"/>
    <n v="6"/>
    <b v="1"/>
    <b v="1"/>
    <b v="1"/>
    <b v="0"/>
    <b v="0"/>
    <b v="0"/>
    <b v="1"/>
    <b v="0"/>
    <b v="0"/>
    <b v="1"/>
    <b v="0"/>
    <b v="1"/>
    <b v="0"/>
    <b v="0"/>
    <b v="0"/>
    <b v="0"/>
    <b v="0"/>
    <b v="0"/>
    <b v="0"/>
    <b v="0"/>
    <b v="0"/>
    <b v="0"/>
  </r>
  <r>
    <m/>
    <m/>
    <m/>
    <m/>
    <m/>
    <x v="0"/>
    <x v="0"/>
    <m/>
    <m/>
    <m/>
    <m/>
    <n v="86930613"/>
    <x v="67"/>
    <m/>
    <m/>
    <m/>
    <s v="English"/>
    <x v="6"/>
    <m/>
    <s v="PESHAWAR"/>
    <n v="2"/>
    <b v="1"/>
    <b v="0"/>
    <b v="0"/>
    <b v="0"/>
    <b v="0"/>
    <b v="0"/>
    <b v="0"/>
    <b v="0"/>
    <b v="0"/>
    <b v="0"/>
    <b v="0"/>
    <b v="1"/>
    <b v="0"/>
    <b v="0"/>
    <b v="0"/>
    <b v="0"/>
    <b v="0"/>
    <b v="0"/>
    <b v="0"/>
    <b v="0"/>
    <b v="0"/>
    <b v="0"/>
  </r>
  <r>
    <m/>
    <m/>
    <m/>
    <m/>
    <m/>
    <x v="0"/>
    <x v="0"/>
    <m/>
    <m/>
    <m/>
    <m/>
    <n v="70939936"/>
    <x v="68"/>
    <m/>
    <m/>
    <m/>
    <s v="English"/>
    <x v="6"/>
    <m/>
    <s v="LAHORE"/>
    <n v="2"/>
    <b v="1"/>
    <b v="0"/>
    <b v="0"/>
    <b v="0"/>
    <b v="0"/>
    <b v="0"/>
    <b v="0"/>
    <b v="0"/>
    <b v="0"/>
    <b v="0"/>
    <b v="0"/>
    <b v="0"/>
    <b v="1"/>
    <b v="0"/>
    <b v="0"/>
    <b v="0"/>
    <b v="0"/>
    <b v="0"/>
    <b v="0"/>
    <b v="0"/>
    <b v="0"/>
    <b v="0"/>
  </r>
  <r>
    <m/>
    <m/>
    <m/>
    <m/>
    <m/>
    <x v="0"/>
    <x v="0"/>
    <m/>
    <m/>
    <m/>
    <m/>
    <s v="2013-406396"/>
    <x v="69"/>
    <n v="2012"/>
    <n v="1"/>
    <d v="2012-01-01T14:40:00"/>
    <s v="English"/>
    <x v="3"/>
    <s v="National Statistics Bureau / Bhutan"/>
    <s v="Thimpu"/>
    <n v="1"/>
    <b v="1"/>
    <b v="0"/>
    <b v="0"/>
    <b v="0"/>
    <b v="0"/>
    <b v="0"/>
    <b v="0"/>
    <b v="0"/>
    <b v="0"/>
    <b v="0"/>
    <b v="0"/>
    <b v="0"/>
    <b v="0"/>
    <b v="0"/>
    <b v="0"/>
    <b v="0"/>
    <b v="0"/>
    <b v="0"/>
    <b v="0"/>
    <b v="0"/>
    <b v="0"/>
    <b v="0"/>
  </r>
  <r>
    <m/>
    <m/>
    <m/>
    <m/>
    <m/>
    <x v="0"/>
    <x v="0"/>
    <m/>
    <m/>
    <m/>
    <m/>
    <s v="2012-351437"/>
    <x v="70"/>
    <n v="2009"/>
    <n v="1"/>
    <d v="2009-01-01T00:00:00"/>
    <s v="English"/>
    <x v="4"/>
    <s v="Maldives Monetary Authority"/>
    <s v="Male"/>
    <n v="1"/>
    <b v="1"/>
    <b v="0"/>
    <b v="0"/>
    <b v="0"/>
    <b v="0"/>
    <b v="0"/>
    <b v="0"/>
    <b v="0"/>
    <b v="0"/>
    <b v="0"/>
    <b v="0"/>
    <b v="0"/>
    <b v="0"/>
    <b v="0"/>
    <b v="0"/>
    <b v="0"/>
    <b v="0"/>
    <b v="0"/>
    <b v="0"/>
    <b v="0"/>
    <b v="0"/>
    <b v="0"/>
  </r>
  <r>
    <m/>
    <m/>
    <m/>
    <m/>
    <m/>
    <x v="0"/>
    <x v="0"/>
    <m/>
    <m/>
    <m/>
    <m/>
    <s v="2013-410403"/>
    <x v="71"/>
    <n v="2013"/>
    <n v="1"/>
    <d v="2013-02-01T14:10:00"/>
    <s v="English"/>
    <x v="5"/>
    <s v="Bangladesh Bureau of Educational Information and Statistics"/>
    <s v="Dhaka"/>
    <n v="1"/>
    <b v="1"/>
    <b v="0"/>
    <b v="0"/>
    <b v="0"/>
    <b v="0"/>
    <b v="0"/>
    <b v="0"/>
    <b v="0"/>
    <b v="0"/>
    <b v="0"/>
    <b v="0"/>
    <b v="0"/>
    <b v="0"/>
    <b v="0"/>
    <b v="0"/>
    <b v="0"/>
    <b v="0"/>
    <b v="0"/>
    <b v="0"/>
    <b v="0"/>
    <b v="0"/>
    <b v="0"/>
  </r>
  <r>
    <m/>
    <m/>
    <m/>
    <m/>
    <m/>
    <x v="0"/>
    <x v="0"/>
    <m/>
    <m/>
    <m/>
    <m/>
    <s v="2010-345756"/>
    <x v="72"/>
    <n v="2013"/>
    <n v="1"/>
    <d v="2013-01-01T16:45:00"/>
    <s v="English"/>
    <x v="3"/>
    <s v="Ministry of Education / Bhutan"/>
    <s v="Thimpu"/>
    <n v="1"/>
    <b v="1"/>
    <b v="0"/>
    <b v="0"/>
    <b v="0"/>
    <b v="0"/>
    <b v="0"/>
    <b v="0"/>
    <b v="0"/>
    <b v="0"/>
    <b v="0"/>
    <b v="0"/>
    <b v="0"/>
    <b v="0"/>
    <b v="0"/>
    <b v="0"/>
    <b v="0"/>
    <b v="0"/>
    <b v="0"/>
    <b v="0"/>
    <b v="0"/>
    <b v="0"/>
    <b v="0"/>
  </r>
  <r>
    <m/>
    <m/>
    <m/>
    <m/>
    <m/>
    <x v="0"/>
    <x v="0"/>
    <m/>
    <m/>
    <m/>
    <m/>
    <s v="2015-357100"/>
    <x v="73"/>
    <n v="2013"/>
    <n v="1"/>
    <d v="2013-01-01T00:00:00"/>
    <s v="English"/>
    <x v="1"/>
    <s v="Department of Education / Ministry of Education, Nepal"/>
    <s v="Bhaktapur"/>
    <n v="1"/>
    <b v="1"/>
    <b v="0"/>
    <b v="0"/>
    <b v="0"/>
    <b v="0"/>
    <b v="0"/>
    <b v="0"/>
    <b v="0"/>
    <b v="0"/>
    <b v="0"/>
    <b v="0"/>
    <b v="0"/>
    <b v="0"/>
    <b v="0"/>
    <b v="0"/>
    <b v="0"/>
    <b v="0"/>
    <b v="0"/>
    <b v="0"/>
    <b v="0"/>
    <b v="0"/>
    <b v="0"/>
  </r>
  <r>
    <m/>
    <m/>
    <m/>
    <m/>
    <m/>
    <x v="0"/>
    <x v="0"/>
    <m/>
    <m/>
    <m/>
    <m/>
    <s v="2018-311600"/>
    <x v="74"/>
    <n v="2017"/>
    <n v="1"/>
    <d v="2017-01-01T00:00:00"/>
    <s v="English"/>
    <x v="3"/>
    <s v="National Statistics Bureau / Bhutan"/>
    <s v="Thimpu"/>
    <n v="1"/>
    <b v="1"/>
    <b v="0"/>
    <b v="0"/>
    <b v="0"/>
    <b v="0"/>
    <b v="0"/>
    <b v="0"/>
    <b v="0"/>
    <b v="0"/>
    <b v="0"/>
    <b v="0"/>
    <b v="0"/>
    <b v="0"/>
    <b v="0"/>
    <b v="0"/>
    <b v="0"/>
    <b v="0"/>
    <b v="0"/>
    <b v="0"/>
    <b v="0"/>
    <b v="0"/>
    <b v="0"/>
  </r>
  <r>
    <m/>
    <m/>
    <m/>
    <m/>
    <m/>
    <x v="0"/>
    <x v="0"/>
    <m/>
    <m/>
    <m/>
    <m/>
    <s v="74-648547"/>
    <x v="75"/>
    <n v="2013"/>
    <n v="1"/>
    <d v="2013-05-01T14:55:00"/>
    <s v="English"/>
    <x v="0"/>
    <s v="Legislative Assembly/Manipur"/>
    <s v="Imphal"/>
    <n v="0"/>
    <b v="0"/>
    <b v="0"/>
    <b v="0"/>
    <b v="0"/>
    <b v="0"/>
    <b v="0"/>
    <b v="0"/>
    <b v="0"/>
    <b v="0"/>
    <b v="0"/>
    <b v="0"/>
    <b v="0"/>
    <b v="0"/>
    <b v="0"/>
    <b v="0"/>
    <b v="0"/>
    <b v="0"/>
    <b v="0"/>
    <b v="0"/>
    <b v="0"/>
    <b v="0"/>
    <b v="0"/>
  </r>
  <r>
    <m/>
    <m/>
    <m/>
    <m/>
    <m/>
    <x v="0"/>
    <x v="0"/>
    <m/>
    <m/>
    <m/>
    <m/>
    <s v="59-41537"/>
    <x v="76"/>
    <n v="2013"/>
    <n v="1"/>
    <d v="2013-01-01T16:45:00"/>
    <s v="English and Malayalam"/>
    <x v="0"/>
    <s v="Finance Dept., Kerala"/>
    <s v="Thiruvananthapuram"/>
    <n v="3"/>
    <b v="1"/>
    <b v="0"/>
    <b v="1"/>
    <b v="0"/>
    <b v="0"/>
    <b v="0"/>
    <b v="0"/>
    <b v="0"/>
    <b v="1"/>
    <b v="0"/>
    <b v="0"/>
    <b v="0"/>
    <b v="0"/>
    <b v="0"/>
    <b v="0"/>
    <b v="0"/>
    <b v="0"/>
    <b v="0"/>
    <b v="0"/>
    <b v="0"/>
    <b v="0"/>
    <b v="0"/>
  </r>
  <r>
    <m/>
    <m/>
    <m/>
    <m/>
    <m/>
    <x v="0"/>
    <x v="0"/>
    <m/>
    <m/>
    <m/>
    <m/>
    <s v="2012-338606"/>
    <x v="77"/>
    <n v="2012"/>
    <n v="1"/>
    <d v="2012-04-01T11:09:00"/>
    <s v="English"/>
    <x v="0"/>
    <s v="Finance Department / Government of Mizoram"/>
    <s v="Aizwal"/>
    <n v="1"/>
    <b v="1"/>
    <b v="0"/>
    <b v="0"/>
    <b v="0"/>
    <b v="0"/>
    <b v="0"/>
    <b v="0"/>
    <b v="0"/>
    <b v="0"/>
    <b v="0"/>
    <b v="0"/>
    <b v="0"/>
    <b v="0"/>
    <b v="0"/>
    <b v="0"/>
    <b v="0"/>
    <b v="0"/>
    <b v="0"/>
    <b v="0"/>
    <b v="0"/>
    <b v="0"/>
    <b v="0"/>
  </r>
  <r>
    <m/>
    <m/>
    <m/>
    <m/>
    <m/>
    <x v="0"/>
    <x v="0"/>
    <m/>
    <m/>
    <m/>
    <m/>
    <s v="76-913275"/>
    <x v="78"/>
    <n v="2012"/>
    <n v="1"/>
    <d v="2012-01-01T14:26:00"/>
    <s v="Hindi"/>
    <x v="0"/>
    <s v="Finance Department / Govt. of Himachal Pradesh"/>
    <s v="Shimla"/>
    <n v="1"/>
    <b v="1"/>
    <b v="0"/>
    <b v="0"/>
    <b v="0"/>
    <b v="0"/>
    <b v="0"/>
    <b v="0"/>
    <b v="0"/>
    <b v="0"/>
    <b v="0"/>
    <b v="0"/>
    <b v="0"/>
    <b v="0"/>
    <b v="0"/>
    <b v="0"/>
    <b v="0"/>
    <b v="0"/>
    <b v="0"/>
    <b v="0"/>
    <b v="0"/>
    <b v="0"/>
    <b v="0"/>
  </r>
  <r>
    <m/>
    <m/>
    <m/>
    <m/>
    <m/>
    <x v="0"/>
    <x v="0"/>
    <m/>
    <m/>
    <m/>
    <m/>
    <s v="87-657587"/>
    <x v="79"/>
    <n v="2013"/>
    <n v="1"/>
    <d v="2013-01-01T15:58:00"/>
    <s v="English"/>
    <x v="0"/>
    <s v="Govt. Press, Gujarat"/>
    <s v=" "/>
    <n v="2"/>
    <b v="1"/>
    <b v="0"/>
    <b v="1"/>
    <b v="0"/>
    <b v="0"/>
    <b v="0"/>
    <b v="0"/>
    <b v="0"/>
    <b v="0"/>
    <b v="0"/>
    <b v="0"/>
    <b v="0"/>
    <b v="0"/>
    <b v="0"/>
    <b v="0"/>
    <b v="0"/>
    <b v="0"/>
    <b v="0"/>
    <b v="0"/>
    <b v="0"/>
    <b v="0"/>
    <b v="0"/>
  </r>
  <r>
    <m/>
    <m/>
    <m/>
    <m/>
    <m/>
    <x v="0"/>
    <x v="0"/>
    <m/>
    <m/>
    <m/>
    <m/>
    <s v="80-910422"/>
    <x v="80"/>
    <n v="1995"/>
    <n v="1"/>
    <d v="1995-01-01T09:30:00"/>
    <s v="English"/>
    <x v="0"/>
    <s v="Nagaland Govt. Press"/>
    <s v="Kohima"/>
    <n v="1"/>
    <b v="1"/>
    <b v="0"/>
    <b v="0"/>
    <b v="0"/>
    <b v="0"/>
    <b v="0"/>
    <b v="0"/>
    <b v="0"/>
    <b v="0"/>
    <b v="0"/>
    <b v="0"/>
    <b v="0"/>
    <b v="0"/>
    <b v="0"/>
    <b v="0"/>
    <b v="0"/>
    <b v="0"/>
    <b v="0"/>
    <b v="0"/>
    <b v="0"/>
    <b v="0"/>
    <b v="0"/>
  </r>
  <r>
    <m/>
    <m/>
    <m/>
    <m/>
    <m/>
    <x v="0"/>
    <x v="0"/>
    <m/>
    <m/>
    <m/>
    <m/>
    <s v="82-643090"/>
    <x v="81"/>
    <n v="2014"/>
    <n v="1"/>
    <d v="2014-01-01T10:43:00"/>
    <s v="Tamil"/>
    <x v="0"/>
    <s v="Finance Dept., Tamil Nadu"/>
    <s v="Chennai"/>
    <n v="1"/>
    <b v="1"/>
    <b v="0"/>
    <b v="0"/>
    <b v="0"/>
    <b v="0"/>
    <b v="0"/>
    <b v="0"/>
    <b v="0"/>
    <b v="0"/>
    <b v="0"/>
    <b v="0"/>
    <b v="0"/>
    <b v="0"/>
    <b v="0"/>
    <b v="0"/>
    <b v="0"/>
    <b v="0"/>
    <b v="0"/>
    <b v="0"/>
    <b v="0"/>
    <b v="0"/>
    <b v="0"/>
  </r>
  <r>
    <m/>
    <m/>
    <m/>
    <m/>
    <m/>
    <x v="0"/>
    <x v="0"/>
    <m/>
    <m/>
    <m/>
    <m/>
    <s v="79-915444"/>
    <x v="82"/>
    <n v="2010"/>
    <n v="1"/>
    <d v="2010-04-01T14:17:00"/>
    <s v="English"/>
    <x v="0"/>
    <s v="West Bengal Govt. Press"/>
    <s v="Alipore"/>
    <n v="2"/>
    <b v="0"/>
    <b v="0"/>
    <b v="1"/>
    <b v="0"/>
    <b v="0"/>
    <b v="0"/>
    <b v="1"/>
    <b v="0"/>
    <b v="0"/>
    <b v="0"/>
    <b v="0"/>
    <b v="0"/>
    <b v="0"/>
    <b v="0"/>
    <b v="0"/>
    <b v="0"/>
    <b v="0"/>
    <b v="0"/>
    <b v="0"/>
    <b v="0"/>
    <b v="0"/>
    <b v="0"/>
  </r>
  <r>
    <m/>
    <m/>
    <m/>
    <m/>
    <m/>
    <x v="0"/>
    <x v="0"/>
    <m/>
    <m/>
    <m/>
    <m/>
    <s v="2016-315676"/>
    <x v="83"/>
    <n v="2013"/>
    <n v="1"/>
    <d v="2013-01-01T09:30:00"/>
    <s v="English"/>
    <x v="0"/>
    <s v="Finance Department / Govt. of Puducherry"/>
    <s v="Puducherry"/>
    <n v="1"/>
    <b v="1"/>
    <b v="0"/>
    <b v="0"/>
    <b v="0"/>
    <b v="0"/>
    <b v="0"/>
    <b v="0"/>
    <b v="0"/>
    <b v="0"/>
    <b v="0"/>
    <b v="0"/>
    <b v="0"/>
    <b v="0"/>
    <b v="0"/>
    <b v="0"/>
    <b v="0"/>
    <b v="0"/>
    <b v="0"/>
    <b v="0"/>
    <b v="0"/>
    <b v="0"/>
    <b v="0"/>
  </r>
  <r>
    <m/>
    <m/>
    <m/>
    <m/>
    <m/>
    <x v="0"/>
    <x v="0"/>
    <m/>
    <m/>
    <m/>
    <m/>
    <s v="74-901295"/>
    <x v="84"/>
    <n v="2013"/>
    <n v="1"/>
    <d v="2013-01-01T12:48:00"/>
    <s v="English"/>
    <x v="0"/>
    <s v="Department of Finance, Karnataka"/>
    <s v="Bengaluru"/>
    <n v="1"/>
    <b v="1"/>
    <b v="0"/>
    <b v="0"/>
    <b v="0"/>
    <b v="0"/>
    <b v="0"/>
    <b v="0"/>
    <b v="0"/>
    <b v="0"/>
    <b v="0"/>
    <b v="0"/>
    <b v="0"/>
    <b v="0"/>
    <b v="0"/>
    <b v="0"/>
    <b v="0"/>
    <b v="0"/>
    <b v="0"/>
    <b v="0"/>
    <b v="0"/>
    <b v="0"/>
    <b v="0"/>
  </r>
  <r>
    <m/>
    <m/>
    <m/>
    <m/>
    <m/>
    <x v="0"/>
    <x v="0"/>
    <m/>
    <m/>
    <m/>
    <m/>
    <s v="2018-325303"/>
    <x v="85"/>
    <n v="2014"/>
    <n v="1"/>
    <d v="2014-01-01T00:00:00"/>
    <s v="English"/>
    <x v="0"/>
    <s v="Finance Department / Government of Odisha"/>
    <s v="Bhubaneswar"/>
    <n v="1"/>
    <b v="1"/>
    <b v="0"/>
    <b v="0"/>
    <b v="0"/>
    <b v="0"/>
    <b v="0"/>
    <b v="0"/>
    <b v="0"/>
    <b v="0"/>
    <b v="0"/>
    <b v="0"/>
    <b v="0"/>
    <b v="0"/>
    <b v="0"/>
    <b v="0"/>
    <b v="0"/>
    <b v="0"/>
    <b v="0"/>
    <b v="0"/>
    <b v="0"/>
    <b v="0"/>
    <b v="0"/>
  </r>
  <r>
    <m/>
    <m/>
    <m/>
    <m/>
    <m/>
    <x v="0"/>
    <x v="0"/>
    <m/>
    <m/>
    <m/>
    <m/>
    <s v="74-901844"/>
    <x v="86"/>
    <n v="2014"/>
    <n v="1"/>
    <d v="2014-01-01T00:00:00"/>
    <s v="English"/>
    <x v="0"/>
    <s v="Finance Dept., Tripura"/>
    <s v="Agartala"/>
    <n v="1"/>
    <b v="1"/>
    <b v="0"/>
    <b v="0"/>
    <b v="0"/>
    <b v="0"/>
    <b v="0"/>
    <b v="0"/>
    <b v="0"/>
    <b v="0"/>
    <b v="0"/>
    <b v="0"/>
    <b v="0"/>
    <b v="0"/>
    <b v="0"/>
    <b v="0"/>
    <b v="0"/>
    <b v="0"/>
    <b v="0"/>
    <b v="0"/>
    <b v="0"/>
    <b v="0"/>
    <b v="0"/>
  </r>
  <r>
    <m/>
    <m/>
    <m/>
    <m/>
    <m/>
    <x v="0"/>
    <x v="0"/>
    <m/>
    <m/>
    <m/>
    <m/>
    <s v="81-910300"/>
    <x v="87"/>
    <n v="2011"/>
    <n v="1"/>
    <d v="2011-01-01T14:08:00"/>
    <s v="English"/>
    <x v="0"/>
    <s v="Govt. Press / Sikkim"/>
    <s v="Gangtok"/>
    <n v="1"/>
    <b v="1"/>
    <b v="0"/>
    <b v="0"/>
    <b v="0"/>
    <b v="0"/>
    <b v="0"/>
    <b v="0"/>
    <b v="0"/>
    <b v="0"/>
    <b v="0"/>
    <b v="0"/>
    <b v="0"/>
    <b v="0"/>
    <b v="0"/>
    <b v="0"/>
    <b v="0"/>
    <b v="0"/>
    <b v="0"/>
    <b v="0"/>
    <b v="0"/>
    <b v="0"/>
    <b v="0"/>
  </r>
  <r>
    <m/>
    <m/>
    <m/>
    <m/>
    <m/>
    <x v="0"/>
    <x v="0"/>
    <m/>
    <m/>
    <m/>
    <m/>
    <s v="77-912387"/>
    <x v="88"/>
    <n v="2012"/>
    <n v="1"/>
    <d v="2012-01-01T16:10:00"/>
    <s v="English"/>
    <x v="0"/>
    <s v="Dept. of Finance, Govt. of Meghalaya"/>
    <s v="Shillong"/>
    <n v="1"/>
    <b v="1"/>
    <b v="0"/>
    <b v="0"/>
    <b v="0"/>
    <b v="0"/>
    <b v="0"/>
    <b v="0"/>
    <b v="0"/>
    <b v="0"/>
    <b v="0"/>
    <b v="0"/>
    <b v="0"/>
    <b v="0"/>
    <b v="0"/>
    <b v="0"/>
    <b v="0"/>
    <b v="0"/>
    <b v="0"/>
    <b v="0"/>
    <b v="0"/>
    <b v="0"/>
    <b v="0"/>
  </r>
  <r>
    <m/>
    <m/>
    <m/>
    <m/>
    <m/>
    <x v="0"/>
    <x v="0"/>
    <m/>
    <m/>
    <m/>
    <m/>
    <s v="2017-329803"/>
    <x v="89"/>
    <n v="2014"/>
    <n v="1"/>
    <d v="2014-01-01T00:00:00"/>
    <s v="English"/>
    <x v="0"/>
    <s v="Ministry of Finance / Govt. of Telangana"/>
    <s v="Hyderabad"/>
    <n v="1"/>
    <b v="1"/>
    <b v="0"/>
    <b v="0"/>
    <b v="0"/>
    <b v="0"/>
    <b v="0"/>
    <b v="0"/>
    <b v="0"/>
    <b v="0"/>
    <b v="0"/>
    <b v="0"/>
    <b v="0"/>
    <b v="0"/>
    <b v="0"/>
    <b v="0"/>
    <b v="0"/>
    <b v="0"/>
    <b v="0"/>
    <b v="0"/>
    <b v="0"/>
    <b v="0"/>
    <b v="0"/>
  </r>
  <r>
    <m/>
    <m/>
    <m/>
    <m/>
    <m/>
    <x v="0"/>
    <x v="0"/>
    <m/>
    <m/>
    <m/>
    <m/>
    <s v="72-907382"/>
    <x v="90"/>
    <n v="2013"/>
    <n v="1"/>
    <d v="2013-01-01T12:53:00"/>
    <s v="English"/>
    <x v="0"/>
    <s v="Finance Dept. / Punjab"/>
    <s v="Chandigarh"/>
    <n v="1"/>
    <b v="1"/>
    <b v="0"/>
    <b v="0"/>
    <b v="0"/>
    <b v="0"/>
    <b v="0"/>
    <b v="0"/>
    <b v="0"/>
    <b v="0"/>
    <b v="0"/>
    <b v="0"/>
    <b v="0"/>
    <b v="0"/>
    <b v="0"/>
    <b v="0"/>
    <b v="0"/>
    <b v="0"/>
    <b v="0"/>
    <b v="0"/>
    <b v="0"/>
    <b v="0"/>
    <b v="0"/>
  </r>
  <r>
    <m/>
    <m/>
    <m/>
    <m/>
    <m/>
    <x v="0"/>
    <x v="0"/>
    <m/>
    <m/>
    <m/>
    <m/>
    <s v="2012-336029"/>
    <x v="91"/>
    <n v="2014"/>
    <n v="1"/>
    <d v="2014-01-01T09:28:00"/>
    <s v="English"/>
    <x v="0"/>
    <s v="Finance Dept., Govt. of Haryana"/>
    <s v="Chandigarh"/>
    <n v="1"/>
    <b v="1"/>
    <b v="0"/>
    <b v="0"/>
    <b v="0"/>
    <b v="0"/>
    <b v="0"/>
    <b v="0"/>
    <b v="0"/>
    <b v="0"/>
    <b v="0"/>
    <b v="0"/>
    <b v="0"/>
    <b v="0"/>
    <b v="0"/>
    <b v="0"/>
    <b v="0"/>
    <b v="0"/>
    <b v="0"/>
    <b v="0"/>
    <b v="0"/>
    <b v="0"/>
    <b v="0"/>
  </r>
  <r>
    <m/>
    <m/>
    <m/>
    <m/>
    <m/>
    <x v="0"/>
    <x v="0"/>
    <m/>
    <m/>
    <m/>
    <m/>
    <s v="2011-324994"/>
    <x v="92"/>
    <n v="2011"/>
    <n v="1"/>
    <d v="2011-01-01T00:00:00"/>
    <s v="English"/>
    <x v="0"/>
    <s v="Government of NCT of Delhi"/>
    <s v="New Delhi"/>
    <n v="1"/>
    <b v="1"/>
    <b v="0"/>
    <b v="0"/>
    <b v="0"/>
    <b v="0"/>
    <b v="0"/>
    <b v="0"/>
    <b v="0"/>
    <b v="0"/>
    <b v="0"/>
    <b v="0"/>
    <b v="0"/>
    <b v="0"/>
    <b v="0"/>
    <b v="0"/>
    <b v="0"/>
    <b v="0"/>
    <b v="0"/>
    <b v="0"/>
    <b v="0"/>
    <b v="0"/>
    <b v="0"/>
  </r>
  <r>
    <m/>
    <m/>
    <m/>
    <m/>
    <m/>
    <x v="0"/>
    <x v="0"/>
    <m/>
    <m/>
    <m/>
    <m/>
    <s v="2010-326275"/>
    <x v="93"/>
    <n v="2013"/>
    <n v="1"/>
    <d v="2013-01-01T14:15:00"/>
    <s v="English"/>
    <x v="0"/>
    <s v="Department of Finance / Bihar"/>
    <s v="Patna"/>
    <n v="1"/>
    <b v="1"/>
    <b v="0"/>
    <b v="0"/>
    <b v="0"/>
    <b v="0"/>
    <b v="0"/>
    <b v="0"/>
    <b v="0"/>
    <b v="0"/>
    <b v="0"/>
    <b v="0"/>
    <b v="0"/>
    <b v="0"/>
    <b v="0"/>
    <b v="0"/>
    <b v="0"/>
    <b v="0"/>
    <b v="0"/>
    <b v="0"/>
    <b v="0"/>
    <b v="0"/>
    <b v="0"/>
  </r>
  <r>
    <m/>
    <m/>
    <m/>
    <m/>
    <m/>
    <x v="0"/>
    <x v="0"/>
    <m/>
    <m/>
    <m/>
    <m/>
    <s v="2016-315675"/>
    <x v="94"/>
    <n v="2011"/>
    <n v="1"/>
    <d v="2011-01-01T09:29:00"/>
    <s v="English"/>
    <x v="0"/>
    <s v="Govt. of Goa, Panaji"/>
    <s v="Panaji "/>
    <n v="1"/>
    <b v="1"/>
    <b v="0"/>
    <b v="0"/>
    <b v="0"/>
    <b v="0"/>
    <b v="0"/>
    <b v="0"/>
    <b v="0"/>
    <b v="0"/>
    <b v="0"/>
    <b v="0"/>
    <b v="0"/>
    <b v="0"/>
    <b v="0"/>
    <b v="0"/>
    <b v="0"/>
    <b v="0"/>
    <b v="0"/>
    <b v="0"/>
    <b v="0"/>
    <b v="0"/>
    <b v="0"/>
  </r>
  <r>
    <m/>
    <m/>
    <m/>
    <m/>
    <m/>
    <x v="0"/>
    <x v="0"/>
    <m/>
    <m/>
    <m/>
    <m/>
    <s v="2015-359428"/>
    <x v="95"/>
    <n v="2013"/>
    <n v="1"/>
    <d v="2013-06-30T16:45:00"/>
    <s v="English"/>
    <x v="3"/>
    <s v="Ministry of Finance, Bhutan"/>
    <s v="Thimpu"/>
    <n v="1"/>
    <b v="1"/>
    <b v="0"/>
    <b v="0"/>
    <b v="0"/>
    <b v="0"/>
    <b v="0"/>
    <b v="0"/>
    <b v="0"/>
    <b v="0"/>
    <b v="0"/>
    <b v="0"/>
    <b v="0"/>
    <b v="0"/>
    <b v="0"/>
    <b v="0"/>
    <b v="0"/>
    <b v="0"/>
    <b v="0"/>
    <b v="0"/>
    <b v="0"/>
    <b v="0"/>
    <b v="0"/>
  </r>
  <r>
    <m/>
    <m/>
    <m/>
    <m/>
    <m/>
    <x v="0"/>
    <x v="0"/>
    <m/>
    <m/>
    <m/>
    <m/>
    <s v="2012-350157"/>
    <x v="96"/>
    <n v="2010"/>
    <n v="1"/>
    <d v="2010-01-01T11:15:00"/>
    <s v="English"/>
    <x v="2"/>
    <s v="Central Provincial Council, Department of Health Services / Srilanka"/>
    <s v="Kandy"/>
    <n v="1"/>
    <b v="1"/>
    <b v="0"/>
    <b v="0"/>
    <b v="0"/>
    <b v="0"/>
    <b v="0"/>
    <b v="0"/>
    <b v="0"/>
    <b v="0"/>
    <b v="0"/>
    <b v="0"/>
    <b v="0"/>
    <b v="0"/>
    <b v="0"/>
    <b v="0"/>
    <b v="0"/>
    <b v="0"/>
    <b v="0"/>
    <b v="0"/>
    <b v="0"/>
    <b v="0"/>
    <b v="0"/>
  </r>
  <r>
    <m/>
    <m/>
    <m/>
    <m/>
    <m/>
    <x v="0"/>
    <x v="0"/>
    <m/>
    <m/>
    <m/>
    <m/>
    <s v="84-913542"/>
    <x v="97"/>
    <n v="2008"/>
    <n v="1"/>
    <d v="2008-01-01T10:46:00"/>
    <s v="English"/>
    <x v="2"/>
    <s v="Ministry of Health / Sri Lanka"/>
    <s v="Colombo"/>
    <n v="4"/>
    <b v="1"/>
    <b v="0"/>
    <b v="1"/>
    <b v="0"/>
    <b v="0"/>
    <b v="0"/>
    <b v="1"/>
    <b v="1"/>
    <b v="0"/>
    <b v="0"/>
    <b v="0"/>
    <b v="0"/>
    <b v="0"/>
    <b v="0"/>
    <b v="0"/>
    <b v="0"/>
    <b v="0"/>
    <b v="0"/>
    <b v="0"/>
    <b v="0"/>
    <b v="0"/>
    <b v="0"/>
  </r>
  <r>
    <m/>
    <m/>
    <m/>
    <m/>
    <m/>
    <x v="0"/>
    <x v="0"/>
    <m/>
    <m/>
    <m/>
    <m/>
    <s v="2015-307802"/>
    <x v="98"/>
    <n v="2013"/>
    <n v="1"/>
    <d v="2013-01-01T08:47:00"/>
    <s v="English"/>
    <x v="3"/>
    <s v="Ministry of Health and Education, Bhutan"/>
    <m/>
    <n v="1"/>
    <b v="1"/>
    <b v="0"/>
    <b v="0"/>
    <b v="0"/>
    <b v="0"/>
    <b v="0"/>
    <b v="0"/>
    <b v="0"/>
    <b v="0"/>
    <b v="0"/>
    <b v="0"/>
    <b v="0"/>
    <b v="0"/>
    <b v="0"/>
    <b v="0"/>
    <b v="0"/>
    <b v="0"/>
    <b v="0"/>
    <b v="0"/>
    <b v="0"/>
    <b v="0"/>
    <b v="0"/>
  </r>
  <r>
    <m/>
    <m/>
    <m/>
    <m/>
    <m/>
    <x v="0"/>
    <x v="0"/>
    <m/>
    <m/>
    <m/>
    <m/>
    <s v="2015-307996"/>
    <x v="99"/>
    <n v="2010"/>
    <n v="1"/>
    <d v="2010-01-01T00:00:00"/>
    <s v="English"/>
    <x v="0"/>
    <s v="Ministry of Home Affairs / Govt of India"/>
    <s v="New Delhi"/>
    <n v="1"/>
    <b v="1"/>
    <b v="0"/>
    <b v="0"/>
    <b v="0"/>
    <b v="0"/>
    <b v="0"/>
    <b v="0"/>
    <b v="0"/>
    <b v="0"/>
    <b v="0"/>
    <b v="0"/>
    <b v="0"/>
    <b v="0"/>
    <b v="0"/>
    <b v="0"/>
    <b v="0"/>
    <b v="0"/>
    <b v="0"/>
    <b v="0"/>
    <b v="0"/>
    <b v="0"/>
    <b v="0"/>
  </r>
  <r>
    <m/>
    <m/>
    <m/>
    <m/>
    <m/>
    <x v="0"/>
    <x v="0"/>
    <m/>
    <m/>
    <m/>
    <m/>
    <s v="2015-307997"/>
    <x v="100"/>
    <n v="2010"/>
    <n v="1"/>
    <d v="2010-01-01T00:00:00"/>
    <s v="English"/>
    <x v="0"/>
    <s v="Ministry of Home Affairs / Govt of India"/>
    <s v="New Delhi"/>
    <n v="1"/>
    <b v="1"/>
    <b v="0"/>
    <b v="0"/>
    <b v="0"/>
    <b v="0"/>
    <b v="0"/>
    <b v="0"/>
    <b v="0"/>
    <b v="0"/>
    <b v="0"/>
    <b v="0"/>
    <b v="0"/>
    <b v="0"/>
    <b v="0"/>
    <b v="0"/>
    <b v="0"/>
    <b v="0"/>
    <b v="0"/>
    <b v="0"/>
    <b v="0"/>
    <b v="0"/>
    <b v="0"/>
  </r>
  <r>
    <m/>
    <m/>
    <m/>
    <m/>
    <m/>
    <x v="0"/>
    <x v="0"/>
    <m/>
    <m/>
    <m/>
    <m/>
    <s v="2015-307998"/>
    <x v="101"/>
    <n v="2010"/>
    <n v="1"/>
    <d v="2010-01-01T00:00:00"/>
    <s v="English"/>
    <x v="0"/>
    <s v="Ministry of Home Affairs / Govt of India"/>
    <s v="New Delhi"/>
    <n v="1"/>
    <b v="1"/>
    <b v="0"/>
    <b v="0"/>
    <b v="0"/>
    <b v="0"/>
    <b v="0"/>
    <b v="0"/>
    <b v="0"/>
    <b v="0"/>
    <b v="0"/>
    <b v="0"/>
    <b v="0"/>
    <b v="0"/>
    <b v="0"/>
    <b v="0"/>
    <b v="0"/>
    <b v="0"/>
    <b v="0"/>
    <b v="0"/>
    <b v="0"/>
    <b v="0"/>
    <b v="0"/>
  </r>
  <r>
    <m/>
    <m/>
    <m/>
    <m/>
    <m/>
    <x v="0"/>
    <x v="0"/>
    <m/>
    <m/>
    <m/>
    <m/>
    <s v="2015-307999"/>
    <x v="102"/>
    <n v="2010"/>
    <n v="1"/>
    <d v="2010-01-01T00:00:00"/>
    <s v="English"/>
    <x v="0"/>
    <s v="Ministry of Home Affairs / Govt of India"/>
    <s v="New Delhi"/>
    <n v="1"/>
    <b v="1"/>
    <b v="0"/>
    <b v="0"/>
    <b v="0"/>
    <b v="0"/>
    <b v="0"/>
    <b v="0"/>
    <b v="0"/>
    <b v="0"/>
    <b v="0"/>
    <b v="0"/>
    <b v="0"/>
    <b v="0"/>
    <b v="0"/>
    <b v="0"/>
    <b v="0"/>
    <b v="0"/>
    <b v="0"/>
    <b v="0"/>
    <b v="0"/>
    <b v="0"/>
    <b v="0"/>
  </r>
  <r>
    <m/>
    <m/>
    <m/>
    <m/>
    <m/>
    <x v="0"/>
    <x v="0"/>
    <m/>
    <m/>
    <m/>
    <m/>
    <s v="2015-359002"/>
    <x v="103"/>
    <n v="2010"/>
    <n v="1"/>
    <d v="2010-01-01T00:00:00"/>
    <s v="English"/>
    <x v="0"/>
    <s v="Ministry of Home Affairs / Govt of India"/>
    <s v="New Delhi"/>
    <n v="1"/>
    <b v="1"/>
    <b v="0"/>
    <b v="0"/>
    <b v="0"/>
    <b v="0"/>
    <b v="0"/>
    <b v="0"/>
    <b v="0"/>
    <b v="0"/>
    <b v="0"/>
    <b v="0"/>
    <b v="0"/>
    <b v="0"/>
    <b v="0"/>
    <b v="0"/>
    <b v="0"/>
    <b v="0"/>
    <b v="0"/>
    <b v="0"/>
    <b v="0"/>
    <b v="0"/>
    <b v="0"/>
  </r>
  <r>
    <m/>
    <m/>
    <m/>
    <m/>
    <m/>
    <x v="0"/>
    <x v="0"/>
    <m/>
    <m/>
    <m/>
    <m/>
    <s v="2015-359006"/>
    <x v="104"/>
    <n v="2010"/>
    <n v="1"/>
    <d v="2010-01-01T00:00:00"/>
    <s v="English"/>
    <x v="0"/>
    <s v="Ministry of Home Affairs / Govt of India"/>
    <s v="New Delhi"/>
    <n v="1"/>
    <b v="1"/>
    <b v="0"/>
    <b v="0"/>
    <b v="0"/>
    <b v="0"/>
    <b v="0"/>
    <b v="0"/>
    <b v="0"/>
    <b v="0"/>
    <b v="0"/>
    <b v="0"/>
    <b v="0"/>
    <b v="0"/>
    <b v="0"/>
    <b v="0"/>
    <b v="0"/>
    <b v="0"/>
    <b v="0"/>
    <b v="0"/>
    <b v="0"/>
    <b v="0"/>
    <b v="0"/>
  </r>
  <r>
    <m/>
    <m/>
    <m/>
    <m/>
    <m/>
    <x v="0"/>
    <x v="0"/>
    <m/>
    <m/>
    <m/>
    <m/>
    <s v="2015-359004"/>
    <x v="105"/>
    <n v="2010"/>
    <n v="1"/>
    <d v="2010-01-01T00:00:00"/>
    <s v="English"/>
    <x v="0"/>
    <s v="Ministry of Home Affairs / Govt of India"/>
    <s v="New Delhi"/>
    <n v="1"/>
    <b v="1"/>
    <b v="0"/>
    <b v="0"/>
    <b v="0"/>
    <b v="0"/>
    <b v="0"/>
    <b v="0"/>
    <b v="0"/>
    <b v="0"/>
    <b v="0"/>
    <b v="0"/>
    <b v="0"/>
    <b v="0"/>
    <b v="0"/>
    <b v="0"/>
    <b v="0"/>
    <b v="0"/>
    <b v="0"/>
    <b v="0"/>
    <b v="0"/>
    <b v="0"/>
    <b v="0"/>
  </r>
  <r>
    <m/>
    <m/>
    <m/>
    <m/>
    <m/>
    <x v="0"/>
    <x v="0"/>
    <m/>
    <m/>
    <m/>
    <m/>
    <s v="2015-359003"/>
    <x v="106"/>
    <n v="2010"/>
    <n v="1"/>
    <d v="2010-01-01T00:00:00"/>
    <s v="English"/>
    <x v="0"/>
    <s v="Ministry of Home Affairs / Govt of India"/>
    <s v="New Delhi"/>
    <n v="1"/>
    <b v="1"/>
    <b v="0"/>
    <b v="0"/>
    <b v="0"/>
    <b v="0"/>
    <b v="0"/>
    <b v="0"/>
    <b v="0"/>
    <b v="0"/>
    <b v="0"/>
    <b v="0"/>
    <b v="0"/>
    <b v="0"/>
    <b v="0"/>
    <b v="0"/>
    <b v="0"/>
    <b v="0"/>
    <b v="0"/>
    <b v="0"/>
    <b v="0"/>
    <b v="0"/>
    <b v="0"/>
  </r>
  <r>
    <m/>
    <m/>
    <m/>
    <m/>
    <m/>
    <x v="0"/>
    <x v="0"/>
    <m/>
    <m/>
    <m/>
    <m/>
    <s v="2014-358500"/>
    <x v="107"/>
    <n v="2011"/>
    <n v="1"/>
    <d v="2011-01-01T12:50:00"/>
    <s v="English"/>
    <x v="0"/>
    <s v="Ministry of Home Affairs / Govt of India"/>
    <s v="New Delhi"/>
    <n v="1"/>
    <b v="1"/>
    <b v="0"/>
    <b v="0"/>
    <b v="0"/>
    <b v="0"/>
    <b v="0"/>
    <b v="0"/>
    <b v="0"/>
    <b v="0"/>
    <b v="0"/>
    <b v="0"/>
    <b v="0"/>
    <b v="0"/>
    <b v="0"/>
    <b v="0"/>
    <b v="0"/>
    <b v="0"/>
    <b v="0"/>
    <b v="0"/>
    <b v="0"/>
    <b v="0"/>
    <b v="0"/>
  </r>
  <r>
    <m/>
    <m/>
    <m/>
    <m/>
    <m/>
    <x v="0"/>
    <x v="0"/>
    <m/>
    <m/>
    <m/>
    <m/>
    <s v="2008-348060"/>
    <x v="108"/>
    <n v="2013"/>
    <n v="1"/>
    <d v="2013-01-01T09:19:00"/>
    <s v="English"/>
    <x v="3"/>
    <s v="Ministry of Works and Human Settlement, Bhutan"/>
    <s v="Thimpu"/>
    <n v="1"/>
    <b v="1"/>
    <b v="0"/>
    <b v="0"/>
    <b v="0"/>
    <b v="0"/>
    <b v="0"/>
    <b v="0"/>
    <b v="0"/>
    <b v="0"/>
    <b v="0"/>
    <b v="0"/>
    <b v="0"/>
    <b v="0"/>
    <b v="0"/>
    <b v="0"/>
    <b v="0"/>
    <b v="0"/>
    <b v="0"/>
    <b v="0"/>
    <b v="0"/>
    <b v="0"/>
    <b v="0"/>
  </r>
  <r>
    <m/>
    <m/>
    <m/>
    <m/>
    <m/>
    <x v="0"/>
    <x v="0"/>
    <m/>
    <m/>
    <m/>
    <m/>
    <s v="93-659013"/>
    <x v="109"/>
    <n v="2011"/>
    <n v="1"/>
    <d v="2011-01-01T16:16:00"/>
    <s v="English"/>
    <x v="0"/>
    <s v="Institute of Forest Productivity"/>
    <s v="Ranchi"/>
    <n v="2"/>
    <b v="1"/>
    <b v="0"/>
    <b v="0"/>
    <b v="0"/>
    <b v="0"/>
    <b v="0"/>
    <b v="0"/>
    <b v="0"/>
    <b v="0"/>
    <b v="0"/>
    <b v="0"/>
    <b v="0"/>
    <b v="1"/>
    <b v="0"/>
    <b v="0"/>
    <b v="0"/>
    <b v="0"/>
    <b v="0"/>
    <b v="0"/>
    <b v="0"/>
    <b v="0"/>
    <b v="0"/>
  </r>
  <r>
    <m/>
    <m/>
    <m/>
    <m/>
    <m/>
    <x v="0"/>
    <x v="0"/>
    <m/>
    <m/>
    <m/>
    <m/>
    <s v="2017-327853"/>
    <x v="110"/>
    <n v="2015"/>
    <n v="1"/>
    <d v="2015-01-01T14:43:00"/>
    <s v="English, Tamil &amp; Sinhales"/>
    <x v="2"/>
    <s v="Idam Komasaris Departmentuva"/>
    <s v="Colombo"/>
    <n v="1"/>
    <b v="0"/>
    <b v="0"/>
    <b v="1"/>
    <b v="0"/>
    <b v="0"/>
    <b v="0"/>
    <b v="0"/>
    <b v="0"/>
    <b v="0"/>
    <b v="0"/>
    <b v="0"/>
    <b v="0"/>
    <b v="0"/>
    <b v="0"/>
    <b v="0"/>
    <b v="0"/>
    <b v="0"/>
    <b v="0"/>
    <b v="0"/>
    <b v="0"/>
    <b v="0"/>
    <b v="0"/>
  </r>
  <r>
    <m/>
    <m/>
    <m/>
    <m/>
    <m/>
    <x v="0"/>
    <x v="0"/>
    <m/>
    <m/>
    <m/>
    <m/>
    <n v="90931221"/>
    <x v="111"/>
    <m/>
    <m/>
    <m/>
    <s v="English"/>
    <x v="6"/>
    <m/>
    <s v="MUZAFFARABAD"/>
    <n v="1"/>
    <b v="1"/>
    <b v="0"/>
    <b v="0"/>
    <b v="0"/>
    <b v="0"/>
    <b v="0"/>
    <b v="0"/>
    <b v="0"/>
    <b v="0"/>
    <b v="0"/>
    <b v="0"/>
    <b v="0"/>
    <b v="0"/>
    <b v="0"/>
    <b v="0"/>
    <b v="0"/>
    <b v="0"/>
    <b v="0"/>
    <b v="0"/>
    <b v="0"/>
    <b v="0"/>
    <b v="0"/>
  </r>
  <r>
    <m/>
    <m/>
    <m/>
    <m/>
    <m/>
    <x v="0"/>
    <x v="0"/>
    <m/>
    <m/>
    <m/>
    <m/>
    <s v="2016-316422"/>
    <x v="112"/>
    <n v="2013"/>
    <n v="1"/>
    <d v="2013-01-01T00:00:00"/>
    <s v="English"/>
    <x v="0"/>
    <s v="Planning and Coordination Department, Govt. of Orissa"/>
    <s v="Bhubaneshwar"/>
    <n v="3"/>
    <b v="1"/>
    <b v="0"/>
    <b v="1"/>
    <b v="0"/>
    <b v="0"/>
    <b v="0"/>
    <b v="0"/>
    <b v="0"/>
    <b v="0"/>
    <b v="0"/>
    <b v="0"/>
    <b v="1"/>
    <b v="0"/>
    <b v="0"/>
    <b v="0"/>
    <b v="0"/>
    <b v="0"/>
    <b v="0"/>
    <b v="0"/>
    <b v="0"/>
    <b v="0"/>
    <b v="0"/>
  </r>
  <r>
    <m/>
    <m/>
    <m/>
    <m/>
    <m/>
    <x v="0"/>
    <x v="0"/>
    <m/>
    <m/>
    <m/>
    <m/>
    <s v="2010-309518"/>
    <x v="113"/>
    <n v="2012"/>
    <n v="1"/>
    <d v="2012-01-01T15:18:00"/>
    <s v="English"/>
    <x v="0"/>
    <s v="Department of Planning &amp; Development, Govt. of Bihar"/>
    <s v="Patna"/>
    <n v="1"/>
    <b v="1"/>
    <b v="0"/>
    <b v="0"/>
    <b v="0"/>
    <b v="0"/>
    <b v="0"/>
    <b v="0"/>
    <b v="0"/>
    <b v="0"/>
    <b v="0"/>
    <b v="0"/>
    <b v="0"/>
    <b v="0"/>
    <b v="0"/>
    <b v="0"/>
    <b v="0"/>
    <b v="0"/>
    <b v="0"/>
    <b v="0"/>
    <b v="0"/>
    <b v="0"/>
    <b v="0"/>
  </r>
  <r>
    <m/>
    <m/>
    <m/>
    <m/>
    <m/>
    <x v="0"/>
    <x v="0"/>
    <m/>
    <m/>
    <m/>
    <m/>
    <s v="81-642162"/>
    <x v="114"/>
    <n v="2013"/>
    <n v="2"/>
    <d v="2013-01-01T09:42:00"/>
    <s v="English"/>
    <x v="0"/>
    <s v="Planning Department / Punjab"/>
    <s v="Chandigarh"/>
    <n v="1"/>
    <b v="1"/>
    <b v="0"/>
    <b v="0"/>
    <b v="0"/>
    <b v="0"/>
    <b v="0"/>
    <b v="0"/>
    <b v="0"/>
    <b v="0"/>
    <b v="0"/>
    <b v="0"/>
    <b v="0"/>
    <b v="0"/>
    <b v="0"/>
    <b v="0"/>
    <b v="0"/>
    <b v="0"/>
    <b v="0"/>
    <b v="0"/>
    <b v="0"/>
    <b v="0"/>
    <b v="0"/>
  </r>
  <r>
    <m/>
    <m/>
    <m/>
    <m/>
    <m/>
    <x v="0"/>
    <x v="0"/>
    <m/>
    <m/>
    <m/>
    <m/>
    <s v="2013-330445"/>
    <x v="115"/>
    <n v="2012"/>
    <n v="1"/>
    <d v="2012-01-01T14:24:00"/>
    <s v="English"/>
    <x v="0"/>
    <s v="Planning &amp; Development Department / Jharkhand"/>
    <s v="Ranchi"/>
    <n v="1"/>
    <b v="1"/>
    <b v="0"/>
    <b v="0"/>
    <b v="0"/>
    <b v="0"/>
    <b v="0"/>
    <b v="0"/>
    <b v="0"/>
    <b v="0"/>
    <b v="0"/>
    <b v="0"/>
    <b v="0"/>
    <b v="0"/>
    <b v="0"/>
    <b v="0"/>
    <b v="0"/>
    <b v="0"/>
    <b v="0"/>
    <b v="0"/>
    <b v="0"/>
    <b v="0"/>
    <b v="0"/>
  </r>
  <r>
    <m/>
    <m/>
    <m/>
    <m/>
    <m/>
    <x v="0"/>
    <x v="0"/>
    <m/>
    <m/>
    <m/>
    <m/>
    <s v="73-906090"/>
    <x v="116"/>
    <n v="2013"/>
    <n v="4"/>
    <d v="2013-01-01T10:47:00"/>
    <s v="English"/>
    <x v="0"/>
    <s v="Department of Planning / Govt. of Maharashtra"/>
    <s v="Mumbai"/>
    <n v="3"/>
    <b v="1"/>
    <b v="0"/>
    <b v="1"/>
    <b v="0"/>
    <b v="0"/>
    <b v="0"/>
    <b v="0"/>
    <b v="1"/>
    <b v="0"/>
    <b v="0"/>
    <b v="0"/>
    <b v="0"/>
    <b v="0"/>
    <b v="0"/>
    <b v="0"/>
    <b v="0"/>
    <b v="0"/>
    <b v="0"/>
    <b v="0"/>
    <b v="0"/>
    <b v="0"/>
    <b v="0"/>
  </r>
  <r>
    <m/>
    <m/>
    <m/>
    <m/>
    <m/>
    <x v="0"/>
    <x v="0"/>
    <m/>
    <m/>
    <m/>
    <m/>
    <s v="77-912318"/>
    <x v="117"/>
    <n v="2009"/>
    <n v="1"/>
    <d v="2009-01-01T14:53:00"/>
    <s v="English"/>
    <x v="0"/>
    <s v="Planning and Development  Dept. / J&amp;K"/>
    <s v="Jammu"/>
    <n v="3"/>
    <b v="1"/>
    <b v="0"/>
    <b v="1"/>
    <b v="0"/>
    <b v="0"/>
    <b v="0"/>
    <b v="0"/>
    <b v="0"/>
    <b v="1"/>
    <b v="0"/>
    <b v="0"/>
    <b v="0"/>
    <b v="0"/>
    <b v="0"/>
    <b v="0"/>
    <b v="0"/>
    <b v="0"/>
    <b v="0"/>
    <b v="0"/>
    <b v="0"/>
    <b v="0"/>
    <b v="0"/>
  </r>
  <r>
    <s v="Chicago"/>
    <s v="?"/>
    <m/>
    <s v="Y"/>
    <s v="Irregular from vol.1 (1856) to vol. 135 (2021)"/>
    <x v="3"/>
    <x v="9"/>
    <m/>
    <n v="1099281"/>
    <m/>
    <m/>
    <s v="GS 15000555"/>
    <x v="118"/>
    <n v="134"/>
    <n v="4"/>
    <d v="2007-04-01T11:42:00"/>
    <s v="English"/>
    <x v="0"/>
    <s v="Geological Survey of India"/>
    <s v="Kolkata"/>
    <n v="6"/>
    <b v="1"/>
    <b v="0"/>
    <b v="1"/>
    <b v="0"/>
    <b v="0"/>
    <b v="0"/>
    <b v="1"/>
    <b v="0"/>
    <b v="1"/>
    <b v="1"/>
    <b v="0"/>
    <b v="1"/>
    <b v="0"/>
    <b v="0"/>
    <b v="0"/>
    <b v="0"/>
    <b v="0"/>
    <b v="0"/>
    <b v="0"/>
    <b v="0"/>
    <b v="0"/>
    <b v="0"/>
  </r>
  <r>
    <m/>
    <m/>
    <m/>
    <m/>
    <m/>
    <x v="0"/>
    <x v="0"/>
    <m/>
    <m/>
    <m/>
    <m/>
    <s v="77-912000"/>
    <x v="119"/>
    <n v="2011"/>
    <n v="1"/>
    <d v="2011-01-01T12:15:00"/>
    <s v="English"/>
    <x v="0"/>
    <s v="Planning and development dept., Shillong"/>
    <s v=" "/>
    <n v="1"/>
    <b v="1"/>
    <b v="0"/>
    <b v="0"/>
    <b v="0"/>
    <b v="0"/>
    <b v="0"/>
    <b v="0"/>
    <b v="0"/>
    <b v="0"/>
    <b v="0"/>
    <b v="0"/>
    <b v="0"/>
    <b v="0"/>
    <b v="0"/>
    <b v="0"/>
    <b v="0"/>
    <b v="0"/>
    <b v="0"/>
    <b v="0"/>
    <b v="0"/>
    <b v="0"/>
    <b v="0"/>
  </r>
  <r>
    <m/>
    <m/>
    <m/>
    <m/>
    <m/>
    <x v="0"/>
    <x v="0"/>
    <m/>
    <m/>
    <m/>
    <m/>
    <s v="2011-312951"/>
    <x v="120"/>
    <n v="2010"/>
    <n v="1"/>
    <d v="2010-01-01T16:44:00"/>
    <s v="English"/>
    <x v="0"/>
    <s v="Planning, Programme Monitoring &amp; Statistics Department / Govt. of Karnataka"/>
    <s v="Bangalore"/>
    <n v="1"/>
    <b v="1"/>
    <b v="0"/>
    <b v="0"/>
    <b v="0"/>
    <b v="0"/>
    <b v="0"/>
    <b v="0"/>
    <b v="0"/>
    <b v="0"/>
    <b v="0"/>
    <b v="0"/>
    <b v="0"/>
    <b v="0"/>
    <b v="0"/>
    <b v="0"/>
    <b v="0"/>
    <b v="0"/>
    <b v="0"/>
    <b v="0"/>
    <b v="0"/>
    <b v="0"/>
    <b v="0"/>
  </r>
  <r>
    <m/>
    <m/>
    <m/>
    <m/>
    <m/>
    <x v="0"/>
    <x v="0"/>
    <m/>
    <m/>
    <m/>
    <m/>
    <s v="2012-351418"/>
    <x v="121"/>
    <n v="2012"/>
    <n v="1"/>
    <d v="2012-04-01T16:21:00"/>
    <s v="English"/>
    <x v="0"/>
    <s v="Finance Department / Union Territory of Chandigarh"/>
    <s v="Chandigarh"/>
    <n v="1"/>
    <b v="1"/>
    <b v="0"/>
    <b v="0"/>
    <b v="0"/>
    <b v="0"/>
    <b v="0"/>
    <b v="0"/>
    <b v="0"/>
    <b v="0"/>
    <b v="0"/>
    <b v="0"/>
    <b v="0"/>
    <b v="0"/>
    <b v="0"/>
    <b v="0"/>
    <b v="0"/>
    <b v="0"/>
    <b v="0"/>
    <b v="0"/>
    <b v="0"/>
    <b v="0"/>
    <b v="0"/>
  </r>
  <r>
    <m/>
    <m/>
    <m/>
    <m/>
    <m/>
    <x v="0"/>
    <x v="0"/>
    <m/>
    <m/>
    <m/>
    <m/>
    <s v="78-913123"/>
    <x v="122"/>
    <n v="2013"/>
    <n v="1"/>
    <d v="2013-01-01T10:39:00"/>
    <s v="English"/>
    <x v="0"/>
    <s v="Dept. of Finance, Tamil Nadu"/>
    <s v=" Chennai"/>
    <n v="2"/>
    <b v="0"/>
    <b v="1"/>
    <b v="1"/>
    <b v="0"/>
    <b v="0"/>
    <b v="0"/>
    <b v="0"/>
    <b v="0"/>
    <b v="0"/>
    <b v="0"/>
    <b v="0"/>
    <b v="0"/>
    <b v="0"/>
    <b v="0"/>
    <b v="0"/>
    <b v="0"/>
    <b v="0"/>
    <b v="0"/>
    <b v="0"/>
    <b v="0"/>
    <b v="0"/>
    <b v="0"/>
  </r>
  <r>
    <m/>
    <m/>
    <m/>
    <m/>
    <m/>
    <x v="0"/>
    <x v="0"/>
    <m/>
    <m/>
    <m/>
    <m/>
    <s v="2019-345126"/>
    <x v="123"/>
    <n v="2017"/>
    <n v="1"/>
    <d v="2017-01-01T11:51:00"/>
    <s v="English"/>
    <x v="5"/>
    <s v="Rural Development Academy"/>
    <s v="Bogura"/>
    <n v="3"/>
    <b v="1"/>
    <b v="0"/>
    <b v="1"/>
    <b v="0"/>
    <b v="0"/>
    <b v="0"/>
    <b v="0"/>
    <b v="0"/>
    <b v="1"/>
    <b v="0"/>
    <b v="0"/>
    <b v="0"/>
    <b v="0"/>
    <b v="0"/>
    <b v="0"/>
    <b v="0"/>
    <b v="0"/>
    <b v="0"/>
    <b v="0"/>
    <b v="0"/>
    <b v="0"/>
    <b v="0"/>
  </r>
  <r>
    <m/>
    <m/>
    <m/>
    <m/>
    <m/>
    <x v="0"/>
    <x v="0"/>
    <m/>
    <m/>
    <m/>
    <m/>
    <s v="2006-347667"/>
    <x v="124"/>
    <n v="2013"/>
    <n v="1"/>
    <d v="2013-01-01T11:41:00"/>
    <s v="English"/>
    <x v="0"/>
    <s v="State Planning Board / Kerala"/>
    <s v="Thiruvananthapuram"/>
    <n v="1"/>
    <b v="1"/>
    <b v="0"/>
    <b v="0"/>
    <b v="0"/>
    <b v="0"/>
    <b v="0"/>
    <b v="0"/>
    <b v="0"/>
    <b v="0"/>
    <b v="0"/>
    <b v="0"/>
    <b v="0"/>
    <b v="0"/>
    <b v="0"/>
    <b v="0"/>
    <b v="0"/>
    <b v="0"/>
    <b v="0"/>
    <b v="0"/>
    <b v="0"/>
    <b v="0"/>
    <b v="0"/>
  </r>
  <r>
    <s v="Chicago"/>
    <s v="N"/>
    <n v="2014"/>
    <s v="Y"/>
    <s v="2015-2019"/>
    <x v="3"/>
    <x v="10"/>
    <m/>
    <n v="12039155"/>
    <s v="Corp body changes: catalog record lists Dept. of Census &amp; Statistics, Ministry of Plan Implementation; 2016 has Department of Census and Statistics, Ministry of Finance, Economic and Policy Development; 2018 has Department of Census and Statistics, Ministry of Finance; ditto 2019"/>
    <s v="Content does not seem to overlap with Ivy Plus archiving of Central Bank of Sri Lanka, but should be explored: https://wayback.archive-it.org/all/*/https://www.cbsl.gov.lk/  "/>
    <s v="84-913821"/>
    <x v="125"/>
    <n v="2011"/>
    <n v="1"/>
    <d v="2011-03-01T15:30:00"/>
    <s v="English"/>
    <x v="2"/>
    <s v="Ministry of Plan Implementation/Sri Lanka"/>
    <s v="Colombo"/>
    <n v="6"/>
    <b v="1"/>
    <b v="0"/>
    <b v="1"/>
    <b v="0"/>
    <b v="1"/>
    <b v="0"/>
    <b v="1"/>
    <b v="0"/>
    <b v="0"/>
    <b v="0"/>
    <b v="0"/>
    <b v="1"/>
    <b v="0"/>
    <b v="1"/>
    <b v="0"/>
    <b v="0"/>
    <b v="0"/>
    <b v="0"/>
    <b v="0"/>
    <b v="0"/>
    <b v="0"/>
    <b v="0"/>
  </r>
  <r>
    <m/>
    <m/>
    <m/>
    <m/>
    <m/>
    <x v="0"/>
    <x v="0"/>
    <m/>
    <m/>
    <m/>
    <m/>
    <s v="2017-329818"/>
    <x v="126"/>
    <n v="2013"/>
    <n v="1"/>
    <d v="2013-01-01T00:00:00"/>
    <s v="English"/>
    <x v="0"/>
    <s v="Department of Planning, Govt. of Telangana"/>
    <s v="Hyderabad"/>
    <n v="1"/>
    <b v="1"/>
    <b v="0"/>
    <b v="0"/>
    <b v="0"/>
    <b v="0"/>
    <b v="0"/>
    <b v="0"/>
    <b v="0"/>
    <b v="0"/>
    <b v="0"/>
    <b v="0"/>
    <b v="0"/>
    <b v="0"/>
    <b v="0"/>
    <b v="0"/>
    <b v="0"/>
    <b v="0"/>
    <b v="0"/>
    <b v="0"/>
    <b v="0"/>
    <b v="0"/>
    <b v="0"/>
  </r>
  <r>
    <m/>
    <m/>
    <m/>
    <m/>
    <m/>
    <x v="0"/>
    <x v="0"/>
    <m/>
    <m/>
    <m/>
    <m/>
    <s v="2016-316353"/>
    <x v="127"/>
    <n v="2014"/>
    <n v="1"/>
    <d v="2014-01-01T00:00:00"/>
    <s v="English"/>
    <x v="5"/>
    <s v="Directorate of Primary Education / Bangladesh"/>
    <s v="Dhaka"/>
    <n v="1"/>
    <b v="1"/>
    <b v="0"/>
    <b v="0"/>
    <b v="0"/>
    <b v="0"/>
    <b v="0"/>
    <b v="0"/>
    <b v="0"/>
    <b v="0"/>
    <b v="0"/>
    <b v="0"/>
    <b v="0"/>
    <b v="0"/>
    <b v="0"/>
    <b v="0"/>
    <b v="0"/>
    <b v="0"/>
    <b v="0"/>
    <b v="0"/>
    <b v="0"/>
    <b v="0"/>
    <b v="0"/>
  </r>
  <r>
    <m/>
    <m/>
    <m/>
    <m/>
    <m/>
    <x v="0"/>
    <x v="0"/>
    <m/>
    <m/>
    <m/>
    <m/>
    <s v="2019-345347"/>
    <x v="128"/>
    <n v="2017"/>
    <n v="1"/>
    <d v="2017-01-01T00:00:00"/>
    <s v="English"/>
    <x v="3"/>
    <s v="Dept. of Livestock, Royal Govt. of Bhutan"/>
    <s v="Thimpu"/>
    <n v="1"/>
    <b v="1"/>
    <b v="0"/>
    <b v="0"/>
    <b v="0"/>
    <b v="0"/>
    <b v="0"/>
    <b v="0"/>
    <b v="0"/>
    <b v="0"/>
    <b v="0"/>
    <b v="0"/>
    <b v="0"/>
    <b v="0"/>
    <b v="0"/>
    <b v="0"/>
    <b v="0"/>
    <b v="0"/>
    <b v="0"/>
    <b v="0"/>
    <b v="0"/>
    <b v="0"/>
    <b v="0"/>
  </r>
  <r>
    <m/>
    <m/>
    <m/>
    <m/>
    <m/>
    <x v="0"/>
    <x v="0"/>
    <m/>
    <m/>
    <m/>
    <m/>
    <s v="2006-347669"/>
    <x v="129"/>
    <n v="2009"/>
    <n v="1"/>
    <d v="2009-01-01T08:44:00"/>
    <s v="English"/>
    <x v="0"/>
    <s v="Directorate of Mines and Geology / Rajasthan"/>
    <s v="Udaipur"/>
    <n v="1"/>
    <b v="1"/>
    <b v="0"/>
    <b v="0"/>
    <b v="0"/>
    <b v="0"/>
    <b v="0"/>
    <b v="0"/>
    <b v="0"/>
    <b v="0"/>
    <b v="0"/>
    <b v="0"/>
    <b v="0"/>
    <b v="0"/>
    <b v="0"/>
    <b v="0"/>
    <b v="0"/>
    <b v="0"/>
    <b v="0"/>
    <b v="0"/>
    <b v="0"/>
    <b v="0"/>
    <b v="0"/>
  </r>
  <r>
    <m/>
    <m/>
    <m/>
    <m/>
    <m/>
    <x v="0"/>
    <x v="0"/>
    <m/>
    <m/>
    <m/>
    <m/>
    <s v="2015-307946"/>
    <x v="130"/>
    <n v="2010"/>
    <n v="1"/>
    <d v="2010-01-01T11:32:00"/>
    <s v="English"/>
    <x v="0"/>
    <s v="Directorate of Economics and Statistics / Bangalore"/>
    <s v="Bengaluru"/>
    <n v="1"/>
    <b v="1"/>
    <b v="0"/>
    <b v="0"/>
    <b v="0"/>
    <b v="0"/>
    <b v="0"/>
    <b v="0"/>
    <b v="0"/>
    <b v="0"/>
    <b v="0"/>
    <b v="0"/>
    <b v="0"/>
    <b v="0"/>
    <b v="0"/>
    <b v="0"/>
    <b v="0"/>
    <b v="0"/>
    <b v="0"/>
    <b v="0"/>
    <b v="0"/>
    <b v="0"/>
    <b v="0"/>
  </r>
  <r>
    <m/>
    <m/>
    <m/>
    <m/>
    <m/>
    <x v="0"/>
    <x v="0"/>
    <m/>
    <m/>
    <m/>
    <m/>
    <s v="2015-307568"/>
    <x v="131"/>
    <n v="2011"/>
    <n v="1"/>
    <d v="2011-01-01T00:00:00"/>
    <s v="English"/>
    <x v="0"/>
    <s v="Command Area Development Authority, Cauvery Basin Project"/>
    <s v="Mysore"/>
    <n v="1"/>
    <b v="1"/>
    <b v="0"/>
    <b v="0"/>
    <b v="0"/>
    <b v="0"/>
    <b v="0"/>
    <b v="0"/>
    <b v="0"/>
    <b v="0"/>
    <b v="0"/>
    <b v="0"/>
    <b v="0"/>
    <b v="0"/>
    <b v="0"/>
    <b v="0"/>
    <b v="0"/>
    <b v="0"/>
    <b v="0"/>
    <b v="0"/>
    <b v="0"/>
    <b v="0"/>
    <b v="0"/>
  </r>
  <r>
    <m/>
    <m/>
    <m/>
    <m/>
    <m/>
    <x v="0"/>
    <x v="0"/>
    <m/>
    <m/>
    <m/>
    <m/>
    <n v="86932451"/>
    <x v="132"/>
    <m/>
    <m/>
    <m/>
    <s v="English"/>
    <x v="6"/>
    <m/>
    <s v="RAWALPINDI/ISLAMABAD"/>
    <n v="1"/>
    <b v="1"/>
    <b v="0"/>
    <b v="0"/>
    <b v="0"/>
    <b v="0"/>
    <b v="0"/>
    <b v="0"/>
    <b v="0"/>
    <b v="0"/>
    <b v="0"/>
    <b v="0"/>
    <b v="0"/>
    <b v="0"/>
    <b v="0"/>
    <b v="0"/>
    <b v="0"/>
    <b v="0"/>
    <b v="0"/>
    <b v="0"/>
    <b v="0"/>
    <b v="0"/>
    <b v="0"/>
  </r>
  <r>
    <m/>
    <m/>
    <m/>
    <m/>
    <m/>
    <x v="0"/>
    <x v="0"/>
    <m/>
    <m/>
    <m/>
    <m/>
    <n v="2009354148"/>
    <x v="133"/>
    <m/>
    <m/>
    <m/>
    <s v="English"/>
    <x v="6"/>
    <m/>
    <s v="RAWALPINDI/ISLAMABAD"/>
    <n v="1"/>
    <b v="1"/>
    <b v="0"/>
    <b v="0"/>
    <b v="0"/>
    <b v="0"/>
    <b v="0"/>
    <b v="0"/>
    <b v="0"/>
    <b v="0"/>
    <b v="0"/>
    <b v="0"/>
    <b v="0"/>
    <b v="0"/>
    <b v="0"/>
    <b v="0"/>
    <b v="0"/>
    <b v="0"/>
    <b v="0"/>
    <b v="0"/>
    <b v="0"/>
    <b v="0"/>
    <b v="0"/>
  </r>
  <r>
    <m/>
    <m/>
    <m/>
    <m/>
    <m/>
    <x v="0"/>
    <x v="0"/>
    <m/>
    <m/>
    <m/>
    <m/>
    <n v="2010349017"/>
    <x v="134"/>
    <m/>
    <m/>
    <m/>
    <s v="English"/>
    <x v="6"/>
    <m/>
    <s v="RAWALPINDI/ISLAMABAD"/>
    <n v="0"/>
    <b v="0"/>
    <b v="0"/>
    <b v="0"/>
    <b v="0"/>
    <b v="0"/>
    <b v="0"/>
    <b v="0"/>
    <b v="0"/>
    <b v="0"/>
    <b v="0"/>
    <b v="0"/>
    <b v="0"/>
    <b v="0"/>
    <b v="0"/>
    <b v="0"/>
    <b v="0"/>
    <b v="0"/>
    <b v="0"/>
    <b v="0"/>
    <b v="0"/>
    <b v="0"/>
    <b v="0"/>
  </r>
  <r>
    <m/>
    <m/>
    <m/>
    <m/>
    <m/>
    <x v="0"/>
    <x v="0"/>
    <m/>
    <m/>
    <m/>
    <m/>
    <n v="2005305215"/>
    <x v="135"/>
    <m/>
    <m/>
    <m/>
    <s v="English"/>
    <x v="6"/>
    <m/>
    <s v="MUZAFFARABAD"/>
    <n v="1"/>
    <b v="1"/>
    <b v="0"/>
    <b v="0"/>
    <b v="0"/>
    <b v="0"/>
    <b v="0"/>
    <b v="0"/>
    <b v="0"/>
    <b v="0"/>
    <b v="0"/>
    <b v="0"/>
    <b v="0"/>
    <b v="0"/>
    <b v="0"/>
    <b v="0"/>
    <b v="0"/>
    <b v="0"/>
    <b v="0"/>
    <b v="0"/>
    <b v="0"/>
    <b v="0"/>
    <b v="0"/>
  </r>
  <r>
    <m/>
    <m/>
    <m/>
    <m/>
    <m/>
    <x v="0"/>
    <x v="0"/>
    <m/>
    <m/>
    <m/>
    <m/>
    <n v="2011313218"/>
    <x v="136"/>
    <m/>
    <m/>
    <m/>
    <s v="English"/>
    <x v="6"/>
    <m/>
    <s v="RAWALPINDI/ISLAMABAD"/>
    <n v="1"/>
    <b v="1"/>
    <b v="0"/>
    <b v="0"/>
    <b v="0"/>
    <b v="0"/>
    <b v="0"/>
    <b v="0"/>
    <b v="0"/>
    <b v="0"/>
    <b v="0"/>
    <b v="0"/>
    <b v="0"/>
    <b v="0"/>
    <b v="0"/>
    <b v="0"/>
    <b v="0"/>
    <b v="0"/>
    <b v="0"/>
    <b v="0"/>
    <b v="0"/>
    <b v="0"/>
    <b v="0"/>
  </r>
  <r>
    <m/>
    <m/>
    <m/>
    <m/>
    <m/>
    <x v="0"/>
    <x v="0"/>
    <m/>
    <m/>
    <m/>
    <m/>
    <n v="2007432996"/>
    <x v="137"/>
    <m/>
    <m/>
    <m/>
    <s v="English"/>
    <x v="6"/>
    <m/>
    <s v="RAWALPINDI/ISLAMABAD"/>
    <n v="1"/>
    <b v="1"/>
    <b v="0"/>
    <b v="0"/>
    <b v="0"/>
    <b v="0"/>
    <b v="0"/>
    <b v="0"/>
    <b v="0"/>
    <b v="0"/>
    <b v="0"/>
    <b v="0"/>
    <b v="0"/>
    <b v="0"/>
    <b v="0"/>
    <b v="0"/>
    <b v="0"/>
    <b v="0"/>
    <b v="0"/>
    <b v="0"/>
    <b v="0"/>
    <b v="0"/>
    <b v="0"/>
  </r>
  <r>
    <m/>
    <m/>
    <m/>
    <m/>
    <m/>
    <x v="0"/>
    <x v="0"/>
    <m/>
    <m/>
    <m/>
    <m/>
    <n v="2006255044"/>
    <x v="138"/>
    <m/>
    <m/>
    <m/>
    <s v="English"/>
    <x v="6"/>
    <m/>
    <s v="RAWALPINDI/ISLAMABAD"/>
    <n v="1"/>
    <b v="1"/>
    <b v="0"/>
    <b v="0"/>
    <b v="0"/>
    <b v="0"/>
    <b v="0"/>
    <b v="0"/>
    <b v="0"/>
    <b v="0"/>
    <b v="0"/>
    <b v="0"/>
    <b v="0"/>
    <b v="0"/>
    <b v="0"/>
    <b v="0"/>
    <b v="0"/>
    <b v="0"/>
    <b v="0"/>
    <b v="0"/>
    <b v="0"/>
    <b v="0"/>
    <b v="0"/>
  </r>
  <r>
    <m/>
    <m/>
    <m/>
    <m/>
    <m/>
    <x v="0"/>
    <x v="0"/>
    <m/>
    <m/>
    <m/>
    <m/>
    <s v="2011-322605"/>
    <x v="139"/>
    <n v="2010"/>
    <n v="1"/>
    <d v="2010-04-01T13:58:00"/>
    <s v="English"/>
    <x v="0"/>
    <s v="Directorate of Water Management"/>
    <s v="Bhubaneswar"/>
    <n v="1"/>
    <b v="1"/>
    <b v="0"/>
    <b v="0"/>
    <b v="0"/>
    <b v="0"/>
    <b v="0"/>
    <b v="0"/>
    <b v="0"/>
    <b v="0"/>
    <b v="0"/>
    <b v="0"/>
    <b v="0"/>
    <b v="0"/>
    <b v="0"/>
    <b v="0"/>
    <b v="0"/>
    <b v="0"/>
    <b v="0"/>
    <b v="0"/>
    <b v="0"/>
    <b v="0"/>
    <b v="0"/>
  </r>
  <r>
    <m/>
    <m/>
    <m/>
    <m/>
    <m/>
    <x v="0"/>
    <x v="0"/>
    <m/>
    <m/>
    <m/>
    <m/>
    <s v="2008-305812"/>
    <x v="140"/>
    <n v="2013"/>
    <n v="1"/>
    <d v="2013-04-01T10:53:00"/>
    <s v="English"/>
    <x v="3"/>
    <s v="Anti-Corruption Commission / Bhutan"/>
    <s v="Thimphu"/>
    <n v="1"/>
    <b v="1"/>
    <b v="0"/>
    <b v="0"/>
    <b v="0"/>
    <b v="0"/>
    <b v="0"/>
    <b v="0"/>
    <b v="0"/>
    <b v="0"/>
    <b v="0"/>
    <b v="0"/>
    <b v="0"/>
    <b v="0"/>
    <b v="0"/>
    <b v="0"/>
    <b v="0"/>
    <b v="0"/>
    <b v="0"/>
    <b v="0"/>
    <b v="0"/>
    <b v="0"/>
    <b v="0"/>
  </r>
  <r>
    <s v="Chicago"/>
    <s v="N"/>
    <s v="2014/2015"/>
    <s v="Y"/>
    <s v="2006/7-2020/21"/>
    <x v="3"/>
    <x v="11"/>
    <m/>
    <n v="1774350"/>
    <s v="Corp body change beginning 2007/2008: Department of Economic and Statistical Analysis, Haryana "/>
    <m/>
    <s v="sa 68008862"/>
    <x v="141"/>
    <n v="2012"/>
    <n v="1"/>
    <d v="2012-01-01T12:28:00"/>
    <s v="English"/>
    <x v="0"/>
    <s v="Economic and Statistical Organisation, Haryana"/>
    <s v="Chandigarh"/>
    <n v="6"/>
    <b v="1"/>
    <b v="0"/>
    <b v="1"/>
    <b v="0"/>
    <b v="0"/>
    <b v="0"/>
    <b v="1"/>
    <b v="0"/>
    <b v="1"/>
    <b v="0"/>
    <b v="0"/>
    <b v="1"/>
    <b v="0"/>
    <b v="0"/>
    <b v="0"/>
    <b v="0"/>
    <b v="0"/>
    <b v="0"/>
    <b v="0"/>
    <b v="0"/>
    <b v="1"/>
    <b v="0"/>
  </r>
  <r>
    <m/>
    <m/>
    <m/>
    <m/>
    <m/>
    <x v="0"/>
    <x v="0"/>
    <m/>
    <m/>
    <m/>
    <m/>
    <s v="91-655027"/>
    <x v="142"/>
    <n v="2008"/>
    <n v="1"/>
    <d v="2008-07-01T11:17:00"/>
    <s v="English"/>
    <x v="5"/>
    <s v="Bangladesh Agricultural Research Council"/>
    <s v="Dhaka"/>
    <n v="1"/>
    <b v="1"/>
    <b v="0"/>
    <b v="0"/>
    <b v="0"/>
    <b v="0"/>
    <b v="0"/>
    <b v="0"/>
    <b v="0"/>
    <b v="0"/>
    <b v="0"/>
    <b v="0"/>
    <b v="0"/>
    <b v="0"/>
    <b v="0"/>
    <b v="0"/>
    <b v="0"/>
    <b v="0"/>
    <b v="0"/>
    <b v="0"/>
    <b v="0"/>
    <b v="0"/>
    <b v="0"/>
  </r>
  <r>
    <m/>
    <m/>
    <m/>
    <m/>
    <m/>
    <x v="0"/>
    <x v="0"/>
    <m/>
    <m/>
    <m/>
    <m/>
    <s v="2006-554848"/>
    <x v="143"/>
    <n v="2007"/>
    <n v="1"/>
    <d v="2007-07-01T11:23:00"/>
    <s v="English"/>
    <x v="5"/>
    <s v="Bangladesh Fisheries Research Institute"/>
    <s v="Mymensingh"/>
    <n v="1"/>
    <b v="1"/>
    <b v="0"/>
    <b v="0"/>
    <b v="0"/>
    <b v="0"/>
    <b v="0"/>
    <b v="0"/>
    <b v="0"/>
    <b v="0"/>
    <b v="0"/>
    <b v="0"/>
    <b v="0"/>
    <b v="0"/>
    <b v="0"/>
    <b v="0"/>
    <b v="0"/>
    <b v="0"/>
    <b v="0"/>
    <b v="0"/>
    <b v="0"/>
    <b v="0"/>
    <b v="0"/>
  </r>
  <r>
    <m/>
    <m/>
    <m/>
    <m/>
    <m/>
    <x v="0"/>
    <x v="0"/>
    <m/>
    <m/>
    <m/>
    <m/>
    <s v="2001-436602"/>
    <x v="144"/>
    <n v="2011"/>
    <n v="1"/>
    <d v="2011-06-01T13:44:00"/>
    <s v="English"/>
    <x v="5"/>
    <s v="Bangladesh Institute of Nuclear Agriculture"/>
    <s v="Mymensingh"/>
    <n v="1"/>
    <b v="1"/>
    <b v="0"/>
    <b v="0"/>
    <b v="0"/>
    <b v="0"/>
    <b v="0"/>
    <b v="0"/>
    <b v="0"/>
    <b v="0"/>
    <b v="0"/>
    <b v="0"/>
    <b v="0"/>
    <b v="0"/>
    <b v="0"/>
    <b v="0"/>
    <b v="0"/>
    <b v="0"/>
    <b v="0"/>
    <b v="0"/>
    <b v="0"/>
    <b v="0"/>
    <b v="0"/>
  </r>
  <r>
    <m/>
    <m/>
    <m/>
    <m/>
    <m/>
    <x v="0"/>
    <x v="0"/>
    <m/>
    <m/>
    <m/>
    <m/>
    <s v="SN86-17534"/>
    <x v="145"/>
    <n v="2010"/>
    <n v="1"/>
    <d v="2010-07-01T09:44:00"/>
    <s v="English"/>
    <x v="5"/>
    <s v="Bangladesh Rice Research Institute"/>
    <s v=" "/>
    <n v="0"/>
    <b v="0"/>
    <b v="0"/>
    <b v="0"/>
    <b v="0"/>
    <b v="0"/>
    <b v="0"/>
    <b v="0"/>
    <b v="0"/>
    <b v="0"/>
    <b v="0"/>
    <b v="0"/>
    <b v="0"/>
    <b v="0"/>
    <b v="0"/>
    <b v="0"/>
    <b v="0"/>
    <b v="0"/>
    <b v="0"/>
    <b v="0"/>
    <b v="0"/>
    <b v="0"/>
    <b v="0"/>
  </r>
  <r>
    <m/>
    <m/>
    <m/>
    <m/>
    <m/>
    <x v="0"/>
    <x v="0"/>
    <m/>
    <m/>
    <m/>
    <m/>
    <s v="91-903854"/>
    <x v="146"/>
    <n v="2012"/>
    <n v="1"/>
    <d v="2012-07-01T09:06:00"/>
    <s v="English"/>
    <x v="5"/>
    <s v="Bangladesh Rural Development Board"/>
    <s v="Dhaka"/>
    <n v="0"/>
    <b v="0"/>
    <b v="0"/>
    <b v="0"/>
    <b v="0"/>
    <b v="0"/>
    <b v="0"/>
    <b v="0"/>
    <b v="0"/>
    <b v="0"/>
    <b v="0"/>
    <b v="0"/>
    <b v="0"/>
    <b v="0"/>
    <b v="0"/>
    <b v="0"/>
    <b v="0"/>
    <b v="0"/>
    <b v="0"/>
    <b v="0"/>
    <b v="0"/>
    <b v="0"/>
    <b v="0"/>
  </r>
  <r>
    <m/>
    <m/>
    <m/>
    <m/>
    <m/>
    <x v="0"/>
    <x v="0"/>
    <m/>
    <m/>
    <m/>
    <m/>
    <s v="2013-311645"/>
    <x v="147"/>
    <n v="2011"/>
    <n v="1"/>
    <d v="2011-01-01T11:16:00"/>
    <s v="English"/>
    <x v="5"/>
    <s v="Bangladesh Tea Research Institute"/>
    <s v="Srimangal"/>
    <n v="2"/>
    <b v="1"/>
    <b v="0"/>
    <b v="1"/>
    <b v="0"/>
    <b v="0"/>
    <b v="0"/>
    <b v="0"/>
    <b v="0"/>
    <b v="0"/>
    <b v="0"/>
    <b v="0"/>
    <b v="0"/>
    <b v="0"/>
    <b v="0"/>
    <b v="0"/>
    <b v="0"/>
    <b v="0"/>
    <b v="0"/>
    <b v="0"/>
    <b v="0"/>
    <b v="0"/>
    <b v="0"/>
  </r>
  <r>
    <m/>
    <m/>
    <m/>
    <m/>
    <m/>
    <x v="0"/>
    <x v="0"/>
    <m/>
    <m/>
    <m/>
    <m/>
    <s v="2006-413405"/>
    <x v="148"/>
    <n v="2004"/>
    <n v="1"/>
    <d v="2004-01-01T15:22:00"/>
    <s v="English"/>
    <x v="0"/>
    <s v="Bharat Sanchar Nigam Limited"/>
    <s v="New Delhi"/>
    <n v="1"/>
    <b v="1"/>
    <b v="0"/>
    <b v="0"/>
    <b v="0"/>
    <b v="0"/>
    <b v="0"/>
    <b v="0"/>
    <b v="0"/>
    <b v="0"/>
    <b v="0"/>
    <b v="0"/>
    <b v="0"/>
    <b v="0"/>
    <b v="0"/>
    <b v="0"/>
    <b v="0"/>
    <b v="0"/>
    <b v="0"/>
    <b v="0"/>
    <b v="0"/>
    <b v="0"/>
    <b v="0"/>
  </r>
  <r>
    <m/>
    <m/>
    <m/>
    <m/>
    <m/>
    <x v="0"/>
    <x v="0"/>
    <m/>
    <m/>
    <m/>
    <m/>
    <s v="2013-333980"/>
    <x v="149"/>
    <n v="2011"/>
    <n v="1"/>
    <d v="2011-01-01T00:00:00"/>
    <s v="English"/>
    <x v="3"/>
    <s v="Bhutan Power Corporation Ltd."/>
    <s v="Thimpu"/>
    <n v="1"/>
    <b v="1"/>
    <b v="0"/>
    <b v="0"/>
    <b v="0"/>
    <b v="0"/>
    <b v="0"/>
    <b v="0"/>
    <b v="0"/>
    <b v="0"/>
    <b v="0"/>
    <b v="0"/>
    <b v="0"/>
    <b v="0"/>
    <b v="0"/>
    <b v="0"/>
    <b v="0"/>
    <b v="0"/>
    <b v="0"/>
    <b v="0"/>
    <b v="0"/>
    <b v="0"/>
    <b v="0"/>
  </r>
  <r>
    <m/>
    <m/>
    <m/>
    <m/>
    <m/>
    <x v="0"/>
    <x v="0"/>
    <m/>
    <m/>
    <m/>
    <m/>
    <s v="89-913223"/>
    <x v="150"/>
    <n v="2011"/>
    <n v="1"/>
    <d v="2011-01-01T11:07:00"/>
    <s v="English"/>
    <x v="0"/>
    <s v="Bureau of Indian Standards"/>
    <s v="New Delhi"/>
    <n v="1"/>
    <b v="1"/>
    <b v="0"/>
    <b v="0"/>
    <b v="0"/>
    <b v="0"/>
    <b v="0"/>
    <b v="0"/>
    <b v="0"/>
    <b v="0"/>
    <b v="0"/>
    <b v="0"/>
    <b v="0"/>
    <b v="0"/>
    <b v="0"/>
    <b v="0"/>
    <b v="0"/>
    <b v="0"/>
    <b v="0"/>
    <b v="0"/>
    <b v="0"/>
    <b v="0"/>
    <b v="0"/>
  </r>
  <r>
    <m/>
    <m/>
    <m/>
    <m/>
    <m/>
    <x v="0"/>
    <x v="0"/>
    <m/>
    <m/>
    <m/>
    <m/>
    <s v="72-929764"/>
    <x v="151"/>
    <n v="2009"/>
    <n v="1"/>
    <d v="2009-01-01T12:12:00"/>
    <s v="English"/>
    <x v="0"/>
    <s v="Central Arid Zone Research Institute"/>
    <s v="Jodhpur"/>
    <n v="2"/>
    <b v="1"/>
    <b v="0"/>
    <b v="0"/>
    <b v="0"/>
    <b v="0"/>
    <b v="0"/>
    <b v="0"/>
    <b v="0"/>
    <b v="1"/>
    <b v="0"/>
    <b v="0"/>
    <b v="0"/>
    <b v="0"/>
    <b v="0"/>
    <b v="0"/>
    <b v="0"/>
    <b v="0"/>
    <b v="0"/>
    <b v="0"/>
    <b v="0"/>
    <b v="0"/>
    <b v="0"/>
  </r>
  <r>
    <m/>
    <m/>
    <m/>
    <m/>
    <m/>
    <x v="0"/>
    <x v="0"/>
    <m/>
    <m/>
    <m/>
    <m/>
    <s v="77-912593"/>
    <x v="152"/>
    <n v="2012"/>
    <n v="1"/>
    <d v="2012-01-01T11:19:00"/>
    <s v="English"/>
    <x v="0"/>
    <s v="Central Board of Secondary Education"/>
    <s v="New Delhi"/>
    <n v="3"/>
    <b v="1"/>
    <b v="0"/>
    <b v="1"/>
    <b v="0"/>
    <b v="0"/>
    <b v="0"/>
    <b v="0"/>
    <b v="1"/>
    <b v="0"/>
    <b v="0"/>
    <b v="0"/>
    <b v="0"/>
    <b v="0"/>
    <b v="0"/>
    <b v="0"/>
    <b v="0"/>
    <b v="0"/>
    <b v="0"/>
    <b v="0"/>
    <b v="0"/>
    <b v="0"/>
    <b v="0"/>
  </r>
  <r>
    <m/>
    <m/>
    <m/>
    <m/>
    <m/>
    <x v="0"/>
    <x v="0"/>
    <m/>
    <m/>
    <m/>
    <m/>
    <s v="2002-207259"/>
    <x v="153"/>
    <n v="2010"/>
    <n v="1"/>
    <d v="2010-01-01T14:09:00"/>
    <s v="English"/>
    <x v="0"/>
    <s v="Central Building Research Institute"/>
    <s v="Roorkee"/>
    <n v="1"/>
    <b v="1"/>
    <b v="0"/>
    <b v="0"/>
    <b v="0"/>
    <b v="0"/>
    <b v="0"/>
    <b v="0"/>
    <b v="0"/>
    <b v="0"/>
    <b v="0"/>
    <b v="0"/>
    <b v="0"/>
    <b v="0"/>
    <b v="0"/>
    <b v="0"/>
    <b v="0"/>
    <b v="0"/>
    <b v="0"/>
    <b v="0"/>
    <b v="0"/>
    <b v="0"/>
    <b v="0"/>
  </r>
  <r>
    <m/>
    <m/>
    <m/>
    <m/>
    <m/>
    <x v="0"/>
    <x v="0"/>
    <m/>
    <m/>
    <m/>
    <m/>
    <s v="2018-316010"/>
    <x v="154"/>
    <n v="2016"/>
    <n v="1"/>
    <d v="2016-01-01T00:00:00"/>
    <s v="English"/>
    <x v="0"/>
    <s v="Central Coastal Agricultural Research Institute"/>
    <s v="Old Goa"/>
    <n v="1"/>
    <b v="1"/>
    <b v="0"/>
    <b v="0"/>
    <b v="0"/>
    <b v="0"/>
    <b v="0"/>
    <b v="0"/>
    <b v="0"/>
    <b v="0"/>
    <b v="0"/>
    <b v="0"/>
    <b v="0"/>
    <b v="0"/>
    <b v="0"/>
    <b v="0"/>
    <b v="0"/>
    <b v="0"/>
    <b v="0"/>
    <b v="0"/>
    <b v="0"/>
    <b v="0"/>
    <b v="0"/>
  </r>
  <r>
    <m/>
    <m/>
    <m/>
    <m/>
    <m/>
    <x v="0"/>
    <x v="0"/>
    <m/>
    <m/>
    <m/>
    <m/>
    <s v="SC84-7410"/>
    <x v="155"/>
    <n v="2010"/>
    <n v="1"/>
    <d v="2010-01-01T12:23:00"/>
    <s v="English"/>
    <x v="0"/>
    <s v="Central council for research in unani medicine"/>
    <s v="New Delhi"/>
    <n v="0"/>
    <b v="0"/>
    <b v="0"/>
    <b v="0"/>
    <b v="0"/>
    <b v="0"/>
    <b v="0"/>
    <b v="0"/>
    <b v="0"/>
    <b v="0"/>
    <b v="0"/>
    <b v="0"/>
    <b v="0"/>
    <b v="0"/>
    <b v="0"/>
    <b v="0"/>
    <b v="0"/>
    <b v="0"/>
    <b v="0"/>
    <b v="0"/>
    <b v="0"/>
    <b v="0"/>
    <b v="0"/>
  </r>
  <r>
    <m/>
    <m/>
    <m/>
    <m/>
    <m/>
    <x v="0"/>
    <x v="0"/>
    <m/>
    <m/>
    <m/>
    <m/>
    <s v="SA68-12055"/>
    <x v="156"/>
    <n v="2013"/>
    <n v="1"/>
    <d v="2013-01-01T14:16:00"/>
    <s v="English"/>
    <x v="0"/>
    <s v="Central Drug Research Institute"/>
    <s v="Lucknow"/>
    <n v="3"/>
    <b v="0"/>
    <b v="0"/>
    <b v="1"/>
    <b v="0"/>
    <b v="0"/>
    <b v="0"/>
    <b v="0"/>
    <b v="0"/>
    <b v="0"/>
    <b v="0"/>
    <b v="0"/>
    <b v="0"/>
    <b v="1"/>
    <b v="0"/>
    <b v="0"/>
    <b v="0"/>
    <b v="0"/>
    <b v="0"/>
    <b v="0"/>
    <b v="0"/>
    <b v="0"/>
    <b v="1"/>
  </r>
  <r>
    <m/>
    <m/>
    <m/>
    <m/>
    <m/>
    <x v="0"/>
    <x v="0"/>
    <m/>
    <m/>
    <m/>
    <m/>
    <s v="2004-325679"/>
    <x v="157"/>
    <n v="2012"/>
    <n v="1"/>
    <d v="2012-01-01T14:11:00"/>
    <s v="English"/>
    <x v="0"/>
    <s v="Central Electricity Regulatory Commission"/>
    <s v="New Delhi"/>
    <n v="1"/>
    <b v="1"/>
    <b v="0"/>
    <b v="0"/>
    <b v="0"/>
    <b v="0"/>
    <b v="0"/>
    <b v="0"/>
    <b v="0"/>
    <b v="0"/>
    <b v="0"/>
    <b v="0"/>
    <b v="0"/>
    <b v="0"/>
    <b v="0"/>
    <b v="0"/>
    <b v="0"/>
    <b v="0"/>
    <b v="0"/>
    <b v="0"/>
    <b v="0"/>
    <b v="0"/>
    <b v="0"/>
  </r>
  <r>
    <m/>
    <m/>
    <m/>
    <m/>
    <m/>
    <x v="0"/>
    <x v="0"/>
    <m/>
    <m/>
    <m/>
    <m/>
    <s v="2009-313866"/>
    <x v="158"/>
    <n v="2011"/>
    <n v="1"/>
    <d v="2011-01-01T10:33:00"/>
    <s v="English"/>
    <x v="0"/>
    <s v="Central Information Commission"/>
    <s v="New Delhi"/>
    <n v="1"/>
    <b v="1"/>
    <b v="0"/>
    <b v="0"/>
    <b v="0"/>
    <b v="0"/>
    <b v="0"/>
    <b v="0"/>
    <b v="0"/>
    <b v="0"/>
    <b v="0"/>
    <b v="0"/>
    <b v="0"/>
    <b v="0"/>
    <b v="0"/>
    <b v="0"/>
    <b v="0"/>
    <b v="0"/>
    <b v="0"/>
    <b v="0"/>
    <b v="0"/>
    <b v="0"/>
    <b v="0"/>
  </r>
  <r>
    <m/>
    <m/>
    <m/>
    <m/>
    <m/>
    <x v="0"/>
    <x v="0"/>
    <m/>
    <m/>
    <m/>
    <m/>
    <s v="2009-345540"/>
    <x v="159"/>
    <n v="2013"/>
    <n v="1"/>
    <d v="2013-01-01T11:11:00"/>
    <s v="English"/>
    <x v="0"/>
    <s v="Central Institute for Cotton Research"/>
    <s v="Nagpur"/>
    <n v="1"/>
    <b v="1"/>
    <b v="0"/>
    <b v="0"/>
    <b v="0"/>
    <b v="0"/>
    <b v="0"/>
    <b v="0"/>
    <b v="0"/>
    <b v="0"/>
    <b v="0"/>
    <b v="0"/>
    <b v="0"/>
    <b v="0"/>
    <b v="0"/>
    <b v="0"/>
    <b v="0"/>
    <b v="0"/>
    <b v="0"/>
    <b v="0"/>
    <b v="0"/>
    <b v="0"/>
    <b v="0"/>
  </r>
  <r>
    <m/>
    <m/>
    <m/>
    <m/>
    <m/>
    <x v="0"/>
    <x v="0"/>
    <m/>
    <m/>
    <m/>
    <m/>
    <s v="2015-305794"/>
    <x v="160"/>
    <n v="2013"/>
    <n v="1"/>
    <d v="2013-01-01T12:21:00"/>
    <s v="English"/>
    <x v="0"/>
    <s v="Central Institute of Fisheries Technology"/>
    <s v="Cochin "/>
    <n v="1"/>
    <b v="1"/>
    <b v="0"/>
    <b v="0"/>
    <b v="0"/>
    <b v="0"/>
    <b v="0"/>
    <b v="0"/>
    <b v="0"/>
    <b v="0"/>
    <b v="0"/>
    <b v="0"/>
    <b v="0"/>
    <b v="0"/>
    <b v="0"/>
    <b v="0"/>
    <b v="0"/>
    <b v="0"/>
    <b v="0"/>
    <b v="0"/>
    <b v="0"/>
    <b v="0"/>
    <b v="0"/>
  </r>
  <r>
    <m/>
    <m/>
    <m/>
    <m/>
    <m/>
    <x v="0"/>
    <x v="0"/>
    <m/>
    <m/>
    <m/>
    <m/>
    <s v="2013-331929a"/>
    <x v="161"/>
    <n v="2009"/>
    <n v="1"/>
    <d v="2009-01-01T00:00:00"/>
    <s v="English"/>
    <x v="0"/>
    <s v="Central Institute of Mining &amp; Fuel Research"/>
    <s v="Dhanbad"/>
    <n v="1"/>
    <b v="1"/>
    <b v="0"/>
    <b v="0"/>
    <b v="0"/>
    <b v="0"/>
    <b v="0"/>
    <b v="0"/>
    <b v="0"/>
    <b v="0"/>
    <b v="0"/>
    <b v="0"/>
    <b v="0"/>
    <b v="0"/>
    <b v="0"/>
    <b v="0"/>
    <b v="0"/>
    <b v="0"/>
    <b v="0"/>
    <b v="0"/>
    <b v="0"/>
    <b v="0"/>
    <b v="0"/>
  </r>
  <r>
    <m/>
    <m/>
    <m/>
    <m/>
    <m/>
    <x v="0"/>
    <x v="0"/>
    <m/>
    <m/>
    <m/>
    <m/>
    <s v="72-902626"/>
    <x v="162"/>
    <n v="2012"/>
    <n v="1"/>
    <d v="2012-01-01T14:43:00"/>
    <s v="English"/>
    <x v="0"/>
    <s v="Central Marine Fisheries Research Institute/ Cochin"/>
    <s v="Cochin"/>
    <n v="0"/>
    <b v="0"/>
    <b v="0"/>
    <b v="0"/>
    <b v="0"/>
    <b v="0"/>
    <b v="0"/>
    <b v="0"/>
    <b v="0"/>
    <b v="0"/>
    <b v="0"/>
    <b v="0"/>
    <b v="0"/>
    <b v="0"/>
    <b v="0"/>
    <b v="0"/>
    <b v="0"/>
    <b v="0"/>
    <b v="0"/>
    <b v="0"/>
    <b v="0"/>
    <b v="0"/>
    <b v="0"/>
  </r>
  <r>
    <m/>
    <m/>
    <m/>
    <m/>
    <m/>
    <x v="0"/>
    <x v="0"/>
    <m/>
    <m/>
    <m/>
    <m/>
    <s v="2018-316128"/>
    <x v="163"/>
    <n v="2016"/>
    <n v="1"/>
    <d v="2016-01-01T00:00:00"/>
    <s v="English"/>
    <x v="0"/>
    <s v="ICAR-Central Plantation Crops Research Institute"/>
    <s v="Kasaragod"/>
    <n v="1"/>
    <b v="1"/>
    <b v="0"/>
    <b v="0"/>
    <b v="0"/>
    <b v="0"/>
    <b v="0"/>
    <b v="0"/>
    <b v="0"/>
    <b v="0"/>
    <b v="0"/>
    <b v="0"/>
    <b v="0"/>
    <b v="0"/>
    <b v="0"/>
    <b v="0"/>
    <b v="0"/>
    <b v="0"/>
    <b v="0"/>
    <b v="0"/>
    <b v="0"/>
    <b v="0"/>
    <b v="0"/>
  </r>
  <r>
    <m/>
    <m/>
    <m/>
    <m/>
    <m/>
    <x v="0"/>
    <x v="0"/>
    <m/>
    <m/>
    <m/>
    <m/>
    <s v="98-903292"/>
    <x v="164"/>
    <n v="2010"/>
    <n v="1"/>
    <d v="2010-01-01T15:37:00"/>
    <s v="English"/>
    <x v="0"/>
    <s v="Central Pollution Control Board"/>
    <s v="Delhi"/>
    <n v="1"/>
    <b v="1"/>
    <b v="0"/>
    <b v="0"/>
    <b v="0"/>
    <b v="0"/>
    <b v="0"/>
    <b v="0"/>
    <b v="0"/>
    <b v="0"/>
    <b v="0"/>
    <b v="0"/>
    <b v="0"/>
    <b v="0"/>
    <b v="0"/>
    <b v="0"/>
    <b v="0"/>
    <b v="0"/>
    <b v="0"/>
    <b v="0"/>
    <b v="0"/>
    <b v="0"/>
    <b v="0"/>
  </r>
  <r>
    <m/>
    <m/>
    <m/>
    <m/>
    <m/>
    <x v="0"/>
    <x v="0"/>
    <m/>
    <m/>
    <m/>
    <m/>
    <s v="87-909229"/>
    <x v="165"/>
    <n v="2011"/>
    <n v="1"/>
    <d v="2011-01-01T14:35:00"/>
    <s v="English"/>
    <x v="0"/>
    <s v="Central Power Research Institute"/>
    <s v="Bengaluru"/>
    <n v="1"/>
    <b v="1"/>
    <b v="0"/>
    <b v="0"/>
    <b v="0"/>
    <b v="0"/>
    <b v="0"/>
    <b v="0"/>
    <b v="0"/>
    <b v="0"/>
    <b v="0"/>
    <b v="0"/>
    <b v="0"/>
    <b v="0"/>
    <b v="0"/>
    <b v="0"/>
    <b v="0"/>
    <b v="0"/>
    <b v="0"/>
    <b v="0"/>
    <b v="0"/>
    <b v="0"/>
    <b v="0"/>
  </r>
  <r>
    <m/>
    <m/>
    <m/>
    <m/>
    <m/>
    <x v="0"/>
    <x v="0"/>
    <m/>
    <m/>
    <m/>
    <m/>
    <s v="89-912704"/>
    <x v="166"/>
    <n v="2011"/>
    <n v="1"/>
    <d v="2011-04-04T14:29:00"/>
    <s v="English"/>
    <x v="0"/>
    <s v="Central Research Institute for Dryland Agriculture"/>
    <s v="Hyderabad"/>
    <n v="1"/>
    <b v="1"/>
    <b v="0"/>
    <b v="0"/>
    <b v="0"/>
    <b v="0"/>
    <b v="0"/>
    <b v="0"/>
    <b v="0"/>
    <b v="0"/>
    <b v="0"/>
    <b v="0"/>
    <b v="0"/>
    <b v="0"/>
    <b v="0"/>
    <b v="0"/>
    <b v="0"/>
    <b v="0"/>
    <b v="0"/>
    <b v="0"/>
    <b v="0"/>
    <b v="0"/>
    <b v="0"/>
  </r>
  <r>
    <m/>
    <m/>
    <m/>
    <m/>
    <m/>
    <x v="0"/>
    <x v="0"/>
    <m/>
    <m/>
    <m/>
    <m/>
    <s v="78-640199"/>
    <x v="167"/>
    <n v="2004"/>
    <n v="1"/>
    <d v="2004-01-01T11:11:00"/>
    <s v="English"/>
    <x v="0"/>
    <s v="Central Road Research Institute"/>
    <s v="New Delhi"/>
    <n v="2"/>
    <b v="0"/>
    <b v="0"/>
    <b v="0"/>
    <b v="0"/>
    <b v="0"/>
    <b v="0"/>
    <b v="0"/>
    <b v="1"/>
    <b v="0"/>
    <b v="0"/>
    <b v="0"/>
    <b v="0"/>
    <b v="1"/>
    <b v="0"/>
    <b v="0"/>
    <b v="0"/>
    <b v="0"/>
    <b v="0"/>
    <b v="0"/>
    <b v="0"/>
    <b v="0"/>
    <b v="0"/>
  </r>
  <r>
    <m/>
    <m/>
    <m/>
    <m/>
    <m/>
    <x v="0"/>
    <x v="0"/>
    <m/>
    <m/>
    <m/>
    <m/>
    <s v="75-647197"/>
    <x v="168"/>
    <n v="2010"/>
    <n v="1"/>
    <d v="2010-01-01T17:00:00"/>
    <s v="English"/>
    <x v="0"/>
    <s v="Central Sericultural Research and Training Institute"/>
    <s v="Mysore"/>
    <n v="0"/>
    <b v="0"/>
    <b v="0"/>
    <b v="0"/>
    <b v="0"/>
    <b v="0"/>
    <b v="0"/>
    <b v="0"/>
    <b v="0"/>
    <b v="0"/>
    <b v="0"/>
    <b v="0"/>
    <b v="0"/>
    <b v="0"/>
    <b v="0"/>
    <b v="0"/>
    <b v="0"/>
    <b v="0"/>
    <b v="0"/>
    <b v="0"/>
    <b v="0"/>
    <b v="0"/>
    <b v="0"/>
  </r>
  <r>
    <s v="NLM"/>
    <s v="Y"/>
    <m/>
    <s v="Y"/>
    <s v="from 2015/2016 to 2018/2019. (2018/2019 has individual Hindi and English reports)"/>
    <x v="0"/>
    <x v="12"/>
    <s v="not confirmed; when opening a report link, &quot;Warning: Potential Security Risk Ahead&quot;"/>
    <s v="4297530 (for microform, 34682523 and 33996828)"/>
    <m/>
    <s v="NLM holds print 1970/1971 to 2015/2016. DLC holds master microform: (Microfiche (o) 93/60098) 1988/1989- ) (Microfiche (o) 95/60104 (H) 1992/1993-2010/2011)"/>
    <s v="sa 67001047"/>
    <x v="169"/>
    <n v="2012"/>
    <n v="1"/>
    <d v="2012-04-01T15:12:00"/>
    <s v="English"/>
    <x v="0"/>
    <s v="Central Social Welfare Board"/>
    <s v="New Delhi"/>
    <n v="6"/>
    <b v="1"/>
    <b v="0"/>
    <b v="1"/>
    <b v="0"/>
    <b v="1"/>
    <b v="0"/>
    <b v="0"/>
    <b v="1"/>
    <b v="0"/>
    <b v="1"/>
    <b v="0"/>
    <b v="0"/>
    <b v="0"/>
    <b v="0"/>
    <b v="0"/>
    <b v="0"/>
    <b v="0"/>
    <b v="0"/>
    <b v="0"/>
    <b v="0"/>
    <b v="0"/>
    <b v="1"/>
  </r>
  <r>
    <m/>
    <m/>
    <m/>
    <m/>
    <m/>
    <x v="0"/>
    <x v="0"/>
    <m/>
    <m/>
    <m/>
    <m/>
    <s v="73-906444"/>
    <x v="170"/>
    <n v="2013"/>
    <n v="1"/>
    <d v="2013-01-01T15:42:00"/>
    <s v="English"/>
    <x v="0"/>
    <s v="Central Soil Salinity Research Institute"/>
    <s v="Karnal"/>
    <n v="1"/>
    <b v="0"/>
    <b v="0"/>
    <b v="1"/>
    <b v="0"/>
    <b v="0"/>
    <b v="0"/>
    <b v="0"/>
    <b v="0"/>
    <b v="0"/>
    <b v="0"/>
    <b v="0"/>
    <b v="0"/>
    <b v="0"/>
    <b v="0"/>
    <b v="0"/>
    <b v="0"/>
    <b v="0"/>
    <b v="0"/>
    <b v="0"/>
    <b v="0"/>
    <b v="0"/>
    <b v="0"/>
  </r>
  <r>
    <m/>
    <m/>
    <m/>
    <m/>
    <m/>
    <x v="0"/>
    <x v="0"/>
    <m/>
    <m/>
    <m/>
    <m/>
    <s v="2004-310089"/>
    <x v="171"/>
    <n v="2008"/>
    <n v="1"/>
    <d v="2008-01-01T14:18:00"/>
    <s v="English"/>
    <x v="0"/>
    <s v="Central Tuber Crops Research Institue"/>
    <s v="Thiruvananthapuram"/>
    <n v="0"/>
    <b v="0"/>
    <b v="0"/>
    <b v="0"/>
    <b v="0"/>
    <b v="0"/>
    <b v="0"/>
    <b v="0"/>
    <b v="0"/>
    <b v="0"/>
    <b v="0"/>
    <b v="0"/>
    <b v="0"/>
    <b v="0"/>
    <b v="0"/>
    <b v="0"/>
    <b v="0"/>
    <b v="0"/>
    <b v="0"/>
    <b v="0"/>
    <b v="0"/>
    <b v="0"/>
    <b v="0"/>
  </r>
  <r>
    <s v="Columbia"/>
    <s v="Y"/>
    <s v="current issue is 2020-21"/>
    <s v="Y"/>
    <s v="2016-17 through 2020-21"/>
    <x v="3"/>
    <x v="13"/>
    <m/>
    <s v="760837832; 2113364; 916777363; 749642999"/>
    <m/>
    <s v="Most recent 2020-21 edition is available online in both English and Hindi. Other years are English version only"/>
    <s v="72-926856"/>
    <x v="172"/>
    <n v="2012"/>
    <n v="1"/>
    <d v="2012-05-01T11:05:00"/>
    <s v="English"/>
    <x v="0"/>
    <s v="Indian Council of Social Science Research(ICSSR)"/>
    <s v="New Delhi"/>
    <n v="9"/>
    <b v="1"/>
    <b v="1"/>
    <b v="1"/>
    <b v="0"/>
    <b v="1"/>
    <b v="0"/>
    <b v="0"/>
    <b v="1"/>
    <b v="1"/>
    <b v="1"/>
    <b v="0"/>
    <b v="0"/>
    <b v="1"/>
    <b v="0"/>
    <b v="0"/>
    <b v="1"/>
    <b v="0"/>
    <b v="0"/>
    <b v="0"/>
    <b v="0"/>
    <b v="0"/>
    <b v="0"/>
  </r>
  <r>
    <m/>
    <m/>
    <m/>
    <m/>
    <m/>
    <x v="0"/>
    <x v="0"/>
    <m/>
    <m/>
    <m/>
    <m/>
    <s v="2007-389835"/>
    <x v="173"/>
    <n v="2011"/>
    <n v="1"/>
    <d v="2011-01-01T16:34:00"/>
    <s v="English"/>
    <x v="0"/>
    <s v="Central Water Commission"/>
    <s v="New Delhi"/>
    <n v="4"/>
    <b v="1"/>
    <b v="0"/>
    <b v="1"/>
    <b v="0"/>
    <b v="0"/>
    <b v="0"/>
    <b v="0"/>
    <b v="1"/>
    <b v="0"/>
    <b v="0"/>
    <b v="0"/>
    <b v="0"/>
    <b v="1"/>
    <b v="0"/>
    <b v="0"/>
    <b v="0"/>
    <b v="0"/>
    <b v="0"/>
    <b v="0"/>
    <b v="0"/>
    <b v="0"/>
    <b v="0"/>
  </r>
  <r>
    <m/>
    <m/>
    <m/>
    <m/>
    <m/>
    <x v="0"/>
    <x v="0"/>
    <m/>
    <m/>
    <m/>
    <m/>
    <s v="2007-391751"/>
    <x v="174"/>
    <n v="2010"/>
    <n v="1"/>
    <d v="2010-01-01T12:22:00"/>
    <s v="English"/>
    <x v="0"/>
    <s v="Central Zoo Authority"/>
    <s v="New Delhi"/>
    <n v="1"/>
    <b v="1"/>
    <b v="0"/>
    <b v="0"/>
    <b v="0"/>
    <b v="0"/>
    <b v="0"/>
    <b v="0"/>
    <b v="0"/>
    <b v="0"/>
    <b v="0"/>
    <b v="0"/>
    <b v="0"/>
    <b v="0"/>
    <b v="0"/>
    <b v="0"/>
    <b v="0"/>
    <b v="0"/>
    <b v="0"/>
    <b v="0"/>
    <b v="0"/>
    <b v="0"/>
    <b v="0"/>
  </r>
  <r>
    <m/>
    <m/>
    <m/>
    <m/>
    <m/>
    <x v="0"/>
    <x v="0"/>
    <m/>
    <m/>
    <m/>
    <m/>
    <s v="2009-307853"/>
    <x v="175"/>
    <n v="2010"/>
    <n v="1"/>
    <d v="2010-01-01T14:42:00"/>
    <s v="English"/>
    <x v="0"/>
    <s v="Centre for Environment Education / Ahmedabad"/>
    <s v="Ahmedabad"/>
    <n v="1"/>
    <b v="1"/>
    <b v="0"/>
    <b v="0"/>
    <b v="0"/>
    <b v="0"/>
    <b v="0"/>
    <b v="0"/>
    <b v="0"/>
    <b v="0"/>
    <b v="0"/>
    <b v="0"/>
    <b v="0"/>
    <b v="0"/>
    <b v="0"/>
    <b v="0"/>
    <b v="0"/>
    <b v="0"/>
    <b v="0"/>
    <b v="0"/>
    <b v="0"/>
    <b v="0"/>
    <b v="0"/>
  </r>
  <r>
    <m/>
    <m/>
    <m/>
    <m/>
    <m/>
    <x v="0"/>
    <x v="0"/>
    <m/>
    <m/>
    <m/>
    <m/>
    <s v="2016-333490"/>
    <x v="176"/>
    <n v="2013"/>
    <n v="1"/>
    <d v="2013-01-01T00:00:00"/>
    <s v="English"/>
    <x v="0"/>
    <s v="Centre for Research in Medical Entomology"/>
    <s v="Madurai"/>
    <n v="0"/>
    <b v="0"/>
    <b v="0"/>
    <b v="0"/>
    <b v="0"/>
    <b v="0"/>
    <b v="0"/>
    <b v="0"/>
    <b v="0"/>
    <b v="0"/>
    <b v="0"/>
    <b v="0"/>
    <b v="0"/>
    <b v="0"/>
    <b v="0"/>
    <b v="0"/>
    <b v="0"/>
    <b v="0"/>
    <b v="0"/>
    <b v="0"/>
    <b v="0"/>
    <b v="0"/>
    <b v="0"/>
  </r>
  <r>
    <m/>
    <m/>
    <m/>
    <m/>
    <m/>
    <x v="0"/>
    <x v="0"/>
    <m/>
    <m/>
    <m/>
    <m/>
    <s v="sn79-4431"/>
    <x v="177"/>
    <n v="2011"/>
    <n v="1"/>
    <d v="2011-01-01T15:03:00"/>
    <s v="English"/>
    <x v="0"/>
    <s v="Coffee Board"/>
    <s v="Bangalore"/>
    <n v="2"/>
    <b v="0"/>
    <b v="0"/>
    <b v="0"/>
    <b v="0"/>
    <b v="0"/>
    <b v="1"/>
    <b v="0"/>
    <b v="0"/>
    <b v="0"/>
    <b v="0"/>
    <b v="0"/>
    <b v="0"/>
    <b v="1"/>
    <b v="0"/>
    <b v="0"/>
    <b v="0"/>
    <b v="0"/>
    <b v="0"/>
    <b v="0"/>
    <b v="0"/>
    <b v="0"/>
    <b v="0"/>
  </r>
  <r>
    <m/>
    <m/>
    <m/>
    <m/>
    <m/>
    <x v="0"/>
    <x v="0"/>
    <m/>
    <m/>
    <m/>
    <m/>
    <s v="SA65-5280"/>
    <x v="178"/>
    <n v="2011"/>
    <n v="1"/>
    <d v="2011-01-01T12:46:00"/>
    <s v="English"/>
    <x v="0"/>
    <s v="Council of Scientific and Industrial Research"/>
    <s v="New Delhi"/>
    <n v="4"/>
    <b v="1"/>
    <b v="0"/>
    <b v="0"/>
    <b v="0"/>
    <b v="0"/>
    <b v="0"/>
    <b v="1"/>
    <b v="0"/>
    <b v="0"/>
    <b v="0"/>
    <b v="0"/>
    <b v="1"/>
    <b v="1"/>
    <b v="0"/>
    <b v="0"/>
    <b v="0"/>
    <b v="0"/>
    <b v="0"/>
    <b v="0"/>
    <b v="0"/>
    <b v="0"/>
    <b v="0"/>
  </r>
  <r>
    <m/>
    <m/>
    <m/>
    <m/>
    <m/>
    <x v="0"/>
    <x v="0"/>
    <m/>
    <m/>
    <m/>
    <m/>
    <s v="2016-325434"/>
    <x v="179"/>
    <n v="2010"/>
    <n v="1"/>
    <d v="2010-01-01T00:00:00"/>
    <s v="English"/>
    <x v="0"/>
    <s v="Indian Institute Of Petroleum"/>
    <s v="Dehradun"/>
    <n v="1"/>
    <b v="1"/>
    <b v="0"/>
    <b v="0"/>
    <b v="0"/>
    <b v="0"/>
    <b v="0"/>
    <b v="0"/>
    <b v="0"/>
    <b v="0"/>
    <b v="0"/>
    <b v="0"/>
    <b v="0"/>
    <b v="0"/>
    <b v="0"/>
    <b v="0"/>
    <b v="0"/>
    <b v="0"/>
    <b v="0"/>
    <b v="0"/>
    <b v="0"/>
    <b v="0"/>
    <b v="0"/>
  </r>
  <r>
    <s v="Columbia"/>
    <s v="Y"/>
    <s v="&quot;current issue&quot; online is 30(2), 2022"/>
    <s v="Y"/>
    <s v="Vol. 1, No. 1, 1987 through Vol. 30, No. 1, 2022"/>
    <x v="3"/>
    <x v="14"/>
    <m/>
    <s v="42857143; 17242554; 607379074; 499745081; 441694131"/>
    <m/>
    <s v="Good electronic archive licensed as Open Access with Creative Commons license"/>
    <s v="89-649383"/>
    <x v="180"/>
    <n v="21"/>
    <n v="2"/>
    <d v="2012-07-01T10:18:00"/>
    <s v="English"/>
    <x v="5"/>
    <s v="Bangladesh Public Administration Training Centre"/>
    <s v="Dhaka"/>
    <n v="8"/>
    <b v="1"/>
    <b v="0"/>
    <b v="1"/>
    <b v="0"/>
    <b v="1"/>
    <b v="1"/>
    <b v="1"/>
    <b v="0"/>
    <b v="0"/>
    <b v="1"/>
    <b v="0"/>
    <b v="1"/>
    <b v="0"/>
    <b v="1"/>
    <b v="0"/>
    <b v="0"/>
    <b v="0"/>
    <b v="0"/>
    <b v="0"/>
    <b v="0"/>
    <b v="0"/>
    <b v="0"/>
  </r>
  <r>
    <s v="Columbia"/>
    <s v="Y"/>
    <m/>
    <s v="Y"/>
    <s v="Parliament of India Lok Sabha archive ranges from Lok Sabha 11 [1996-1997] through Sabha 16 [13-2-2019]. Additionally, the current 17th Lok Sabha debates available online was last updated 18-07-2022. "/>
    <x v="3"/>
    <x v="15"/>
    <m/>
    <s v="220735056; 428000354; 297210275"/>
    <s v="2009 for print; but online search interface substitutes for index"/>
    <s v="Very few institutions catalog the index separate from the debates. For recent issues, the Debate Search interface http://loksabhaph.nic.in/Debates/DebateAdvSearch17.aspx serves as an index."/>
    <s v="sa64-4201"/>
    <x v="181"/>
    <n v="2009"/>
    <n v="7"/>
    <d v="2009-07-01T10:56:00"/>
    <s v="English"/>
    <x v="0"/>
    <s v="Lok Sabha Secretariat"/>
    <s v="New Delhi"/>
    <n v="9"/>
    <b v="0"/>
    <b v="0"/>
    <b v="1"/>
    <b v="0"/>
    <b v="0"/>
    <b v="1"/>
    <b v="1"/>
    <b v="1"/>
    <b v="1"/>
    <b v="1"/>
    <b v="1"/>
    <b v="1"/>
    <b v="1"/>
    <b v="0"/>
    <b v="0"/>
    <b v="0"/>
    <b v="0"/>
    <b v="0"/>
    <b v="0"/>
    <b v="0"/>
    <b v="0"/>
    <b v="0"/>
  </r>
  <r>
    <m/>
    <m/>
    <m/>
    <m/>
    <m/>
    <x v="0"/>
    <x v="0"/>
    <m/>
    <m/>
    <m/>
    <m/>
    <s v="2015-359766"/>
    <x v="182"/>
    <n v="2014"/>
    <n v="1"/>
    <d v="2014-01-01T00:00:00"/>
    <s v="English"/>
    <x v="0"/>
    <s v="Department of Empowerment of Persons with Disabilities / Govt. of India"/>
    <s v="New Delhi"/>
    <n v="3"/>
    <b v="1"/>
    <b v="0"/>
    <b v="0"/>
    <b v="0"/>
    <b v="0"/>
    <b v="0"/>
    <b v="0"/>
    <b v="0"/>
    <b v="0"/>
    <b v="0"/>
    <b v="0"/>
    <b v="0"/>
    <b v="1"/>
    <b v="1"/>
    <b v="0"/>
    <b v="0"/>
    <b v="0"/>
    <b v="0"/>
    <b v="0"/>
    <b v="0"/>
    <b v="0"/>
    <b v="0"/>
  </r>
  <r>
    <s v="Columbia"/>
    <s v="Y"/>
    <m/>
    <s v="Y [with caveats]"/>
    <s v="Parliament of India Lok Sabha archive ranges from Lok Sabha 11 [1996-1997] through Sabha 16 [13-2-2019]. Additionally, the current 17th Lok Sabha debates available online was last updated 18-07-2022. Additionally, manys older Lok Sabha debates [cataloged by specific sessions] are available full text on such sites as HathiTrust and the Internet Archie."/>
    <x v="3"/>
    <x v="15"/>
    <s v="Disclaimer:  &quot;&quot;The electronic version of the Debates do not contain the text of the Questions and their written Answers. It only contains the supplementaries put orally and answered on the floor of the House. The Questions and Answers can be accessed by clicking the icon &quot;Parliament Questions&quot;."/>
    <s v="416990138; 648041429; 8866894; 944462014; 310946564; 1044401709; 1193962281; 1056446158; 655505153; 702612196; 828208559; 1002240266; 994215036; 1248058732; 225652197; 916766925; "/>
    <m/>
    <s v="Parliament of Lok Sabha website includes separate tabs for synopsis, uncorrected debate, text of debate, digitized debates, constituent assembly debates, and debate search."/>
    <s v="SA-64-4201"/>
    <x v="183"/>
    <n v="2013"/>
    <n v="247"/>
    <d v="2013-09-04T13:57:00"/>
    <s v="English"/>
    <x v="0"/>
    <s v="Lok Sabha Secretariat"/>
    <s v="New Delhi"/>
    <n v="9"/>
    <b v="0"/>
    <b v="0"/>
    <b v="1"/>
    <b v="0"/>
    <b v="0"/>
    <b v="1"/>
    <b v="1"/>
    <b v="1"/>
    <b v="1"/>
    <b v="1"/>
    <b v="1"/>
    <b v="1"/>
    <b v="1"/>
    <b v="0"/>
    <b v="0"/>
    <b v="0"/>
    <b v="0"/>
    <b v="0"/>
    <b v="0"/>
    <b v="0"/>
    <b v="0"/>
    <b v="0"/>
  </r>
  <r>
    <m/>
    <m/>
    <m/>
    <m/>
    <m/>
    <x v="0"/>
    <x v="0"/>
    <m/>
    <m/>
    <m/>
    <m/>
    <s v="2010-346193"/>
    <x v="184"/>
    <n v="2012"/>
    <n v="1"/>
    <d v="2012-01-01T13:02:00"/>
    <s v="English"/>
    <x v="0"/>
    <s v="Department of Health Research "/>
    <s v="New Delhi"/>
    <n v="2"/>
    <b v="1"/>
    <b v="0"/>
    <b v="0"/>
    <b v="0"/>
    <b v="0"/>
    <b v="0"/>
    <b v="0"/>
    <b v="0"/>
    <b v="0"/>
    <b v="0"/>
    <b v="0"/>
    <b v="0"/>
    <b v="0"/>
    <b v="0"/>
    <b v="0"/>
    <b v="0"/>
    <b v="0"/>
    <b v="0"/>
    <b v="1"/>
    <b v="0"/>
    <b v="0"/>
    <b v="0"/>
  </r>
  <r>
    <m/>
    <m/>
    <m/>
    <m/>
    <m/>
    <x v="0"/>
    <x v="0"/>
    <m/>
    <m/>
    <m/>
    <m/>
    <s v="2009-306136"/>
    <x v="185"/>
    <n v="2013"/>
    <n v="1"/>
    <d v="2013-01-01T16:20:00"/>
    <s v="English"/>
    <x v="0"/>
    <s v="Department of Pharmaceuticals"/>
    <s v="New Delhi"/>
    <n v="0"/>
    <b v="0"/>
    <b v="0"/>
    <b v="0"/>
    <b v="0"/>
    <b v="0"/>
    <b v="0"/>
    <b v="0"/>
    <b v="0"/>
    <b v="0"/>
    <b v="0"/>
    <b v="0"/>
    <b v="0"/>
    <b v="0"/>
    <b v="0"/>
    <b v="0"/>
    <b v="0"/>
    <b v="0"/>
    <b v="0"/>
    <b v="0"/>
    <b v="0"/>
    <b v="0"/>
    <b v="0"/>
  </r>
  <r>
    <s v="Columbia"/>
    <s v="Y"/>
    <m/>
    <s v="Y"/>
    <s v="2001, 2003, 2005, 2006, 2007, 2020"/>
    <x v="3"/>
    <x v="16"/>
    <s v="Can keyword search on Pakistan Bureau of Statistics website for e-versions"/>
    <s v="644952729; 1165513916; 1063315580; 833725063; 416937681; 768073440; 19993160; 923322080; 1044036090; 463671576; 162250866; 463671576"/>
    <m/>
    <m/>
    <n v="88930657"/>
    <x v="186"/>
    <m/>
    <m/>
    <m/>
    <s v="English"/>
    <x v="6"/>
    <m/>
    <s v="KARACHI"/>
    <n v="11"/>
    <b v="1"/>
    <b v="0"/>
    <b v="1"/>
    <b v="0"/>
    <b v="1"/>
    <b v="1"/>
    <b v="1"/>
    <b v="0"/>
    <b v="1"/>
    <b v="1"/>
    <b v="0"/>
    <b v="1"/>
    <b v="1"/>
    <b v="1"/>
    <b v="0"/>
    <b v="0"/>
    <b v="0"/>
    <b v="0"/>
    <b v="0"/>
    <b v="0"/>
    <b v="0"/>
    <b v="1"/>
  </r>
  <r>
    <m/>
    <m/>
    <m/>
    <m/>
    <m/>
    <x v="0"/>
    <x v="0"/>
    <m/>
    <m/>
    <m/>
    <m/>
    <s v="2019-345521"/>
    <x v="187"/>
    <n v="2018"/>
    <n v="1"/>
    <d v="2018-01-01T00:00:00"/>
    <s v="English"/>
    <x v="0"/>
    <s v="Department for Promotion of Industry &amp; Internal Trade / India"/>
    <s v="New Delhi"/>
    <n v="2"/>
    <b v="1"/>
    <b v="0"/>
    <b v="0"/>
    <b v="0"/>
    <b v="0"/>
    <b v="0"/>
    <b v="0"/>
    <b v="0"/>
    <b v="0"/>
    <b v="0"/>
    <b v="0"/>
    <b v="1"/>
    <b v="0"/>
    <b v="0"/>
    <b v="0"/>
    <b v="0"/>
    <b v="0"/>
    <b v="0"/>
    <b v="0"/>
    <b v="0"/>
    <b v="0"/>
    <b v="0"/>
  </r>
  <r>
    <m/>
    <m/>
    <m/>
    <m/>
    <m/>
    <x v="0"/>
    <x v="0"/>
    <m/>
    <m/>
    <m/>
    <m/>
    <s v="2010-212001"/>
    <x v="188"/>
    <n v="2012"/>
    <n v="1"/>
    <d v="2012-01-01T14:40:00"/>
    <s v="English"/>
    <x v="0"/>
    <s v="Department of Agricultural Research and Education"/>
    <s v="New Delhi"/>
    <n v="4"/>
    <b v="0"/>
    <b v="1"/>
    <b v="0"/>
    <b v="0"/>
    <b v="1"/>
    <b v="0"/>
    <b v="0"/>
    <b v="0"/>
    <b v="0"/>
    <b v="0"/>
    <b v="0"/>
    <b v="1"/>
    <b v="1"/>
    <b v="0"/>
    <b v="0"/>
    <b v="0"/>
    <b v="0"/>
    <b v="0"/>
    <b v="0"/>
    <b v="0"/>
    <b v="0"/>
    <b v="0"/>
  </r>
  <r>
    <m/>
    <m/>
    <m/>
    <m/>
    <m/>
    <x v="0"/>
    <x v="0"/>
    <m/>
    <m/>
    <m/>
    <m/>
    <s v="2006-448893"/>
    <x v="189"/>
    <n v="2013"/>
    <n v="1"/>
    <d v="2013-01-01T08:58:00"/>
    <s v="English"/>
    <x v="0"/>
    <s v="Department of Animal Husbandry, Dairying &amp; Fisheries / India"/>
    <s v="New Delhi"/>
    <n v="3"/>
    <b v="1"/>
    <b v="1"/>
    <b v="1"/>
    <b v="0"/>
    <b v="0"/>
    <b v="0"/>
    <b v="0"/>
    <b v="0"/>
    <b v="0"/>
    <b v="0"/>
    <b v="0"/>
    <b v="0"/>
    <b v="0"/>
    <b v="0"/>
    <b v="0"/>
    <b v="0"/>
    <b v="0"/>
    <b v="0"/>
    <b v="0"/>
    <b v="0"/>
    <b v="0"/>
    <b v="0"/>
  </r>
  <r>
    <m/>
    <m/>
    <m/>
    <m/>
    <m/>
    <x v="0"/>
    <x v="0"/>
    <m/>
    <m/>
    <m/>
    <m/>
    <s v="00-374100"/>
    <x v="190"/>
    <n v="2012"/>
    <n v="1"/>
    <d v="2012-01-01T09:01:00"/>
    <s v="English"/>
    <x v="0"/>
    <s v="Dept. of Atomic Energy, Govt. of India"/>
    <s v="Mumbai"/>
    <n v="4"/>
    <b v="1"/>
    <b v="0"/>
    <b v="0"/>
    <b v="0"/>
    <b v="1"/>
    <b v="0"/>
    <b v="0"/>
    <b v="1"/>
    <b v="0"/>
    <b v="0"/>
    <b v="0"/>
    <b v="1"/>
    <b v="0"/>
    <b v="0"/>
    <b v="0"/>
    <b v="0"/>
    <b v="0"/>
    <b v="0"/>
    <b v="0"/>
    <b v="0"/>
    <b v="0"/>
    <b v="0"/>
  </r>
  <r>
    <m/>
    <m/>
    <m/>
    <m/>
    <m/>
    <x v="0"/>
    <x v="0"/>
    <m/>
    <m/>
    <m/>
    <m/>
    <s v="88-912709"/>
    <x v="191"/>
    <n v="2012"/>
    <n v="1"/>
    <d v="2012-01-01T14:09:00"/>
    <s v="English"/>
    <x v="0"/>
    <s v="Department of Biotechnology "/>
    <s v="New Delhi"/>
    <n v="2"/>
    <b v="1"/>
    <b v="0"/>
    <b v="0"/>
    <b v="0"/>
    <b v="0"/>
    <b v="0"/>
    <b v="0"/>
    <b v="0"/>
    <b v="0"/>
    <b v="0"/>
    <b v="0"/>
    <b v="1"/>
    <b v="0"/>
    <b v="0"/>
    <b v="0"/>
    <b v="0"/>
    <b v="0"/>
    <b v="0"/>
    <b v="0"/>
    <b v="0"/>
    <b v="0"/>
    <b v="0"/>
  </r>
  <r>
    <m/>
    <m/>
    <m/>
    <m/>
    <m/>
    <x v="0"/>
    <x v="0"/>
    <m/>
    <m/>
    <m/>
    <m/>
    <s v="91-641233"/>
    <x v="192"/>
    <n v="2013"/>
    <n v="1"/>
    <d v="2013-01-01T16:14:00"/>
    <s v="English"/>
    <x v="0"/>
    <s v="Department of Chemicals and Petrochemicals"/>
    <s v="New Delhi"/>
    <n v="0"/>
    <b v="0"/>
    <b v="0"/>
    <b v="0"/>
    <b v="0"/>
    <b v="0"/>
    <b v="0"/>
    <b v="0"/>
    <b v="0"/>
    <b v="0"/>
    <b v="0"/>
    <b v="0"/>
    <b v="0"/>
    <b v="0"/>
    <b v="0"/>
    <b v="0"/>
    <b v="0"/>
    <b v="0"/>
    <b v="0"/>
    <b v="0"/>
    <b v="0"/>
    <b v="0"/>
    <b v="0"/>
  </r>
  <r>
    <m/>
    <m/>
    <m/>
    <m/>
    <m/>
    <x v="0"/>
    <x v="0"/>
    <m/>
    <m/>
    <m/>
    <m/>
    <s v="sn97-21971"/>
    <x v="193"/>
    <n v="2012"/>
    <n v="1"/>
    <d v="2012-01-01T10:36:00"/>
    <s v="English"/>
    <x v="0"/>
    <s v="Ministry of Commerce and Industry, GOI"/>
    <s v="New Delhi"/>
    <n v="4"/>
    <b v="1"/>
    <b v="1"/>
    <b v="1"/>
    <b v="0"/>
    <b v="0"/>
    <b v="0"/>
    <b v="0"/>
    <b v="0"/>
    <b v="0"/>
    <b v="0"/>
    <b v="0"/>
    <b v="1"/>
    <b v="0"/>
    <b v="0"/>
    <b v="0"/>
    <b v="0"/>
    <b v="0"/>
    <b v="0"/>
    <b v="0"/>
    <b v="0"/>
    <b v="0"/>
    <b v="0"/>
  </r>
  <r>
    <m/>
    <m/>
    <m/>
    <m/>
    <m/>
    <x v="0"/>
    <x v="0"/>
    <m/>
    <m/>
    <m/>
    <m/>
    <s v="2003-305951"/>
    <x v="194"/>
    <n v="2012"/>
    <n v="1"/>
    <d v="2012-01-01T14:15:00"/>
    <s v="English"/>
    <x v="0"/>
    <s v="Ministry of Consumer Affairs"/>
    <s v="New Delhi"/>
    <n v="5"/>
    <b v="1"/>
    <b v="1"/>
    <b v="1"/>
    <b v="0"/>
    <b v="0"/>
    <b v="0"/>
    <b v="0"/>
    <b v="1"/>
    <b v="0"/>
    <b v="0"/>
    <b v="0"/>
    <b v="1"/>
    <b v="0"/>
    <b v="0"/>
    <b v="0"/>
    <b v="0"/>
    <b v="0"/>
    <b v="0"/>
    <b v="0"/>
    <b v="0"/>
    <b v="0"/>
    <b v="0"/>
  </r>
  <r>
    <s v="Penn"/>
    <s v="Y"/>
    <m/>
    <s v="Y"/>
    <s v="1976-2008"/>
    <x v="1"/>
    <x v="17"/>
    <s v="Most recent report openly available for download on organization website."/>
    <s v="642670621; 9629618"/>
    <m/>
    <m/>
    <s v="2010-326363"/>
    <x v="195"/>
    <n v="2012"/>
    <n v="1"/>
    <d v="2012-01-01T09:17:00"/>
    <s v="English"/>
    <x v="0"/>
    <s v="Department of Health &amp; Family Welfare, India"/>
    <s v="New Delhi"/>
    <n v="7"/>
    <b v="1"/>
    <b v="1"/>
    <b v="1"/>
    <b v="0"/>
    <b v="1"/>
    <b v="0"/>
    <b v="0"/>
    <b v="0"/>
    <b v="1"/>
    <b v="0"/>
    <b v="0"/>
    <b v="1"/>
    <b v="0"/>
    <b v="0"/>
    <b v="0"/>
    <b v="0"/>
    <b v="0"/>
    <b v="0"/>
    <b v="0"/>
    <b v="0"/>
    <b v="1"/>
    <b v="0"/>
  </r>
  <r>
    <m/>
    <m/>
    <m/>
    <m/>
    <m/>
    <x v="0"/>
    <x v="0"/>
    <m/>
    <m/>
    <m/>
    <m/>
    <s v="99-939286"/>
    <x v="196"/>
    <n v="2011"/>
    <n v="1"/>
    <d v="2011-01-01T12:17:00"/>
    <s v="English"/>
    <x v="1"/>
    <s v="Ministry of Health / Dept. of Health Services / Govt. of Nepal"/>
    <s v="Kathmandu"/>
    <n v="3"/>
    <b v="1"/>
    <b v="0"/>
    <b v="1"/>
    <b v="0"/>
    <b v="0"/>
    <b v="0"/>
    <b v="0"/>
    <b v="0"/>
    <b v="0"/>
    <b v="0"/>
    <b v="0"/>
    <b v="1"/>
    <b v="0"/>
    <b v="0"/>
    <b v="0"/>
    <b v="0"/>
    <b v="0"/>
    <b v="0"/>
    <b v="0"/>
    <b v="0"/>
    <b v="0"/>
    <b v="0"/>
  </r>
  <r>
    <m/>
    <m/>
    <m/>
    <m/>
    <m/>
    <x v="0"/>
    <x v="0"/>
    <m/>
    <m/>
    <m/>
    <m/>
    <s v="99-111579"/>
    <x v="197"/>
    <n v="2012"/>
    <n v="1"/>
    <d v="2012-01-01T12:52:00"/>
    <s v="English"/>
    <x v="0"/>
    <s v="Dept. of Science &amp; Technology, Ministry of Science &amp; Technology"/>
    <s v="New Delhi"/>
    <n v="5"/>
    <b v="1"/>
    <b v="1"/>
    <b v="1"/>
    <b v="0"/>
    <b v="0"/>
    <b v="0"/>
    <b v="1"/>
    <b v="0"/>
    <b v="0"/>
    <b v="0"/>
    <b v="0"/>
    <b v="1"/>
    <b v="0"/>
    <b v="0"/>
    <b v="0"/>
    <b v="0"/>
    <b v="0"/>
    <b v="0"/>
    <b v="0"/>
    <b v="0"/>
    <b v="0"/>
    <b v="0"/>
  </r>
  <r>
    <m/>
    <m/>
    <m/>
    <m/>
    <m/>
    <x v="0"/>
    <x v="0"/>
    <m/>
    <m/>
    <m/>
    <m/>
    <s v="90-641599"/>
    <x v="198"/>
    <n v="2012"/>
    <n v="1"/>
    <d v="2012-01-01T13:46:00"/>
    <s v="English"/>
    <x v="0"/>
    <s v="Department of Scientific &amp; Industrial Research, India"/>
    <s v="New Delhi"/>
    <n v="3"/>
    <b v="1"/>
    <b v="0"/>
    <b v="1"/>
    <b v="0"/>
    <b v="0"/>
    <b v="0"/>
    <b v="0"/>
    <b v="0"/>
    <b v="0"/>
    <b v="0"/>
    <b v="0"/>
    <b v="1"/>
    <b v="0"/>
    <b v="0"/>
    <b v="0"/>
    <b v="0"/>
    <b v="0"/>
    <b v="0"/>
    <b v="0"/>
    <b v="0"/>
    <b v="0"/>
    <b v="0"/>
  </r>
  <r>
    <m/>
    <m/>
    <m/>
    <m/>
    <m/>
    <x v="0"/>
    <x v="0"/>
    <m/>
    <m/>
    <m/>
    <m/>
    <s v="74-902053"/>
    <x v="199"/>
    <n v="2013"/>
    <n v="1"/>
    <d v="2013-01-01T09:02:00"/>
    <s v="English"/>
    <x v="0"/>
    <s v="Department of Space , Governemnt of India"/>
    <s v="Bangalore"/>
    <n v="2"/>
    <b v="1"/>
    <b v="0"/>
    <b v="1"/>
    <b v="0"/>
    <b v="0"/>
    <b v="0"/>
    <b v="0"/>
    <b v="0"/>
    <b v="0"/>
    <b v="0"/>
    <b v="0"/>
    <b v="0"/>
    <b v="0"/>
    <b v="0"/>
    <b v="0"/>
    <b v="0"/>
    <b v="0"/>
    <b v="0"/>
    <b v="0"/>
    <b v="0"/>
    <b v="0"/>
    <b v="0"/>
  </r>
  <r>
    <s v="Columbia"/>
    <s v="Y"/>
    <m/>
    <s v="Y"/>
    <s v="2014, 2016, 2018, 2020"/>
    <x v="3"/>
    <x v="18"/>
    <m/>
    <s v="911200732; 183229453; 1797716; 16447421; 1000175900; 698024249; 612589067; 1097615024; 924738884; 474353026; 72782301"/>
    <m/>
    <m/>
    <s v="74-900774"/>
    <x v="200"/>
    <n v="2012"/>
    <n v="1"/>
    <d v="2012-01-01T08:38:00"/>
    <s v="English"/>
    <x v="1"/>
    <s v="Kendriya Tathyanka Vibhaga"/>
    <s v="Kathmandu"/>
    <n v="9"/>
    <b v="1"/>
    <b v="1"/>
    <b v="1"/>
    <b v="0"/>
    <b v="1"/>
    <b v="1"/>
    <b v="1"/>
    <b v="0"/>
    <b v="1"/>
    <b v="1"/>
    <b v="1"/>
    <b v="0"/>
    <b v="0"/>
    <b v="0"/>
    <b v="0"/>
    <b v="0"/>
    <b v="0"/>
    <b v="0"/>
    <b v="0"/>
    <b v="0"/>
    <b v="0"/>
    <b v="0"/>
  </r>
  <r>
    <m/>
    <m/>
    <m/>
    <m/>
    <m/>
    <x v="0"/>
    <x v="0"/>
    <m/>
    <m/>
    <m/>
    <m/>
    <s v="2002-293831"/>
    <x v="201"/>
    <n v="2013"/>
    <n v="1"/>
    <d v="2013-01-01T11:16:00"/>
    <s v="English"/>
    <x v="0"/>
    <s v="Ministry of Commerce and Industry, GOI"/>
    <s v="New Delhi"/>
    <n v="1"/>
    <b v="1"/>
    <b v="0"/>
    <b v="0"/>
    <b v="0"/>
    <b v="0"/>
    <b v="0"/>
    <b v="0"/>
    <b v="0"/>
    <b v="0"/>
    <b v="0"/>
    <b v="0"/>
    <b v="0"/>
    <b v="0"/>
    <b v="0"/>
    <b v="0"/>
    <b v="0"/>
    <b v="0"/>
    <b v="0"/>
    <b v="0"/>
    <b v="0"/>
    <b v="0"/>
    <b v="0"/>
  </r>
  <r>
    <m/>
    <m/>
    <m/>
    <m/>
    <m/>
    <x v="0"/>
    <x v="0"/>
    <m/>
    <m/>
    <m/>
    <m/>
    <s v="79-915591"/>
    <x v="202"/>
    <n v="2010"/>
    <n v="1"/>
    <d v="2010-07-01T15:49:00"/>
    <s v="English"/>
    <x v="5"/>
    <s v="Export Promotion Bureau/Bangladesh"/>
    <s v="Dhaka"/>
    <n v="2"/>
    <b v="1"/>
    <b v="0"/>
    <b v="0"/>
    <b v="0"/>
    <b v="0"/>
    <b v="1"/>
    <b v="0"/>
    <b v="0"/>
    <b v="0"/>
    <b v="0"/>
    <b v="0"/>
    <b v="0"/>
    <b v="0"/>
    <b v="0"/>
    <b v="0"/>
    <b v="0"/>
    <b v="0"/>
    <b v="0"/>
    <b v="0"/>
    <b v="0"/>
    <b v="0"/>
    <b v="0"/>
  </r>
  <r>
    <m/>
    <m/>
    <m/>
    <m/>
    <m/>
    <x v="0"/>
    <x v="0"/>
    <m/>
    <m/>
    <m/>
    <m/>
    <s v="2004-325698"/>
    <x v="203"/>
    <n v="2012"/>
    <n v="1"/>
    <d v="2012-01-01T16:37:00"/>
    <s v="English"/>
    <x v="0"/>
    <s v="Export Promotion Council for Handicrafts"/>
    <s v="New Delhi"/>
    <n v="2"/>
    <b v="1"/>
    <b v="1"/>
    <b v="0"/>
    <b v="0"/>
    <b v="0"/>
    <b v="0"/>
    <b v="0"/>
    <b v="0"/>
    <b v="0"/>
    <b v="0"/>
    <b v="0"/>
    <b v="0"/>
    <b v="0"/>
    <b v="0"/>
    <b v="0"/>
    <b v="0"/>
    <b v="0"/>
    <b v="0"/>
    <b v="0"/>
    <b v="0"/>
    <b v="0"/>
    <b v="0"/>
  </r>
  <r>
    <m/>
    <m/>
    <m/>
    <m/>
    <m/>
    <x v="0"/>
    <x v="0"/>
    <m/>
    <m/>
    <m/>
    <m/>
    <s v="76-645488"/>
    <x v="204"/>
    <n v="2012"/>
    <n v="1"/>
    <d v="2012-01-01T12:53:00"/>
    <s v="English"/>
    <x v="0"/>
    <s v="Department of Finance, Karnataka"/>
    <s v="Bengaluru"/>
    <n v="2"/>
    <b v="0"/>
    <b v="0"/>
    <b v="1"/>
    <b v="0"/>
    <b v="0"/>
    <b v="0"/>
    <b v="0"/>
    <b v="1"/>
    <b v="0"/>
    <b v="0"/>
    <b v="0"/>
    <b v="0"/>
    <b v="0"/>
    <b v="0"/>
    <b v="0"/>
    <b v="0"/>
    <b v="0"/>
    <b v="0"/>
    <b v="0"/>
    <b v="0"/>
    <b v="0"/>
    <b v="0"/>
  </r>
  <r>
    <m/>
    <m/>
    <m/>
    <m/>
    <m/>
    <x v="0"/>
    <x v="0"/>
    <m/>
    <m/>
    <m/>
    <m/>
    <s v="89-913128"/>
    <x v="205"/>
    <n v="2011"/>
    <n v="1"/>
    <d v="2011-01-01T14:13:00"/>
    <s v="English"/>
    <x v="0"/>
    <s v="Fishery Survey of India"/>
    <s v="Bombay"/>
    <n v="1"/>
    <b v="1"/>
    <b v="0"/>
    <b v="0"/>
    <b v="0"/>
    <b v="0"/>
    <b v="0"/>
    <b v="0"/>
    <b v="0"/>
    <b v="0"/>
    <b v="0"/>
    <b v="0"/>
    <b v="0"/>
    <b v="0"/>
    <b v="0"/>
    <b v="0"/>
    <b v="0"/>
    <b v="0"/>
    <b v="0"/>
    <b v="0"/>
    <b v="0"/>
    <b v="0"/>
    <b v="0"/>
  </r>
  <r>
    <m/>
    <m/>
    <m/>
    <m/>
    <m/>
    <x v="0"/>
    <x v="0"/>
    <m/>
    <m/>
    <m/>
    <m/>
    <s v="2019-345384"/>
    <x v="206"/>
    <n v="2018"/>
    <n v="1"/>
    <d v="2018-01-01T00:00:00"/>
    <s v="English"/>
    <x v="1"/>
    <s v="Gaurishankar Conservation Area Project"/>
    <s v="Dolakha"/>
    <n v="1"/>
    <b v="1"/>
    <b v="0"/>
    <b v="0"/>
    <b v="0"/>
    <b v="0"/>
    <b v="0"/>
    <b v="0"/>
    <b v="0"/>
    <b v="0"/>
    <b v="0"/>
    <b v="0"/>
    <b v="0"/>
    <b v="0"/>
    <b v="0"/>
    <b v="0"/>
    <b v="0"/>
    <b v="0"/>
    <b v="0"/>
    <b v="0"/>
    <b v="0"/>
    <b v="0"/>
    <b v="0"/>
  </r>
  <r>
    <m/>
    <m/>
    <m/>
    <m/>
    <m/>
    <x v="0"/>
    <x v="0"/>
    <m/>
    <m/>
    <m/>
    <m/>
    <s v="2019-329848"/>
    <x v="207"/>
    <n v="2016"/>
    <n v="1"/>
    <d v="2016-01-01T00:00:00"/>
    <s v="English"/>
    <x v="0"/>
    <s v="Gujarat Institute of Desert Ecology"/>
    <s v="Bhuj, Kachchh"/>
    <n v="1"/>
    <b v="1"/>
    <b v="0"/>
    <b v="0"/>
    <b v="0"/>
    <b v="0"/>
    <b v="0"/>
    <b v="0"/>
    <b v="0"/>
    <b v="0"/>
    <b v="0"/>
    <b v="0"/>
    <b v="0"/>
    <b v="0"/>
    <b v="0"/>
    <b v="0"/>
    <b v="0"/>
    <b v="0"/>
    <b v="0"/>
    <b v="0"/>
    <b v="0"/>
    <b v="0"/>
    <b v="0"/>
  </r>
  <r>
    <m/>
    <m/>
    <m/>
    <m/>
    <m/>
    <x v="0"/>
    <x v="0"/>
    <m/>
    <m/>
    <m/>
    <m/>
    <s v="2005-389739"/>
    <x v="208"/>
    <n v="2010"/>
    <n v="1"/>
    <d v="2010-01-01T12:35:00"/>
    <s v="English"/>
    <x v="0"/>
    <s v="Gujarat Pollution Control Board"/>
    <s v="Gandhinagar"/>
    <n v="0"/>
    <b v="0"/>
    <b v="0"/>
    <b v="0"/>
    <b v="0"/>
    <b v="0"/>
    <b v="0"/>
    <b v="0"/>
    <b v="0"/>
    <b v="0"/>
    <b v="0"/>
    <b v="0"/>
    <b v="0"/>
    <b v="0"/>
    <b v="0"/>
    <b v="0"/>
    <b v="0"/>
    <b v="0"/>
    <b v="0"/>
    <b v="0"/>
    <b v="0"/>
    <b v="0"/>
    <b v="0"/>
  </r>
  <r>
    <m/>
    <m/>
    <m/>
    <m/>
    <m/>
    <x v="0"/>
    <x v="0"/>
    <m/>
    <m/>
    <m/>
    <m/>
    <s v="2016-332501"/>
    <x v="209"/>
    <n v="2007"/>
    <n v="1"/>
    <d v="2007-05-01T00:00:00"/>
    <s v="English"/>
    <x v="5"/>
    <s v="National AIDS/STD Programme, Bangladesh"/>
    <s v="Dhaka"/>
    <n v="1"/>
    <b v="1"/>
    <b v="0"/>
    <b v="0"/>
    <b v="0"/>
    <b v="0"/>
    <b v="0"/>
    <b v="0"/>
    <b v="0"/>
    <b v="0"/>
    <b v="0"/>
    <b v="0"/>
    <b v="0"/>
    <b v="0"/>
    <b v="0"/>
    <b v="0"/>
    <b v="0"/>
    <b v="0"/>
    <b v="0"/>
    <b v="0"/>
    <b v="0"/>
    <b v="0"/>
    <b v="0"/>
  </r>
  <r>
    <m/>
    <m/>
    <m/>
    <m/>
    <m/>
    <x v="0"/>
    <x v="0"/>
    <m/>
    <m/>
    <m/>
    <m/>
    <s v="2018-316011"/>
    <x v="210"/>
    <n v="2013"/>
    <n v="1"/>
    <d v="2013-01-01T00:00:00"/>
    <s v="English"/>
    <x v="0"/>
    <s v="ICAR Research Complex for Goa"/>
    <s v="Old Goa"/>
    <n v="1"/>
    <b v="1"/>
    <b v="0"/>
    <b v="0"/>
    <b v="0"/>
    <b v="0"/>
    <b v="0"/>
    <b v="0"/>
    <b v="0"/>
    <b v="0"/>
    <b v="0"/>
    <b v="0"/>
    <b v="0"/>
    <b v="0"/>
    <b v="0"/>
    <b v="0"/>
    <b v="0"/>
    <b v="0"/>
    <b v="0"/>
    <b v="0"/>
    <b v="0"/>
    <b v="0"/>
    <b v="0"/>
  </r>
  <r>
    <m/>
    <m/>
    <m/>
    <m/>
    <m/>
    <x v="0"/>
    <x v="0"/>
    <m/>
    <m/>
    <m/>
    <m/>
    <s v="2018-311608"/>
    <x v="211"/>
    <n v="2014"/>
    <n v="1"/>
    <d v="2014-01-01T00:00:00"/>
    <s v="English"/>
    <x v="0"/>
    <s v="Directorate of Seed Research"/>
    <s v="Mau"/>
    <n v="1"/>
    <b v="1"/>
    <b v="0"/>
    <b v="0"/>
    <b v="0"/>
    <b v="0"/>
    <b v="0"/>
    <b v="0"/>
    <b v="0"/>
    <b v="0"/>
    <b v="0"/>
    <b v="0"/>
    <b v="0"/>
    <b v="0"/>
    <b v="0"/>
    <b v="0"/>
    <b v="0"/>
    <b v="0"/>
    <b v="0"/>
    <b v="0"/>
    <b v="0"/>
    <b v="0"/>
    <b v="0"/>
  </r>
  <r>
    <m/>
    <m/>
    <m/>
    <m/>
    <m/>
    <x v="0"/>
    <x v="0"/>
    <m/>
    <m/>
    <m/>
    <m/>
    <s v="2017-328506"/>
    <x v="212"/>
    <n v="2014"/>
    <n v="1"/>
    <d v="2014-01-01T00:00:00"/>
    <s v="English"/>
    <x v="0"/>
    <s v="ICAR-Indian Institute of Rice Research"/>
    <s v="Hyderabad"/>
    <n v="0"/>
    <b v="0"/>
    <b v="0"/>
    <b v="0"/>
    <b v="0"/>
    <b v="0"/>
    <b v="0"/>
    <b v="0"/>
    <b v="0"/>
    <b v="0"/>
    <b v="0"/>
    <b v="0"/>
    <b v="0"/>
    <b v="0"/>
    <b v="0"/>
    <b v="0"/>
    <b v="0"/>
    <b v="0"/>
    <b v="0"/>
    <b v="0"/>
    <b v="0"/>
    <b v="0"/>
    <b v="0"/>
  </r>
  <r>
    <m/>
    <m/>
    <m/>
    <m/>
    <m/>
    <x v="0"/>
    <x v="0"/>
    <m/>
    <m/>
    <m/>
    <m/>
    <s v="2017-352776"/>
    <x v="213"/>
    <n v="2014"/>
    <n v="1"/>
    <d v="2014-01-01T00:00:00"/>
    <s v="English"/>
    <x v="0"/>
    <s v="Indian Institute of Water Management"/>
    <s v="Bhubaneswar"/>
    <n v="1"/>
    <b v="1"/>
    <b v="0"/>
    <b v="0"/>
    <b v="0"/>
    <b v="0"/>
    <b v="0"/>
    <b v="0"/>
    <b v="0"/>
    <b v="0"/>
    <b v="0"/>
    <b v="0"/>
    <b v="0"/>
    <b v="0"/>
    <b v="0"/>
    <b v="0"/>
    <b v="0"/>
    <b v="0"/>
    <b v="0"/>
    <b v="0"/>
    <b v="0"/>
    <b v="0"/>
    <b v="0"/>
  </r>
  <r>
    <m/>
    <m/>
    <m/>
    <m/>
    <m/>
    <x v="0"/>
    <x v="0"/>
    <m/>
    <m/>
    <m/>
    <m/>
    <s v="2016-333200"/>
    <x v="214"/>
    <n v="2015"/>
    <n v="1"/>
    <d v="2015-01-01T00:00:00"/>
    <s v="English"/>
    <x v="0"/>
    <s v="National Institute of Agricultural Economics and Policy Research (NIAP)"/>
    <s v="New Delhi"/>
    <n v="1"/>
    <b v="1"/>
    <b v="0"/>
    <b v="0"/>
    <b v="0"/>
    <b v="0"/>
    <b v="0"/>
    <b v="0"/>
    <b v="0"/>
    <b v="0"/>
    <b v="0"/>
    <b v="0"/>
    <b v="0"/>
    <b v="0"/>
    <b v="0"/>
    <b v="0"/>
    <b v="0"/>
    <b v="0"/>
    <b v="0"/>
    <b v="0"/>
    <b v="0"/>
    <b v="0"/>
    <b v="0"/>
  </r>
  <r>
    <m/>
    <m/>
    <m/>
    <m/>
    <m/>
    <x v="0"/>
    <x v="0"/>
    <m/>
    <m/>
    <m/>
    <m/>
    <s v="81-643603"/>
    <x v="215"/>
    <n v="2012"/>
    <n v="1"/>
    <d v="2012-01-01T11:22:00"/>
    <s v="English"/>
    <x v="0"/>
    <s v="Indian Agricultural Research Institute"/>
    <s v="New Delhi"/>
    <n v="4"/>
    <b v="0"/>
    <b v="0"/>
    <b v="0"/>
    <b v="0"/>
    <b v="0"/>
    <b v="0"/>
    <b v="1"/>
    <b v="1"/>
    <b v="0"/>
    <b v="0"/>
    <b v="0"/>
    <b v="1"/>
    <b v="1"/>
    <b v="0"/>
    <b v="0"/>
    <b v="0"/>
    <b v="0"/>
    <b v="0"/>
    <b v="0"/>
    <b v="0"/>
    <b v="0"/>
    <b v="0"/>
  </r>
  <r>
    <m/>
    <m/>
    <m/>
    <m/>
    <m/>
    <x v="0"/>
    <x v="0"/>
    <m/>
    <m/>
    <m/>
    <m/>
    <s v="90-643098"/>
    <x v="216"/>
    <n v="2012"/>
    <n v="1"/>
    <d v="2012-01-01T16:55:00"/>
    <s v="English and Hindi"/>
    <x v="0"/>
    <s v="Indian Agricultural Statistics Research Institute"/>
    <s v="New Delhi"/>
    <n v="2"/>
    <b v="1"/>
    <b v="0"/>
    <b v="1"/>
    <b v="0"/>
    <b v="0"/>
    <b v="0"/>
    <b v="0"/>
    <b v="0"/>
    <b v="0"/>
    <b v="0"/>
    <b v="0"/>
    <b v="0"/>
    <b v="0"/>
    <b v="0"/>
    <b v="0"/>
    <b v="0"/>
    <b v="0"/>
    <b v="0"/>
    <b v="0"/>
    <b v="0"/>
    <b v="0"/>
    <b v="0"/>
  </r>
  <r>
    <m/>
    <m/>
    <m/>
    <m/>
    <m/>
    <x v="0"/>
    <x v="0"/>
    <m/>
    <m/>
    <m/>
    <m/>
    <s v="2016-315771"/>
    <x v="217"/>
    <n v="2012"/>
    <n v="1"/>
    <d v="2012-04-01T10:06:00"/>
    <s v="English"/>
    <x v="0"/>
    <s v="Indian Council for Child Welfare"/>
    <s v="New Delhi"/>
    <n v="0"/>
    <b v="0"/>
    <b v="0"/>
    <b v="0"/>
    <b v="0"/>
    <b v="0"/>
    <b v="0"/>
    <b v="0"/>
    <b v="0"/>
    <b v="0"/>
    <b v="0"/>
    <b v="0"/>
    <b v="0"/>
    <b v="0"/>
    <b v="0"/>
    <b v="0"/>
    <b v="0"/>
    <b v="0"/>
    <b v="0"/>
    <b v="0"/>
    <b v="0"/>
    <b v="0"/>
    <b v="0"/>
  </r>
  <r>
    <s v="Columbia"/>
    <s v="N"/>
    <n v="2014"/>
    <s v="Y [Members tab of Rajya Sabha site has replaced this printed publication]"/>
    <s v="Rajya Sabha site includes current members and former members back to 1952"/>
    <x v="3"/>
    <x v="19"/>
    <m/>
    <s v="243463331; 311374664; 557699976; 971462270; 1154302718; 1154302718"/>
    <s v="LC lists this as a current subscription but the last print seems to be about 2014"/>
    <s v="The Rajya Sabha website members search interface has replaced this print publication."/>
    <s v="SA 62-815"/>
    <x v="218"/>
    <n v="2012"/>
    <n v="1"/>
    <d v="2012-01-01T12:08:00"/>
    <s v="English"/>
    <x v="0"/>
    <s v="Rajya Sabha Secretariat"/>
    <s v="New Delhi"/>
    <n v="9"/>
    <b v="0"/>
    <b v="0"/>
    <b v="0"/>
    <b v="0"/>
    <b v="1"/>
    <b v="1"/>
    <b v="0"/>
    <b v="1"/>
    <b v="1"/>
    <b v="1"/>
    <b v="1"/>
    <b v="1"/>
    <b v="1"/>
    <b v="0"/>
    <b v="0"/>
    <b v="0"/>
    <b v="0"/>
    <b v="0"/>
    <b v="0"/>
    <b v="0"/>
    <b v="1"/>
    <b v="0"/>
  </r>
  <r>
    <s v="Cornell"/>
    <s v="N"/>
    <s v="XLIII/3&amp;4/2020"/>
    <s v="Y"/>
    <s v="Volume I 1973 - Volume XLIII 2020"/>
    <x v="3"/>
    <x v="20"/>
    <s v="PDFs available free and open online"/>
    <n v="564861667"/>
    <m/>
    <s v="No information on the website about the journal halting publication, but hasn't been updated since 2020"/>
    <s v="75-641512"/>
    <x v="219"/>
    <n v="37"/>
    <n v="2"/>
    <d v="2014-06-01T15:18:00"/>
    <s v="English"/>
    <x v="5"/>
    <s v="Bangladesh Institute of Development Studies"/>
    <s v="Dhaka"/>
    <n v="7"/>
    <b v="1"/>
    <b v="1"/>
    <b v="0"/>
    <b v="0"/>
    <b v="1"/>
    <b v="1"/>
    <b v="1"/>
    <b v="0"/>
    <b v="0"/>
    <b v="0"/>
    <b v="0"/>
    <b v="0"/>
    <b v="0"/>
    <b v="1"/>
    <b v="0"/>
    <b v="1"/>
    <b v="0"/>
    <b v="0"/>
    <b v="0"/>
    <b v="0"/>
    <b v="0"/>
    <b v="0"/>
  </r>
  <r>
    <s v="Cornell"/>
    <s v="Y"/>
    <m/>
    <s v="Y"/>
    <s v="1947-2021"/>
    <x v="3"/>
    <x v="21"/>
    <s v="PDFs available free and open online"/>
    <n v="1589703"/>
    <s v="Starting in 1996-1997 appear to release group of documents, rather than one Budget PDF"/>
    <s v="Unsure if this is the correct report (I found the Union Budget)"/>
    <s v="54-40931"/>
    <x v="220"/>
    <n v="2013"/>
    <n v="1"/>
    <d v="2013-01-01T12:27:00"/>
    <s v="English"/>
    <x v="0"/>
    <s v="Ministry of Finance, India"/>
    <s v="New Delhi"/>
    <n v="7"/>
    <b v="1"/>
    <b v="0"/>
    <b v="1"/>
    <b v="0"/>
    <b v="1"/>
    <b v="1"/>
    <b v="1"/>
    <b v="1"/>
    <b v="0"/>
    <b v="0"/>
    <b v="0"/>
    <b v="0"/>
    <b v="0"/>
    <b v="1"/>
    <b v="0"/>
    <b v="0"/>
    <b v="0"/>
    <b v="0"/>
    <b v="0"/>
    <b v="0"/>
    <b v="0"/>
    <b v="0"/>
  </r>
  <r>
    <m/>
    <m/>
    <m/>
    <m/>
    <m/>
    <x v="0"/>
    <x v="0"/>
    <m/>
    <m/>
    <m/>
    <m/>
    <s v="2006-448918"/>
    <x v="221"/>
    <n v="2012"/>
    <n v="1"/>
    <d v="2012-04-01T14:42:00"/>
    <s v="English"/>
    <x v="0"/>
    <s v="Indian Council of Medical Research"/>
    <s v="New Delhi"/>
    <n v="1"/>
    <b v="0"/>
    <b v="0"/>
    <b v="0"/>
    <b v="0"/>
    <b v="0"/>
    <b v="0"/>
    <b v="0"/>
    <b v="0"/>
    <b v="0"/>
    <b v="0"/>
    <b v="0"/>
    <b v="0"/>
    <b v="1"/>
    <b v="0"/>
    <b v="0"/>
    <b v="0"/>
    <b v="0"/>
    <b v="0"/>
    <b v="0"/>
    <b v="0"/>
    <b v="0"/>
    <b v="0"/>
  </r>
  <r>
    <s v="Cornell"/>
    <s v="Y"/>
    <m/>
    <s v="Y"/>
    <s v="1950-2022"/>
    <x v="3"/>
    <x v="9"/>
    <s v="PDFs available free and open online"/>
    <n v="2659135"/>
    <m/>
    <s v="eBook URL does not work, but can download PDFs"/>
    <s v="gs 51000194"/>
    <x v="222"/>
    <n v="2013"/>
    <n v="63"/>
    <d v="2013-03-01T12:43:00"/>
    <s v="English"/>
    <x v="0"/>
    <s v="Geological Survey of India"/>
    <s v="Kolkata"/>
    <n v="7"/>
    <b v="1"/>
    <b v="1"/>
    <b v="1"/>
    <b v="0"/>
    <b v="0"/>
    <b v="1"/>
    <b v="1"/>
    <b v="0"/>
    <b v="0"/>
    <b v="0"/>
    <b v="0"/>
    <b v="1"/>
    <b v="1"/>
    <b v="0"/>
    <b v="0"/>
    <b v="0"/>
    <b v="0"/>
    <b v="0"/>
    <b v="0"/>
    <b v="0"/>
    <b v="0"/>
    <b v="0"/>
  </r>
  <r>
    <m/>
    <m/>
    <m/>
    <m/>
    <m/>
    <x v="0"/>
    <x v="0"/>
    <m/>
    <m/>
    <m/>
    <m/>
    <s v="2012-212105"/>
    <x v="223"/>
    <n v="2012"/>
    <n v="1"/>
    <d v="2012-01-01T00:00:00"/>
    <s v="English"/>
    <x v="0"/>
    <s v="Indian institute of astrophysics"/>
    <s v="Bangalore"/>
    <n v="1"/>
    <b v="1"/>
    <b v="0"/>
    <b v="0"/>
    <b v="0"/>
    <b v="0"/>
    <b v="0"/>
    <b v="0"/>
    <b v="0"/>
    <b v="0"/>
    <b v="0"/>
    <b v="0"/>
    <b v="0"/>
    <b v="0"/>
    <b v="0"/>
    <b v="0"/>
    <b v="0"/>
    <b v="0"/>
    <b v="0"/>
    <b v="0"/>
    <b v="0"/>
    <b v="0"/>
    <b v="0"/>
  </r>
  <r>
    <m/>
    <m/>
    <m/>
    <m/>
    <m/>
    <x v="0"/>
    <x v="0"/>
    <m/>
    <m/>
    <m/>
    <m/>
    <s v="55-044079"/>
    <x v="224"/>
    <n v="59"/>
    <n v="1"/>
    <d v="2012-04-01T11:18:00"/>
    <s v="English"/>
    <x v="0"/>
    <s v="Indian Institute of Public Administration"/>
    <s v="New Delhi"/>
    <n v="3"/>
    <b v="0"/>
    <b v="1"/>
    <b v="0"/>
    <b v="0"/>
    <b v="0"/>
    <b v="0"/>
    <b v="0"/>
    <b v="1"/>
    <b v="0"/>
    <b v="0"/>
    <b v="0"/>
    <b v="0"/>
    <b v="1"/>
    <b v="0"/>
    <b v="0"/>
    <b v="0"/>
    <b v="0"/>
    <b v="0"/>
    <b v="0"/>
    <b v="0"/>
    <b v="0"/>
    <b v="0"/>
  </r>
  <r>
    <m/>
    <m/>
    <m/>
    <m/>
    <m/>
    <x v="0"/>
    <x v="0"/>
    <m/>
    <m/>
    <m/>
    <m/>
    <s v="2010-325751"/>
    <x v="225"/>
    <n v="2012"/>
    <n v="1"/>
    <d v="2012-01-01T14:10:00"/>
    <s v="English"/>
    <x v="0"/>
    <s v="Indian Institute of Toxicology Research"/>
    <s v="Lucknow"/>
    <n v="1"/>
    <b v="0"/>
    <b v="0"/>
    <b v="0"/>
    <b v="0"/>
    <b v="0"/>
    <b v="0"/>
    <b v="0"/>
    <b v="0"/>
    <b v="0"/>
    <b v="0"/>
    <b v="0"/>
    <b v="0"/>
    <b v="0"/>
    <b v="0"/>
    <b v="0"/>
    <b v="0"/>
    <b v="0"/>
    <b v="0"/>
    <b v="0"/>
    <b v="0"/>
    <b v="0"/>
    <b v="1"/>
  </r>
  <r>
    <m/>
    <m/>
    <m/>
    <m/>
    <m/>
    <x v="0"/>
    <x v="0"/>
    <m/>
    <m/>
    <m/>
    <m/>
    <s v="73-900282"/>
    <x v="226"/>
    <n v="2012"/>
    <n v="1"/>
    <d v="2012-01-01T09:26:00"/>
    <s v="English"/>
    <x v="0"/>
    <s v="Indian Institute of Tropical Meteorology"/>
    <s v="Pune"/>
    <n v="2"/>
    <b v="1"/>
    <b v="0"/>
    <b v="1"/>
    <b v="0"/>
    <b v="0"/>
    <b v="0"/>
    <b v="0"/>
    <b v="0"/>
    <b v="0"/>
    <b v="0"/>
    <b v="0"/>
    <b v="0"/>
    <b v="0"/>
    <b v="0"/>
    <b v="0"/>
    <b v="0"/>
    <b v="0"/>
    <b v="0"/>
    <b v="0"/>
    <b v="0"/>
    <b v="0"/>
    <b v="0"/>
  </r>
  <r>
    <m/>
    <m/>
    <m/>
    <m/>
    <m/>
    <x v="0"/>
    <x v="0"/>
    <m/>
    <m/>
    <m/>
    <m/>
    <s v="2018-316007"/>
    <x v="227"/>
    <n v="2016"/>
    <n v="1"/>
    <d v="2016-01-01T00:00:00"/>
    <s v="English"/>
    <x v="0"/>
    <s v="Indian National Centre for Ocean Information Services"/>
    <s v="Hyderabad"/>
    <n v="1"/>
    <b v="1"/>
    <b v="0"/>
    <b v="0"/>
    <b v="0"/>
    <b v="0"/>
    <b v="0"/>
    <b v="0"/>
    <b v="0"/>
    <b v="0"/>
    <b v="0"/>
    <b v="0"/>
    <b v="0"/>
    <b v="0"/>
    <b v="0"/>
    <b v="0"/>
    <b v="0"/>
    <b v="0"/>
    <b v="0"/>
    <b v="0"/>
    <b v="0"/>
    <b v="0"/>
    <b v="0"/>
  </r>
  <r>
    <m/>
    <m/>
    <m/>
    <m/>
    <m/>
    <x v="0"/>
    <x v="0"/>
    <m/>
    <m/>
    <m/>
    <m/>
    <s v="sa 64000886"/>
    <x v="228"/>
    <n v="81"/>
    <n v="1"/>
    <d v="2012-01-01T14:46:00"/>
    <s v="English"/>
    <x v="0"/>
    <s v="Indian Statistical Institute"/>
    <s v="Calcutta"/>
    <n v="2"/>
    <b v="1"/>
    <b v="1"/>
    <b v="0"/>
    <b v="0"/>
    <b v="0"/>
    <b v="0"/>
    <b v="0"/>
    <b v="0"/>
    <b v="0"/>
    <b v="0"/>
    <b v="0"/>
    <b v="0"/>
    <b v="0"/>
    <b v="0"/>
    <b v="0"/>
    <b v="0"/>
    <b v="0"/>
    <b v="0"/>
    <b v="0"/>
    <b v="0"/>
    <b v="0"/>
    <b v="0"/>
  </r>
  <r>
    <m/>
    <m/>
    <m/>
    <m/>
    <m/>
    <x v="0"/>
    <x v="0"/>
    <m/>
    <m/>
    <m/>
    <m/>
    <s v="sn 86017181"/>
    <x v="229"/>
    <n v="2012"/>
    <n v="1"/>
    <d v="2012-01-01T11:50:00"/>
    <s v="Hindi"/>
    <x v="0"/>
    <s v="Industrial Finance Corporation of India, New Delhi"/>
    <s v=" New Delhi"/>
    <n v="1"/>
    <b v="0"/>
    <b v="0"/>
    <b v="0"/>
    <b v="0"/>
    <b v="0"/>
    <b v="0"/>
    <b v="0"/>
    <b v="1"/>
    <b v="0"/>
    <b v="0"/>
    <b v="0"/>
    <b v="0"/>
    <b v="0"/>
    <b v="0"/>
    <b v="0"/>
    <b v="0"/>
    <b v="0"/>
    <b v="0"/>
    <b v="0"/>
    <b v="0"/>
    <b v="0"/>
    <b v="0"/>
  </r>
  <r>
    <m/>
    <m/>
    <m/>
    <m/>
    <m/>
    <x v="0"/>
    <x v="0"/>
    <m/>
    <m/>
    <m/>
    <m/>
    <s v="2011-322599"/>
    <x v="230"/>
    <n v="2008"/>
    <n v="1"/>
    <d v="2008-04-01T00:00:00"/>
    <s v="English"/>
    <x v="0"/>
    <s v="Information and Library Network Centre"/>
    <s v="Ahmedabad"/>
    <n v="1"/>
    <b v="1"/>
    <b v="0"/>
    <b v="0"/>
    <b v="0"/>
    <b v="0"/>
    <b v="0"/>
    <b v="0"/>
    <b v="0"/>
    <b v="0"/>
    <b v="0"/>
    <b v="0"/>
    <b v="0"/>
    <b v="0"/>
    <b v="0"/>
    <b v="0"/>
    <b v="0"/>
    <b v="0"/>
    <b v="0"/>
    <b v="0"/>
    <b v="0"/>
    <b v="0"/>
    <b v="0"/>
  </r>
  <r>
    <m/>
    <m/>
    <m/>
    <m/>
    <m/>
    <x v="0"/>
    <x v="0"/>
    <m/>
    <m/>
    <m/>
    <m/>
    <s v="2003-334391"/>
    <x v="231"/>
    <n v="2012"/>
    <n v="1"/>
    <d v="2012-01-01T09:39:00"/>
    <s v="English"/>
    <x v="0"/>
    <s v="Institute for Plasma Research"/>
    <s v="Gandhinagar"/>
    <n v="0"/>
    <b v="0"/>
    <b v="0"/>
    <b v="0"/>
    <b v="0"/>
    <b v="0"/>
    <b v="0"/>
    <b v="0"/>
    <b v="0"/>
    <b v="0"/>
    <b v="0"/>
    <b v="0"/>
    <b v="0"/>
    <b v="0"/>
    <b v="0"/>
    <b v="0"/>
    <b v="0"/>
    <b v="0"/>
    <b v="0"/>
    <b v="0"/>
    <b v="0"/>
    <b v="0"/>
    <b v="0"/>
  </r>
  <r>
    <m/>
    <m/>
    <m/>
    <m/>
    <m/>
    <x v="0"/>
    <x v="0"/>
    <m/>
    <m/>
    <m/>
    <m/>
    <s v="2004-309546"/>
    <x v="232"/>
    <n v="2009"/>
    <n v="1"/>
    <d v="2009-01-01T09:08:00"/>
    <s v="English"/>
    <x v="0"/>
    <s v="Institute for Studies in Industrial Development"/>
    <s v="New Delhi"/>
    <n v="1"/>
    <b v="1"/>
    <b v="0"/>
    <b v="0"/>
    <b v="0"/>
    <b v="0"/>
    <b v="0"/>
    <b v="0"/>
    <b v="0"/>
    <b v="0"/>
    <b v="0"/>
    <b v="0"/>
    <b v="0"/>
    <b v="0"/>
    <b v="0"/>
    <b v="0"/>
    <b v="0"/>
    <b v="0"/>
    <b v="0"/>
    <b v="0"/>
    <b v="0"/>
    <b v="0"/>
    <b v="0"/>
  </r>
  <r>
    <m/>
    <m/>
    <m/>
    <m/>
    <m/>
    <x v="0"/>
    <x v="0"/>
    <m/>
    <m/>
    <m/>
    <m/>
    <s v="sn96-21395"/>
    <x v="233"/>
    <n v="2011"/>
    <n v="1"/>
    <d v="2011-01-01T09:03:00"/>
    <s v="English"/>
    <x v="0"/>
    <s v="Institute of Applied Manpower Research"/>
    <s v="New Delhi"/>
    <n v="2"/>
    <b v="0"/>
    <b v="1"/>
    <b v="0"/>
    <b v="0"/>
    <b v="0"/>
    <b v="0"/>
    <b v="0"/>
    <b v="1"/>
    <b v="0"/>
    <b v="0"/>
    <b v="0"/>
    <b v="0"/>
    <b v="0"/>
    <b v="0"/>
    <b v="0"/>
    <b v="0"/>
    <b v="0"/>
    <b v="0"/>
    <b v="0"/>
    <b v="0"/>
    <b v="0"/>
    <b v="0"/>
  </r>
  <r>
    <m/>
    <m/>
    <m/>
    <m/>
    <m/>
    <x v="0"/>
    <x v="0"/>
    <m/>
    <m/>
    <m/>
    <m/>
    <s v="2007-375347"/>
    <x v="234"/>
    <n v="2012"/>
    <n v="1"/>
    <d v="2012-04-01T14:05:00"/>
    <s v="English"/>
    <x v="0"/>
    <s v="Institute of Economic Growth"/>
    <s v="Delhi"/>
    <n v="1"/>
    <b v="1"/>
    <b v="0"/>
    <b v="0"/>
    <b v="0"/>
    <b v="0"/>
    <b v="0"/>
    <b v="0"/>
    <b v="0"/>
    <b v="0"/>
    <b v="0"/>
    <b v="0"/>
    <b v="0"/>
    <b v="0"/>
    <b v="0"/>
    <b v="0"/>
    <b v="0"/>
    <b v="0"/>
    <b v="0"/>
    <b v="0"/>
    <b v="0"/>
    <b v="0"/>
    <b v="0"/>
  </r>
  <r>
    <m/>
    <m/>
    <m/>
    <m/>
    <m/>
    <x v="0"/>
    <x v="0"/>
    <m/>
    <m/>
    <m/>
    <m/>
    <s v="2008-305947"/>
    <x v="235"/>
    <n v="2011"/>
    <n v="1"/>
    <d v="2011-05-01T11:42:00"/>
    <s v="English"/>
    <x v="0"/>
    <s v="Institute of Life Sciences, Bhubaneswar"/>
    <s v="Bhubaneswar"/>
    <n v="1"/>
    <b v="1"/>
    <b v="0"/>
    <b v="0"/>
    <b v="0"/>
    <b v="0"/>
    <b v="0"/>
    <b v="0"/>
    <b v="0"/>
    <b v="0"/>
    <b v="0"/>
    <b v="0"/>
    <b v="0"/>
    <b v="0"/>
    <b v="0"/>
    <b v="0"/>
    <b v="0"/>
    <b v="0"/>
    <b v="0"/>
    <b v="0"/>
    <b v="0"/>
    <b v="0"/>
    <b v="0"/>
  </r>
  <r>
    <m/>
    <m/>
    <m/>
    <m/>
    <m/>
    <x v="0"/>
    <x v="0"/>
    <m/>
    <m/>
    <m/>
    <m/>
    <s v="2009-307858"/>
    <x v="236"/>
    <n v="2011"/>
    <n v="1"/>
    <d v="2011-03-01T15:01:00"/>
    <s v="English"/>
    <x v="0"/>
    <s v="Institute of Physics, Odisha"/>
    <s v="Bhubaneswar"/>
    <n v="1"/>
    <b v="1"/>
    <b v="0"/>
    <b v="0"/>
    <b v="0"/>
    <b v="0"/>
    <b v="0"/>
    <b v="0"/>
    <b v="0"/>
    <b v="0"/>
    <b v="0"/>
    <b v="0"/>
    <b v="0"/>
    <b v="0"/>
    <b v="0"/>
    <b v="0"/>
    <b v="0"/>
    <b v="0"/>
    <b v="0"/>
    <b v="0"/>
    <b v="0"/>
    <b v="0"/>
    <b v="0"/>
  </r>
  <r>
    <m/>
    <m/>
    <m/>
    <m/>
    <m/>
    <x v="0"/>
    <x v="0"/>
    <m/>
    <m/>
    <m/>
    <m/>
    <s v="00-320815"/>
    <x v="237"/>
    <n v="2010"/>
    <n v="1"/>
    <d v="2010-01-01T14:22:00"/>
    <s v="English"/>
    <x v="2"/>
    <s v="Institute of Policy Studies, Sri Lanka"/>
    <s v="Colombo"/>
    <n v="1"/>
    <b v="1"/>
    <b v="0"/>
    <b v="0"/>
    <b v="0"/>
    <b v="0"/>
    <b v="0"/>
    <b v="0"/>
    <b v="0"/>
    <b v="0"/>
    <b v="0"/>
    <b v="0"/>
    <b v="0"/>
    <b v="0"/>
    <b v="0"/>
    <b v="0"/>
    <b v="0"/>
    <b v="0"/>
    <b v="0"/>
    <b v="0"/>
    <b v="0"/>
    <b v="0"/>
    <b v="0"/>
  </r>
  <r>
    <m/>
    <m/>
    <m/>
    <m/>
    <m/>
    <x v="0"/>
    <x v="0"/>
    <m/>
    <m/>
    <m/>
    <m/>
    <s v="2015-307501"/>
    <x v="238"/>
    <n v="2009"/>
    <n v="1"/>
    <d v="2009-01-01T09:41:00"/>
    <s v="English"/>
    <x v="0"/>
    <s v="Irrigation Research Institute"/>
    <s v="Roorkee"/>
    <n v="0"/>
    <b v="0"/>
    <b v="0"/>
    <b v="0"/>
    <b v="0"/>
    <b v="0"/>
    <b v="0"/>
    <b v="0"/>
    <b v="0"/>
    <b v="0"/>
    <b v="0"/>
    <b v="0"/>
    <b v="0"/>
    <b v="0"/>
    <b v="0"/>
    <b v="0"/>
    <b v="0"/>
    <b v="0"/>
    <b v="0"/>
    <b v="0"/>
    <b v="0"/>
    <b v="0"/>
    <b v="0"/>
  </r>
  <r>
    <m/>
    <m/>
    <m/>
    <m/>
    <m/>
    <x v="0"/>
    <x v="0"/>
    <m/>
    <m/>
    <m/>
    <m/>
    <s v="2013-331912"/>
    <x v="239"/>
    <n v="2013"/>
    <n v="1"/>
    <d v="2013-01-01T14:07:00"/>
    <s v="English"/>
    <x v="0"/>
    <s v="Jharkhand State Information Commission"/>
    <s v="Ranchi"/>
    <n v="0"/>
    <b v="0"/>
    <b v="0"/>
    <b v="0"/>
    <b v="0"/>
    <b v="0"/>
    <b v="0"/>
    <b v="0"/>
    <b v="0"/>
    <b v="0"/>
    <b v="0"/>
    <b v="0"/>
    <b v="0"/>
    <b v="0"/>
    <b v="0"/>
    <b v="0"/>
    <b v="0"/>
    <b v="0"/>
    <b v="0"/>
    <b v="0"/>
    <b v="0"/>
    <b v="0"/>
    <b v="0"/>
  </r>
  <r>
    <m/>
    <m/>
    <m/>
    <m/>
    <m/>
    <x v="0"/>
    <x v="0"/>
    <m/>
    <m/>
    <m/>
    <m/>
    <s v="SA65-3322"/>
    <x v="240"/>
    <n v="2011"/>
    <n v="1"/>
    <d v="2011-01-01T12:14:00"/>
    <s v="English"/>
    <x v="0"/>
    <s v="Khadi and Village Industries Commission"/>
    <s v="Mumbai"/>
    <n v="5"/>
    <b v="1"/>
    <b v="1"/>
    <b v="1"/>
    <b v="0"/>
    <b v="1"/>
    <b v="1"/>
    <b v="0"/>
    <b v="0"/>
    <b v="0"/>
    <b v="0"/>
    <b v="0"/>
    <b v="0"/>
    <b v="0"/>
    <b v="0"/>
    <b v="0"/>
    <b v="0"/>
    <b v="0"/>
    <b v="0"/>
    <b v="0"/>
    <b v="0"/>
    <b v="0"/>
    <b v="0"/>
  </r>
  <r>
    <m/>
    <m/>
    <m/>
    <m/>
    <m/>
    <x v="0"/>
    <x v="0"/>
    <m/>
    <m/>
    <m/>
    <m/>
    <s v="87-909246"/>
    <x v="241"/>
    <n v="2012"/>
    <n v="1"/>
    <d v="2012-01-01T09:21:00"/>
    <s v="English"/>
    <x v="0"/>
    <s v="Lalit Kala Academy"/>
    <s v="New Delhi"/>
    <n v="3"/>
    <b v="1"/>
    <b v="0"/>
    <b v="0"/>
    <b v="0"/>
    <b v="1"/>
    <b v="0"/>
    <b v="1"/>
    <b v="0"/>
    <b v="0"/>
    <b v="0"/>
    <b v="0"/>
    <b v="0"/>
    <b v="0"/>
    <b v="0"/>
    <b v="0"/>
    <b v="0"/>
    <b v="0"/>
    <b v="0"/>
    <b v="0"/>
    <b v="0"/>
    <b v="0"/>
    <b v="0"/>
  </r>
  <r>
    <m/>
    <m/>
    <m/>
    <m/>
    <m/>
    <x v="0"/>
    <x v="0"/>
    <m/>
    <m/>
    <m/>
    <m/>
    <s v="2015-307413"/>
    <x v="242"/>
    <n v="2010"/>
    <n v="1"/>
    <d v="2010-01-01T13:51:00"/>
    <s v="English"/>
    <x v="0"/>
    <s v="Maharashtra Pollution Control Board"/>
    <s v="Mumbai"/>
    <n v="1"/>
    <b v="1"/>
    <b v="0"/>
    <b v="0"/>
    <b v="0"/>
    <b v="0"/>
    <b v="0"/>
    <b v="0"/>
    <b v="0"/>
    <b v="0"/>
    <b v="0"/>
    <b v="0"/>
    <b v="0"/>
    <b v="0"/>
    <b v="0"/>
    <b v="0"/>
    <b v="0"/>
    <b v="0"/>
    <b v="0"/>
    <b v="0"/>
    <b v="0"/>
    <b v="0"/>
    <b v="0"/>
  </r>
  <r>
    <m/>
    <m/>
    <m/>
    <m/>
    <m/>
    <x v="0"/>
    <x v="0"/>
    <m/>
    <m/>
    <m/>
    <m/>
    <s v="2016-333496"/>
    <x v="243"/>
    <n v="2012"/>
    <n v="1"/>
    <d v="2012-01-01T00:00:00"/>
    <s v="English"/>
    <x v="0"/>
    <s v="State Rural Employment Society"/>
    <s v="Shillong "/>
    <n v="1"/>
    <b v="1"/>
    <b v="0"/>
    <b v="0"/>
    <b v="0"/>
    <b v="0"/>
    <b v="0"/>
    <b v="0"/>
    <b v="0"/>
    <b v="0"/>
    <b v="0"/>
    <b v="0"/>
    <b v="0"/>
    <b v="0"/>
    <b v="0"/>
    <b v="0"/>
    <b v="0"/>
    <b v="0"/>
    <b v="0"/>
    <b v="0"/>
    <b v="0"/>
    <b v="0"/>
    <b v="0"/>
  </r>
  <r>
    <m/>
    <m/>
    <m/>
    <m/>
    <m/>
    <x v="0"/>
    <x v="0"/>
    <m/>
    <m/>
    <m/>
    <m/>
    <s v="2015-359482"/>
    <x v="244"/>
    <n v="2014"/>
    <n v="1"/>
    <d v="2014-01-01T11:21:00"/>
    <s v="English"/>
    <x v="4"/>
    <s v="Maldives Monetary Authority"/>
    <s v="Male"/>
    <n v="1"/>
    <b v="1"/>
    <b v="0"/>
    <b v="0"/>
    <b v="0"/>
    <b v="0"/>
    <b v="0"/>
    <b v="0"/>
    <b v="0"/>
    <b v="0"/>
    <b v="0"/>
    <b v="0"/>
    <b v="0"/>
    <b v="0"/>
    <b v="0"/>
    <b v="0"/>
    <b v="0"/>
    <b v="0"/>
    <b v="0"/>
    <b v="0"/>
    <b v="0"/>
    <b v="0"/>
    <b v="0"/>
  </r>
  <r>
    <m/>
    <m/>
    <m/>
    <m/>
    <m/>
    <x v="0"/>
    <x v="0"/>
    <m/>
    <m/>
    <m/>
    <m/>
    <s v="2013-317166"/>
    <x v="245"/>
    <n v="2010"/>
    <n v="1"/>
    <d v="2010-01-01T00:00:00"/>
    <s v="English &amp; Divehi"/>
    <x v="4"/>
    <s v="Maldives Transport and Contracting Company"/>
    <s v="Male"/>
    <n v="1"/>
    <b v="1"/>
    <b v="0"/>
    <b v="0"/>
    <b v="0"/>
    <b v="0"/>
    <b v="0"/>
    <b v="0"/>
    <b v="0"/>
    <b v="0"/>
    <b v="0"/>
    <b v="0"/>
    <b v="0"/>
    <b v="0"/>
    <b v="0"/>
    <b v="0"/>
    <b v="0"/>
    <b v="0"/>
    <b v="0"/>
    <b v="0"/>
    <b v="0"/>
    <b v="0"/>
    <b v="0"/>
  </r>
  <r>
    <m/>
    <m/>
    <m/>
    <m/>
    <m/>
    <x v="0"/>
    <x v="0"/>
    <m/>
    <m/>
    <m/>
    <m/>
    <s v="93-646090"/>
    <x v="246"/>
    <n v="2012"/>
    <n v="1"/>
    <d v="2012-01-01T09:29:00"/>
    <s v="English"/>
    <x v="0"/>
    <s v="Department of Fertilizers"/>
    <s v="New Delhi"/>
    <n v="4"/>
    <b v="1"/>
    <b v="1"/>
    <b v="1"/>
    <b v="0"/>
    <b v="0"/>
    <b v="0"/>
    <b v="0"/>
    <b v="0"/>
    <b v="0"/>
    <b v="0"/>
    <b v="0"/>
    <b v="1"/>
    <b v="0"/>
    <b v="0"/>
    <b v="0"/>
    <b v="0"/>
    <b v="0"/>
    <b v="0"/>
    <b v="0"/>
    <b v="0"/>
    <b v="0"/>
    <b v="0"/>
  </r>
  <r>
    <m/>
    <m/>
    <m/>
    <m/>
    <m/>
    <x v="0"/>
    <x v="0"/>
    <m/>
    <m/>
    <m/>
    <m/>
    <s v="2003-234510"/>
    <x v="247"/>
    <n v="2012"/>
    <n v="1"/>
    <d v="2012-01-01T14:36:00"/>
    <s v="English"/>
    <x v="0"/>
    <s v="Ministry of Civil Aviation"/>
    <s v="New Delhi"/>
    <n v="2"/>
    <b v="1"/>
    <b v="0"/>
    <b v="1"/>
    <b v="0"/>
    <b v="0"/>
    <b v="0"/>
    <b v="0"/>
    <b v="0"/>
    <b v="0"/>
    <b v="0"/>
    <b v="0"/>
    <b v="0"/>
    <b v="0"/>
    <b v="0"/>
    <b v="0"/>
    <b v="0"/>
    <b v="0"/>
    <b v="0"/>
    <b v="0"/>
    <b v="0"/>
    <b v="0"/>
    <b v="0"/>
  </r>
  <r>
    <m/>
    <m/>
    <m/>
    <m/>
    <m/>
    <x v="0"/>
    <x v="0"/>
    <m/>
    <m/>
    <m/>
    <m/>
    <s v="2003-311160"/>
    <x v="248"/>
    <n v="2012"/>
    <n v="1"/>
    <d v="2012-01-01T16:22:00"/>
    <s v="English"/>
    <x v="0"/>
    <s v="Ministry of coal"/>
    <s v="New Delhi"/>
    <n v="2"/>
    <b v="1"/>
    <b v="0"/>
    <b v="1"/>
    <b v="0"/>
    <b v="0"/>
    <b v="0"/>
    <b v="0"/>
    <b v="0"/>
    <b v="0"/>
    <b v="0"/>
    <b v="0"/>
    <b v="0"/>
    <b v="0"/>
    <b v="0"/>
    <b v="0"/>
    <b v="0"/>
    <b v="0"/>
    <b v="0"/>
    <b v="0"/>
    <b v="0"/>
    <b v="0"/>
    <b v="0"/>
  </r>
  <r>
    <m/>
    <m/>
    <m/>
    <m/>
    <m/>
    <x v="0"/>
    <x v="0"/>
    <m/>
    <m/>
    <m/>
    <m/>
    <s v="2009-345552"/>
    <x v="249"/>
    <n v="2012"/>
    <n v="1"/>
    <d v="2012-01-01T08:39:00"/>
    <s v="English"/>
    <x v="0"/>
    <s v="Ministry of Corporate Affairs / India"/>
    <s v="New Delhi"/>
    <n v="4"/>
    <b v="0"/>
    <b v="0"/>
    <b v="1"/>
    <b v="0"/>
    <b v="0"/>
    <b v="1"/>
    <b v="0"/>
    <b v="1"/>
    <b v="0"/>
    <b v="0"/>
    <b v="0"/>
    <b v="1"/>
    <b v="0"/>
    <b v="0"/>
    <b v="0"/>
    <b v="0"/>
    <b v="0"/>
    <b v="0"/>
    <b v="0"/>
    <b v="0"/>
    <b v="0"/>
    <b v="0"/>
  </r>
  <r>
    <s v="Cornell"/>
    <s v="N"/>
    <n v="2018"/>
    <s v="Y"/>
    <s v="1952-2022"/>
    <x v="3"/>
    <x v="22"/>
    <s v="Open database"/>
    <n v="12814254"/>
    <m/>
    <s v="Published as a database, not as a serial"/>
    <s v="85-650307"/>
    <x v="250"/>
    <n v="2013"/>
    <n v="1"/>
    <d v="2013-01-10T12:51:00"/>
    <s v="English"/>
    <x v="0"/>
    <s v="Rajya Sabha Secretariat"/>
    <s v="New Delhi"/>
    <n v="7"/>
    <b v="1"/>
    <b v="0"/>
    <b v="1"/>
    <b v="0"/>
    <b v="1"/>
    <b v="1"/>
    <b v="0"/>
    <b v="0"/>
    <b v="0"/>
    <b v="1"/>
    <b v="0"/>
    <b v="1"/>
    <b v="1"/>
    <b v="0"/>
    <b v="0"/>
    <b v="0"/>
    <b v="0"/>
    <b v="0"/>
    <b v="0"/>
    <b v="0"/>
    <b v="0"/>
    <b v="0"/>
  </r>
  <r>
    <m/>
    <m/>
    <m/>
    <m/>
    <m/>
    <x v="0"/>
    <x v="0"/>
    <m/>
    <m/>
    <m/>
    <m/>
    <s v="2004-326198"/>
    <x v="251"/>
    <n v="2012"/>
    <n v="1"/>
    <d v="2012-01-01T14:08:00"/>
    <s v="English"/>
    <x v="0"/>
    <s v="Ministry of Development of North Eastern Region / India"/>
    <s v="New Delhi"/>
    <n v="2"/>
    <b v="1"/>
    <b v="0"/>
    <b v="0"/>
    <b v="0"/>
    <b v="0"/>
    <b v="0"/>
    <b v="0"/>
    <b v="0"/>
    <b v="0"/>
    <b v="0"/>
    <b v="0"/>
    <b v="0"/>
    <b v="0"/>
    <b v="1"/>
    <b v="0"/>
    <b v="0"/>
    <b v="0"/>
    <b v="0"/>
    <b v="0"/>
    <b v="0"/>
    <b v="0"/>
    <b v="0"/>
  </r>
  <r>
    <m/>
    <m/>
    <m/>
    <m/>
    <m/>
    <x v="0"/>
    <x v="0"/>
    <m/>
    <m/>
    <m/>
    <m/>
    <s v="2013-407280"/>
    <x v="252"/>
    <n v="2014"/>
    <n v="1"/>
    <d v="2014-04-01T12:21:00"/>
    <s v="English"/>
    <x v="0"/>
    <s v="Ministry of Drinking Water and Sanitation / Govt. of India"/>
    <s v="New Delhi"/>
    <n v="3"/>
    <b v="1"/>
    <b v="0"/>
    <b v="0"/>
    <b v="0"/>
    <b v="0"/>
    <b v="0"/>
    <b v="0"/>
    <b v="0"/>
    <b v="0"/>
    <b v="0"/>
    <b v="0"/>
    <b v="0"/>
    <b v="1"/>
    <b v="1"/>
    <b v="0"/>
    <b v="0"/>
    <b v="0"/>
    <b v="0"/>
    <b v="0"/>
    <b v="0"/>
    <b v="0"/>
    <b v="0"/>
  </r>
  <r>
    <m/>
    <m/>
    <m/>
    <m/>
    <m/>
    <x v="0"/>
    <x v="0"/>
    <m/>
    <m/>
    <m/>
    <m/>
    <s v="2007-392826"/>
    <x v="253"/>
    <n v="2012"/>
    <n v="1"/>
    <d v="2012-01-01T08:54:00"/>
    <s v="English"/>
    <x v="0"/>
    <s v="Ministry of Earth Sciences / India"/>
    <s v="New Delhi"/>
    <n v="3"/>
    <b v="1"/>
    <b v="0"/>
    <b v="1"/>
    <b v="0"/>
    <b v="1"/>
    <b v="0"/>
    <b v="0"/>
    <b v="0"/>
    <b v="0"/>
    <b v="0"/>
    <b v="0"/>
    <b v="0"/>
    <b v="0"/>
    <b v="0"/>
    <b v="0"/>
    <b v="0"/>
    <b v="0"/>
    <b v="0"/>
    <b v="0"/>
    <b v="0"/>
    <b v="0"/>
    <b v="0"/>
  </r>
  <r>
    <s v="Cornell"/>
    <s v="Y"/>
    <m/>
    <s v="Y"/>
    <s v="2015-2022"/>
    <x v="3"/>
    <x v="23"/>
    <s v="PDFs available free and open online"/>
    <n v="32727535"/>
    <m/>
    <s v="Unable to open April 2015 report"/>
    <s v="95-902113"/>
    <x v="254"/>
    <n v="2014"/>
    <n v="4"/>
    <d v="2014-04-01T15:36:00"/>
    <s v="English"/>
    <x v="5"/>
    <s v="Bangladesh Bureau of Statistics"/>
    <s v="Dhaka"/>
    <n v="8"/>
    <b v="1"/>
    <b v="1"/>
    <b v="1"/>
    <b v="0"/>
    <b v="0"/>
    <b v="1"/>
    <b v="1"/>
    <b v="0"/>
    <b v="1"/>
    <b v="0"/>
    <b v="0"/>
    <b v="1"/>
    <b v="0"/>
    <b v="1"/>
    <b v="0"/>
    <b v="0"/>
    <b v="0"/>
    <b v="0"/>
    <b v="0"/>
    <b v="0"/>
    <b v="0"/>
    <b v="0"/>
  </r>
  <r>
    <m/>
    <m/>
    <m/>
    <m/>
    <m/>
    <x v="0"/>
    <x v="0"/>
    <m/>
    <m/>
    <m/>
    <m/>
    <s v="00-225800"/>
    <x v="255"/>
    <n v="2013"/>
    <n v="1"/>
    <d v="2013-01-01T09:05:00"/>
    <s v="English"/>
    <x v="0"/>
    <s v="Ministry of External Affairs, (PP&amp;R)"/>
    <s v="Delhi"/>
    <n v="5"/>
    <b v="1"/>
    <b v="0"/>
    <b v="1"/>
    <b v="0"/>
    <b v="0"/>
    <b v="0"/>
    <b v="0"/>
    <b v="0"/>
    <b v="1"/>
    <b v="0"/>
    <b v="0"/>
    <b v="1"/>
    <b v="1"/>
    <b v="0"/>
    <b v="0"/>
    <b v="0"/>
    <b v="0"/>
    <b v="0"/>
    <b v="0"/>
    <b v="0"/>
    <b v="0"/>
    <b v="0"/>
  </r>
  <r>
    <s v="Cornell"/>
    <s v="N"/>
    <s v="N 182-183 February-May 2013"/>
    <s v="Y"/>
    <s v="N 135 October-Nover 1993 through N 182-183 February-May 2013"/>
    <x v="3"/>
    <x v="24"/>
    <m/>
    <n v="1681424"/>
    <m/>
    <m/>
    <s v="82-645560"/>
    <x v="256"/>
    <n v="2014"/>
    <n v="185"/>
    <d v="2014-03-01T11:32:00"/>
    <s v="Nepali"/>
    <x v="1"/>
    <s v="Department of Archaeology, Nepal"/>
    <s v="Kathmandu"/>
    <n v="8"/>
    <b v="1"/>
    <b v="1"/>
    <b v="1"/>
    <b v="0"/>
    <b v="1"/>
    <b v="1"/>
    <b v="1"/>
    <b v="0"/>
    <b v="1"/>
    <b v="1"/>
    <b v="0"/>
    <b v="0"/>
    <b v="0"/>
    <b v="0"/>
    <b v="0"/>
    <b v="0"/>
    <b v="0"/>
    <b v="0"/>
    <b v="0"/>
    <b v="0"/>
    <b v="0"/>
    <b v="0"/>
  </r>
  <r>
    <m/>
    <m/>
    <m/>
    <m/>
    <m/>
    <x v="0"/>
    <x v="0"/>
    <m/>
    <m/>
    <m/>
    <m/>
    <s v="2018-311502"/>
    <x v="257"/>
    <n v="2015"/>
    <n v="1"/>
    <d v="2015-01-01T00:00:00"/>
    <s v="English"/>
    <x v="2"/>
    <s v="Ministry of Finance, Sri Lanka"/>
    <s v="Colombo"/>
    <n v="2"/>
    <b v="1"/>
    <b v="0"/>
    <b v="0"/>
    <b v="0"/>
    <b v="0"/>
    <b v="0"/>
    <b v="0"/>
    <b v="0"/>
    <b v="0"/>
    <b v="0"/>
    <b v="0"/>
    <b v="0"/>
    <b v="0"/>
    <b v="0"/>
    <b v="0"/>
    <b v="0"/>
    <b v="0"/>
    <b v="0"/>
    <b v="0"/>
    <b v="0"/>
    <b v="1"/>
    <b v="0"/>
  </r>
  <r>
    <m/>
    <m/>
    <m/>
    <m/>
    <m/>
    <x v="0"/>
    <x v="0"/>
    <m/>
    <m/>
    <m/>
    <m/>
    <s v="2002-296001"/>
    <x v="258"/>
    <n v="2012"/>
    <n v="1"/>
    <d v="2012-01-01T11:41:00"/>
    <s v="English"/>
    <x v="0"/>
    <s v="Ministry of Heavy Industries and Public Enterprises"/>
    <s v="New Delhi"/>
    <n v="5"/>
    <b v="1"/>
    <b v="1"/>
    <b v="1"/>
    <b v="0"/>
    <b v="0"/>
    <b v="0"/>
    <b v="0"/>
    <b v="1"/>
    <b v="0"/>
    <b v="0"/>
    <b v="0"/>
    <b v="1"/>
    <b v="0"/>
    <b v="0"/>
    <b v="0"/>
    <b v="0"/>
    <b v="0"/>
    <b v="0"/>
    <b v="0"/>
    <b v="0"/>
    <b v="0"/>
    <b v="0"/>
  </r>
  <r>
    <s v="Emory"/>
    <s v="can't confirm"/>
    <s v="2016/17 at LC"/>
    <s v="Y "/>
    <s v="2008/09 - 2020/21"/>
    <x v="3"/>
    <x v="25"/>
    <m/>
    <n v="52506408"/>
    <m/>
    <m/>
    <s v="2003-307391"/>
    <x v="259"/>
    <n v="2011"/>
    <n v="1"/>
    <d v="2012-05-01T11:08:00"/>
    <s v="English"/>
    <x v="0"/>
    <s v="National Commission for Women"/>
    <s v="New Delhi"/>
    <n v="8"/>
    <b v="1"/>
    <b v="0"/>
    <b v="0"/>
    <b v="0"/>
    <b v="0"/>
    <b v="1"/>
    <b v="1"/>
    <b v="0"/>
    <b v="0"/>
    <b v="0"/>
    <b v="0"/>
    <b v="1"/>
    <b v="0"/>
    <b v="1"/>
    <b v="0"/>
    <b v="1"/>
    <b v="0"/>
    <b v="1"/>
    <b v="0"/>
    <b v="0"/>
    <b v="1"/>
    <b v="0"/>
  </r>
  <r>
    <s v="Emory"/>
    <s v="can't confirm"/>
    <s v="2007-18 at LC"/>
    <s v="Y "/>
    <s v="2006/07 - 2018/19"/>
    <x v="3"/>
    <x v="26"/>
    <m/>
    <s v="1605157 ; 01605157"/>
    <m/>
    <m/>
    <s v="SA68-13409"/>
    <x v="260"/>
    <n v="2012"/>
    <n v="1"/>
    <d v="2012-05-01T12:16:00"/>
    <s v="English"/>
    <x v="0"/>
    <s v="Sangeet Natak Academy"/>
    <s v="New Delhi"/>
    <n v="5"/>
    <b v="1"/>
    <b v="1"/>
    <b v="1"/>
    <b v="0"/>
    <b v="0"/>
    <b v="0"/>
    <b v="1"/>
    <b v="0"/>
    <b v="0"/>
    <b v="0"/>
    <b v="0"/>
    <b v="0"/>
    <b v="0"/>
    <b v="0"/>
    <b v="0"/>
    <b v="0"/>
    <b v="0"/>
    <b v="1"/>
    <b v="0"/>
    <b v="0"/>
    <b v="0"/>
    <b v="0"/>
  </r>
  <r>
    <m/>
    <m/>
    <m/>
    <m/>
    <m/>
    <x v="0"/>
    <x v="0"/>
    <m/>
    <m/>
    <m/>
    <m/>
    <s v="2005-388471"/>
    <x v="261"/>
    <n v="2012"/>
    <n v="1"/>
    <d v="2012-01-01T08:31:00"/>
    <s v="English"/>
    <x v="0"/>
    <s v="Ministry of Labour and Employment, Govt. of India"/>
    <s v="New Delhi"/>
    <n v="5"/>
    <b v="1"/>
    <b v="0"/>
    <b v="1"/>
    <b v="0"/>
    <b v="0"/>
    <b v="0"/>
    <b v="0"/>
    <b v="1"/>
    <b v="1"/>
    <b v="0"/>
    <b v="0"/>
    <b v="1"/>
    <b v="0"/>
    <b v="0"/>
    <b v="0"/>
    <b v="0"/>
    <b v="0"/>
    <b v="0"/>
    <b v="0"/>
    <b v="0"/>
    <b v="0"/>
    <b v="0"/>
  </r>
  <r>
    <m/>
    <m/>
    <m/>
    <m/>
    <m/>
    <x v="0"/>
    <x v="0"/>
    <m/>
    <m/>
    <m/>
    <m/>
    <s v="2013-411651"/>
    <x v="262"/>
    <n v="2011"/>
    <n v="1"/>
    <d v="2011-01-01T00:00:00"/>
    <s v="English"/>
    <x v="3"/>
    <s v="Ministry of Labour and Human Resources, Royal Govt. of Bhutan"/>
    <s v="Thimpu"/>
    <n v="1"/>
    <b v="1"/>
    <b v="0"/>
    <b v="0"/>
    <b v="0"/>
    <b v="0"/>
    <b v="0"/>
    <b v="0"/>
    <b v="0"/>
    <b v="0"/>
    <b v="0"/>
    <b v="0"/>
    <b v="0"/>
    <b v="0"/>
    <b v="0"/>
    <b v="0"/>
    <b v="0"/>
    <b v="0"/>
    <b v="0"/>
    <b v="0"/>
    <b v="0"/>
    <b v="0"/>
    <b v="0"/>
  </r>
  <r>
    <m/>
    <m/>
    <m/>
    <m/>
    <m/>
    <x v="0"/>
    <x v="0"/>
    <m/>
    <m/>
    <m/>
    <m/>
    <s v="2008-305562"/>
    <x v="263"/>
    <n v="2012"/>
    <n v="1"/>
    <d v="2012-01-01T16:15:00"/>
    <s v="English"/>
    <x v="0"/>
    <s v="Ministry of Micro, Small &amp; Medium Enterprises / India"/>
    <s v="New Delhi"/>
    <n v="1"/>
    <b v="1"/>
    <b v="0"/>
    <b v="0"/>
    <b v="0"/>
    <b v="0"/>
    <b v="0"/>
    <b v="0"/>
    <b v="0"/>
    <b v="0"/>
    <b v="0"/>
    <b v="0"/>
    <b v="0"/>
    <b v="0"/>
    <b v="0"/>
    <b v="0"/>
    <b v="0"/>
    <b v="0"/>
    <b v="0"/>
    <b v="0"/>
    <b v="0"/>
    <b v="0"/>
    <b v="0"/>
  </r>
  <r>
    <m/>
    <m/>
    <m/>
    <m/>
    <m/>
    <x v="0"/>
    <x v="0"/>
    <m/>
    <m/>
    <m/>
    <m/>
    <s v="2003-311161"/>
    <x v="264"/>
    <n v="2012"/>
    <n v="1"/>
    <d v="2012-01-01T14:42:00"/>
    <s v="English"/>
    <x v="0"/>
    <s v="Ministry of Mines / Government of India"/>
    <s v="New Delhi"/>
    <n v="3"/>
    <b v="1"/>
    <b v="0"/>
    <b v="1"/>
    <b v="0"/>
    <b v="0"/>
    <b v="0"/>
    <b v="0"/>
    <b v="0"/>
    <b v="0"/>
    <b v="0"/>
    <b v="0"/>
    <b v="1"/>
    <b v="0"/>
    <b v="0"/>
    <b v="0"/>
    <b v="0"/>
    <b v="0"/>
    <b v="0"/>
    <b v="0"/>
    <b v="0"/>
    <b v="0"/>
    <b v="0"/>
  </r>
  <r>
    <m/>
    <m/>
    <m/>
    <m/>
    <m/>
    <x v="0"/>
    <x v="0"/>
    <m/>
    <m/>
    <m/>
    <m/>
    <s v="2007-342910"/>
    <x v="265"/>
    <n v="2012"/>
    <n v="1"/>
    <d v="2012-01-01T15:04:00"/>
    <s v="English"/>
    <x v="0"/>
    <s v="Ministry of Minority Affairs / India"/>
    <s v="New Delhi"/>
    <n v="3"/>
    <b v="1"/>
    <b v="0"/>
    <b v="0"/>
    <b v="0"/>
    <b v="1"/>
    <b v="0"/>
    <b v="0"/>
    <b v="0"/>
    <b v="1"/>
    <b v="0"/>
    <b v="0"/>
    <b v="0"/>
    <b v="0"/>
    <b v="0"/>
    <b v="0"/>
    <b v="0"/>
    <b v="0"/>
    <b v="0"/>
    <b v="0"/>
    <b v="0"/>
    <b v="0"/>
    <b v="0"/>
  </r>
  <r>
    <m/>
    <m/>
    <m/>
    <m/>
    <m/>
    <x v="0"/>
    <x v="0"/>
    <m/>
    <m/>
    <m/>
    <m/>
    <s v="2007-342512"/>
    <x v="266"/>
    <n v="2012"/>
    <n v="1"/>
    <d v="2012-01-01T14:14:00"/>
    <s v="English"/>
    <x v="0"/>
    <s v="Ministry of New and Renewable Energy"/>
    <s v="New Delhi"/>
    <n v="5"/>
    <b v="1"/>
    <b v="0"/>
    <b v="1"/>
    <b v="0"/>
    <b v="1"/>
    <b v="0"/>
    <b v="0"/>
    <b v="0"/>
    <b v="0"/>
    <b v="0"/>
    <b v="0"/>
    <b v="1"/>
    <b v="0"/>
    <b v="1"/>
    <b v="0"/>
    <b v="0"/>
    <b v="0"/>
    <b v="0"/>
    <b v="0"/>
    <b v="0"/>
    <b v="0"/>
    <b v="0"/>
  </r>
  <r>
    <m/>
    <m/>
    <m/>
    <m/>
    <m/>
    <x v="0"/>
    <x v="0"/>
    <m/>
    <m/>
    <m/>
    <m/>
    <s v="2004-314846"/>
    <x v="267"/>
    <n v="2012"/>
    <n v="1"/>
    <d v="2012-01-01T09:05:00"/>
    <s v="English"/>
    <x v="0"/>
    <s v="Ministry of Overseas Indian Affairs / GOI"/>
    <s v="New Delhi"/>
    <n v="5"/>
    <b v="1"/>
    <b v="1"/>
    <b v="0"/>
    <b v="0"/>
    <b v="1"/>
    <b v="0"/>
    <b v="0"/>
    <b v="1"/>
    <b v="0"/>
    <b v="0"/>
    <b v="0"/>
    <b v="1"/>
    <b v="0"/>
    <b v="0"/>
    <b v="0"/>
    <b v="0"/>
    <b v="0"/>
    <b v="0"/>
    <b v="0"/>
    <b v="0"/>
    <b v="0"/>
    <b v="0"/>
  </r>
  <r>
    <m/>
    <m/>
    <m/>
    <m/>
    <m/>
    <x v="0"/>
    <x v="0"/>
    <m/>
    <m/>
    <m/>
    <m/>
    <s v="2006-413913"/>
    <x v="268"/>
    <n v="2012"/>
    <n v="1"/>
    <d v="2012-01-01T11:59:00"/>
    <s v="English"/>
    <x v="0"/>
    <s v="Ministry of  Panchayati  Raj / GOI"/>
    <s v="New Delhi"/>
    <n v="3"/>
    <b v="1"/>
    <b v="0"/>
    <b v="0"/>
    <b v="0"/>
    <b v="1"/>
    <b v="0"/>
    <b v="0"/>
    <b v="0"/>
    <b v="1"/>
    <b v="0"/>
    <b v="0"/>
    <b v="0"/>
    <b v="0"/>
    <b v="0"/>
    <b v="0"/>
    <b v="0"/>
    <b v="0"/>
    <b v="0"/>
    <b v="0"/>
    <b v="0"/>
    <b v="0"/>
    <b v="0"/>
  </r>
  <r>
    <m/>
    <m/>
    <m/>
    <m/>
    <m/>
    <x v="0"/>
    <x v="0"/>
    <m/>
    <m/>
    <m/>
    <m/>
    <s v="87-909218"/>
    <x v="269"/>
    <n v="2011"/>
    <n v="1"/>
    <d v="2011-01-01T14:22:00"/>
    <s v="English"/>
    <x v="0"/>
    <s v="Ministry of Personnel ,Public Griviences and Pensions"/>
    <s v="New Delhi"/>
    <n v="4"/>
    <b v="1"/>
    <b v="0"/>
    <b v="1"/>
    <b v="0"/>
    <b v="1"/>
    <b v="0"/>
    <b v="0"/>
    <b v="0"/>
    <b v="0"/>
    <b v="0"/>
    <b v="0"/>
    <b v="1"/>
    <b v="0"/>
    <b v="0"/>
    <b v="0"/>
    <b v="0"/>
    <b v="0"/>
    <b v="0"/>
    <b v="0"/>
    <b v="0"/>
    <b v="0"/>
    <b v="0"/>
  </r>
  <r>
    <m/>
    <m/>
    <m/>
    <m/>
    <m/>
    <x v="0"/>
    <x v="0"/>
    <m/>
    <m/>
    <m/>
    <m/>
    <s v="89-646620"/>
    <x v="270"/>
    <n v="2012"/>
    <n v="1"/>
    <d v="2012-01-01T12:14:00"/>
    <s v="English"/>
    <x v="0"/>
    <s v="Ministry of Petroleum &amp; Natural Gas, India"/>
    <s v="New Delhi"/>
    <n v="4"/>
    <b v="1"/>
    <b v="1"/>
    <b v="1"/>
    <b v="0"/>
    <b v="0"/>
    <b v="0"/>
    <b v="0"/>
    <b v="0"/>
    <b v="0"/>
    <b v="0"/>
    <b v="0"/>
    <b v="1"/>
    <b v="0"/>
    <b v="0"/>
    <b v="0"/>
    <b v="0"/>
    <b v="0"/>
    <b v="0"/>
    <b v="0"/>
    <b v="0"/>
    <b v="0"/>
    <b v="0"/>
  </r>
  <r>
    <s v="Emory"/>
    <s v="can't confirm"/>
    <s v="2017 at NYU"/>
    <s v="Y "/>
    <s v="2011-2018"/>
    <x v="3"/>
    <x v="27"/>
    <m/>
    <n v="694725684"/>
    <m/>
    <m/>
    <s v="2010-325371"/>
    <x v="271"/>
    <n v="2010"/>
    <n v="1"/>
    <d v="2010-04-01T08:43:00"/>
    <s v="English"/>
    <x v="0"/>
    <s v="Directorate of Economics and Statistics / Andhra Pradesh"/>
    <s v="Hyderabad"/>
    <n v="2"/>
    <b v="0"/>
    <b v="0"/>
    <b v="0"/>
    <b v="0"/>
    <b v="0"/>
    <b v="0"/>
    <b v="0"/>
    <b v="0"/>
    <b v="0"/>
    <b v="0"/>
    <b v="0"/>
    <b v="0"/>
    <b v="0"/>
    <b v="0"/>
    <b v="0"/>
    <b v="0"/>
    <b v="0"/>
    <b v="1"/>
    <b v="1"/>
    <b v="0"/>
    <b v="0"/>
    <b v="0"/>
  </r>
  <r>
    <m/>
    <m/>
    <m/>
    <m/>
    <m/>
    <x v="0"/>
    <x v="0"/>
    <m/>
    <m/>
    <m/>
    <m/>
    <s v="2009-306321"/>
    <x v="272"/>
    <n v="2013"/>
    <n v="1"/>
    <d v="2013-01-01T16:00:00"/>
    <s v="English"/>
    <x v="0"/>
    <s v="Ministry of Road Transport and Highways / Govt. of India"/>
    <s v="New Delhi"/>
    <n v="5"/>
    <b v="1"/>
    <b v="1"/>
    <b v="1"/>
    <b v="0"/>
    <b v="1"/>
    <b v="0"/>
    <b v="0"/>
    <b v="0"/>
    <b v="0"/>
    <b v="0"/>
    <b v="0"/>
    <b v="1"/>
    <b v="0"/>
    <b v="0"/>
    <b v="0"/>
    <b v="0"/>
    <b v="0"/>
    <b v="0"/>
    <b v="0"/>
    <b v="0"/>
    <b v="0"/>
    <b v="0"/>
  </r>
  <r>
    <s v="Emory"/>
    <s v="Y"/>
    <d v="2022-08-01T00:00:00"/>
    <s v="Y "/>
    <s v="July 1998 vol 1 no. 1 - Aug 2022 vol 24 no. 8 "/>
    <x v="3"/>
    <x v="28"/>
    <m/>
    <n v="55035828"/>
    <m/>
    <m/>
    <s v="2002-292745"/>
    <x v="273"/>
    <n v="2013"/>
    <n v="2"/>
    <d v="2013-02-01T09:39:00"/>
    <s v="English"/>
    <x v="0"/>
    <s v="Department of Journalism &amp; Publicity, Lucknow"/>
    <s v="Lucknow"/>
    <n v="3"/>
    <b v="0"/>
    <b v="0"/>
    <b v="0"/>
    <b v="0"/>
    <b v="0"/>
    <b v="0"/>
    <b v="0"/>
    <b v="0"/>
    <b v="0"/>
    <b v="0"/>
    <b v="0"/>
    <b v="1"/>
    <b v="0"/>
    <b v="1"/>
    <b v="0"/>
    <b v="0"/>
    <b v="0"/>
    <b v="1"/>
    <b v="0"/>
    <b v="0"/>
    <b v="0"/>
    <b v="0"/>
  </r>
  <r>
    <m/>
    <m/>
    <m/>
    <m/>
    <m/>
    <x v="0"/>
    <x v="0"/>
    <m/>
    <m/>
    <m/>
    <m/>
    <s v="2009-306320"/>
    <x v="274"/>
    <n v="2011"/>
    <n v="1"/>
    <d v="2011-01-01T14:09:00"/>
    <s v="English"/>
    <x v="0"/>
    <s v="Ministry of Shipping / Govt. of India"/>
    <s v="New Delhi"/>
    <n v="5"/>
    <b v="1"/>
    <b v="1"/>
    <b v="1"/>
    <b v="0"/>
    <b v="1"/>
    <b v="0"/>
    <b v="0"/>
    <b v="0"/>
    <b v="0"/>
    <b v="0"/>
    <b v="0"/>
    <b v="1"/>
    <b v="0"/>
    <b v="0"/>
    <b v="0"/>
    <b v="0"/>
    <b v="0"/>
    <b v="0"/>
    <b v="0"/>
    <b v="0"/>
    <b v="0"/>
    <b v="0"/>
  </r>
  <r>
    <m/>
    <m/>
    <m/>
    <m/>
    <m/>
    <x v="0"/>
    <x v="0"/>
    <m/>
    <m/>
    <m/>
    <m/>
    <s v="98-903108"/>
    <x v="275"/>
    <n v="2009"/>
    <n v="1"/>
    <d v="2009-01-01T14:06:00"/>
    <s v="English"/>
    <x v="0"/>
    <s v="Ministry of Social Justice and Empowerment"/>
    <s v="New Delhi"/>
    <n v="4"/>
    <b v="1"/>
    <b v="0"/>
    <b v="0"/>
    <b v="0"/>
    <b v="1"/>
    <b v="1"/>
    <b v="0"/>
    <b v="0"/>
    <b v="0"/>
    <b v="0"/>
    <b v="0"/>
    <b v="1"/>
    <b v="0"/>
    <b v="0"/>
    <b v="0"/>
    <b v="0"/>
    <b v="0"/>
    <b v="0"/>
    <b v="0"/>
    <b v="0"/>
    <b v="0"/>
    <b v="0"/>
  </r>
  <r>
    <s v="Emory"/>
    <s v="can't confirm"/>
    <s v="2005-06; UChicago"/>
    <s v="Y "/>
    <s v="1953/54 – 2000/01"/>
    <x v="3"/>
    <x v="29"/>
    <m/>
    <s v="2592284 ; 02592284"/>
    <m/>
    <s v="Archeology dept says it is under publication but acknowledges that the one in press is 2001-2002. Holdings go up to 2005/06. Digital copies are available NOT on archeology website but on national mission on monuments and antiquities website."/>
    <s v="73-915743"/>
    <x v="276"/>
    <n v="2003"/>
    <n v="1"/>
    <d v="2003-01-01T09:39:00"/>
    <s v="English"/>
    <x v="0"/>
    <s v="Archaeological Survey of India"/>
    <s v="New Delhi"/>
    <n v="16"/>
    <b v="1"/>
    <b v="1"/>
    <b v="1"/>
    <b v="0"/>
    <b v="1"/>
    <b v="1"/>
    <b v="1"/>
    <b v="1"/>
    <b v="1"/>
    <b v="1"/>
    <b v="1"/>
    <b v="1"/>
    <b v="1"/>
    <b v="1"/>
    <b v="0"/>
    <b v="1"/>
    <b v="0"/>
    <b v="1"/>
    <b v="0"/>
    <b v="0"/>
    <b v="1"/>
    <b v="0"/>
  </r>
  <r>
    <m/>
    <m/>
    <m/>
    <m/>
    <m/>
    <x v="0"/>
    <x v="0"/>
    <m/>
    <m/>
    <m/>
    <m/>
    <s v="97-901473"/>
    <x v="277"/>
    <n v="2012"/>
    <n v="1"/>
    <d v="2012-01-01T12:18:00"/>
    <s v="English"/>
    <x v="0"/>
    <s v="Ministry of Steel, India"/>
    <s v="New Delhi"/>
    <n v="3"/>
    <b v="1"/>
    <b v="0"/>
    <b v="1"/>
    <b v="0"/>
    <b v="0"/>
    <b v="0"/>
    <b v="0"/>
    <b v="0"/>
    <b v="0"/>
    <b v="0"/>
    <b v="0"/>
    <b v="1"/>
    <b v="0"/>
    <b v="0"/>
    <b v="0"/>
    <b v="0"/>
    <b v="0"/>
    <b v="0"/>
    <b v="0"/>
    <b v="0"/>
    <b v="0"/>
    <b v="0"/>
  </r>
  <r>
    <s v="Washington"/>
    <s v="N"/>
    <s v="2017/18"/>
    <s v="Y"/>
    <s v="2008-22"/>
    <x v="0"/>
    <x v="30"/>
    <m/>
    <n v="15926577"/>
    <m/>
    <m/>
    <s v="87-909315"/>
    <x v="278"/>
    <n v="2012"/>
    <n v="1"/>
    <d v="2012-01-01T13:55:00"/>
    <s v="English"/>
    <x v="0"/>
    <s v="Ministry of Textiles, Govt of India"/>
    <s v="New Delhi"/>
    <n v="7"/>
    <b v="1"/>
    <b v="1"/>
    <b v="1"/>
    <b v="0"/>
    <b v="1"/>
    <b v="0"/>
    <b v="0"/>
    <b v="1"/>
    <b v="1"/>
    <b v="0"/>
    <b v="0"/>
    <b v="1"/>
    <b v="0"/>
    <b v="0"/>
    <b v="0"/>
    <b v="0"/>
    <b v="0"/>
    <b v="0"/>
    <b v="0"/>
    <b v="0"/>
    <b v="0"/>
    <b v="0"/>
  </r>
  <r>
    <m/>
    <m/>
    <m/>
    <m/>
    <m/>
    <x v="0"/>
    <x v="0"/>
    <m/>
    <m/>
    <m/>
    <m/>
    <s v="2007-342514"/>
    <x v="279"/>
    <n v="2012"/>
    <n v="1"/>
    <d v="2012-01-01T12:26:00"/>
    <s v="English"/>
    <x v="0"/>
    <s v="Ministry of Tourism, Government of India"/>
    <s v="New Delhi"/>
    <n v="5"/>
    <b v="1"/>
    <b v="1"/>
    <b v="1"/>
    <b v="0"/>
    <b v="1"/>
    <b v="0"/>
    <b v="1"/>
    <b v="0"/>
    <b v="0"/>
    <b v="0"/>
    <b v="0"/>
    <b v="0"/>
    <b v="0"/>
    <b v="0"/>
    <b v="0"/>
    <b v="0"/>
    <b v="0"/>
    <b v="0"/>
    <b v="0"/>
    <b v="0"/>
    <b v="0"/>
    <b v="0"/>
  </r>
  <r>
    <m/>
    <m/>
    <m/>
    <m/>
    <m/>
    <x v="0"/>
    <x v="0"/>
    <m/>
    <m/>
    <m/>
    <m/>
    <s v="00-370756"/>
    <x v="280"/>
    <n v="2013"/>
    <n v="1"/>
    <d v="2013-01-01T08:47:00"/>
    <s v="English"/>
    <x v="0"/>
    <s v="Ministry of Tribal Affairs"/>
    <s v="New Delhi"/>
    <n v="5"/>
    <b v="1"/>
    <b v="0"/>
    <b v="0"/>
    <b v="0"/>
    <b v="1"/>
    <b v="1"/>
    <b v="0"/>
    <b v="0"/>
    <b v="0"/>
    <b v="1"/>
    <b v="0"/>
    <b v="1"/>
    <b v="0"/>
    <b v="0"/>
    <b v="0"/>
    <b v="0"/>
    <b v="0"/>
    <b v="0"/>
    <b v="0"/>
    <b v="0"/>
    <b v="0"/>
    <b v="0"/>
  </r>
  <r>
    <s v="Emory"/>
    <s v="Y"/>
    <m/>
    <s v="Y "/>
    <s v="1957 - 2018"/>
    <x v="4"/>
    <x v="31"/>
    <m/>
    <n v="567931441"/>
    <m/>
    <s v="Available through JSTOR (OA) not the institution website"/>
    <s v="SA 63-1678"/>
    <x v="281"/>
    <n v="58"/>
    <n v="6"/>
    <d v="2014-11-01T11:38:00"/>
    <s v="English"/>
    <x v="0"/>
    <s v="Sahitya Academy"/>
    <s v="New Delhi"/>
    <n v="13"/>
    <b v="1"/>
    <b v="1"/>
    <b v="1"/>
    <b v="0"/>
    <b v="1"/>
    <b v="0"/>
    <b v="1"/>
    <b v="1"/>
    <b v="1"/>
    <b v="0"/>
    <b v="1"/>
    <b v="1"/>
    <b v="1"/>
    <b v="1"/>
    <b v="0"/>
    <b v="1"/>
    <b v="0"/>
    <b v="1"/>
    <b v="0"/>
    <b v="0"/>
    <b v="0"/>
    <b v="0"/>
  </r>
  <r>
    <m/>
    <m/>
    <m/>
    <m/>
    <m/>
    <x v="0"/>
    <x v="0"/>
    <m/>
    <m/>
    <m/>
    <m/>
    <s v="2018-316754"/>
    <x v="282"/>
    <n v="2016"/>
    <n v="1"/>
    <d v="2016-01-01T00:00:00"/>
    <s v="English"/>
    <x v="0"/>
    <s v="Ministry of Water Resources, River Development and Ganga Rejuvenation"/>
    <s v="New Delhi"/>
    <n v="5"/>
    <b v="1"/>
    <b v="1"/>
    <b v="1"/>
    <b v="0"/>
    <b v="0"/>
    <b v="0"/>
    <b v="0"/>
    <b v="1"/>
    <b v="0"/>
    <b v="0"/>
    <b v="0"/>
    <b v="1"/>
    <b v="0"/>
    <b v="0"/>
    <b v="0"/>
    <b v="0"/>
    <b v="0"/>
    <b v="0"/>
    <b v="0"/>
    <b v="0"/>
    <b v="0"/>
    <b v="0"/>
  </r>
  <r>
    <s v="Emory"/>
    <s v="Y"/>
    <m/>
    <s v="Y "/>
    <s v="2017-2022"/>
    <x v="3"/>
    <x v="32"/>
    <m/>
    <n v="7102772"/>
    <m/>
    <m/>
    <s v="SN 86000768"/>
    <x v="283"/>
    <n v="55"/>
    <n v="4"/>
    <d v="2013-10-01T14:02:00"/>
    <s v="English"/>
    <x v="0"/>
    <s v="Asiatic Society of Calcutta"/>
    <s v="Kolkata"/>
    <n v="15"/>
    <b v="1"/>
    <b v="1"/>
    <b v="1"/>
    <b v="0"/>
    <b v="1"/>
    <b v="1"/>
    <b v="1"/>
    <b v="1"/>
    <b v="1"/>
    <b v="0"/>
    <b v="1"/>
    <b v="1"/>
    <b v="1"/>
    <b v="1"/>
    <b v="0"/>
    <b v="1"/>
    <b v="0"/>
    <b v="1"/>
    <b v="0"/>
    <b v="0"/>
    <b v="1"/>
    <b v="0"/>
  </r>
  <r>
    <m/>
    <m/>
    <m/>
    <m/>
    <m/>
    <x v="0"/>
    <x v="0"/>
    <m/>
    <m/>
    <m/>
    <m/>
    <s v="2011-352898"/>
    <x v="284"/>
    <n v="4"/>
    <n v="1"/>
    <d v="2011-07-01T14:50:00"/>
    <s v="English"/>
    <x v="3"/>
    <s v="Ministry of Works and Human Settlement, Bhutan"/>
    <s v="Thimpu"/>
    <n v="1"/>
    <b v="1"/>
    <b v="0"/>
    <b v="0"/>
    <b v="0"/>
    <b v="0"/>
    <b v="0"/>
    <b v="0"/>
    <b v="0"/>
    <b v="0"/>
    <b v="0"/>
    <b v="0"/>
    <b v="0"/>
    <b v="0"/>
    <b v="0"/>
    <b v="0"/>
    <b v="0"/>
    <b v="0"/>
    <b v="0"/>
    <b v="0"/>
    <b v="0"/>
    <b v="0"/>
    <b v="0"/>
  </r>
  <r>
    <s v="Harvard"/>
    <s v="N"/>
    <m/>
    <s v="Y"/>
    <s v="Annual pdf reports 1969/1970-2022/2023 (127 p.)"/>
    <x v="3"/>
    <x v="33"/>
    <m/>
    <n v="313787732"/>
    <m/>
    <s v="2008/2009 last issue received by Harvard 9/23/2009"/>
    <n v="2009235407"/>
    <x v="285"/>
    <m/>
    <m/>
    <m/>
    <s v="English"/>
    <x v="6"/>
    <m/>
    <s v="RAWALPINDI/ISLAMABAD"/>
    <n v="11"/>
    <b v="1"/>
    <b v="1"/>
    <b v="1"/>
    <b v="0"/>
    <b v="1"/>
    <b v="1"/>
    <b v="1"/>
    <b v="0"/>
    <b v="0"/>
    <b v="1"/>
    <b v="0"/>
    <b v="1"/>
    <b v="0"/>
    <b v="1"/>
    <b v="0"/>
    <b v="1"/>
    <b v="0"/>
    <b v="0"/>
    <b v="0"/>
    <b v="1"/>
    <b v="0"/>
    <b v="0"/>
  </r>
  <r>
    <m/>
    <m/>
    <m/>
    <m/>
    <m/>
    <x v="0"/>
    <x v="0"/>
    <m/>
    <m/>
    <m/>
    <m/>
    <s v="2013-331920"/>
    <x v="286"/>
    <n v="2011"/>
    <n v="1"/>
    <d v="2011-01-01T00:00:00"/>
    <s v="English"/>
    <x v="0"/>
    <s v="Nagaland Pollution Control Board"/>
    <s v="Dimapur"/>
    <n v="1"/>
    <b v="1"/>
    <b v="0"/>
    <b v="0"/>
    <b v="0"/>
    <b v="0"/>
    <b v="0"/>
    <b v="0"/>
    <b v="0"/>
    <b v="0"/>
    <b v="0"/>
    <b v="0"/>
    <b v="0"/>
    <b v="0"/>
    <b v="0"/>
    <b v="0"/>
    <b v="0"/>
    <b v="0"/>
    <b v="0"/>
    <b v="0"/>
    <b v="0"/>
    <b v="0"/>
    <b v="0"/>
  </r>
  <r>
    <m/>
    <m/>
    <m/>
    <m/>
    <m/>
    <x v="0"/>
    <x v="0"/>
    <m/>
    <m/>
    <m/>
    <m/>
    <s v="2015-307411"/>
    <x v="287"/>
    <n v="2013"/>
    <n v="1"/>
    <d v="2013-01-01T14:12:00"/>
    <s v="English"/>
    <x v="0"/>
    <s v="Narcotics Control Bureau"/>
    <s v="New Delhi"/>
    <n v="1"/>
    <b v="1"/>
    <b v="0"/>
    <b v="0"/>
    <b v="0"/>
    <b v="0"/>
    <b v="0"/>
    <b v="0"/>
    <b v="0"/>
    <b v="0"/>
    <b v="0"/>
    <b v="0"/>
    <b v="0"/>
    <b v="0"/>
    <b v="0"/>
    <b v="0"/>
    <b v="0"/>
    <b v="0"/>
    <b v="0"/>
    <b v="0"/>
    <b v="0"/>
    <b v="0"/>
    <b v="0"/>
  </r>
  <r>
    <m/>
    <m/>
    <m/>
    <m/>
    <m/>
    <x v="0"/>
    <x v="0"/>
    <m/>
    <m/>
    <m/>
    <m/>
    <s v="2016-316236"/>
    <x v="288"/>
    <n v="2011"/>
    <n v="1"/>
    <d v="2011-01-01T08:55:00"/>
    <s v="English"/>
    <x v="0"/>
    <s v="National Academy Of Agricultural Research Management"/>
    <s v="Hyderabad"/>
    <n v="1"/>
    <b v="1"/>
    <b v="0"/>
    <b v="0"/>
    <b v="0"/>
    <b v="0"/>
    <b v="0"/>
    <b v="0"/>
    <b v="0"/>
    <b v="0"/>
    <b v="0"/>
    <b v="0"/>
    <b v="0"/>
    <b v="0"/>
    <b v="0"/>
    <b v="0"/>
    <b v="0"/>
    <b v="0"/>
    <b v="0"/>
    <b v="0"/>
    <b v="0"/>
    <b v="0"/>
    <b v="0"/>
  </r>
  <r>
    <m/>
    <m/>
    <m/>
    <m/>
    <m/>
    <x v="0"/>
    <x v="0"/>
    <m/>
    <m/>
    <m/>
    <m/>
    <s v="2003-321880"/>
    <x v="289"/>
    <n v="2010"/>
    <n v="1"/>
    <d v="2010-04-01T09:33:00"/>
    <s v="English"/>
    <x v="0"/>
    <s v="National Academy of Sciences"/>
    <s v="Allahabad"/>
    <n v="0"/>
    <b v="0"/>
    <b v="0"/>
    <b v="0"/>
    <b v="0"/>
    <b v="0"/>
    <b v="0"/>
    <b v="0"/>
    <b v="0"/>
    <b v="0"/>
    <b v="0"/>
    <b v="0"/>
    <b v="0"/>
    <b v="0"/>
    <b v="0"/>
    <b v="0"/>
    <b v="0"/>
    <b v="0"/>
    <b v="0"/>
    <b v="0"/>
    <b v="0"/>
    <b v="0"/>
    <b v="0"/>
  </r>
  <r>
    <m/>
    <m/>
    <m/>
    <m/>
    <m/>
    <x v="0"/>
    <x v="0"/>
    <m/>
    <m/>
    <m/>
    <m/>
    <s v="2009-253005"/>
    <x v="290"/>
    <n v="2011"/>
    <n v="1"/>
    <d v="2011-01-01T12:56:00"/>
    <s v="English"/>
    <x v="0"/>
    <s v="National Aerospace Laboratories"/>
    <s v="Bangalore"/>
    <n v="2"/>
    <b v="1"/>
    <b v="0"/>
    <b v="0"/>
    <b v="0"/>
    <b v="0"/>
    <b v="0"/>
    <b v="0"/>
    <b v="0"/>
    <b v="0"/>
    <b v="0"/>
    <b v="0"/>
    <b v="0"/>
    <b v="1"/>
    <b v="0"/>
    <b v="0"/>
    <b v="0"/>
    <b v="0"/>
    <b v="0"/>
    <b v="0"/>
    <b v="0"/>
    <b v="0"/>
    <b v="0"/>
  </r>
  <r>
    <m/>
    <m/>
    <m/>
    <m/>
    <m/>
    <x v="0"/>
    <x v="0"/>
    <m/>
    <m/>
    <m/>
    <m/>
    <s v="83-913642"/>
    <x v="291"/>
    <n v="2010"/>
    <n v="1"/>
    <d v="2010-01-01T15:07:00"/>
    <s v="English"/>
    <x v="0"/>
    <s v="National Agricultural Cooperative Marketing Federation of India"/>
    <s v="New Delhi"/>
    <n v="1"/>
    <b v="1"/>
    <b v="0"/>
    <b v="0"/>
    <b v="0"/>
    <b v="0"/>
    <b v="0"/>
    <b v="0"/>
    <b v="0"/>
    <b v="0"/>
    <b v="0"/>
    <b v="0"/>
    <b v="0"/>
    <b v="0"/>
    <b v="0"/>
    <b v="0"/>
    <b v="0"/>
    <b v="0"/>
    <b v="0"/>
    <b v="0"/>
    <b v="0"/>
    <b v="0"/>
    <b v="0"/>
  </r>
  <r>
    <m/>
    <m/>
    <m/>
    <m/>
    <m/>
    <x v="0"/>
    <x v="0"/>
    <m/>
    <m/>
    <m/>
    <m/>
    <s v="2005-385731"/>
    <x v="292"/>
    <n v="2012"/>
    <n v="1"/>
    <d v="2012-01-01T14:14:00"/>
    <s v="English"/>
    <x v="0"/>
    <s v="National AIDS Control Organization"/>
    <s v="New Delhi"/>
    <n v="2"/>
    <b v="1"/>
    <b v="0"/>
    <b v="0"/>
    <b v="0"/>
    <b v="0"/>
    <b v="0"/>
    <b v="0"/>
    <b v="0"/>
    <b v="0"/>
    <b v="0"/>
    <b v="0"/>
    <b v="0"/>
    <b v="0"/>
    <b v="0"/>
    <b v="0"/>
    <b v="0"/>
    <b v="0"/>
    <b v="0"/>
    <b v="0"/>
    <b v="0"/>
    <b v="1"/>
    <b v="0"/>
  </r>
  <r>
    <m/>
    <m/>
    <m/>
    <m/>
    <m/>
    <x v="0"/>
    <x v="0"/>
    <m/>
    <m/>
    <m/>
    <m/>
    <s v="2007-375341"/>
    <x v="293"/>
    <n v="2010"/>
    <n v="1"/>
    <d v="2010-01-01T08:58:00"/>
    <s v="English"/>
    <x v="0"/>
    <s v="National Aids Research Institute"/>
    <s v="Pune"/>
    <n v="1"/>
    <b v="0"/>
    <b v="0"/>
    <b v="0"/>
    <b v="0"/>
    <b v="0"/>
    <b v="0"/>
    <b v="0"/>
    <b v="0"/>
    <b v="0"/>
    <b v="0"/>
    <b v="0"/>
    <b v="0"/>
    <b v="0"/>
    <b v="0"/>
    <b v="0"/>
    <b v="0"/>
    <b v="0"/>
    <b v="0"/>
    <b v="0"/>
    <b v="0"/>
    <b v="1"/>
    <b v="0"/>
  </r>
  <r>
    <m/>
    <m/>
    <m/>
    <m/>
    <m/>
    <x v="0"/>
    <x v="0"/>
    <m/>
    <m/>
    <m/>
    <m/>
    <s v="2019-345338"/>
    <x v="294"/>
    <n v="2017"/>
    <n v="1"/>
    <d v="2017-01-01T00:00:00"/>
    <s v="English"/>
    <x v="3"/>
    <s v="National Assembly, Bhutan"/>
    <s v="Thimphu "/>
    <n v="1"/>
    <b v="1"/>
    <b v="0"/>
    <b v="0"/>
    <b v="0"/>
    <b v="0"/>
    <b v="0"/>
    <b v="0"/>
    <b v="0"/>
    <b v="0"/>
    <b v="0"/>
    <b v="0"/>
    <b v="0"/>
    <b v="0"/>
    <b v="0"/>
    <b v="0"/>
    <b v="0"/>
    <b v="0"/>
    <b v="0"/>
    <b v="0"/>
    <b v="0"/>
    <b v="0"/>
    <b v="0"/>
  </r>
  <r>
    <m/>
    <m/>
    <m/>
    <m/>
    <m/>
    <x v="0"/>
    <x v="0"/>
    <m/>
    <m/>
    <m/>
    <m/>
    <s v="2008-335141"/>
    <x v="295"/>
    <n v="2012"/>
    <n v="1"/>
    <d v="2012-01-01T12:16:00"/>
    <s v="English"/>
    <x v="0"/>
    <s v="National Backward Classes Finance &amp; Development Corporation"/>
    <s v="New Delhi"/>
    <n v="1"/>
    <b v="1"/>
    <b v="0"/>
    <b v="0"/>
    <b v="0"/>
    <b v="0"/>
    <b v="0"/>
    <b v="0"/>
    <b v="0"/>
    <b v="0"/>
    <b v="0"/>
    <b v="0"/>
    <b v="0"/>
    <b v="0"/>
    <b v="0"/>
    <b v="0"/>
    <b v="0"/>
    <b v="0"/>
    <b v="0"/>
    <b v="0"/>
    <b v="0"/>
    <b v="0"/>
    <b v="0"/>
  </r>
  <r>
    <m/>
    <m/>
    <m/>
    <m/>
    <m/>
    <x v="0"/>
    <x v="0"/>
    <m/>
    <m/>
    <m/>
    <m/>
    <s v="2012-350155"/>
    <x v="296"/>
    <n v="2010"/>
    <n v="1"/>
    <d v="2010-01-01T15:11:00"/>
    <s v="English"/>
    <x v="0"/>
    <s v="National Biodiversity Authority"/>
    <s v="Chennai"/>
    <n v="1"/>
    <b v="1"/>
    <b v="0"/>
    <b v="0"/>
    <b v="0"/>
    <b v="0"/>
    <b v="0"/>
    <b v="0"/>
    <b v="0"/>
    <b v="0"/>
    <b v="0"/>
    <b v="0"/>
    <b v="0"/>
    <b v="0"/>
    <b v="0"/>
    <b v="0"/>
    <b v="0"/>
    <b v="0"/>
    <b v="0"/>
    <b v="0"/>
    <b v="0"/>
    <b v="0"/>
    <b v="0"/>
  </r>
  <r>
    <s v="Harvard"/>
    <s v="Y"/>
    <m/>
    <s v="Y"/>
    <s v="Consolidated annual pdf reports from 2006/2007-2021/2022 (376 p.), as well as other related reports"/>
    <x v="3"/>
    <x v="34"/>
    <m/>
    <n v="50479716"/>
    <m/>
    <s v="2018/2019 received by Harvard 6/22/2022"/>
    <s v="2002-302259"/>
    <x v="297"/>
    <n v="2012"/>
    <n v="1"/>
    <d v="2012-01-01T09:14:00"/>
    <s v="English"/>
    <x v="0"/>
    <s v="Ministry of Rural Development / GOI"/>
    <s v="New Delhi"/>
    <n v="10"/>
    <b v="1"/>
    <b v="1"/>
    <b v="1"/>
    <b v="0"/>
    <b v="1"/>
    <b v="0"/>
    <b v="1"/>
    <b v="0"/>
    <b v="1"/>
    <b v="0"/>
    <b v="0"/>
    <b v="1"/>
    <b v="1"/>
    <b v="1"/>
    <b v="0"/>
    <b v="0"/>
    <b v="0"/>
    <b v="0"/>
    <b v="0"/>
    <b v="0"/>
    <b v="1"/>
    <b v="0"/>
  </r>
  <r>
    <m/>
    <m/>
    <m/>
    <m/>
    <m/>
    <x v="0"/>
    <x v="0"/>
    <m/>
    <m/>
    <m/>
    <m/>
    <s v="90-660381"/>
    <x v="298"/>
    <n v="2012"/>
    <n v="1"/>
    <d v="2012-01-01T15:58:00"/>
    <s v="English"/>
    <x v="0"/>
    <s v="National Botanical Research Institute"/>
    <s v=" Lucknow"/>
    <n v="1"/>
    <b v="0"/>
    <b v="0"/>
    <b v="0"/>
    <b v="0"/>
    <b v="0"/>
    <b v="0"/>
    <b v="0"/>
    <b v="0"/>
    <b v="0"/>
    <b v="0"/>
    <b v="0"/>
    <b v="0"/>
    <b v="1"/>
    <b v="0"/>
    <b v="0"/>
    <b v="0"/>
    <b v="0"/>
    <b v="0"/>
    <b v="0"/>
    <b v="0"/>
    <b v="0"/>
    <b v="0"/>
  </r>
  <r>
    <m/>
    <m/>
    <m/>
    <m/>
    <m/>
    <x v="0"/>
    <x v="0"/>
    <m/>
    <m/>
    <m/>
    <m/>
    <s v="SA68-8380"/>
    <x v="299"/>
    <n v="53"/>
    <n v="1"/>
    <d v="2012-01-01T11:57:00"/>
    <s v="English"/>
    <x v="0"/>
    <s v="National Buildings Construction Corporation Limited"/>
    <s v="New Delhi"/>
    <n v="0"/>
    <b v="0"/>
    <b v="0"/>
    <b v="0"/>
    <b v="0"/>
    <b v="0"/>
    <b v="0"/>
    <b v="0"/>
    <b v="0"/>
    <b v="0"/>
    <b v="0"/>
    <b v="0"/>
    <b v="0"/>
    <b v="0"/>
    <b v="0"/>
    <b v="0"/>
    <b v="0"/>
    <b v="0"/>
    <b v="0"/>
    <b v="0"/>
    <b v="0"/>
    <b v="0"/>
    <b v="0"/>
  </r>
  <r>
    <m/>
    <m/>
    <m/>
    <m/>
    <m/>
    <x v="0"/>
    <x v="0"/>
    <m/>
    <m/>
    <m/>
    <m/>
    <s v="2006-554821"/>
    <x v="300"/>
    <n v="2013"/>
    <n v="1"/>
    <d v="2013-01-01T16:44:00"/>
    <s v="English"/>
    <x v="0"/>
    <s v="National Bureau of Animal Genetic Resources"/>
    <s v="Karnal"/>
    <n v="1"/>
    <b v="1"/>
    <b v="0"/>
    <b v="0"/>
    <b v="0"/>
    <b v="0"/>
    <b v="0"/>
    <b v="0"/>
    <b v="0"/>
    <b v="0"/>
    <b v="0"/>
    <b v="0"/>
    <b v="0"/>
    <b v="0"/>
    <b v="0"/>
    <b v="0"/>
    <b v="0"/>
    <b v="0"/>
    <b v="0"/>
    <b v="0"/>
    <b v="0"/>
    <b v="0"/>
    <b v="0"/>
  </r>
  <r>
    <m/>
    <m/>
    <m/>
    <m/>
    <m/>
    <x v="0"/>
    <x v="0"/>
    <m/>
    <m/>
    <m/>
    <m/>
    <s v="92-900023"/>
    <x v="301"/>
    <n v="2012"/>
    <n v="1"/>
    <d v="2012-01-01T16:06:00"/>
    <s v="English"/>
    <x v="0"/>
    <s v="National Bureau of Fish Genetic Resource"/>
    <s v="Lucknow "/>
    <n v="0"/>
    <b v="0"/>
    <b v="0"/>
    <b v="0"/>
    <b v="0"/>
    <b v="0"/>
    <b v="0"/>
    <b v="0"/>
    <b v="0"/>
    <b v="0"/>
    <b v="0"/>
    <b v="0"/>
    <b v="0"/>
    <b v="0"/>
    <b v="0"/>
    <b v="0"/>
    <b v="0"/>
    <b v="0"/>
    <b v="0"/>
    <b v="0"/>
    <b v="0"/>
    <b v="0"/>
    <b v="0"/>
  </r>
  <r>
    <m/>
    <m/>
    <m/>
    <m/>
    <m/>
    <x v="0"/>
    <x v="0"/>
    <m/>
    <m/>
    <m/>
    <m/>
    <s v="sn91-16384"/>
    <x v="302"/>
    <n v="2012"/>
    <n v="1"/>
    <d v="2012-01-01T14:22:00"/>
    <s v="English"/>
    <x v="0"/>
    <s v="National Bureau of Plant Genetic Resources"/>
    <s v="New delhi"/>
    <n v="1"/>
    <b v="1"/>
    <b v="0"/>
    <b v="0"/>
    <b v="0"/>
    <b v="0"/>
    <b v="0"/>
    <b v="0"/>
    <b v="0"/>
    <b v="0"/>
    <b v="0"/>
    <b v="0"/>
    <b v="0"/>
    <b v="0"/>
    <b v="0"/>
    <b v="0"/>
    <b v="0"/>
    <b v="0"/>
    <b v="0"/>
    <b v="0"/>
    <b v="0"/>
    <b v="0"/>
    <b v="0"/>
  </r>
  <r>
    <m/>
    <m/>
    <m/>
    <m/>
    <m/>
    <x v="0"/>
    <x v="0"/>
    <m/>
    <m/>
    <m/>
    <m/>
    <s v="sn 99015157"/>
    <x v="303"/>
    <n v="2010"/>
    <n v="1"/>
    <d v="2010-01-01T12:29:00"/>
    <s v="English"/>
    <x v="0"/>
    <s v="National Bureau of soil survey &amp; land use planning"/>
    <s v="Nagpur"/>
    <n v="1"/>
    <b v="1"/>
    <b v="0"/>
    <b v="0"/>
    <b v="0"/>
    <b v="0"/>
    <b v="0"/>
    <b v="0"/>
    <b v="0"/>
    <b v="0"/>
    <b v="0"/>
    <b v="0"/>
    <b v="0"/>
    <b v="0"/>
    <b v="0"/>
    <b v="0"/>
    <b v="0"/>
    <b v="0"/>
    <b v="0"/>
    <b v="0"/>
    <b v="0"/>
    <b v="0"/>
    <b v="0"/>
  </r>
  <r>
    <m/>
    <m/>
    <m/>
    <m/>
    <m/>
    <x v="0"/>
    <x v="0"/>
    <m/>
    <m/>
    <m/>
    <m/>
    <s v="2013-407099"/>
    <x v="304"/>
    <n v="2010"/>
    <n v="1"/>
    <d v="2010-01-01T00:00:00"/>
    <s v="English"/>
    <x v="0"/>
    <s v="National Capital Region Planning Board"/>
    <s v="New Delhi"/>
    <n v="1"/>
    <b v="1"/>
    <b v="0"/>
    <b v="0"/>
    <b v="0"/>
    <b v="0"/>
    <b v="0"/>
    <b v="0"/>
    <b v="0"/>
    <b v="0"/>
    <b v="0"/>
    <b v="0"/>
    <b v="0"/>
    <b v="0"/>
    <b v="0"/>
    <b v="0"/>
    <b v="0"/>
    <b v="0"/>
    <b v="0"/>
    <b v="0"/>
    <b v="0"/>
    <b v="0"/>
    <b v="0"/>
  </r>
  <r>
    <m/>
    <m/>
    <m/>
    <m/>
    <m/>
    <x v="0"/>
    <x v="0"/>
    <m/>
    <m/>
    <m/>
    <m/>
    <s v="2006-453728"/>
    <x v="305"/>
    <n v="2012"/>
    <n v="1"/>
    <d v="2012-01-01T14:14:00"/>
    <s v="English"/>
    <x v="0"/>
    <s v="National Centre for Agricultural Economics and Policy Research"/>
    <s v="New Delhi"/>
    <n v="1"/>
    <b v="1"/>
    <b v="0"/>
    <b v="0"/>
    <b v="0"/>
    <b v="0"/>
    <b v="0"/>
    <b v="0"/>
    <b v="0"/>
    <b v="0"/>
    <b v="0"/>
    <b v="0"/>
    <b v="0"/>
    <b v="0"/>
    <b v="0"/>
    <b v="0"/>
    <b v="0"/>
    <b v="0"/>
    <b v="0"/>
    <b v="0"/>
    <b v="0"/>
    <b v="0"/>
    <b v="0"/>
  </r>
  <r>
    <m/>
    <m/>
    <m/>
    <m/>
    <m/>
    <x v="0"/>
    <x v="0"/>
    <m/>
    <m/>
    <m/>
    <m/>
    <s v="2003-325554"/>
    <x v="306"/>
    <n v="2011"/>
    <n v="1"/>
    <d v="2011-01-01T14:30:00"/>
    <s v="English"/>
    <x v="0"/>
    <s v="National Centre for Polar &amp; Ocean Research "/>
    <s v="Goa"/>
    <n v="1"/>
    <b v="1"/>
    <b v="0"/>
    <b v="0"/>
    <b v="0"/>
    <b v="0"/>
    <b v="0"/>
    <b v="0"/>
    <b v="0"/>
    <b v="0"/>
    <b v="0"/>
    <b v="0"/>
    <b v="0"/>
    <b v="0"/>
    <b v="0"/>
    <b v="0"/>
    <b v="0"/>
    <b v="0"/>
    <b v="0"/>
    <b v="0"/>
    <b v="0"/>
    <b v="0"/>
    <b v="0"/>
  </r>
  <r>
    <m/>
    <m/>
    <m/>
    <m/>
    <m/>
    <x v="0"/>
    <x v="0"/>
    <m/>
    <m/>
    <m/>
    <m/>
    <s v="2018-310900"/>
    <x v="307"/>
    <n v="2016"/>
    <n v="1"/>
    <d v="2016-01-01T00:00:00"/>
    <s v="English"/>
    <x v="0"/>
    <s v="National Centre for Earth Science Studies"/>
    <s v="Thiruvananthapuram"/>
    <n v="1"/>
    <b v="1"/>
    <b v="0"/>
    <b v="0"/>
    <b v="0"/>
    <b v="0"/>
    <b v="0"/>
    <b v="0"/>
    <b v="0"/>
    <b v="0"/>
    <b v="0"/>
    <b v="0"/>
    <b v="0"/>
    <b v="0"/>
    <b v="0"/>
    <b v="0"/>
    <b v="0"/>
    <b v="0"/>
    <b v="0"/>
    <b v="0"/>
    <b v="0"/>
    <b v="0"/>
    <b v="0"/>
  </r>
  <r>
    <m/>
    <m/>
    <m/>
    <m/>
    <m/>
    <x v="0"/>
    <x v="0"/>
    <m/>
    <m/>
    <m/>
    <m/>
    <s v="2015-307906"/>
    <x v="308"/>
    <n v="2011"/>
    <n v="1"/>
    <d v="2011-01-01T09:40:00"/>
    <s v="English"/>
    <x v="0"/>
    <s v="National chemical laboratory"/>
    <s v=" Pune"/>
    <n v="2"/>
    <b v="1"/>
    <b v="0"/>
    <b v="0"/>
    <b v="0"/>
    <b v="0"/>
    <b v="0"/>
    <b v="0"/>
    <b v="0"/>
    <b v="0"/>
    <b v="0"/>
    <b v="0"/>
    <b v="0"/>
    <b v="1"/>
    <b v="0"/>
    <b v="0"/>
    <b v="0"/>
    <b v="0"/>
    <b v="0"/>
    <b v="0"/>
    <b v="0"/>
    <b v="0"/>
    <b v="0"/>
  </r>
  <r>
    <s v="Michigan"/>
    <s v="?"/>
    <s v="2012/2013"/>
    <s v="Y"/>
    <m/>
    <x v="0"/>
    <x v="0"/>
    <m/>
    <n v="41751565"/>
    <m/>
    <m/>
    <s v="2015-307502"/>
    <x v="309"/>
    <n v="2010"/>
    <n v="1"/>
    <d v="2010-01-01T15:09:00"/>
    <s v="English"/>
    <x v="0"/>
    <s v="National Commission for Minorities"/>
    <s v="New Delhi"/>
    <n v="6"/>
    <b v="1"/>
    <b v="0"/>
    <b v="0"/>
    <b v="0"/>
    <b v="1"/>
    <b v="1"/>
    <b v="0"/>
    <b v="1"/>
    <b v="0"/>
    <b v="0"/>
    <b v="0"/>
    <b v="1"/>
    <b v="0"/>
    <b v="1"/>
    <b v="0"/>
    <b v="0"/>
    <b v="0"/>
    <b v="0"/>
    <b v="0"/>
    <b v="0"/>
    <b v="0"/>
    <b v="0"/>
  </r>
  <r>
    <m/>
    <m/>
    <m/>
    <m/>
    <m/>
    <x v="0"/>
    <x v="0"/>
    <m/>
    <m/>
    <m/>
    <m/>
    <s v="2016-333489"/>
    <x v="310"/>
    <n v="2011"/>
    <n v="1"/>
    <d v="2011-01-01T00:00:00"/>
    <s v="English"/>
    <x v="0"/>
    <s v="National Commission for Minority Educational Institutions"/>
    <s v="5 Sansad Marg, Patel Chowk, New Delhi"/>
    <n v="1"/>
    <b v="1"/>
    <b v="0"/>
    <b v="0"/>
    <b v="0"/>
    <b v="0"/>
    <b v="0"/>
    <b v="0"/>
    <b v="0"/>
    <b v="0"/>
    <b v="0"/>
    <b v="0"/>
    <b v="0"/>
    <b v="0"/>
    <b v="0"/>
    <b v="0"/>
    <b v="0"/>
    <b v="0"/>
    <b v="0"/>
    <b v="0"/>
    <b v="0"/>
    <b v="0"/>
    <b v="0"/>
  </r>
  <r>
    <m/>
    <m/>
    <m/>
    <m/>
    <m/>
    <x v="0"/>
    <x v="0"/>
    <m/>
    <m/>
    <m/>
    <m/>
    <s v="2010-346164"/>
    <x v="311"/>
    <n v="2010"/>
    <n v="1"/>
    <d v="2010-01-01T16:24:00"/>
    <s v="English"/>
    <x v="0"/>
    <s v="National Commission for Protection of Child Rights"/>
    <s v="New Delhi"/>
    <n v="1"/>
    <b v="1"/>
    <b v="0"/>
    <b v="0"/>
    <b v="0"/>
    <b v="0"/>
    <b v="0"/>
    <b v="0"/>
    <b v="0"/>
    <b v="0"/>
    <b v="0"/>
    <b v="0"/>
    <b v="0"/>
    <b v="0"/>
    <b v="0"/>
    <b v="0"/>
    <b v="0"/>
    <b v="0"/>
    <b v="0"/>
    <b v="0"/>
    <b v="0"/>
    <b v="0"/>
    <b v="0"/>
  </r>
  <r>
    <s v="Harvard"/>
    <s v="Y"/>
    <m/>
    <s v="Y"/>
    <s v="Annual pdf reports from 1993/1994-2018/2019 (254 p.)"/>
    <x v="3"/>
    <x v="35"/>
    <m/>
    <n v="34258164"/>
    <m/>
    <s v="2016/2017 received by Harvard 6/23/2022"/>
    <s v="sn 96031289"/>
    <x v="312"/>
    <n v="2010"/>
    <n v="1"/>
    <d v="2010-01-01T16:27:00"/>
    <s v="English"/>
    <x v="0"/>
    <s v="National Human Rights Commission / India"/>
    <s v="New Delhi"/>
    <n v="10"/>
    <b v="1"/>
    <b v="0"/>
    <b v="1"/>
    <b v="0"/>
    <b v="1"/>
    <b v="0"/>
    <b v="0"/>
    <b v="1"/>
    <b v="1"/>
    <b v="1"/>
    <b v="0"/>
    <b v="1"/>
    <b v="1"/>
    <b v="1"/>
    <b v="0"/>
    <b v="0"/>
    <b v="0"/>
    <b v="0"/>
    <b v="0"/>
    <b v="0"/>
    <b v="1"/>
    <b v="0"/>
  </r>
  <r>
    <m/>
    <m/>
    <m/>
    <m/>
    <m/>
    <x v="0"/>
    <x v="0"/>
    <m/>
    <m/>
    <m/>
    <m/>
    <s v="84-913539"/>
    <x v="313"/>
    <n v="2012"/>
    <n v="1"/>
    <d v="2012-01-01T09:58:00"/>
    <s v="English"/>
    <x v="0"/>
    <s v="National Cooperative Consumers` Federation of India Ltd."/>
    <s v="New Delhi"/>
    <n v="0"/>
    <b v="0"/>
    <b v="0"/>
    <b v="0"/>
    <b v="0"/>
    <b v="0"/>
    <b v="0"/>
    <b v="0"/>
    <b v="0"/>
    <b v="0"/>
    <b v="0"/>
    <b v="0"/>
    <b v="0"/>
    <b v="0"/>
    <b v="0"/>
    <b v="0"/>
    <b v="0"/>
    <b v="0"/>
    <b v="0"/>
    <b v="0"/>
    <b v="0"/>
    <b v="0"/>
    <b v="0"/>
  </r>
  <r>
    <m/>
    <m/>
    <m/>
    <m/>
    <m/>
    <x v="0"/>
    <x v="0"/>
    <m/>
    <m/>
    <m/>
    <m/>
    <s v="sa66-5872"/>
    <x v="314"/>
    <n v="2012"/>
    <n v="1"/>
    <d v="2012-05-01T11:00:00"/>
    <s v="English"/>
    <x v="0"/>
    <s v="National Cooperative Development Corporation"/>
    <s v="New Delhi"/>
    <n v="0"/>
    <b v="0"/>
    <b v="0"/>
    <b v="0"/>
    <b v="0"/>
    <b v="0"/>
    <b v="0"/>
    <b v="0"/>
    <b v="0"/>
    <b v="0"/>
    <b v="0"/>
    <b v="0"/>
    <b v="0"/>
    <b v="0"/>
    <b v="0"/>
    <b v="0"/>
    <b v="0"/>
    <b v="0"/>
    <b v="0"/>
    <b v="0"/>
    <b v="0"/>
    <b v="0"/>
    <b v="0"/>
  </r>
  <r>
    <m/>
    <m/>
    <m/>
    <m/>
    <m/>
    <x v="0"/>
    <x v="0"/>
    <m/>
    <m/>
    <m/>
    <m/>
    <s v="sa65-1500"/>
    <x v="315"/>
    <n v="2012"/>
    <n v="1"/>
    <d v="2012-01-01T10:51:00"/>
    <s v="English"/>
    <x v="0"/>
    <s v="National Council of Educational Research  and Training"/>
    <s v="New Delhi"/>
    <n v="5"/>
    <b v="1"/>
    <b v="0"/>
    <b v="1"/>
    <b v="0"/>
    <b v="0"/>
    <b v="0"/>
    <b v="0"/>
    <b v="0"/>
    <b v="0"/>
    <b v="1"/>
    <b v="0"/>
    <b v="1"/>
    <b v="1"/>
    <b v="0"/>
    <b v="0"/>
    <b v="0"/>
    <b v="0"/>
    <b v="0"/>
    <b v="0"/>
    <b v="0"/>
    <b v="0"/>
    <b v="0"/>
  </r>
  <r>
    <m/>
    <m/>
    <m/>
    <m/>
    <m/>
    <x v="0"/>
    <x v="0"/>
    <m/>
    <m/>
    <m/>
    <m/>
    <s v="sa64-2414"/>
    <x v="316"/>
    <n v="2013"/>
    <n v="1"/>
    <d v="2013-01-01T16:40:00"/>
    <s v="English"/>
    <x v="0"/>
    <s v="National Dairy Research Institute / Karnal"/>
    <s v="Karnal"/>
    <n v="0"/>
    <b v="0"/>
    <b v="0"/>
    <b v="0"/>
    <b v="0"/>
    <b v="0"/>
    <b v="0"/>
    <b v="0"/>
    <b v="0"/>
    <b v="0"/>
    <b v="0"/>
    <b v="0"/>
    <b v="0"/>
    <b v="0"/>
    <b v="0"/>
    <b v="0"/>
    <b v="0"/>
    <b v="0"/>
    <b v="0"/>
    <b v="0"/>
    <b v="0"/>
    <b v="0"/>
    <b v="0"/>
  </r>
  <r>
    <m/>
    <m/>
    <m/>
    <m/>
    <m/>
    <x v="0"/>
    <x v="0"/>
    <m/>
    <m/>
    <m/>
    <m/>
    <s v="2011-353440"/>
    <x v="317"/>
    <n v="2011"/>
    <n v="1"/>
    <d v="2011-01-01T14:05:00"/>
    <s v="English"/>
    <x v="0"/>
    <s v="National Disaster Management Authority"/>
    <s v="New Delhi"/>
    <n v="1"/>
    <b v="1"/>
    <b v="0"/>
    <b v="0"/>
    <b v="0"/>
    <b v="0"/>
    <b v="0"/>
    <b v="0"/>
    <b v="0"/>
    <b v="0"/>
    <b v="0"/>
    <b v="0"/>
    <b v="0"/>
    <b v="0"/>
    <b v="0"/>
    <b v="0"/>
    <b v="0"/>
    <b v="0"/>
    <b v="0"/>
    <b v="0"/>
    <b v="0"/>
    <b v="0"/>
    <b v="0"/>
  </r>
  <r>
    <m/>
    <m/>
    <m/>
    <m/>
    <m/>
    <x v="0"/>
    <x v="0"/>
    <m/>
    <m/>
    <m/>
    <m/>
    <s v="75-908008"/>
    <x v="318"/>
    <n v="2010"/>
    <n v="1"/>
    <d v="2010-01-01T15:28:00"/>
    <s v="English"/>
    <x v="0"/>
    <s v="National environmental engineering research Institute"/>
    <s v="Nagpur"/>
    <n v="1"/>
    <b v="0"/>
    <b v="0"/>
    <b v="0"/>
    <b v="0"/>
    <b v="0"/>
    <b v="0"/>
    <b v="0"/>
    <b v="0"/>
    <b v="0"/>
    <b v="0"/>
    <b v="0"/>
    <b v="0"/>
    <b v="1"/>
    <b v="0"/>
    <b v="0"/>
    <b v="0"/>
    <b v="0"/>
    <b v="0"/>
    <b v="0"/>
    <b v="0"/>
    <b v="0"/>
    <b v="0"/>
  </r>
  <r>
    <m/>
    <m/>
    <m/>
    <m/>
    <m/>
    <x v="0"/>
    <x v="0"/>
    <m/>
    <m/>
    <m/>
    <m/>
    <s v="SN97-21934"/>
    <x v="319"/>
    <n v="2012"/>
    <n v="1"/>
    <d v="2012-01-01T14:45:00"/>
    <s v="English"/>
    <x v="0"/>
    <s v="National Film Development Corporation"/>
    <s v="Mumbai"/>
    <n v="2"/>
    <b v="0"/>
    <b v="0"/>
    <b v="1"/>
    <b v="0"/>
    <b v="0"/>
    <b v="0"/>
    <b v="0"/>
    <b v="0"/>
    <b v="0"/>
    <b v="0"/>
    <b v="0"/>
    <b v="1"/>
    <b v="0"/>
    <b v="0"/>
    <b v="0"/>
    <b v="0"/>
    <b v="0"/>
    <b v="0"/>
    <b v="0"/>
    <b v="0"/>
    <b v="0"/>
    <b v="0"/>
  </r>
  <r>
    <m/>
    <m/>
    <m/>
    <m/>
    <m/>
    <x v="0"/>
    <x v="0"/>
    <m/>
    <m/>
    <m/>
    <m/>
    <s v="70-912952"/>
    <x v="320"/>
    <n v="2009"/>
    <n v="1"/>
    <d v="2009-06-01T08:13:00"/>
    <s v="English"/>
    <x v="0"/>
    <s v="National Geophysical Research Institute"/>
    <s v="Hyderabad"/>
    <n v="2"/>
    <b v="0"/>
    <b v="0"/>
    <b v="1"/>
    <b v="0"/>
    <b v="0"/>
    <b v="0"/>
    <b v="0"/>
    <b v="0"/>
    <b v="0"/>
    <b v="0"/>
    <b v="0"/>
    <b v="0"/>
    <b v="1"/>
    <b v="0"/>
    <b v="0"/>
    <b v="0"/>
    <b v="0"/>
    <b v="0"/>
    <b v="0"/>
    <b v="0"/>
    <b v="0"/>
    <b v="0"/>
  </r>
  <r>
    <m/>
    <m/>
    <m/>
    <m/>
    <m/>
    <x v="0"/>
    <x v="0"/>
    <m/>
    <m/>
    <m/>
    <m/>
    <s v="2007-389135"/>
    <x v="321"/>
    <n v="2005"/>
    <n v="1"/>
    <d v="2005-01-01T12:11:00"/>
    <s v="English"/>
    <x v="0"/>
    <s v="National Highways Authority of India"/>
    <s v="New Delhi"/>
    <n v="1"/>
    <b v="1"/>
    <b v="0"/>
    <b v="0"/>
    <b v="0"/>
    <b v="0"/>
    <b v="0"/>
    <b v="0"/>
    <b v="0"/>
    <b v="0"/>
    <b v="0"/>
    <b v="0"/>
    <b v="0"/>
    <b v="0"/>
    <b v="0"/>
    <b v="0"/>
    <b v="0"/>
    <b v="0"/>
    <b v="0"/>
    <b v="0"/>
    <b v="0"/>
    <b v="0"/>
    <b v="0"/>
  </r>
  <r>
    <s v="Harvard"/>
    <s v="Y"/>
    <m/>
    <s v="Y"/>
    <s v="Annual pdf reports from 2014/2015-2021/2022 (Hindi= 202 p.; English=198 p.)"/>
    <x v="3"/>
    <x v="36"/>
    <m/>
    <n v="968770843"/>
    <s v="Issued also in Hindi beginning with 2021/2022 annual report"/>
    <s v="2018/2019 received by Harvard 6/23/2022"/>
    <s v="2016-333204"/>
    <x v="322"/>
    <n v="2014"/>
    <n v="1"/>
    <d v="2014-01-01T00:00:00"/>
    <s v="English"/>
    <x v="0"/>
    <s v="Niti Aayog (National Institution for Transforming India)"/>
    <s v="New Delhi"/>
    <n v="10"/>
    <b v="1"/>
    <b v="0"/>
    <b v="1"/>
    <b v="0"/>
    <b v="1"/>
    <b v="1"/>
    <b v="0"/>
    <b v="1"/>
    <b v="1"/>
    <b v="0"/>
    <b v="0"/>
    <b v="1"/>
    <b v="1"/>
    <b v="1"/>
    <b v="0"/>
    <b v="0"/>
    <b v="0"/>
    <b v="0"/>
    <b v="0"/>
    <b v="0"/>
    <b v="1"/>
    <b v="0"/>
  </r>
  <r>
    <m/>
    <m/>
    <m/>
    <m/>
    <m/>
    <x v="0"/>
    <x v="0"/>
    <m/>
    <m/>
    <m/>
    <m/>
    <s v="sn 83000426"/>
    <x v="323"/>
    <n v="2014"/>
    <n v="1"/>
    <d v="2014-01-01T00:00:00"/>
    <s v="English"/>
    <x v="0"/>
    <s v="National Institute of Cholera &amp; Enteric Diseases"/>
    <s v="Calcutta"/>
    <n v="1"/>
    <b v="0"/>
    <b v="0"/>
    <b v="0"/>
    <b v="0"/>
    <b v="0"/>
    <b v="0"/>
    <b v="0"/>
    <b v="0"/>
    <b v="0"/>
    <b v="0"/>
    <b v="0"/>
    <b v="0"/>
    <b v="0"/>
    <b v="0"/>
    <b v="0"/>
    <b v="0"/>
    <b v="0"/>
    <b v="0"/>
    <b v="0"/>
    <b v="0"/>
    <b v="0"/>
    <b v="1"/>
  </r>
  <r>
    <m/>
    <m/>
    <m/>
    <m/>
    <m/>
    <x v="0"/>
    <x v="0"/>
    <m/>
    <m/>
    <m/>
    <m/>
    <s v="80-910535"/>
    <x v="324"/>
    <n v="50"/>
    <n v="1"/>
    <d v="2010-01-01T10:37:00"/>
    <s v="English"/>
    <x v="0"/>
    <s v="National Institute of Design"/>
    <s v="Ahmedabad"/>
    <n v="0"/>
    <b v="0"/>
    <b v="0"/>
    <b v="0"/>
    <b v="0"/>
    <b v="0"/>
    <b v="0"/>
    <b v="0"/>
    <b v="0"/>
    <b v="0"/>
    <b v="0"/>
    <b v="0"/>
    <b v="0"/>
    <b v="0"/>
    <b v="0"/>
    <b v="0"/>
    <b v="0"/>
    <b v="0"/>
    <b v="0"/>
    <b v="0"/>
    <b v="0"/>
    <b v="0"/>
    <b v="0"/>
  </r>
  <r>
    <s v="Harvard"/>
    <s v="Y"/>
    <m/>
    <s v="Y"/>
    <s v="Annual pdf report for 2021/2022"/>
    <x v="3"/>
    <x v="37"/>
    <m/>
    <n v="94441725"/>
    <s v="Title changed to Annual Report with 2021/2022? Issued by Ministry of Health &amp; Family Welfare, Department of Health &amp; Family Welfare"/>
    <s v="2017 last issue received by Harvard 2/11/2020"/>
    <s v="2016-315146"/>
    <x v="325"/>
    <n v="2015"/>
    <n v="1"/>
    <d v="2015-01-01T11:24:00"/>
    <s v="English"/>
    <x v="0"/>
    <s v="Ministry of Health and Family Welfare, India"/>
    <s v="New Delhi"/>
    <n v="10"/>
    <b v="1"/>
    <b v="1"/>
    <b v="1"/>
    <b v="0"/>
    <b v="0"/>
    <b v="0"/>
    <b v="1"/>
    <b v="1"/>
    <b v="1"/>
    <b v="0"/>
    <b v="0"/>
    <b v="1"/>
    <b v="1"/>
    <b v="1"/>
    <b v="0"/>
    <b v="0"/>
    <b v="0"/>
    <b v="0"/>
    <b v="0"/>
    <b v="0"/>
    <b v="1"/>
    <b v="0"/>
  </r>
  <r>
    <m/>
    <m/>
    <m/>
    <m/>
    <m/>
    <x v="0"/>
    <x v="0"/>
    <m/>
    <m/>
    <m/>
    <m/>
    <s v="2014-348436"/>
    <x v="326"/>
    <n v="2012"/>
    <n v="1"/>
    <d v="2012-01-01T00:00:00"/>
    <s v="English"/>
    <x v="2"/>
    <s v="National Institute of Health Sciences, Ministry of Health / Sri Lanka"/>
    <s v="Kalutara"/>
    <n v="1"/>
    <b v="1"/>
    <b v="0"/>
    <b v="0"/>
    <b v="0"/>
    <b v="0"/>
    <b v="0"/>
    <b v="0"/>
    <b v="0"/>
    <b v="0"/>
    <b v="0"/>
    <b v="0"/>
    <b v="0"/>
    <b v="0"/>
    <b v="0"/>
    <b v="0"/>
    <b v="0"/>
    <b v="0"/>
    <b v="0"/>
    <b v="0"/>
    <b v="0"/>
    <b v="0"/>
    <b v="0"/>
  </r>
  <r>
    <m/>
    <m/>
    <m/>
    <m/>
    <m/>
    <x v="0"/>
    <x v="0"/>
    <m/>
    <m/>
    <m/>
    <m/>
    <s v="00-288328"/>
    <x v="327"/>
    <n v="2010"/>
    <n v="1"/>
    <d v="2010-01-01T12:44:00"/>
    <s v="English"/>
    <x v="0"/>
    <s v="National Institute of Hydrology"/>
    <s v="Roorkee"/>
    <n v="0"/>
    <b v="0"/>
    <b v="0"/>
    <b v="0"/>
    <b v="0"/>
    <b v="0"/>
    <b v="0"/>
    <b v="0"/>
    <b v="0"/>
    <b v="0"/>
    <b v="0"/>
    <b v="0"/>
    <b v="0"/>
    <b v="0"/>
    <b v="0"/>
    <b v="0"/>
    <b v="0"/>
    <b v="0"/>
    <b v="0"/>
    <b v="0"/>
    <b v="0"/>
    <b v="0"/>
    <b v="0"/>
  </r>
  <r>
    <m/>
    <m/>
    <m/>
    <m/>
    <m/>
    <x v="0"/>
    <x v="0"/>
    <m/>
    <m/>
    <m/>
    <m/>
    <s v="83-913480"/>
    <x v="328"/>
    <n v="2009"/>
    <n v="1"/>
    <d v="2009-01-01T14:22:00"/>
    <s v="English"/>
    <x v="0"/>
    <s v="National Institute of Mental Health and Neuro Sciences"/>
    <s v="Bangalore"/>
    <n v="4"/>
    <b v="1"/>
    <b v="0"/>
    <b v="1"/>
    <b v="0"/>
    <b v="0"/>
    <b v="0"/>
    <b v="0"/>
    <b v="1"/>
    <b v="0"/>
    <b v="0"/>
    <b v="0"/>
    <b v="0"/>
    <b v="1"/>
    <b v="0"/>
    <b v="0"/>
    <b v="0"/>
    <b v="0"/>
    <b v="0"/>
    <b v="0"/>
    <b v="0"/>
    <b v="0"/>
    <b v="0"/>
  </r>
  <r>
    <m/>
    <m/>
    <m/>
    <m/>
    <m/>
    <x v="0"/>
    <x v="0"/>
    <m/>
    <m/>
    <m/>
    <m/>
    <s v="2001-220155"/>
    <x v="329"/>
    <n v="2010"/>
    <n v="1"/>
    <d v="2010-04-01T15:07:00"/>
    <s v="English"/>
    <x v="0"/>
    <s v="National Institute of Nutrition"/>
    <s v="Hyderabad"/>
    <n v="1"/>
    <b v="1"/>
    <b v="0"/>
    <b v="0"/>
    <b v="0"/>
    <b v="0"/>
    <b v="0"/>
    <b v="0"/>
    <b v="0"/>
    <b v="0"/>
    <b v="0"/>
    <b v="0"/>
    <b v="0"/>
    <b v="0"/>
    <b v="0"/>
    <b v="0"/>
    <b v="0"/>
    <b v="0"/>
    <b v="0"/>
    <b v="0"/>
    <b v="0"/>
    <b v="0"/>
    <b v="0"/>
  </r>
  <r>
    <m/>
    <m/>
    <m/>
    <m/>
    <m/>
    <x v="0"/>
    <x v="0"/>
    <m/>
    <m/>
    <m/>
    <m/>
    <s v="2002-293845"/>
    <x v="330"/>
    <n v="2008"/>
    <n v="1"/>
    <d v="2008-01-01T08:22:00"/>
    <s v="English"/>
    <x v="0"/>
    <s v="National Institute of Occupational Health"/>
    <s v="Ahmedabad"/>
    <n v="1"/>
    <b v="1"/>
    <b v="0"/>
    <b v="0"/>
    <b v="0"/>
    <b v="0"/>
    <b v="0"/>
    <b v="0"/>
    <b v="0"/>
    <b v="0"/>
    <b v="0"/>
    <b v="0"/>
    <b v="0"/>
    <b v="0"/>
    <b v="0"/>
    <b v="0"/>
    <b v="0"/>
    <b v="0"/>
    <b v="0"/>
    <b v="0"/>
    <b v="0"/>
    <b v="0"/>
    <b v="0"/>
  </r>
  <r>
    <m/>
    <m/>
    <m/>
    <m/>
    <m/>
    <x v="0"/>
    <x v="0"/>
    <m/>
    <m/>
    <m/>
    <m/>
    <s v="2003-325553"/>
    <x v="331"/>
    <n v="2005"/>
    <n v="1"/>
    <d v="2005-01-01T08:47:00"/>
    <s v="English"/>
    <x v="0"/>
    <s v="National Institute of Ocean Technology"/>
    <s v="Chennai"/>
    <n v="1"/>
    <b v="1"/>
    <b v="0"/>
    <b v="0"/>
    <b v="0"/>
    <b v="0"/>
    <b v="0"/>
    <b v="0"/>
    <b v="0"/>
    <b v="0"/>
    <b v="0"/>
    <b v="0"/>
    <b v="0"/>
    <b v="0"/>
    <b v="0"/>
    <b v="0"/>
    <b v="0"/>
    <b v="0"/>
    <b v="0"/>
    <b v="0"/>
    <b v="0"/>
    <b v="0"/>
    <b v="0"/>
  </r>
  <r>
    <m/>
    <m/>
    <m/>
    <m/>
    <m/>
    <x v="0"/>
    <x v="0"/>
    <m/>
    <m/>
    <m/>
    <m/>
    <s v="sa68-12805"/>
    <x v="332"/>
    <n v="2011"/>
    <n v="1"/>
    <d v="2011-01-01T11:33:00"/>
    <s v="English"/>
    <x v="0"/>
    <s v="National Institute of Oceanography"/>
    <s v="Goa"/>
    <n v="1"/>
    <b v="0"/>
    <b v="0"/>
    <b v="0"/>
    <b v="0"/>
    <b v="0"/>
    <b v="0"/>
    <b v="1"/>
    <b v="0"/>
    <b v="0"/>
    <b v="0"/>
    <b v="0"/>
    <b v="0"/>
    <b v="0"/>
    <b v="0"/>
    <b v="0"/>
    <b v="0"/>
    <b v="0"/>
    <b v="0"/>
    <b v="0"/>
    <b v="0"/>
    <b v="0"/>
    <b v="0"/>
  </r>
  <r>
    <m/>
    <m/>
    <m/>
    <m/>
    <m/>
    <x v="0"/>
    <x v="0"/>
    <m/>
    <m/>
    <m/>
    <m/>
    <s v="2010-345433"/>
    <x v="333"/>
    <n v="2012"/>
    <n v="1"/>
    <d v="2012-01-01T12:01:00"/>
    <s v="English"/>
    <x v="0"/>
    <s v="National Institute of Plant Genome Research"/>
    <s v="New Delhi"/>
    <n v="1"/>
    <b v="1"/>
    <b v="0"/>
    <b v="0"/>
    <b v="0"/>
    <b v="0"/>
    <b v="0"/>
    <b v="0"/>
    <b v="0"/>
    <b v="0"/>
    <b v="0"/>
    <b v="0"/>
    <b v="0"/>
    <b v="0"/>
    <b v="0"/>
    <b v="0"/>
    <b v="0"/>
    <b v="0"/>
    <b v="0"/>
    <b v="0"/>
    <b v="0"/>
    <b v="0"/>
    <b v="0"/>
  </r>
  <r>
    <m/>
    <m/>
    <m/>
    <m/>
    <m/>
    <x v="0"/>
    <x v="0"/>
    <m/>
    <m/>
    <m/>
    <m/>
    <s v="2005-388472"/>
    <x v="334"/>
    <n v="2010"/>
    <n v="1"/>
    <d v="2010-05-01T15:01:00"/>
    <s v="English"/>
    <x v="0"/>
    <s v="National Institute of Public Cooperation and Child Development"/>
    <s v="New Delhi"/>
    <n v="1"/>
    <b v="1"/>
    <b v="0"/>
    <b v="0"/>
    <b v="0"/>
    <b v="0"/>
    <b v="0"/>
    <b v="0"/>
    <b v="0"/>
    <b v="0"/>
    <b v="0"/>
    <b v="0"/>
    <b v="0"/>
    <b v="0"/>
    <b v="0"/>
    <b v="0"/>
    <b v="0"/>
    <b v="0"/>
    <b v="0"/>
    <b v="0"/>
    <b v="0"/>
    <b v="0"/>
    <b v="0"/>
  </r>
  <r>
    <m/>
    <m/>
    <m/>
    <m/>
    <m/>
    <x v="0"/>
    <x v="0"/>
    <m/>
    <m/>
    <m/>
    <m/>
    <s v="2005-389501"/>
    <x v="335"/>
    <n v="2009"/>
    <n v="1"/>
    <d v="2009-04-01T14:04:00"/>
    <s v="English"/>
    <x v="0"/>
    <s v="National Institute of Research on Jute &amp; Allied Fibre Technology"/>
    <s v="Calcutta"/>
    <n v="1"/>
    <b v="1"/>
    <b v="0"/>
    <b v="0"/>
    <b v="0"/>
    <b v="0"/>
    <b v="0"/>
    <b v="0"/>
    <b v="0"/>
    <b v="0"/>
    <b v="0"/>
    <b v="0"/>
    <b v="0"/>
    <b v="0"/>
    <b v="0"/>
    <b v="0"/>
    <b v="0"/>
    <b v="0"/>
    <b v="0"/>
    <b v="0"/>
    <b v="0"/>
    <b v="0"/>
    <b v="0"/>
  </r>
  <r>
    <m/>
    <m/>
    <m/>
    <m/>
    <m/>
    <x v="0"/>
    <x v="0"/>
    <m/>
    <m/>
    <m/>
    <m/>
    <s v="2006-413426"/>
    <x v="336"/>
    <n v="2011"/>
    <n v="1"/>
    <d v="2011-01-01T16:57:00"/>
    <s v="English"/>
    <x v="0"/>
    <s v="National Institute of Social Defence"/>
    <s v="New Delhi"/>
    <n v="1"/>
    <b v="1"/>
    <b v="0"/>
    <b v="0"/>
    <b v="0"/>
    <b v="0"/>
    <b v="0"/>
    <b v="0"/>
    <b v="0"/>
    <b v="0"/>
    <b v="0"/>
    <b v="0"/>
    <b v="0"/>
    <b v="0"/>
    <b v="0"/>
    <b v="0"/>
    <b v="0"/>
    <b v="0"/>
    <b v="0"/>
    <b v="0"/>
    <b v="0"/>
    <b v="0"/>
    <b v="0"/>
  </r>
  <r>
    <m/>
    <m/>
    <m/>
    <m/>
    <m/>
    <x v="0"/>
    <x v="0"/>
    <m/>
    <m/>
    <m/>
    <m/>
    <s v="84-913885"/>
    <x v="337"/>
    <n v="2011"/>
    <n v="1"/>
    <d v="2011-01-01T11:23:00"/>
    <s v="English"/>
    <x v="0"/>
    <s v="National Physical Laboratory"/>
    <s v="New Delhi"/>
    <n v="2"/>
    <b v="0"/>
    <b v="0"/>
    <b v="1"/>
    <b v="0"/>
    <b v="0"/>
    <b v="0"/>
    <b v="0"/>
    <b v="0"/>
    <b v="0"/>
    <b v="0"/>
    <b v="0"/>
    <b v="0"/>
    <b v="1"/>
    <b v="0"/>
    <b v="0"/>
    <b v="0"/>
    <b v="0"/>
    <b v="0"/>
    <b v="0"/>
    <b v="0"/>
    <b v="0"/>
    <b v="0"/>
  </r>
  <r>
    <m/>
    <m/>
    <m/>
    <m/>
    <m/>
    <x v="0"/>
    <x v="0"/>
    <m/>
    <m/>
    <m/>
    <m/>
    <s v="2015-307570"/>
    <x v="338"/>
    <n v="2010"/>
    <n v="1"/>
    <d v="2010-01-01T09:34:00"/>
    <s v="English"/>
    <x v="0"/>
    <s v="National Research Centre on Plant Biotechnology"/>
    <s v="New Delhi"/>
    <n v="1"/>
    <b v="1"/>
    <b v="0"/>
    <b v="0"/>
    <b v="0"/>
    <b v="0"/>
    <b v="0"/>
    <b v="0"/>
    <b v="0"/>
    <b v="0"/>
    <b v="0"/>
    <b v="0"/>
    <b v="0"/>
    <b v="0"/>
    <b v="0"/>
    <b v="0"/>
    <b v="0"/>
    <b v="0"/>
    <b v="0"/>
    <b v="0"/>
    <b v="0"/>
    <b v="0"/>
    <b v="0"/>
  </r>
  <r>
    <m/>
    <m/>
    <m/>
    <m/>
    <m/>
    <x v="0"/>
    <x v="0"/>
    <m/>
    <m/>
    <m/>
    <m/>
    <s v="2009-347059"/>
    <x v="339"/>
    <n v="2007"/>
    <n v="1"/>
    <d v="2007-01-01T00:00:00"/>
    <s v="English"/>
    <x v="0"/>
    <s v="National Research Centre for Women in Agriculture"/>
    <s v="Bhubaneswar"/>
    <n v="1"/>
    <b v="1"/>
    <b v="0"/>
    <b v="0"/>
    <b v="0"/>
    <b v="0"/>
    <b v="0"/>
    <b v="0"/>
    <b v="0"/>
    <b v="0"/>
    <b v="0"/>
    <b v="0"/>
    <b v="0"/>
    <b v="0"/>
    <b v="0"/>
    <b v="0"/>
    <b v="0"/>
    <b v="0"/>
    <b v="0"/>
    <b v="0"/>
    <b v="0"/>
    <b v="0"/>
    <b v="0"/>
  </r>
  <r>
    <m/>
    <m/>
    <m/>
    <m/>
    <m/>
    <x v="0"/>
    <x v="0"/>
    <m/>
    <m/>
    <m/>
    <m/>
    <s v="2008-306805"/>
    <x v="340"/>
    <n v="2012"/>
    <n v="1"/>
    <d v="2012-01-01T11:18:00"/>
    <s v="English"/>
    <x v="0"/>
    <s v="National School of Drama"/>
    <s v="New Delhi"/>
    <n v="2"/>
    <b v="1"/>
    <b v="0"/>
    <b v="0"/>
    <b v="0"/>
    <b v="0"/>
    <b v="0"/>
    <b v="0"/>
    <b v="0"/>
    <b v="1"/>
    <b v="0"/>
    <b v="0"/>
    <b v="0"/>
    <b v="0"/>
    <b v="0"/>
    <b v="0"/>
    <b v="0"/>
    <b v="0"/>
    <b v="0"/>
    <b v="0"/>
    <b v="0"/>
    <b v="0"/>
    <b v="0"/>
  </r>
  <r>
    <m/>
    <m/>
    <m/>
    <m/>
    <m/>
    <x v="0"/>
    <x v="0"/>
    <m/>
    <m/>
    <m/>
    <m/>
    <s v="sa 68010172"/>
    <x v="341"/>
    <n v="58"/>
    <n v="1"/>
    <d v="2012-05-01T10:57:00"/>
    <s v="English"/>
    <x v="0"/>
    <s v="National Small Industries Corporation"/>
    <s v="New Delhi"/>
    <n v="3"/>
    <b v="1"/>
    <b v="0"/>
    <b v="0"/>
    <b v="0"/>
    <b v="0"/>
    <b v="0"/>
    <b v="0"/>
    <b v="0"/>
    <b v="0"/>
    <b v="0"/>
    <b v="0"/>
    <b v="1"/>
    <b v="1"/>
    <b v="0"/>
    <b v="0"/>
    <b v="0"/>
    <b v="0"/>
    <b v="0"/>
    <b v="0"/>
    <b v="0"/>
    <b v="0"/>
    <b v="0"/>
  </r>
  <r>
    <m/>
    <m/>
    <m/>
    <m/>
    <m/>
    <x v="0"/>
    <x v="0"/>
    <m/>
    <m/>
    <m/>
    <m/>
    <s v="79-915599"/>
    <x v="342"/>
    <n v="2012"/>
    <n v="1"/>
    <d v="2012-05-01T10:56:00"/>
    <s v="English"/>
    <x v="0"/>
    <s v="National Thermal Power Corporation Ltd."/>
    <s v="New Delhi"/>
    <n v="1"/>
    <b v="1"/>
    <b v="0"/>
    <b v="0"/>
    <b v="0"/>
    <b v="0"/>
    <b v="0"/>
    <b v="0"/>
    <b v="0"/>
    <b v="0"/>
    <b v="0"/>
    <b v="0"/>
    <b v="0"/>
    <b v="0"/>
    <b v="0"/>
    <b v="0"/>
    <b v="0"/>
    <b v="0"/>
    <b v="0"/>
    <b v="0"/>
    <b v="0"/>
    <b v="0"/>
    <b v="0"/>
  </r>
  <r>
    <m/>
    <m/>
    <m/>
    <m/>
    <m/>
    <x v="0"/>
    <x v="0"/>
    <m/>
    <m/>
    <m/>
    <m/>
    <s v="2013-311267"/>
    <x v="343"/>
    <n v="2011"/>
    <n v="1"/>
    <d v="2011-01-01T11:25:00"/>
    <s v="English"/>
    <x v="0"/>
    <s v="National Tiger Conservation Authority"/>
    <s v="New Delhi"/>
    <n v="1"/>
    <b v="1"/>
    <b v="0"/>
    <b v="0"/>
    <b v="0"/>
    <b v="0"/>
    <b v="0"/>
    <b v="0"/>
    <b v="0"/>
    <b v="0"/>
    <b v="0"/>
    <b v="0"/>
    <b v="0"/>
    <b v="0"/>
    <b v="0"/>
    <b v="0"/>
    <b v="0"/>
    <b v="0"/>
    <b v="0"/>
    <b v="0"/>
    <b v="0"/>
    <b v="0"/>
    <b v="0"/>
  </r>
  <r>
    <m/>
    <m/>
    <m/>
    <m/>
    <m/>
    <x v="0"/>
    <x v="0"/>
    <m/>
    <m/>
    <m/>
    <m/>
    <s v="2016-310999"/>
    <x v="344"/>
    <n v="2010"/>
    <n v="1"/>
    <d v="2010-01-01T00:00:00"/>
    <s v="English"/>
    <x v="0"/>
    <s v="National Transportation Planning and Research Centre"/>
    <s v="Thiruvananthapuram"/>
    <n v="1"/>
    <b v="1"/>
    <b v="0"/>
    <b v="0"/>
    <b v="0"/>
    <b v="0"/>
    <b v="0"/>
    <b v="0"/>
    <b v="0"/>
    <b v="0"/>
    <b v="0"/>
    <b v="0"/>
    <b v="0"/>
    <b v="0"/>
    <b v="0"/>
    <b v="0"/>
    <b v="0"/>
    <b v="0"/>
    <b v="0"/>
    <b v="0"/>
    <b v="0"/>
    <b v="0"/>
    <b v="0"/>
  </r>
  <r>
    <m/>
    <m/>
    <m/>
    <m/>
    <m/>
    <x v="0"/>
    <x v="0"/>
    <m/>
    <m/>
    <m/>
    <m/>
    <s v="2008-335016"/>
    <x v="345"/>
    <n v="2012"/>
    <n v="1"/>
    <d v="2012-01-01T10:46:00"/>
    <s v="English"/>
    <x v="0"/>
    <s v="National University of Educational Planning and Administration"/>
    <s v="New Delhi"/>
    <n v="2"/>
    <b v="1"/>
    <b v="0"/>
    <b v="0"/>
    <b v="0"/>
    <b v="0"/>
    <b v="0"/>
    <b v="1"/>
    <b v="0"/>
    <b v="0"/>
    <b v="0"/>
    <b v="0"/>
    <b v="0"/>
    <b v="0"/>
    <b v="0"/>
    <b v="0"/>
    <b v="0"/>
    <b v="0"/>
    <b v="0"/>
    <b v="0"/>
    <b v="0"/>
    <b v="0"/>
    <b v="0"/>
  </r>
  <r>
    <m/>
    <m/>
    <m/>
    <m/>
    <m/>
    <x v="0"/>
    <x v="0"/>
    <m/>
    <m/>
    <m/>
    <m/>
    <s v="2006-347652"/>
    <x v="346"/>
    <n v="2011"/>
    <n v="1"/>
    <d v="2011-01-01T14:28:00"/>
    <s v="English"/>
    <x v="0"/>
    <s v="National Water Development Agency"/>
    <s v="New Delhi"/>
    <n v="0"/>
    <b v="0"/>
    <b v="0"/>
    <b v="0"/>
    <b v="0"/>
    <b v="0"/>
    <b v="0"/>
    <b v="0"/>
    <b v="0"/>
    <b v="0"/>
    <b v="0"/>
    <b v="0"/>
    <b v="0"/>
    <b v="0"/>
    <b v="0"/>
    <b v="0"/>
    <b v="0"/>
    <b v="0"/>
    <b v="0"/>
    <b v="0"/>
    <b v="0"/>
    <b v="0"/>
    <b v="0"/>
  </r>
  <r>
    <s v="Harvard"/>
    <s v="N"/>
    <m/>
    <s v="Y"/>
    <s v="2019 (576 p.) latest; also 2013, 2015, 2017, as well as other related reports"/>
    <x v="3"/>
    <x v="38"/>
    <s v="General site for statistics"/>
    <s v="1087214615 (microform), 1746394, 1197658632, 154272331 (CD-ROM)"/>
    <s v="Published by Planning Commission, Ministry of Planning, Development, &amp; Special Initiatives"/>
    <s v="15(2015) last issue received by Harvard 4/10/2018; 2009 CD-ROM received 8/27/2014"/>
    <s v="88-912716"/>
    <x v="347"/>
    <n v="2013"/>
    <n v="1"/>
    <d v="2013-01-01T11:27:00"/>
    <s v="English"/>
    <x v="1"/>
    <s v="Central Bureau of Statistics, Nepal"/>
    <s v="Kathmandu"/>
    <n v="12"/>
    <b v="1"/>
    <b v="1"/>
    <b v="1"/>
    <b v="0"/>
    <b v="1"/>
    <b v="1"/>
    <b v="1"/>
    <b v="1"/>
    <b v="1"/>
    <b v="1"/>
    <b v="0"/>
    <b v="1"/>
    <b v="1"/>
    <b v="1"/>
    <b v="0"/>
    <b v="0"/>
    <b v="0"/>
    <b v="0"/>
    <b v="0"/>
    <b v="0"/>
    <b v="0"/>
    <b v="0"/>
  </r>
  <r>
    <m/>
    <m/>
    <m/>
    <m/>
    <m/>
    <x v="0"/>
    <x v="0"/>
    <m/>
    <m/>
    <m/>
    <m/>
    <s v="2017-329837"/>
    <x v="348"/>
    <n v="2015"/>
    <n v="1"/>
    <d v="2015-01-01T00:00:00"/>
    <s v="English"/>
    <x v="0"/>
    <s v="North Eastern Space Applications Centre"/>
    <s v="Umiam"/>
    <n v="1"/>
    <b v="1"/>
    <b v="0"/>
    <b v="0"/>
    <b v="0"/>
    <b v="0"/>
    <b v="0"/>
    <b v="0"/>
    <b v="0"/>
    <b v="0"/>
    <b v="0"/>
    <b v="0"/>
    <b v="0"/>
    <b v="0"/>
    <b v="0"/>
    <b v="0"/>
    <b v="0"/>
    <b v="0"/>
    <b v="0"/>
    <b v="0"/>
    <b v="0"/>
    <b v="0"/>
    <b v="0"/>
  </r>
  <r>
    <m/>
    <m/>
    <m/>
    <m/>
    <m/>
    <x v="0"/>
    <x v="0"/>
    <m/>
    <m/>
    <m/>
    <m/>
    <s v="2004-325721"/>
    <x v="349"/>
    <n v="2009"/>
    <n v="1"/>
    <d v="2009-01-01T10:34:00"/>
    <s v="English"/>
    <x v="0"/>
    <s v="Nuclear Power Corporation / Mumbai"/>
    <s v="Mumbai"/>
    <n v="0"/>
    <b v="0"/>
    <b v="0"/>
    <b v="0"/>
    <b v="0"/>
    <b v="0"/>
    <b v="0"/>
    <b v="0"/>
    <b v="0"/>
    <b v="0"/>
    <b v="0"/>
    <b v="0"/>
    <b v="0"/>
    <b v="0"/>
    <b v="0"/>
    <b v="0"/>
    <b v="0"/>
    <b v="0"/>
    <b v="0"/>
    <b v="0"/>
    <b v="0"/>
    <b v="0"/>
    <b v="0"/>
  </r>
  <r>
    <m/>
    <m/>
    <m/>
    <m/>
    <m/>
    <x v="0"/>
    <x v="0"/>
    <m/>
    <m/>
    <m/>
    <m/>
    <s v="2008-305814"/>
    <x v="350"/>
    <n v="2011"/>
    <n v="1"/>
    <d v="2011-01-01T10:01:00"/>
    <s v="English"/>
    <x v="5"/>
    <s v="Comptroller and Auditor General of Bangladesh"/>
    <s v="Dhaka"/>
    <n v="1"/>
    <b v="1"/>
    <b v="0"/>
    <b v="0"/>
    <b v="0"/>
    <b v="0"/>
    <b v="0"/>
    <b v="0"/>
    <b v="0"/>
    <b v="0"/>
    <b v="0"/>
    <b v="0"/>
    <b v="0"/>
    <b v="0"/>
    <b v="0"/>
    <b v="0"/>
    <b v="0"/>
    <b v="0"/>
    <b v="0"/>
    <b v="0"/>
    <b v="0"/>
    <b v="0"/>
    <b v="0"/>
  </r>
  <r>
    <m/>
    <m/>
    <m/>
    <m/>
    <m/>
    <x v="0"/>
    <x v="0"/>
    <m/>
    <m/>
    <m/>
    <m/>
    <s v="2011-320617"/>
    <x v="351"/>
    <n v="2012"/>
    <n v="1"/>
    <d v="2012-01-01T16:38:00"/>
    <s v="English"/>
    <x v="0"/>
    <s v="Oil India Limited"/>
    <s v="Noida"/>
    <n v="1"/>
    <b v="1"/>
    <b v="0"/>
    <b v="0"/>
    <b v="0"/>
    <b v="0"/>
    <b v="0"/>
    <b v="0"/>
    <b v="0"/>
    <b v="0"/>
    <b v="0"/>
    <b v="0"/>
    <b v="0"/>
    <b v="0"/>
    <b v="0"/>
    <b v="0"/>
    <b v="0"/>
    <b v="0"/>
    <b v="0"/>
    <b v="0"/>
    <b v="0"/>
    <b v="0"/>
    <b v="0"/>
  </r>
  <r>
    <m/>
    <m/>
    <m/>
    <m/>
    <m/>
    <x v="0"/>
    <x v="0"/>
    <m/>
    <m/>
    <m/>
    <m/>
    <s v="2009-313867"/>
    <x v="352"/>
    <n v="2010"/>
    <n v="1"/>
    <d v="2010-01-01T15:13:00"/>
    <s v="English"/>
    <x v="0"/>
    <s v="PHD Chamber of Commerce and Industry"/>
    <s v="New Delhi"/>
    <n v="1"/>
    <b v="1"/>
    <b v="0"/>
    <b v="0"/>
    <b v="0"/>
    <b v="0"/>
    <b v="0"/>
    <b v="0"/>
    <b v="0"/>
    <b v="0"/>
    <b v="0"/>
    <b v="0"/>
    <b v="0"/>
    <b v="0"/>
    <b v="0"/>
    <b v="0"/>
    <b v="0"/>
    <b v="0"/>
    <b v="0"/>
    <b v="0"/>
    <b v="0"/>
    <b v="0"/>
    <b v="0"/>
  </r>
  <r>
    <m/>
    <m/>
    <m/>
    <m/>
    <m/>
    <x v="0"/>
    <x v="0"/>
    <m/>
    <m/>
    <m/>
    <m/>
    <s v="2010-329480"/>
    <x v="353"/>
    <n v="2011"/>
    <n v="1"/>
    <d v="2011-01-01T14:22:00"/>
    <s v="English"/>
    <x v="0"/>
    <s v="Population Foundation of India"/>
    <s v="New Delhi "/>
    <n v="1"/>
    <b v="1"/>
    <b v="0"/>
    <b v="0"/>
    <b v="0"/>
    <b v="0"/>
    <b v="0"/>
    <b v="0"/>
    <b v="0"/>
    <b v="0"/>
    <b v="0"/>
    <b v="0"/>
    <b v="0"/>
    <b v="0"/>
    <b v="0"/>
    <b v="0"/>
    <b v="0"/>
    <b v="0"/>
    <b v="0"/>
    <b v="0"/>
    <b v="0"/>
    <b v="0"/>
    <b v="0"/>
  </r>
  <r>
    <m/>
    <m/>
    <m/>
    <m/>
    <m/>
    <x v="0"/>
    <x v="0"/>
    <m/>
    <m/>
    <m/>
    <m/>
    <s v="73-901672"/>
    <x v="354"/>
    <n v="44"/>
    <n v="1"/>
    <d v="2010-01-01T16:28:00"/>
    <s v="English"/>
    <x v="0"/>
    <s v="Postgraduate Institute of Medical Education and Research"/>
    <s v="Chandigarh"/>
    <n v="1"/>
    <b v="0"/>
    <b v="0"/>
    <b v="1"/>
    <b v="0"/>
    <b v="0"/>
    <b v="0"/>
    <b v="0"/>
    <b v="0"/>
    <b v="0"/>
    <b v="0"/>
    <b v="0"/>
    <b v="0"/>
    <b v="0"/>
    <b v="0"/>
    <b v="0"/>
    <b v="0"/>
    <b v="0"/>
    <b v="0"/>
    <b v="0"/>
    <b v="0"/>
    <b v="0"/>
    <b v="0"/>
  </r>
  <r>
    <m/>
    <m/>
    <m/>
    <m/>
    <m/>
    <x v="0"/>
    <x v="0"/>
    <m/>
    <m/>
    <m/>
    <m/>
    <s v="70-900192"/>
    <x v="355"/>
    <n v="2012"/>
    <n v="1"/>
    <d v="2012-04-01T15:20:00"/>
    <s v="English"/>
    <x v="0"/>
    <s v="Press Council of India"/>
    <s v="New Delhi"/>
    <n v="3"/>
    <b v="0"/>
    <b v="0"/>
    <b v="1"/>
    <b v="0"/>
    <b v="0"/>
    <b v="0"/>
    <b v="1"/>
    <b v="0"/>
    <b v="1"/>
    <b v="0"/>
    <b v="0"/>
    <b v="0"/>
    <b v="0"/>
    <b v="0"/>
    <b v="0"/>
    <b v="0"/>
    <b v="0"/>
    <b v="0"/>
    <b v="0"/>
    <b v="0"/>
    <b v="0"/>
    <b v="0"/>
  </r>
  <r>
    <m/>
    <m/>
    <m/>
    <m/>
    <m/>
    <x v="0"/>
    <x v="0"/>
    <m/>
    <m/>
    <m/>
    <m/>
    <s v="74-903870"/>
    <x v="356"/>
    <n v="2012"/>
    <n v="1"/>
    <d v="2012-01-01T10:43:00"/>
    <s v="English"/>
    <x v="0"/>
    <s v="Rajasthan Small Industries Corporation"/>
    <s v="Jaipur"/>
    <n v="0"/>
    <b v="0"/>
    <b v="0"/>
    <b v="0"/>
    <b v="0"/>
    <b v="0"/>
    <b v="0"/>
    <b v="0"/>
    <b v="0"/>
    <b v="0"/>
    <b v="0"/>
    <b v="0"/>
    <b v="0"/>
    <b v="0"/>
    <b v="0"/>
    <b v="0"/>
    <b v="0"/>
    <b v="0"/>
    <b v="0"/>
    <b v="0"/>
    <b v="0"/>
    <b v="0"/>
    <b v="0"/>
  </r>
  <r>
    <m/>
    <m/>
    <m/>
    <m/>
    <m/>
    <x v="0"/>
    <x v="0"/>
    <m/>
    <m/>
    <m/>
    <m/>
    <s v="2006-413881"/>
    <x v="357"/>
    <n v="2012"/>
    <n v="1"/>
    <d v="2012-01-01T11:01:00"/>
    <s v="English"/>
    <x v="0"/>
    <s v="Rajiv Gandhi Centre for Biotechnology "/>
    <s v="Thiruvananthapuram"/>
    <n v="1"/>
    <b v="1"/>
    <b v="0"/>
    <b v="0"/>
    <b v="0"/>
    <b v="0"/>
    <b v="0"/>
    <b v="0"/>
    <b v="0"/>
    <b v="0"/>
    <b v="0"/>
    <b v="0"/>
    <b v="0"/>
    <b v="0"/>
    <b v="0"/>
    <b v="0"/>
    <b v="0"/>
    <b v="0"/>
    <b v="0"/>
    <b v="0"/>
    <b v="0"/>
    <b v="0"/>
    <b v="0"/>
  </r>
  <r>
    <m/>
    <m/>
    <m/>
    <m/>
    <m/>
    <x v="0"/>
    <x v="0"/>
    <m/>
    <m/>
    <m/>
    <m/>
    <s v="2015-305402"/>
    <x v="358"/>
    <n v="2011"/>
    <n v="1"/>
    <d v="2011-01-01T11:23:00"/>
    <s v="English"/>
    <x v="0"/>
    <s v="Rashtriya Mahila Kosh"/>
    <s v="New Delhi"/>
    <n v="1"/>
    <b v="1"/>
    <b v="0"/>
    <b v="0"/>
    <b v="0"/>
    <b v="0"/>
    <b v="0"/>
    <b v="0"/>
    <b v="0"/>
    <b v="0"/>
    <b v="0"/>
    <b v="0"/>
    <b v="0"/>
    <b v="0"/>
    <b v="0"/>
    <b v="0"/>
    <b v="0"/>
    <b v="0"/>
    <b v="0"/>
    <b v="0"/>
    <b v="0"/>
    <b v="0"/>
    <b v="0"/>
  </r>
  <r>
    <m/>
    <m/>
    <m/>
    <m/>
    <m/>
    <x v="0"/>
    <x v="0"/>
    <m/>
    <m/>
    <m/>
    <m/>
    <s v="2014-348519"/>
    <x v="359"/>
    <n v="2012"/>
    <n v="1"/>
    <d v="2012-01-01T00:00:00"/>
    <s v="English"/>
    <x v="0"/>
    <s v="Regional Cancer Centre, Thiruvananthapuram"/>
    <s v="Thiruvananthapuram"/>
    <n v="1"/>
    <b v="1"/>
    <b v="0"/>
    <b v="0"/>
    <b v="0"/>
    <b v="0"/>
    <b v="0"/>
    <b v="0"/>
    <b v="0"/>
    <b v="0"/>
    <b v="0"/>
    <b v="0"/>
    <b v="0"/>
    <b v="0"/>
    <b v="0"/>
    <b v="0"/>
    <b v="0"/>
    <b v="0"/>
    <b v="0"/>
    <b v="0"/>
    <b v="0"/>
    <b v="0"/>
    <b v="0"/>
  </r>
  <r>
    <m/>
    <m/>
    <m/>
    <m/>
    <m/>
    <x v="0"/>
    <x v="0"/>
    <m/>
    <m/>
    <m/>
    <m/>
    <s v="2008-308509"/>
    <x v="360"/>
    <n v="2011"/>
    <n v="1"/>
    <d v="2011-01-01T14:57:00"/>
    <s v="English"/>
    <x v="0"/>
    <s v="Rehabilitation Council of India"/>
    <s v="New Delhi"/>
    <n v="1"/>
    <b v="1"/>
    <b v="0"/>
    <b v="0"/>
    <b v="0"/>
    <b v="0"/>
    <b v="0"/>
    <b v="0"/>
    <b v="0"/>
    <b v="0"/>
    <b v="0"/>
    <b v="0"/>
    <b v="0"/>
    <b v="0"/>
    <b v="0"/>
    <b v="0"/>
    <b v="0"/>
    <b v="0"/>
    <b v="0"/>
    <b v="0"/>
    <b v="0"/>
    <b v="0"/>
    <b v="0"/>
  </r>
  <r>
    <m/>
    <m/>
    <m/>
    <m/>
    <m/>
    <x v="0"/>
    <x v="0"/>
    <m/>
    <m/>
    <m/>
    <m/>
    <s v="2013-333986"/>
    <x v="361"/>
    <n v="2012"/>
    <n v="1"/>
    <d v="2012-01-01T10:06:00"/>
    <s v="English"/>
    <x v="3"/>
    <s v="Royal Monetary Authority of Bhutan"/>
    <s v="Thimpu"/>
    <n v="1"/>
    <b v="1"/>
    <b v="0"/>
    <b v="0"/>
    <b v="0"/>
    <b v="0"/>
    <b v="0"/>
    <b v="0"/>
    <b v="0"/>
    <b v="0"/>
    <b v="0"/>
    <b v="0"/>
    <b v="0"/>
    <b v="0"/>
    <b v="0"/>
    <b v="0"/>
    <b v="0"/>
    <b v="0"/>
    <b v="0"/>
    <b v="0"/>
    <b v="0"/>
    <b v="0"/>
    <b v="0"/>
  </r>
  <r>
    <m/>
    <m/>
    <m/>
    <m/>
    <m/>
    <x v="0"/>
    <x v="0"/>
    <m/>
    <m/>
    <m/>
    <m/>
    <s v="2015-307017"/>
    <x v="362"/>
    <n v="2008"/>
    <n v="1"/>
    <d v="2008-01-01T10:56:00"/>
    <s v="English"/>
    <x v="0"/>
    <s v="Rubber Research Institute of India"/>
    <s v="Kottayam "/>
    <n v="1"/>
    <b v="1"/>
    <b v="0"/>
    <b v="0"/>
    <b v="0"/>
    <b v="0"/>
    <b v="0"/>
    <b v="0"/>
    <b v="0"/>
    <b v="0"/>
    <b v="0"/>
    <b v="0"/>
    <b v="0"/>
    <b v="0"/>
    <b v="0"/>
    <b v="0"/>
    <b v="0"/>
    <b v="0"/>
    <b v="0"/>
    <b v="0"/>
    <b v="0"/>
    <b v="0"/>
    <b v="0"/>
  </r>
  <r>
    <s v="Harvard"/>
    <s v="Y"/>
    <m/>
    <s v="Y"/>
    <s v="Annual pdf reports 1947/1961-2018"/>
    <x v="3"/>
    <x v="39"/>
    <m/>
    <s v="2190777,  607853737 (Hathi Trust copies, limited view=search only)"/>
    <s v="Beginning with 1998 issued with separate Urdu and English volumes"/>
    <s v="2019 last issue received by Harvard 7/7/2022"/>
    <s v="SA 68010415"/>
    <x v="363"/>
    <m/>
    <m/>
    <m/>
    <s v="English"/>
    <x v="6"/>
    <m/>
    <s v="RAWALPINDI/ISLAMABAD"/>
    <n v="10"/>
    <b v="1"/>
    <b v="1"/>
    <b v="1"/>
    <b v="0"/>
    <b v="0"/>
    <b v="1"/>
    <b v="1"/>
    <b v="0"/>
    <b v="1"/>
    <b v="0"/>
    <b v="0"/>
    <b v="1"/>
    <b v="1"/>
    <b v="1"/>
    <b v="0"/>
    <b v="1"/>
    <b v="0"/>
    <b v="0"/>
    <b v="0"/>
    <b v="0"/>
    <b v="0"/>
    <b v="0"/>
  </r>
  <r>
    <s v="Illinois"/>
    <s v="N"/>
    <s v="2016/2017"/>
    <s v="Y"/>
    <s v="2001-2021"/>
    <x v="3"/>
    <x v="40"/>
    <m/>
    <s v="70248897, _x000a_969902187"/>
    <s v="no important changes"/>
    <s v="Some but not all volumes available for limited search via Hathi Trust"/>
    <s v="2006-348823"/>
    <x v="364"/>
    <n v="2011"/>
    <n v="1"/>
    <d v="2011-01-01T14:17:00"/>
    <s v="English"/>
    <x v="0"/>
    <s v="Ministry of Women and Child Development, Govt. of India"/>
    <s v="New Delhi"/>
    <n v="7"/>
    <b v="1"/>
    <b v="1"/>
    <b v="1"/>
    <b v="0"/>
    <b v="1"/>
    <b v="0"/>
    <b v="1"/>
    <b v="0"/>
    <b v="0"/>
    <b v="0"/>
    <b v="0"/>
    <b v="1"/>
    <b v="1"/>
    <b v="0"/>
    <b v="0"/>
    <b v="0"/>
    <b v="0"/>
    <b v="0"/>
    <b v="0"/>
    <b v="0"/>
    <b v="0"/>
    <b v="0"/>
  </r>
  <r>
    <m/>
    <m/>
    <m/>
    <m/>
    <m/>
    <x v="0"/>
    <x v="0"/>
    <m/>
    <m/>
    <m/>
    <m/>
    <s v="2008-308533"/>
    <x v="365"/>
    <n v="2010"/>
    <n v="1"/>
    <d v="2010-01-01T14:41:00"/>
    <s v="English"/>
    <x v="0"/>
    <s v="National Institute of Malaria Research"/>
    <s v="Delhi"/>
    <n v="1"/>
    <b v="1"/>
    <b v="0"/>
    <b v="0"/>
    <b v="0"/>
    <b v="0"/>
    <b v="0"/>
    <b v="0"/>
    <b v="0"/>
    <b v="0"/>
    <b v="0"/>
    <b v="0"/>
    <b v="0"/>
    <b v="0"/>
    <b v="0"/>
    <b v="0"/>
    <b v="0"/>
    <b v="0"/>
    <b v="0"/>
    <b v="0"/>
    <b v="0"/>
    <b v="0"/>
    <b v="0"/>
  </r>
  <r>
    <m/>
    <m/>
    <m/>
    <m/>
    <m/>
    <x v="0"/>
    <x v="0"/>
    <m/>
    <m/>
    <m/>
    <m/>
    <s v="SN 95-046372"/>
    <x v="366"/>
    <n v="1998"/>
    <n v="1"/>
    <d v="1998-01-01T09:35:00"/>
    <s v="English"/>
    <x v="0"/>
    <s v="Sree Chitra Tirunal Institute for Medical Sciences and Technology"/>
    <s v="Thiruvananthapuram"/>
    <n v="0"/>
    <b v="0"/>
    <b v="0"/>
    <b v="0"/>
    <b v="0"/>
    <b v="0"/>
    <b v="0"/>
    <b v="0"/>
    <b v="0"/>
    <b v="0"/>
    <b v="0"/>
    <b v="0"/>
    <b v="0"/>
    <b v="0"/>
    <b v="0"/>
    <b v="0"/>
    <b v="0"/>
    <b v="0"/>
    <b v="0"/>
    <b v="0"/>
    <b v="0"/>
    <b v="0"/>
    <b v="0"/>
  </r>
  <r>
    <m/>
    <m/>
    <m/>
    <m/>
    <m/>
    <x v="0"/>
    <x v="0"/>
    <m/>
    <m/>
    <m/>
    <m/>
    <s v="2011-322174"/>
    <x v="367"/>
    <n v="2011"/>
    <n v="1"/>
    <d v="2011-04-01T13:48:00"/>
    <s v="English"/>
    <x v="0"/>
    <s v="ST &amp; SC Development, Minorities &amp; Backward Classes Welfare Department / Govt. of Odisha"/>
    <s v="Bhubaneswar"/>
    <n v="1"/>
    <b v="1"/>
    <b v="0"/>
    <b v="0"/>
    <b v="0"/>
    <b v="0"/>
    <b v="0"/>
    <b v="0"/>
    <b v="0"/>
    <b v="0"/>
    <b v="0"/>
    <b v="0"/>
    <b v="0"/>
    <b v="0"/>
    <b v="0"/>
    <b v="0"/>
    <b v="0"/>
    <b v="0"/>
    <b v="0"/>
    <b v="0"/>
    <b v="0"/>
    <b v="0"/>
    <b v="0"/>
  </r>
  <r>
    <m/>
    <m/>
    <m/>
    <m/>
    <m/>
    <x v="0"/>
    <x v="0"/>
    <m/>
    <m/>
    <m/>
    <m/>
    <s v="2008-305946"/>
    <x v="368"/>
    <n v="2010"/>
    <n v="1"/>
    <d v="2010-01-01T11:51:00"/>
    <s v="English"/>
    <x v="0"/>
    <s v="State Information Commission / Kerala"/>
    <s v="Thiruvananthapuram"/>
    <n v="1"/>
    <b v="1"/>
    <b v="0"/>
    <b v="0"/>
    <b v="0"/>
    <b v="0"/>
    <b v="0"/>
    <b v="0"/>
    <b v="0"/>
    <b v="0"/>
    <b v="0"/>
    <b v="0"/>
    <b v="0"/>
    <b v="0"/>
    <b v="0"/>
    <b v="0"/>
    <b v="0"/>
    <b v="0"/>
    <b v="0"/>
    <b v="0"/>
    <b v="0"/>
    <b v="0"/>
    <b v="0"/>
  </r>
  <r>
    <m/>
    <m/>
    <m/>
    <m/>
    <m/>
    <x v="0"/>
    <x v="0"/>
    <m/>
    <m/>
    <m/>
    <m/>
    <s v="SN90-012199"/>
    <x v="369"/>
    <n v="2004"/>
    <n v="1"/>
    <d v="2004-01-01T09:56:00"/>
    <s v="English"/>
    <x v="2"/>
    <s v="State Timber Corporation"/>
    <s v="Colombo"/>
    <n v="0"/>
    <b v="0"/>
    <b v="0"/>
    <b v="0"/>
    <b v="0"/>
    <b v="0"/>
    <b v="0"/>
    <b v="0"/>
    <b v="0"/>
    <b v="0"/>
    <b v="0"/>
    <b v="0"/>
    <b v="0"/>
    <b v="0"/>
    <b v="0"/>
    <b v="0"/>
    <b v="0"/>
    <b v="0"/>
    <b v="0"/>
    <b v="0"/>
    <b v="0"/>
    <b v="0"/>
    <b v="0"/>
  </r>
  <r>
    <m/>
    <m/>
    <m/>
    <m/>
    <m/>
    <x v="0"/>
    <x v="0"/>
    <m/>
    <m/>
    <m/>
    <m/>
    <s v="SA68-10343"/>
    <x v="370"/>
    <n v="2012"/>
    <n v="1"/>
    <d v="2012-04-01T14:44:00"/>
    <s v="English"/>
    <x v="0"/>
    <s v="State Trading Corporation of India"/>
    <s v="New Delhi"/>
    <n v="2"/>
    <b v="1"/>
    <b v="0"/>
    <b v="0"/>
    <b v="0"/>
    <b v="0"/>
    <b v="0"/>
    <b v="0"/>
    <b v="0"/>
    <b v="0"/>
    <b v="0"/>
    <b v="0"/>
    <b v="0"/>
    <b v="1"/>
    <b v="0"/>
    <b v="0"/>
    <b v="0"/>
    <b v="0"/>
    <b v="0"/>
    <b v="0"/>
    <b v="0"/>
    <b v="0"/>
    <b v="0"/>
  </r>
  <r>
    <m/>
    <m/>
    <m/>
    <m/>
    <m/>
    <x v="0"/>
    <x v="0"/>
    <m/>
    <m/>
    <m/>
    <m/>
    <s v="77-912228"/>
    <x v="371"/>
    <n v="2012"/>
    <n v="1"/>
    <d v="2012-05-01T14:14:00"/>
    <s v="English"/>
    <x v="0"/>
    <s v="Steel Authority of India Ltd."/>
    <s v="New Delhi"/>
    <n v="1"/>
    <b v="1"/>
    <b v="0"/>
    <b v="0"/>
    <b v="0"/>
    <b v="0"/>
    <b v="0"/>
    <b v="0"/>
    <b v="0"/>
    <b v="0"/>
    <b v="0"/>
    <b v="0"/>
    <b v="0"/>
    <b v="0"/>
    <b v="0"/>
    <b v="0"/>
    <b v="0"/>
    <b v="0"/>
    <b v="0"/>
    <b v="0"/>
    <b v="0"/>
    <b v="0"/>
    <b v="0"/>
  </r>
  <r>
    <m/>
    <m/>
    <m/>
    <m/>
    <m/>
    <x v="0"/>
    <x v="0"/>
    <m/>
    <m/>
    <m/>
    <m/>
    <s v="2007-389132"/>
    <x v="372"/>
    <n v="2011"/>
    <n v="1"/>
    <d v="2011-01-01T16:24:00"/>
    <s v="English"/>
    <x v="0"/>
    <s v="Telecom Regulatory Authority of India"/>
    <s v="New Delhi"/>
    <n v="1"/>
    <b v="1"/>
    <b v="0"/>
    <b v="0"/>
    <b v="0"/>
    <b v="0"/>
    <b v="0"/>
    <b v="0"/>
    <b v="0"/>
    <b v="0"/>
    <b v="0"/>
    <b v="0"/>
    <b v="0"/>
    <b v="0"/>
    <b v="0"/>
    <b v="0"/>
    <b v="0"/>
    <b v="0"/>
    <b v="0"/>
    <b v="0"/>
    <b v="0"/>
    <b v="0"/>
    <b v="0"/>
  </r>
  <r>
    <m/>
    <m/>
    <m/>
    <m/>
    <m/>
    <x v="0"/>
    <x v="0"/>
    <m/>
    <m/>
    <m/>
    <m/>
    <s v="79-915482"/>
    <x v="373"/>
    <n v="2005"/>
    <n v="1"/>
    <d v="2005-06-01T12:12:00"/>
    <s v="English"/>
    <x v="0"/>
    <s v="Tobacco Board"/>
    <s v="Guntur"/>
    <n v="1"/>
    <b v="1"/>
    <b v="0"/>
    <b v="0"/>
    <b v="0"/>
    <b v="0"/>
    <b v="0"/>
    <b v="0"/>
    <b v="0"/>
    <b v="0"/>
    <b v="0"/>
    <b v="0"/>
    <b v="0"/>
    <b v="0"/>
    <b v="0"/>
    <b v="0"/>
    <b v="0"/>
    <b v="0"/>
    <b v="0"/>
    <b v="0"/>
    <b v="0"/>
    <b v="0"/>
    <b v="0"/>
  </r>
  <r>
    <m/>
    <m/>
    <m/>
    <m/>
    <m/>
    <x v="0"/>
    <x v="0"/>
    <m/>
    <m/>
    <m/>
    <m/>
    <s v="SA 67-1046"/>
    <x v="374"/>
    <n v="2010"/>
    <n v="1"/>
    <d v="2010-01-01T11:13:00"/>
    <s v="English"/>
    <x v="0"/>
    <s v="Union Public Service Commission / India"/>
    <s v="New Delhi"/>
    <n v="4"/>
    <b v="1"/>
    <b v="0"/>
    <b v="1"/>
    <b v="0"/>
    <b v="0"/>
    <b v="0"/>
    <b v="0"/>
    <b v="1"/>
    <b v="0"/>
    <b v="0"/>
    <b v="0"/>
    <b v="1"/>
    <b v="0"/>
    <b v="0"/>
    <b v="0"/>
    <b v="0"/>
    <b v="0"/>
    <b v="0"/>
    <b v="0"/>
    <b v="0"/>
    <b v="0"/>
    <b v="0"/>
  </r>
  <r>
    <m/>
    <m/>
    <m/>
    <m/>
    <m/>
    <x v="0"/>
    <x v="0"/>
    <m/>
    <m/>
    <m/>
    <m/>
    <s v="2001-358489"/>
    <x v="375"/>
    <n v="2011"/>
    <n v="1"/>
    <d v="2011-01-01T16:24:00"/>
    <s v="English"/>
    <x v="0"/>
    <s v="V.V. Giri National Labour Institute"/>
    <s v="Noida"/>
    <n v="2"/>
    <b v="0"/>
    <b v="0"/>
    <b v="0"/>
    <b v="0"/>
    <b v="1"/>
    <b v="0"/>
    <b v="0"/>
    <b v="0"/>
    <b v="0"/>
    <b v="0"/>
    <b v="0"/>
    <b v="1"/>
    <b v="0"/>
    <b v="0"/>
    <b v="0"/>
    <b v="0"/>
    <b v="0"/>
    <b v="0"/>
    <b v="0"/>
    <b v="0"/>
    <b v="0"/>
    <b v="0"/>
  </r>
  <r>
    <m/>
    <m/>
    <m/>
    <m/>
    <m/>
    <x v="0"/>
    <x v="0"/>
    <m/>
    <m/>
    <m/>
    <m/>
    <s v="2015-307572"/>
    <x v="376"/>
    <n v="2005"/>
    <n v="1"/>
    <d v="2005-01-01T09:49:00"/>
    <s v="English"/>
    <x v="0"/>
    <s v="Vector Control Research Centre"/>
    <s v="Puducherry"/>
    <n v="1"/>
    <b v="1"/>
    <b v="0"/>
    <b v="0"/>
    <b v="0"/>
    <b v="0"/>
    <b v="0"/>
    <b v="0"/>
    <b v="0"/>
    <b v="0"/>
    <b v="0"/>
    <b v="0"/>
    <b v="0"/>
    <b v="0"/>
    <b v="0"/>
    <b v="0"/>
    <b v="0"/>
    <b v="0"/>
    <b v="0"/>
    <b v="0"/>
    <b v="0"/>
    <b v="0"/>
    <b v="0"/>
  </r>
  <r>
    <m/>
    <m/>
    <m/>
    <m/>
    <m/>
    <x v="0"/>
    <x v="0"/>
    <m/>
    <m/>
    <m/>
    <m/>
    <s v="2019-329840"/>
    <x v="377"/>
    <n v="2014"/>
    <n v="1"/>
    <d v="2014-01-01T00:00:00"/>
    <s v="English"/>
    <x v="0"/>
    <s v="West Bengal Pollution Control Board"/>
    <s v="Kolkata"/>
    <n v="1"/>
    <b v="1"/>
    <b v="0"/>
    <b v="0"/>
    <b v="0"/>
    <b v="0"/>
    <b v="0"/>
    <b v="0"/>
    <b v="0"/>
    <b v="0"/>
    <b v="0"/>
    <b v="0"/>
    <b v="0"/>
    <b v="0"/>
    <b v="0"/>
    <b v="0"/>
    <b v="0"/>
    <b v="0"/>
    <b v="0"/>
    <b v="0"/>
    <b v="0"/>
    <b v="0"/>
    <b v="0"/>
  </r>
  <r>
    <m/>
    <m/>
    <m/>
    <m/>
    <m/>
    <x v="0"/>
    <x v="0"/>
    <m/>
    <m/>
    <m/>
    <m/>
    <s v="00-288329"/>
    <x v="378"/>
    <n v="2009"/>
    <n v="1"/>
    <d v="2009-01-01T10:21:00"/>
    <s v="English"/>
    <x v="0"/>
    <s v="Wildlife Institute of India"/>
    <s v="Dehradun"/>
    <n v="0"/>
    <b v="0"/>
    <b v="0"/>
    <b v="0"/>
    <b v="0"/>
    <b v="0"/>
    <b v="0"/>
    <b v="0"/>
    <b v="0"/>
    <b v="0"/>
    <b v="0"/>
    <b v="0"/>
    <b v="0"/>
    <b v="0"/>
    <b v="0"/>
    <b v="0"/>
    <b v="0"/>
    <b v="0"/>
    <b v="0"/>
    <b v="0"/>
    <b v="0"/>
    <b v="0"/>
    <b v="0"/>
  </r>
  <r>
    <m/>
    <m/>
    <m/>
    <m/>
    <m/>
    <x v="0"/>
    <x v="0"/>
    <m/>
    <m/>
    <m/>
    <m/>
    <s v="2015-307670"/>
    <x v="379"/>
    <n v="2014"/>
    <n v="1"/>
    <d v="2014-01-01T00:00:00"/>
    <s v="English"/>
    <x v="3"/>
    <s v="Judiciary of the Kingdom of Bhutan"/>
    <m/>
    <n v="1"/>
    <b v="1"/>
    <b v="0"/>
    <b v="0"/>
    <b v="0"/>
    <b v="0"/>
    <b v="0"/>
    <b v="0"/>
    <b v="0"/>
    <b v="0"/>
    <b v="0"/>
    <b v="0"/>
    <b v="0"/>
    <b v="0"/>
    <b v="0"/>
    <b v="0"/>
    <b v="0"/>
    <b v="0"/>
    <b v="0"/>
    <b v="0"/>
    <b v="0"/>
    <b v="0"/>
    <b v="0"/>
  </r>
  <r>
    <m/>
    <m/>
    <m/>
    <m/>
    <m/>
    <x v="0"/>
    <x v="0"/>
    <m/>
    <m/>
    <m/>
    <m/>
    <s v="2013-331929"/>
    <x v="380"/>
    <n v="2008"/>
    <n v="1"/>
    <d v="2008-01-01T00:00:00"/>
    <s v="English"/>
    <x v="0"/>
    <s v="Central Institute of Mining &amp; Fuel Research"/>
    <s v="Dhanbad"/>
    <n v="1"/>
    <b v="1"/>
    <b v="0"/>
    <b v="0"/>
    <b v="0"/>
    <b v="0"/>
    <b v="0"/>
    <b v="0"/>
    <b v="0"/>
    <b v="0"/>
    <b v="0"/>
    <b v="0"/>
    <b v="0"/>
    <b v="0"/>
    <b v="0"/>
    <b v="0"/>
    <b v="0"/>
    <b v="0"/>
    <b v="0"/>
    <b v="0"/>
    <b v="0"/>
    <b v="0"/>
    <b v="0"/>
  </r>
  <r>
    <m/>
    <m/>
    <m/>
    <m/>
    <m/>
    <x v="0"/>
    <x v="0"/>
    <m/>
    <m/>
    <m/>
    <m/>
    <s v="2019-328900"/>
    <x v="381"/>
    <n v="2011"/>
    <n v="1"/>
    <d v="2011-01-01T14:56:00"/>
    <s v="English"/>
    <x v="0"/>
    <s v="Indian Institute of Integrative Medicine"/>
    <s v="Jammu"/>
    <n v="0"/>
    <b v="0"/>
    <b v="0"/>
    <b v="0"/>
    <b v="0"/>
    <b v="0"/>
    <b v="0"/>
    <b v="0"/>
    <b v="0"/>
    <b v="0"/>
    <b v="0"/>
    <b v="0"/>
    <b v="0"/>
    <b v="0"/>
    <b v="0"/>
    <b v="0"/>
    <b v="0"/>
    <b v="0"/>
    <b v="0"/>
    <b v="0"/>
    <b v="0"/>
    <b v="0"/>
    <b v="0"/>
  </r>
  <r>
    <m/>
    <m/>
    <m/>
    <m/>
    <m/>
    <x v="0"/>
    <x v="0"/>
    <m/>
    <m/>
    <m/>
    <m/>
    <s v="2011-220037"/>
    <x v="382"/>
    <n v="2012"/>
    <n v="1"/>
    <d v="2012-04-01T15:12:00"/>
    <s v="English"/>
    <x v="0"/>
    <s v="Indian Institute of Natural Resins and Gums"/>
    <s v="Ranchi"/>
    <n v="1"/>
    <b v="0"/>
    <b v="0"/>
    <b v="0"/>
    <b v="0"/>
    <b v="0"/>
    <b v="1"/>
    <b v="0"/>
    <b v="0"/>
    <b v="0"/>
    <b v="0"/>
    <b v="0"/>
    <b v="0"/>
    <b v="0"/>
    <b v="0"/>
    <b v="0"/>
    <b v="0"/>
    <b v="0"/>
    <b v="0"/>
    <b v="0"/>
    <b v="0"/>
    <b v="0"/>
    <b v="0"/>
  </r>
  <r>
    <m/>
    <m/>
    <m/>
    <m/>
    <m/>
    <x v="0"/>
    <x v="0"/>
    <m/>
    <m/>
    <m/>
    <m/>
    <s v="2015-363625"/>
    <x v="383"/>
    <n v="2014"/>
    <n v="1"/>
    <d v="2014-01-01T11:42:00"/>
    <s v="English"/>
    <x v="0"/>
    <s v="Indian Institute of Soil &amp; Water Conservation"/>
    <s v="Dehradun"/>
    <n v="2"/>
    <b v="0"/>
    <b v="0"/>
    <b v="1"/>
    <b v="0"/>
    <b v="0"/>
    <b v="0"/>
    <b v="0"/>
    <b v="0"/>
    <b v="0"/>
    <b v="0"/>
    <b v="0"/>
    <b v="0"/>
    <b v="1"/>
    <b v="0"/>
    <b v="0"/>
    <b v="0"/>
    <b v="0"/>
    <b v="0"/>
    <b v="0"/>
    <b v="0"/>
    <b v="0"/>
    <b v="0"/>
  </r>
  <r>
    <m/>
    <m/>
    <m/>
    <m/>
    <m/>
    <x v="0"/>
    <x v="0"/>
    <m/>
    <m/>
    <m/>
    <m/>
    <s v="2009-306829"/>
    <x v="384"/>
    <n v="2006"/>
    <n v="1"/>
    <d v="2006-01-01T00:00:00"/>
    <s v="English"/>
    <x v="0"/>
    <s v="Institute of Minerals and Materials Technology, Orissa"/>
    <s v="Bhubaneswar"/>
    <n v="1"/>
    <b v="1"/>
    <b v="0"/>
    <b v="0"/>
    <b v="0"/>
    <b v="0"/>
    <b v="0"/>
    <b v="0"/>
    <b v="0"/>
    <b v="0"/>
    <b v="0"/>
    <b v="0"/>
    <b v="0"/>
    <b v="0"/>
    <b v="0"/>
    <b v="0"/>
    <b v="0"/>
    <b v="0"/>
    <b v="0"/>
    <b v="0"/>
    <b v="0"/>
    <b v="0"/>
    <b v="0"/>
  </r>
  <r>
    <m/>
    <m/>
    <m/>
    <m/>
    <m/>
    <x v="0"/>
    <x v="0"/>
    <m/>
    <m/>
    <m/>
    <m/>
    <s v="2013-333040"/>
    <x v="385"/>
    <n v="2011"/>
    <n v="1"/>
    <d v="2011-01-01T11:25:00"/>
    <s v="English"/>
    <x v="0"/>
    <s v="National Institute for Research in Reproductive Health"/>
    <s v="Mumbai"/>
    <n v="1"/>
    <b v="0"/>
    <b v="0"/>
    <b v="0"/>
    <b v="0"/>
    <b v="0"/>
    <b v="0"/>
    <b v="0"/>
    <b v="0"/>
    <b v="0"/>
    <b v="0"/>
    <b v="0"/>
    <b v="0"/>
    <b v="0"/>
    <b v="0"/>
    <b v="0"/>
    <b v="0"/>
    <b v="0"/>
    <b v="0"/>
    <b v="0"/>
    <b v="0"/>
    <b v="0"/>
    <b v="1"/>
  </r>
  <r>
    <m/>
    <m/>
    <m/>
    <m/>
    <m/>
    <x v="0"/>
    <x v="0"/>
    <m/>
    <m/>
    <m/>
    <m/>
    <s v="89-913115"/>
    <x v="386"/>
    <n v="2012"/>
    <n v="1"/>
    <d v="2012-01-01T14:18:00"/>
    <s v="English"/>
    <x v="0"/>
    <s v="Department of Posts, Ministry of Communications, Govt. of India"/>
    <s v="New Delhi"/>
    <n v="3"/>
    <b v="1"/>
    <b v="0"/>
    <b v="1"/>
    <b v="0"/>
    <b v="0"/>
    <b v="0"/>
    <b v="0"/>
    <b v="0"/>
    <b v="0"/>
    <b v="0"/>
    <b v="0"/>
    <b v="0"/>
    <b v="1"/>
    <b v="0"/>
    <b v="0"/>
    <b v="0"/>
    <b v="0"/>
    <b v="0"/>
    <b v="0"/>
    <b v="0"/>
    <b v="0"/>
    <b v="0"/>
  </r>
  <r>
    <m/>
    <m/>
    <m/>
    <m/>
    <m/>
    <x v="0"/>
    <x v="0"/>
    <m/>
    <m/>
    <m/>
    <m/>
    <s v="73-906810"/>
    <x v="387"/>
    <n v="2010"/>
    <n v="1"/>
    <d v="2010-01-01T16:34:00"/>
    <s v="English"/>
    <x v="0"/>
    <s v="Himachal Pradesh Financial Corporation"/>
    <s v="Shimla"/>
    <n v="1"/>
    <b v="0"/>
    <b v="0"/>
    <b v="1"/>
    <b v="0"/>
    <b v="0"/>
    <b v="0"/>
    <b v="0"/>
    <b v="0"/>
    <b v="0"/>
    <b v="0"/>
    <b v="0"/>
    <b v="0"/>
    <b v="0"/>
    <b v="0"/>
    <b v="0"/>
    <b v="0"/>
    <b v="0"/>
    <b v="0"/>
    <b v="0"/>
    <b v="0"/>
    <b v="0"/>
    <b v="0"/>
  </r>
  <r>
    <m/>
    <m/>
    <m/>
    <m/>
    <m/>
    <x v="0"/>
    <x v="0"/>
    <m/>
    <m/>
    <m/>
    <m/>
    <s v="00-234584"/>
    <x v="388"/>
    <n v="2007"/>
    <n v="1"/>
    <d v="2007-01-01T09:09:00"/>
    <s v="English"/>
    <x v="2"/>
    <s v="Development Finance Corporation of Ceylon"/>
    <s v="Colombo"/>
    <n v="1"/>
    <b v="0"/>
    <b v="0"/>
    <b v="0"/>
    <b v="0"/>
    <b v="0"/>
    <b v="0"/>
    <b v="0"/>
    <b v="0"/>
    <b v="0"/>
    <b v="0"/>
    <b v="0"/>
    <b v="0"/>
    <b v="0"/>
    <b v="0"/>
    <b v="0"/>
    <b v="0"/>
    <b v="0"/>
    <b v="0"/>
    <b v="0"/>
    <b v="0"/>
    <b v="1"/>
    <b v="0"/>
  </r>
  <r>
    <s v="Illinois"/>
    <s v="N"/>
    <s v="2016/2017"/>
    <s v="Y"/>
    <s v="2010-2021"/>
    <x v="3"/>
    <x v="41"/>
    <m/>
    <s v="_x000a_1759084, _x000a_608970670"/>
    <m/>
    <s v="Not all older issues have been digitized or made available. Limited view available via Hathi Trust"/>
    <s v="74-906887"/>
    <x v="389"/>
    <n v="2011"/>
    <n v="1"/>
    <d v="2011-01-01T11:09:00"/>
    <s v="English"/>
    <x v="0"/>
    <s v="National Book Trust"/>
    <s v="New Delhi"/>
    <n v="7"/>
    <b v="1"/>
    <b v="0"/>
    <b v="1"/>
    <b v="0"/>
    <b v="0"/>
    <b v="1"/>
    <b v="1"/>
    <b v="1"/>
    <b v="0"/>
    <b v="0"/>
    <b v="0"/>
    <b v="1"/>
    <b v="1"/>
    <b v="0"/>
    <b v="0"/>
    <b v="0"/>
    <b v="0"/>
    <b v="0"/>
    <b v="0"/>
    <b v="0"/>
    <b v="0"/>
    <b v="0"/>
  </r>
  <r>
    <m/>
    <m/>
    <m/>
    <m/>
    <m/>
    <x v="0"/>
    <x v="0"/>
    <m/>
    <m/>
    <m/>
    <m/>
    <s v="2007-391233"/>
    <x v="390"/>
    <n v="2012"/>
    <n v="1"/>
    <d v="2012-01-01T13:11:00"/>
    <s v="English"/>
    <x v="0"/>
    <s v="Central Council of Indian Medicine"/>
    <s v="New Delhi"/>
    <n v="1"/>
    <b v="1"/>
    <b v="0"/>
    <b v="0"/>
    <b v="0"/>
    <b v="0"/>
    <b v="0"/>
    <b v="0"/>
    <b v="0"/>
    <b v="0"/>
    <b v="0"/>
    <b v="0"/>
    <b v="0"/>
    <b v="0"/>
    <b v="0"/>
    <b v="0"/>
    <b v="0"/>
    <b v="0"/>
    <b v="0"/>
    <b v="0"/>
    <b v="0"/>
    <b v="0"/>
    <b v="0"/>
  </r>
  <r>
    <m/>
    <m/>
    <m/>
    <m/>
    <m/>
    <x v="0"/>
    <x v="0"/>
    <m/>
    <m/>
    <m/>
    <m/>
    <s v="2006-413437"/>
    <x v="391"/>
    <n v="2004"/>
    <n v="1"/>
    <d v="2004-01-01T00:00:00"/>
    <s v="English"/>
    <x v="0"/>
    <s v="Salar Jung Museum"/>
    <s v="Hyderabad"/>
    <n v="1"/>
    <b v="1"/>
    <b v="0"/>
    <b v="0"/>
    <b v="0"/>
    <b v="0"/>
    <b v="0"/>
    <b v="0"/>
    <b v="0"/>
    <b v="0"/>
    <b v="0"/>
    <b v="0"/>
    <b v="0"/>
    <b v="0"/>
    <b v="0"/>
    <b v="0"/>
    <b v="0"/>
    <b v="0"/>
    <b v="0"/>
    <b v="0"/>
    <b v="0"/>
    <b v="0"/>
    <b v="0"/>
  </r>
  <r>
    <m/>
    <m/>
    <m/>
    <m/>
    <m/>
    <x v="0"/>
    <x v="0"/>
    <m/>
    <m/>
    <m/>
    <m/>
    <s v="2019-329841"/>
    <x v="392"/>
    <n v="2017"/>
    <n v="1"/>
    <d v="2017-01-01T09:27:00"/>
    <s v="English"/>
    <x v="0"/>
    <s v="Institute of Physics, Odisha"/>
    <s v="Bhubaneswar"/>
    <n v="1"/>
    <b v="1"/>
    <b v="0"/>
    <b v="0"/>
    <b v="0"/>
    <b v="0"/>
    <b v="0"/>
    <b v="0"/>
    <b v="0"/>
    <b v="0"/>
    <b v="0"/>
    <b v="0"/>
    <b v="0"/>
    <b v="0"/>
    <b v="0"/>
    <b v="0"/>
    <b v="0"/>
    <b v="0"/>
    <b v="0"/>
    <b v="0"/>
    <b v="0"/>
    <b v="0"/>
    <b v="0"/>
  </r>
  <r>
    <m/>
    <m/>
    <m/>
    <m/>
    <m/>
    <x v="0"/>
    <x v="0"/>
    <m/>
    <m/>
    <m/>
    <m/>
    <s v="84-913369"/>
    <x v="393"/>
    <n v="2012"/>
    <n v="1"/>
    <d v="2012-01-01T12:08:00"/>
    <s v="English"/>
    <x v="0"/>
    <s v="National Institute of Public Finance and Policy"/>
    <s v="New Delhi"/>
    <n v="1"/>
    <b v="1"/>
    <b v="0"/>
    <b v="0"/>
    <b v="0"/>
    <b v="0"/>
    <b v="0"/>
    <b v="0"/>
    <b v="0"/>
    <b v="0"/>
    <b v="0"/>
    <b v="0"/>
    <b v="0"/>
    <b v="0"/>
    <b v="0"/>
    <b v="0"/>
    <b v="0"/>
    <b v="0"/>
    <b v="0"/>
    <b v="0"/>
    <b v="0"/>
    <b v="0"/>
    <b v="0"/>
  </r>
  <r>
    <s v="Washington"/>
    <s v="N"/>
    <s v="2013-14"/>
    <s v="?? "/>
    <s v="??"/>
    <x v="0"/>
    <x v="42"/>
    <m/>
    <n v="26254432"/>
    <m/>
    <m/>
    <s v="2001-291518"/>
    <x v="394"/>
    <n v="2011"/>
    <n v="1"/>
    <d v="2011-05-01T08:58:00"/>
    <s v="English"/>
    <x v="0"/>
    <s v="University Grants Commission / India"/>
    <s v="New Delhi"/>
    <n v="8"/>
    <b v="1"/>
    <b v="1"/>
    <b v="1"/>
    <b v="0"/>
    <b v="0"/>
    <b v="1"/>
    <b v="1"/>
    <b v="1"/>
    <b v="0"/>
    <b v="0"/>
    <b v="0"/>
    <b v="1"/>
    <b v="1"/>
    <b v="0"/>
    <b v="0"/>
    <b v="0"/>
    <b v="0"/>
    <b v="0"/>
    <b v="0"/>
    <b v="0"/>
    <b v="0"/>
    <b v="0"/>
  </r>
  <r>
    <m/>
    <m/>
    <m/>
    <m/>
    <m/>
    <x v="0"/>
    <x v="0"/>
    <m/>
    <m/>
    <m/>
    <m/>
    <s v="2006-413401"/>
    <x v="395"/>
    <n v="2013"/>
    <n v="1"/>
    <d v="2013-01-01T11:43:00"/>
    <s v="English"/>
    <x v="1"/>
    <s v="Department of Mines and Geology / Nepal"/>
    <s v="Kathmandu"/>
    <n v="1"/>
    <b v="1"/>
    <b v="0"/>
    <b v="0"/>
    <b v="0"/>
    <b v="0"/>
    <b v="0"/>
    <b v="0"/>
    <b v="0"/>
    <b v="0"/>
    <b v="0"/>
    <b v="0"/>
    <b v="0"/>
    <b v="0"/>
    <b v="0"/>
    <b v="0"/>
    <b v="0"/>
    <b v="0"/>
    <b v="0"/>
    <b v="0"/>
    <b v="0"/>
    <b v="0"/>
    <b v="0"/>
  </r>
  <r>
    <m/>
    <m/>
    <m/>
    <m/>
    <m/>
    <x v="0"/>
    <x v="0"/>
    <m/>
    <m/>
    <m/>
    <m/>
    <s v="00-372085"/>
    <x v="396"/>
    <n v="2011"/>
    <n v="1"/>
    <d v="2011-01-01T15:38:00"/>
    <s v="English"/>
    <x v="0"/>
    <s v="Gandhi Smriti and Darshan Samiti"/>
    <s v="New Delhi"/>
    <n v="1"/>
    <b v="1"/>
    <b v="0"/>
    <b v="0"/>
    <b v="0"/>
    <b v="0"/>
    <b v="0"/>
    <b v="0"/>
    <b v="0"/>
    <b v="0"/>
    <b v="0"/>
    <b v="0"/>
    <b v="0"/>
    <b v="0"/>
    <b v="0"/>
    <b v="0"/>
    <b v="0"/>
    <b v="0"/>
    <b v="0"/>
    <b v="0"/>
    <b v="0"/>
    <b v="0"/>
    <b v="0"/>
  </r>
  <r>
    <m/>
    <m/>
    <m/>
    <m/>
    <m/>
    <x v="0"/>
    <x v="0"/>
    <m/>
    <m/>
    <m/>
    <m/>
    <s v="2015-307798"/>
    <x v="397"/>
    <n v="2007"/>
    <n v="1"/>
    <d v="2007-07-01T13:13:00"/>
    <s v="English"/>
    <x v="5"/>
    <s v="Bangladesh Space Research and Remote Sensing Organiszation"/>
    <s v="Dhaka"/>
    <n v="1"/>
    <b v="1"/>
    <b v="0"/>
    <b v="0"/>
    <b v="0"/>
    <b v="0"/>
    <b v="0"/>
    <b v="0"/>
    <b v="0"/>
    <b v="0"/>
    <b v="0"/>
    <b v="0"/>
    <b v="0"/>
    <b v="0"/>
    <b v="0"/>
    <b v="0"/>
    <b v="0"/>
    <b v="0"/>
    <b v="0"/>
    <b v="0"/>
    <b v="0"/>
    <b v="0"/>
    <b v="0"/>
  </r>
  <r>
    <s v="Columbia"/>
    <s v="N"/>
    <s v="2007-2008"/>
    <s v="Y"/>
    <s v="1952 and 1953"/>
    <x v="2"/>
    <x v="43"/>
    <s v="Serial is NOT generally available online but I found 1952 and 1953 as full texg "/>
    <s v="221938981; 906145613; 822702805; 1062051836; 958584280; 472064914; 311142463; 9162952; 969632214; 1752807; 985108946; 27799990; 53211710; 470155560; 714764389; 977545584; 422709509; 877650195; 473866978"/>
    <s v="2007-2008"/>
    <s v="Also in WorldCat under Hindi title Rāshṭrīya Abhilekhāgāra kā vārshika prativedana."/>
    <s v="59-21091"/>
    <x v="398"/>
    <n v="2007"/>
    <n v="1"/>
    <d v="2007-01-01T16:28:00"/>
    <s v="English"/>
    <x v="0"/>
    <s v="National Archives of India"/>
    <s v="New Delhi"/>
    <n v="10"/>
    <b v="1"/>
    <b v="0"/>
    <b v="1"/>
    <b v="0"/>
    <b v="0"/>
    <b v="1"/>
    <b v="1"/>
    <b v="1"/>
    <b v="1"/>
    <b v="1"/>
    <b v="0"/>
    <b v="1"/>
    <b v="1"/>
    <b v="0"/>
    <b v="0"/>
    <b v="0"/>
    <b v="0"/>
    <b v="0"/>
    <b v="0"/>
    <b v="0"/>
    <b v="1"/>
    <b v="0"/>
  </r>
  <r>
    <m/>
    <m/>
    <m/>
    <m/>
    <m/>
    <x v="0"/>
    <x v="0"/>
    <m/>
    <m/>
    <m/>
    <m/>
    <s v="2015-363424"/>
    <x v="399"/>
    <n v="2011"/>
    <n v="1"/>
    <d v="2011-01-01T16:52:00"/>
    <s v="English"/>
    <x v="0"/>
    <s v="Controller General of Patents, Designs, &amp; Trade Marks, Mumbai"/>
    <s v="Mumbai"/>
    <n v="1"/>
    <b v="1"/>
    <b v="0"/>
    <b v="0"/>
    <b v="0"/>
    <b v="0"/>
    <b v="0"/>
    <b v="0"/>
    <b v="0"/>
    <b v="0"/>
    <b v="0"/>
    <b v="0"/>
    <b v="0"/>
    <b v="0"/>
    <b v="0"/>
    <b v="0"/>
    <b v="0"/>
    <b v="0"/>
    <b v="0"/>
    <b v="0"/>
    <b v="0"/>
    <b v="0"/>
    <b v="0"/>
  </r>
  <r>
    <m/>
    <m/>
    <m/>
    <m/>
    <m/>
    <x v="0"/>
    <x v="0"/>
    <m/>
    <m/>
    <m/>
    <m/>
    <s v="2003-333111"/>
    <x v="400"/>
    <n v="2010"/>
    <n v="1"/>
    <d v="2010-05-01T11:48:00"/>
    <s v="English"/>
    <x v="0"/>
    <s v="Orissa Public Service Commission"/>
    <s v="Cuttack "/>
    <n v="2"/>
    <b v="0"/>
    <b v="0"/>
    <b v="1"/>
    <b v="0"/>
    <b v="0"/>
    <b v="1"/>
    <b v="0"/>
    <b v="0"/>
    <b v="0"/>
    <b v="0"/>
    <b v="0"/>
    <b v="0"/>
    <b v="0"/>
    <b v="0"/>
    <b v="0"/>
    <b v="0"/>
    <b v="0"/>
    <b v="0"/>
    <b v="0"/>
    <b v="0"/>
    <b v="0"/>
    <b v="0"/>
  </r>
  <r>
    <m/>
    <m/>
    <m/>
    <m/>
    <m/>
    <x v="0"/>
    <x v="0"/>
    <m/>
    <m/>
    <m/>
    <m/>
    <s v="2007-234675"/>
    <x v="401"/>
    <n v="2011"/>
    <n v="1"/>
    <d v="2011-01-01T15:49:00"/>
    <s v="English"/>
    <x v="2"/>
    <s v="Department of Census and Statistics / Sri Lanka"/>
    <s v="Colombo"/>
    <n v="1"/>
    <b v="1"/>
    <b v="0"/>
    <b v="0"/>
    <b v="0"/>
    <b v="0"/>
    <b v="0"/>
    <b v="0"/>
    <b v="0"/>
    <b v="0"/>
    <b v="0"/>
    <b v="0"/>
    <b v="0"/>
    <b v="0"/>
    <b v="0"/>
    <b v="0"/>
    <b v="0"/>
    <b v="0"/>
    <b v="0"/>
    <b v="0"/>
    <b v="0"/>
    <b v="0"/>
    <b v="0"/>
  </r>
  <r>
    <s v="Harvard"/>
    <s v="Y"/>
    <m/>
    <s v="N"/>
    <m/>
    <x v="0"/>
    <x v="44"/>
    <m/>
    <n v="1605119"/>
    <m/>
    <s v="2016/2017 last issue received by Harvard 9/17/2018; on website of Archeaological Survey of India last volumes published seems to be 2017/2018"/>
    <s v="SN90-37104"/>
    <x v="402"/>
    <n v="1996"/>
    <n v="1"/>
    <d v="1996-01-01T11:44:00"/>
    <s v="English"/>
    <x v="0"/>
    <s v="Archaeological Survey of India"/>
    <s v="New Delhi"/>
    <n v="11"/>
    <b v="1"/>
    <b v="1"/>
    <b v="1"/>
    <b v="0"/>
    <b v="1"/>
    <b v="1"/>
    <b v="1"/>
    <b v="1"/>
    <b v="1"/>
    <b v="1"/>
    <b v="0"/>
    <b v="1"/>
    <b v="0"/>
    <b v="1"/>
    <b v="0"/>
    <b v="0"/>
    <b v="0"/>
    <b v="0"/>
    <b v="0"/>
    <b v="0"/>
    <b v="0"/>
    <b v="0"/>
  </r>
  <r>
    <m/>
    <m/>
    <m/>
    <m/>
    <m/>
    <x v="0"/>
    <x v="0"/>
    <m/>
    <m/>
    <m/>
    <m/>
    <s v="2016-318405"/>
    <x v="403"/>
    <n v="2012"/>
    <n v="1"/>
    <d v="2012-01-01T00:00:00"/>
    <s v="English"/>
    <x v="5"/>
    <s v="Bangladesh Bureau of Statistics"/>
    <s v="Dhaka"/>
    <n v="1"/>
    <b v="1"/>
    <b v="0"/>
    <b v="0"/>
    <b v="0"/>
    <b v="0"/>
    <b v="0"/>
    <b v="0"/>
    <b v="0"/>
    <b v="0"/>
    <b v="0"/>
    <b v="0"/>
    <b v="0"/>
    <b v="0"/>
    <b v="0"/>
    <b v="0"/>
    <b v="0"/>
    <b v="0"/>
    <b v="0"/>
    <b v="0"/>
    <b v="0"/>
    <b v="0"/>
    <b v="0"/>
  </r>
  <r>
    <m/>
    <m/>
    <m/>
    <m/>
    <m/>
    <x v="0"/>
    <x v="0"/>
    <m/>
    <m/>
    <m/>
    <m/>
    <s v="2013-406377"/>
    <x v="404"/>
    <n v="2011"/>
    <n v="1"/>
    <d v="2011-01-01T09:25:00"/>
    <s v="English"/>
    <x v="0"/>
    <s v="Directorate of Economics and Statistics / Bangalore"/>
    <s v="Bengaluru"/>
    <n v="1"/>
    <b v="1"/>
    <b v="0"/>
    <b v="0"/>
    <b v="0"/>
    <b v="0"/>
    <b v="0"/>
    <b v="0"/>
    <b v="0"/>
    <b v="0"/>
    <b v="0"/>
    <b v="0"/>
    <b v="0"/>
    <b v="0"/>
    <b v="0"/>
    <b v="0"/>
    <b v="0"/>
    <b v="0"/>
    <b v="0"/>
    <b v="0"/>
    <b v="0"/>
    <b v="0"/>
    <b v="0"/>
  </r>
  <r>
    <m/>
    <m/>
    <m/>
    <m/>
    <m/>
    <x v="0"/>
    <x v="0"/>
    <m/>
    <m/>
    <m/>
    <m/>
    <s v="2009-306219"/>
    <x v="405"/>
    <n v="2010"/>
    <n v="1"/>
    <d v="2010-03-31T11:06:00"/>
    <s v="English"/>
    <x v="0"/>
    <s v="Ministry of Corporate Affairs / India"/>
    <s v="New Delhi"/>
    <n v="2"/>
    <b v="0"/>
    <b v="0"/>
    <b v="1"/>
    <b v="0"/>
    <b v="0"/>
    <b v="0"/>
    <b v="0"/>
    <b v="0"/>
    <b v="0"/>
    <b v="0"/>
    <b v="0"/>
    <b v="1"/>
    <b v="0"/>
    <b v="0"/>
    <b v="0"/>
    <b v="0"/>
    <b v="0"/>
    <b v="0"/>
    <b v="0"/>
    <b v="0"/>
    <b v="0"/>
    <b v="0"/>
  </r>
  <r>
    <m/>
    <m/>
    <m/>
    <m/>
    <m/>
    <x v="0"/>
    <x v="0"/>
    <m/>
    <m/>
    <m/>
    <m/>
    <s v="2011-324349"/>
    <x v="406"/>
    <n v="2010"/>
    <n v="1"/>
    <d v="2010-05-01T12:45:00"/>
    <s v="English"/>
    <x v="0"/>
    <s v="Directorate of economics and statistics, Mizoram"/>
    <s v="Aizawl"/>
    <n v="1"/>
    <b v="1"/>
    <b v="0"/>
    <b v="0"/>
    <b v="0"/>
    <b v="0"/>
    <b v="0"/>
    <b v="0"/>
    <b v="0"/>
    <b v="0"/>
    <b v="0"/>
    <b v="0"/>
    <b v="0"/>
    <b v="0"/>
    <b v="0"/>
    <b v="0"/>
    <b v="0"/>
    <b v="0"/>
    <b v="0"/>
    <b v="0"/>
    <b v="0"/>
    <b v="0"/>
    <b v="0"/>
  </r>
  <r>
    <m/>
    <m/>
    <m/>
    <m/>
    <m/>
    <x v="0"/>
    <x v="0"/>
    <m/>
    <m/>
    <m/>
    <m/>
    <s v="2013-411753"/>
    <x v="407"/>
    <n v="2011"/>
    <n v="1"/>
    <d v="2011-05-01T00:00:00"/>
    <s v="English"/>
    <x v="3"/>
    <s v="Ministry of Economic Affairs / Bhutan"/>
    <s v="Thimpu"/>
    <n v="1"/>
    <b v="1"/>
    <b v="0"/>
    <b v="0"/>
    <b v="0"/>
    <b v="0"/>
    <b v="0"/>
    <b v="0"/>
    <b v="0"/>
    <b v="0"/>
    <b v="0"/>
    <b v="0"/>
    <b v="0"/>
    <b v="0"/>
    <b v="0"/>
    <b v="0"/>
    <b v="0"/>
    <b v="0"/>
    <b v="0"/>
    <b v="0"/>
    <b v="0"/>
    <b v="0"/>
    <b v="0"/>
  </r>
  <r>
    <s v="Illinois"/>
    <s v="N"/>
    <s v="2017/2018"/>
    <s v="Y"/>
    <s v="2013-2019"/>
    <x v="3"/>
    <x v="45"/>
    <m/>
    <s v="12195766, 607457191, 1084971580, _x000a_647641728_x000a_40211333, _x000a_297237512_x000a_310829407"/>
    <m/>
    <s v="There are a number of duplicate-ish OCLC records for reports from Sahitya Akademi but they point to same in house catalog records, just different title variations in OCLC "/>
    <s v="84-913331"/>
    <x v="408"/>
    <n v="2012"/>
    <n v="1"/>
    <d v="2012-01-01T10:59:00"/>
    <s v="English"/>
    <x v="0"/>
    <s v="Sahitya Academy"/>
    <s v="New Delhi"/>
    <n v="8"/>
    <b v="1"/>
    <b v="1"/>
    <b v="1"/>
    <b v="0"/>
    <b v="0"/>
    <b v="1"/>
    <b v="0"/>
    <b v="0"/>
    <b v="1"/>
    <b v="0"/>
    <b v="0"/>
    <b v="1"/>
    <b v="1"/>
    <b v="0"/>
    <b v="0"/>
    <b v="0"/>
    <b v="0"/>
    <b v="0"/>
    <b v="0"/>
    <b v="0"/>
    <b v="1"/>
    <b v="0"/>
  </r>
  <r>
    <m/>
    <m/>
    <m/>
    <m/>
    <m/>
    <x v="0"/>
    <x v="0"/>
    <m/>
    <m/>
    <m/>
    <m/>
    <n v="2010349018"/>
    <x v="409"/>
    <m/>
    <m/>
    <m/>
    <s v="English"/>
    <x v="6"/>
    <m/>
    <s v="LAHORE"/>
    <n v="0"/>
    <b v="0"/>
    <b v="0"/>
    <b v="0"/>
    <b v="0"/>
    <b v="0"/>
    <b v="0"/>
    <b v="0"/>
    <b v="0"/>
    <b v="0"/>
    <b v="0"/>
    <b v="0"/>
    <b v="0"/>
    <b v="0"/>
    <b v="0"/>
    <b v="0"/>
    <b v="0"/>
    <b v="0"/>
    <b v="0"/>
    <b v="0"/>
    <b v="0"/>
    <b v="0"/>
    <b v="0"/>
  </r>
  <r>
    <m/>
    <m/>
    <m/>
    <m/>
    <m/>
    <x v="0"/>
    <x v="0"/>
    <m/>
    <m/>
    <m/>
    <m/>
    <s v="2017-351951"/>
    <x v="410"/>
    <n v="2014"/>
    <n v="1"/>
    <d v="2014-01-01T00:00:00"/>
    <s v="English"/>
    <x v="0"/>
    <s v="National Institute of Wind Energy"/>
    <s v="Chennai"/>
    <n v="1"/>
    <b v="1"/>
    <b v="0"/>
    <b v="0"/>
    <b v="0"/>
    <b v="0"/>
    <b v="0"/>
    <b v="0"/>
    <b v="0"/>
    <b v="0"/>
    <b v="0"/>
    <b v="0"/>
    <b v="0"/>
    <b v="0"/>
    <b v="0"/>
    <b v="0"/>
    <b v="0"/>
    <b v="0"/>
    <b v="0"/>
    <b v="0"/>
    <b v="0"/>
    <b v="0"/>
    <b v="0"/>
  </r>
  <r>
    <m/>
    <m/>
    <m/>
    <m/>
    <m/>
    <x v="0"/>
    <x v="0"/>
    <m/>
    <m/>
    <m/>
    <m/>
    <n v="2009361162"/>
    <x v="411"/>
    <m/>
    <m/>
    <m/>
    <s v="English"/>
    <x v="6"/>
    <m/>
    <s v="LAHORE"/>
    <n v="1"/>
    <b v="1"/>
    <b v="0"/>
    <b v="0"/>
    <b v="0"/>
    <b v="0"/>
    <b v="0"/>
    <b v="0"/>
    <b v="0"/>
    <b v="0"/>
    <b v="0"/>
    <b v="0"/>
    <b v="0"/>
    <b v="0"/>
    <b v="0"/>
    <b v="0"/>
    <b v="0"/>
    <b v="0"/>
    <b v="0"/>
    <b v="0"/>
    <b v="0"/>
    <b v="0"/>
    <b v="0"/>
  </r>
  <r>
    <m/>
    <m/>
    <m/>
    <m/>
    <m/>
    <x v="0"/>
    <x v="0"/>
    <m/>
    <m/>
    <m/>
    <m/>
    <n v="2010341164"/>
    <x v="412"/>
    <m/>
    <m/>
    <m/>
    <s v="English"/>
    <x v="6"/>
    <m/>
    <s v="RAWALPINDI/ISLAMABAD"/>
    <n v="1"/>
    <b v="1"/>
    <b v="0"/>
    <b v="0"/>
    <b v="0"/>
    <b v="0"/>
    <b v="0"/>
    <b v="0"/>
    <b v="0"/>
    <b v="0"/>
    <b v="0"/>
    <b v="0"/>
    <b v="0"/>
    <b v="0"/>
    <b v="0"/>
    <b v="0"/>
    <b v="0"/>
    <b v="0"/>
    <b v="0"/>
    <b v="0"/>
    <b v="0"/>
    <b v="0"/>
    <b v="0"/>
  </r>
  <r>
    <m/>
    <m/>
    <m/>
    <m/>
    <m/>
    <x v="0"/>
    <x v="0"/>
    <m/>
    <m/>
    <m/>
    <m/>
    <n v="2014324012"/>
    <x v="413"/>
    <m/>
    <m/>
    <m/>
    <s v="English"/>
    <x v="6"/>
    <m/>
    <s v="QUETTA"/>
    <n v="0"/>
    <b v="0"/>
    <b v="0"/>
    <b v="0"/>
    <b v="0"/>
    <b v="0"/>
    <b v="0"/>
    <b v="0"/>
    <b v="0"/>
    <b v="0"/>
    <b v="0"/>
    <b v="0"/>
    <b v="0"/>
    <b v="0"/>
    <b v="0"/>
    <b v="0"/>
    <b v="0"/>
    <b v="0"/>
    <b v="0"/>
    <b v="0"/>
    <b v="0"/>
    <b v="0"/>
    <b v="0"/>
  </r>
  <r>
    <m/>
    <m/>
    <m/>
    <m/>
    <m/>
    <x v="0"/>
    <x v="0"/>
    <m/>
    <m/>
    <m/>
    <m/>
    <n v="2015327485"/>
    <x v="414"/>
    <m/>
    <m/>
    <m/>
    <s v="English"/>
    <x v="6"/>
    <m/>
    <s v="RAWALPINDI/ISLAMABAD"/>
    <n v="1"/>
    <b v="1"/>
    <b v="0"/>
    <b v="0"/>
    <b v="0"/>
    <b v="0"/>
    <b v="0"/>
    <b v="0"/>
    <b v="0"/>
    <b v="0"/>
    <b v="0"/>
    <b v="0"/>
    <b v="0"/>
    <b v="0"/>
    <b v="0"/>
    <b v="0"/>
    <b v="0"/>
    <b v="0"/>
    <b v="0"/>
    <b v="0"/>
    <b v="0"/>
    <b v="0"/>
    <b v="0"/>
  </r>
  <r>
    <m/>
    <m/>
    <m/>
    <m/>
    <m/>
    <x v="0"/>
    <x v="0"/>
    <m/>
    <m/>
    <m/>
    <m/>
    <n v="2010349004"/>
    <x v="415"/>
    <m/>
    <m/>
    <m/>
    <s v="English"/>
    <x v="6"/>
    <m/>
    <s v="RAWALPINDI/ISLAMABAD"/>
    <n v="1"/>
    <b v="1"/>
    <b v="0"/>
    <b v="0"/>
    <b v="0"/>
    <b v="0"/>
    <b v="0"/>
    <b v="0"/>
    <b v="0"/>
    <b v="0"/>
    <b v="0"/>
    <b v="0"/>
    <b v="0"/>
    <b v="0"/>
    <b v="0"/>
    <b v="0"/>
    <b v="0"/>
    <b v="0"/>
    <b v="0"/>
    <b v="0"/>
    <b v="0"/>
    <b v="0"/>
    <b v="0"/>
  </r>
  <r>
    <m/>
    <m/>
    <m/>
    <m/>
    <m/>
    <x v="0"/>
    <x v="0"/>
    <m/>
    <m/>
    <m/>
    <m/>
    <n v="2004224303"/>
    <x v="416"/>
    <m/>
    <m/>
    <m/>
    <s v="English"/>
    <x v="6"/>
    <m/>
    <s v="RAWALPINDI/ISLAMABAD"/>
    <n v="2"/>
    <b v="1"/>
    <b v="1"/>
    <b v="0"/>
    <b v="0"/>
    <b v="0"/>
    <b v="0"/>
    <b v="0"/>
    <b v="0"/>
    <b v="0"/>
    <b v="0"/>
    <b v="0"/>
    <b v="0"/>
    <b v="0"/>
    <b v="0"/>
    <b v="0"/>
    <b v="0"/>
    <b v="0"/>
    <b v="0"/>
    <b v="0"/>
    <b v="0"/>
    <b v="0"/>
    <b v="0"/>
  </r>
  <r>
    <m/>
    <m/>
    <m/>
    <m/>
    <m/>
    <x v="0"/>
    <x v="0"/>
    <m/>
    <m/>
    <m/>
    <m/>
    <n v="86656133"/>
    <x v="417"/>
    <m/>
    <m/>
    <m/>
    <s v="English"/>
    <x v="6"/>
    <m/>
    <s v="KARACHI"/>
    <n v="1"/>
    <b v="1"/>
    <b v="0"/>
    <b v="0"/>
    <b v="0"/>
    <b v="0"/>
    <b v="0"/>
    <b v="0"/>
    <b v="0"/>
    <b v="0"/>
    <b v="0"/>
    <b v="0"/>
    <b v="0"/>
    <b v="0"/>
    <b v="0"/>
    <b v="0"/>
    <b v="0"/>
    <b v="0"/>
    <b v="0"/>
    <b v="0"/>
    <b v="0"/>
    <b v="0"/>
    <b v="0"/>
  </r>
  <r>
    <m/>
    <m/>
    <m/>
    <m/>
    <m/>
    <x v="0"/>
    <x v="0"/>
    <m/>
    <m/>
    <m/>
    <m/>
    <n v="2012217101"/>
    <x v="418"/>
    <m/>
    <m/>
    <m/>
    <s v="English"/>
    <x v="6"/>
    <m/>
    <s v="RAWALPINDI/ISLAMABAD"/>
    <n v="0"/>
    <b v="0"/>
    <b v="0"/>
    <b v="0"/>
    <b v="0"/>
    <b v="0"/>
    <b v="0"/>
    <b v="0"/>
    <b v="0"/>
    <b v="0"/>
    <b v="0"/>
    <b v="0"/>
    <b v="0"/>
    <b v="0"/>
    <b v="0"/>
    <b v="0"/>
    <b v="0"/>
    <b v="0"/>
    <b v="0"/>
    <b v="0"/>
    <b v="0"/>
    <b v="0"/>
    <b v="0"/>
  </r>
  <r>
    <m/>
    <m/>
    <m/>
    <m/>
    <m/>
    <x v="0"/>
    <x v="0"/>
    <m/>
    <m/>
    <m/>
    <m/>
    <n v="78647898"/>
    <x v="419"/>
    <m/>
    <m/>
    <m/>
    <s v="English"/>
    <x v="6"/>
    <m/>
    <s v="LAHORE"/>
    <n v="2"/>
    <b v="1"/>
    <b v="0"/>
    <b v="0"/>
    <b v="0"/>
    <b v="0"/>
    <b v="1"/>
    <b v="0"/>
    <b v="0"/>
    <b v="0"/>
    <b v="0"/>
    <b v="0"/>
    <b v="0"/>
    <b v="0"/>
    <b v="0"/>
    <b v="0"/>
    <b v="0"/>
    <b v="0"/>
    <b v="0"/>
    <b v="0"/>
    <b v="0"/>
    <b v="0"/>
    <b v="0"/>
  </r>
  <r>
    <m/>
    <m/>
    <m/>
    <m/>
    <m/>
    <x v="0"/>
    <x v="0"/>
    <m/>
    <m/>
    <m/>
    <m/>
    <s v="2019-329849"/>
    <x v="420"/>
    <n v="2014"/>
    <n v="1"/>
    <d v="2014-01-01T00:00:00"/>
    <s v="English"/>
    <x v="0"/>
    <s v="Directorate of Economics &amp; Statistics / Chattisgarh"/>
    <s v="Raipur   "/>
    <n v="1"/>
    <b v="1"/>
    <b v="0"/>
    <b v="0"/>
    <b v="0"/>
    <b v="0"/>
    <b v="0"/>
    <b v="0"/>
    <b v="0"/>
    <b v="0"/>
    <b v="0"/>
    <b v="0"/>
    <b v="0"/>
    <b v="0"/>
    <b v="0"/>
    <b v="0"/>
    <b v="0"/>
    <b v="0"/>
    <b v="0"/>
    <b v="0"/>
    <b v="0"/>
    <b v="0"/>
    <b v="0"/>
  </r>
  <r>
    <m/>
    <m/>
    <m/>
    <m/>
    <m/>
    <x v="0"/>
    <x v="0"/>
    <m/>
    <m/>
    <m/>
    <m/>
    <s v="2010-309522"/>
    <x v="421"/>
    <n v="2010"/>
    <n v="1"/>
    <d v="2010-01-01T16:00:00"/>
    <s v="English"/>
    <x v="0"/>
    <s v="State Forest Research Institute"/>
    <s v="Jabalpur"/>
    <n v="1"/>
    <b v="1"/>
    <b v="0"/>
    <b v="0"/>
    <b v="0"/>
    <b v="0"/>
    <b v="0"/>
    <b v="0"/>
    <b v="0"/>
    <b v="0"/>
    <b v="0"/>
    <b v="0"/>
    <b v="0"/>
    <b v="0"/>
    <b v="0"/>
    <b v="0"/>
    <b v="0"/>
    <b v="0"/>
    <b v="0"/>
    <b v="0"/>
    <b v="0"/>
    <b v="0"/>
    <b v="0"/>
  </r>
  <r>
    <m/>
    <m/>
    <m/>
    <m/>
    <m/>
    <x v="0"/>
    <x v="0"/>
    <m/>
    <m/>
    <m/>
    <m/>
    <s v="2018-316126"/>
    <x v="422"/>
    <n v="2015"/>
    <n v="1"/>
    <d v="2015-01-01T00:00:00"/>
    <s v="English"/>
    <x v="0"/>
    <s v="Accountant General, Mizoram"/>
    <s v="Aizwal"/>
    <n v="1"/>
    <b v="1"/>
    <b v="0"/>
    <b v="0"/>
    <b v="0"/>
    <b v="0"/>
    <b v="0"/>
    <b v="0"/>
    <b v="0"/>
    <b v="0"/>
    <b v="0"/>
    <b v="0"/>
    <b v="0"/>
    <b v="0"/>
    <b v="0"/>
    <b v="0"/>
    <b v="0"/>
    <b v="0"/>
    <b v="0"/>
    <b v="0"/>
    <b v="0"/>
    <b v="0"/>
    <b v="0"/>
  </r>
  <r>
    <m/>
    <m/>
    <m/>
    <m/>
    <m/>
    <x v="0"/>
    <x v="0"/>
    <m/>
    <m/>
    <m/>
    <m/>
    <s v="2013-411713"/>
    <x v="423"/>
    <n v="2013"/>
    <n v="1"/>
    <d v="2013-01-01T13:17:00"/>
    <s v="English"/>
    <x v="0"/>
    <s v="Office of The Director General of Prisons"/>
    <s v="New Delhi"/>
    <n v="1"/>
    <b v="1"/>
    <b v="0"/>
    <b v="0"/>
    <b v="0"/>
    <b v="0"/>
    <b v="0"/>
    <b v="0"/>
    <b v="0"/>
    <b v="0"/>
    <b v="0"/>
    <b v="0"/>
    <b v="0"/>
    <b v="0"/>
    <b v="0"/>
    <b v="0"/>
    <b v="0"/>
    <b v="0"/>
    <b v="0"/>
    <b v="0"/>
    <b v="0"/>
    <b v="0"/>
    <b v="0"/>
  </r>
  <r>
    <m/>
    <m/>
    <m/>
    <m/>
    <m/>
    <x v="0"/>
    <x v="0"/>
    <m/>
    <m/>
    <m/>
    <m/>
    <s v="2014-346954"/>
    <x v="424"/>
    <n v="2011"/>
    <n v="1"/>
    <d v="2011-03-01T11:14:00"/>
    <s v="English"/>
    <x v="0"/>
    <s v="Department of Planning, Govt. of West Bengal"/>
    <s v="Kolkata"/>
    <n v="1"/>
    <b v="1"/>
    <b v="0"/>
    <b v="0"/>
    <b v="0"/>
    <b v="0"/>
    <b v="0"/>
    <b v="0"/>
    <b v="0"/>
    <b v="0"/>
    <b v="0"/>
    <b v="0"/>
    <b v="0"/>
    <b v="0"/>
    <b v="0"/>
    <b v="0"/>
    <b v="0"/>
    <b v="0"/>
    <b v="0"/>
    <b v="0"/>
    <b v="0"/>
    <b v="0"/>
    <b v="0"/>
  </r>
  <r>
    <m/>
    <m/>
    <m/>
    <m/>
    <m/>
    <x v="0"/>
    <x v="0"/>
    <m/>
    <m/>
    <m/>
    <m/>
    <s v="2019-315123"/>
    <x v="425"/>
    <n v="2017"/>
    <n v="1"/>
    <d v="2017-01-01T00:00:00"/>
    <s v="English"/>
    <x v="2"/>
    <s v="Sri Lanka Tourism Development Authority"/>
    <s v="Colombo - 03"/>
    <n v="1"/>
    <b v="1"/>
    <b v="0"/>
    <b v="0"/>
    <b v="0"/>
    <b v="0"/>
    <b v="0"/>
    <b v="0"/>
    <b v="0"/>
    <b v="0"/>
    <b v="0"/>
    <b v="0"/>
    <b v="0"/>
    <b v="0"/>
    <b v="0"/>
    <b v="0"/>
    <b v="0"/>
    <b v="0"/>
    <b v="0"/>
    <b v="0"/>
    <b v="0"/>
    <b v="0"/>
    <b v="0"/>
  </r>
  <r>
    <m/>
    <m/>
    <m/>
    <m/>
    <m/>
    <x v="0"/>
    <x v="0"/>
    <m/>
    <m/>
    <m/>
    <m/>
    <s v="2020-340907"/>
    <x v="426"/>
    <n v="2019"/>
    <n v="1"/>
    <d v="2019-01-01T00:00:00"/>
    <s v="English"/>
    <x v="1"/>
    <s v="Ministry Of Finance, Nepal"/>
    <s v="Kathmandu"/>
    <n v="1"/>
    <b v="1"/>
    <b v="0"/>
    <b v="0"/>
    <b v="0"/>
    <b v="0"/>
    <b v="0"/>
    <b v="0"/>
    <b v="0"/>
    <b v="0"/>
    <b v="0"/>
    <b v="0"/>
    <b v="0"/>
    <b v="0"/>
    <b v="0"/>
    <b v="0"/>
    <b v="0"/>
    <b v="0"/>
    <b v="0"/>
    <b v="0"/>
    <b v="0"/>
    <b v="0"/>
    <b v="0"/>
  </r>
  <r>
    <m/>
    <m/>
    <m/>
    <m/>
    <m/>
    <x v="0"/>
    <x v="0"/>
    <m/>
    <m/>
    <m/>
    <m/>
    <s v="2006-414962"/>
    <x v="427"/>
    <n v="2009"/>
    <n v="1"/>
    <d v="2009-01-01T08:10:00"/>
    <s v="English"/>
    <x v="2"/>
    <s v="Department of Census and Statistics / Sri Lanka"/>
    <s v="Colombo"/>
    <n v="2"/>
    <b v="1"/>
    <b v="0"/>
    <b v="1"/>
    <b v="0"/>
    <b v="0"/>
    <b v="0"/>
    <b v="0"/>
    <b v="0"/>
    <b v="0"/>
    <b v="0"/>
    <b v="0"/>
    <b v="0"/>
    <b v="0"/>
    <b v="0"/>
    <b v="0"/>
    <b v="0"/>
    <b v="0"/>
    <b v="0"/>
    <b v="0"/>
    <b v="0"/>
    <b v="0"/>
    <b v="0"/>
  </r>
  <r>
    <m/>
    <m/>
    <m/>
    <m/>
    <m/>
    <x v="0"/>
    <x v="0"/>
    <m/>
    <m/>
    <m/>
    <m/>
    <s v="2017-329836"/>
    <x v="428"/>
    <n v="2012"/>
    <n v="1"/>
    <d v="2012-01-01T00:00:00"/>
    <s v="English"/>
    <x v="0"/>
    <s v="Directorate of Economics and Statistics / Govt. of Telangana"/>
    <s v="Hyderabad"/>
    <n v="1"/>
    <b v="1"/>
    <b v="0"/>
    <b v="0"/>
    <b v="0"/>
    <b v="0"/>
    <b v="0"/>
    <b v="0"/>
    <b v="0"/>
    <b v="0"/>
    <b v="0"/>
    <b v="0"/>
    <b v="0"/>
    <b v="0"/>
    <b v="0"/>
    <b v="0"/>
    <b v="0"/>
    <b v="0"/>
    <b v="0"/>
    <b v="0"/>
    <b v="0"/>
    <b v="0"/>
    <b v="0"/>
  </r>
  <r>
    <m/>
    <m/>
    <m/>
    <m/>
    <m/>
    <x v="0"/>
    <x v="0"/>
    <m/>
    <m/>
    <m/>
    <m/>
    <s v="98-907799"/>
    <x v="429"/>
    <n v="2004"/>
    <n v="1"/>
    <d v="2004-01-01T10:36:00"/>
    <s v="English"/>
    <x v="0"/>
    <s v="Ministry of Labour, Govt. of India"/>
    <s v="New Delhi"/>
    <n v="2"/>
    <b v="1"/>
    <b v="0"/>
    <b v="0"/>
    <b v="0"/>
    <b v="0"/>
    <b v="0"/>
    <b v="0"/>
    <b v="0"/>
    <b v="0"/>
    <b v="0"/>
    <b v="0"/>
    <b v="0"/>
    <b v="0"/>
    <b v="0"/>
    <b v="0"/>
    <b v="0"/>
    <b v="0"/>
    <b v="0"/>
    <b v="0"/>
    <b v="0"/>
    <b v="1"/>
    <b v="0"/>
  </r>
  <r>
    <m/>
    <m/>
    <m/>
    <m/>
    <m/>
    <x v="0"/>
    <x v="0"/>
    <m/>
    <m/>
    <m/>
    <m/>
    <s v="87-909305"/>
    <x v="430"/>
    <n v="2011"/>
    <n v="1"/>
    <d v="2011-01-01T14:59:00"/>
    <s v="English"/>
    <x v="2"/>
    <s v="Department of Census and Statistics / Sri Lanka"/>
    <s v="Colombo"/>
    <n v="1"/>
    <b v="1"/>
    <b v="0"/>
    <b v="0"/>
    <b v="0"/>
    <b v="0"/>
    <b v="0"/>
    <b v="0"/>
    <b v="0"/>
    <b v="0"/>
    <b v="0"/>
    <b v="0"/>
    <b v="0"/>
    <b v="0"/>
    <b v="0"/>
    <b v="0"/>
    <b v="0"/>
    <b v="0"/>
    <b v="0"/>
    <b v="0"/>
    <b v="0"/>
    <b v="0"/>
    <b v="0"/>
  </r>
  <r>
    <m/>
    <m/>
    <m/>
    <m/>
    <m/>
    <x v="0"/>
    <x v="0"/>
    <m/>
    <m/>
    <m/>
    <m/>
    <s v="2007-392402"/>
    <x v="431"/>
    <n v="2007"/>
    <n v="1"/>
    <d v="2007-01-01T09:32:00"/>
    <s v="English"/>
    <x v="0"/>
    <s v="Directorate of Economics and Statistics / Gujarat"/>
    <s v="Gandhinagar"/>
    <n v="1"/>
    <b v="1"/>
    <b v="0"/>
    <b v="0"/>
    <b v="0"/>
    <b v="0"/>
    <b v="0"/>
    <b v="0"/>
    <b v="0"/>
    <b v="0"/>
    <b v="0"/>
    <b v="0"/>
    <b v="0"/>
    <b v="0"/>
    <b v="0"/>
    <b v="0"/>
    <b v="0"/>
    <b v="0"/>
    <b v="0"/>
    <b v="0"/>
    <b v="0"/>
    <b v="0"/>
    <b v="0"/>
  </r>
  <r>
    <m/>
    <m/>
    <m/>
    <m/>
    <m/>
    <x v="0"/>
    <x v="0"/>
    <m/>
    <m/>
    <m/>
    <m/>
    <s v="2006-210209"/>
    <x v="432"/>
    <n v="2009"/>
    <n v="1"/>
    <d v="2009-01-01T09:00:00"/>
    <s v="English"/>
    <x v="0"/>
    <s v="Ministry of Labour, Chandigarh"/>
    <s v="Chandigarh"/>
    <n v="0"/>
    <b v="0"/>
    <b v="0"/>
    <b v="0"/>
    <b v="0"/>
    <b v="0"/>
    <b v="0"/>
    <b v="0"/>
    <b v="0"/>
    <b v="0"/>
    <b v="0"/>
    <b v="0"/>
    <b v="0"/>
    <b v="0"/>
    <b v="0"/>
    <b v="0"/>
    <b v="0"/>
    <b v="0"/>
    <b v="0"/>
    <b v="0"/>
    <b v="0"/>
    <b v="0"/>
    <b v="0"/>
  </r>
  <r>
    <m/>
    <m/>
    <m/>
    <m/>
    <m/>
    <x v="0"/>
    <x v="0"/>
    <m/>
    <m/>
    <m/>
    <m/>
    <s v="2013-406986"/>
    <x v="433"/>
    <n v="2009"/>
    <n v="1"/>
    <d v="2009-01-01T10:06:00"/>
    <s v="English"/>
    <x v="0"/>
    <s v="Ministry of Labour and Employment, Govt. of India"/>
    <s v="New Delhi"/>
    <n v="1"/>
    <b v="1"/>
    <b v="0"/>
    <b v="0"/>
    <b v="0"/>
    <b v="0"/>
    <b v="0"/>
    <b v="0"/>
    <b v="0"/>
    <b v="0"/>
    <b v="0"/>
    <b v="0"/>
    <b v="0"/>
    <b v="0"/>
    <b v="0"/>
    <b v="0"/>
    <b v="0"/>
    <b v="0"/>
    <b v="0"/>
    <b v="0"/>
    <b v="0"/>
    <b v="0"/>
    <b v="0"/>
  </r>
  <r>
    <m/>
    <m/>
    <m/>
    <m/>
    <m/>
    <x v="0"/>
    <x v="0"/>
    <m/>
    <m/>
    <m/>
    <m/>
    <s v="2008-325820"/>
    <x v="434"/>
    <n v="2007"/>
    <n v="1"/>
    <d v="2007-01-01T11:10:00"/>
    <s v="English"/>
    <x v="0"/>
    <s v="Ministry of Statistics and Programme Implementation / Govt. of India"/>
    <s v="New Delhi"/>
    <n v="1"/>
    <b v="1"/>
    <b v="0"/>
    <b v="0"/>
    <b v="0"/>
    <b v="0"/>
    <b v="0"/>
    <b v="0"/>
    <b v="0"/>
    <b v="0"/>
    <b v="0"/>
    <b v="0"/>
    <b v="0"/>
    <b v="0"/>
    <b v="0"/>
    <b v="0"/>
    <b v="0"/>
    <b v="0"/>
    <b v="0"/>
    <b v="0"/>
    <b v="0"/>
    <b v="0"/>
    <b v="0"/>
  </r>
  <r>
    <m/>
    <m/>
    <m/>
    <m/>
    <m/>
    <x v="0"/>
    <x v="0"/>
    <m/>
    <m/>
    <m/>
    <m/>
    <s v="2019-345389"/>
    <x v="435"/>
    <n v="2016"/>
    <n v="1"/>
    <d v="2016-03-31T00:00:00"/>
    <s v="English"/>
    <x v="0"/>
    <s v="Office of the Principal Accountant General (Audit) / Punjab, Chandigarh"/>
    <s v="Chandigarh"/>
    <n v="1"/>
    <b v="1"/>
    <b v="0"/>
    <b v="0"/>
    <b v="0"/>
    <b v="0"/>
    <b v="0"/>
    <b v="0"/>
    <b v="0"/>
    <b v="0"/>
    <b v="0"/>
    <b v="0"/>
    <b v="0"/>
    <b v="0"/>
    <b v="0"/>
    <b v="0"/>
    <b v="0"/>
    <b v="0"/>
    <b v="0"/>
    <b v="0"/>
    <b v="0"/>
    <b v="0"/>
    <b v="0"/>
  </r>
  <r>
    <m/>
    <m/>
    <m/>
    <m/>
    <m/>
    <x v="0"/>
    <x v="0"/>
    <m/>
    <m/>
    <m/>
    <m/>
    <s v="2016-318462"/>
    <x v="436"/>
    <n v="2013"/>
    <n v="1"/>
    <d v="2013-01-01T00:00:00"/>
    <s v="English"/>
    <x v="0"/>
    <s v="Office of the Principal Accountant General (Audit) / Uttarakhand"/>
    <s v="Dehradun"/>
    <n v="1"/>
    <b v="1"/>
    <b v="0"/>
    <b v="0"/>
    <b v="0"/>
    <b v="0"/>
    <b v="0"/>
    <b v="0"/>
    <b v="0"/>
    <b v="0"/>
    <b v="0"/>
    <b v="0"/>
    <b v="0"/>
    <b v="0"/>
    <b v="0"/>
    <b v="0"/>
    <b v="0"/>
    <b v="0"/>
    <b v="0"/>
    <b v="0"/>
    <b v="0"/>
    <b v="0"/>
    <b v="0"/>
  </r>
  <r>
    <m/>
    <m/>
    <m/>
    <m/>
    <m/>
    <x v="0"/>
    <x v="0"/>
    <m/>
    <m/>
    <m/>
    <m/>
    <s v="2018-320811"/>
    <x v="437"/>
    <n v="2017"/>
    <n v="1"/>
    <d v="2017-03-31T00:00:00"/>
    <s v="English"/>
    <x v="0"/>
    <s v="Office of the Principal Accountant General (Audit) / Govt. of Sikkim  "/>
    <s v="Gangtok"/>
    <n v="1"/>
    <b v="1"/>
    <b v="0"/>
    <b v="0"/>
    <b v="0"/>
    <b v="0"/>
    <b v="0"/>
    <b v="0"/>
    <b v="0"/>
    <b v="0"/>
    <b v="0"/>
    <b v="0"/>
    <b v="0"/>
    <b v="0"/>
    <b v="0"/>
    <b v="0"/>
    <b v="0"/>
    <b v="0"/>
    <b v="0"/>
    <b v="0"/>
    <b v="0"/>
    <b v="0"/>
    <b v="0"/>
  </r>
  <r>
    <m/>
    <m/>
    <m/>
    <m/>
    <m/>
    <x v="0"/>
    <x v="0"/>
    <m/>
    <m/>
    <m/>
    <m/>
    <s v="2018-316127"/>
    <x v="438"/>
    <n v="2016"/>
    <n v="1"/>
    <d v="2016-03-31T00:00:00"/>
    <s v="English"/>
    <x v="0"/>
    <s v="Accountant General, Mizoram"/>
    <s v="Aizwal"/>
    <n v="1"/>
    <b v="1"/>
    <b v="0"/>
    <b v="0"/>
    <b v="0"/>
    <b v="0"/>
    <b v="0"/>
    <b v="0"/>
    <b v="0"/>
    <b v="0"/>
    <b v="0"/>
    <b v="0"/>
    <b v="0"/>
    <b v="0"/>
    <b v="0"/>
    <b v="0"/>
    <b v="0"/>
    <b v="0"/>
    <b v="0"/>
    <b v="0"/>
    <b v="0"/>
    <b v="0"/>
    <b v="0"/>
  </r>
  <r>
    <m/>
    <m/>
    <m/>
    <m/>
    <m/>
    <x v="0"/>
    <x v="0"/>
    <m/>
    <m/>
    <m/>
    <m/>
    <s v="2019-329836"/>
    <x v="439"/>
    <n v="2014"/>
    <n v="1"/>
    <d v="2014-03-31T00:00:00"/>
    <s v="English"/>
    <x v="0"/>
    <s v="Office of the Accountant General (Audit) / Govt. of Chhattisgarh"/>
    <s v="Raipur"/>
    <n v="1"/>
    <b v="1"/>
    <b v="0"/>
    <b v="0"/>
    <b v="0"/>
    <b v="0"/>
    <b v="0"/>
    <b v="0"/>
    <b v="0"/>
    <b v="0"/>
    <b v="0"/>
    <b v="0"/>
    <b v="0"/>
    <b v="0"/>
    <b v="0"/>
    <b v="0"/>
    <b v="0"/>
    <b v="0"/>
    <b v="0"/>
    <b v="0"/>
    <b v="0"/>
    <b v="0"/>
    <b v="0"/>
  </r>
  <r>
    <m/>
    <m/>
    <m/>
    <m/>
    <m/>
    <x v="0"/>
    <x v="0"/>
    <m/>
    <m/>
    <m/>
    <m/>
    <s v="80-910540"/>
    <x v="440"/>
    <n v="2010"/>
    <n v="1"/>
    <d v="2010-01-01T12:22:00"/>
    <s v="English"/>
    <x v="0"/>
    <s v="Tribal Development Department / Himachal Pradesh"/>
    <s v="Shimla"/>
    <n v="1"/>
    <b v="1"/>
    <b v="0"/>
    <b v="0"/>
    <b v="0"/>
    <b v="0"/>
    <b v="0"/>
    <b v="0"/>
    <b v="0"/>
    <b v="0"/>
    <b v="0"/>
    <b v="0"/>
    <b v="0"/>
    <b v="0"/>
    <b v="0"/>
    <b v="0"/>
    <b v="0"/>
    <b v="0"/>
    <b v="0"/>
    <b v="0"/>
    <b v="0"/>
    <b v="0"/>
    <b v="0"/>
  </r>
  <r>
    <m/>
    <m/>
    <m/>
    <m/>
    <m/>
    <x v="0"/>
    <x v="0"/>
    <m/>
    <m/>
    <m/>
    <m/>
    <s v="2015-305840"/>
    <x v="441"/>
    <n v="2012"/>
    <n v="1"/>
    <d v="2012-01-01T14:27:00"/>
    <s v="English"/>
    <x v="0"/>
    <s v="Tribal development Department, Government of Maharashtra"/>
    <s v="Mumbai"/>
    <n v="1"/>
    <b v="1"/>
    <b v="0"/>
    <b v="0"/>
    <b v="0"/>
    <b v="0"/>
    <b v="0"/>
    <b v="0"/>
    <b v="0"/>
    <b v="0"/>
    <b v="0"/>
    <b v="0"/>
    <b v="0"/>
    <b v="0"/>
    <b v="0"/>
    <b v="0"/>
    <b v="0"/>
    <b v="0"/>
    <b v="0"/>
    <b v="0"/>
    <b v="0"/>
    <b v="0"/>
    <b v="0"/>
  </r>
  <r>
    <m/>
    <m/>
    <m/>
    <m/>
    <m/>
    <x v="0"/>
    <x v="0"/>
    <m/>
    <m/>
    <m/>
    <m/>
    <s v="2011-352011"/>
    <x v="442"/>
    <n v="2008"/>
    <n v="1"/>
    <d v="2008-01-01T16:57:00"/>
    <s v="English"/>
    <x v="0"/>
    <s v="Directorate of Economics and Statistics / Jammu and Kashmir"/>
    <s v="Jammu"/>
    <n v="2"/>
    <b v="1"/>
    <b v="0"/>
    <b v="0"/>
    <b v="0"/>
    <b v="0"/>
    <b v="0"/>
    <b v="0"/>
    <b v="0"/>
    <b v="0"/>
    <b v="0"/>
    <b v="0"/>
    <b v="0"/>
    <b v="0"/>
    <b v="0"/>
    <b v="0"/>
    <b v="0"/>
    <b v="0"/>
    <b v="0"/>
    <b v="1"/>
    <b v="0"/>
    <b v="0"/>
    <b v="0"/>
  </r>
  <r>
    <m/>
    <m/>
    <m/>
    <m/>
    <m/>
    <x v="0"/>
    <x v="0"/>
    <m/>
    <m/>
    <m/>
    <m/>
    <s v="2010-326368"/>
    <x v="443"/>
    <n v="2010"/>
    <n v="1"/>
    <d v="2010-01-01T14:26:00"/>
    <s v="English"/>
    <x v="0"/>
    <s v="Department of Economics and Statistics / Govt. of Kerala"/>
    <s v="Thiruvanthapuram "/>
    <n v="5"/>
    <b v="1"/>
    <b v="0"/>
    <b v="1"/>
    <b v="0"/>
    <b v="0"/>
    <b v="0"/>
    <b v="0"/>
    <b v="0"/>
    <b v="1"/>
    <b v="0"/>
    <b v="0"/>
    <b v="1"/>
    <b v="0"/>
    <b v="0"/>
    <b v="0"/>
    <b v="0"/>
    <b v="0"/>
    <b v="0"/>
    <b v="0"/>
    <b v="0"/>
    <b v="1"/>
    <b v="0"/>
  </r>
  <r>
    <m/>
    <m/>
    <m/>
    <m/>
    <m/>
    <x v="0"/>
    <x v="0"/>
    <m/>
    <m/>
    <m/>
    <m/>
    <s v="75-904740"/>
    <x v="444"/>
    <n v="2010"/>
    <n v="1"/>
    <d v="2010-01-01T15:15:00"/>
    <s v="English"/>
    <x v="0"/>
    <s v="Department of Parliamentary Affairs and Legislation / Karnataka"/>
    <s v="Bengaluru"/>
    <n v="5"/>
    <b v="1"/>
    <b v="0"/>
    <b v="1"/>
    <b v="0"/>
    <b v="0"/>
    <b v="0"/>
    <b v="1"/>
    <b v="1"/>
    <b v="1"/>
    <b v="0"/>
    <b v="0"/>
    <b v="0"/>
    <b v="0"/>
    <b v="0"/>
    <b v="0"/>
    <b v="0"/>
    <b v="0"/>
    <b v="0"/>
    <b v="0"/>
    <b v="0"/>
    <b v="0"/>
    <b v="0"/>
  </r>
  <r>
    <m/>
    <m/>
    <m/>
    <m/>
    <m/>
    <x v="0"/>
    <x v="0"/>
    <m/>
    <m/>
    <m/>
    <m/>
    <s v="2005-389024"/>
    <x v="445"/>
    <n v="2013"/>
    <n v="1"/>
    <d v="2013-01-01T09:47:00"/>
    <s v="English"/>
    <x v="0"/>
    <s v="Gujarat Council of Education Research and Training"/>
    <s v="Gandhinagar"/>
    <n v="0"/>
    <b v="0"/>
    <b v="0"/>
    <b v="0"/>
    <b v="0"/>
    <b v="0"/>
    <b v="0"/>
    <b v="0"/>
    <b v="0"/>
    <b v="0"/>
    <b v="0"/>
    <b v="0"/>
    <b v="0"/>
    <b v="0"/>
    <b v="0"/>
    <b v="0"/>
    <b v="0"/>
    <b v="0"/>
    <b v="0"/>
    <b v="0"/>
    <b v="0"/>
    <b v="0"/>
    <b v="0"/>
  </r>
  <r>
    <m/>
    <m/>
    <m/>
    <m/>
    <m/>
    <x v="0"/>
    <x v="0"/>
    <m/>
    <m/>
    <m/>
    <m/>
    <s v="2013-330458"/>
    <x v="446"/>
    <n v="3"/>
    <n v="10"/>
    <d v="2014-10-01T14:45:00"/>
    <s v="Hindi"/>
    <x v="0"/>
    <s v="Gandhi Smriti and Darshan Samiti"/>
    <s v="New Delhi"/>
    <n v="1"/>
    <b v="1"/>
    <b v="0"/>
    <b v="0"/>
    <b v="0"/>
    <b v="0"/>
    <b v="0"/>
    <b v="0"/>
    <b v="0"/>
    <b v="0"/>
    <b v="0"/>
    <b v="0"/>
    <b v="0"/>
    <b v="0"/>
    <b v="0"/>
    <b v="0"/>
    <b v="0"/>
    <b v="0"/>
    <b v="0"/>
    <b v="0"/>
    <b v="0"/>
    <b v="0"/>
    <b v="0"/>
  </r>
  <r>
    <m/>
    <m/>
    <m/>
    <m/>
    <m/>
    <x v="0"/>
    <x v="0"/>
    <m/>
    <m/>
    <m/>
    <m/>
    <s v="81-910609"/>
    <x v="447"/>
    <n v="2012"/>
    <n v="53"/>
    <d v="2012-01-01T09:00:00"/>
    <s v="Hindi"/>
    <x v="0"/>
    <s v="Sasana Kendriya Mudranalaya / Madhya Pradesh"/>
    <s v="Bhopal"/>
    <n v="0"/>
    <b v="0"/>
    <b v="0"/>
    <b v="0"/>
    <b v="0"/>
    <b v="0"/>
    <b v="0"/>
    <b v="0"/>
    <b v="0"/>
    <b v="0"/>
    <b v="0"/>
    <b v="0"/>
    <b v="0"/>
    <b v="0"/>
    <b v="0"/>
    <b v="0"/>
    <b v="0"/>
    <b v="0"/>
    <b v="0"/>
    <b v="0"/>
    <b v="0"/>
    <b v="0"/>
    <b v="0"/>
  </r>
  <r>
    <s v="Indiana"/>
    <s v="Y"/>
    <m/>
    <s v="N"/>
    <m/>
    <x v="2"/>
    <x v="46"/>
    <s v="Print only publication. ToC of past issues available in PDF form on website. "/>
    <s v="1481662: 311439620; 655486716"/>
    <m/>
    <s v="IU's most recent issue is v. 47, 2017. v. 51, no.1, 2021 Issue listed on website."/>
    <s v="72-901728"/>
    <x v="448"/>
    <n v="43"/>
    <n v="2"/>
    <d v="2013-07-01T12:15:00"/>
    <s v="English"/>
    <x v="0"/>
    <s v="Sardar Patel Institute of Economic and Social Research"/>
    <s v="Ahmedabad"/>
    <n v="10"/>
    <b v="1"/>
    <b v="1"/>
    <b v="1"/>
    <b v="0"/>
    <b v="1"/>
    <b v="1"/>
    <b v="1"/>
    <b v="0"/>
    <b v="1"/>
    <b v="0"/>
    <b v="0"/>
    <b v="1"/>
    <b v="1"/>
    <b v="0"/>
    <b v="0"/>
    <b v="0"/>
    <b v="1"/>
    <b v="0"/>
    <b v="0"/>
    <b v="0"/>
    <b v="0"/>
    <b v="0"/>
  </r>
  <r>
    <m/>
    <m/>
    <m/>
    <m/>
    <m/>
    <x v="0"/>
    <x v="0"/>
    <m/>
    <m/>
    <m/>
    <m/>
    <s v="2008-306263"/>
    <x v="449"/>
    <n v="7"/>
    <n v="1"/>
    <d v="2010-04-01T12:03:00"/>
    <s v="Sanskrit"/>
    <x v="0"/>
    <s v="Uttaranchal Sanskrit Academy"/>
    <s v="Haridwar"/>
    <n v="0"/>
    <b v="0"/>
    <b v="0"/>
    <b v="0"/>
    <b v="0"/>
    <b v="0"/>
    <b v="0"/>
    <b v="0"/>
    <b v="0"/>
    <b v="0"/>
    <b v="0"/>
    <b v="0"/>
    <b v="0"/>
    <b v="0"/>
    <b v="0"/>
    <b v="0"/>
    <b v="0"/>
    <b v="0"/>
    <b v="0"/>
    <b v="0"/>
    <b v="0"/>
    <b v="0"/>
    <b v="0"/>
  </r>
  <r>
    <m/>
    <m/>
    <m/>
    <m/>
    <m/>
    <x v="0"/>
    <x v="0"/>
    <m/>
    <m/>
    <m/>
    <m/>
    <s v="2017-329815"/>
    <x v="450"/>
    <n v="2014"/>
    <n v="1"/>
    <d v="2014-01-01T00:00:00"/>
    <s v="English"/>
    <x v="0"/>
    <s v="Department of Planning, Govt. of Telangana"/>
    <s v="Hyderabad"/>
    <n v="1"/>
    <b v="1"/>
    <b v="0"/>
    <b v="0"/>
    <b v="0"/>
    <b v="0"/>
    <b v="0"/>
    <b v="0"/>
    <b v="0"/>
    <b v="0"/>
    <b v="0"/>
    <b v="0"/>
    <b v="0"/>
    <b v="0"/>
    <b v="0"/>
    <b v="0"/>
    <b v="0"/>
    <b v="0"/>
    <b v="0"/>
    <b v="0"/>
    <b v="0"/>
    <b v="0"/>
    <b v="0"/>
  </r>
  <r>
    <m/>
    <m/>
    <m/>
    <m/>
    <m/>
    <x v="0"/>
    <x v="0"/>
    <m/>
    <m/>
    <m/>
    <m/>
    <s v="SA66-5307"/>
    <x v="451"/>
    <n v="2012"/>
    <n v="1"/>
    <d v="2012-04-01T12:15:00"/>
    <s v="English"/>
    <x v="0"/>
    <s v="Comptroller and Auditor General of India / Andhra Pradesh"/>
    <s v="Hyderabad"/>
    <n v="2"/>
    <b v="1"/>
    <b v="0"/>
    <b v="1"/>
    <b v="0"/>
    <b v="0"/>
    <b v="0"/>
    <b v="0"/>
    <b v="0"/>
    <b v="0"/>
    <b v="0"/>
    <b v="0"/>
    <b v="0"/>
    <b v="0"/>
    <b v="0"/>
    <b v="0"/>
    <b v="0"/>
    <b v="0"/>
    <b v="0"/>
    <b v="0"/>
    <b v="0"/>
    <b v="0"/>
    <b v="0"/>
  </r>
  <r>
    <m/>
    <m/>
    <m/>
    <m/>
    <m/>
    <x v="0"/>
    <x v="0"/>
    <m/>
    <m/>
    <m/>
    <m/>
    <s v="76-913325"/>
    <x v="452"/>
    <n v="2011"/>
    <n v="1"/>
    <d v="2011-01-01T16:11:00"/>
    <s v="English"/>
    <x v="0"/>
    <s v="Comptroller and Auditor General of India / Union Government (Civil)"/>
    <s v="New Delhi"/>
    <n v="3"/>
    <b v="1"/>
    <b v="0"/>
    <b v="1"/>
    <b v="0"/>
    <b v="0"/>
    <b v="0"/>
    <b v="0"/>
    <b v="0"/>
    <b v="0"/>
    <b v="0"/>
    <b v="0"/>
    <b v="0"/>
    <b v="0"/>
    <b v="1"/>
    <b v="0"/>
    <b v="0"/>
    <b v="0"/>
    <b v="0"/>
    <b v="0"/>
    <b v="0"/>
    <b v="0"/>
    <b v="0"/>
  </r>
  <r>
    <m/>
    <m/>
    <m/>
    <m/>
    <m/>
    <x v="0"/>
    <x v="0"/>
    <m/>
    <m/>
    <m/>
    <m/>
    <s v="89-644302"/>
    <x v="453"/>
    <n v="2011"/>
    <n v="1"/>
    <d v="2011-01-01T12:18:00"/>
    <s v="English"/>
    <x v="0"/>
    <s v="Office of the Accountant General  (A &amp;E), Bihar"/>
    <s v="Patna"/>
    <n v="2"/>
    <b v="1"/>
    <b v="0"/>
    <b v="1"/>
    <b v="0"/>
    <b v="0"/>
    <b v="0"/>
    <b v="0"/>
    <b v="0"/>
    <b v="0"/>
    <b v="0"/>
    <b v="0"/>
    <b v="0"/>
    <b v="0"/>
    <b v="0"/>
    <b v="0"/>
    <b v="0"/>
    <b v="0"/>
    <b v="0"/>
    <b v="0"/>
    <b v="0"/>
    <b v="0"/>
    <b v="0"/>
  </r>
  <r>
    <m/>
    <m/>
    <m/>
    <m/>
    <m/>
    <x v="0"/>
    <x v="0"/>
    <m/>
    <m/>
    <m/>
    <m/>
    <s v="2010-309506"/>
    <x v="454"/>
    <n v="2010"/>
    <n v="1"/>
    <d v="2010-01-01T15:43:00"/>
    <s v="English"/>
    <x v="0"/>
    <s v="Office of the Accountant General Chhattisgarh  / Audit &amp; Funds Wing "/>
    <s v="Raipur"/>
    <n v="1"/>
    <b v="1"/>
    <b v="0"/>
    <b v="0"/>
    <b v="0"/>
    <b v="0"/>
    <b v="0"/>
    <b v="0"/>
    <b v="0"/>
    <b v="0"/>
    <b v="0"/>
    <b v="0"/>
    <b v="0"/>
    <b v="0"/>
    <b v="0"/>
    <b v="0"/>
    <b v="0"/>
    <b v="0"/>
    <b v="0"/>
    <b v="0"/>
    <b v="0"/>
    <b v="0"/>
    <b v="0"/>
  </r>
  <r>
    <m/>
    <m/>
    <m/>
    <m/>
    <m/>
    <x v="0"/>
    <x v="0"/>
    <m/>
    <m/>
    <m/>
    <m/>
    <s v="2018-310089"/>
    <x v="455"/>
    <n v="2012"/>
    <n v="1"/>
    <d v="2012-01-01T16:17:00"/>
    <s v="English"/>
    <x v="0"/>
    <s v="Govt. of Goa, Panaji"/>
    <s v="Panaji "/>
    <n v="1"/>
    <b v="1"/>
    <b v="0"/>
    <b v="0"/>
    <b v="0"/>
    <b v="0"/>
    <b v="0"/>
    <b v="0"/>
    <b v="0"/>
    <b v="0"/>
    <b v="0"/>
    <b v="0"/>
    <b v="0"/>
    <b v="0"/>
    <b v="0"/>
    <b v="0"/>
    <b v="0"/>
    <b v="0"/>
    <b v="0"/>
    <b v="0"/>
    <b v="0"/>
    <b v="0"/>
    <b v="0"/>
  </r>
  <r>
    <m/>
    <m/>
    <m/>
    <m/>
    <m/>
    <x v="0"/>
    <x v="0"/>
    <m/>
    <m/>
    <m/>
    <m/>
    <s v="sa68-10175"/>
    <x v="456"/>
    <n v="2007"/>
    <n v="1"/>
    <d v="2007-01-01T11:11:00"/>
    <s v="English"/>
    <x v="0"/>
    <s v="Comptroller and Auditor General of India / Gujarat"/>
    <s v="Ahmedabad"/>
    <n v="3"/>
    <b v="1"/>
    <b v="0"/>
    <b v="1"/>
    <b v="0"/>
    <b v="0"/>
    <b v="0"/>
    <b v="0"/>
    <b v="0"/>
    <b v="1"/>
    <b v="0"/>
    <b v="0"/>
    <b v="0"/>
    <b v="0"/>
    <b v="0"/>
    <b v="0"/>
    <b v="0"/>
    <b v="0"/>
    <b v="0"/>
    <b v="0"/>
    <b v="0"/>
    <b v="0"/>
    <b v="0"/>
  </r>
  <r>
    <m/>
    <m/>
    <m/>
    <m/>
    <m/>
    <x v="0"/>
    <x v="0"/>
    <m/>
    <m/>
    <m/>
    <m/>
    <s v="2005-389759"/>
    <x v="457"/>
    <n v="2012"/>
    <n v="1"/>
    <d v="2012-01-01T14:14:00"/>
    <s v="English"/>
    <x v="0"/>
    <s v="Comptroller and Auditor General of India / Jharkhand"/>
    <s v="Ranchi"/>
    <n v="1"/>
    <b v="1"/>
    <b v="0"/>
    <b v="0"/>
    <b v="0"/>
    <b v="0"/>
    <b v="0"/>
    <b v="0"/>
    <b v="0"/>
    <b v="0"/>
    <b v="0"/>
    <b v="0"/>
    <b v="0"/>
    <b v="0"/>
    <b v="0"/>
    <b v="0"/>
    <b v="0"/>
    <b v="0"/>
    <b v="0"/>
    <b v="0"/>
    <b v="0"/>
    <b v="0"/>
    <b v="0"/>
  </r>
  <r>
    <m/>
    <m/>
    <m/>
    <m/>
    <m/>
    <x v="0"/>
    <x v="0"/>
    <m/>
    <m/>
    <m/>
    <m/>
    <s v="SN98-21617"/>
    <x v="458"/>
    <n v="2004"/>
    <n v="1"/>
    <d v="2004-01-01T09:15:00"/>
    <s v="English"/>
    <x v="0"/>
    <s v="Comptroller and Auditor General of India / Madhya Pradesh"/>
    <s v="Gwalior"/>
    <n v="1"/>
    <b v="1"/>
    <b v="0"/>
    <b v="0"/>
    <b v="0"/>
    <b v="0"/>
    <b v="0"/>
    <b v="0"/>
    <b v="0"/>
    <b v="0"/>
    <b v="0"/>
    <b v="0"/>
    <b v="0"/>
    <b v="0"/>
    <b v="0"/>
    <b v="0"/>
    <b v="0"/>
    <b v="0"/>
    <b v="0"/>
    <b v="0"/>
    <b v="0"/>
    <b v="0"/>
    <b v="0"/>
  </r>
  <r>
    <m/>
    <m/>
    <m/>
    <m/>
    <m/>
    <x v="0"/>
    <x v="0"/>
    <m/>
    <m/>
    <m/>
    <m/>
    <s v="77-912443"/>
    <x v="459"/>
    <n v="2011"/>
    <n v="1"/>
    <d v="2011-01-01T16:48:00"/>
    <s v="English"/>
    <x v="0"/>
    <s v="Comptroller and Auditor General of India / Meghalaya"/>
    <s v="Shillong"/>
    <n v="2"/>
    <b v="1"/>
    <b v="0"/>
    <b v="0"/>
    <b v="0"/>
    <b v="0"/>
    <b v="0"/>
    <b v="0"/>
    <b v="0"/>
    <b v="1"/>
    <b v="0"/>
    <b v="0"/>
    <b v="0"/>
    <b v="0"/>
    <b v="0"/>
    <b v="0"/>
    <b v="0"/>
    <b v="0"/>
    <b v="0"/>
    <b v="0"/>
    <b v="0"/>
    <b v="0"/>
    <b v="0"/>
  </r>
  <r>
    <m/>
    <m/>
    <m/>
    <m/>
    <m/>
    <x v="0"/>
    <x v="0"/>
    <m/>
    <m/>
    <m/>
    <m/>
    <s v="80-910327"/>
    <x v="460"/>
    <n v="2012"/>
    <n v="1"/>
    <d v="2012-04-01T11:52:00"/>
    <s v="English"/>
    <x v="0"/>
    <s v="Comptroller and Auditor General of India / Mizoram"/>
    <s v="Aizwal"/>
    <n v="1"/>
    <b v="1"/>
    <b v="0"/>
    <b v="0"/>
    <b v="0"/>
    <b v="0"/>
    <b v="0"/>
    <b v="0"/>
    <b v="0"/>
    <b v="0"/>
    <b v="0"/>
    <b v="0"/>
    <b v="0"/>
    <b v="0"/>
    <b v="0"/>
    <b v="0"/>
    <b v="0"/>
    <b v="0"/>
    <b v="0"/>
    <b v="0"/>
    <b v="0"/>
    <b v="0"/>
    <b v="0"/>
  </r>
  <r>
    <m/>
    <m/>
    <m/>
    <m/>
    <m/>
    <x v="0"/>
    <x v="0"/>
    <m/>
    <m/>
    <m/>
    <m/>
    <s v="2012-338633"/>
    <x v="461"/>
    <n v="2011"/>
    <n v="1"/>
    <d v="2011-01-01T10:59:00"/>
    <s v="English"/>
    <x v="0"/>
    <s v="Government of NCT of Delhi"/>
    <s v="New Delhi"/>
    <n v="1"/>
    <b v="1"/>
    <b v="0"/>
    <b v="0"/>
    <b v="0"/>
    <b v="0"/>
    <b v="0"/>
    <b v="0"/>
    <b v="0"/>
    <b v="0"/>
    <b v="0"/>
    <b v="0"/>
    <b v="0"/>
    <b v="0"/>
    <b v="0"/>
    <b v="0"/>
    <b v="0"/>
    <b v="0"/>
    <b v="0"/>
    <b v="0"/>
    <b v="0"/>
    <b v="0"/>
    <b v="0"/>
  </r>
  <r>
    <m/>
    <m/>
    <m/>
    <m/>
    <m/>
    <x v="0"/>
    <x v="0"/>
    <m/>
    <m/>
    <m/>
    <m/>
    <s v="2016-209924"/>
    <x v="462"/>
    <n v="2016"/>
    <n v="1"/>
    <d v="2016-01-01T00:00:00"/>
    <s v="English"/>
    <x v="0"/>
    <s v="Comptroller and Auditor General of India / Odisha"/>
    <s v="Bhubaneswar"/>
    <n v="1"/>
    <b v="1"/>
    <b v="0"/>
    <b v="0"/>
    <b v="0"/>
    <b v="0"/>
    <b v="0"/>
    <b v="0"/>
    <b v="0"/>
    <b v="0"/>
    <b v="0"/>
    <b v="0"/>
    <b v="0"/>
    <b v="0"/>
    <b v="0"/>
    <b v="0"/>
    <b v="0"/>
    <b v="0"/>
    <b v="0"/>
    <b v="0"/>
    <b v="0"/>
    <b v="0"/>
    <b v="0"/>
  </r>
  <r>
    <m/>
    <m/>
    <m/>
    <m/>
    <m/>
    <x v="0"/>
    <x v="0"/>
    <m/>
    <m/>
    <m/>
    <m/>
    <s v="72-907553"/>
    <x v="463"/>
    <n v="2011"/>
    <n v="1"/>
    <d v="2011-05-01T10:28:00"/>
    <s v="English"/>
    <x v="0"/>
    <s v="Comptroller and Auditor General of India / Odisha"/>
    <s v="Bhubaneswar"/>
    <n v="1"/>
    <b v="1"/>
    <b v="0"/>
    <b v="0"/>
    <b v="0"/>
    <b v="0"/>
    <b v="0"/>
    <b v="0"/>
    <b v="0"/>
    <b v="0"/>
    <b v="0"/>
    <b v="0"/>
    <b v="0"/>
    <b v="0"/>
    <b v="0"/>
    <b v="0"/>
    <b v="0"/>
    <b v="0"/>
    <b v="0"/>
    <b v="0"/>
    <b v="0"/>
    <b v="0"/>
    <b v="0"/>
  </r>
  <r>
    <m/>
    <m/>
    <m/>
    <m/>
    <m/>
    <x v="0"/>
    <x v="0"/>
    <m/>
    <m/>
    <m/>
    <m/>
    <s v="88-654932"/>
    <x v="464"/>
    <n v="2011"/>
    <n v="1"/>
    <d v="2011-01-01T10:03:00"/>
    <s v="English"/>
    <x v="0"/>
    <s v="Principal Accountant General of Punjab / Accounts"/>
    <s v="Chandigarh"/>
    <n v="1"/>
    <b v="0"/>
    <b v="0"/>
    <b v="1"/>
    <b v="0"/>
    <b v="0"/>
    <b v="0"/>
    <b v="0"/>
    <b v="0"/>
    <b v="0"/>
    <b v="0"/>
    <b v="0"/>
    <b v="0"/>
    <b v="0"/>
    <b v="0"/>
    <b v="0"/>
    <b v="0"/>
    <b v="0"/>
    <b v="0"/>
    <b v="0"/>
    <b v="0"/>
    <b v="0"/>
    <b v="0"/>
  </r>
  <r>
    <m/>
    <m/>
    <m/>
    <m/>
    <m/>
    <x v="0"/>
    <x v="0"/>
    <m/>
    <m/>
    <m/>
    <m/>
    <s v="sa 66-4024"/>
    <x v="465"/>
    <n v="2012"/>
    <n v="1"/>
    <d v="2012-01-01T09:17:00"/>
    <s v="English"/>
    <x v="0"/>
    <s v="Principal Accountant General (A&amp;E), Rajasthan"/>
    <s v="Jaipur"/>
    <n v="4"/>
    <b v="1"/>
    <b v="0"/>
    <b v="1"/>
    <b v="0"/>
    <b v="0"/>
    <b v="0"/>
    <b v="0"/>
    <b v="1"/>
    <b v="1"/>
    <b v="0"/>
    <b v="0"/>
    <b v="0"/>
    <b v="0"/>
    <b v="0"/>
    <b v="0"/>
    <b v="0"/>
    <b v="0"/>
    <b v="0"/>
    <b v="0"/>
    <b v="0"/>
    <b v="0"/>
    <b v="0"/>
  </r>
  <r>
    <m/>
    <m/>
    <m/>
    <m/>
    <m/>
    <x v="0"/>
    <x v="0"/>
    <m/>
    <m/>
    <m/>
    <m/>
    <s v="sn 99021455"/>
    <x v="466"/>
    <n v="2010"/>
    <n v="1"/>
    <d v="2010-01-01T14:51:00"/>
    <s v="English"/>
    <x v="0"/>
    <s v="Govt. of Tamil Nadu"/>
    <s v="Chennai"/>
    <n v="2"/>
    <b v="1"/>
    <b v="0"/>
    <b v="1"/>
    <b v="0"/>
    <b v="0"/>
    <b v="0"/>
    <b v="0"/>
    <b v="0"/>
    <b v="0"/>
    <b v="0"/>
    <b v="0"/>
    <b v="0"/>
    <b v="0"/>
    <b v="0"/>
    <b v="0"/>
    <b v="0"/>
    <b v="0"/>
    <b v="0"/>
    <b v="0"/>
    <b v="0"/>
    <b v="0"/>
    <b v="0"/>
  </r>
  <r>
    <m/>
    <m/>
    <m/>
    <m/>
    <m/>
    <x v="0"/>
    <x v="0"/>
    <m/>
    <m/>
    <m/>
    <m/>
    <s v="74-903530"/>
    <x v="467"/>
    <n v="2000"/>
    <n v="1"/>
    <d v="2000-01-01T15:03:00"/>
    <s v="English"/>
    <x v="0"/>
    <s v="Comptroller and Auditor General, Agartala"/>
    <s v=" Agartala"/>
    <n v="1"/>
    <b v="1"/>
    <b v="0"/>
    <b v="0"/>
    <b v="0"/>
    <b v="0"/>
    <b v="0"/>
    <b v="0"/>
    <b v="0"/>
    <b v="0"/>
    <b v="0"/>
    <b v="0"/>
    <b v="0"/>
    <b v="0"/>
    <b v="0"/>
    <b v="0"/>
    <b v="0"/>
    <b v="0"/>
    <b v="0"/>
    <b v="0"/>
    <b v="0"/>
    <b v="0"/>
    <b v="0"/>
  </r>
  <r>
    <m/>
    <m/>
    <m/>
    <m/>
    <m/>
    <x v="0"/>
    <x v="0"/>
    <m/>
    <m/>
    <m/>
    <m/>
    <s v="sa67001033"/>
    <x v="468"/>
    <n v="2004"/>
    <n v="1"/>
    <d v="2004-01-01T14:07:00"/>
    <s v="English"/>
    <x v="0"/>
    <s v="Finance Department, U.P."/>
    <s v="Lucknow"/>
    <n v="0"/>
    <b v="0"/>
    <b v="0"/>
    <b v="0"/>
    <b v="0"/>
    <b v="0"/>
    <b v="0"/>
    <b v="0"/>
    <b v="0"/>
    <b v="0"/>
    <b v="0"/>
    <b v="0"/>
    <b v="0"/>
    <b v="0"/>
    <b v="0"/>
    <b v="0"/>
    <b v="0"/>
    <b v="0"/>
    <b v="0"/>
    <b v="0"/>
    <b v="0"/>
    <b v="0"/>
    <b v="0"/>
  </r>
  <r>
    <m/>
    <m/>
    <m/>
    <m/>
    <m/>
    <x v="0"/>
    <x v="0"/>
    <m/>
    <m/>
    <m/>
    <m/>
    <s v="SA66-4029"/>
    <x v="469"/>
    <n v="2012"/>
    <n v="1"/>
    <d v="2012-04-01T14:04:00"/>
    <s v="English"/>
    <x v="0"/>
    <s v="Office of the Principal Accountant General (Audit), West Bengal"/>
    <s v="Kolkata"/>
    <n v="3"/>
    <b v="1"/>
    <b v="0"/>
    <b v="1"/>
    <b v="0"/>
    <b v="0"/>
    <b v="0"/>
    <b v="0"/>
    <b v="1"/>
    <b v="0"/>
    <b v="0"/>
    <b v="0"/>
    <b v="0"/>
    <b v="0"/>
    <b v="0"/>
    <b v="0"/>
    <b v="0"/>
    <b v="0"/>
    <b v="0"/>
    <b v="0"/>
    <b v="0"/>
    <b v="0"/>
    <b v="0"/>
  </r>
  <r>
    <m/>
    <m/>
    <m/>
    <m/>
    <m/>
    <x v="0"/>
    <x v="0"/>
    <m/>
    <m/>
    <m/>
    <m/>
    <s v="75-900187"/>
    <x v="470"/>
    <n v="2008"/>
    <n v="1"/>
    <d v="2008-01-01T14:01:00"/>
    <s v="English"/>
    <x v="0"/>
    <s v="Comptroller and Auditor General of India / Karnataka"/>
    <s v="Bangalore"/>
    <n v="1"/>
    <b v="1"/>
    <b v="0"/>
    <b v="0"/>
    <b v="0"/>
    <b v="0"/>
    <b v="0"/>
    <b v="0"/>
    <b v="0"/>
    <b v="0"/>
    <b v="0"/>
    <b v="0"/>
    <b v="0"/>
    <b v="0"/>
    <b v="0"/>
    <b v="0"/>
    <b v="0"/>
    <b v="0"/>
    <b v="0"/>
    <b v="0"/>
    <b v="0"/>
    <b v="0"/>
    <b v="0"/>
  </r>
  <r>
    <m/>
    <m/>
    <m/>
    <m/>
    <m/>
    <x v="0"/>
    <x v="0"/>
    <m/>
    <m/>
    <m/>
    <m/>
    <s v="79-915658"/>
    <x v="471"/>
    <n v="2011"/>
    <n v="1"/>
    <d v="2011-04-01T14:45:00"/>
    <s v="English"/>
    <x v="0"/>
    <s v="Comptroller and Auditor General of India / Arunachal Pradesh"/>
    <s v="Itanagar"/>
    <n v="1"/>
    <b v="1"/>
    <b v="0"/>
    <b v="0"/>
    <b v="0"/>
    <b v="0"/>
    <b v="0"/>
    <b v="0"/>
    <b v="0"/>
    <b v="0"/>
    <b v="0"/>
    <b v="0"/>
    <b v="0"/>
    <b v="0"/>
    <b v="0"/>
    <b v="0"/>
    <b v="0"/>
    <b v="0"/>
    <b v="0"/>
    <b v="0"/>
    <b v="0"/>
    <b v="0"/>
    <b v="0"/>
  </r>
  <r>
    <m/>
    <m/>
    <m/>
    <m/>
    <m/>
    <x v="0"/>
    <x v="0"/>
    <m/>
    <m/>
    <m/>
    <m/>
    <s v="00-225016"/>
    <x v="472"/>
    <n v="2003"/>
    <n v="1"/>
    <d v="2003-01-01T14:58:00"/>
    <s v="English"/>
    <x v="0"/>
    <s v="Assam government press"/>
    <s v="Gauhati"/>
    <n v="1"/>
    <b v="1"/>
    <b v="0"/>
    <b v="0"/>
    <b v="0"/>
    <b v="0"/>
    <b v="0"/>
    <b v="0"/>
    <b v="0"/>
    <b v="0"/>
    <b v="0"/>
    <b v="0"/>
    <b v="0"/>
    <b v="0"/>
    <b v="0"/>
    <b v="0"/>
    <b v="0"/>
    <b v="0"/>
    <b v="0"/>
    <b v="0"/>
    <b v="0"/>
    <b v="0"/>
    <b v="0"/>
  </r>
  <r>
    <m/>
    <m/>
    <m/>
    <m/>
    <m/>
    <x v="0"/>
    <x v="0"/>
    <m/>
    <m/>
    <m/>
    <m/>
    <s v="sa 68-008296"/>
    <x v="473"/>
    <n v="2010"/>
    <n v="1"/>
    <d v="2010-01-01T14:47:00"/>
    <s v="English"/>
    <x v="0"/>
    <s v="Comptroller and Auditor General of India / Himachal Pradesh"/>
    <s v="Shimla"/>
    <n v="1"/>
    <b v="1"/>
    <b v="0"/>
    <b v="0"/>
    <b v="0"/>
    <b v="0"/>
    <b v="0"/>
    <b v="0"/>
    <b v="0"/>
    <b v="0"/>
    <b v="0"/>
    <b v="0"/>
    <b v="0"/>
    <b v="0"/>
    <b v="0"/>
    <b v="0"/>
    <b v="0"/>
    <b v="0"/>
    <b v="0"/>
    <b v="0"/>
    <b v="0"/>
    <b v="0"/>
    <b v="0"/>
  </r>
  <r>
    <m/>
    <m/>
    <m/>
    <m/>
    <m/>
    <x v="0"/>
    <x v="0"/>
    <m/>
    <m/>
    <m/>
    <m/>
    <s v="sa 68010602"/>
    <x v="474"/>
    <n v="2012"/>
    <n v="1"/>
    <d v="2012-01-01T15:57:00"/>
    <s v="English"/>
    <x v="0"/>
    <s v="Govt. central press"/>
    <s v="Jammu"/>
    <n v="1"/>
    <b v="1"/>
    <b v="0"/>
    <b v="0"/>
    <b v="0"/>
    <b v="0"/>
    <b v="0"/>
    <b v="0"/>
    <b v="0"/>
    <b v="0"/>
    <b v="0"/>
    <b v="0"/>
    <b v="0"/>
    <b v="0"/>
    <b v="0"/>
    <b v="0"/>
    <b v="0"/>
    <b v="0"/>
    <b v="0"/>
    <b v="0"/>
    <b v="0"/>
    <b v="0"/>
    <b v="0"/>
  </r>
  <r>
    <m/>
    <m/>
    <m/>
    <m/>
    <m/>
    <x v="0"/>
    <x v="0"/>
    <m/>
    <m/>
    <m/>
    <m/>
    <s v="SA 67004904"/>
    <x v="475"/>
    <n v="2012"/>
    <n v="1"/>
    <d v="2012-01-01T12:14:00"/>
    <s v="English"/>
    <x v="0"/>
    <s v="Comptroller and Auditor General of India / Kerela"/>
    <s v="Thiruvananthapuram"/>
    <n v="1"/>
    <b v="1"/>
    <b v="0"/>
    <b v="0"/>
    <b v="0"/>
    <b v="0"/>
    <b v="0"/>
    <b v="0"/>
    <b v="0"/>
    <b v="0"/>
    <b v="0"/>
    <b v="0"/>
    <b v="0"/>
    <b v="0"/>
    <b v="0"/>
    <b v="0"/>
    <b v="0"/>
    <b v="0"/>
    <b v="0"/>
    <b v="0"/>
    <b v="0"/>
    <b v="0"/>
    <b v="0"/>
  </r>
  <r>
    <m/>
    <m/>
    <m/>
    <m/>
    <m/>
    <x v="0"/>
    <x v="0"/>
    <m/>
    <m/>
    <m/>
    <m/>
    <s v="sa 68005463"/>
    <x v="476"/>
    <n v="2012"/>
    <n v="1"/>
    <d v="2012-04-01T12:28:00"/>
    <s v="English"/>
    <x v="0"/>
    <s v="Comptroller and Auditor General of India / Manipur"/>
    <s v="Imphal"/>
    <n v="4"/>
    <b v="1"/>
    <b v="0"/>
    <b v="1"/>
    <b v="0"/>
    <b v="0"/>
    <b v="0"/>
    <b v="0"/>
    <b v="1"/>
    <b v="1"/>
    <b v="0"/>
    <b v="0"/>
    <b v="0"/>
    <b v="0"/>
    <b v="0"/>
    <b v="0"/>
    <b v="0"/>
    <b v="0"/>
    <b v="0"/>
    <b v="0"/>
    <b v="0"/>
    <b v="0"/>
    <b v="0"/>
  </r>
  <r>
    <m/>
    <m/>
    <m/>
    <m/>
    <m/>
    <x v="0"/>
    <x v="0"/>
    <m/>
    <m/>
    <m/>
    <m/>
    <s v="sa68-012033"/>
    <x v="477"/>
    <n v="2010"/>
    <n v="1"/>
    <d v="2010-04-01T11:51:00"/>
    <s v="English"/>
    <x v="0"/>
    <s v="Government Press, Kohima"/>
    <s v="Nagaland"/>
    <n v="1"/>
    <b v="1"/>
    <b v="0"/>
    <b v="0"/>
    <b v="0"/>
    <b v="0"/>
    <b v="0"/>
    <b v="0"/>
    <b v="0"/>
    <b v="0"/>
    <b v="0"/>
    <b v="0"/>
    <b v="0"/>
    <b v="0"/>
    <b v="0"/>
    <b v="0"/>
    <b v="0"/>
    <b v="0"/>
    <b v="0"/>
    <b v="0"/>
    <b v="0"/>
    <b v="0"/>
    <b v="0"/>
  </r>
  <r>
    <m/>
    <m/>
    <m/>
    <m/>
    <m/>
    <x v="0"/>
    <x v="0"/>
    <m/>
    <m/>
    <m/>
    <m/>
    <s v="2019-316184"/>
    <x v="478"/>
    <n v="2006"/>
    <n v="1"/>
    <d v="2006-01-01T00:00:00"/>
    <s v="English"/>
    <x v="0"/>
    <s v="Govt. press, Pondicherry"/>
    <s v=" "/>
    <n v="1"/>
    <b v="1"/>
    <b v="0"/>
    <b v="0"/>
    <b v="0"/>
    <b v="0"/>
    <b v="0"/>
    <b v="0"/>
    <b v="0"/>
    <b v="0"/>
    <b v="0"/>
    <b v="0"/>
    <b v="0"/>
    <b v="0"/>
    <b v="0"/>
    <b v="0"/>
    <b v="0"/>
    <b v="0"/>
    <b v="0"/>
    <b v="0"/>
    <b v="0"/>
    <b v="0"/>
    <b v="0"/>
  </r>
  <r>
    <m/>
    <m/>
    <m/>
    <m/>
    <m/>
    <x v="0"/>
    <x v="0"/>
    <m/>
    <m/>
    <m/>
    <m/>
    <s v="80-910516"/>
    <x v="479"/>
    <n v="2010"/>
    <n v="1"/>
    <d v="2010-01-01T12:04:00"/>
    <s v="English"/>
    <x v="0"/>
    <s v="Comptroller and Auditor General of India / Sikkim"/>
    <s v="Gangtok"/>
    <n v="1"/>
    <b v="1"/>
    <b v="0"/>
    <b v="0"/>
    <b v="0"/>
    <b v="0"/>
    <b v="0"/>
    <b v="0"/>
    <b v="0"/>
    <b v="0"/>
    <b v="0"/>
    <b v="0"/>
    <b v="0"/>
    <b v="0"/>
    <b v="0"/>
    <b v="0"/>
    <b v="0"/>
    <b v="0"/>
    <b v="0"/>
    <b v="0"/>
    <b v="0"/>
    <b v="0"/>
    <b v="0"/>
  </r>
  <r>
    <m/>
    <m/>
    <m/>
    <m/>
    <m/>
    <x v="0"/>
    <x v="0"/>
    <m/>
    <m/>
    <m/>
    <m/>
    <s v="2017-323804"/>
    <x v="480"/>
    <n v="2014"/>
    <n v="1"/>
    <d v="2014-01-01T00:00:00"/>
    <s v="English"/>
    <x v="0"/>
    <s v="Government of Telangana"/>
    <m/>
    <n v="1"/>
    <b v="1"/>
    <b v="0"/>
    <b v="0"/>
    <b v="0"/>
    <b v="0"/>
    <b v="0"/>
    <b v="0"/>
    <b v="0"/>
    <b v="0"/>
    <b v="0"/>
    <b v="0"/>
    <b v="0"/>
    <b v="0"/>
    <b v="0"/>
    <b v="0"/>
    <b v="0"/>
    <b v="0"/>
    <b v="0"/>
    <b v="0"/>
    <b v="0"/>
    <b v="0"/>
    <b v="0"/>
  </r>
  <r>
    <m/>
    <m/>
    <m/>
    <m/>
    <m/>
    <x v="0"/>
    <x v="0"/>
    <m/>
    <m/>
    <m/>
    <m/>
    <s v="2013-406240"/>
    <x v="481"/>
    <n v="2011"/>
    <n v="1"/>
    <d v="2011-01-01T14:14:00"/>
    <s v="English"/>
    <x v="0"/>
    <s v="Office of The Accountant General (A&amp;E) / Uttarankhand Government"/>
    <s v="Dehradun"/>
    <n v="1"/>
    <b v="1"/>
    <b v="0"/>
    <b v="0"/>
    <b v="0"/>
    <b v="0"/>
    <b v="0"/>
    <b v="0"/>
    <b v="0"/>
    <b v="0"/>
    <b v="0"/>
    <b v="0"/>
    <b v="0"/>
    <b v="0"/>
    <b v="0"/>
    <b v="0"/>
    <b v="0"/>
    <b v="0"/>
    <b v="0"/>
    <b v="0"/>
    <b v="0"/>
    <b v="0"/>
    <b v="0"/>
  </r>
  <r>
    <m/>
    <m/>
    <m/>
    <m/>
    <m/>
    <x v="0"/>
    <x v="0"/>
    <m/>
    <m/>
    <m/>
    <m/>
    <s v="2005-210220"/>
    <x v="482"/>
    <n v="2011"/>
    <n v="2"/>
    <d v="2011-01-01T16:42:00"/>
    <s v="English"/>
    <x v="0"/>
    <s v="Ministry of Railways, India"/>
    <s v="New Delhi"/>
    <n v="0"/>
    <b v="0"/>
    <b v="0"/>
    <b v="0"/>
    <b v="0"/>
    <b v="0"/>
    <b v="0"/>
    <b v="0"/>
    <b v="0"/>
    <b v="0"/>
    <b v="0"/>
    <b v="0"/>
    <b v="0"/>
    <b v="0"/>
    <b v="0"/>
    <b v="0"/>
    <b v="0"/>
    <b v="0"/>
    <b v="0"/>
    <b v="0"/>
    <b v="0"/>
    <b v="0"/>
    <b v="0"/>
  </r>
  <r>
    <m/>
    <m/>
    <m/>
    <m/>
    <m/>
    <x v="0"/>
    <x v="0"/>
    <m/>
    <m/>
    <m/>
    <m/>
    <s v="2018-325302"/>
    <x v="483"/>
    <n v="2012"/>
    <n v="1"/>
    <d v="2012-01-01T00:00:00"/>
    <s v="English"/>
    <x v="0"/>
    <s v="Comptroller and Auditor General of India / Haryana"/>
    <s v="Chandigarh"/>
    <n v="1"/>
    <b v="1"/>
    <b v="0"/>
    <b v="0"/>
    <b v="0"/>
    <b v="0"/>
    <b v="0"/>
    <b v="0"/>
    <b v="0"/>
    <b v="0"/>
    <b v="0"/>
    <b v="0"/>
    <b v="0"/>
    <b v="0"/>
    <b v="0"/>
    <b v="0"/>
    <b v="0"/>
    <b v="0"/>
    <b v="0"/>
    <b v="0"/>
    <b v="0"/>
    <b v="0"/>
    <b v="0"/>
  </r>
  <r>
    <m/>
    <m/>
    <m/>
    <m/>
    <m/>
    <x v="0"/>
    <x v="0"/>
    <m/>
    <m/>
    <m/>
    <m/>
    <s v="SA 68-8402"/>
    <x v="484"/>
    <n v="2011"/>
    <n v="1"/>
    <d v="2011-01-01T12:03:00"/>
    <s v="English"/>
    <x v="0"/>
    <s v="Comptroller and Auditor General of India / Maharashtra"/>
    <s v="Mumbai"/>
    <n v="1"/>
    <b v="1"/>
    <b v="0"/>
    <b v="0"/>
    <b v="0"/>
    <b v="0"/>
    <b v="0"/>
    <b v="0"/>
    <b v="0"/>
    <b v="0"/>
    <b v="0"/>
    <b v="0"/>
    <b v="0"/>
    <b v="0"/>
    <b v="0"/>
    <b v="0"/>
    <b v="0"/>
    <b v="0"/>
    <b v="0"/>
    <b v="0"/>
    <b v="0"/>
    <b v="0"/>
    <b v="0"/>
  </r>
  <r>
    <m/>
    <m/>
    <m/>
    <m/>
    <m/>
    <x v="0"/>
    <x v="0"/>
    <m/>
    <m/>
    <m/>
    <m/>
    <s v="2008-305319"/>
    <x v="485"/>
    <n v="2010"/>
    <n v="2"/>
    <d v="2010-01-01T14:27:00"/>
    <s v="English"/>
    <x v="0"/>
    <s v="Department of Planning, Govt. of Uttarakhand"/>
    <s v="Dehradun"/>
    <n v="1"/>
    <b v="1"/>
    <b v="0"/>
    <b v="0"/>
    <b v="0"/>
    <b v="0"/>
    <b v="0"/>
    <b v="0"/>
    <b v="0"/>
    <b v="0"/>
    <b v="0"/>
    <b v="0"/>
    <b v="0"/>
    <b v="0"/>
    <b v="0"/>
    <b v="0"/>
    <b v="0"/>
    <b v="0"/>
    <b v="0"/>
    <b v="0"/>
    <b v="0"/>
    <b v="0"/>
    <b v="0"/>
  </r>
  <r>
    <m/>
    <m/>
    <m/>
    <m/>
    <m/>
    <x v="0"/>
    <x v="0"/>
    <m/>
    <m/>
    <m/>
    <m/>
    <s v="2012-352483"/>
    <x v="486"/>
    <n v="2012"/>
    <n v="1"/>
    <d v="2012-01-01T09:33:00"/>
    <s v="English"/>
    <x v="0"/>
    <s v="Planning Department / Govt. of Haryana"/>
    <s v="Chandigarh"/>
    <n v="1"/>
    <b v="1"/>
    <b v="0"/>
    <b v="0"/>
    <b v="0"/>
    <b v="0"/>
    <b v="0"/>
    <b v="0"/>
    <b v="0"/>
    <b v="0"/>
    <b v="0"/>
    <b v="0"/>
    <b v="0"/>
    <b v="0"/>
    <b v="0"/>
    <b v="0"/>
    <b v="0"/>
    <b v="0"/>
    <b v="0"/>
    <b v="0"/>
    <b v="0"/>
    <b v="0"/>
    <b v="0"/>
  </r>
  <r>
    <m/>
    <m/>
    <m/>
    <m/>
    <m/>
    <x v="0"/>
    <x v="0"/>
    <m/>
    <m/>
    <m/>
    <m/>
    <s v="2015-307682"/>
    <x v="487"/>
    <n v="3"/>
    <n v="1"/>
    <d v="2014-07-01T00:00:00"/>
    <s v="English"/>
    <x v="0"/>
    <s v="Department of Arabic / University of Kerela"/>
    <s v="Thiruvananthapuram"/>
    <n v="3"/>
    <b v="1"/>
    <b v="0"/>
    <b v="0"/>
    <b v="0"/>
    <b v="0"/>
    <b v="0"/>
    <b v="0"/>
    <b v="0"/>
    <b v="0"/>
    <b v="1"/>
    <b v="0"/>
    <b v="0"/>
    <b v="1"/>
    <b v="0"/>
    <b v="0"/>
    <b v="0"/>
    <b v="0"/>
    <b v="0"/>
    <b v="0"/>
    <b v="0"/>
    <b v="0"/>
    <b v="0"/>
  </r>
  <r>
    <m/>
    <m/>
    <m/>
    <m/>
    <m/>
    <x v="0"/>
    <x v="0"/>
    <m/>
    <m/>
    <m/>
    <m/>
    <s v="2012-338636"/>
    <x v="488"/>
    <n v="2011"/>
    <n v="1"/>
    <d v="2011-01-01T16:14:00"/>
    <s v="English"/>
    <x v="0"/>
    <s v="Directorate of Archives / Govt. of Assam"/>
    <s v="Guwahati"/>
    <n v="1"/>
    <b v="1"/>
    <b v="0"/>
    <b v="0"/>
    <b v="0"/>
    <b v="0"/>
    <b v="0"/>
    <b v="0"/>
    <b v="0"/>
    <b v="0"/>
    <b v="0"/>
    <b v="0"/>
    <b v="0"/>
    <b v="0"/>
    <b v="0"/>
    <b v="0"/>
    <b v="0"/>
    <b v="0"/>
    <b v="0"/>
    <b v="0"/>
    <b v="0"/>
    <b v="0"/>
    <b v="0"/>
  </r>
  <r>
    <m/>
    <m/>
    <m/>
    <m/>
    <m/>
    <x v="0"/>
    <x v="0"/>
    <m/>
    <m/>
    <m/>
    <m/>
    <s v="2018-310095"/>
    <x v="489"/>
    <n v="2016"/>
    <n v="1"/>
    <d v="2016-01-01T00:00:00"/>
    <s v="Bengali"/>
    <x v="5"/>
    <s v="Ministry of Finance, Bangladesh"/>
    <s v="Dhaka"/>
    <n v="1"/>
    <b v="1"/>
    <b v="0"/>
    <b v="0"/>
    <b v="0"/>
    <b v="0"/>
    <b v="0"/>
    <b v="0"/>
    <b v="0"/>
    <b v="0"/>
    <b v="0"/>
    <b v="0"/>
    <b v="0"/>
    <b v="0"/>
    <b v="0"/>
    <b v="0"/>
    <b v="0"/>
    <b v="0"/>
    <b v="0"/>
    <b v="0"/>
    <b v="0"/>
    <b v="0"/>
    <b v="0"/>
  </r>
  <r>
    <m/>
    <m/>
    <m/>
    <m/>
    <m/>
    <x v="0"/>
    <x v="0"/>
    <m/>
    <m/>
    <m/>
    <m/>
    <s v="2012-352068"/>
    <x v="490"/>
    <n v="2011"/>
    <n v="1"/>
    <d v="2011-01-01T13:02:00"/>
    <s v="Hindi"/>
    <x v="0"/>
    <s v="Directorate of Economis and Statistics / Uttarakhand"/>
    <s v="Dehradun"/>
    <n v="1"/>
    <b v="1"/>
    <b v="0"/>
    <b v="0"/>
    <b v="0"/>
    <b v="0"/>
    <b v="0"/>
    <b v="0"/>
    <b v="0"/>
    <b v="0"/>
    <b v="0"/>
    <b v="0"/>
    <b v="0"/>
    <b v="0"/>
    <b v="0"/>
    <b v="0"/>
    <b v="0"/>
    <b v="0"/>
    <b v="0"/>
    <b v="0"/>
    <b v="0"/>
    <b v="0"/>
    <b v="0"/>
  </r>
  <r>
    <m/>
    <m/>
    <m/>
    <m/>
    <m/>
    <x v="0"/>
    <x v="0"/>
    <m/>
    <m/>
    <m/>
    <m/>
    <s v="2020-329110"/>
    <x v="491"/>
    <n v="2018"/>
    <n v="1"/>
    <d v="2018-01-01T00:00:00"/>
    <s v="Hindi"/>
    <x v="0"/>
    <s v="Directorate of Economis and Statistics / Uttarakhand"/>
    <s v="Dehradun"/>
    <n v="1"/>
    <b v="1"/>
    <b v="0"/>
    <b v="0"/>
    <b v="0"/>
    <b v="0"/>
    <b v="0"/>
    <b v="0"/>
    <b v="0"/>
    <b v="0"/>
    <b v="0"/>
    <b v="0"/>
    <b v="0"/>
    <b v="0"/>
    <b v="0"/>
    <b v="0"/>
    <b v="0"/>
    <b v="0"/>
    <b v="0"/>
    <b v="0"/>
    <b v="0"/>
    <b v="0"/>
    <b v="0"/>
  </r>
  <r>
    <m/>
    <m/>
    <m/>
    <m/>
    <m/>
    <x v="0"/>
    <x v="0"/>
    <m/>
    <m/>
    <m/>
    <m/>
    <s v="2013-331043"/>
    <x v="492"/>
    <n v="2011"/>
    <n v="1"/>
    <d v="2011-01-01T00:00:00"/>
    <s v="Hindi"/>
    <x v="0"/>
    <s v="Directorate of Economics &amp; Statistics / Chattisgarh"/>
    <s v="Raipur   "/>
    <n v="1"/>
    <b v="1"/>
    <b v="0"/>
    <b v="0"/>
    <b v="0"/>
    <b v="0"/>
    <b v="0"/>
    <b v="0"/>
    <b v="0"/>
    <b v="0"/>
    <b v="0"/>
    <b v="0"/>
    <b v="0"/>
    <b v="0"/>
    <b v="0"/>
    <b v="0"/>
    <b v="0"/>
    <b v="0"/>
    <b v="0"/>
    <b v="0"/>
    <b v="0"/>
    <b v="0"/>
    <b v="0"/>
  </r>
  <r>
    <m/>
    <m/>
    <m/>
    <m/>
    <m/>
    <x v="0"/>
    <x v="0"/>
    <m/>
    <m/>
    <m/>
    <m/>
    <s v="2011-312677"/>
    <x v="493"/>
    <n v="2014"/>
    <n v="1"/>
    <d v="2014-01-01T09:55:00"/>
    <s v="Nepali"/>
    <x v="1"/>
    <s v="National Planning Commission Secretariat / Nepal"/>
    <s v="Kathmandu"/>
    <n v="1"/>
    <b v="1"/>
    <b v="0"/>
    <b v="0"/>
    <b v="0"/>
    <b v="0"/>
    <b v="0"/>
    <b v="0"/>
    <b v="0"/>
    <b v="0"/>
    <b v="0"/>
    <b v="0"/>
    <b v="0"/>
    <b v="0"/>
    <b v="0"/>
    <b v="0"/>
    <b v="0"/>
    <b v="0"/>
    <b v="0"/>
    <b v="0"/>
    <b v="0"/>
    <b v="0"/>
    <b v="0"/>
  </r>
  <r>
    <m/>
    <m/>
    <m/>
    <m/>
    <m/>
    <x v="0"/>
    <x v="0"/>
    <m/>
    <m/>
    <m/>
    <m/>
    <s v="2009-306377"/>
    <x v="494"/>
    <n v="2013"/>
    <n v="1"/>
    <d v="2013-01-01T10:40:00"/>
    <s v="Nepali"/>
    <x v="1"/>
    <s v="National Planning Commission Secretariat / Nepal"/>
    <s v="Kathmandu"/>
    <n v="1"/>
    <b v="1"/>
    <b v="0"/>
    <b v="0"/>
    <b v="0"/>
    <b v="0"/>
    <b v="0"/>
    <b v="0"/>
    <b v="0"/>
    <b v="0"/>
    <b v="0"/>
    <b v="0"/>
    <b v="0"/>
    <b v="0"/>
    <b v="0"/>
    <b v="0"/>
    <b v="0"/>
    <b v="0"/>
    <b v="0"/>
    <b v="0"/>
    <b v="0"/>
    <b v="0"/>
    <b v="0"/>
  </r>
  <r>
    <m/>
    <m/>
    <m/>
    <m/>
    <m/>
    <x v="0"/>
    <x v="0"/>
    <m/>
    <m/>
    <m/>
    <m/>
    <s v="2009-345558"/>
    <x v="495"/>
    <n v="2014"/>
    <n v="1"/>
    <d v="2014-01-01T15:09:00"/>
    <s v="Nepali"/>
    <x v="1"/>
    <s v="Ministry Of Finance, Nepal"/>
    <s v="Kathmandu"/>
    <n v="1"/>
    <b v="1"/>
    <b v="0"/>
    <b v="0"/>
    <b v="0"/>
    <b v="0"/>
    <b v="0"/>
    <b v="0"/>
    <b v="0"/>
    <b v="0"/>
    <b v="0"/>
    <b v="0"/>
    <b v="0"/>
    <b v="0"/>
    <b v="0"/>
    <b v="0"/>
    <b v="0"/>
    <b v="0"/>
    <b v="0"/>
    <b v="0"/>
    <b v="0"/>
    <b v="0"/>
    <b v="0"/>
  </r>
  <r>
    <s v="Illinois"/>
    <s v="N"/>
    <n v="2016"/>
    <s v="Y"/>
    <s v="2003-2020"/>
    <x v="3"/>
    <x v="47"/>
    <m/>
    <s v="_x000a_742529392, _x000a_773253708, _x000a_186631235, _x000a_1103289266, _x000a_1774137, _x000a_1015525386, _x000a_918422739, _x000a_1192469550, _x000a_933868052, _x000a_621703943, _x000a_473171209"/>
    <m/>
    <s v="Held by 148 libraries"/>
    <n v="2008204416"/>
    <x v="496"/>
    <m/>
    <m/>
    <m/>
    <s v="English"/>
    <x v="6"/>
    <m/>
    <s v="KARACHI"/>
    <n v="8"/>
    <b v="1"/>
    <b v="1"/>
    <b v="1"/>
    <b v="0"/>
    <b v="1"/>
    <b v="0"/>
    <b v="1"/>
    <b v="0"/>
    <b v="1"/>
    <b v="0"/>
    <b v="0"/>
    <b v="1"/>
    <b v="1"/>
    <b v="0"/>
    <b v="0"/>
    <b v="0"/>
    <b v="0"/>
    <b v="0"/>
    <b v="0"/>
    <b v="0"/>
    <b v="0"/>
    <b v="0"/>
  </r>
  <r>
    <s v="Indiana"/>
    <s v="N"/>
    <m/>
    <s v="N"/>
    <m/>
    <x v="2"/>
    <x v="48"/>
    <s v="LInkedIn URL references a website for the Netaji Institute (the publisher), however the URL is no longer live"/>
    <s v="10228094; 572113485"/>
    <m/>
    <s v="IU's most recent issue is v. 34, 2016"/>
    <s v="84-641546"/>
    <x v="497"/>
    <n v="31"/>
    <n v="2"/>
    <d v="2013-07-01T14:24:00"/>
    <s v="English"/>
    <x v="0"/>
    <s v="Netaji Institute for Asian Studies"/>
    <s v="Calcutta"/>
    <n v="9"/>
    <b v="1"/>
    <b v="0"/>
    <b v="1"/>
    <b v="0"/>
    <b v="0"/>
    <b v="0"/>
    <b v="1"/>
    <b v="0"/>
    <b v="1"/>
    <b v="1"/>
    <b v="0"/>
    <b v="1"/>
    <b v="1"/>
    <b v="1"/>
    <b v="0"/>
    <b v="0"/>
    <b v="1"/>
    <b v="0"/>
    <b v="0"/>
    <b v="0"/>
    <b v="0"/>
    <b v="0"/>
  </r>
  <r>
    <s v="Wisconsin"/>
    <s v="Y"/>
    <m/>
    <s v="Y"/>
    <s v="July 2022 from Google/on the library website - 1991-1998 &amp; 2006-2016"/>
    <x v="2"/>
    <x v="49"/>
    <s v="Free"/>
    <s v="ocn609157537, ocm27835265"/>
    <m/>
    <s v="It seems that it once was a free journal, but the link no longer works and I was not able to find it elsewhere. I did find it on sage for a fee."/>
    <s v="96-901680"/>
    <x v="498"/>
    <n v="23"/>
    <n v="2"/>
    <d v="2013-12-01T08:04:00"/>
    <s v="English"/>
    <x v="5"/>
    <s v="Centre on Integrated Rural Development for Asia and the Pacific (CIRDAP)"/>
    <s v="Dhaka"/>
    <n v="6"/>
    <b v="1"/>
    <b v="0"/>
    <b v="1"/>
    <b v="0"/>
    <b v="0"/>
    <b v="0"/>
    <b v="1"/>
    <b v="0"/>
    <b v="1"/>
    <b v="0"/>
    <b v="0"/>
    <b v="1"/>
    <b v="0"/>
    <b v="1"/>
    <b v="0"/>
    <b v="0"/>
    <b v="0"/>
    <b v="0"/>
    <b v="0"/>
    <b v="0"/>
    <b v="0"/>
    <b v="0"/>
  </r>
  <r>
    <m/>
    <m/>
    <m/>
    <m/>
    <m/>
    <x v="0"/>
    <x v="0"/>
    <m/>
    <m/>
    <m/>
    <m/>
    <s v="sa63-3912"/>
    <x v="499"/>
    <n v="2007"/>
    <n v="1"/>
    <d v="2007-02-01T09:01:00"/>
    <s v="English"/>
    <x v="0"/>
    <s v="Directorate of information and public relations, Assam"/>
    <s v=" "/>
    <n v="4"/>
    <b v="0"/>
    <b v="0"/>
    <b v="1"/>
    <b v="0"/>
    <b v="0"/>
    <b v="1"/>
    <b v="0"/>
    <b v="1"/>
    <b v="0"/>
    <b v="0"/>
    <b v="0"/>
    <b v="0"/>
    <b v="1"/>
    <b v="0"/>
    <b v="0"/>
    <b v="0"/>
    <b v="0"/>
    <b v="0"/>
    <b v="0"/>
    <b v="0"/>
    <b v="0"/>
    <b v="0"/>
  </r>
  <r>
    <m/>
    <m/>
    <m/>
    <m/>
    <m/>
    <x v="0"/>
    <x v="0"/>
    <m/>
    <m/>
    <m/>
    <m/>
    <s v="75-900193"/>
    <x v="500"/>
    <n v="2008"/>
    <n v="1"/>
    <d v="2008-03-01T15:14:00"/>
    <s v="English"/>
    <x v="0"/>
    <s v="Legislative Assembly / Assam"/>
    <s v="Guwahati"/>
    <n v="4"/>
    <b v="1"/>
    <b v="1"/>
    <b v="1"/>
    <b v="0"/>
    <b v="0"/>
    <b v="0"/>
    <b v="0"/>
    <b v="0"/>
    <b v="1"/>
    <b v="0"/>
    <b v="0"/>
    <b v="0"/>
    <b v="0"/>
    <b v="0"/>
    <b v="0"/>
    <b v="0"/>
    <b v="0"/>
    <b v="0"/>
    <b v="0"/>
    <b v="0"/>
    <b v="0"/>
    <b v="0"/>
  </r>
  <r>
    <m/>
    <m/>
    <m/>
    <m/>
    <m/>
    <x v="0"/>
    <x v="0"/>
    <m/>
    <m/>
    <m/>
    <m/>
    <s v="83-913066"/>
    <x v="501"/>
    <n v="2003"/>
    <n v="1"/>
    <d v="2003-01-01T16:37:00"/>
    <s v="Panjabi"/>
    <x v="0"/>
    <s v="J &amp; K Academy of Art, Culture and Languages"/>
    <s v="Jammu"/>
    <n v="2"/>
    <b v="1"/>
    <b v="0"/>
    <b v="1"/>
    <b v="0"/>
    <b v="0"/>
    <b v="0"/>
    <b v="0"/>
    <b v="0"/>
    <b v="0"/>
    <b v="0"/>
    <b v="0"/>
    <b v="0"/>
    <b v="0"/>
    <b v="0"/>
    <b v="0"/>
    <b v="0"/>
    <b v="0"/>
    <b v="0"/>
    <b v="0"/>
    <b v="0"/>
    <b v="0"/>
    <b v="0"/>
  </r>
  <r>
    <m/>
    <m/>
    <m/>
    <m/>
    <m/>
    <x v="0"/>
    <x v="0"/>
    <m/>
    <m/>
    <m/>
    <m/>
    <s v="2014-361350"/>
    <x v="502"/>
    <n v="2013"/>
    <n v="1"/>
    <d v="2013-01-01T00:00:00"/>
    <s v="English"/>
    <x v="2"/>
    <s v="Attorney General`s Department / Sri Lanka"/>
    <s v="Colombo"/>
    <n v="0"/>
    <b v="0"/>
    <b v="0"/>
    <b v="0"/>
    <b v="0"/>
    <b v="0"/>
    <b v="0"/>
    <b v="0"/>
    <b v="0"/>
    <b v="0"/>
    <b v="0"/>
    <b v="0"/>
    <b v="0"/>
    <b v="0"/>
    <b v="0"/>
    <b v="0"/>
    <b v="0"/>
    <b v="0"/>
    <b v="0"/>
    <b v="0"/>
    <b v="0"/>
    <b v="0"/>
    <b v="0"/>
  </r>
  <r>
    <m/>
    <m/>
    <m/>
    <m/>
    <m/>
    <x v="0"/>
    <x v="0"/>
    <m/>
    <m/>
    <m/>
    <m/>
    <s v="78-923676"/>
    <x v="503"/>
    <n v="44"/>
    <n v="12"/>
    <d v="2014-12-01T16:17:00"/>
    <s v="English"/>
    <x v="0"/>
    <s v="National Research Development Corporation"/>
    <s v="New Delhi"/>
    <n v="0"/>
    <b v="0"/>
    <b v="0"/>
    <b v="0"/>
    <b v="0"/>
    <b v="0"/>
    <b v="0"/>
    <b v="0"/>
    <b v="0"/>
    <b v="0"/>
    <b v="0"/>
    <b v="0"/>
    <b v="0"/>
    <b v="0"/>
    <b v="0"/>
    <b v="0"/>
    <b v="0"/>
    <b v="0"/>
    <b v="0"/>
    <b v="0"/>
    <b v="0"/>
    <b v="0"/>
    <b v="0"/>
  </r>
  <r>
    <m/>
    <m/>
    <m/>
    <m/>
    <m/>
    <x v="0"/>
    <x v="0"/>
    <m/>
    <m/>
    <m/>
    <m/>
    <s v="2017-330182"/>
    <x v="504"/>
    <n v="1"/>
    <n v="1"/>
    <d v="1929-10-01T00:00:00"/>
    <s v="Assamese"/>
    <x v="0"/>
    <s v="Publication Board of Assam"/>
    <s v="Guwahati"/>
    <n v="2"/>
    <b v="1"/>
    <b v="0"/>
    <b v="0"/>
    <b v="0"/>
    <b v="0"/>
    <b v="0"/>
    <b v="0"/>
    <b v="0"/>
    <b v="0"/>
    <b v="0"/>
    <b v="0"/>
    <b v="1"/>
    <b v="0"/>
    <b v="0"/>
    <b v="0"/>
    <b v="0"/>
    <b v="0"/>
    <b v="0"/>
    <b v="0"/>
    <b v="0"/>
    <b v="0"/>
    <b v="0"/>
  </r>
  <r>
    <m/>
    <m/>
    <m/>
    <m/>
    <m/>
    <x v="0"/>
    <x v="0"/>
    <m/>
    <m/>
    <m/>
    <m/>
    <s v="77-912294"/>
    <x v="505"/>
    <n v="39"/>
    <n v="2"/>
    <d v="2013-02-01T15:38:00"/>
    <s v="English"/>
    <x v="0"/>
    <s v="V.V. Giri National Labour Institute"/>
    <s v="Noida"/>
    <n v="1"/>
    <b v="0"/>
    <b v="0"/>
    <b v="0"/>
    <b v="0"/>
    <b v="0"/>
    <b v="0"/>
    <b v="0"/>
    <b v="0"/>
    <b v="0"/>
    <b v="0"/>
    <b v="0"/>
    <b v="0"/>
    <b v="1"/>
    <b v="0"/>
    <b v="0"/>
    <b v="0"/>
    <b v="0"/>
    <b v="0"/>
    <b v="0"/>
    <b v="0"/>
    <b v="0"/>
    <b v="0"/>
  </r>
  <r>
    <m/>
    <m/>
    <m/>
    <m/>
    <m/>
    <x v="0"/>
    <x v="0"/>
    <m/>
    <m/>
    <m/>
    <m/>
    <s v="74-929531"/>
    <x v="506"/>
    <n v="2014"/>
    <n v="1"/>
    <d v="2014-01-01T14:31:00"/>
    <s v="Hindi"/>
    <x v="0"/>
    <s v="Directorate of Economics and Statistics, Rajasthan"/>
    <s v="Jaipur"/>
    <n v="2"/>
    <b v="0"/>
    <b v="0"/>
    <b v="1"/>
    <b v="0"/>
    <b v="0"/>
    <b v="0"/>
    <b v="0"/>
    <b v="0"/>
    <b v="0"/>
    <b v="0"/>
    <b v="0"/>
    <b v="1"/>
    <b v="0"/>
    <b v="0"/>
    <b v="0"/>
    <b v="0"/>
    <b v="0"/>
    <b v="0"/>
    <b v="0"/>
    <b v="0"/>
    <b v="0"/>
    <b v="0"/>
  </r>
  <r>
    <m/>
    <m/>
    <m/>
    <m/>
    <m/>
    <x v="0"/>
    <x v="0"/>
    <m/>
    <m/>
    <m/>
    <m/>
    <s v="81-910529"/>
    <x v="507"/>
    <n v="2014"/>
    <n v="1"/>
    <d v="2014-01-01T10:57:00"/>
    <s v="Hindi"/>
    <x v="0"/>
    <s v="Finance Department / Govt. of Rajasthan"/>
    <s v="Jaipur"/>
    <n v="1"/>
    <b v="1"/>
    <b v="0"/>
    <b v="0"/>
    <b v="0"/>
    <b v="0"/>
    <b v="0"/>
    <b v="0"/>
    <b v="0"/>
    <b v="0"/>
    <b v="0"/>
    <b v="0"/>
    <b v="0"/>
    <b v="0"/>
    <b v="0"/>
    <b v="0"/>
    <b v="0"/>
    <b v="0"/>
    <b v="0"/>
    <b v="0"/>
    <b v="0"/>
    <b v="0"/>
    <b v="0"/>
  </r>
  <r>
    <m/>
    <m/>
    <m/>
    <m/>
    <m/>
    <x v="0"/>
    <x v="0"/>
    <m/>
    <m/>
    <m/>
    <m/>
    <s v="2010-329504"/>
    <x v="508"/>
    <n v="2011"/>
    <n v="1"/>
    <d v="2011-03-01T13:10:00"/>
    <s v="English"/>
    <x v="0"/>
    <s v="Finance Department, Jharkhand"/>
    <s v="Ranchi"/>
    <n v="1"/>
    <b v="1"/>
    <b v="0"/>
    <b v="0"/>
    <b v="0"/>
    <b v="0"/>
    <b v="0"/>
    <b v="0"/>
    <b v="0"/>
    <b v="0"/>
    <b v="0"/>
    <b v="0"/>
    <b v="0"/>
    <b v="0"/>
    <b v="0"/>
    <b v="0"/>
    <b v="0"/>
    <b v="0"/>
    <b v="0"/>
    <b v="0"/>
    <b v="0"/>
    <b v="0"/>
    <b v="0"/>
  </r>
  <r>
    <m/>
    <m/>
    <m/>
    <m/>
    <m/>
    <x v="0"/>
    <x v="0"/>
    <m/>
    <m/>
    <m/>
    <m/>
    <s v="2003-318122"/>
    <x v="509"/>
    <n v="24"/>
    <n v="1"/>
    <d v="2013-07-01T12:01:00"/>
    <s v="Urdu"/>
    <x v="0"/>
    <s v="Karnataka Urdu Academy"/>
    <s v="Bangalore"/>
    <n v="2"/>
    <b v="1"/>
    <b v="0"/>
    <b v="0"/>
    <b v="0"/>
    <b v="0"/>
    <b v="0"/>
    <b v="0"/>
    <b v="0"/>
    <b v="0"/>
    <b v="0"/>
    <b v="0"/>
    <b v="0"/>
    <b v="0"/>
    <b v="0"/>
    <b v="1"/>
    <b v="0"/>
    <b v="0"/>
    <b v="0"/>
    <b v="0"/>
    <b v="0"/>
    <b v="0"/>
    <b v="0"/>
  </r>
  <r>
    <m/>
    <m/>
    <m/>
    <m/>
    <m/>
    <x v="0"/>
    <x v="0"/>
    <m/>
    <m/>
    <m/>
    <m/>
    <n v="2010342431"/>
    <x v="510"/>
    <m/>
    <m/>
    <m/>
    <s v="Urdu"/>
    <x v="6"/>
    <m/>
    <s v="PESHAWAR"/>
    <n v="1"/>
    <b v="1"/>
    <b v="0"/>
    <b v="0"/>
    <b v="0"/>
    <b v="0"/>
    <b v="0"/>
    <b v="0"/>
    <b v="0"/>
    <b v="0"/>
    <b v="0"/>
    <b v="0"/>
    <b v="0"/>
    <b v="0"/>
    <b v="0"/>
    <b v="0"/>
    <b v="0"/>
    <b v="0"/>
    <b v="0"/>
    <b v="0"/>
    <b v="0"/>
    <b v="0"/>
    <b v="0"/>
  </r>
  <r>
    <m/>
    <m/>
    <m/>
    <m/>
    <m/>
    <x v="0"/>
    <x v="0"/>
    <m/>
    <m/>
    <m/>
    <m/>
    <n v="2008329154"/>
    <x v="511"/>
    <m/>
    <m/>
    <m/>
    <s v="Urdu"/>
    <x v="6"/>
    <m/>
    <s v="RAWALPINDI/ISLAMABAD"/>
    <n v="1"/>
    <b v="1"/>
    <b v="0"/>
    <b v="0"/>
    <b v="0"/>
    <b v="0"/>
    <b v="0"/>
    <b v="0"/>
    <b v="0"/>
    <b v="0"/>
    <b v="0"/>
    <b v="0"/>
    <b v="0"/>
    <b v="0"/>
    <b v="0"/>
    <b v="0"/>
    <b v="0"/>
    <b v="0"/>
    <b v="0"/>
    <b v="0"/>
    <b v="0"/>
    <b v="0"/>
    <b v="0"/>
  </r>
  <r>
    <m/>
    <m/>
    <m/>
    <m/>
    <m/>
    <x v="0"/>
    <x v="0"/>
    <m/>
    <m/>
    <m/>
    <m/>
    <s v="84-913006a"/>
    <x v="512"/>
    <n v="2013"/>
    <n v="1"/>
    <d v="2013-01-01T00:00:00"/>
    <s v="English and Hindi"/>
    <x v="0"/>
    <s v="Dept. of Finance, Madhya Pradesh"/>
    <s v="Bhopal"/>
    <n v="1"/>
    <b v="1"/>
    <b v="0"/>
    <b v="0"/>
    <b v="0"/>
    <b v="0"/>
    <b v="0"/>
    <b v="0"/>
    <b v="0"/>
    <b v="0"/>
    <b v="0"/>
    <b v="0"/>
    <b v="0"/>
    <b v="0"/>
    <b v="0"/>
    <b v="0"/>
    <b v="0"/>
    <b v="0"/>
    <b v="0"/>
    <b v="0"/>
    <b v="0"/>
    <b v="0"/>
    <b v="0"/>
  </r>
  <r>
    <m/>
    <m/>
    <m/>
    <m/>
    <m/>
    <x v="0"/>
    <x v="0"/>
    <m/>
    <m/>
    <m/>
    <m/>
    <s v="sa63-3389"/>
    <x v="513"/>
    <n v="67"/>
    <n v="12"/>
    <d v="2015-05-01T16:15:00"/>
    <s v="Hindi"/>
    <x v="0"/>
    <s v="Ministry of Information and Broadcasting / India"/>
    <s v="New Delhi"/>
    <n v="1"/>
    <b v="0"/>
    <b v="0"/>
    <b v="0"/>
    <b v="0"/>
    <b v="0"/>
    <b v="0"/>
    <b v="0"/>
    <b v="0"/>
    <b v="1"/>
    <b v="0"/>
    <b v="0"/>
    <b v="0"/>
    <b v="0"/>
    <b v="0"/>
    <b v="0"/>
    <b v="0"/>
    <b v="0"/>
    <b v="0"/>
    <b v="0"/>
    <b v="0"/>
    <b v="0"/>
    <b v="0"/>
  </r>
  <r>
    <m/>
    <m/>
    <m/>
    <m/>
    <m/>
    <x v="0"/>
    <x v="0"/>
    <m/>
    <m/>
    <m/>
    <m/>
    <n v="2008327693"/>
    <x v="514"/>
    <m/>
    <m/>
    <m/>
    <s v="Urdu"/>
    <x v="6"/>
    <m/>
    <s v="QUETTA"/>
    <n v="0"/>
    <b v="0"/>
    <b v="0"/>
    <b v="0"/>
    <b v="0"/>
    <b v="0"/>
    <b v="0"/>
    <b v="0"/>
    <b v="0"/>
    <b v="0"/>
    <b v="0"/>
    <b v="0"/>
    <b v="0"/>
    <b v="0"/>
    <b v="0"/>
    <b v="0"/>
    <b v="0"/>
    <b v="0"/>
    <b v="0"/>
    <b v="0"/>
    <b v="0"/>
    <b v="0"/>
    <b v="0"/>
  </r>
  <r>
    <m/>
    <m/>
    <m/>
    <m/>
    <m/>
    <x v="0"/>
    <x v="0"/>
    <m/>
    <m/>
    <m/>
    <m/>
    <s v="79-915116"/>
    <x v="515"/>
    <n v="57"/>
    <n v="2"/>
    <d v="2013-04-01T10:17:00"/>
    <s v="Bengali"/>
    <x v="5"/>
    <s v="Bangla Academy"/>
    <s v="Dhaka"/>
    <n v="4"/>
    <b v="1"/>
    <b v="1"/>
    <b v="1"/>
    <b v="0"/>
    <b v="0"/>
    <b v="0"/>
    <b v="0"/>
    <b v="0"/>
    <b v="0"/>
    <b v="1"/>
    <b v="0"/>
    <b v="0"/>
    <b v="0"/>
    <b v="0"/>
    <b v="0"/>
    <b v="0"/>
    <b v="0"/>
    <b v="0"/>
    <b v="0"/>
    <b v="0"/>
    <b v="0"/>
    <b v="0"/>
  </r>
  <r>
    <m/>
    <m/>
    <m/>
    <m/>
    <m/>
    <x v="0"/>
    <x v="0"/>
    <m/>
    <m/>
    <m/>
    <m/>
    <s v="76-913178"/>
    <x v="516"/>
    <n v="2014"/>
    <n v="1"/>
    <d v="2014-06-01T10:08:00"/>
    <s v="Bengali"/>
    <x v="5"/>
    <s v="Ministry of Finance, Bangladesh"/>
    <s v="Dhaka"/>
    <n v="1"/>
    <b v="1"/>
    <b v="0"/>
    <b v="0"/>
    <b v="0"/>
    <b v="0"/>
    <b v="0"/>
    <b v="0"/>
    <b v="0"/>
    <b v="0"/>
    <b v="0"/>
    <b v="0"/>
    <b v="0"/>
    <b v="0"/>
    <b v="0"/>
    <b v="0"/>
    <b v="0"/>
    <b v="0"/>
    <b v="0"/>
    <b v="0"/>
    <b v="0"/>
    <b v="0"/>
    <b v="0"/>
  </r>
  <r>
    <m/>
    <m/>
    <m/>
    <m/>
    <m/>
    <x v="0"/>
    <x v="0"/>
    <m/>
    <m/>
    <m/>
    <m/>
    <s v="2015-363531"/>
    <x v="517"/>
    <n v="1"/>
    <n v="1"/>
    <d v="2015-06-01T00:00:00"/>
    <s v="Bengali"/>
    <x v="5"/>
    <s v="Bamladesa Calaccitra  o Telibhisana Institute"/>
    <s v="Dhaka"/>
    <n v="2"/>
    <b v="1"/>
    <b v="0"/>
    <b v="0"/>
    <b v="0"/>
    <b v="0"/>
    <b v="0"/>
    <b v="0"/>
    <b v="0"/>
    <b v="0"/>
    <b v="1"/>
    <b v="0"/>
    <b v="0"/>
    <b v="0"/>
    <b v="0"/>
    <b v="0"/>
    <b v="0"/>
    <b v="0"/>
    <b v="0"/>
    <b v="0"/>
    <b v="0"/>
    <b v="0"/>
    <b v="0"/>
  </r>
  <r>
    <m/>
    <m/>
    <m/>
    <m/>
    <m/>
    <x v="0"/>
    <x v="0"/>
    <m/>
    <m/>
    <m/>
    <m/>
    <n v="238"/>
    <x v="518"/>
    <n v="2010"/>
    <n v="363"/>
    <d v="2010-12-29T14:42:00"/>
    <s v="Bengali"/>
    <x v="5"/>
    <s v="Bangladesh Government Press"/>
    <s v="Dhaka"/>
    <n v="0"/>
    <b v="0"/>
    <b v="0"/>
    <b v="0"/>
    <b v="0"/>
    <b v="0"/>
    <b v="0"/>
    <b v="0"/>
    <b v="0"/>
    <b v="0"/>
    <b v="0"/>
    <b v="0"/>
    <b v="0"/>
    <b v="0"/>
    <b v="0"/>
    <b v="0"/>
    <b v="0"/>
    <b v="0"/>
    <b v="0"/>
    <b v="0"/>
    <b v="0"/>
    <b v="0"/>
    <b v="0"/>
  </r>
  <r>
    <m/>
    <m/>
    <m/>
    <m/>
    <m/>
    <x v="0"/>
    <x v="0"/>
    <m/>
    <m/>
    <m/>
    <m/>
    <s v="86-914052"/>
    <x v="519"/>
    <n v="2011"/>
    <n v="52"/>
    <d v="2011-12-29T14:22:00"/>
    <s v="Bengali"/>
    <x v="5"/>
    <s v="Bangladesh Government Press"/>
    <s v="Dhaka"/>
    <n v="0"/>
    <b v="0"/>
    <b v="0"/>
    <b v="0"/>
    <b v="0"/>
    <b v="0"/>
    <b v="0"/>
    <b v="0"/>
    <b v="0"/>
    <b v="0"/>
    <b v="0"/>
    <b v="0"/>
    <b v="0"/>
    <b v="0"/>
    <b v="0"/>
    <b v="0"/>
    <b v="0"/>
    <b v="0"/>
    <b v="0"/>
    <b v="0"/>
    <b v="0"/>
    <b v="0"/>
    <b v="0"/>
  </r>
  <r>
    <m/>
    <m/>
    <m/>
    <m/>
    <m/>
    <x v="0"/>
    <x v="0"/>
    <m/>
    <m/>
    <m/>
    <m/>
    <s v="84-644107"/>
    <x v="520"/>
    <n v="2009"/>
    <n v="1"/>
    <d v="2009-07-01T16:24:00"/>
    <s v="Bengali"/>
    <x v="5"/>
    <s v="Bangladesh National Library"/>
    <s v="Dhaka"/>
    <n v="4"/>
    <b v="0"/>
    <b v="1"/>
    <b v="1"/>
    <b v="0"/>
    <b v="0"/>
    <b v="0"/>
    <b v="1"/>
    <b v="0"/>
    <b v="1"/>
    <b v="0"/>
    <b v="0"/>
    <b v="0"/>
    <b v="0"/>
    <b v="0"/>
    <b v="0"/>
    <b v="0"/>
    <b v="0"/>
    <b v="0"/>
    <b v="0"/>
    <b v="0"/>
    <b v="0"/>
    <b v="0"/>
  </r>
  <r>
    <s v="Illinois"/>
    <s v="N"/>
    <n v="2016"/>
    <s v="Y"/>
    <s v="1954-2018"/>
    <x v="3"/>
    <x v="50"/>
    <m/>
    <s v="_x000a_924938214, _x000a_231043834, _x000a_479061238, 1797738, _x000a_607575099"/>
    <s v="The volumes collect multiple years at times and are somewhat irregular. "/>
    <m/>
    <s v="74-901440"/>
    <x v="521"/>
    <n v="2012"/>
    <n v="1"/>
    <d v="2012-09-01T15:36:00"/>
    <s v="English"/>
    <x v="0"/>
    <s v="Indian National Science Academy"/>
    <s v="New Delhi"/>
    <n v="7"/>
    <b v="1"/>
    <b v="0"/>
    <b v="1"/>
    <b v="0"/>
    <b v="0"/>
    <b v="0"/>
    <b v="1"/>
    <b v="0"/>
    <b v="1"/>
    <b v="1"/>
    <b v="0"/>
    <b v="1"/>
    <b v="1"/>
    <b v="0"/>
    <b v="0"/>
    <b v="0"/>
    <b v="0"/>
    <b v="0"/>
    <b v="0"/>
    <b v="0"/>
    <b v="0"/>
    <b v="0"/>
  </r>
  <r>
    <m/>
    <m/>
    <m/>
    <m/>
    <m/>
    <x v="0"/>
    <x v="0"/>
    <m/>
    <m/>
    <m/>
    <m/>
    <s v="2003-318782"/>
    <x v="522"/>
    <n v="2012"/>
    <n v="1"/>
    <d v="2012-06-30T14:51:00"/>
    <s v="Bengali"/>
    <x v="5"/>
    <s v="Bangladesh Press Council"/>
    <s v="Dhaka"/>
    <n v="0"/>
    <b v="0"/>
    <b v="0"/>
    <b v="0"/>
    <b v="0"/>
    <b v="0"/>
    <b v="0"/>
    <b v="0"/>
    <b v="0"/>
    <b v="0"/>
    <b v="0"/>
    <b v="0"/>
    <b v="0"/>
    <b v="0"/>
    <b v="0"/>
    <b v="0"/>
    <b v="0"/>
    <b v="0"/>
    <b v="0"/>
    <b v="0"/>
    <b v="0"/>
    <b v="0"/>
    <b v="0"/>
  </r>
  <r>
    <m/>
    <m/>
    <m/>
    <m/>
    <m/>
    <x v="0"/>
    <x v="0"/>
    <m/>
    <m/>
    <m/>
    <m/>
    <s v="81-910501"/>
    <x v="523"/>
    <n v="31"/>
    <n v="1"/>
    <d v="2014-01-01T11:04:00"/>
    <s v="Bengali"/>
    <x v="5"/>
    <s v="Bamladesa Unnayana Gabeshana Samstha"/>
    <s v="Dhaka"/>
    <n v="4"/>
    <b v="1"/>
    <b v="1"/>
    <b v="1"/>
    <b v="0"/>
    <b v="0"/>
    <b v="0"/>
    <b v="0"/>
    <b v="0"/>
    <b v="0"/>
    <b v="1"/>
    <b v="0"/>
    <b v="0"/>
    <b v="0"/>
    <b v="0"/>
    <b v="0"/>
    <b v="0"/>
    <b v="0"/>
    <b v="0"/>
    <b v="0"/>
    <b v="0"/>
    <b v="0"/>
    <b v="0"/>
  </r>
  <r>
    <m/>
    <m/>
    <m/>
    <m/>
    <m/>
    <x v="0"/>
    <x v="0"/>
    <m/>
    <m/>
    <m/>
    <m/>
    <s v="77-912257"/>
    <x v="524"/>
    <n v="17"/>
    <n v="1"/>
    <d v="2012-01-01T15:08:00"/>
    <s v="English"/>
    <x v="0"/>
    <s v="Department of Metallurgical Engineering"/>
    <s v="Varanasi   "/>
    <n v="1"/>
    <b v="1"/>
    <b v="0"/>
    <b v="0"/>
    <b v="0"/>
    <b v="0"/>
    <b v="0"/>
    <b v="0"/>
    <b v="0"/>
    <b v="0"/>
    <b v="0"/>
    <b v="0"/>
    <b v="0"/>
    <b v="0"/>
    <b v="0"/>
    <b v="0"/>
    <b v="0"/>
    <b v="0"/>
    <b v="0"/>
    <b v="0"/>
    <b v="0"/>
    <b v="0"/>
    <b v="0"/>
  </r>
  <r>
    <s v="NYU"/>
    <s v="N"/>
    <s v="NA"/>
    <s v="N"/>
    <m/>
    <x v="0"/>
    <x v="0"/>
    <m/>
    <n v="886486363"/>
    <s v="LC only holding 1 issue?"/>
    <s v="(presumed ceased)"/>
    <s v="2013-413660"/>
    <x v="525"/>
    <n v="2012"/>
    <n v="1"/>
    <d v="2012-01-01T00:00:00"/>
    <s v="English"/>
    <x v="5"/>
    <s v="Ministry of Home Affairs / Bangladesh"/>
    <s v="Dhaka"/>
    <n v="3"/>
    <b v="1"/>
    <b v="0"/>
    <b v="0"/>
    <b v="0"/>
    <b v="1"/>
    <b v="0"/>
    <b v="0"/>
    <b v="0"/>
    <b v="0"/>
    <b v="0"/>
    <b v="0"/>
    <b v="0"/>
    <b v="0"/>
    <b v="0"/>
    <b v="0"/>
    <b v="0"/>
    <b v="0"/>
    <b v="0"/>
    <b v="1"/>
    <b v="0"/>
    <b v="0"/>
    <b v="0"/>
  </r>
  <r>
    <s v="Illinois"/>
    <s v="N"/>
    <n v="2019"/>
    <s v="Y"/>
    <s v="1950-2022"/>
    <x v="3"/>
    <x v="51"/>
    <m/>
    <s v="647603727, _x000a_38553676"/>
    <s v="Seems to be somewhat irregularly published"/>
    <s v=" Website is a mess for online access. Also OCLC dates it back to 1985 only but elsewhere it seems to date back to 1950"/>
    <s v="2008-306163"/>
    <x v="526"/>
    <n v="65"/>
    <n v="1"/>
    <d v="2013-01-01T15:12:00"/>
    <s v="English"/>
    <x v="0"/>
    <s v="Geological Survey of India"/>
    <s v="Kolkata"/>
    <n v="7"/>
    <b v="1"/>
    <b v="1"/>
    <b v="1"/>
    <b v="0"/>
    <b v="0"/>
    <b v="0"/>
    <b v="1"/>
    <b v="0"/>
    <b v="0"/>
    <b v="1"/>
    <b v="0"/>
    <b v="1"/>
    <b v="1"/>
    <b v="0"/>
    <b v="0"/>
    <b v="0"/>
    <b v="0"/>
    <b v="0"/>
    <b v="0"/>
    <b v="0"/>
    <b v="0"/>
    <b v="0"/>
  </r>
  <r>
    <m/>
    <m/>
    <m/>
    <m/>
    <m/>
    <x v="0"/>
    <x v="0"/>
    <m/>
    <m/>
    <m/>
    <m/>
    <s v="95-902837"/>
    <x v="527"/>
    <n v="2012"/>
    <n v="1"/>
    <d v="2012-07-01T11:04:00"/>
    <s v="English"/>
    <x v="5"/>
    <s v="Ministry of Finance, Bangladesh"/>
    <s v="Dhaka"/>
    <n v="3"/>
    <b v="1"/>
    <b v="0"/>
    <b v="0"/>
    <b v="0"/>
    <b v="0"/>
    <b v="0"/>
    <b v="0"/>
    <b v="0"/>
    <b v="0"/>
    <b v="0"/>
    <b v="0"/>
    <b v="1"/>
    <b v="0"/>
    <b v="1"/>
    <b v="0"/>
    <b v="0"/>
    <b v="0"/>
    <b v="0"/>
    <b v="0"/>
    <b v="0"/>
    <b v="0"/>
    <b v="0"/>
  </r>
  <r>
    <m/>
    <m/>
    <m/>
    <m/>
    <m/>
    <x v="0"/>
    <x v="0"/>
    <m/>
    <m/>
    <m/>
    <m/>
    <s v="89-662276"/>
    <x v="528"/>
    <n v="2012"/>
    <n v="1"/>
    <d v="2012-12-01T13:25:00"/>
    <s v="English"/>
    <x v="5"/>
    <s v="Bangladesh Bureau of Educational Information and Statistics"/>
    <s v="Dhaka"/>
    <n v="3"/>
    <b v="1"/>
    <b v="0"/>
    <b v="0"/>
    <b v="0"/>
    <b v="1"/>
    <b v="0"/>
    <b v="0"/>
    <b v="0"/>
    <b v="0"/>
    <b v="0"/>
    <b v="0"/>
    <b v="0"/>
    <b v="0"/>
    <b v="0"/>
    <b v="0"/>
    <b v="0"/>
    <b v="0"/>
    <b v="0"/>
    <b v="1"/>
    <b v="0"/>
    <b v="0"/>
    <b v="0"/>
  </r>
  <r>
    <m/>
    <m/>
    <m/>
    <m/>
    <m/>
    <x v="0"/>
    <x v="0"/>
    <m/>
    <m/>
    <m/>
    <m/>
    <s v="2013-212166"/>
    <x v="529"/>
    <n v="2011"/>
    <n v="1"/>
    <d v="2011-01-01T00:00:00"/>
    <s v="English"/>
    <x v="5"/>
    <s v="Directorate General of Health Services / Bangladesh"/>
    <s v="Dhaka"/>
    <n v="1"/>
    <b v="1"/>
    <b v="0"/>
    <b v="0"/>
    <b v="0"/>
    <b v="0"/>
    <b v="0"/>
    <b v="0"/>
    <b v="0"/>
    <b v="0"/>
    <b v="0"/>
    <b v="0"/>
    <b v="0"/>
    <b v="0"/>
    <b v="0"/>
    <b v="0"/>
    <b v="0"/>
    <b v="0"/>
    <b v="0"/>
    <b v="0"/>
    <b v="0"/>
    <b v="0"/>
    <b v="0"/>
  </r>
  <r>
    <m/>
    <m/>
    <m/>
    <m/>
    <m/>
    <x v="0"/>
    <x v="0"/>
    <m/>
    <m/>
    <m/>
    <m/>
    <s v="sn 86-017535"/>
    <x v="530"/>
    <n v="39"/>
    <n v="1"/>
    <d v="2014-03-01T15:33:00"/>
    <s v="English"/>
    <x v="5"/>
    <s v="Bangladesh Agricultural Research Instistute"/>
    <s v="Gazipur"/>
    <n v="0"/>
    <b v="0"/>
    <b v="0"/>
    <b v="0"/>
    <b v="0"/>
    <b v="0"/>
    <b v="0"/>
    <b v="0"/>
    <b v="0"/>
    <b v="0"/>
    <b v="0"/>
    <b v="0"/>
    <b v="0"/>
    <b v="0"/>
    <b v="0"/>
    <b v="0"/>
    <b v="0"/>
    <b v="0"/>
    <b v="0"/>
    <b v="0"/>
    <b v="0"/>
    <b v="0"/>
    <b v="0"/>
  </r>
  <r>
    <m/>
    <m/>
    <m/>
    <m/>
    <m/>
    <x v="0"/>
    <x v="0"/>
    <m/>
    <m/>
    <m/>
    <m/>
    <s v="80-646315"/>
    <x v="531"/>
    <n v="43"/>
    <n v="1"/>
    <d v="2014-06-01T10:52:00"/>
    <s v="English"/>
    <x v="5"/>
    <s v="Bangladesh Botanical Society"/>
    <s v="Dhaka"/>
    <n v="2"/>
    <b v="1"/>
    <b v="0"/>
    <b v="0"/>
    <b v="0"/>
    <b v="0"/>
    <b v="0"/>
    <b v="1"/>
    <b v="0"/>
    <b v="0"/>
    <b v="0"/>
    <b v="0"/>
    <b v="0"/>
    <b v="0"/>
    <b v="0"/>
    <b v="0"/>
    <b v="0"/>
    <b v="0"/>
    <b v="0"/>
    <b v="0"/>
    <b v="0"/>
    <b v="0"/>
    <b v="0"/>
  </r>
  <r>
    <m/>
    <m/>
    <m/>
    <m/>
    <m/>
    <x v="0"/>
    <x v="0"/>
    <m/>
    <m/>
    <m/>
    <m/>
    <s v="2004-309593"/>
    <x v="532"/>
    <n v="16"/>
    <n v="2"/>
    <d v="2012-12-01T08:17:00"/>
    <s v="English"/>
    <x v="5"/>
    <s v="Bangladesh Fisheries Research Institute"/>
    <s v="Mymensingh"/>
    <n v="1"/>
    <b v="1"/>
    <b v="0"/>
    <b v="0"/>
    <b v="0"/>
    <b v="0"/>
    <b v="0"/>
    <b v="0"/>
    <b v="0"/>
    <b v="0"/>
    <b v="0"/>
    <b v="0"/>
    <b v="0"/>
    <b v="0"/>
    <b v="0"/>
    <b v="0"/>
    <b v="0"/>
    <b v="0"/>
    <b v="0"/>
    <b v="0"/>
    <b v="0"/>
    <b v="0"/>
    <b v="0"/>
  </r>
  <r>
    <m/>
    <m/>
    <m/>
    <m/>
    <m/>
    <x v="0"/>
    <x v="0"/>
    <m/>
    <m/>
    <m/>
    <m/>
    <s v="97-902331"/>
    <x v="533"/>
    <n v="32"/>
    <n v="2"/>
    <d v="2013-01-01T10:56:00"/>
    <s v="English"/>
    <x v="5"/>
    <s v="Bangladesh Forest Research Institute"/>
    <s v="Chittagong"/>
    <n v="1"/>
    <b v="1"/>
    <b v="0"/>
    <b v="0"/>
    <b v="0"/>
    <b v="0"/>
    <b v="0"/>
    <b v="0"/>
    <b v="0"/>
    <b v="0"/>
    <b v="0"/>
    <b v="0"/>
    <b v="0"/>
    <b v="0"/>
    <b v="0"/>
    <b v="0"/>
    <b v="0"/>
    <b v="0"/>
    <b v="0"/>
    <b v="0"/>
    <b v="0"/>
    <b v="0"/>
    <b v="0"/>
  </r>
  <r>
    <m/>
    <m/>
    <m/>
    <m/>
    <m/>
    <x v="0"/>
    <x v="0"/>
    <m/>
    <m/>
    <m/>
    <m/>
    <s v="sn82-8373"/>
    <x v="534"/>
    <n v="29"/>
    <n v="2"/>
    <d v="2009-12-01T15:29:00"/>
    <s v="English"/>
    <x v="5"/>
    <s v="Bangladesh Jute Research Institute"/>
    <s v="Dhaka"/>
    <n v="0"/>
    <b v="0"/>
    <b v="0"/>
    <b v="0"/>
    <b v="0"/>
    <b v="0"/>
    <b v="0"/>
    <b v="0"/>
    <b v="0"/>
    <b v="0"/>
    <b v="0"/>
    <b v="0"/>
    <b v="0"/>
    <b v="0"/>
    <b v="0"/>
    <b v="0"/>
    <b v="0"/>
    <b v="0"/>
    <b v="0"/>
    <b v="0"/>
    <b v="0"/>
    <b v="0"/>
    <b v="0"/>
  </r>
  <r>
    <m/>
    <m/>
    <m/>
    <m/>
    <m/>
    <x v="0"/>
    <x v="0"/>
    <m/>
    <m/>
    <m/>
    <m/>
    <s v="97-914422"/>
    <x v="535"/>
    <n v="2011"/>
    <n v="2"/>
    <d v="2011-12-01T13:16:00"/>
    <s v="English"/>
    <x v="5"/>
    <s v="Bangladesh Institute of Law and International Affairs"/>
    <s v="Dhaka"/>
    <n v="1"/>
    <b v="0"/>
    <b v="0"/>
    <b v="0"/>
    <b v="0"/>
    <b v="0"/>
    <b v="0"/>
    <b v="0"/>
    <b v="0"/>
    <b v="0"/>
    <b v="0"/>
    <b v="0"/>
    <b v="1"/>
    <b v="0"/>
    <b v="0"/>
    <b v="0"/>
    <b v="0"/>
    <b v="0"/>
    <b v="0"/>
    <b v="0"/>
    <b v="0"/>
    <b v="0"/>
    <b v="0"/>
  </r>
  <r>
    <s v="Illinois"/>
    <s v="N"/>
    <n v="2015"/>
    <s v="Y"/>
    <s v="2009-2020"/>
    <x v="3"/>
    <x v="52"/>
    <s v="In theory available online via NCERT website, but in practice website is buggy. Limited online access via Hathi Trust"/>
    <s v="_x000a_1030771899, _x000a_702310887, _x000a_457008198, _x000a_1752860 "/>
    <m/>
    <m/>
    <s v="SF 92039848"/>
    <x v="536"/>
    <n v="51"/>
    <n v="2"/>
    <d v="2013-01-01T14:41:00"/>
    <s v="English"/>
    <x v="0"/>
    <s v="National Council of Educational Research  and Training"/>
    <s v="New Delhi"/>
    <n v="8"/>
    <b v="1"/>
    <b v="0"/>
    <b v="1"/>
    <b v="0"/>
    <b v="0"/>
    <b v="0"/>
    <b v="1"/>
    <b v="0"/>
    <b v="1"/>
    <b v="0"/>
    <b v="0"/>
    <b v="1"/>
    <b v="1"/>
    <b v="0"/>
    <b v="0"/>
    <b v="1"/>
    <b v="0"/>
    <b v="0"/>
    <b v="0"/>
    <b v="0"/>
    <b v="1"/>
    <b v="0"/>
  </r>
  <r>
    <s v="Yale"/>
    <s v="Y"/>
    <m/>
    <s v="N"/>
    <s v="N/A"/>
    <x v="5"/>
    <x v="53"/>
    <s v="N/A"/>
    <s v="ocm09990078 print; 917575755 print; 715600293 print"/>
    <s v="None"/>
    <s v="Checked WorldCat and Google / latest at Yale v.38 2018 /  LC has v.1-v.39 (1981-2019) / Needed add on for https://bdlawreports.com/bd-law-reportsblr-online-legal-sources-of-higher-court-decisions/"/>
    <s v="82-913713"/>
    <x v="537"/>
    <n v="2014"/>
    <n v="6"/>
    <d v="2014-06-01T16:37:00"/>
    <s v="English"/>
    <x v="5"/>
    <s v="Bangladesh Bar Council"/>
    <s v="Dhaka"/>
    <n v="1"/>
    <b v="0"/>
    <b v="0"/>
    <b v="0"/>
    <b v="1"/>
    <b v="0"/>
    <b v="0"/>
    <b v="0"/>
    <b v="0"/>
    <b v="0"/>
    <b v="0"/>
    <b v="0"/>
    <b v="0"/>
    <b v="0"/>
    <b v="0"/>
    <b v="0"/>
    <b v="0"/>
    <b v="0"/>
    <b v="0"/>
    <b v="0"/>
    <b v="0"/>
    <b v="0"/>
    <b v="0"/>
  </r>
  <r>
    <m/>
    <m/>
    <m/>
    <m/>
    <m/>
    <x v="0"/>
    <x v="0"/>
    <m/>
    <m/>
    <m/>
    <m/>
    <s v="SN82-1291"/>
    <x v="538"/>
    <n v="38"/>
    <n v="1"/>
    <d v="2012-04-01T07:52:00"/>
    <s v="English"/>
    <x v="5"/>
    <s v="Bangladesh Medical Research Council"/>
    <s v="Dhaka"/>
    <n v="0"/>
    <b v="0"/>
    <b v="0"/>
    <b v="0"/>
    <b v="0"/>
    <b v="0"/>
    <b v="0"/>
    <b v="0"/>
    <b v="0"/>
    <b v="0"/>
    <b v="0"/>
    <b v="0"/>
    <b v="0"/>
    <b v="0"/>
    <b v="0"/>
    <b v="0"/>
    <b v="0"/>
    <b v="0"/>
    <b v="0"/>
    <b v="0"/>
    <b v="0"/>
    <b v="0"/>
    <b v="0"/>
  </r>
  <r>
    <m/>
    <m/>
    <m/>
    <m/>
    <m/>
    <x v="0"/>
    <x v="0"/>
    <m/>
    <m/>
    <m/>
    <m/>
    <s v="2011-324350"/>
    <x v="539"/>
    <n v="2013"/>
    <n v="1"/>
    <d v="2013-11-01T14:02:00"/>
    <s v="English"/>
    <x v="5"/>
    <s v="Directorate of Primary Education / Bangladesh"/>
    <s v="Dhaka"/>
    <n v="2"/>
    <b v="1"/>
    <b v="0"/>
    <b v="0"/>
    <b v="0"/>
    <b v="1"/>
    <b v="0"/>
    <b v="0"/>
    <b v="0"/>
    <b v="0"/>
    <b v="0"/>
    <b v="0"/>
    <b v="0"/>
    <b v="0"/>
    <b v="0"/>
    <b v="0"/>
    <b v="0"/>
    <b v="0"/>
    <b v="0"/>
    <b v="0"/>
    <b v="0"/>
    <b v="0"/>
    <b v="0"/>
  </r>
  <r>
    <m/>
    <m/>
    <m/>
    <m/>
    <m/>
    <x v="0"/>
    <x v="0"/>
    <m/>
    <m/>
    <m/>
    <m/>
    <s v="81-910625"/>
    <x v="540"/>
    <n v="34"/>
    <n v="4"/>
    <d v="2014-04-01T13:32:00"/>
    <s v="English"/>
    <x v="5"/>
    <s v="Department of Films and Publications, Bangladesh"/>
    <s v="Dhaka"/>
    <n v="4"/>
    <b v="1"/>
    <b v="0"/>
    <b v="0"/>
    <b v="0"/>
    <b v="0"/>
    <b v="0"/>
    <b v="1"/>
    <b v="0"/>
    <b v="1"/>
    <b v="0"/>
    <b v="0"/>
    <b v="0"/>
    <b v="0"/>
    <b v="1"/>
    <b v="0"/>
    <b v="0"/>
    <b v="0"/>
    <b v="0"/>
    <b v="0"/>
    <b v="0"/>
    <b v="0"/>
    <b v="0"/>
  </r>
  <r>
    <m/>
    <m/>
    <m/>
    <m/>
    <m/>
    <x v="0"/>
    <x v="0"/>
    <m/>
    <m/>
    <m/>
    <m/>
    <s v="89-912710"/>
    <x v="541"/>
    <n v="13"/>
    <n v="1"/>
    <d v="2010-06-01T14:13:00"/>
    <s v="English"/>
    <x v="5"/>
    <s v="Rural Development Academy"/>
    <s v="Bogura"/>
    <n v="3"/>
    <b v="0"/>
    <b v="0"/>
    <b v="1"/>
    <b v="0"/>
    <b v="1"/>
    <b v="0"/>
    <b v="0"/>
    <b v="0"/>
    <b v="0"/>
    <b v="0"/>
    <b v="0"/>
    <b v="1"/>
    <b v="0"/>
    <b v="0"/>
    <b v="0"/>
    <b v="0"/>
    <b v="0"/>
    <b v="0"/>
    <b v="0"/>
    <b v="0"/>
    <b v="0"/>
    <b v="0"/>
  </r>
  <r>
    <m/>
    <m/>
    <m/>
    <m/>
    <m/>
    <x v="0"/>
    <x v="0"/>
    <m/>
    <m/>
    <m/>
    <m/>
    <s v="2009-312815"/>
    <x v="542"/>
    <n v="2012"/>
    <n v="1"/>
    <d v="2012-07-01T09:51:00"/>
    <s v="English"/>
    <x v="5"/>
    <s v="Bangladesh TRADE Catalogue Project"/>
    <s v="Dhaka"/>
    <n v="2"/>
    <b v="1"/>
    <b v="0"/>
    <b v="0"/>
    <b v="0"/>
    <b v="0"/>
    <b v="0"/>
    <b v="0"/>
    <b v="0"/>
    <b v="0"/>
    <b v="0"/>
    <b v="0"/>
    <b v="1"/>
    <b v="0"/>
    <b v="0"/>
    <b v="0"/>
    <b v="0"/>
    <b v="0"/>
    <b v="0"/>
    <b v="0"/>
    <b v="0"/>
    <b v="0"/>
    <b v="0"/>
  </r>
  <r>
    <s v="Illinois"/>
    <s v="N"/>
    <n v="2018"/>
    <s v="Y"/>
    <s v="1966-2022"/>
    <x v="3"/>
    <x v="54"/>
    <m/>
    <s v="_x000a_1312014152, _x000a_670413992, _x000a_1294392788, _x000a_1157581671, _x000a_1752903, _x000a_1121449196, _x000a_1198861368, _x000a_888518331, _x000a_715452975, _x000a_1117883856, _x000a_956254844"/>
    <m/>
    <m/>
    <s v="SA 67-4193"/>
    <x v="543"/>
    <n v="49"/>
    <n v="4"/>
    <d v="2014-12-01T09:14:00"/>
    <s v="English"/>
    <x v="0"/>
    <s v="Indian National Science Academy"/>
    <s v="New Delhi"/>
    <n v="8"/>
    <b v="0"/>
    <b v="1"/>
    <b v="0"/>
    <b v="0"/>
    <b v="0"/>
    <b v="1"/>
    <b v="1"/>
    <b v="0"/>
    <b v="1"/>
    <b v="1"/>
    <b v="0"/>
    <b v="1"/>
    <b v="1"/>
    <b v="0"/>
    <b v="0"/>
    <b v="1"/>
    <b v="0"/>
    <b v="0"/>
    <b v="0"/>
    <b v="0"/>
    <b v="0"/>
    <b v="0"/>
  </r>
  <r>
    <m/>
    <m/>
    <m/>
    <m/>
    <m/>
    <x v="0"/>
    <x v="0"/>
    <m/>
    <m/>
    <m/>
    <m/>
    <n v="2008329098"/>
    <x v="544"/>
    <m/>
    <m/>
    <m/>
    <s v="English"/>
    <x v="6"/>
    <m/>
    <s v="KARACHI"/>
    <n v="1"/>
    <b v="1"/>
    <b v="0"/>
    <b v="0"/>
    <b v="0"/>
    <b v="0"/>
    <b v="0"/>
    <b v="0"/>
    <b v="0"/>
    <b v="0"/>
    <b v="0"/>
    <b v="0"/>
    <b v="0"/>
    <b v="0"/>
    <b v="0"/>
    <b v="0"/>
    <b v="0"/>
    <b v="0"/>
    <b v="0"/>
    <b v="0"/>
    <b v="0"/>
    <b v="0"/>
    <b v="0"/>
  </r>
  <r>
    <m/>
    <m/>
    <m/>
    <m/>
    <m/>
    <x v="0"/>
    <x v="0"/>
    <m/>
    <m/>
    <m/>
    <m/>
    <s v="2003-334100"/>
    <x v="545"/>
    <n v="2013"/>
    <n v="4"/>
    <d v="2013-07-01T12:56:00"/>
    <s v="English"/>
    <x v="0"/>
    <s v="Bhabha Atomic Research Centre"/>
    <s v="Bombay"/>
    <n v="1"/>
    <b v="1"/>
    <b v="0"/>
    <b v="0"/>
    <b v="0"/>
    <b v="0"/>
    <b v="0"/>
    <b v="0"/>
    <b v="0"/>
    <b v="0"/>
    <b v="0"/>
    <b v="0"/>
    <b v="0"/>
    <b v="0"/>
    <b v="0"/>
    <b v="0"/>
    <b v="0"/>
    <b v="0"/>
    <b v="0"/>
    <b v="0"/>
    <b v="0"/>
    <b v="0"/>
    <b v="0"/>
  </r>
  <r>
    <m/>
    <m/>
    <m/>
    <m/>
    <m/>
    <x v="0"/>
    <x v="0"/>
    <m/>
    <m/>
    <m/>
    <m/>
    <s v="2003-318505"/>
    <x v="546"/>
    <n v="2012"/>
    <n v="1"/>
    <d v="2012-07-01T09:53:00"/>
    <s v="English"/>
    <x v="5"/>
    <s v="Bangladesh Agricultural Research Instistute"/>
    <s v="Gazipur"/>
    <n v="1"/>
    <b v="0"/>
    <b v="0"/>
    <b v="0"/>
    <b v="0"/>
    <b v="0"/>
    <b v="1"/>
    <b v="0"/>
    <b v="0"/>
    <b v="0"/>
    <b v="0"/>
    <b v="0"/>
    <b v="0"/>
    <b v="0"/>
    <b v="0"/>
    <b v="0"/>
    <b v="0"/>
    <b v="0"/>
    <b v="0"/>
    <b v="0"/>
    <b v="0"/>
    <b v="0"/>
    <b v="0"/>
  </r>
  <r>
    <m/>
    <m/>
    <m/>
    <m/>
    <m/>
    <x v="0"/>
    <x v="0"/>
    <m/>
    <m/>
    <m/>
    <m/>
    <s v="2010-345000"/>
    <x v="547"/>
    <n v="2014"/>
    <n v="1"/>
    <d v="2014-07-01T08:40:00"/>
    <s v="Bengali"/>
    <x v="5"/>
    <s v="Artha Bibhaga / Bangladesh"/>
    <s v="Dhaka"/>
    <n v="2"/>
    <b v="1"/>
    <b v="0"/>
    <b v="1"/>
    <b v="0"/>
    <b v="0"/>
    <b v="0"/>
    <b v="0"/>
    <b v="0"/>
    <b v="0"/>
    <b v="0"/>
    <b v="0"/>
    <b v="0"/>
    <b v="0"/>
    <b v="0"/>
    <b v="0"/>
    <b v="0"/>
    <b v="0"/>
    <b v="0"/>
    <b v="0"/>
    <b v="0"/>
    <b v="0"/>
    <b v="0"/>
  </r>
  <r>
    <m/>
    <m/>
    <m/>
    <m/>
    <m/>
    <x v="0"/>
    <x v="0"/>
    <m/>
    <m/>
    <m/>
    <m/>
    <s v="2013-411712"/>
    <x v="548"/>
    <n v="2010"/>
    <n v="1"/>
    <d v="2010-01-01T00:00:00"/>
    <s v="Bengali"/>
    <x v="5"/>
    <s v="Bangladesh Public Service Commission"/>
    <s v="Dhaka"/>
    <n v="1"/>
    <b v="1"/>
    <b v="0"/>
    <b v="0"/>
    <b v="0"/>
    <b v="0"/>
    <b v="0"/>
    <b v="0"/>
    <b v="0"/>
    <b v="0"/>
    <b v="0"/>
    <b v="0"/>
    <b v="0"/>
    <b v="0"/>
    <b v="0"/>
    <b v="0"/>
    <b v="0"/>
    <b v="0"/>
    <b v="0"/>
    <b v="0"/>
    <b v="0"/>
    <b v="0"/>
    <b v="0"/>
  </r>
  <r>
    <m/>
    <m/>
    <m/>
    <m/>
    <m/>
    <x v="0"/>
    <x v="0"/>
    <m/>
    <m/>
    <m/>
    <m/>
    <s v="77-912076"/>
    <x v="549"/>
    <n v="2014"/>
    <n v="1"/>
    <d v="2014-07-01T08:30:00"/>
    <s v="Bengali"/>
    <x v="5"/>
    <s v="Planning Commission, Bangladesh"/>
    <s v="Dhaka"/>
    <n v="3"/>
    <b v="0"/>
    <b v="1"/>
    <b v="0"/>
    <b v="0"/>
    <b v="0"/>
    <b v="0"/>
    <b v="0"/>
    <b v="0"/>
    <b v="1"/>
    <b v="1"/>
    <b v="0"/>
    <b v="0"/>
    <b v="0"/>
    <b v="0"/>
    <b v="0"/>
    <b v="0"/>
    <b v="0"/>
    <b v="0"/>
    <b v="0"/>
    <b v="0"/>
    <b v="0"/>
    <b v="0"/>
  </r>
  <r>
    <m/>
    <m/>
    <m/>
    <m/>
    <m/>
    <x v="0"/>
    <x v="0"/>
    <m/>
    <m/>
    <m/>
    <m/>
    <s v="85-641859"/>
    <x v="550"/>
    <n v="2011"/>
    <n v="1"/>
    <d v="2011-04-01T10:40:00"/>
    <s v="English"/>
    <x v="0"/>
    <s v="Director of information, publicity and tourism, Nagaland"/>
    <s v=" "/>
    <n v="2"/>
    <b v="1"/>
    <b v="0"/>
    <b v="0"/>
    <b v="0"/>
    <b v="0"/>
    <b v="0"/>
    <b v="0"/>
    <b v="0"/>
    <b v="0"/>
    <b v="0"/>
    <b v="0"/>
    <b v="0"/>
    <b v="1"/>
    <b v="0"/>
    <b v="0"/>
    <b v="0"/>
    <b v="0"/>
    <b v="0"/>
    <b v="0"/>
    <b v="0"/>
    <b v="0"/>
    <b v="0"/>
  </r>
  <r>
    <m/>
    <m/>
    <m/>
    <m/>
    <m/>
    <x v="0"/>
    <x v="0"/>
    <m/>
    <m/>
    <m/>
    <m/>
    <s v="sa63-2389"/>
    <x v="551"/>
    <n v="2012"/>
    <n v="1"/>
    <d v="2012-01-01T14:02:00"/>
    <s v="English"/>
    <x v="0"/>
    <s v="Directorate of Economics and Statistics, Rajasthan"/>
    <s v="Jaipur"/>
    <n v="1"/>
    <b v="0"/>
    <b v="0"/>
    <b v="0"/>
    <b v="0"/>
    <b v="0"/>
    <b v="0"/>
    <b v="0"/>
    <b v="0"/>
    <b v="0"/>
    <b v="0"/>
    <b v="0"/>
    <b v="0"/>
    <b v="0"/>
    <b v="0"/>
    <b v="0"/>
    <b v="0"/>
    <b v="0"/>
    <b v="0"/>
    <b v="0"/>
    <b v="0"/>
    <b v="1"/>
    <b v="0"/>
  </r>
  <r>
    <m/>
    <m/>
    <m/>
    <m/>
    <m/>
    <x v="0"/>
    <x v="0"/>
    <m/>
    <m/>
    <m/>
    <m/>
    <s v="2003-321840"/>
    <x v="552"/>
    <n v="2008"/>
    <n v="1"/>
    <d v="2008-01-01T14:28:00"/>
    <s v="English"/>
    <x v="0"/>
    <s v="Directorate of Economics and Statistics / Gujarat"/>
    <s v="Gandhinagar"/>
    <n v="1"/>
    <b v="1"/>
    <b v="0"/>
    <b v="0"/>
    <b v="0"/>
    <b v="0"/>
    <b v="0"/>
    <b v="0"/>
    <b v="0"/>
    <b v="0"/>
    <b v="0"/>
    <b v="0"/>
    <b v="0"/>
    <b v="0"/>
    <b v="0"/>
    <b v="0"/>
    <b v="0"/>
    <b v="0"/>
    <b v="0"/>
    <b v="0"/>
    <b v="0"/>
    <b v="0"/>
    <b v="0"/>
  </r>
  <r>
    <m/>
    <m/>
    <m/>
    <m/>
    <m/>
    <x v="0"/>
    <x v="0"/>
    <m/>
    <m/>
    <m/>
    <m/>
    <s v="sa66-7750"/>
    <x v="553"/>
    <n v="58"/>
    <n v="4"/>
    <d v="2011-10-01T10:51:00"/>
    <s v="English"/>
    <x v="0"/>
    <s v="Central Water Commission"/>
    <s v="New Delhi"/>
    <n v="2"/>
    <b v="1"/>
    <b v="0"/>
    <b v="1"/>
    <b v="0"/>
    <b v="0"/>
    <b v="0"/>
    <b v="0"/>
    <b v="0"/>
    <b v="0"/>
    <b v="0"/>
    <b v="0"/>
    <b v="0"/>
    <b v="0"/>
    <b v="0"/>
    <b v="0"/>
    <b v="0"/>
    <b v="0"/>
    <b v="0"/>
    <b v="0"/>
    <b v="0"/>
    <b v="0"/>
    <b v="0"/>
  </r>
  <r>
    <m/>
    <m/>
    <m/>
    <m/>
    <m/>
    <x v="0"/>
    <x v="0"/>
    <m/>
    <m/>
    <m/>
    <m/>
    <s v="2011-324322"/>
    <x v="554"/>
    <n v="62"/>
    <n v="1"/>
    <d v="2014-01-01T11:42:00"/>
    <s v="Nepali"/>
    <x v="1"/>
    <s v="Bhansara Vibhaga / Nepal"/>
    <s v="Kathmandu"/>
    <n v="1"/>
    <b v="1"/>
    <b v="0"/>
    <b v="0"/>
    <b v="0"/>
    <b v="0"/>
    <b v="0"/>
    <b v="0"/>
    <b v="0"/>
    <b v="0"/>
    <b v="0"/>
    <b v="0"/>
    <b v="0"/>
    <b v="0"/>
    <b v="0"/>
    <b v="0"/>
    <b v="0"/>
    <b v="0"/>
    <b v="0"/>
    <b v="0"/>
    <b v="0"/>
    <b v="0"/>
    <b v="0"/>
  </r>
  <r>
    <m/>
    <m/>
    <m/>
    <m/>
    <m/>
    <x v="0"/>
    <x v="0"/>
    <m/>
    <m/>
    <m/>
    <m/>
    <s v="2018-238120"/>
    <x v="555"/>
    <n v="2019"/>
    <n v="1"/>
    <d v="2019-01-01T00:00:00"/>
    <s v="English"/>
    <x v="0"/>
    <s v="National School of Drama"/>
    <s v="New Delhi"/>
    <n v="2"/>
    <b v="1"/>
    <b v="0"/>
    <b v="0"/>
    <b v="0"/>
    <b v="0"/>
    <b v="0"/>
    <b v="0"/>
    <b v="0"/>
    <b v="0"/>
    <b v="1"/>
    <b v="0"/>
    <b v="0"/>
    <b v="0"/>
    <b v="0"/>
    <b v="0"/>
    <b v="0"/>
    <b v="0"/>
    <b v="0"/>
    <b v="0"/>
    <b v="0"/>
    <b v="0"/>
    <b v="0"/>
  </r>
  <r>
    <s v="Indiana"/>
    <s v="Y"/>
    <m/>
    <s v="Y"/>
    <s v=" 2017-2022 PDFs available online. "/>
    <x v="3"/>
    <x v="55"/>
    <s v="none"/>
    <n v="946478385"/>
    <s v="Began with 2012/2013. Ceased with 2013-14. Held by LC, Minn, IU. Continued by: Annual report , India. Department of Empowerment of Persons with Disabilities, but no OCLC record for this."/>
    <m/>
    <s v="2016-315921"/>
    <x v="556"/>
    <n v="2013"/>
    <n v="1"/>
    <d v="2013-01-01T00:00:00"/>
    <s v="English"/>
    <x v="0"/>
    <s v="Department of Disability Affairs / Govt. of India"/>
    <s v="New Delhi"/>
    <n v="4"/>
    <b v="1"/>
    <b v="0"/>
    <b v="0"/>
    <b v="0"/>
    <b v="1"/>
    <b v="0"/>
    <b v="0"/>
    <b v="0"/>
    <b v="0"/>
    <b v="0"/>
    <b v="0"/>
    <b v="0"/>
    <b v="1"/>
    <b v="0"/>
    <b v="0"/>
    <b v="0"/>
    <b v="1"/>
    <b v="0"/>
    <b v="0"/>
    <b v="0"/>
    <b v="0"/>
    <b v="0"/>
  </r>
  <r>
    <m/>
    <m/>
    <m/>
    <m/>
    <m/>
    <x v="0"/>
    <x v="0"/>
    <m/>
    <m/>
    <m/>
    <m/>
    <s v="2014-361261"/>
    <x v="557"/>
    <n v="2012"/>
    <n v="1"/>
    <d v="2012-01-01T12:12:00"/>
    <s v="Nepali"/>
    <x v="1"/>
    <s v="Ministry of Physical Planning and Works / Nepal"/>
    <s v="Kathmandu"/>
    <n v="1"/>
    <b v="1"/>
    <b v="0"/>
    <b v="0"/>
    <b v="0"/>
    <b v="0"/>
    <b v="0"/>
    <b v="0"/>
    <b v="0"/>
    <b v="0"/>
    <b v="0"/>
    <b v="0"/>
    <b v="0"/>
    <b v="0"/>
    <b v="0"/>
    <b v="0"/>
    <b v="0"/>
    <b v="0"/>
    <b v="0"/>
    <b v="0"/>
    <b v="0"/>
    <b v="0"/>
    <b v="0"/>
  </r>
  <r>
    <m/>
    <m/>
    <m/>
    <m/>
    <m/>
    <x v="0"/>
    <x v="0"/>
    <m/>
    <m/>
    <m/>
    <m/>
    <s v="2018-325311"/>
    <x v="558"/>
    <n v="2018"/>
    <n v="1"/>
    <d v="2018-01-01T00:00:00"/>
    <s v="Nepali"/>
    <x v="1"/>
    <s v="Ministry of Land Reform and Management / Nepal"/>
    <s v="Kathmandu"/>
    <n v="1"/>
    <b v="1"/>
    <b v="0"/>
    <b v="0"/>
    <b v="0"/>
    <b v="0"/>
    <b v="0"/>
    <b v="0"/>
    <b v="0"/>
    <b v="0"/>
    <b v="0"/>
    <b v="0"/>
    <b v="0"/>
    <b v="0"/>
    <b v="0"/>
    <b v="0"/>
    <b v="0"/>
    <b v="0"/>
    <b v="0"/>
    <b v="0"/>
    <b v="0"/>
    <b v="0"/>
    <b v="0"/>
  </r>
  <r>
    <m/>
    <m/>
    <m/>
    <m/>
    <m/>
    <x v="0"/>
    <x v="0"/>
    <m/>
    <m/>
    <m/>
    <m/>
    <s v="2016-212120"/>
    <x v="559"/>
    <n v="2012"/>
    <n v="1"/>
    <d v="2012-01-01T00:00:00"/>
    <s v="English"/>
    <x v="3"/>
    <s v="National Statistics Bureau / Bhutan"/>
    <s v="Thimpu"/>
    <n v="1"/>
    <b v="1"/>
    <b v="0"/>
    <b v="0"/>
    <b v="0"/>
    <b v="0"/>
    <b v="0"/>
    <b v="0"/>
    <b v="0"/>
    <b v="0"/>
    <b v="0"/>
    <b v="0"/>
    <b v="0"/>
    <b v="0"/>
    <b v="0"/>
    <b v="0"/>
    <b v="0"/>
    <b v="0"/>
    <b v="0"/>
    <b v="0"/>
    <b v="0"/>
    <b v="0"/>
    <b v="0"/>
  </r>
  <r>
    <m/>
    <m/>
    <m/>
    <m/>
    <m/>
    <x v="0"/>
    <x v="0"/>
    <m/>
    <m/>
    <m/>
    <m/>
    <s v="2016-212103"/>
    <x v="560"/>
    <n v="2012"/>
    <n v="1"/>
    <d v="2012-01-01T00:00:00"/>
    <s v="English"/>
    <x v="3"/>
    <s v="Ministry of Agriculture and Forests / Bhutan"/>
    <s v="Thimpu"/>
    <n v="1"/>
    <b v="1"/>
    <b v="0"/>
    <b v="0"/>
    <b v="0"/>
    <b v="0"/>
    <b v="0"/>
    <b v="0"/>
    <b v="0"/>
    <b v="0"/>
    <b v="0"/>
    <b v="0"/>
    <b v="0"/>
    <b v="0"/>
    <b v="0"/>
    <b v="0"/>
    <b v="0"/>
    <b v="0"/>
    <b v="0"/>
    <b v="0"/>
    <b v="0"/>
    <b v="0"/>
    <b v="0"/>
  </r>
  <r>
    <m/>
    <m/>
    <m/>
    <m/>
    <m/>
    <x v="0"/>
    <x v="0"/>
    <m/>
    <m/>
    <m/>
    <m/>
    <s v="2003-234717"/>
    <x v="561"/>
    <n v="2013"/>
    <n v="1"/>
    <d v="2013-01-01T00:00:00"/>
    <s v="English"/>
    <x v="3"/>
    <s v="Ministry of Finance, Bhutan"/>
    <s v="Thimpu"/>
    <n v="1"/>
    <b v="1"/>
    <b v="0"/>
    <b v="0"/>
    <b v="0"/>
    <b v="0"/>
    <b v="0"/>
    <b v="0"/>
    <b v="0"/>
    <b v="0"/>
    <b v="0"/>
    <b v="0"/>
    <b v="0"/>
    <b v="0"/>
    <b v="0"/>
    <b v="0"/>
    <b v="0"/>
    <b v="0"/>
    <b v="0"/>
    <b v="0"/>
    <b v="0"/>
    <b v="0"/>
    <b v="0"/>
  </r>
  <r>
    <m/>
    <m/>
    <m/>
    <m/>
    <m/>
    <x v="0"/>
    <x v="0"/>
    <m/>
    <m/>
    <m/>
    <m/>
    <s v="2007-342917"/>
    <x v="562"/>
    <n v="2010"/>
    <n v="1"/>
    <d v="2010-01-01T10:58:00"/>
    <s v="English"/>
    <x v="3"/>
    <s v="Department of Tourism / Bhutan"/>
    <s v="Thimpu"/>
    <n v="2"/>
    <b v="1"/>
    <b v="0"/>
    <b v="0"/>
    <b v="0"/>
    <b v="0"/>
    <b v="0"/>
    <b v="0"/>
    <b v="0"/>
    <b v="0"/>
    <b v="0"/>
    <b v="0"/>
    <b v="0"/>
    <b v="0"/>
    <b v="1"/>
    <b v="0"/>
    <b v="0"/>
    <b v="0"/>
    <b v="0"/>
    <b v="0"/>
    <b v="0"/>
    <b v="0"/>
    <b v="0"/>
  </r>
  <r>
    <m/>
    <m/>
    <m/>
    <m/>
    <m/>
    <x v="0"/>
    <x v="0"/>
    <m/>
    <m/>
    <m/>
    <m/>
    <s v="2016-333497"/>
    <x v="563"/>
    <n v="2011"/>
    <n v="1"/>
    <d v="2011-01-01T00:00:00"/>
    <s v="English"/>
    <x v="0"/>
    <s v="State Rural Employment Society"/>
    <s v="Shillong "/>
    <n v="1"/>
    <b v="1"/>
    <b v="0"/>
    <b v="0"/>
    <b v="0"/>
    <b v="0"/>
    <b v="0"/>
    <b v="0"/>
    <b v="0"/>
    <b v="0"/>
    <b v="0"/>
    <b v="0"/>
    <b v="0"/>
    <b v="0"/>
    <b v="0"/>
    <b v="0"/>
    <b v="0"/>
    <b v="0"/>
    <b v="0"/>
    <b v="0"/>
    <b v="0"/>
    <b v="0"/>
    <b v="0"/>
  </r>
  <r>
    <s v="Indiana"/>
    <s v="Y"/>
    <m/>
    <s v="Y"/>
    <s v="back issues from 1995-2001 available on github; electronic subscription available"/>
    <x v="2"/>
    <x v="56"/>
    <m/>
    <s v="33077768; 761464508; 229906519; 742428944"/>
    <m/>
    <m/>
    <s v="95-902824"/>
    <x v="564"/>
    <n v="20"/>
    <n v="12"/>
    <d v="2015-12-01T14:04:00"/>
    <s v="English"/>
    <x v="0"/>
    <s v="Department of Tourism, Puducherry"/>
    <s v="Puducherry"/>
    <n v="12"/>
    <b v="1"/>
    <b v="1"/>
    <b v="1"/>
    <b v="0"/>
    <b v="1"/>
    <b v="1"/>
    <b v="0"/>
    <b v="1"/>
    <b v="1"/>
    <b v="1"/>
    <b v="1"/>
    <b v="1"/>
    <b v="0"/>
    <b v="1"/>
    <b v="0"/>
    <b v="0"/>
    <b v="1"/>
    <b v="0"/>
    <b v="0"/>
    <b v="0"/>
    <b v="0"/>
    <b v="0"/>
  </r>
  <r>
    <m/>
    <m/>
    <m/>
    <m/>
    <m/>
    <x v="0"/>
    <x v="0"/>
    <m/>
    <m/>
    <m/>
    <m/>
    <s v="2014-348435"/>
    <x v="565"/>
    <n v="2012"/>
    <n v="1"/>
    <d v="2012-01-01T11:15:00"/>
    <s v="Kannada"/>
    <x v="0"/>
    <s v="District Council of Cultural Affairs, District Administration Office, Bidar"/>
    <s v="Bidar"/>
    <n v="1"/>
    <b v="1"/>
    <b v="0"/>
    <b v="0"/>
    <b v="0"/>
    <b v="0"/>
    <b v="0"/>
    <b v="0"/>
    <b v="0"/>
    <b v="0"/>
    <b v="0"/>
    <b v="0"/>
    <b v="0"/>
    <b v="0"/>
    <b v="0"/>
    <b v="0"/>
    <b v="0"/>
    <b v="0"/>
    <b v="0"/>
    <b v="0"/>
    <b v="0"/>
    <b v="0"/>
    <b v="0"/>
  </r>
  <r>
    <m/>
    <m/>
    <m/>
    <m/>
    <m/>
    <x v="0"/>
    <x v="0"/>
    <m/>
    <m/>
    <m/>
    <m/>
    <s v="2004-307488"/>
    <x v="566"/>
    <n v="2014"/>
    <n v="1"/>
    <d v="2014-01-01T09:41:00"/>
    <s v="English"/>
    <x v="0"/>
    <s v="Central Soil Salinity Research Institute"/>
    <s v="Karnal"/>
    <n v="1"/>
    <b v="1"/>
    <b v="0"/>
    <b v="0"/>
    <b v="0"/>
    <b v="0"/>
    <b v="0"/>
    <b v="0"/>
    <b v="0"/>
    <b v="0"/>
    <b v="0"/>
    <b v="0"/>
    <b v="0"/>
    <b v="0"/>
    <b v="0"/>
    <b v="0"/>
    <b v="0"/>
    <b v="0"/>
    <b v="0"/>
    <b v="0"/>
    <b v="0"/>
    <b v="0"/>
    <b v="0"/>
  </r>
  <r>
    <m/>
    <m/>
    <m/>
    <m/>
    <m/>
    <x v="0"/>
    <x v="0"/>
    <m/>
    <m/>
    <m/>
    <m/>
    <s v="2019-345514"/>
    <x v="567"/>
    <n v="2012"/>
    <n v="1"/>
    <d v="2012-01-01T00:00:00"/>
    <s v="English"/>
    <x v="0"/>
    <s v="Central Salt and Marine Chemicals Research Institute"/>
    <s v="Bhavnagar"/>
    <n v="0"/>
    <b v="0"/>
    <b v="0"/>
    <b v="0"/>
    <b v="0"/>
    <b v="0"/>
    <b v="0"/>
    <b v="0"/>
    <b v="0"/>
    <b v="0"/>
    <b v="0"/>
    <b v="0"/>
    <b v="0"/>
    <b v="0"/>
    <b v="0"/>
    <b v="0"/>
    <b v="0"/>
    <b v="0"/>
    <b v="0"/>
    <b v="0"/>
    <b v="0"/>
    <b v="0"/>
    <b v="0"/>
  </r>
  <r>
    <m/>
    <m/>
    <m/>
    <m/>
    <m/>
    <x v="0"/>
    <x v="0"/>
    <m/>
    <m/>
    <m/>
    <m/>
    <s v="2006-347661"/>
    <x v="568"/>
    <n v="2010"/>
    <n v="1"/>
    <d v="2010-04-01T14:51:00"/>
    <s v="English"/>
    <x v="0"/>
    <s v="Indian Institute of Chemical Technology"/>
    <s v="Hyderabad"/>
    <n v="1"/>
    <b v="1"/>
    <b v="0"/>
    <b v="0"/>
    <b v="0"/>
    <b v="0"/>
    <b v="0"/>
    <b v="0"/>
    <b v="0"/>
    <b v="0"/>
    <b v="0"/>
    <b v="0"/>
    <b v="0"/>
    <b v="0"/>
    <b v="0"/>
    <b v="0"/>
    <b v="0"/>
    <b v="0"/>
    <b v="0"/>
    <b v="0"/>
    <b v="0"/>
    <b v="0"/>
    <b v="0"/>
  </r>
  <r>
    <m/>
    <m/>
    <m/>
    <m/>
    <m/>
    <x v="0"/>
    <x v="0"/>
    <m/>
    <m/>
    <m/>
    <m/>
    <s v="2008-305563"/>
    <x v="569"/>
    <n v="2004"/>
    <n v="1"/>
    <d v="2004-01-01T14:27:00"/>
    <s v="English"/>
    <x v="0"/>
    <s v="Indian Institute Of Petroleum"/>
    <s v="Dehradun"/>
    <n v="1"/>
    <b v="1"/>
    <b v="0"/>
    <b v="0"/>
    <b v="0"/>
    <b v="0"/>
    <b v="0"/>
    <b v="0"/>
    <b v="0"/>
    <b v="0"/>
    <b v="0"/>
    <b v="0"/>
    <b v="0"/>
    <b v="0"/>
    <b v="0"/>
    <b v="0"/>
    <b v="0"/>
    <b v="0"/>
    <b v="0"/>
    <b v="0"/>
    <b v="0"/>
    <b v="0"/>
    <b v="0"/>
  </r>
  <r>
    <m/>
    <m/>
    <m/>
    <m/>
    <m/>
    <x v="0"/>
    <x v="0"/>
    <m/>
    <m/>
    <m/>
    <m/>
    <s v="2019-345513"/>
    <x v="570"/>
    <n v="2013"/>
    <n v="1"/>
    <d v="2013-01-01T00:00:00"/>
    <s v="English"/>
    <x v="0"/>
    <s v="National Geophysical Research Institute"/>
    <s v="Hyderabad"/>
    <n v="2"/>
    <b v="0"/>
    <b v="0"/>
    <b v="1"/>
    <b v="0"/>
    <b v="0"/>
    <b v="0"/>
    <b v="0"/>
    <b v="0"/>
    <b v="0"/>
    <b v="0"/>
    <b v="0"/>
    <b v="0"/>
    <b v="1"/>
    <b v="0"/>
    <b v="0"/>
    <b v="0"/>
    <b v="0"/>
    <b v="0"/>
    <b v="0"/>
    <b v="0"/>
    <b v="0"/>
    <b v="0"/>
  </r>
  <r>
    <m/>
    <m/>
    <m/>
    <m/>
    <m/>
    <x v="0"/>
    <x v="0"/>
    <m/>
    <m/>
    <m/>
    <m/>
    <s v="2006-554436"/>
    <x v="571"/>
    <n v="2005"/>
    <n v="1"/>
    <d v="2005-01-01T16:50:00"/>
    <s v="English"/>
    <x v="0"/>
    <s v="Institute of Microbial Technology"/>
    <s v="Chandigarh"/>
    <n v="1"/>
    <b v="1"/>
    <b v="0"/>
    <b v="0"/>
    <b v="0"/>
    <b v="0"/>
    <b v="0"/>
    <b v="0"/>
    <b v="0"/>
    <b v="0"/>
    <b v="0"/>
    <b v="0"/>
    <b v="0"/>
    <b v="0"/>
    <b v="0"/>
    <b v="0"/>
    <b v="0"/>
    <b v="0"/>
    <b v="0"/>
    <b v="0"/>
    <b v="0"/>
    <b v="0"/>
    <b v="0"/>
  </r>
  <r>
    <m/>
    <m/>
    <m/>
    <m/>
    <m/>
    <x v="0"/>
    <x v="0"/>
    <m/>
    <m/>
    <m/>
    <m/>
    <s v="2015-359647"/>
    <x v="572"/>
    <n v="10"/>
    <n v="1"/>
    <d v="2012-11-01T00:00:00"/>
    <s v="Hindi"/>
    <x v="0"/>
    <s v="Samskrti Vibhaga, Chhattisgarh"/>
    <s v="Raipur"/>
    <n v="1"/>
    <b v="1"/>
    <b v="0"/>
    <b v="0"/>
    <b v="0"/>
    <b v="0"/>
    <b v="0"/>
    <b v="0"/>
    <b v="0"/>
    <b v="0"/>
    <b v="0"/>
    <b v="0"/>
    <b v="0"/>
    <b v="0"/>
    <b v="0"/>
    <b v="0"/>
    <b v="0"/>
    <b v="0"/>
    <b v="0"/>
    <b v="0"/>
    <b v="0"/>
    <b v="0"/>
    <b v="0"/>
  </r>
  <r>
    <m/>
    <m/>
    <m/>
    <m/>
    <m/>
    <x v="0"/>
    <x v="0"/>
    <m/>
    <m/>
    <m/>
    <m/>
    <s v="sn91-19607"/>
    <x v="573"/>
    <n v="62"/>
    <n v="3"/>
    <d v="2013-03-01T14:58:00"/>
    <s v="English"/>
    <x v="0"/>
    <s v="Director of Information and Public Relations / Bihar"/>
    <s v="Patna"/>
    <n v="0"/>
    <b v="0"/>
    <b v="0"/>
    <b v="0"/>
    <b v="0"/>
    <b v="0"/>
    <b v="0"/>
    <b v="0"/>
    <b v="0"/>
    <b v="0"/>
    <b v="0"/>
    <b v="0"/>
    <b v="0"/>
    <b v="0"/>
    <b v="0"/>
    <b v="0"/>
    <b v="0"/>
    <b v="0"/>
    <b v="0"/>
    <b v="0"/>
    <b v="0"/>
    <b v="0"/>
    <b v="0"/>
  </r>
  <r>
    <m/>
    <m/>
    <m/>
    <m/>
    <m/>
    <x v="0"/>
    <x v="0"/>
    <m/>
    <m/>
    <m/>
    <m/>
    <s v="73-929620"/>
    <x v="574"/>
    <n v="2012"/>
    <n v="1"/>
    <d v="2012-01-01T12:37:00"/>
    <s v="English"/>
    <x v="0"/>
    <s v="Directorate of Statistics &amp; Evaluation / Bihar"/>
    <s v="Patna"/>
    <n v="1"/>
    <b v="1"/>
    <b v="0"/>
    <b v="0"/>
    <b v="0"/>
    <b v="0"/>
    <b v="0"/>
    <b v="0"/>
    <b v="0"/>
    <b v="0"/>
    <b v="0"/>
    <b v="0"/>
    <b v="0"/>
    <b v="0"/>
    <b v="0"/>
    <b v="0"/>
    <b v="0"/>
    <b v="0"/>
    <b v="0"/>
    <b v="0"/>
    <b v="0"/>
    <b v="0"/>
    <b v="0"/>
  </r>
  <r>
    <m/>
    <m/>
    <m/>
    <m/>
    <m/>
    <x v="0"/>
    <x v="0"/>
    <m/>
    <m/>
    <m/>
    <m/>
    <s v="sa 67003406"/>
    <x v="575"/>
    <n v="2011"/>
    <n v="1"/>
    <d v="2011-01-01T08:49:00"/>
    <s v="English"/>
    <x v="0"/>
    <s v="Directorate of Statistics &amp; Evaluation / Bihar"/>
    <s v="Patna"/>
    <n v="0"/>
    <b v="0"/>
    <b v="0"/>
    <b v="0"/>
    <b v="0"/>
    <b v="0"/>
    <b v="0"/>
    <b v="0"/>
    <b v="0"/>
    <b v="0"/>
    <b v="0"/>
    <b v="0"/>
    <b v="0"/>
    <b v="0"/>
    <b v="0"/>
    <b v="0"/>
    <b v="0"/>
    <b v="0"/>
    <b v="0"/>
    <b v="0"/>
    <b v="0"/>
    <b v="0"/>
    <b v="0"/>
  </r>
  <r>
    <m/>
    <m/>
    <m/>
    <m/>
    <m/>
    <x v="0"/>
    <x v="0"/>
    <m/>
    <m/>
    <m/>
    <m/>
    <s v="2012-352344"/>
    <x v="576"/>
    <n v="2013"/>
    <n v="1"/>
    <d v="2013-01-01T14:46:00"/>
    <s v="Hindi"/>
    <x v="0"/>
    <s v="Finance Department / Government of Bihar"/>
    <s v="Patna"/>
    <n v="1"/>
    <b v="1"/>
    <b v="0"/>
    <b v="0"/>
    <b v="0"/>
    <b v="0"/>
    <b v="0"/>
    <b v="0"/>
    <b v="0"/>
    <b v="0"/>
    <b v="0"/>
    <b v="0"/>
    <b v="0"/>
    <b v="0"/>
    <b v="0"/>
    <b v="0"/>
    <b v="0"/>
    <b v="0"/>
    <b v="0"/>
    <b v="0"/>
    <b v="0"/>
    <b v="0"/>
    <b v="0"/>
  </r>
  <r>
    <s v="Indiana"/>
    <s v="Y"/>
    <m/>
    <s v="Y"/>
    <s v="2010-2019 (publication began in 2010)"/>
    <x v="3"/>
    <x v="57"/>
    <s v="click on &quot;Gender Statistics&quot; in Social Statistics Division box for a pop-up screen with pdfs"/>
    <n v="961902975"/>
    <m/>
    <s v="IU's most recent print issue is 2016"/>
    <s v="2016-318448"/>
    <x v="577"/>
    <n v="2011"/>
    <n v="1"/>
    <d v="2011-01-01T00:00:00"/>
    <s v="English"/>
    <x v="0"/>
    <s v="Directorate of Economics and Statistics / Andhra Pradesh"/>
    <s v="Hyderabad"/>
    <n v="3"/>
    <b v="1"/>
    <b v="0"/>
    <b v="0"/>
    <b v="0"/>
    <b v="0"/>
    <b v="0"/>
    <b v="0"/>
    <b v="0"/>
    <b v="0"/>
    <b v="1"/>
    <b v="0"/>
    <b v="0"/>
    <b v="0"/>
    <b v="0"/>
    <b v="0"/>
    <b v="0"/>
    <b v="1"/>
    <b v="0"/>
    <b v="0"/>
    <b v="0"/>
    <b v="0"/>
    <b v="0"/>
  </r>
  <r>
    <s v="Minnesota"/>
    <s v="Y? Open SACAP subscription 2022. From BIISS.ORG: &quot;BIISS regularly publishes monographs titled “BIISS Papers”.  OFORS says current, Last Issue Acquired: no. 30 2021"/>
    <s v="On current OFORS subscription list; MN lir=no.25 (2017); online abstracts thru No.29, Dec 2020"/>
    <s v="ToC or Abstract only"/>
    <s v="No.1-29 (ToC/Abs)"/>
    <x v="6"/>
    <x v="58"/>
    <s v="no full text"/>
    <s v="For serial records: 18276453, 637711147, 723659844"/>
    <s v="There are serial records in OCLC, but most treat these as monographic series, each having its own OCLC no."/>
    <s v=" No predictable publication schedule.  "/>
    <s v="90-906845"/>
    <x v="578"/>
    <n v="2010"/>
    <n v="24"/>
    <d v="2010-06-01T10:54:00"/>
    <s v="English"/>
    <x v="5"/>
    <s v="Bangladesh Institute of International and Strategic  Studies"/>
    <s v="Dhaka"/>
    <n v="8"/>
    <b v="1"/>
    <b v="1"/>
    <b v="1"/>
    <b v="0"/>
    <b v="1"/>
    <b v="0"/>
    <b v="1"/>
    <b v="0"/>
    <b v="1"/>
    <b v="1"/>
    <b v="0"/>
    <b v="0"/>
    <b v="0"/>
    <b v="1"/>
    <b v="0"/>
    <b v="0"/>
    <b v="0"/>
    <b v="0"/>
    <b v="0"/>
    <b v="0"/>
    <b v="0"/>
    <b v="0"/>
  </r>
  <r>
    <m/>
    <m/>
    <m/>
    <m/>
    <m/>
    <x v="0"/>
    <x v="0"/>
    <m/>
    <m/>
    <m/>
    <m/>
    <s v="2001-293523"/>
    <x v="579"/>
    <n v="12"/>
    <n v="1"/>
    <d v="2012-01-01T14:45:00"/>
    <s v="English"/>
    <x v="0"/>
    <s v="National Insurance Academy"/>
    <s v="Pune"/>
    <n v="1"/>
    <b v="1"/>
    <b v="0"/>
    <b v="0"/>
    <b v="0"/>
    <b v="0"/>
    <b v="0"/>
    <b v="0"/>
    <b v="0"/>
    <b v="0"/>
    <b v="0"/>
    <b v="0"/>
    <b v="0"/>
    <b v="0"/>
    <b v="0"/>
    <b v="0"/>
    <b v="0"/>
    <b v="0"/>
    <b v="0"/>
    <b v="0"/>
    <b v="0"/>
    <b v="0"/>
    <b v="0"/>
  </r>
  <r>
    <s v="Indiana"/>
    <s v="Y"/>
    <m/>
    <s v="Y"/>
    <s v="1964-2021"/>
    <x v="3"/>
    <x v="59"/>
    <s v="most (all?) pdfs available at URL"/>
    <s v="6676950; 679454737; 804485670; 890379576; 877637358; 924355684"/>
    <s v="continued by Indian Panorama (PDF cover reads Official Catalogue: Indian Cinema)"/>
    <m/>
    <s v="2012-352685"/>
    <x v="580"/>
    <n v="2012"/>
    <n v="1"/>
    <d v="2012-04-01T15:17:00"/>
    <s v="English"/>
    <x v="0"/>
    <s v="Directorate of Film Festivals"/>
    <s v="New Delhi"/>
    <n v="8"/>
    <b v="1"/>
    <b v="0"/>
    <b v="1"/>
    <b v="0"/>
    <b v="0"/>
    <b v="0"/>
    <b v="0"/>
    <b v="1"/>
    <b v="1"/>
    <b v="1"/>
    <b v="1"/>
    <b v="0"/>
    <b v="1"/>
    <b v="0"/>
    <b v="0"/>
    <b v="0"/>
    <b v="1"/>
    <b v="0"/>
    <b v="0"/>
    <b v="0"/>
    <b v="0"/>
    <b v="0"/>
  </r>
  <r>
    <m/>
    <m/>
    <m/>
    <m/>
    <m/>
    <x v="0"/>
    <x v="0"/>
    <m/>
    <m/>
    <m/>
    <m/>
    <s v="2010-328067"/>
    <x v="581"/>
    <n v="7"/>
    <n v="2"/>
    <d v="2012-04-01T11:08:00"/>
    <s v="English"/>
    <x v="0"/>
    <s v="Department of Bio-technology"/>
    <s v="New Delhi"/>
    <n v="1"/>
    <b v="1"/>
    <b v="0"/>
    <b v="0"/>
    <b v="0"/>
    <b v="0"/>
    <b v="0"/>
    <b v="0"/>
    <b v="0"/>
    <b v="0"/>
    <b v="0"/>
    <b v="0"/>
    <b v="0"/>
    <b v="0"/>
    <b v="0"/>
    <b v="0"/>
    <b v="0"/>
    <b v="0"/>
    <b v="0"/>
    <b v="0"/>
    <b v="0"/>
    <b v="0"/>
    <b v="0"/>
  </r>
  <r>
    <m/>
    <m/>
    <m/>
    <m/>
    <m/>
    <x v="0"/>
    <x v="0"/>
    <m/>
    <m/>
    <m/>
    <m/>
    <s v="2019-345358"/>
    <x v="582"/>
    <n v="2019"/>
    <n v="1"/>
    <d v="2019-01-01T00:00:00"/>
    <s v="English"/>
    <x v="5"/>
    <s v="Ministry of Finance, Bangladesh"/>
    <s v="Dhaka"/>
    <n v="2"/>
    <b v="1"/>
    <b v="0"/>
    <b v="0"/>
    <b v="0"/>
    <b v="0"/>
    <b v="0"/>
    <b v="0"/>
    <b v="0"/>
    <b v="0"/>
    <b v="0"/>
    <b v="0"/>
    <b v="0"/>
    <b v="0"/>
    <b v="0"/>
    <b v="0"/>
    <b v="0"/>
    <b v="0"/>
    <b v="0"/>
    <b v="0"/>
    <b v="0"/>
    <b v="1"/>
    <b v="0"/>
  </r>
  <r>
    <s v="LC"/>
    <s v="yes "/>
    <m/>
    <s v="yes"/>
    <s v="2012-2022 (the earlier issues have dead links)"/>
    <x v="3"/>
    <x v="60"/>
    <m/>
    <s v="607675250; (OCoLC)ocm03960185; (OCoLC)ocm04814159"/>
    <m/>
    <s v="website appears to have archive for earlier issues but the links don't work"/>
    <s v="2002-293584"/>
    <x v="583"/>
    <n v="61"/>
    <n v="4"/>
    <d v="2014-12-01T12:43:00"/>
    <s v="English"/>
    <x v="0"/>
    <s v="National Institute of Science Communication and Policy Research"/>
    <s v="New Delhi"/>
    <n v="5"/>
    <b v="1"/>
    <b v="0"/>
    <b v="0"/>
    <b v="0"/>
    <b v="0"/>
    <b v="0"/>
    <b v="1"/>
    <b v="0"/>
    <b v="1"/>
    <b v="0"/>
    <b v="0"/>
    <b v="1"/>
    <b v="1"/>
    <b v="0"/>
    <b v="0"/>
    <b v="0"/>
    <b v="0"/>
    <b v="0"/>
    <b v="0"/>
    <b v="0"/>
    <b v="0"/>
    <b v="0"/>
  </r>
  <r>
    <s v="Stanford"/>
    <s v="?"/>
    <s v="v.2:no.96 (2018:Dec.26) most recent issue held by Columbia and Virginia"/>
    <s v="N"/>
    <m/>
    <x v="0"/>
    <x v="0"/>
    <m/>
    <s v="1079200696; 27766385; 49982321;_x000a_1085374153; 54669279"/>
    <m/>
    <s v="Also available on microfilm from Library of Congress"/>
    <s v="sn2005-058079"/>
    <x v="584"/>
    <n v="2014"/>
    <n v="52"/>
    <d v="2014-12-31T12:37:00"/>
    <s v="Tibetan"/>
    <x v="0"/>
    <s v="Department of Information and International Relations"/>
    <s v="Dharamsala"/>
    <n v="4"/>
    <b v="0"/>
    <b v="0"/>
    <b v="0"/>
    <b v="0"/>
    <b v="0"/>
    <b v="0"/>
    <b v="0"/>
    <b v="0"/>
    <b v="1"/>
    <b v="1"/>
    <b v="1"/>
    <b v="0"/>
    <b v="0"/>
    <b v="0"/>
    <b v="0"/>
    <b v="0"/>
    <b v="0"/>
    <b v="0"/>
    <b v="0"/>
    <b v="1"/>
    <b v="0"/>
    <b v="0"/>
  </r>
  <r>
    <s v="Stanford"/>
    <s v="?"/>
    <s v="28 (October/November 2016) latest issue in LC and U of Toronto"/>
    <s v="n (broken link)"/>
    <m/>
    <x v="0"/>
    <x v="61"/>
    <m/>
    <n v="1103708829"/>
    <m/>
    <s v="Only copies available at LC and U of Toronto"/>
    <s v="2017-329808"/>
    <x v="585"/>
    <n v="2012"/>
    <n v="2"/>
    <d v="2012-04-01T00:00:00"/>
    <s v="Tibetan"/>
    <x v="0"/>
    <s v="Tibetan Parliament in Exile Central Administration"/>
    <s v="Dharamsala"/>
    <n v="2"/>
    <b v="1"/>
    <b v="0"/>
    <b v="0"/>
    <b v="0"/>
    <b v="0"/>
    <b v="0"/>
    <b v="0"/>
    <b v="0"/>
    <b v="0"/>
    <b v="0"/>
    <b v="0"/>
    <b v="0"/>
    <b v="0"/>
    <b v="0"/>
    <b v="0"/>
    <b v="0"/>
    <b v="0"/>
    <b v="0"/>
    <b v="0"/>
    <b v="1"/>
    <b v="0"/>
    <b v="0"/>
  </r>
  <r>
    <m/>
    <m/>
    <m/>
    <m/>
    <m/>
    <x v="0"/>
    <x v="0"/>
    <m/>
    <m/>
    <m/>
    <m/>
    <s v="00-441768"/>
    <x v="586"/>
    <n v="2013"/>
    <n v="1"/>
    <d v="2013-01-01T09:21:00"/>
    <s v="English"/>
    <x v="0"/>
    <s v="National Institute for the visually handicapped"/>
    <s v="Dehradun"/>
    <n v="1"/>
    <b v="1"/>
    <b v="0"/>
    <b v="0"/>
    <b v="0"/>
    <b v="0"/>
    <b v="0"/>
    <b v="0"/>
    <b v="0"/>
    <b v="0"/>
    <b v="0"/>
    <b v="0"/>
    <b v="0"/>
    <b v="0"/>
    <b v="0"/>
    <b v="0"/>
    <b v="0"/>
    <b v="0"/>
    <b v="0"/>
    <b v="0"/>
    <b v="0"/>
    <b v="0"/>
    <b v="0"/>
  </r>
  <r>
    <m/>
    <m/>
    <m/>
    <m/>
    <m/>
    <x v="0"/>
    <x v="0"/>
    <m/>
    <m/>
    <m/>
    <m/>
    <s v="89-912772"/>
    <x v="587"/>
    <n v="25"/>
    <n v="4"/>
    <d v="2012-07-01T10:50:00"/>
    <s v="Hindi dialects"/>
    <x v="0"/>
    <s v="Rajasthan Brajbhasha Academy"/>
    <s v="Jaipur"/>
    <n v="3"/>
    <b v="0"/>
    <b v="0"/>
    <b v="1"/>
    <b v="0"/>
    <b v="0"/>
    <b v="1"/>
    <b v="0"/>
    <b v="0"/>
    <b v="0"/>
    <b v="0"/>
    <b v="0"/>
    <b v="1"/>
    <b v="0"/>
    <b v="0"/>
    <b v="0"/>
    <b v="0"/>
    <b v="0"/>
    <b v="0"/>
    <b v="0"/>
    <b v="0"/>
    <b v="0"/>
    <b v="0"/>
  </r>
  <r>
    <m/>
    <m/>
    <m/>
    <m/>
    <m/>
    <x v="0"/>
    <x v="0"/>
    <m/>
    <m/>
    <m/>
    <m/>
    <s v="00-441769"/>
    <x v="588"/>
    <n v="15"/>
    <n v="1"/>
    <d v="2013-01-01T12:15:00"/>
    <s v="Hindi"/>
    <x v="0"/>
    <s v="National Institute for the visually handicapped"/>
    <s v="Dehradun"/>
    <n v="1"/>
    <b v="1"/>
    <b v="0"/>
    <b v="0"/>
    <b v="0"/>
    <b v="0"/>
    <b v="0"/>
    <b v="0"/>
    <b v="0"/>
    <b v="0"/>
    <b v="0"/>
    <b v="0"/>
    <b v="0"/>
    <b v="0"/>
    <b v="0"/>
    <b v="0"/>
    <b v="0"/>
    <b v="0"/>
    <b v="0"/>
    <b v="0"/>
    <b v="0"/>
    <b v="0"/>
    <b v="0"/>
  </r>
  <r>
    <m/>
    <m/>
    <m/>
    <m/>
    <m/>
    <x v="0"/>
    <x v="0"/>
    <m/>
    <m/>
    <m/>
    <m/>
    <s v="72-904323"/>
    <x v="589"/>
    <n v="2014"/>
    <n v="1"/>
    <d v="2014-01-01T11:26:00"/>
    <s v="English"/>
    <x v="0"/>
    <s v="Dept. of Finance, Govt. of Meghalaya"/>
    <s v="Shillong"/>
    <n v="0"/>
    <b v="0"/>
    <b v="0"/>
    <b v="0"/>
    <b v="0"/>
    <b v="0"/>
    <b v="0"/>
    <b v="0"/>
    <b v="0"/>
    <b v="0"/>
    <b v="0"/>
    <b v="0"/>
    <b v="0"/>
    <b v="0"/>
    <b v="0"/>
    <b v="0"/>
    <b v="0"/>
    <b v="0"/>
    <b v="0"/>
    <b v="0"/>
    <b v="0"/>
    <b v="0"/>
    <b v="0"/>
  </r>
  <r>
    <s v="LC"/>
    <s v="Yes"/>
    <s v="In print"/>
    <s v="yes"/>
    <s v="2010-2011 through 2022-2023. All in English except 2020-2021 and 2022-2023 with separate English and Urdu editions. "/>
    <x v="3"/>
    <x v="62"/>
    <s v="none"/>
    <n v="1790652"/>
    <s v="Occasional separate English and Urdu editions"/>
    <s v="LC last inventoried is 2021/2022. LC record has two call numbers each with separate holdings."/>
    <n v="73930495"/>
    <x v="590"/>
    <m/>
    <m/>
    <m/>
    <s v="English"/>
    <x v="6"/>
    <m/>
    <s v="RAWALPINDI/ISLAMABAD"/>
    <n v="6"/>
    <b v="1"/>
    <b v="1"/>
    <b v="0"/>
    <b v="0"/>
    <b v="0"/>
    <b v="0"/>
    <b v="1"/>
    <b v="1"/>
    <b v="0"/>
    <b v="0"/>
    <b v="0"/>
    <b v="1"/>
    <b v="0"/>
    <b v="1"/>
    <b v="0"/>
    <b v="0"/>
    <b v="0"/>
    <b v="0"/>
    <b v="0"/>
    <b v="0"/>
    <b v="0"/>
    <b v="0"/>
  </r>
  <r>
    <m/>
    <m/>
    <m/>
    <m/>
    <m/>
    <x v="0"/>
    <x v="0"/>
    <m/>
    <m/>
    <m/>
    <m/>
    <s v="2018-316002"/>
    <x v="591"/>
    <n v="2016"/>
    <n v="1"/>
    <d v="2016-01-01T00:00:00"/>
    <s v="English and Kannada"/>
    <x v="0"/>
    <s v="Government of Karnataka"/>
    <s v="Bangalore"/>
    <n v="1"/>
    <b v="1"/>
    <b v="0"/>
    <b v="0"/>
    <b v="0"/>
    <b v="0"/>
    <b v="0"/>
    <b v="0"/>
    <b v="0"/>
    <b v="0"/>
    <b v="0"/>
    <b v="0"/>
    <b v="0"/>
    <b v="0"/>
    <b v="0"/>
    <b v="0"/>
    <b v="0"/>
    <b v="0"/>
    <b v="0"/>
    <b v="0"/>
    <b v="0"/>
    <b v="0"/>
    <b v="0"/>
  </r>
  <r>
    <m/>
    <m/>
    <m/>
    <m/>
    <m/>
    <x v="0"/>
    <x v="0"/>
    <m/>
    <m/>
    <m/>
    <m/>
    <n v="2010340680"/>
    <x v="592"/>
    <m/>
    <m/>
    <m/>
    <s v="English"/>
    <x v="6"/>
    <m/>
    <s v="KARACHI"/>
    <n v="1"/>
    <b v="1"/>
    <b v="0"/>
    <b v="0"/>
    <b v="0"/>
    <b v="0"/>
    <b v="0"/>
    <b v="0"/>
    <b v="0"/>
    <b v="0"/>
    <b v="0"/>
    <b v="0"/>
    <b v="0"/>
    <b v="0"/>
    <b v="0"/>
    <b v="0"/>
    <b v="0"/>
    <b v="0"/>
    <b v="0"/>
    <b v="0"/>
    <b v="0"/>
    <b v="0"/>
    <b v="0"/>
  </r>
  <r>
    <m/>
    <m/>
    <m/>
    <m/>
    <m/>
    <x v="0"/>
    <x v="0"/>
    <m/>
    <m/>
    <m/>
    <m/>
    <s v="2018-320809"/>
    <x v="593"/>
    <n v="2016"/>
    <n v="1"/>
    <d v="2016-01-01T00:00:00"/>
    <s v="English"/>
    <x v="0"/>
    <s v="Finance Department / Government of Odisha"/>
    <s v="Bhubaneswar"/>
    <n v="1"/>
    <b v="1"/>
    <b v="0"/>
    <b v="0"/>
    <b v="0"/>
    <b v="0"/>
    <b v="0"/>
    <b v="0"/>
    <b v="0"/>
    <b v="0"/>
    <b v="0"/>
    <b v="0"/>
    <b v="0"/>
    <b v="0"/>
    <b v="0"/>
    <b v="0"/>
    <b v="0"/>
    <b v="0"/>
    <b v="0"/>
    <b v="0"/>
    <b v="0"/>
    <b v="0"/>
    <b v="0"/>
  </r>
  <r>
    <m/>
    <m/>
    <m/>
    <m/>
    <m/>
    <x v="0"/>
    <x v="0"/>
    <m/>
    <m/>
    <m/>
    <m/>
    <s v="2017-329831"/>
    <x v="594"/>
    <n v="2014"/>
    <n v="1"/>
    <d v="2014-01-01T00:00:00"/>
    <s v="English"/>
    <x v="0"/>
    <s v="Department of Planning, Govt. of Telangana"/>
    <s v="Hyderabad"/>
    <n v="1"/>
    <b v="1"/>
    <b v="0"/>
    <b v="0"/>
    <b v="0"/>
    <b v="0"/>
    <b v="0"/>
    <b v="0"/>
    <b v="0"/>
    <b v="0"/>
    <b v="0"/>
    <b v="0"/>
    <b v="0"/>
    <b v="0"/>
    <b v="0"/>
    <b v="0"/>
    <b v="0"/>
    <b v="0"/>
    <b v="0"/>
    <b v="0"/>
    <b v="0"/>
    <b v="0"/>
    <b v="0"/>
  </r>
  <r>
    <m/>
    <m/>
    <m/>
    <m/>
    <m/>
    <x v="0"/>
    <x v="0"/>
    <m/>
    <m/>
    <m/>
    <m/>
    <s v="2017-329802"/>
    <x v="595"/>
    <n v="2014"/>
    <n v="1"/>
    <d v="2014-01-01T00:00:00"/>
    <s v="English"/>
    <x v="0"/>
    <s v="Ministry of Finance / Govt. of Telangana"/>
    <s v="Hyderabad"/>
    <n v="1"/>
    <b v="1"/>
    <b v="0"/>
    <b v="0"/>
    <b v="0"/>
    <b v="0"/>
    <b v="0"/>
    <b v="0"/>
    <b v="0"/>
    <b v="0"/>
    <b v="0"/>
    <b v="0"/>
    <b v="0"/>
    <b v="0"/>
    <b v="0"/>
    <b v="0"/>
    <b v="0"/>
    <b v="0"/>
    <b v="0"/>
    <b v="0"/>
    <b v="0"/>
    <b v="0"/>
    <b v="0"/>
  </r>
  <r>
    <m/>
    <m/>
    <m/>
    <m/>
    <m/>
    <x v="0"/>
    <x v="0"/>
    <m/>
    <m/>
    <m/>
    <m/>
    <s v="2017-329800"/>
    <x v="596"/>
    <n v="2014"/>
    <n v="1"/>
    <d v="2014-01-01T00:00:00"/>
    <s v="English"/>
    <x v="0"/>
    <s v="Ministry of Finance / Govt. of Telangana"/>
    <s v="Hyderabad"/>
    <n v="1"/>
    <b v="1"/>
    <b v="0"/>
    <b v="0"/>
    <b v="0"/>
    <b v="0"/>
    <b v="0"/>
    <b v="0"/>
    <b v="0"/>
    <b v="0"/>
    <b v="0"/>
    <b v="0"/>
    <b v="0"/>
    <b v="0"/>
    <b v="0"/>
    <b v="0"/>
    <b v="0"/>
    <b v="0"/>
    <b v="0"/>
    <b v="0"/>
    <b v="0"/>
    <b v="0"/>
    <b v="0"/>
  </r>
  <r>
    <m/>
    <m/>
    <m/>
    <m/>
    <m/>
    <x v="0"/>
    <x v="0"/>
    <m/>
    <m/>
    <m/>
    <m/>
    <s v="2017-329822"/>
    <x v="597"/>
    <n v="2014"/>
    <n v="1"/>
    <d v="2014-01-01T00:00:00"/>
    <s v="English"/>
    <x v="0"/>
    <s v="Ministry of Finance / Govt. of Telangana"/>
    <s v="Hyderabad"/>
    <n v="1"/>
    <b v="1"/>
    <b v="0"/>
    <b v="0"/>
    <b v="0"/>
    <b v="0"/>
    <b v="0"/>
    <b v="0"/>
    <b v="0"/>
    <b v="0"/>
    <b v="0"/>
    <b v="0"/>
    <b v="0"/>
    <b v="0"/>
    <b v="0"/>
    <b v="0"/>
    <b v="0"/>
    <b v="0"/>
    <b v="0"/>
    <b v="0"/>
    <b v="0"/>
    <b v="0"/>
    <b v="0"/>
  </r>
  <r>
    <m/>
    <m/>
    <m/>
    <m/>
    <m/>
    <x v="0"/>
    <x v="0"/>
    <m/>
    <m/>
    <m/>
    <m/>
    <s v="2017-329835"/>
    <x v="598"/>
    <n v="2014"/>
    <n v="1"/>
    <d v="2014-01-01T00:00:00"/>
    <s v="English"/>
    <x v="0"/>
    <s v="Department of Planning, Govt. of Telangana"/>
    <s v="Hyderabad"/>
    <n v="1"/>
    <b v="1"/>
    <b v="0"/>
    <b v="0"/>
    <b v="0"/>
    <b v="0"/>
    <b v="0"/>
    <b v="0"/>
    <b v="0"/>
    <b v="0"/>
    <b v="0"/>
    <b v="0"/>
    <b v="0"/>
    <b v="0"/>
    <b v="0"/>
    <b v="0"/>
    <b v="0"/>
    <b v="0"/>
    <b v="0"/>
    <b v="0"/>
    <b v="0"/>
    <b v="0"/>
    <b v="0"/>
  </r>
  <r>
    <m/>
    <m/>
    <m/>
    <m/>
    <m/>
    <x v="0"/>
    <x v="0"/>
    <m/>
    <m/>
    <m/>
    <m/>
    <s v="2017-329814"/>
    <x v="599"/>
    <n v="2014"/>
    <n v="1"/>
    <d v="2014-01-01T00:00:00"/>
    <s v="English"/>
    <x v="0"/>
    <s v="Department of Planning, Govt. of Telangana"/>
    <s v="Hyderabad"/>
    <n v="1"/>
    <b v="1"/>
    <b v="0"/>
    <b v="0"/>
    <b v="0"/>
    <b v="0"/>
    <b v="0"/>
    <b v="0"/>
    <b v="0"/>
    <b v="0"/>
    <b v="0"/>
    <b v="0"/>
    <b v="0"/>
    <b v="0"/>
    <b v="0"/>
    <b v="0"/>
    <b v="0"/>
    <b v="0"/>
    <b v="0"/>
    <b v="0"/>
    <b v="0"/>
    <b v="0"/>
    <b v="0"/>
  </r>
  <r>
    <m/>
    <m/>
    <m/>
    <m/>
    <m/>
    <x v="0"/>
    <x v="0"/>
    <m/>
    <m/>
    <m/>
    <m/>
    <s v="2017-329830"/>
    <x v="600"/>
    <n v="2014"/>
    <n v="1"/>
    <d v="2014-01-01T00:00:00"/>
    <s v="English"/>
    <x v="0"/>
    <s v="Department of Planning, Govt. of Telangana"/>
    <s v="Hyderabad"/>
    <n v="1"/>
    <b v="1"/>
    <b v="0"/>
    <b v="0"/>
    <b v="0"/>
    <b v="0"/>
    <b v="0"/>
    <b v="0"/>
    <b v="0"/>
    <b v="0"/>
    <b v="0"/>
    <b v="0"/>
    <b v="0"/>
    <b v="0"/>
    <b v="0"/>
    <b v="0"/>
    <b v="0"/>
    <b v="0"/>
    <b v="0"/>
    <b v="0"/>
    <b v="0"/>
    <b v="0"/>
    <b v="0"/>
  </r>
  <r>
    <m/>
    <m/>
    <m/>
    <m/>
    <m/>
    <x v="0"/>
    <x v="0"/>
    <m/>
    <m/>
    <m/>
    <m/>
    <s v="2017-323986"/>
    <x v="601"/>
    <n v="2014"/>
    <n v="1"/>
    <d v="2014-01-01T00:00:00"/>
    <s v="English"/>
    <x v="0"/>
    <s v="Department of Planning, Govt. of Telangana"/>
    <s v="Hyderabad"/>
    <n v="1"/>
    <b v="1"/>
    <b v="0"/>
    <b v="0"/>
    <b v="0"/>
    <b v="0"/>
    <b v="0"/>
    <b v="0"/>
    <b v="0"/>
    <b v="0"/>
    <b v="0"/>
    <b v="0"/>
    <b v="0"/>
    <b v="0"/>
    <b v="0"/>
    <b v="0"/>
    <b v="0"/>
    <b v="0"/>
    <b v="0"/>
    <b v="0"/>
    <b v="0"/>
    <b v="0"/>
    <b v="0"/>
  </r>
  <r>
    <m/>
    <m/>
    <m/>
    <m/>
    <m/>
    <x v="0"/>
    <x v="0"/>
    <m/>
    <m/>
    <m/>
    <m/>
    <s v="2017-329801"/>
    <x v="602"/>
    <n v="2014"/>
    <n v="1"/>
    <d v="2014-01-01T00:00:00"/>
    <s v="English"/>
    <x v="0"/>
    <s v="Ministry of Finance / Govt. of Telangana"/>
    <s v="Hyderabad"/>
    <n v="1"/>
    <b v="1"/>
    <b v="0"/>
    <b v="0"/>
    <b v="0"/>
    <b v="0"/>
    <b v="0"/>
    <b v="0"/>
    <b v="0"/>
    <b v="0"/>
    <b v="0"/>
    <b v="0"/>
    <b v="0"/>
    <b v="0"/>
    <b v="0"/>
    <b v="0"/>
    <b v="0"/>
    <b v="0"/>
    <b v="0"/>
    <b v="0"/>
    <b v="0"/>
    <b v="0"/>
    <b v="0"/>
  </r>
  <r>
    <m/>
    <m/>
    <m/>
    <m/>
    <m/>
    <x v="0"/>
    <x v="0"/>
    <m/>
    <m/>
    <m/>
    <m/>
    <s v="2017-329804"/>
    <x v="603"/>
    <n v="2014"/>
    <n v="1"/>
    <d v="2014-01-01T00:00:00"/>
    <s v="English"/>
    <x v="0"/>
    <s v="Ministry of Finance / Govt. of Telangana"/>
    <s v="Hyderabad"/>
    <n v="1"/>
    <b v="1"/>
    <b v="0"/>
    <b v="0"/>
    <b v="0"/>
    <b v="0"/>
    <b v="0"/>
    <b v="0"/>
    <b v="0"/>
    <b v="0"/>
    <b v="0"/>
    <b v="0"/>
    <b v="0"/>
    <b v="0"/>
    <b v="0"/>
    <b v="0"/>
    <b v="0"/>
    <b v="0"/>
    <b v="0"/>
    <b v="0"/>
    <b v="0"/>
    <b v="0"/>
    <b v="0"/>
  </r>
  <r>
    <m/>
    <m/>
    <m/>
    <m/>
    <m/>
    <x v="0"/>
    <x v="0"/>
    <m/>
    <m/>
    <m/>
    <m/>
    <s v="2017-329821"/>
    <x v="604"/>
    <n v="2014"/>
    <n v="1"/>
    <d v="2014-01-01T00:00:00"/>
    <s v="English"/>
    <x v="0"/>
    <s v="Department of Planning, Govt. of Telangana"/>
    <s v="Hyderabad"/>
    <n v="1"/>
    <b v="1"/>
    <b v="0"/>
    <b v="0"/>
    <b v="0"/>
    <b v="0"/>
    <b v="0"/>
    <b v="0"/>
    <b v="0"/>
    <b v="0"/>
    <b v="0"/>
    <b v="0"/>
    <b v="0"/>
    <b v="0"/>
    <b v="0"/>
    <b v="0"/>
    <b v="0"/>
    <b v="0"/>
    <b v="0"/>
    <b v="0"/>
    <b v="0"/>
    <b v="0"/>
    <b v="0"/>
  </r>
  <r>
    <m/>
    <m/>
    <m/>
    <m/>
    <m/>
    <x v="0"/>
    <x v="0"/>
    <m/>
    <m/>
    <m/>
    <m/>
    <s v="2017-323999"/>
    <x v="605"/>
    <n v="2014"/>
    <n v="1"/>
    <d v="2014-01-01T00:00:00"/>
    <s v="English"/>
    <x v="0"/>
    <s v="Ministry of Finance / Govt. of Telangana"/>
    <s v="Hyderabad"/>
    <n v="1"/>
    <b v="1"/>
    <b v="0"/>
    <b v="0"/>
    <b v="0"/>
    <b v="0"/>
    <b v="0"/>
    <b v="0"/>
    <b v="0"/>
    <b v="0"/>
    <b v="0"/>
    <b v="0"/>
    <b v="0"/>
    <b v="0"/>
    <b v="0"/>
    <b v="0"/>
    <b v="0"/>
    <b v="0"/>
    <b v="0"/>
    <b v="0"/>
    <b v="0"/>
    <b v="0"/>
    <b v="0"/>
  </r>
  <r>
    <m/>
    <m/>
    <m/>
    <m/>
    <m/>
    <x v="0"/>
    <x v="0"/>
    <m/>
    <m/>
    <m/>
    <m/>
    <s v="2017-329833"/>
    <x v="606"/>
    <n v="2014"/>
    <n v="1"/>
    <d v="2014-01-01T00:00:00"/>
    <s v="English"/>
    <x v="0"/>
    <s v="Department of Planning, Govt. of Telangana"/>
    <s v="Hyderabad"/>
    <n v="1"/>
    <b v="1"/>
    <b v="0"/>
    <b v="0"/>
    <b v="0"/>
    <b v="0"/>
    <b v="0"/>
    <b v="0"/>
    <b v="0"/>
    <b v="0"/>
    <b v="0"/>
    <b v="0"/>
    <b v="0"/>
    <b v="0"/>
    <b v="0"/>
    <b v="0"/>
    <b v="0"/>
    <b v="0"/>
    <b v="0"/>
    <b v="0"/>
    <b v="0"/>
    <b v="0"/>
    <b v="0"/>
  </r>
  <r>
    <m/>
    <m/>
    <m/>
    <m/>
    <m/>
    <x v="0"/>
    <x v="0"/>
    <m/>
    <m/>
    <m/>
    <m/>
    <s v="2017-323989"/>
    <x v="607"/>
    <n v="2014"/>
    <n v="1"/>
    <d v="2014-01-01T00:00:00"/>
    <s v="English"/>
    <x v="0"/>
    <s v="Ministry of Finance / Govt. of Telangana"/>
    <s v="Hyderabad"/>
    <n v="1"/>
    <b v="1"/>
    <b v="0"/>
    <b v="0"/>
    <b v="0"/>
    <b v="0"/>
    <b v="0"/>
    <b v="0"/>
    <b v="0"/>
    <b v="0"/>
    <b v="0"/>
    <b v="0"/>
    <b v="0"/>
    <b v="0"/>
    <b v="0"/>
    <b v="0"/>
    <b v="0"/>
    <b v="0"/>
    <b v="0"/>
    <b v="0"/>
    <b v="0"/>
    <b v="0"/>
    <b v="0"/>
  </r>
  <r>
    <m/>
    <m/>
    <m/>
    <m/>
    <m/>
    <x v="0"/>
    <x v="0"/>
    <m/>
    <m/>
    <m/>
    <m/>
    <s v="2017-323988"/>
    <x v="608"/>
    <n v="2014"/>
    <n v="1"/>
    <d v="2014-01-01T00:00:00"/>
    <s v="English"/>
    <x v="0"/>
    <s v="Ministry of Finance / Govt. of Telangana"/>
    <s v="Hyderabad"/>
    <n v="1"/>
    <b v="1"/>
    <b v="0"/>
    <b v="0"/>
    <b v="0"/>
    <b v="0"/>
    <b v="0"/>
    <b v="0"/>
    <b v="0"/>
    <b v="0"/>
    <b v="0"/>
    <b v="0"/>
    <b v="0"/>
    <b v="0"/>
    <b v="0"/>
    <b v="0"/>
    <b v="0"/>
    <b v="0"/>
    <b v="0"/>
    <b v="0"/>
    <b v="0"/>
    <b v="0"/>
    <b v="0"/>
  </r>
  <r>
    <m/>
    <m/>
    <m/>
    <m/>
    <m/>
    <x v="0"/>
    <x v="0"/>
    <m/>
    <m/>
    <m/>
    <m/>
    <s v="2017-323987"/>
    <x v="609"/>
    <n v="2016"/>
    <n v="1"/>
    <d v="2016-01-01T00:00:00"/>
    <s v="English"/>
    <x v="0"/>
    <s v="Department of Planning, Govt. of Telangana"/>
    <s v="Hyderabad"/>
    <n v="1"/>
    <b v="1"/>
    <b v="0"/>
    <b v="0"/>
    <b v="0"/>
    <b v="0"/>
    <b v="0"/>
    <b v="0"/>
    <b v="0"/>
    <b v="0"/>
    <b v="0"/>
    <b v="0"/>
    <b v="0"/>
    <b v="0"/>
    <b v="0"/>
    <b v="0"/>
    <b v="0"/>
    <b v="0"/>
    <b v="0"/>
    <b v="0"/>
    <b v="0"/>
    <b v="0"/>
    <b v="0"/>
  </r>
  <r>
    <m/>
    <m/>
    <m/>
    <m/>
    <m/>
    <x v="0"/>
    <x v="0"/>
    <m/>
    <m/>
    <m/>
    <m/>
    <s v="2001-236355"/>
    <x v="610"/>
    <n v="2014"/>
    <n v="3"/>
    <d v="2014-01-01T16:03:00"/>
    <s v="English"/>
    <x v="2"/>
    <s v="Govt. press /Srilanka"/>
    <s v="Colombo"/>
    <n v="1"/>
    <b v="1"/>
    <b v="0"/>
    <b v="0"/>
    <b v="0"/>
    <b v="0"/>
    <b v="0"/>
    <b v="0"/>
    <b v="0"/>
    <b v="0"/>
    <b v="0"/>
    <b v="0"/>
    <b v="0"/>
    <b v="0"/>
    <b v="0"/>
    <b v="0"/>
    <b v="0"/>
    <b v="0"/>
    <b v="0"/>
    <b v="0"/>
    <b v="0"/>
    <b v="0"/>
    <b v="0"/>
  </r>
  <r>
    <m/>
    <m/>
    <m/>
    <m/>
    <m/>
    <x v="0"/>
    <x v="0"/>
    <m/>
    <m/>
    <m/>
    <m/>
    <s v="87-657575"/>
    <x v="611"/>
    <n v="2013"/>
    <n v="1"/>
    <d v="2013-01-01T14:36:00"/>
    <s v="English"/>
    <x v="0"/>
    <s v="Govt. Press,Gujarat"/>
    <s v="Ahmedabad"/>
    <n v="2"/>
    <b v="1"/>
    <b v="0"/>
    <b v="1"/>
    <b v="0"/>
    <b v="0"/>
    <b v="0"/>
    <b v="0"/>
    <b v="0"/>
    <b v="0"/>
    <b v="0"/>
    <b v="0"/>
    <b v="0"/>
    <b v="0"/>
    <b v="0"/>
    <b v="0"/>
    <b v="0"/>
    <b v="0"/>
    <b v="0"/>
    <b v="0"/>
    <b v="0"/>
    <b v="0"/>
    <b v="0"/>
  </r>
  <r>
    <m/>
    <m/>
    <m/>
    <m/>
    <m/>
    <x v="0"/>
    <x v="0"/>
    <m/>
    <m/>
    <m/>
    <m/>
    <s v="sa 66003771"/>
    <x v="612"/>
    <n v="2013"/>
    <n v="1"/>
    <d v="2013-01-01T12:21:00"/>
    <s v="English"/>
    <x v="0"/>
    <s v="Finance Department (Works and Projects) / Govt. of Andhra Pradesh"/>
    <s v="Hyderabad "/>
    <n v="1"/>
    <b v="1"/>
    <b v="0"/>
    <b v="0"/>
    <b v="0"/>
    <b v="0"/>
    <b v="0"/>
    <b v="0"/>
    <b v="0"/>
    <b v="0"/>
    <b v="0"/>
    <b v="0"/>
    <b v="0"/>
    <b v="0"/>
    <b v="0"/>
    <b v="0"/>
    <b v="0"/>
    <b v="0"/>
    <b v="0"/>
    <b v="0"/>
    <b v="0"/>
    <b v="0"/>
    <b v="0"/>
  </r>
  <r>
    <m/>
    <m/>
    <m/>
    <m/>
    <m/>
    <x v="0"/>
    <x v="0"/>
    <m/>
    <m/>
    <m/>
    <m/>
    <s v="87-657573"/>
    <x v="613"/>
    <n v="2013"/>
    <n v="1"/>
    <d v="2013-01-01T12:50:00"/>
    <s v="English"/>
    <x v="0"/>
    <s v="Sasana Mudranalaya, Rajkot"/>
    <s v="Rajkot"/>
    <n v="2"/>
    <b v="1"/>
    <b v="0"/>
    <b v="1"/>
    <b v="0"/>
    <b v="0"/>
    <b v="0"/>
    <b v="0"/>
    <b v="0"/>
    <b v="0"/>
    <b v="0"/>
    <b v="0"/>
    <b v="0"/>
    <b v="0"/>
    <b v="0"/>
    <b v="0"/>
    <b v="0"/>
    <b v="0"/>
    <b v="0"/>
    <b v="0"/>
    <b v="0"/>
    <b v="0"/>
    <b v="0"/>
  </r>
  <r>
    <m/>
    <m/>
    <m/>
    <m/>
    <m/>
    <x v="0"/>
    <x v="0"/>
    <m/>
    <m/>
    <m/>
    <m/>
    <s v="2018-316245"/>
    <x v="614"/>
    <n v="2018"/>
    <n v="1"/>
    <d v="2018-01-01T00:00:00"/>
    <s v="English"/>
    <x v="0"/>
    <s v="Govt. of Gujarat"/>
    <s v="Gandhinagar "/>
    <n v="2"/>
    <b v="1"/>
    <b v="0"/>
    <b v="1"/>
    <b v="0"/>
    <b v="0"/>
    <b v="0"/>
    <b v="0"/>
    <b v="0"/>
    <b v="0"/>
    <b v="0"/>
    <b v="0"/>
    <b v="0"/>
    <b v="0"/>
    <b v="0"/>
    <b v="0"/>
    <b v="0"/>
    <b v="0"/>
    <b v="0"/>
    <b v="0"/>
    <b v="0"/>
    <b v="0"/>
    <b v="0"/>
  </r>
  <r>
    <m/>
    <m/>
    <m/>
    <m/>
    <m/>
    <x v="0"/>
    <x v="0"/>
    <m/>
    <m/>
    <m/>
    <m/>
    <s v="2011-324331"/>
    <x v="615"/>
    <n v="2013"/>
    <n v="1"/>
    <d v="2013-01-01T14:58:00"/>
    <s v="English"/>
    <x v="0"/>
    <s v="Govt. Press, Gujarat"/>
    <s v=" "/>
    <n v="1"/>
    <b v="0"/>
    <b v="0"/>
    <b v="1"/>
    <b v="0"/>
    <b v="0"/>
    <b v="0"/>
    <b v="0"/>
    <b v="0"/>
    <b v="0"/>
    <b v="0"/>
    <b v="0"/>
    <b v="0"/>
    <b v="0"/>
    <b v="0"/>
    <b v="0"/>
    <b v="0"/>
    <b v="0"/>
    <b v="0"/>
    <b v="0"/>
    <b v="0"/>
    <b v="0"/>
    <b v="0"/>
  </r>
  <r>
    <m/>
    <m/>
    <m/>
    <m/>
    <m/>
    <x v="0"/>
    <x v="0"/>
    <m/>
    <m/>
    <m/>
    <m/>
    <s v="81-643257"/>
    <x v="616"/>
    <n v="2013"/>
    <n v="1"/>
    <d v="2013-01-01T15:51:00"/>
    <s v="English"/>
    <x v="0"/>
    <s v="Govt. press, Baroda"/>
    <s v="Baroda"/>
    <n v="2"/>
    <b v="1"/>
    <b v="0"/>
    <b v="1"/>
    <b v="0"/>
    <b v="0"/>
    <b v="0"/>
    <b v="0"/>
    <b v="0"/>
    <b v="0"/>
    <b v="0"/>
    <b v="0"/>
    <b v="0"/>
    <b v="0"/>
    <b v="0"/>
    <b v="0"/>
    <b v="0"/>
    <b v="0"/>
    <b v="0"/>
    <b v="0"/>
    <b v="0"/>
    <b v="0"/>
    <b v="0"/>
  </r>
  <r>
    <m/>
    <m/>
    <m/>
    <m/>
    <m/>
    <x v="0"/>
    <x v="0"/>
    <m/>
    <m/>
    <m/>
    <m/>
    <s v="2015-359483"/>
    <x v="617"/>
    <n v="2013"/>
    <n v="1"/>
    <d v="2013-01-01T14:48:00"/>
    <s v="English"/>
    <x v="0"/>
    <s v="Energy and Petro-Chemicals Department / Gujarat"/>
    <s v="Ahmedabad"/>
    <n v="2"/>
    <b v="1"/>
    <b v="0"/>
    <b v="1"/>
    <b v="0"/>
    <b v="0"/>
    <b v="0"/>
    <b v="0"/>
    <b v="0"/>
    <b v="0"/>
    <b v="0"/>
    <b v="0"/>
    <b v="0"/>
    <b v="0"/>
    <b v="0"/>
    <b v="0"/>
    <b v="0"/>
    <b v="0"/>
    <b v="0"/>
    <b v="0"/>
    <b v="0"/>
    <b v="0"/>
    <b v="0"/>
  </r>
  <r>
    <m/>
    <m/>
    <m/>
    <m/>
    <m/>
    <x v="0"/>
    <x v="0"/>
    <m/>
    <m/>
    <m/>
    <m/>
    <s v="84-649880"/>
    <x v="618"/>
    <n v="2013"/>
    <n v="1"/>
    <d v="2013-01-01T14:44:00"/>
    <s v="English"/>
    <x v="0"/>
    <s v="Govt. Press,Gujarat"/>
    <s v="Ahmedabad"/>
    <n v="2"/>
    <b v="1"/>
    <b v="0"/>
    <b v="1"/>
    <b v="0"/>
    <b v="0"/>
    <b v="0"/>
    <b v="0"/>
    <b v="0"/>
    <b v="0"/>
    <b v="0"/>
    <b v="0"/>
    <b v="0"/>
    <b v="0"/>
    <b v="0"/>
    <b v="0"/>
    <b v="0"/>
    <b v="0"/>
    <b v="0"/>
    <b v="0"/>
    <b v="0"/>
    <b v="0"/>
    <b v="0"/>
  </r>
  <r>
    <m/>
    <m/>
    <m/>
    <m/>
    <m/>
    <x v="0"/>
    <x v="0"/>
    <m/>
    <m/>
    <m/>
    <m/>
    <s v="87-657502"/>
    <x v="619"/>
    <n v="2013"/>
    <n v="1"/>
    <d v="2013-01-01T14:27:00"/>
    <s v="English"/>
    <x v="0"/>
    <s v="Govt. Press, Gujarat"/>
    <s v=" "/>
    <n v="2"/>
    <b v="1"/>
    <b v="0"/>
    <b v="1"/>
    <b v="0"/>
    <b v="0"/>
    <b v="0"/>
    <b v="0"/>
    <b v="0"/>
    <b v="0"/>
    <b v="0"/>
    <b v="0"/>
    <b v="0"/>
    <b v="0"/>
    <b v="0"/>
    <b v="0"/>
    <b v="0"/>
    <b v="0"/>
    <b v="0"/>
    <b v="0"/>
    <b v="0"/>
    <b v="0"/>
    <b v="0"/>
  </r>
  <r>
    <m/>
    <m/>
    <m/>
    <m/>
    <m/>
    <x v="0"/>
    <x v="0"/>
    <m/>
    <m/>
    <m/>
    <m/>
    <s v="84-649875"/>
    <x v="620"/>
    <n v="2013"/>
    <n v="1"/>
    <d v="2013-01-01T14:33:00"/>
    <s v="English"/>
    <x v="0"/>
    <s v="Govt. Press,Gujarat"/>
    <s v="Ahmedabad"/>
    <n v="2"/>
    <b v="1"/>
    <b v="0"/>
    <b v="1"/>
    <b v="0"/>
    <b v="0"/>
    <b v="0"/>
    <b v="0"/>
    <b v="0"/>
    <b v="0"/>
    <b v="0"/>
    <b v="0"/>
    <b v="0"/>
    <b v="0"/>
    <b v="0"/>
    <b v="0"/>
    <b v="0"/>
    <b v="0"/>
    <b v="0"/>
    <b v="0"/>
    <b v="0"/>
    <b v="0"/>
    <b v="0"/>
  </r>
  <r>
    <m/>
    <m/>
    <m/>
    <m/>
    <m/>
    <x v="0"/>
    <x v="0"/>
    <m/>
    <m/>
    <m/>
    <m/>
    <s v="84-649881"/>
    <x v="621"/>
    <n v="2013"/>
    <n v="1"/>
    <d v="2013-01-01T14:25:00"/>
    <s v="English"/>
    <x v="0"/>
    <s v="Govt. Press,Gujarat"/>
    <s v="Ahmedabad"/>
    <n v="2"/>
    <b v="1"/>
    <b v="0"/>
    <b v="1"/>
    <b v="0"/>
    <b v="0"/>
    <b v="0"/>
    <b v="0"/>
    <b v="0"/>
    <b v="0"/>
    <b v="0"/>
    <b v="0"/>
    <b v="0"/>
    <b v="0"/>
    <b v="0"/>
    <b v="0"/>
    <b v="0"/>
    <b v="0"/>
    <b v="0"/>
    <b v="0"/>
    <b v="0"/>
    <b v="0"/>
    <b v="0"/>
  </r>
  <r>
    <m/>
    <m/>
    <m/>
    <m/>
    <m/>
    <x v="0"/>
    <x v="0"/>
    <m/>
    <m/>
    <m/>
    <m/>
    <s v="83-643383"/>
    <x v="622"/>
    <n v="2013"/>
    <n v="1"/>
    <d v="2013-01-01T14:13:00"/>
    <s v="English"/>
    <x v="0"/>
    <s v="Sasana Mudranalaya, Rajkot"/>
    <s v="Rajkot"/>
    <n v="2"/>
    <b v="1"/>
    <b v="0"/>
    <b v="1"/>
    <b v="0"/>
    <b v="0"/>
    <b v="0"/>
    <b v="0"/>
    <b v="0"/>
    <b v="0"/>
    <b v="0"/>
    <b v="0"/>
    <b v="0"/>
    <b v="0"/>
    <b v="0"/>
    <b v="0"/>
    <b v="0"/>
    <b v="0"/>
    <b v="0"/>
    <b v="0"/>
    <b v="0"/>
    <b v="0"/>
    <b v="0"/>
  </r>
  <r>
    <m/>
    <m/>
    <m/>
    <m/>
    <m/>
    <x v="0"/>
    <x v="0"/>
    <m/>
    <m/>
    <m/>
    <m/>
    <s v="87-657574"/>
    <x v="623"/>
    <n v="2013"/>
    <n v="1"/>
    <d v="2013-01-01T15:54:00"/>
    <s v="English"/>
    <x v="0"/>
    <s v="Govt. press, Baroda"/>
    <s v="Baroda"/>
    <n v="2"/>
    <b v="1"/>
    <b v="0"/>
    <b v="1"/>
    <b v="0"/>
    <b v="0"/>
    <b v="0"/>
    <b v="0"/>
    <b v="0"/>
    <b v="0"/>
    <b v="0"/>
    <b v="0"/>
    <b v="0"/>
    <b v="0"/>
    <b v="0"/>
    <b v="0"/>
    <b v="0"/>
    <b v="0"/>
    <b v="0"/>
    <b v="0"/>
    <b v="0"/>
    <b v="0"/>
    <b v="0"/>
  </r>
  <r>
    <m/>
    <m/>
    <m/>
    <m/>
    <m/>
    <x v="0"/>
    <x v="0"/>
    <m/>
    <m/>
    <m/>
    <m/>
    <s v="2015-359523"/>
    <x v="624"/>
    <n v="2013"/>
    <n v="1"/>
    <d v="2013-01-01T14:32:00"/>
    <s v="English"/>
    <x v="0"/>
    <s v="Industries and Mines Department / Gujarat"/>
    <s v="Gandhinagar"/>
    <n v="2"/>
    <b v="1"/>
    <b v="0"/>
    <b v="1"/>
    <b v="0"/>
    <b v="0"/>
    <b v="0"/>
    <b v="0"/>
    <b v="0"/>
    <b v="0"/>
    <b v="0"/>
    <b v="0"/>
    <b v="0"/>
    <b v="0"/>
    <b v="0"/>
    <b v="0"/>
    <b v="0"/>
    <b v="0"/>
    <b v="0"/>
    <b v="0"/>
    <b v="0"/>
    <b v="0"/>
    <b v="0"/>
  </r>
  <r>
    <m/>
    <m/>
    <m/>
    <m/>
    <m/>
    <x v="0"/>
    <x v="0"/>
    <m/>
    <m/>
    <m/>
    <m/>
    <s v="2015-359487"/>
    <x v="625"/>
    <n v="2013"/>
    <n v="1"/>
    <d v="2013-01-01T12:40:00"/>
    <s v="English"/>
    <x v="0"/>
    <s v="Govt. of Gujarat"/>
    <s v="Gandhinagar "/>
    <n v="2"/>
    <b v="1"/>
    <b v="0"/>
    <b v="1"/>
    <b v="0"/>
    <b v="0"/>
    <b v="0"/>
    <b v="0"/>
    <b v="0"/>
    <b v="0"/>
    <b v="0"/>
    <b v="0"/>
    <b v="0"/>
    <b v="0"/>
    <b v="0"/>
    <b v="0"/>
    <b v="0"/>
    <b v="0"/>
    <b v="0"/>
    <b v="0"/>
    <b v="0"/>
    <b v="0"/>
    <b v="0"/>
  </r>
  <r>
    <m/>
    <m/>
    <m/>
    <m/>
    <m/>
    <x v="0"/>
    <x v="0"/>
    <m/>
    <m/>
    <m/>
    <m/>
    <s v="87-657581"/>
    <x v="626"/>
    <n v="2013"/>
    <n v="1"/>
    <d v="2013-01-01T12:43:00"/>
    <s v="English"/>
    <x v="0"/>
    <s v="Sasana Mudranalaya, Rajkot"/>
    <s v="Rajkot"/>
    <n v="2"/>
    <b v="1"/>
    <b v="0"/>
    <b v="1"/>
    <b v="0"/>
    <b v="0"/>
    <b v="0"/>
    <b v="0"/>
    <b v="0"/>
    <b v="0"/>
    <b v="0"/>
    <b v="0"/>
    <b v="0"/>
    <b v="0"/>
    <b v="0"/>
    <b v="0"/>
    <b v="0"/>
    <b v="0"/>
    <b v="0"/>
    <b v="0"/>
    <b v="0"/>
    <b v="0"/>
    <b v="0"/>
  </r>
  <r>
    <m/>
    <m/>
    <m/>
    <m/>
    <m/>
    <x v="0"/>
    <x v="0"/>
    <m/>
    <m/>
    <m/>
    <m/>
    <s v="87-657505"/>
    <x v="627"/>
    <n v="2013"/>
    <n v="1"/>
    <d v="2013-01-01T14:22:00"/>
    <s v="English"/>
    <x v="0"/>
    <s v="Govt. Press,Gujarat"/>
    <s v="Ahmedabad"/>
    <n v="2"/>
    <b v="1"/>
    <b v="0"/>
    <b v="1"/>
    <b v="0"/>
    <b v="0"/>
    <b v="0"/>
    <b v="0"/>
    <b v="0"/>
    <b v="0"/>
    <b v="0"/>
    <b v="0"/>
    <b v="0"/>
    <b v="0"/>
    <b v="0"/>
    <b v="0"/>
    <b v="0"/>
    <b v="0"/>
    <b v="0"/>
    <b v="0"/>
    <b v="0"/>
    <b v="0"/>
    <b v="0"/>
  </r>
  <r>
    <m/>
    <m/>
    <m/>
    <m/>
    <m/>
    <x v="0"/>
    <x v="0"/>
    <m/>
    <m/>
    <m/>
    <m/>
    <s v="2006-448046"/>
    <x v="628"/>
    <n v="2013"/>
    <n v="1"/>
    <d v="2013-01-01T14:16:00"/>
    <s v="English"/>
    <x v="0"/>
    <s v="Narmada, Water Resources, Water Supply, and Kalpsar Department / Gujarat"/>
    <s v="Vadodara"/>
    <n v="2"/>
    <b v="1"/>
    <b v="0"/>
    <b v="1"/>
    <b v="0"/>
    <b v="0"/>
    <b v="0"/>
    <b v="0"/>
    <b v="0"/>
    <b v="0"/>
    <b v="0"/>
    <b v="0"/>
    <b v="0"/>
    <b v="0"/>
    <b v="0"/>
    <b v="0"/>
    <b v="0"/>
    <b v="0"/>
    <b v="0"/>
    <b v="0"/>
    <b v="0"/>
    <b v="0"/>
    <b v="0"/>
  </r>
  <r>
    <m/>
    <m/>
    <m/>
    <m/>
    <m/>
    <x v="0"/>
    <x v="0"/>
    <m/>
    <m/>
    <m/>
    <m/>
    <s v="2015-307571"/>
    <x v="629"/>
    <n v="2012"/>
    <n v="1"/>
    <d v="2012-01-01T00:00:00"/>
    <s v="English"/>
    <x v="0"/>
    <s v="Govt. press, Baroda"/>
    <s v="Baroda"/>
    <n v="1"/>
    <b v="1"/>
    <b v="0"/>
    <b v="0"/>
    <b v="0"/>
    <b v="0"/>
    <b v="0"/>
    <b v="0"/>
    <b v="0"/>
    <b v="0"/>
    <b v="0"/>
    <b v="0"/>
    <b v="0"/>
    <b v="0"/>
    <b v="0"/>
    <b v="0"/>
    <b v="0"/>
    <b v="0"/>
    <b v="0"/>
    <b v="0"/>
    <b v="0"/>
    <b v="0"/>
    <b v="0"/>
  </r>
  <r>
    <m/>
    <m/>
    <m/>
    <m/>
    <m/>
    <x v="0"/>
    <x v="0"/>
    <m/>
    <m/>
    <m/>
    <m/>
    <s v="2015-359486"/>
    <x v="630"/>
    <n v="2014"/>
    <n v="1"/>
    <d v="2015-01-01T14:39:00"/>
    <s v="English"/>
    <x v="0"/>
    <s v="Govt. of Gujarat"/>
    <s v="Gandhinagar "/>
    <n v="2"/>
    <b v="1"/>
    <b v="0"/>
    <b v="1"/>
    <b v="0"/>
    <b v="0"/>
    <b v="0"/>
    <b v="0"/>
    <b v="0"/>
    <b v="0"/>
    <b v="0"/>
    <b v="0"/>
    <b v="0"/>
    <b v="0"/>
    <b v="0"/>
    <b v="0"/>
    <b v="0"/>
    <b v="0"/>
    <b v="0"/>
    <b v="0"/>
    <b v="0"/>
    <b v="0"/>
    <b v="0"/>
  </r>
  <r>
    <m/>
    <m/>
    <m/>
    <m/>
    <m/>
    <x v="0"/>
    <x v="0"/>
    <m/>
    <m/>
    <m/>
    <m/>
    <s v="2015-307024"/>
    <x v="631"/>
    <n v="2013"/>
    <n v="1"/>
    <d v="2013-01-01T15:26:00"/>
    <s v="English"/>
    <x v="0"/>
    <s v="Sasana Mudranalaya, Rajkot"/>
    <s v="Rajkot"/>
    <n v="2"/>
    <b v="1"/>
    <b v="0"/>
    <b v="1"/>
    <b v="0"/>
    <b v="0"/>
    <b v="0"/>
    <b v="0"/>
    <b v="0"/>
    <b v="0"/>
    <b v="0"/>
    <b v="0"/>
    <b v="0"/>
    <b v="0"/>
    <b v="0"/>
    <b v="0"/>
    <b v="0"/>
    <b v="0"/>
    <b v="0"/>
    <b v="0"/>
    <b v="0"/>
    <b v="0"/>
    <b v="0"/>
  </r>
  <r>
    <m/>
    <m/>
    <m/>
    <m/>
    <m/>
    <x v="0"/>
    <x v="0"/>
    <m/>
    <m/>
    <m/>
    <m/>
    <s v="87-657572"/>
    <x v="632"/>
    <n v="2013"/>
    <n v="1"/>
    <d v="2013-01-01T15:55:00"/>
    <s v="English"/>
    <x v="0"/>
    <s v="Govt. press, Baroda"/>
    <s v="Baroda"/>
    <n v="2"/>
    <b v="1"/>
    <b v="0"/>
    <b v="1"/>
    <b v="0"/>
    <b v="0"/>
    <b v="0"/>
    <b v="0"/>
    <b v="0"/>
    <b v="0"/>
    <b v="0"/>
    <b v="0"/>
    <b v="0"/>
    <b v="0"/>
    <b v="0"/>
    <b v="0"/>
    <b v="0"/>
    <b v="0"/>
    <b v="0"/>
    <b v="0"/>
    <b v="0"/>
    <b v="0"/>
    <b v="0"/>
  </r>
  <r>
    <m/>
    <m/>
    <m/>
    <m/>
    <m/>
    <x v="0"/>
    <x v="0"/>
    <m/>
    <m/>
    <m/>
    <m/>
    <s v="87-657583"/>
    <x v="633"/>
    <n v="2013"/>
    <n v="1"/>
    <d v="2013-01-01T16:01:00"/>
    <s v="English"/>
    <x v="0"/>
    <s v="Govt. Press,Gujarat"/>
    <s v="Ahmedabad"/>
    <n v="2"/>
    <b v="1"/>
    <b v="0"/>
    <b v="1"/>
    <b v="0"/>
    <b v="0"/>
    <b v="0"/>
    <b v="0"/>
    <b v="0"/>
    <b v="0"/>
    <b v="0"/>
    <b v="0"/>
    <b v="0"/>
    <b v="0"/>
    <b v="0"/>
    <b v="0"/>
    <b v="0"/>
    <b v="0"/>
    <b v="0"/>
    <b v="0"/>
    <b v="0"/>
    <b v="0"/>
    <b v="0"/>
  </r>
  <r>
    <m/>
    <m/>
    <m/>
    <m/>
    <m/>
    <x v="0"/>
    <x v="0"/>
    <m/>
    <m/>
    <m/>
    <m/>
    <s v="2015-359485"/>
    <x v="634"/>
    <n v="2014"/>
    <n v="1"/>
    <d v="2014-01-01T09:53:00"/>
    <s v="English"/>
    <x v="0"/>
    <s v="Govt. of Gujarat"/>
    <s v="Gandhinagar "/>
    <n v="2"/>
    <b v="1"/>
    <b v="0"/>
    <b v="1"/>
    <b v="0"/>
    <b v="0"/>
    <b v="0"/>
    <b v="0"/>
    <b v="0"/>
    <b v="0"/>
    <b v="0"/>
    <b v="0"/>
    <b v="0"/>
    <b v="0"/>
    <b v="0"/>
    <b v="0"/>
    <b v="0"/>
    <b v="0"/>
    <b v="0"/>
    <b v="0"/>
    <b v="0"/>
    <b v="0"/>
    <b v="0"/>
  </r>
  <r>
    <m/>
    <m/>
    <m/>
    <m/>
    <m/>
    <x v="0"/>
    <x v="0"/>
    <m/>
    <m/>
    <m/>
    <m/>
    <s v="2015-307659"/>
    <x v="635"/>
    <n v="2013"/>
    <n v="1"/>
    <d v="2013-01-01T12:36:00"/>
    <s v="English"/>
    <x v="0"/>
    <s v="Govt. of Gujarat"/>
    <s v="Gandhinagar "/>
    <n v="2"/>
    <b v="1"/>
    <b v="0"/>
    <b v="1"/>
    <b v="0"/>
    <b v="0"/>
    <b v="0"/>
    <b v="0"/>
    <b v="0"/>
    <b v="0"/>
    <b v="0"/>
    <b v="0"/>
    <b v="0"/>
    <b v="0"/>
    <b v="0"/>
    <b v="0"/>
    <b v="0"/>
    <b v="0"/>
    <b v="0"/>
    <b v="0"/>
    <b v="0"/>
    <b v="0"/>
    <b v="0"/>
  </r>
  <r>
    <m/>
    <m/>
    <m/>
    <m/>
    <m/>
    <x v="0"/>
    <x v="0"/>
    <m/>
    <m/>
    <m/>
    <m/>
    <s v="2015-307660"/>
    <x v="636"/>
    <n v="2013"/>
    <n v="1"/>
    <d v="2013-01-01T15:56:00"/>
    <s v="English"/>
    <x v="0"/>
    <s v="Sports, Youth, and Cultural Activities Department / Gujarat"/>
    <s v="Ahmedabad"/>
    <n v="2"/>
    <b v="1"/>
    <b v="0"/>
    <b v="1"/>
    <b v="0"/>
    <b v="0"/>
    <b v="0"/>
    <b v="0"/>
    <b v="0"/>
    <b v="0"/>
    <b v="0"/>
    <b v="0"/>
    <b v="0"/>
    <b v="0"/>
    <b v="0"/>
    <b v="0"/>
    <b v="0"/>
    <b v="0"/>
    <b v="0"/>
    <b v="0"/>
    <b v="0"/>
    <b v="0"/>
    <b v="0"/>
  </r>
  <r>
    <m/>
    <m/>
    <m/>
    <m/>
    <m/>
    <x v="0"/>
    <x v="0"/>
    <m/>
    <m/>
    <m/>
    <m/>
    <s v="87-657586"/>
    <x v="637"/>
    <n v="2013"/>
    <n v="1"/>
    <d v="2013-01-01T15:03:00"/>
    <s v="English"/>
    <x v="0"/>
    <s v="Sasana Mudranalaya, Rajkot"/>
    <s v="Rajkot"/>
    <n v="2"/>
    <b v="1"/>
    <b v="0"/>
    <b v="1"/>
    <b v="0"/>
    <b v="0"/>
    <b v="0"/>
    <b v="0"/>
    <b v="0"/>
    <b v="0"/>
    <b v="0"/>
    <b v="0"/>
    <b v="0"/>
    <b v="0"/>
    <b v="0"/>
    <b v="0"/>
    <b v="0"/>
    <b v="0"/>
    <b v="0"/>
    <b v="0"/>
    <b v="0"/>
    <b v="0"/>
    <b v="0"/>
  </r>
  <r>
    <m/>
    <m/>
    <m/>
    <m/>
    <m/>
    <x v="0"/>
    <x v="0"/>
    <m/>
    <m/>
    <m/>
    <m/>
    <s v="87-657577"/>
    <x v="638"/>
    <n v="2013"/>
    <n v="1"/>
    <d v="2013-01-01T14:38:00"/>
    <s v="English"/>
    <x v="0"/>
    <s v="Sasana Mudranalaya, Rajkot"/>
    <s v="Rajkot"/>
    <n v="2"/>
    <b v="1"/>
    <b v="0"/>
    <b v="1"/>
    <b v="0"/>
    <b v="0"/>
    <b v="0"/>
    <b v="0"/>
    <b v="0"/>
    <b v="0"/>
    <b v="0"/>
    <b v="0"/>
    <b v="0"/>
    <b v="0"/>
    <b v="0"/>
    <b v="0"/>
    <b v="0"/>
    <b v="0"/>
    <b v="0"/>
    <b v="0"/>
    <b v="0"/>
    <b v="0"/>
    <b v="0"/>
  </r>
  <r>
    <m/>
    <m/>
    <m/>
    <m/>
    <m/>
    <x v="0"/>
    <x v="0"/>
    <m/>
    <m/>
    <m/>
    <m/>
    <s v="2017-323998"/>
    <x v="639"/>
    <n v="2014"/>
    <n v="1"/>
    <d v="2014-01-01T00:00:00"/>
    <s v="English"/>
    <x v="0"/>
    <s v="Ministry of Finance / Govt. of Telangana"/>
    <s v="Hyderabad"/>
    <n v="1"/>
    <b v="1"/>
    <b v="0"/>
    <b v="0"/>
    <b v="0"/>
    <b v="0"/>
    <b v="0"/>
    <b v="0"/>
    <b v="0"/>
    <b v="0"/>
    <b v="0"/>
    <b v="0"/>
    <b v="0"/>
    <b v="0"/>
    <b v="0"/>
    <b v="0"/>
    <b v="0"/>
    <b v="0"/>
    <b v="0"/>
    <b v="0"/>
    <b v="0"/>
    <b v="0"/>
    <b v="0"/>
  </r>
  <r>
    <m/>
    <m/>
    <m/>
    <m/>
    <m/>
    <x v="0"/>
    <x v="0"/>
    <m/>
    <m/>
    <m/>
    <m/>
    <s v="2017-329819"/>
    <x v="640"/>
    <n v="2014"/>
    <n v="1"/>
    <d v="2014-01-01T00:00:00"/>
    <s v="English"/>
    <x v="0"/>
    <s v="Department of Planning, Govt. of Telangana"/>
    <s v="Hyderabad"/>
    <n v="1"/>
    <b v="1"/>
    <b v="0"/>
    <b v="0"/>
    <b v="0"/>
    <b v="0"/>
    <b v="0"/>
    <b v="0"/>
    <b v="0"/>
    <b v="0"/>
    <b v="0"/>
    <b v="0"/>
    <b v="0"/>
    <b v="0"/>
    <b v="0"/>
    <b v="0"/>
    <b v="0"/>
    <b v="0"/>
    <b v="0"/>
    <b v="0"/>
    <b v="0"/>
    <b v="0"/>
    <b v="0"/>
  </r>
  <r>
    <m/>
    <m/>
    <m/>
    <m/>
    <m/>
    <x v="0"/>
    <x v="0"/>
    <m/>
    <m/>
    <m/>
    <m/>
    <s v="sa68-6060"/>
    <x v="641"/>
    <n v="2011"/>
    <n v="1"/>
    <d v="2011-01-01T09:19:00"/>
    <s v="English"/>
    <x v="0"/>
    <s v="Finance Dept., Kerala"/>
    <s v="Thiruvananthapuram"/>
    <n v="4"/>
    <b v="0"/>
    <b v="0"/>
    <b v="1"/>
    <b v="0"/>
    <b v="0"/>
    <b v="0"/>
    <b v="0"/>
    <b v="0"/>
    <b v="1"/>
    <b v="0"/>
    <b v="0"/>
    <b v="1"/>
    <b v="1"/>
    <b v="0"/>
    <b v="0"/>
    <b v="0"/>
    <b v="0"/>
    <b v="0"/>
    <b v="0"/>
    <b v="0"/>
    <b v="0"/>
    <b v="0"/>
  </r>
  <r>
    <m/>
    <m/>
    <m/>
    <m/>
    <m/>
    <x v="0"/>
    <x v="0"/>
    <m/>
    <m/>
    <m/>
    <m/>
    <s v="SA68-13417"/>
    <x v="642"/>
    <n v="2012"/>
    <n v="1"/>
    <d v="2012-01-01T11:43:00"/>
    <s v="English"/>
    <x v="0"/>
    <s v="Directorate of Economics and Statistics / Gujarat"/>
    <s v="Gandhinagar"/>
    <n v="1"/>
    <b v="0"/>
    <b v="0"/>
    <b v="1"/>
    <b v="0"/>
    <b v="0"/>
    <b v="0"/>
    <b v="0"/>
    <b v="0"/>
    <b v="0"/>
    <b v="0"/>
    <b v="0"/>
    <b v="0"/>
    <b v="0"/>
    <b v="0"/>
    <b v="0"/>
    <b v="0"/>
    <b v="0"/>
    <b v="0"/>
    <b v="0"/>
    <b v="0"/>
    <b v="0"/>
    <b v="0"/>
  </r>
  <r>
    <m/>
    <m/>
    <m/>
    <m/>
    <m/>
    <x v="0"/>
    <x v="0"/>
    <m/>
    <m/>
    <m/>
    <m/>
    <s v="2015-363515"/>
    <x v="643"/>
    <n v="2015"/>
    <n v="1"/>
    <d v="2015-01-01T16:53:00"/>
    <s v="English"/>
    <x v="4"/>
    <s v="Ministry of Finance and Treasury / Maldives"/>
    <s v="Male"/>
    <n v="1"/>
    <b v="1"/>
    <b v="0"/>
    <b v="0"/>
    <b v="0"/>
    <b v="0"/>
    <b v="0"/>
    <b v="0"/>
    <b v="0"/>
    <b v="0"/>
    <b v="0"/>
    <b v="0"/>
    <b v="0"/>
    <b v="0"/>
    <b v="0"/>
    <b v="0"/>
    <b v="0"/>
    <b v="0"/>
    <b v="0"/>
    <b v="0"/>
    <b v="0"/>
    <b v="0"/>
    <b v="0"/>
  </r>
  <r>
    <m/>
    <m/>
    <m/>
    <m/>
    <m/>
    <x v="0"/>
    <x v="0"/>
    <m/>
    <m/>
    <m/>
    <m/>
    <n v="74939929"/>
    <x v="644"/>
    <m/>
    <m/>
    <m/>
    <s v="English"/>
    <x v="6"/>
    <m/>
    <s v="KARACHI"/>
    <n v="3"/>
    <b v="1"/>
    <b v="0"/>
    <b v="1"/>
    <b v="0"/>
    <b v="0"/>
    <b v="0"/>
    <b v="0"/>
    <b v="0"/>
    <b v="0"/>
    <b v="0"/>
    <b v="0"/>
    <b v="1"/>
    <b v="0"/>
    <b v="0"/>
    <b v="0"/>
    <b v="0"/>
    <b v="0"/>
    <b v="0"/>
    <b v="0"/>
    <b v="0"/>
    <b v="0"/>
    <b v="0"/>
  </r>
  <r>
    <m/>
    <m/>
    <m/>
    <m/>
    <m/>
    <x v="0"/>
    <x v="0"/>
    <m/>
    <m/>
    <m/>
    <m/>
    <s v="sa 66004120"/>
    <x v="645"/>
    <n v="2013"/>
    <n v="1"/>
    <d v="2013-01-01T12:59:00"/>
    <s v="English"/>
    <x v="0"/>
    <s v="Department of Finance / Government of Maharashtra"/>
    <s v="Mumbai"/>
    <n v="1"/>
    <b v="1"/>
    <b v="0"/>
    <b v="0"/>
    <b v="0"/>
    <b v="0"/>
    <b v="0"/>
    <b v="0"/>
    <b v="0"/>
    <b v="0"/>
    <b v="0"/>
    <b v="0"/>
    <b v="0"/>
    <b v="0"/>
    <b v="0"/>
    <b v="0"/>
    <b v="0"/>
    <b v="0"/>
    <b v="0"/>
    <b v="0"/>
    <b v="0"/>
    <b v="0"/>
    <b v="0"/>
  </r>
  <r>
    <m/>
    <m/>
    <m/>
    <m/>
    <m/>
    <x v="0"/>
    <x v="0"/>
    <m/>
    <m/>
    <m/>
    <m/>
    <n v="2011327597"/>
    <x v="646"/>
    <m/>
    <m/>
    <m/>
    <s v="English"/>
    <x v="6"/>
    <m/>
    <s v="PESHAWAR"/>
    <n v="1"/>
    <b v="1"/>
    <b v="0"/>
    <b v="0"/>
    <b v="0"/>
    <b v="0"/>
    <b v="0"/>
    <b v="0"/>
    <b v="0"/>
    <b v="0"/>
    <b v="0"/>
    <b v="0"/>
    <b v="0"/>
    <b v="0"/>
    <b v="0"/>
    <b v="0"/>
    <b v="0"/>
    <b v="0"/>
    <b v="0"/>
    <b v="0"/>
    <b v="0"/>
    <b v="0"/>
    <b v="0"/>
  </r>
  <r>
    <m/>
    <m/>
    <m/>
    <m/>
    <m/>
    <x v="0"/>
    <x v="0"/>
    <m/>
    <m/>
    <m/>
    <m/>
    <s v="sa68-016284"/>
    <x v="647"/>
    <n v="2013"/>
    <n v="2"/>
    <d v="2013-01-01T12:26:00"/>
    <s v="English"/>
    <x v="0"/>
    <s v="Dept. of Finance, Tamil Nadu"/>
    <s v=" Chennai"/>
    <n v="1"/>
    <b v="1"/>
    <b v="0"/>
    <b v="0"/>
    <b v="0"/>
    <b v="0"/>
    <b v="0"/>
    <b v="0"/>
    <b v="0"/>
    <b v="0"/>
    <b v="0"/>
    <b v="0"/>
    <b v="0"/>
    <b v="0"/>
    <b v="0"/>
    <b v="0"/>
    <b v="0"/>
    <b v="0"/>
    <b v="0"/>
    <b v="0"/>
    <b v="0"/>
    <b v="0"/>
    <b v="0"/>
  </r>
  <r>
    <m/>
    <m/>
    <m/>
    <m/>
    <m/>
    <x v="0"/>
    <x v="0"/>
    <m/>
    <m/>
    <m/>
    <m/>
    <s v="58-47457"/>
    <x v="648"/>
    <n v="2014"/>
    <n v="1"/>
    <d v="2014-01-01T16:29:00"/>
    <s v="English"/>
    <x v="0"/>
    <s v="Ministry of Railways, India"/>
    <s v="New Delhi"/>
    <n v="1"/>
    <b v="1"/>
    <b v="0"/>
    <b v="0"/>
    <b v="0"/>
    <b v="0"/>
    <b v="0"/>
    <b v="0"/>
    <b v="0"/>
    <b v="0"/>
    <b v="0"/>
    <b v="0"/>
    <b v="0"/>
    <b v="0"/>
    <b v="0"/>
    <b v="0"/>
    <b v="0"/>
    <b v="0"/>
    <b v="0"/>
    <b v="0"/>
    <b v="0"/>
    <b v="0"/>
    <b v="0"/>
  </r>
  <r>
    <m/>
    <m/>
    <m/>
    <m/>
    <m/>
    <x v="0"/>
    <x v="0"/>
    <m/>
    <m/>
    <m/>
    <m/>
    <n v="2003201418"/>
    <x v="649"/>
    <m/>
    <m/>
    <m/>
    <s v="English"/>
    <x v="6"/>
    <m/>
    <s v="KARACHI"/>
    <n v="1"/>
    <b v="1"/>
    <b v="0"/>
    <b v="0"/>
    <b v="0"/>
    <b v="0"/>
    <b v="0"/>
    <b v="0"/>
    <b v="0"/>
    <b v="0"/>
    <b v="0"/>
    <b v="0"/>
    <b v="0"/>
    <b v="0"/>
    <b v="0"/>
    <b v="0"/>
    <b v="0"/>
    <b v="0"/>
    <b v="0"/>
    <b v="0"/>
    <b v="0"/>
    <b v="0"/>
    <b v="0"/>
  </r>
  <r>
    <m/>
    <m/>
    <m/>
    <m/>
    <m/>
    <x v="0"/>
    <x v="0"/>
    <m/>
    <m/>
    <m/>
    <m/>
    <s v="81-640251"/>
    <x v="650"/>
    <n v="2010"/>
    <n v="1"/>
    <d v="2010-01-01T16:43:00"/>
    <s v="English"/>
    <x v="2"/>
    <s v="Ministry of Finance and Planning / Sri Lanka"/>
    <s v="Colombo"/>
    <n v="3"/>
    <b v="1"/>
    <b v="0"/>
    <b v="0"/>
    <b v="0"/>
    <b v="0"/>
    <b v="1"/>
    <b v="0"/>
    <b v="0"/>
    <b v="0"/>
    <b v="0"/>
    <b v="0"/>
    <b v="0"/>
    <b v="0"/>
    <b v="0"/>
    <b v="0"/>
    <b v="0"/>
    <b v="0"/>
    <b v="0"/>
    <b v="0"/>
    <b v="0"/>
    <b v="1"/>
    <b v="0"/>
  </r>
  <r>
    <m/>
    <m/>
    <m/>
    <m/>
    <m/>
    <x v="0"/>
    <x v="0"/>
    <m/>
    <m/>
    <m/>
    <m/>
    <s v="sa68-13441(new)"/>
    <x v="651"/>
    <n v="2012"/>
    <n v="1"/>
    <m/>
    <s v="English"/>
    <x v="1"/>
    <s v="Ministry Of Finance, Nepal"/>
    <s v="Kathmandu"/>
    <n v="1"/>
    <b v="0"/>
    <b v="0"/>
    <b v="1"/>
    <b v="0"/>
    <b v="0"/>
    <b v="0"/>
    <b v="0"/>
    <b v="0"/>
    <b v="0"/>
    <b v="0"/>
    <b v="0"/>
    <b v="0"/>
    <b v="0"/>
    <b v="0"/>
    <b v="0"/>
    <b v="0"/>
    <b v="0"/>
    <b v="0"/>
    <b v="0"/>
    <b v="0"/>
    <b v="0"/>
    <b v="0"/>
  </r>
  <r>
    <m/>
    <m/>
    <m/>
    <m/>
    <m/>
    <x v="0"/>
    <x v="0"/>
    <m/>
    <m/>
    <m/>
    <m/>
    <n v="2008329155"/>
    <x v="652"/>
    <m/>
    <m/>
    <m/>
    <s v="English"/>
    <x v="6"/>
    <m/>
    <s v="RAWALPINDI/ISLAMABAD"/>
    <n v="2"/>
    <b v="1"/>
    <b v="0"/>
    <b v="0"/>
    <b v="0"/>
    <b v="0"/>
    <b v="0"/>
    <b v="0"/>
    <b v="0"/>
    <b v="0"/>
    <b v="0"/>
    <b v="0"/>
    <b v="0"/>
    <b v="0"/>
    <b v="1"/>
    <b v="0"/>
    <b v="0"/>
    <b v="0"/>
    <b v="0"/>
    <b v="0"/>
    <b v="0"/>
    <b v="0"/>
    <b v="0"/>
  </r>
  <r>
    <m/>
    <m/>
    <m/>
    <m/>
    <m/>
    <x v="0"/>
    <x v="0"/>
    <m/>
    <m/>
    <m/>
    <m/>
    <s v="2009-219034"/>
    <x v="653"/>
    <n v="2013"/>
    <n v="1"/>
    <d v="2013-01-01T09:11:00"/>
    <s v="English"/>
    <x v="0"/>
    <s v="Govt. of Jammu and Kashmir"/>
    <s v="Jammu"/>
    <n v="5"/>
    <b v="1"/>
    <b v="0"/>
    <b v="1"/>
    <b v="0"/>
    <b v="0"/>
    <b v="1"/>
    <b v="0"/>
    <b v="0"/>
    <b v="1"/>
    <b v="0"/>
    <b v="0"/>
    <b v="0"/>
    <b v="1"/>
    <b v="0"/>
    <b v="0"/>
    <b v="0"/>
    <b v="0"/>
    <b v="0"/>
    <b v="0"/>
    <b v="0"/>
    <b v="0"/>
    <b v="0"/>
  </r>
  <r>
    <m/>
    <m/>
    <m/>
    <m/>
    <m/>
    <x v="0"/>
    <x v="0"/>
    <m/>
    <m/>
    <m/>
    <m/>
    <n v="312645"/>
    <x v="654"/>
    <m/>
    <m/>
    <m/>
    <s v="English"/>
    <x v="6"/>
    <m/>
    <s v="KARACHI"/>
    <n v="1"/>
    <b v="1"/>
    <b v="0"/>
    <b v="0"/>
    <b v="0"/>
    <b v="0"/>
    <b v="0"/>
    <b v="0"/>
    <b v="0"/>
    <b v="0"/>
    <b v="0"/>
    <b v="0"/>
    <b v="0"/>
    <b v="0"/>
    <b v="0"/>
    <b v="0"/>
    <b v="0"/>
    <b v="0"/>
    <b v="0"/>
    <b v="0"/>
    <b v="0"/>
    <b v="0"/>
    <b v="0"/>
  </r>
  <r>
    <m/>
    <m/>
    <m/>
    <m/>
    <m/>
    <x v="0"/>
    <x v="0"/>
    <m/>
    <m/>
    <m/>
    <m/>
    <n v="2009361394"/>
    <x v="655"/>
    <m/>
    <m/>
    <m/>
    <s v="English"/>
    <x v="6"/>
    <m/>
    <s v="MUZAFFARABAD"/>
    <n v="1"/>
    <b v="1"/>
    <b v="0"/>
    <b v="0"/>
    <b v="0"/>
    <b v="0"/>
    <b v="0"/>
    <b v="0"/>
    <b v="0"/>
    <b v="0"/>
    <b v="0"/>
    <b v="0"/>
    <b v="0"/>
    <b v="0"/>
    <b v="0"/>
    <b v="0"/>
    <b v="0"/>
    <b v="0"/>
    <b v="0"/>
    <b v="0"/>
    <b v="0"/>
    <b v="0"/>
    <b v="0"/>
  </r>
  <r>
    <m/>
    <m/>
    <m/>
    <m/>
    <m/>
    <x v="0"/>
    <x v="0"/>
    <m/>
    <m/>
    <m/>
    <m/>
    <n v="79641090"/>
    <x v="656"/>
    <m/>
    <m/>
    <m/>
    <s v="English"/>
    <x v="6"/>
    <m/>
    <s v="PESHAWAR"/>
    <n v="1"/>
    <b v="1"/>
    <b v="0"/>
    <b v="0"/>
    <b v="0"/>
    <b v="0"/>
    <b v="0"/>
    <b v="0"/>
    <b v="0"/>
    <b v="0"/>
    <b v="0"/>
    <b v="0"/>
    <b v="0"/>
    <b v="0"/>
    <b v="0"/>
    <b v="0"/>
    <b v="0"/>
    <b v="0"/>
    <b v="0"/>
    <b v="0"/>
    <b v="0"/>
    <b v="0"/>
    <b v="0"/>
  </r>
  <r>
    <s v="UCLA"/>
    <m/>
    <m/>
    <m/>
    <m/>
    <x v="0"/>
    <x v="0"/>
    <m/>
    <m/>
    <m/>
    <m/>
    <s v="68-19255"/>
    <x v="657"/>
    <n v="9"/>
    <n v="1"/>
    <d v="2002-01-01T13:09:00"/>
    <s v="English"/>
    <x v="0"/>
    <s v="National Museum "/>
    <s v="New Delhi"/>
    <n v="10"/>
    <b v="1"/>
    <b v="1"/>
    <b v="1"/>
    <b v="0"/>
    <b v="1"/>
    <b v="1"/>
    <b v="1"/>
    <b v="0"/>
    <b v="0"/>
    <b v="0"/>
    <b v="0"/>
    <b v="1"/>
    <b v="1"/>
    <b v="0"/>
    <b v="0"/>
    <b v="1"/>
    <b v="0"/>
    <b v="0"/>
    <b v="0"/>
    <b v="0"/>
    <b v="1"/>
    <b v="0"/>
  </r>
  <r>
    <m/>
    <m/>
    <m/>
    <m/>
    <m/>
    <x v="0"/>
    <x v="0"/>
    <m/>
    <m/>
    <m/>
    <m/>
    <s v="2012-350194"/>
    <x v="658"/>
    <n v="12"/>
    <n v="1"/>
    <d v="2013-01-01T16:30:00"/>
    <s v="English"/>
    <x v="1"/>
    <s v="National Foundation for Development of Indigenous Nationalities "/>
    <s v="Lalitpur"/>
    <n v="2"/>
    <b v="1"/>
    <b v="0"/>
    <b v="0"/>
    <b v="0"/>
    <b v="0"/>
    <b v="1"/>
    <b v="0"/>
    <b v="0"/>
    <b v="0"/>
    <b v="0"/>
    <b v="0"/>
    <b v="0"/>
    <b v="0"/>
    <b v="0"/>
    <b v="0"/>
    <b v="0"/>
    <b v="0"/>
    <b v="0"/>
    <b v="0"/>
    <b v="0"/>
    <b v="0"/>
    <b v="0"/>
  </r>
  <r>
    <m/>
    <m/>
    <m/>
    <m/>
    <m/>
    <x v="0"/>
    <x v="0"/>
    <m/>
    <m/>
    <m/>
    <m/>
    <s v="2019-345336"/>
    <x v="659"/>
    <n v="27"/>
    <n v="1"/>
    <d v="2011-01-01T00:00:00"/>
    <s v="English"/>
    <x v="0"/>
    <s v="State Forest Research Institute"/>
    <s v="Jabalpur"/>
    <n v="1"/>
    <b v="1"/>
    <b v="0"/>
    <b v="0"/>
    <b v="0"/>
    <b v="0"/>
    <b v="0"/>
    <b v="0"/>
    <b v="0"/>
    <b v="0"/>
    <b v="0"/>
    <b v="0"/>
    <b v="0"/>
    <b v="0"/>
    <b v="0"/>
    <b v="0"/>
    <b v="0"/>
    <b v="0"/>
    <b v="0"/>
    <b v="0"/>
    <b v="0"/>
    <b v="0"/>
    <b v="0"/>
  </r>
  <r>
    <m/>
    <m/>
    <m/>
    <m/>
    <m/>
    <x v="0"/>
    <x v="0"/>
    <m/>
    <m/>
    <m/>
    <m/>
    <s v="2002-293530"/>
    <x v="660"/>
    <n v="2007"/>
    <n v="17"/>
    <d v="2007-03-01T08:20:00"/>
    <s v="English"/>
    <x v="0"/>
    <s v="Assam Institute of Research for Tribals and Scheduled Castes"/>
    <s v="Guwahati"/>
    <n v="1"/>
    <b v="1"/>
    <b v="0"/>
    <b v="0"/>
    <b v="0"/>
    <b v="0"/>
    <b v="0"/>
    <b v="0"/>
    <b v="0"/>
    <b v="0"/>
    <b v="0"/>
    <b v="0"/>
    <b v="0"/>
    <b v="0"/>
    <b v="0"/>
    <b v="0"/>
    <b v="0"/>
    <b v="0"/>
    <b v="0"/>
    <b v="0"/>
    <b v="0"/>
    <b v="0"/>
    <b v="0"/>
  </r>
  <r>
    <m/>
    <m/>
    <m/>
    <m/>
    <m/>
    <x v="0"/>
    <x v="0"/>
    <m/>
    <m/>
    <m/>
    <m/>
    <s v="2003-209614"/>
    <x v="661"/>
    <n v="37"/>
    <n v="7"/>
    <d v="2014-12-01T14:38:00"/>
    <s v="English"/>
    <x v="0"/>
    <s v="Indian Academy of Sciences"/>
    <s v="Bangalore"/>
    <n v="0"/>
    <b v="0"/>
    <b v="0"/>
    <b v="0"/>
    <b v="0"/>
    <b v="0"/>
    <b v="0"/>
    <b v="0"/>
    <b v="0"/>
    <b v="0"/>
    <b v="0"/>
    <b v="0"/>
    <b v="0"/>
    <b v="0"/>
    <b v="0"/>
    <b v="0"/>
    <b v="0"/>
    <b v="0"/>
    <b v="0"/>
    <b v="0"/>
    <b v="0"/>
    <b v="0"/>
    <b v="0"/>
  </r>
  <r>
    <m/>
    <m/>
    <m/>
    <m/>
    <m/>
    <x v="0"/>
    <x v="0"/>
    <m/>
    <m/>
    <m/>
    <m/>
    <s v="92-900033"/>
    <x v="662"/>
    <n v="30"/>
    <n v="2"/>
    <d v="2012-10-01T09:01:00"/>
    <s v="English and Hindi"/>
    <x v="0"/>
    <s v="Ministry of steel and mines"/>
    <s v=" Nagpur"/>
    <n v="0"/>
    <b v="0"/>
    <b v="0"/>
    <b v="0"/>
    <b v="0"/>
    <b v="0"/>
    <b v="0"/>
    <b v="0"/>
    <b v="0"/>
    <b v="0"/>
    <b v="0"/>
    <b v="0"/>
    <b v="0"/>
    <b v="0"/>
    <b v="0"/>
    <b v="0"/>
    <b v="0"/>
    <b v="0"/>
    <b v="0"/>
    <b v="0"/>
    <b v="0"/>
    <b v="0"/>
    <b v="0"/>
  </r>
  <r>
    <m/>
    <m/>
    <m/>
    <m/>
    <m/>
    <x v="0"/>
    <x v="0"/>
    <m/>
    <m/>
    <m/>
    <m/>
    <s v="2019-345341"/>
    <x v="663"/>
    <n v="2012"/>
    <n v="1"/>
    <d v="2012-01-01T11:44:00"/>
    <s v="English"/>
    <x v="0"/>
    <s v="Government of Arunachal Pradesh"/>
    <s v="Itanagar"/>
    <n v="1"/>
    <b v="1"/>
    <b v="0"/>
    <b v="0"/>
    <b v="0"/>
    <b v="0"/>
    <b v="0"/>
    <b v="0"/>
    <b v="0"/>
    <b v="0"/>
    <b v="0"/>
    <b v="0"/>
    <b v="0"/>
    <b v="0"/>
    <b v="0"/>
    <b v="0"/>
    <b v="0"/>
    <b v="0"/>
    <b v="0"/>
    <b v="0"/>
    <b v="0"/>
    <b v="0"/>
    <b v="0"/>
  </r>
  <r>
    <m/>
    <m/>
    <m/>
    <m/>
    <m/>
    <x v="0"/>
    <x v="0"/>
    <m/>
    <m/>
    <m/>
    <m/>
    <s v="2005-234790"/>
    <x v="664"/>
    <n v="2008"/>
    <n v="1"/>
    <d v="2008-01-01T15:36:00"/>
    <s v="English"/>
    <x v="2"/>
    <s v="Department of Census and Statistics / Sri Lanka"/>
    <s v="Colombo"/>
    <n v="2"/>
    <b v="1"/>
    <b v="0"/>
    <b v="0"/>
    <b v="0"/>
    <b v="0"/>
    <b v="0"/>
    <b v="0"/>
    <b v="0"/>
    <b v="0"/>
    <b v="0"/>
    <b v="0"/>
    <b v="0"/>
    <b v="0"/>
    <b v="0"/>
    <b v="0"/>
    <b v="0"/>
    <b v="0"/>
    <b v="0"/>
    <b v="0"/>
    <b v="0"/>
    <b v="1"/>
    <b v="0"/>
  </r>
  <r>
    <m/>
    <m/>
    <m/>
    <m/>
    <m/>
    <x v="0"/>
    <x v="0"/>
    <m/>
    <m/>
    <m/>
    <m/>
    <s v="78-914288"/>
    <x v="665"/>
    <n v="19"/>
    <n v="1"/>
    <d v="2012-01-01T09:23:00"/>
    <s v="English"/>
    <x v="0"/>
    <s v="Assam State Museum"/>
    <s v=" Gauhati"/>
    <n v="5"/>
    <b v="1"/>
    <b v="0"/>
    <b v="1"/>
    <b v="0"/>
    <b v="0"/>
    <b v="1"/>
    <b v="0"/>
    <b v="0"/>
    <b v="0"/>
    <b v="0"/>
    <b v="0"/>
    <b v="1"/>
    <b v="0"/>
    <b v="1"/>
    <b v="0"/>
    <b v="0"/>
    <b v="0"/>
    <b v="0"/>
    <b v="0"/>
    <b v="0"/>
    <b v="0"/>
    <b v="0"/>
  </r>
  <r>
    <s v="Washington"/>
    <s v="N"/>
    <n v="2012"/>
    <s v="Y"/>
    <n v="2015"/>
    <x v="0"/>
    <x v="63"/>
    <m/>
    <n v="1589222"/>
    <m/>
    <m/>
    <s v="sa66-1809"/>
    <x v="666"/>
    <n v="24"/>
    <n v="2"/>
    <d v="2012-06-01T12:15:00"/>
    <s v="English"/>
    <x v="0"/>
    <s v="Cultural Research Institute"/>
    <s v=" Kolkatta"/>
    <n v="8"/>
    <b v="1"/>
    <b v="1"/>
    <b v="1"/>
    <b v="0"/>
    <b v="0"/>
    <b v="1"/>
    <b v="0"/>
    <b v="1"/>
    <b v="1"/>
    <b v="0"/>
    <b v="0"/>
    <b v="1"/>
    <b v="0"/>
    <b v="0"/>
    <b v="0"/>
    <b v="1"/>
    <b v="0"/>
    <b v="0"/>
    <b v="0"/>
    <b v="0"/>
    <b v="0"/>
    <b v="0"/>
  </r>
  <r>
    <m/>
    <m/>
    <m/>
    <m/>
    <m/>
    <x v="0"/>
    <x v="0"/>
    <m/>
    <m/>
    <m/>
    <m/>
    <s v="87-909509"/>
    <x v="667"/>
    <n v="2010"/>
    <n v="8"/>
    <d v="2010-04-01T14:21:00"/>
    <s v="English"/>
    <x v="0"/>
    <s v="Geological Survey of India"/>
    <s v="Kolkata"/>
    <n v="5"/>
    <b v="1"/>
    <b v="0"/>
    <b v="1"/>
    <b v="0"/>
    <b v="0"/>
    <b v="1"/>
    <b v="1"/>
    <b v="0"/>
    <b v="0"/>
    <b v="0"/>
    <b v="0"/>
    <b v="0"/>
    <b v="0"/>
    <b v="0"/>
    <b v="0"/>
    <b v="1"/>
    <b v="0"/>
    <b v="0"/>
    <b v="0"/>
    <b v="0"/>
    <b v="0"/>
    <b v="0"/>
  </r>
  <r>
    <s v="Cornell"/>
    <m/>
    <m/>
    <m/>
    <m/>
    <x v="0"/>
    <x v="0"/>
    <m/>
    <n v="144526768"/>
    <m/>
    <s v="Received a connection error when attempting to visit the bulletin's website. Could not proceed"/>
    <s v="2007-393892"/>
    <x v="668"/>
    <n v="39"/>
    <n v="1"/>
    <d v="2014-01-01T16:53:00"/>
    <s v="Multiple Languages"/>
    <x v="0"/>
    <s v="Government Oriental Manuscripts Library and Research Centre"/>
    <s v="Chennai "/>
    <n v="8"/>
    <b v="1"/>
    <b v="1"/>
    <b v="1"/>
    <b v="0"/>
    <b v="0"/>
    <b v="1"/>
    <b v="0"/>
    <b v="0"/>
    <b v="1"/>
    <b v="0"/>
    <b v="0"/>
    <b v="1"/>
    <b v="0"/>
    <b v="1"/>
    <b v="0"/>
    <b v="0"/>
    <b v="0"/>
    <b v="0"/>
    <b v="0"/>
    <b v="0"/>
    <b v="1"/>
    <b v="0"/>
  </r>
  <r>
    <m/>
    <m/>
    <m/>
    <m/>
    <m/>
    <x v="0"/>
    <x v="0"/>
    <m/>
    <m/>
    <m/>
    <m/>
    <s v="92-905575"/>
    <x v="669"/>
    <n v="2013"/>
    <n v="2"/>
    <d v="2013-12-01T15:12:00"/>
    <s v="English"/>
    <x v="0"/>
    <s v="National Natural Resources Management System"/>
    <s v=" "/>
    <n v="5"/>
    <b v="1"/>
    <b v="1"/>
    <b v="1"/>
    <b v="0"/>
    <b v="0"/>
    <b v="1"/>
    <b v="0"/>
    <b v="0"/>
    <b v="0"/>
    <b v="0"/>
    <b v="1"/>
    <b v="0"/>
    <b v="0"/>
    <b v="0"/>
    <b v="0"/>
    <b v="0"/>
    <b v="0"/>
    <b v="0"/>
    <b v="0"/>
    <b v="0"/>
    <b v="0"/>
    <b v="0"/>
  </r>
  <r>
    <m/>
    <m/>
    <m/>
    <m/>
    <m/>
    <x v="0"/>
    <x v="0"/>
    <m/>
    <m/>
    <m/>
    <m/>
    <s v="71-285536"/>
    <x v="670"/>
    <n v="47"/>
    <n v="2"/>
    <d v="2012-12-01T11:47:00"/>
    <s v="English"/>
    <x v="0"/>
    <s v="Oil and Natural Gas Commission"/>
    <s v="Dehradun"/>
    <n v="1"/>
    <b v="1"/>
    <b v="0"/>
    <b v="0"/>
    <b v="0"/>
    <b v="0"/>
    <b v="0"/>
    <b v="0"/>
    <b v="0"/>
    <b v="0"/>
    <b v="0"/>
    <b v="0"/>
    <b v="0"/>
    <b v="0"/>
    <b v="0"/>
    <b v="0"/>
    <b v="0"/>
    <b v="0"/>
    <b v="0"/>
    <b v="0"/>
    <b v="0"/>
    <b v="0"/>
    <b v="0"/>
  </r>
  <r>
    <m/>
    <m/>
    <m/>
    <m/>
    <m/>
    <x v="0"/>
    <x v="0"/>
    <m/>
    <m/>
    <m/>
    <m/>
    <s v="2009-345904"/>
    <x v="671"/>
    <n v="54"/>
    <n v="1"/>
    <d v="2013-04-01T09:02:00"/>
    <s v="English"/>
    <x v="0"/>
    <s v="Tribal Research and Development Institute, Bhopal"/>
    <s v="Bhopal"/>
    <n v="1"/>
    <b v="1"/>
    <b v="0"/>
    <b v="0"/>
    <b v="0"/>
    <b v="0"/>
    <b v="0"/>
    <b v="0"/>
    <b v="0"/>
    <b v="0"/>
    <b v="0"/>
    <b v="0"/>
    <b v="0"/>
    <b v="0"/>
    <b v="0"/>
    <b v="0"/>
    <b v="0"/>
    <b v="0"/>
    <b v="0"/>
    <b v="0"/>
    <b v="0"/>
    <b v="0"/>
    <b v="0"/>
  </r>
  <r>
    <s v="LC"/>
    <s v="Yes"/>
    <m/>
    <s v="yes"/>
    <s v="2004-2022"/>
    <x v="3"/>
    <x v="64"/>
    <s v="  "/>
    <s v="50322468; (OCoLC)ocm44514915"/>
    <m/>
    <m/>
    <s v="2002-289651"/>
    <x v="672"/>
    <n v="2012"/>
    <n v="1"/>
    <d v="2012-01-01T14:45:00"/>
    <s v="English"/>
    <x v="0"/>
    <s v="Department of Food and Public Distribution, India"/>
    <s v="New Delhi"/>
    <n v="5"/>
    <b v="1"/>
    <b v="1"/>
    <b v="1"/>
    <b v="0"/>
    <b v="0"/>
    <b v="0"/>
    <b v="0"/>
    <b v="1"/>
    <b v="0"/>
    <b v="0"/>
    <b v="0"/>
    <b v="1"/>
    <b v="0"/>
    <b v="0"/>
    <b v="0"/>
    <b v="0"/>
    <b v="0"/>
    <b v="0"/>
    <b v="0"/>
    <b v="0"/>
    <b v="0"/>
    <b v="0"/>
  </r>
  <r>
    <s v="LC"/>
    <s v="yes-irregular"/>
    <s v="2020, 2009 (there are other related environmental publications)"/>
    <s v="Y-but the PDF reader isn't working"/>
    <s v="2020, 2009"/>
    <x v="3"/>
    <x v="65"/>
    <m/>
    <n v="41886567"/>
    <m/>
    <s v="irregular publication - through the same UIRL is a &quot;Bangladesh Environmental Statistics Framework&quot;"/>
    <s v="99-936823"/>
    <x v="673"/>
    <n v="2009"/>
    <n v="1"/>
    <d v="2009-01-01T10:50:00"/>
    <s v="English"/>
    <x v="5"/>
    <s v="Bangladesh Bureau of Statistics"/>
    <s v="Dhaka"/>
    <n v="5"/>
    <b v="1"/>
    <b v="0"/>
    <b v="0"/>
    <b v="0"/>
    <b v="1"/>
    <b v="0"/>
    <b v="0"/>
    <b v="0"/>
    <b v="1"/>
    <b v="1"/>
    <b v="0"/>
    <b v="1"/>
    <b v="0"/>
    <b v="0"/>
    <b v="0"/>
    <b v="0"/>
    <b v="0"/>
    <b v="0"/>
    <b v="0"/>
    <b v="0"/>
    <b v="0"/>
    <b v="0"/>
  </r>
  <r>
    <m/>
    <m/>
    <m/>
    <m/>
    <m/>
    <x v="0"/>
    <x v="0"/>
    <m/>
    <m/>
    <m/>
    <m/>
    <s v="2019-329718"/>
    <x v="674"/>
    <n v="2017"/>
    <n v="10"/>
    <d v="2017-10-01T00:00:00"/>
    <s v="Malayalam"/>
    <x v="0"/>
    <s v="Kerala State Chalachitra Academy"/>
    <s v="Thiruvananthapuram"/>
    <n v="3"/>
    <b v="1"/>
    <b v="0"/>
    <b v="0"/>
    <b v="0"/>
    <b v="1"/>
    <b v="0"/>
    <b v="0"/>
    <b v="0"/>
    <b v="0"/>
    <b v="0"/>
    <b v="0"/>
    <b v="0"/>
    <b v="0"/>
    <b v="0"/>
    <b v="0"/>
    <b v="0"/>
    <b v="0"/>
    <b v="0"/>
    <b v="0"/>
    <b v="0"/>
    <b v="1"/>
    <b v="0"/>
  </r>
  <r>
    <m/>
    <m/>
    <m/>
    <m/>
    <m/>
    <x v="0"/>
    <x v="0"/>
    <m/>
    <m/>
    <m/>
    <m/>
    <s v="2018-316019"/>
    <x v="675"/>
    <n v="2017"/>
    <n v="1"/>
    <d v="2016-01-01T00:00:00"/>
    <s v="English"/>
    <x v="0"/>
    <s v="Finance Department / Government of Bihar"/>
    <s v="Patna"/>
    <n v="1"/>
    <b v="1"/>
    <b v="0"/>
    <b v="0"/>
    <b v="0"/>
    <b v="0"/>
    <b v="0"/>
    <b v="0"/>
    <b v="0"/>
    <b v="0"/>
    <b v="0"/>
    <b v="0"/>
    <b v="0"/>
    <b v="0"/>
    <b v="0"/>
    <b v="0"/>
    <b v="0"/>
    <b v="0"/>
    <b v="0"/>
    <b v="0"/>
    <b v="0"/>
    <b v="0"/>
    <b v="0"/>
  </r>
  <r>
    <m/>
    <m/>
    <m/>
    <m/>
    <m/>
    <x v="0"/>
    <x v="0"/>
    <m/>
    <m/>
    <m/>
    <m/>
    <s v="98-907796"/>
    <x v="676"/>
    <n v="2013"/>
    <n v="1"/>
    <d v="2013-01-01T16:26:00"/>
    <s v="English"/>
    <x v="0"/>
    <s v="Bureau of Indian Standards"/>
    <s v="New Delhi"/>
    <n v="1"/>
    <b v="1"/>
    <b v="0"/>
    <b v="0"/>
    <b v="0"/>
    <b v="0"/>
    <b v="0"/>
    <b v="0"/>
    <b v="0"/>
    <b v="0"/>
    <b v="0"/>
    <b v="0"/>
    <b v="0"/>
    <b v="0"/>
    <b v="0"/>
    <b v="0"/>
    <b v="0"/>
    <b v="0"/>
    <b v="0"/>
    <b v="0"/>
    <b v="0"/>
    <b v="0"/>
    <b v="0"/>
  </r>
  <r>
    <m/>
    <m/>
    <m/>
    <m/>
    <m/>
    <x v="0"/>
    <x v="0"/>
    <m/>
    <m/>
    <m/>
    <m/>
    <s v="2019-345376"/>
    <x v="677"/>
    <n v="2018"/>
    <n v="1"/>
    <d v="2018-01-01T00:00:00"/>
    <s v="Nepali"/>
    <x v="1"/>
    <s v="Antarika Rajasva Vibhaga / Nepal"/>
    <s v="Kathmandu"/>
    <n v="1"/>
    <b v="1"/>
    <b v="0"/>
    <b v="0"/>
    <b v="0"/>
    <b v="0"/>
    <b v="0"/>
    <b v="0"/>
    <b v="0"/>
    <b v="0"/>
    <b v="0"/>
    <b v="0"/>
    <b v="0"/>
    <b v="0"/>
    <b v="0"/>
    <b v="0"/>
    <b v="0"/>
    <b v="0"/>
    <b v="0"/>
    <b v="0"/>
    <b v="0"/>
    <b v="0"/>
    <b v="0"/>
  </r>
  <r>
    <m/>
    <m/>
    <m/>
    <m/>
    <m/>
    <x v="0"/>
    <x v="0"/>
    <m/>
    <m/>
    <m/>
    <m/>
    <s v="76-913137"/>
    <x v="678"/>
    <n v="22"/>
    <n v="12"/>
    <d v="2014-12-01T12:55:00"/>
    <s v="English"/>
    <x v="0"/>
    <s v="Central Bureau Of Investigation academy"/>
    <s v="ghaziabad"/>
    <n v="1"/>
    <b v="1"/>
    <b v="0"/>
    <b v="0"/>
    <b v="0"/>
    <b v="0"/>
    <b v="0"/>
    <b v="0"/>
    <b v="0"/>
    <b v="0"/>
    <b v="0"/>
    <b v="0"/>
    <b v="0"/>
    <b v="0"/>
    <b v="0"/>
    <b v="0"/>
    <b v="0"/>
    <b v="0"/>
    <b v="0"/>
    <b v="0"/>
    <b v="0"/>
    <b v="0"/>
    <b v="0"/>
  </r>
  <r>
    <m/>
    <m/>
    <m/>
    <m/>
    <m/>
    <x v="0"/>
    <x v="0"/>
    <m/>
    <m/>
    <m/>
    <m/>
    <s v="2019-345388"/>
    <x v="679"/>
    <n v="2018"/>
    <n v="1"/>
    <d v="2018-01-01T00:00:00"/>
    <s v="English"/>
    <x v="0"/>
    <s v="Directorate of Economics &amp; Statistics / Chandigarh Administration"/>
    <s v="Chandigarh"/>
    <n v="1"/>
    <b v="1"/>
    <b v="0"/>
    <b v="0"/>
    <b v="0"/>
    <b v="0"/>
    <b v="0"/>
    <b v="0"/>
    <b v="0"/>
    <b v="0"/>
    <b v="0"/>
    <b v="0"/>
    <b v="0"/>
    <b v="0"/>
    <b v="0"/>
    <b v="0"/>
    <b v="0"/>
    <b v="0"/>
    <b v="0"/>
    <b v="0"/>
    <b v="0"/>
    <b v="0"/>
    <b v="0"/>
  </r>
  <r>
    <m/>
    <m/>
    <m/>
    <m/>
    <m/>
    <x v="0"/>
    <x v="0"/>
    <m/>
    <m/>
    <m/>
    <m/>
    <s v="2013-406134"/>
    <x v="680"/>
    <n v="2009"/>
    <n v="1"/>
    <d v="2009-01-01T14:50:00"/>
    <s v="Hindi"/>
    <x v="0"/>
    <s v="Directorate of Economics &amp; Statistics / Chattisgarh"/>
    <s v="Raipur   "/>
    <n v="1"/>
    <b v="1"/>
    <b v="0"/>
    <b v="0"/>
    <b v="0"/>
    <b v="0"/>
    <b v="0"/>
    <b v="0"/>
    <b v="0"/>
    <b v="0"/>
    <b v="0"/>
    <b v="0"/>
    <b v="0"/>
    <b v="0"/>
    <b v="0"/>
    <b v="0"/>
    <b v="0"/>
    <b v="0"/>
    <b v="0"/>
    <b v="0"/>
    <b v="0"/>
    <b v="0"/>
    <b v="0"/>
  </r>
  <r>
    <m/>
    <m/>
    <m/>
    <m/>
    <m/>
    <x v="0"/>
    <x v="0"/>
    <m/>
    <m/>
    <m/>
    <m/>
    <s v="2013-406136"/>
    <x v="681"/>
    <n v="2012"/>
    <n v="1"/>
    <d v="2012-03-01T17:07:00"/>
    <s v="Hindi"/>
    <x v="0"/>
    <s v="State Human Rights Commisiion, Chhattisgarh"/>
    <s v="Raipur"/>
    <n v="1"/>
    <b v="1"/>
    <b v="0"/>
    <b v="0"/>
    <b v="0"/>
    <b v="0"/>
    <b v="0"/>
    <b v="0"/>
    <b v="0"/>
    <b v="0"/>
    <b v="0"/>
    <b v="0"/>
    <b v="0"/>
    <b v="0"/>
    <b v="0"/>
    <b v="0"/>
    <b v="0"/>
    <b v="0"/>
    <b v="0"/>
    <b v="0"/>
    <b v="0"/>
    <b v="0"/>
    <b v="0"/>
  </r>
  <r>
    <m/>
    <m/>
    <m/>
    <m/>
    <m/>
    <x v="0"/>
    <x v="0"/>
    <m/>
    <m/>
    <m/>
    <m/>
    <s v="2010-309484"/>
    <x v="682"/>
    <n v="2012"/>
    <n v="1"/>
    <d v="2012-01-01T11:40:00"/>
    <s v="Hindi"/>
    <x v="0"/>
    <s v="Department of Finance/ Chattisgarh"/>
    <s v="Raipur"/>
    <n v="1"/>
    <b v="1"/>
    <b v="0"/>
    <b v="0"/>
    <b v="0"/>
    <b v="0"/>
    <b v="0"/>
    <b v="0"/>
    <b v="0"/>
    <b v="0"/>
    <b v="0"/>
    <b v="0"/>
    <b v="0"/>
    <b v="0"/>
    <b v="0"/>
    <b v="0"/>
    <b v="0"/>
    <b v="0"/>
    <b v="0"/>
    <b v="0"/>
    <b v="0"/>
    <b v="0"/>
    <b v="0"/>
  </r>
  <r>
    <m/>
    <m/>
    <m/>
    <m/>
    <m/>
    <x v="0"/>
    <x v="0"/>
    <m/>
    <m/>
    <m/>
    <m/>
    <s v="78-914055"/>
    <x v="683"/>
    <n v="2013"/>
    <n v="1"/>
    <d v="2013-01-01T16:23:00"/>
    <s v="Hindi"/>
    <x v="0"/>
    <s v="Uttar Pradesh Sangeet Natak Academy"/>
    <s v="Lucknow"/>
    <n v="4"/>
    <b v="1"/>
    <b v="1"/>
    <b v="1"/>
    <b v="0"/>
    <b v="0"/>
    <b v="0"/>
    <b v="0"/>
    <b v="0"/>
    <b v="1"/>
    <b v="0"/>
    <b v="0"/>
    <b v="0"/>
    <b v="0"/>
    <b v="0"/>
    <b v="0"/>
    <b v="0"/>
    <b v="0"/>
    <b v="0"/>
    <b v="0"/>
    <b v="0"/>
    <b v="0"/>
    <b v="0"/>
  </r>
  <r>
    <m/>
    <m/>
    <m/>
    <m/>
    <m/>
    <x v="0"/>
    <x v="0"/>
    <m/>
    <m/>
    <m/>
    <m/>
    <s v="2012-352494"/>
    <x v="684"/>
    <n v="2008"/>
    <n v="1"/>
    <d v="2008-01-01T00:00:00"/>
    <s v="English"/>
    <x v="2"/>
    <s v="Department of Census and Statistics / Sri Lanka"/>
    <s v="Colombo"/>
    <n v="1"/>
    <b v="1"/>
    <b v="0"/>
    <b v="0"/>
    <b v="0"/>
    <b v="0"/>
    <b v="0"/>
    <b v="0"/>
    <b v="0"/>
    <b v="0"/>
    <b v="0"/>
    <b v="0"/>
    <b v="0"/>
    <b v="0"/>
    <b v="0"/>
    <b v="0"/>
    <b v="0"/>
    <b v="0"/>
    <b v="0"/>
    <b v="0"/>
    <b v="0"/>
    <b v="0"/>
    <b v="0"/>
  </r>
  <r>
    <m/>
    <m/>
    <m/>
    <m/>
    <m/>
    <x v="0"/>
    <x v="0"/>
    <m/>
    <m/>
    <m/>
    <m/>
    <s v="2016-318454"/>
    <x v="685"/>
    <n v="2012"/>
    <n v="1"/>
    <d v="2012-01-01T00:00:00"/>
    <s v="English"/>
    <x v="0"/>
    <s v="Directorate of Economics and Statistics / Andhra Pradesh"/>
    <s v="Hyderabad"/>
    <n v="1"/>
    <b v="1"/>
    <b v="0"/>
    <b v="0"/>
    <b v="0"/>
    <b v="0"/>
    <b v="0"/>
    <b v="0"/>
    <b v="0"/>
    <b v="0"/>
    <b v="0"/>
    <b v="0"/>
    <b v="0"/>
    <b v="0"/>
    <b v="0"/>
    <b v="0"/>
    <b v="0"/>
    <b v="0"/>
    <b v="0"/>
    <b v="0"/>
    <b v="0"/>
    <b v="0"/>
    <b v="0"/>
  </r>
  <r>
    <m/>
    <m/>
    <m/>
    <m/>
    <m/>
    <x v="0"/>
    <x v="0"/>
    <m/>
    <m/>
    <m/>
    <m/>
    <s v="2007-375508"/>
    <x v="686"/>
    <n v="2011"/>
    <n v="1"/>
    <d v="2011-06-01T11:01:00"/>
    <s v="English"/>
    <x v="5"/>
    <s v="Centre on Integrated Rural Development for Asia and the Pacific (CIRDAP)"/>
    <s v="Dhaka"/>
    <n v="3"/>
    <b v="1"/>
    <b v="0"/>
    <b v="1"/>
    <b v="0"/>
    <b v="0"/>
    <b v="0"/>
    <b v="0"/>
    <b v="0"/>
    <b v="0"/>
    <b v="1"/>
    <b v="0"/>
    <b v="0"/>
    <b v="0"/>
    <b v="0"/>
    <b v="0"/>
    <b v="0"/>
    <b v="0"/>
    <b v="0"/>
    <b v="0"/>
    <b v="0"/>
    <b v="0"/>
    <b v="0"/>
  </r>
  <r>
    <m/>
    <m/>
    <m/>
    <m/>
    <m/>
    <x v="0"/>
    <x v="0"/>
    <m/>
    <m/>
    <m/>
    <m/>
    <s v="80-910012"/>
    <x v="687"/>
    <n v="2011"/>
    <n v="1"/>
    <d v="2011-01-01T14:32:00"/>
    <s v="Malayalam"/>
    <x v="0"/>
    <s v="Kerala Lalithakala Akademi"/>
    <s v="Trissur-20"/>
    <n v="1"/>
    <b v="1"/>
    <b v="0"/>
    <b v="0"/>
    <b v="0"/>
    <b v="0"/>
    <b v="0"/>
    <b v="0"/>
    <b v="0"/>
    <b v="0"/>
    <b v="0"/>
    <b v="0"/>
    <b v="0"/>
    <b v="0"/>
    <b v="0"/>
    <b v="0"/>
    <b v="0"/>
    <b v="0"/>
    <b v="0"/>
    <b v="0"/>
    <b v="0"/>
    <b v="0"/>
    <b v="0"/>
  </r>
  <r>
    <m/>
    <m/>
    <m/>
    <m/>
    <m/>
    <x v="0"/>
    <x v="0"/>
    <m/>
    <m/>
    <m/>
    <m/>
    <s v="88-912874"/>
    <x v="688"/>
    <n v="2013"/>
    <n v="1"/>
    <d v="2013-01-01T10:49:00"/>
    <s v="English"/>
    <x v="1"/>
    <s v="Dept. of civil Aviation, Nepal"/>
    <s v="Kathmandu"/>
    <n v="1"/>
    <b v="1"/>
    <b v="0"/>
    <b v="0"/>
    <b v="0"/>
    <b v="0"/>
    <b v="0"/>
    <b v="0"/>
    <b v="0"/>
    <b v="0"/>
    <b v="0"/>
    <b v="0"/>
    <b v="0"/>
    <b v="0"/>
    <b v="0"/>
    <b v="0"/>
    <b v="0"/>
    <b v="0"/>
    <b v="0"/>
    <b v="0"/>
    <b v="0"/>
    <b v="0"/>
    <b v="0"/>
  </r>
  <r>
    <m/>
    <m/>
    <m/>
    <m/>
    <m/>
    <x v="0"/>
    <x v="0"/>
    <m/>
    <m/>
    <m/>
    <m/>
    <s v="sa 66003786"/>
    <x v="689"/>
    <n v="2013"/>
    <n v="3"/>
    <d v="2013-01-01T09:26:00"/>
    <s v="English"/>
    <x v="0"/>
    <s v="Department of Finance / Government of Maharashtra"/>
    <s v="Mumbai"/>
    <n v="1"/>
    <b v="0"/>
    <b v="0"/>
    <b v="0"/>
    <b v="0"/>
    <b v="0"/>
    <b v="1"/>
    <b v="0"/>
    <b v="0"/>
    <b v="0"/>
    <b v="0"/>
    <b v="0"/>
    <b v="0"/>
    <b v="0"/>
    <b v="0"/>
    <b v="0"/>
    <b v="0"/>
    <b v="0"/>
    <b v="0"/>
    <b v="0"/>
    <b v="0"/>
    <b v="0"/>
    <b v="0"/>
  </r>
  <r>
    <m/>
    <m/>
    <m/>
    <m/>
    <m/>
    <x v="0"/>
    <x v="0"/>
    <m/>
    <m/>
    <m/>
    <m/>
    <s v="sa 65000052"/>
    <x v="690"/>
    <n v="59"/>
    <n v="1"/>
    <d v="2014-01-01T12:57:00"/>
    <s v="English"/>
    <x v="0"/>
    <s v="Ministry of Personnel ,Public Griviences and Pensions"/>
    <s v="New Delhi"/>
    <n v="3"/>
    <b v="1"/>
    <b v="0"/>
    <b v="1"/>
    <b v="0"/>
    <b v="0"/>
    <b v="0"/>
    <b v="0"/>
    <b v="0"/>
    <b v="0"/>
    <b v="0"/>
    <b v="0"/>
    <b v="0"/>
    <b v="1"/>
    <b v="0"/>
    <b v="0"/>
    <b v="0"/>
    <b v="0"/>
    <b v="0"/>
    <b v="0"/>
    <b v="0"/>
    <b v="0"/>
    <b v="0"/>
  </r>
  <r>
    <m/>
    <m/>
    <m/>
    <m/>
    <m/>
    <x v="0"/>
    <x v="0"/>
    <m/>
    <m/>
    <m/>
    <m/>
    <s v="2016-310210"/>
    <x v="691"/>
    <n v="2"/>
    <n v="1"/>
    <d v="2016-01-01T00:00:00"/>
    <s v="English"/>
    <x v="2"/>
    <s v="Institute of Policy Studies, Sri Lanka"/>
    <s v="Colombo"/>
    <n v="2"/>
    <b v="1"/>
    <b v="0"/>
    <b v="0"/>
    <b v="0"/>
    <b v="0"/>
    <b v="0"/>
    <b v="0"/>
    <b v="0"/>
    <b v="0"/>
    <b v="0"/>
    <b v="0"/>
    <b v="0"/>
    <b v="0"/>
    <b v="0"/>
    <b v="0"/>
    <b v="0"/>
    <b v="0"/>
    <b v="0"/>
    <b v="1"/>
    <b v="0"/>
    <b v="0"/>
    <b v="0"/>
  </r>
  <r>
    <m/>
    <m/>
    <m/>
    <m/>
    <m/>
    <x v="0"/>
    <x v="0"/>
    <m/>
    <m/>
    <m/>
    <m/>
    <s v="2013-333972"/>
    <x v="692"/>
    <n v="2012"/>
    <n v="1"/>
    <d v="2012-11-01T15:50:00"/>
    <s v="English"/>
    <x v="0"/>
    <s v="National Climate Centre"/>
    <s v="Pune"/>
    <n v="1"/>
    <b v="1"/>
    <b v="0"/>
    <b v="0"/>
    <b v="0"/>
    <b v="0"/>
    <b v="0"/>
    <b v="0"/>
    <b v="0"/>
    <b v="0"/>
    <b v="0"/>
    <b v="0"/>
    <b v="0"/>
    <b v="0"/>
    <b v="0"/>
    <b v="0"/>
    <b v="0"/>
    <b v="0"/>
    <b v="0"/>
    <b v="0"/>
    <b v="0"/>
    <b v="0"/>
    <b v="0"/>
  </r>
  <r>
    <m/>
    <m/>
    <m/>
    <m/>
    <m/>
    <x v="0"/>
    <x v="0"/>
    <m/>
    <m/>
    <m/>
    <m/>
    <s v="2018-316113"/>
    <x v="693"/>
    <n v="1"/>
    <n v="1"/>
    <d v="2018-08-01T00:00:00"/>
    <s v="English"/>
    <x v="5"/>
    <s v="Ministry of Finance, Bangladesh"/>
    <s v="Dhaka"/>
    <n v="3"/>
    <b v="1"/>
    <b v="1"/>
    <b v="0"/>
    <b v="0"/>
    <b v="0"/>
    <b v="0"/>
    <b v="0"/>
    <b v="0"/>
    <b v="0"/>
    <b v="0"/>
    <b v="0"/>
    <b v="0"/>
    <b v="1"/>
    <b v="0"/>
    <b v="0"/>
    <b v="0"/>
    <b v="0"/>
    <b v="0"/>
    <b v="0"/>
    <b v="0"/>
    <b v="0"/>
    <b v="0"/>
  </r>
  <r>
    <m/>
    <m/>
    <m/>
    <m/>
    <m/>
    <x v="0"/>
    <x v="0"/>
    <m/>
    <m/>
    <m/>
    <m/>
    <s v="2011-324584"/>
    <x v="694"/>
    <n v="2010"/>
    <n v="1"/>
    <d v="2010-01-01T11:36:00"/>
    <s v="English"/>
    <x v="1"/>
    <s v="Department of Hydrology and Meteorology / Nepal"/>
    <s v="Kathmandu"/>
    <n v="1"/>
    <b v="1"/>
    <b v="0"/>
    <b v="0"/>
    <b v="0"/>
    <b v="0"/>
    <b v="0"/>
    <b v="0"/>
    <b v="0"/>
    <b v="0"/>
    <b v="0"/>
    <b v="0"/>
    <b v="0"/>
    <b v="0"/>
    <b v="0"/>
    <b v="0"/>
    <b v="0"/>
    <b v="0"/>
    <b v="0"/>
    <b v="0"/>
    <b v="0"/>
    <b v="0"/>
    <b v="0"/>
  </r>
  <r>
    <m/>
    <m/>
    <m/>
    <m/>
    <m/>
    <x v="0"/>
    <x v="0"/>
    <m/>
    <m/>
    <m/>
    <m/>
    <s v="78-914289"/>
    <x v="695"/>
    <n v="2011"/>
    <n v="1"/>
    <d v="2012-03-01T09:02:00"/>
    <s v="English"/>
    <x v="0"/>
    <s v="Legislative Assembly, Meghalaya"/>
    <s v="Shillong"/>
    <n v="2"/>
    <b v="0"/>
    <b v="0"/>
    <b v="1"/>
    <b v="0"/>
    <b v="0"/>
    <b v="0"/>
    <b v="0"/>
    <b v="0"/>
    <b v="1"/>
    <b v="0"/>
    <b v="0"/>
    <b v="0"/>
    <b v="0"/>
    <b v="0"/>
    <b v="0"/>
    <b v="0"/>
    <b v="0"/>
    <b v="0"/>
    <b v="0"/>
    <b v="0"/>
    <b v="0"/>
    <b v="0"/>
  </r>
  <r>
    <m/>
    <m/>
    <m/>
    <m/>
    <m/>
    <x v="0"/>
    <x v="0"/>
    <m/>
    <m/>
    <m/>
    <m/>
    <s v="2016-310901"/>
    <x v="696"/>
    <n v="34"/>
    <n v="1"/>
    <d v="2010-01-01T10:50:00"/>
    <s v="English"/>
    <x v="0"/>
    <s v="Haryana Vidhan Sabha"/>
    <s v="Chandigarh"/>
    <n v="1"/>
    <b v="1"/>
    <b v="0"/>
    <b v="0"/>
    <b v="0"/>
    <b v="0"/>
    <b v="0"/>
    <b v="0"/>
    <b v="0"/>
    <b v="0"/>
    <b v="0"/>
    <b v="0"/>
    <b v="0"/>
    <b v="0"/>
    <b v="0"/>
    <b v="0"/>
    <b v="0"/>
    <b v="0"/>
    <b v="0"/>
    <b v="0"/>
    <b v="0"/>
    <b v="0"/>
    <b v="0"/>
  </r>
  <r>
    <s v="Virginia"/>
    <s v="N"/>
    <n v="2011"/>
    <s v="Y"/>
    <s v="2006 - 2011"/>
    <x v="2"/>
    <x v="66"/>
    <s v="required"/>
    <n v="993745508"/>
    <s v="no changes"/>
    <s v="looks limited volumes available"/>
    <s v="89-912783"/>
    <x v="697"/>
    <n v="2011"/>
    <n v="1"/>
    <d v="2011-01-01T14:09:00"/>
    <s v="English"/>
    <x v="0"/>
    <s v="Rajya Sabha Secretariat"/>
    <s v="New Delhi"/>
    <n v="11"/>
    <b v="1"/>
    <b v="1"/>
    <b v="1"/>
    <b v="0"/>
    <b v="0"/>
    <b v="1"/>
    <b v="1"/>
    <b v="1"/>
    <b v="1"/>
    <b v="1"/>
    <b v="1"/>
    <b v="1"/>
    <b v="0"/>
    <b v="0"/>
    <b v="0"/>
    <b v="0"/>
    <b v="0"/>
    <b v="0"/>
    <b v="0"/>
    <b v="0"/>
    <b v="1"/>
    <b v="0"/>
  </r>
  <r>
    <s v="LC"/>
    <s v="Yes"/>
    <m/>
    <s v="yes"/>
    <s v="2010-2022"/>
    <x v="3"/>
    <x v="67"/>
    <m/>
    <s v="30125200; (OCoLC)ocm09416564; (OCoLC)ocm01716523"/>
    <m/>
    <m/>
    <s v="2016-315677"/>
    <x v="698"/>
    <n v="2012"/>
    <n v="1"/>
    <d v="2012-04-01T15:07:00"/>
    <s v="English"/>
    <x v="0"/>
    <s v="Directorate of Economics and Statistics / Assam"/>
    <s v="Gauhati"/>
    <n v="6"/>
    <b v="1"/>
    <b v="1"/>
    <b v="1"/>
    <b v="0"/>
    <b v="0"/>
    <b v="1"/>
    <b v="0"/>
    <b v="0"/>
    <b v="0"/>
    <b v="0"/>
    <b v="1"/>
    <b v="0"/>
    <b v="1"/>
    <b v="0"/>
    <b v="0"/>
    <b v="0"/>
    <b v="0"/>
    <b v="0"/>
    <b v="0"/>
    <b v="0"/>
    <b v="0"/>
    <b v="0"/>
  </r>
  <r>
    <s v="LC"/>
    <s v="Yes"/>
    <m/>
    <s v="yes"/>
    <s v="2015-2022"/>
    <x v="3"/>
    <x v="68"/>
    <m/>
    <s v="43688699; _x000a_(OCoLC)ocm06443873"/>
    <m/>
    <m/>
    <s v="2004-314778"/>
    <x v="699"/>
    <n v="2012"/>
    <n v="1"/>
    <d v="2012-01-01T16:39:00"/>
    <s v="English"/>
    <x v="0"/>
    <s v="Economic advisor to the Govt., Punjab"/>
    <s v="Chandigarh"/>
    <n v="6"/>
    <b v="1"/>
    <b v="0"/>
    <b v="1"/>
    <b v="0"/>
    <b v="0"/>
    <b v="1"/>
    <b v="1"/>
    <b v="1"/>
    <b v="0"/>
    <b v="0"/>
    <b v="0"/>
    <b v="0"/>
    <b v="1"/>
    <b v="0"/>
    <b v="0"/>
    <b v="0"/>
    <b v="0"/>
    <b v="0"/>
    <b v="0"/>
    <b v="0"/>
    <b v="0"/>
    <b v="0"/>
  </r>
  <r>
    <m/>
    <m/>
    <m/>
    <m/>
    <m/>
    <x v="0"/>
    <x v="0"/>
    <m/>
    <m/>
    <m/>
    <m/>
    <s v="2015-363510"/>
    <x v="700"/>
    <n v="2010"/>
    <n v="1"/>
    <d v="2010-01-01T00:00:00"/>
    <s v="English"/>
    <x v="0"/>
    <s v="Directorate of Economics and Statistics / Gujarat"/>
    <s v="Gandhinagar"/>
    <n v="1"/>
    <b v="1"/>
    <b v="0"/>
    <b v="0"/>
    <b v="0"/>
    <b v="0"/>
    <b v="0"/>
    <b v="0"/>
    <b v="0"/>
    <b v="0"/>
    <b v="0"/>
    <b v="0"/>
    <b v="0"/>
    <b v="0"/>
    <b v="0"/>
    <b v="0"/>
    <b v="0"/>
    <b v="0"/>
    <b v="0"/>
    <b v="0"/>
    <b v="0"/>
    <b v="0"/>
    <b v="0"/>
  </r>
  <r>
    <m/>
    <m/>
    <m/>
    <m/>
    <m/>
    <x v="0"/>
    <x v="0"/>
    <m/>
    <m/>
    <m/>
    <m/>
    <s v="2006-413914"/>
    <x v="701"/>
    <n v="2007"/>
    <n v="1"/>
    <d v="2007-01-01T16:32:00"/>
    <s v="English"/>
    <x v="0"/>
    <s v="Ministry of Statistics and Programme Implementation / Govt. of India"/>
    <s v="New Delhi"/>
    <n v="3"/>
    <b v="1"/>
    <b v="0"/>
    <b v="0"/>
    <b v="0"/>
    <b v="0"/>
    <b v="0"/>
    <b v="0"/>
    <b v="0"/>
    <b v="0"/>
    <b v="1"/>
    <b v="0"/>
    <b v="0"/>
    <b v="0"/>
    <b v="0"/>
    <b v="0"/>
    <b v="0"/>
    <b v="0"/>
    <b v="0"/>
    <b v="0"/>
    <b v="0"/>
    <b v="1"/>
    <b v="0"/>
  </r>
  <r>
    <m/>
    <m/>
    <m/>
    <m/>
    <m/>
    <x v="0"/>
    <x v="0"/>
    <m/>
    <m/>
    <m/>
    <m/>
    <s v="2013-406395"/>
    <x v="702"/>
    <n v="2010"/>
    <n v="1"/>
    <d v="2010-01-01T00:00:00"/>
    <s v="English"/>
    <x v="0"/>
    <s v="Ministry of Housing and Urban Affairs, Govt. of India"/>
    <s v="New Delhi"/>
    <n v="1"/>
    <b v="1"/>
    <b v="0"/>
    <b v="0"/>
    <b v="0"/>
    <b v="0"/>
    <b v="0"/>
    <b v="0"/>
    <b v="0"/>
    <b v="0"/>
    <b v="0"/>
    <b v="0"/>
    <b v="0"/>
    <b v="0"/>
    <b v="0"/>
    <b v="0"/>
    <b v="0"/>
    <b v="0"/>
    <b v="0"/>
    <b v="0"/>
    <b v="0"/>
    <b v="0"/>
    <b v="0"/>
  </r>
  <r>
    <s v="LC"/>
    <s v="Yes"/>
    <m/>
    <s v="yes"/>
    <s v="2013-2022"/>
    <x v="3"/>
    <x v="69"/>
    <m/>
    <n v="5732415"/>
    <m/>
    <m/>
    <s v="80-910633"/>
    <x v="703"/>
    <n v="35"/>
    <n v="4"/>
    <d v="2012-10-01T16:21:00"/>
    <s v="English"/>
    <x v="0"/>
    <s v="National Institute of Health and Family Welfare"/>
    <s v="New Delhi"/>
    <n v="7"/>
    <b v="0"/>
    <b v="1"/>
    <b v="0"/>
    <b v="0"/>
    <b v="0"/>
    <b v="0"/>
    <b v="1"/>
    <b v="1"/>
    <b v="1"/>
    <b v="0"/>
    <b v="0"/>
    <b v="0"/>
    <b v="0"/>
    <b v="1"/>
    <b v="0"/>
    <b v="1"/>
    <b v="0"/>
    <b v="0"/>
    <b v="0"/>
    <b v="0"/>
    <b v="0"/>
    <b v="1"/>
  </r>
  <r>
    <m/>
    <m/>
    <m/>
    <m/>
    <m/>
    <x v="0"/>
    <x v="0"/>
    <m/>
    <m/>
    <m/>
    <m/>
    <s v="2016-318470"/>
    <x v="704"/>
    <n v="2016"/>
    <n v="1"/>
    <d v="2016-01-01T00:00:00"/>
    <s v="English"/>
    <x v="0"/>
    <s v="Ministry of Finance, India"/>
    <s v="New Delhi"/>
    <n v="1"/>
    <b v="1"/>
    <b v="0"/>
    <b v="0"/>
    <b v="0"/>
    <b v="0"/>
    <b v="0"/>
    <b v="0"/>
    <b v="0"/>
    <b v="0"/>
    <b v="0"/>
    <b v="0"/>
    <b v="0"/>
    <b v="0"/>
    <b v="0"/>
    <b v="0"/>
    <b v="0"/>
    <b v="0"/>
    <b v="0"/>
    <b v="0"/>
    <b v="0"/>
    <b v="0"/>
    <b v="0"/>
  </r>
  <r>
    <m/>
    <m/>
    <m/>
    <m/>
    <m/>
    <x v="0"/>
    <x v="0"/>
    <m/>
    <m/>
    <m/>
    <m/>
    <s v="00-234547"/>
    <x v="705"/>
    <n v="2014"/>
    <n v="1"/>
    <d v="2014-07-01T08:45:00"/>
    <s v="English"/>
    <x v="5"/>
    <s v="Ministry of Finance, Bangladesh"/>
    <s v="Dhaka"/>
    <n v="1"/>
    <b v="1"/>
    <b v="0"/>
    <b v="0"/>
    <b v="0"/>
    <b v="0"/>
    <b v="0"/>
    <b v="0"/>
    <b v="0"/>
    <b v="0"/>
    <b v="0"/>
    <b v="0"/>
    <b v="0"/>
    <b v="0"/>
    <b v="0"/>
    <b v="0"/>
    <b v="0"/>
    <b v="0"/>
    <b v="0"/>
    <b v="0"/>
    <b v="0"/>
    <b v="0"/>
    <b v="0"/>
  </r>
  <r>
    <m/>
    <m/>
    <m/>
    <m/>
    <m/>
    <x v="0"/>
    <x v="0"/>
    <m/>
    <m/>
    <m/>
    <m/>
    <s v="2001-235788"/>
    <x v="706"/>
    <n v="2011"/>
    <n v="1"/>
    <d v="2011-01-01T14:36:00"/>
    <s v="English"/>
    <x v="0"/>
    <s v="Ministry of Labour and Employment, Govt. of India"/>
    <s v="New Delhi"/>
    <n v="1"/>
    <b v="1"/>
    <b v="0"/>
    <b v="0"/>
    <b v="0"/>
    <b v="0"/>
    <b v="0"/>
    <b v="0"/>
    <b v="0"/>
    <b v="0"/>
    <b v="0"/>
    <b v="0"/>
    <b v="0"/>
    <b v="0"/>
    <b v="0"/>
    <b v="0"/>
    <b v="0"/>
    <b v="0"/>
    <b v="0"/>
    <b v="0"/>
    <b v="0"/>
    <b v="0"/>
    <b v="0"/>
  </r>
  <r>
    <m/>
    <m/>
    <m/>
    <m/>
    <m/>
    <x v="0"/>
    <x v="0"/>
    <m/>
    <m/>
    <m/>
    <m/>
    <s v="2006-346570"/>
    <x v="707"/>
    <n v="10"/>
    <n v="2"/>
    <d v="2013-07-01T12:41:00"/>
    <s v="English"/>
    <x v="0"/>
    <s v="Development and Research Organisation for Nature, Arts and Heritage"/>
    <s v="Gurgaon"/>
    <n v="4"/>
    <b v="1"/>
    <b v="0"/>
    <b v="0"/>
    <b v="0"/>
    <b v="0"/>
    <b v="0"/>
    <b v="1"/>
    <b v="0"/>
    <b v="0"/>
    <b v="1"/>
    <b v="0"/>
    <b v="1"/>
    <b v="0"/>
    <b v="0"/>
    <b v="0"/>
    <b v="0"/>
    <b v="0"/>
    <b v="0"/>
    <b v="0"/>
    <b v="0"/>
    <b v="0"/>
    <b v="0"/>
  </r>
  <r>
    <m/>
    <m/>
    <m/>
    <m/>
    <m/>
    <x v="0"/>
    <x v="0"/>
    <m/>
    <m/>
    <m/>
    <m/>
    <s v="2008-324602"/>
    <x v="708"/>
    <n v="2010"/>
    <n v="1"/>
    <d v="2010-01-01T09:54:00"/>
    <s v="English"/>
    <x v="0"/>
    <s v="Department of Agriculture and Co-operation, Ministry of Agriculture, India"/>
    <s v="New Delhi"/>
    <n v="1"/>
    <b v="0"/>
    <b v="0"/>
    <b v="0"/>
    <b v="0"/>
    <b v="1"/>
    <b v="0"/>
    <b v="0"/>
    <b v="0"/>
    <b v="0"/>
    <b v="0"/>
    <b v="0"/>
    <b v="0"/>
    <b v="0"/>
    <b v="0"/>
    <b v="0"/>
    <b v="0"/>
    <b v="0"/>
    <b v="0"/>
    <b v="0"/>
    <b v="0"/>
    <b v="0"/>
    <b v="0"/>
  </r>
  <r>
    <m/>
    <m/>
    <m/>
    <m/>
    <m/>
    <x v="0"/>
    <x v="0"/>
    <m/>
    <m/>
    <m/>
    <m/>
    <s v="2009-345553"/>
    <x v="709"/>
    <n v="2007"/>
    <n v="1"/>
    <d v="2007-01-01T00:00:00"/>
    <s v="English"/>
    <x v="0"/>
    <s v="State Crime Records Bureau"/>
    <s v="Pune"/>
    <n v="1"/>
    <b v="1"/>
    <b v="0"/>
    <b v="0"/>
    <b v="0"/>
    <b v="0"/>
    <b v="0"/>
    <b v="0"/>
    <b v="0"/>
    <b v="0"/>
    <b v="0"/>
    <b v="0"/>
    <b v="0"/>
    <b v="0"/>
    <b v="0"/>
    <b v="0"/>
    <b v="0"/>
    <b v="0"/>
    <b v="0"/>
    <b v="0"/>
    <b v="0"/>
    <b v="0"/>
    <b v="0"/>
  </r>
  <r>
    <m/>
    <m/>
    <m/>
    <m/>
    <m/>
    <x v="0"/>
    <x v="0"/>
    <m/>
    <m/>
    <m/>
    <m/>
    <n v="2010341157"/>
    <x v="710"/>
    <m/>
    <m/>
    <m/>
    <s v="English"/>
    <x v="6"/>
    <m/>
    <s v="RAWALPINDI/ISLAMABAD"/>
    <n v="1"/>
    <b v="1"/>
    <b v="0"/>
    <b v="0"/>
    <b v="0"/>
    <b v="0"/>
    <b v="0"/>
    <b v="0"/>
    <b v="0"/>
    <b v="0"/>
    <b v="0"/>
    <b v="0"/>
    <b v="0"/>
    <b v="0"/>
    <b v="0"/>
    <b v="0"/>
    <b v="0"/>
    <b v="0"/>
    <b v="0"/>
    <b v="0"/>
    <b v="0"/>
    <b v="0"/>
    <b v="0"/>
  </r>
  <r>
    <m/>
    <m/>
    <m/>
    <m/>
    <m/>
    <x v="0"/>
    <x v="0"/>
    <m/>
    <m/>
    <m/>
    <m/>
    <s v="2013-311634"/>
    <x v="711"/>
    <n v="2006"/>
    <n v="1"/>
    <d v="2006-01-01T00:00:00"/>
    <s v="English"/>
    <x v="0"/>
    <s v="National Institute of Science Technology and Development Studies"/>
    <s v="New Delhi"/>
    <n v="1"/>
    <b v="1"/>
    <b v="0"/>
    <b v="0"/>
    <b v="0"/>
    <b v="0"/>
    <b v="0"/>
    <b v="0"/>
    <b v="0"/>
    <b v="0"/>
    <b v="0"/>
    <b v="0"/>
    <b v="0"/>
    <b v="0"/>
    <b v="0"/>
    <b v="0"/>
    <b v="0"/>
    <b v="0"/>
    <b v="0"/>
    <b v="0"/>
    <b v="0"/>
    <b v="0"/>
    <b v="0"/>
  </r>
  <r>
    <m/>
    <m/>
    <m/>
    <m/>
    <m/>
    <x v="0"/>
    <x v="0"/>
    <m/>
    <m/>
    <m/>
    <m/>
    <s v="2010-328415"/>
    <x v="712"/>
    <n v="2014"/>
    <n v="1"/>
    <d v="2014-01-01T12:10:00"/>
    <s v="English"/>
    <x v="1"/>
    <s v="Department of Customs, Ministry of Finance / Nepal"/>
    <s v="Kathmandu"/>
    <n v="1"/>
    <b v="1"/>
    <b v="0"/>
    <b v="0"/>
    <b v="0"/>
    <b v="0"/>
    <b v="0"/>
    <b v="0"/>
    <b v="0"/>
    <b v="0"/>
    <b v="0"/>
    <b v="0"/>
    <b v="0"/>
    <b v="0"/>
    <b v="0"/>
    <b v="0"/>
    <b v="0"/>
    <b v="0"/>
    <b v="0"/>
    <b v="0"/>
    <b v="0"/>
    <b v="0"/>
    <b v="0"/>
  </r>
  <r>
    <m/>
    <m/>
    <m/>
    <m/>
    <m/>
    <x v="0"/>
    <x v="0"/>
    <m/>
    <m/>
    <m/>
    <m/>
    <s v="2010-328073"/>
    <x v="713"/>
    <n v="2"/>
    <n v="3"/>
    <d v="2011-06-01T11:10:00"/>
    <s v="English"/>
    <x v="0"/>
    <s v="National Institute of Design"/>
    <s v="Ahmedabad"/>
    <n v="4"/>
    <b v="1"/>
    <b v="0"/>
    <b v="1"/>
    <b v="0"/>
    <b v="0"/>
    <b v="1"/>
    <b v="0"/>
    <b v="0"/>
    <b v="0"/>
    <b v="1"/>
    <b v="0"/>
    <b v="0"/>
    <b v="0"/>
    <b v="0"/>
    <b v="0"/>
    <b v="0"/>
    <b v="0"/>
    <b v="0"/>
    <b v="0"/>
    <b v="0"/>
    <b v="0"/>
    <b v="0"/>
  </r>
  <r>
    <s v="NYU"/>
    <s v="N"/>
    <s v="NA"/>
    <s v="N"/>
    <m/>
    <x v="0"/>
    <x v="0"/>
    <m/>
    <n v="36653482"/>
    <m/>
    <s v="(presumed ceased)"/>
    <s v="96-905729"/>
    <x v="714"/>
    <n v="2017"/>
    <n v="1"/>
    <d v="2017-01-01T09:20:00"/>
    <s v="English"/>
    <x v="0"/>
    <s v="Sahitya Academy"/>
    <s v="New Delhi"/>
    <n v="5"/>
    <b v="1"/>
    <b v="0"/>
    <b v="1"/>
    <b v="0"/>
    <b v="0"/>
    <b v="0"/>
    <b v="0"/>
    <b v="0"/>
    <b v="0"/>
    <b v="0"/>
    <b v="0"/>
    <b v="1"/>
    <b v="0"/>
    <b v="1"/>
    <b v="0"/>
    <b v="0"/>
    <b v="0"/>
    <b v="0"/>
    <b v="1"/>
    <b v="0"/>
    <b v="0"/>
    <b v="0"/>
  </r>
  <r>
    <m/>
    <m/>
    <m/>
    <m/>
    <m/>
    <x v="0"/>
    <x v="0"/>
    <m/>
    <m/>
    <m/>
    <m/>
    <s v="2004-325741"/>
    <x v="715"/>
    <n v="2013"/>
    <n v="2"/>
    <d v="2013-03-01T14:30:00"/>
    <s v="English"/>
    <x v="0"/>
    <s v="Coffee Board"/>
    <s v="Bangalore"/>
    <n v="0"/>
    <b v="0"/>
    <b v="0"/>
    <b v="0"/>
    <b v="0"/>
    <b v="0"/>
    <b v="0"/>
    <b v="0"/>
    <b v="0"/>
    <b v="0"/>
    <b v="0"/>
    <b v="0"/>
    <b v="0"/>
    <b v="0"/>
    <b v="0"/>
    <b v="0"/>
    <b v="0"/>
    <b v="0"/>
    <b v="0"/>
    <b v="0"/>
    <b v="0"/>
    <b v="0"/>
    <b v="0"/>
  </r>
  <r>
    <m/>
    <m/>
    <m/>
    <m/>
    <m/>
    <x v="0"/>
    <x v="0"/>
    <m/>
    <m/>
    <m/>
    <m/>
    <s v="2013-330457"/>
    <x v="716"/>
    <n v="2011"/>
    <n v="1"/>
    <d v="2011-01-01T09:51:00"/>
    <s v="English"/>
    <x v="0"/>
    <s v="Directorate of Economics and Statistics, Nagaland"/>
    <s v="Kohima"/>
    <n v="1"/>
    <b v="1"/>
    <b v="0"/>
    <b v="0"/>
    <b v="0"/>
    <b v="0"/>
    <b v="0"/>
    <b v="0"/>
    <b v="0"/>
    <b v="0"/>
    <b v="0"/>
    <b v="0"/>
    <b v="0"/>
    <b v="0"/>
    <b v="0"/>
    <b v="0"/>
    <b v="0"/>
    <b v="0"/>
    <b v="0"/>
    <b v="0"/>
    <b v="0"/>
    <b v="0"/>
    <b v="0"/>
  </r>
  <r>
    <m/>
    <m/>
    <m/>
    <m/>
    <m/>
    <x v="0"/>
    <x v="0"/>
    <m/>
    <m/>
    <m/>
    <m/>
    <s v="2008-219168"/>
    <x v="717"/>
    <n v="2005"/>
    <n v="69"/>
    <d v="2005-03-09T16:27:00"/>
    <s v="English"/>
    <x v="0"/>
    <s v="Jammu and Kashmir Legislative Assembly"/>
    <s v="Jammu"/>
    <n v="1"/>
    <b v="1"/>
    <b v="0"/>
    <b v="0"/>
    <b v="0"/>
    <b v="0"/>
    <b v="0"/>
    <b v="0"/>
    <b v="0"/>
    <b v="0"/>
    <b v="0"/>
    <b v="0"/>
    <b v="0"/>
    <b v="0"/>
    <b v="0"/>
    <b v="0"/>
    <b v="0"/>
    <b v="0"/>
    <b v="0"/>
    <b v="0"/>
    <b v="0"/>
    <b v="0"/>
    <b v="0"/>
  </r>
  <r>
    <m/>
    <m/>
    <m/>
    <m/>
    <m/>
    <x v="0"/>
    <x v="0"/>
    <m/>
    <m/>
    <m/>
    <m/>
    <n v="74647633"/>
    <x v="718"/>
    <m/>
    <m/>
    <m/>
    <s v="English"/>
    <x v="6"/>
    <m/>
    <s v="KARACHI"/>
    <n v="3"/>
    <b v="1"/>
    <b v="1"/>
    <b v="0"/>
    <b v="0"/>
    <b v="0"/>
    <b v="1"/>
    <b v="0"/>
    <b v="0"/>
    <b v="0"/>
    <b v="0"/>
    <b v="0"/>
    <b v="0"/>
    <b v="0"/>
    <b v="0"/>
    <b v="0"/>
    <b v="0"/>
    <b v="0"/>
    <b v="0"/>
    <b v="0"/>
    <b v="0"/>
    <b v="0"/>
    <b v="0"/>
  </r>
  <r>
    <m/>
    <m/>
    <m/>
    <m/>
    <m/>
    <x v="0"/>
    <x v="0"/>
    <m/>
    <m/>
    <m/>
    <m/>
    <s v="SF85-913715"/>
    <x v="719"/>
    <n v="2012"/>
    <n v="266"/>
    <d v="2012-09-22T16:38:00"/>
    <s v="English"/>
    <x v="0"/>
    <s v="Legislative Assembly, Andhra Pradesh"/>
    <s v="Hyderabad"/>
    <n v="1"/>
    <b v="1"/>
    <b v="0"/>
    <b v="0"/>
    <b v="0"/>
    <b v="0"/>
    <b v="0"/>
    <b v="0"/>
    <b v="0"/>
    <b v="0"/>
    <b v="0"/>
    <b v="0"/>
    <b v="0"/>
    <b v="0"/>
    <b v="0"/>
    <b v="0"/>
    <b v="0"/>
    <b v="0"/>
    <b v="0"/>
    <b v="0"/>
    <b v="0"/>
    <b v="0"/>
    <b v="0"/>
  </r>
  <r>
    <m/>
    <m/>
    <m/>
    <m/>
    <m/>
    <x v="0"/>
    <x v="0"/>
    <m/>
    <m/>
    <m/>
    <m/>
    <n v="2008326292"/>
    <x v="720"/>
    <m/>
    <m/>
    <m/>
    <s v="English"/>
    <x v="6"/>
    <m/>
    <s v="RAWALPINDI/ISLAMABAD"/>
    <n v="2"/>
    <b v="1"/>
    <b v="1"/>
    <b v="0"/>
    <b v="0"/>
    <b v="0"/>
    <b v="0"/>
    <b v="0"/>
    <b v="0"/>
    <b v="0"/>
    <b v="0"/>
    <b v="0"/>
    <b v="0"/>
    <b v="0"/>
    <b v="0"/>
    <b v="0"/>
    <b v="0"/>
    <b v="0"/>
    <b v="0"/>
    <b v="0"/>
    <b v="0"/>
    <b v="0"/>
    <b v="0"/>
  </r>
  <r>
    <m/>
    <m/>
    <m/>
    <m/>
    <m/>
    <x v="0"/>
    <x v="0"/>
    <m/>
    <m/>
    <m/>
    <m/>
    <s v="2017-323965"/>
    <x v="721"/>
    <n v="1"/>
    <n v="1"/>
    <d v="2016-06-01T00:00:00"/>
    <s v="English"/>
    <x v="0"/>
    <s v="Defence Research &amp; Development Organisation"/>
    <s v="New Delhi"/>
    <n v="1"/>
    <b v="1"/>
    <b v="0"/>
    <b v="0"/>
    <b v="0"/>
    <b v="0"/>
    <b v="0"/>
    <b v="0"/>
    <b v="0"/>
    <b v="0"/>
    <b v="0"/>
    <b v="0"/>
    <b v="0"/>
    <b v="0"/>
    <b v="0"/>
    <b v="0"/>
    <b v="0"/>
    <b v="0"/>
    <b v="0"/>
    <b v="0"/>
    <b v="0"/>
    <b v="0"/>
    <b v="0"/>
  </r>
  <r>
    <m/>
    <m/>
    <m/>
    <m/>
    <m/>
    <x v="0"/>
    <x v="0"/>
    <m/>
    <m/>
    <m/>
    <m/>
    <s v="sa65-1573"/>
    <x v="722"/>
    <n v="64"/>
    <n v="6"/>
    <d v="2014-11-01T14:55:00"/>
    <s v="English"/>
    <x v="0"/>
    <s v="Defence Scientific Information &amp; Documentation Centre(DRDO)"/>
    <s v="New Delhi"/>
    <n v="3"/>
    <b v="0"/>
    <b v="0"/>
    <b v="0"/>
    <b v="0"/>
    <b v="0"/>
    <b v="0"/>
    <b v="0"/>
    <b v="0"/>
    <b v="0"/>
    <b v="0"/>
    <b v="0"/>
    <b v="1"/>
    <b v="1"/>
    <b v="0"/>
    <b v="0"/>
    <b v="0"/>
    <b v="0"/>
    <b v="0"/>
    <b v="0"/>
    <b v="0"/>
    <b v="1"/>
    <b v="0"/>
  </r>
  <r>
    <m/>
    <m/>
    <m/>
    <m/>
    <m/>
    <x v="0"/>
    <x v="0"/>
    <m/>
    <m/>
    <m/>
    <m/>
    <s v="2018-316761"/>
    <x v="723"/>
    <n v="2016"/>
    <n v="1"/>
    <d v="2016-01-01T00:00:00"/>
    <s v="English"/>
    <x v="0"/>
    <s v="Finance Department / Government of Odisha"/>
    <s v="Bhubaneswar"/>
    <n v="0"/>
    <b v="0"/>
    <b v="0"/>
    <b v="0"/>
    <b v="0"/>
    <b v="0"/>
    <b v="0"/>
    <b v="0"/>
    <b v="0"/>
    <b v="0"/>
    <b v="0"/>
    <b v="0"/>
    <b v="0"/>
    <b v="0"/>
    <b v="0"/>
    <b v="0"/>
    <b v="0"/>
    <b v="0"/>
    <b v="0"/>
    <b v="0"/>
    <b v="0"/>
    <b v="0"/>
    <b v="0"/>
  </r>
  <r>
    <m/>
    <m/>
    <m/>
    <m/>
    <m/>
    <x v="0"/>
    <x v="0"/>
    <m/>
    <m/>
    <m/>
    <m/>
    <s v="2018-316759"/>
    <x v="724"/>
    <n v="2016"/>
    <n v="1"/>
    <d v="2016-01-01T00:00:00"/>
    <s v="English"/>
    <x v="0"/>
    <s v="Finance Department / Government of Odisha"/>
    <s v="Bhubaneswar"/>
    <n v="0"/>
    <b v="0"/>
    <b v="0"/>
    <b v="0"/>
    <b v="0"/>
    <b v="0"/>
    <b v="0"/>
    <b v="0"/>
    <b v="0"/>
    <b v="0"/>
    <b v="0"/>
    <b v="0"/>
    <b v="0"/>
    <b v="0"/>
    <b v="0"/>
    <b v="0"/>
    <b v="0"/>
    <b v="0"/>
    <b v="0"/>
    <b v="0"/>
    <b v="0"/>
    <b v="0"/>
    <b v="0"/>
  </r>
  <r>
    <m/>
    <m/>
    <m/>
    <m/>
    <m/>
    <x v="0"/>
    <x v="0"/>
    <m/>
    <m/>
    <m/>
    <m/>
    <s v="2018-325315"/>
    <x v="725"/>
    <n v="2016"/>
    <n v="1"/>
    <d v="2016-01-01T00:00:00"/>
    <s v="English"/>
    <x v="0"/>
    <s v="Finance Department / Government of Odisha"/>
    <s v="Bhubaneswar"/>
    <n v="0"/>
    <b v="0"/>
    <b v="0"/>
    <b v="0"/>
    <b v="0"/>
    <b v="0"/>
    <b v="0"/>
    <b v="0"/>
    <b v="0"/>
    <b v="0"/>
    <b v="0"/>
    <b v="0"/>
    <b v="0"/>
    <b v="0"/>
    <b v="0"/>
    <b v="0"/>
    <b v="0"/>
    <b v="0"/>
    <b v="0"/>
    <b v="0"/>
    <b v="0"/>
    <b v="0"/>
    <b v="0"/>
  </r>
  <r>
    <m/>
    <m/>
    <m/>
    <m/>
    <m/>
    <x v="0"/>
    <x v="0"/>
    <m/>
    <m/>
    <m/>
    <m/>
    <s v="2018-325300"/>
    <x v="726"/>
    <n v="2016"/>
    <n v="1"/>
    <d v="2016-01-01T00:00:00"/>
    <s v="English"/>
    <x v="0"/>
    <s v="Finance Department / Government of Odisha"/>
    <s v="Bhubaneswar"/>
    <n v="0"/>
    <b v="0"/>
    <b v="0"/>
    <b v="0"/>
    <b v="0"/>
    <b v="0"/>
    <b v="0"/>
    <b v="0"/>
    <b v="0"/>
    <b v="0"/>
    <b v="0"/>
    <b v="0"/>
    <b v="0"/>
    <b v="0"/>
    <b v="0"/>
    <b v="0"/>
    <b v="0"/>
    <b v="0"/>
    <b v="0"/>
    <b v="0"/>
    <b v="0"/>
    <b v="0"/>
    <b v="0"/>
  </r>
  <r>
    <m/>
    <m/>
    <m/>
    <m/>
    <m/>
    <x v="0"/>
    <x v="0"/>
    <m/>
    <m/>
    <m/>
    <m/>
    <s v="2018-325312"/>
    <x v="727"/>
    <n v="2016"/>
    <n v="1"/>
    <d v="2016-01-01T00:00:00"/>
    <s v="English"/>
    <x v="0"/>
    <s v="Finance Department / Government of Odisha"/>
    <s v="Bhubaneswar"/>
    <n v="0"/>
    <b v="0"/>
    <b v="0"/>
    <b v="0"/>
    <b v="0"/>
    <b v="0"/>
    <b v="0"/>
    <b v="0"/>
    <b v="0"/>
    <b v="0"/>
    <b v="0"/>
    <b v="0"/>
    <b v="0"/>
    <b v="0"/>
    <b v="0"/>
    <b v="0"/>
    <b v="0"/>
    <b v="0"/>
    <b v="0"/>
    <b v="0"/>
    <b v="0"/>
    <b v="0"/>
    <b v="0"/>
  </r>
  <r>
    <m/>
    <m/>
    <m/>
    <m/>
    <m/>
    <x v="0"/>
    <x v="0"/>
    <m/>
    <m/>
    <m/>
    <m/>
    <s v="2018-316760"/>
    <x v="728"/>
    <n v="2016"/>
    <n v="1"/>
    <d v="2016-01-01T12:15:00"/>
    <s v="English"/>
    <x v="0"/>
    <s v="Finance Department / Government of Odisha"/>
    <s v="Bhubaneswar"/>
    <n v="0"/>
    <b v="0"/>
    <b v="0"/>
    <b v="0"/>
    <b v="0"/>
    <b v="0"/>
    <b v="0"/>
    <b v="0"/>
    <b v="0"/>
    <b v="0"/>
    <b v="0"/>
    <b v="0"/>
    <b v="0"/>
    <b v="0"/>
    <b v="0"/>
    <b v="0"/>
    <b v="0"/>
    <b v="0"/>
    <b v="0"/>
    <b v="0"/>
    <b v="0"/>
    <b v="0"/>
    <b v="0"/>
  </r>
  <r>
    <m/>
    <m/>
    <m/>
    <m/>
    <m/>
    <x v="0"/>
    <x v="0"/>
    <m/>
    <m/>
    <m/>
    <m/>
    <s v="2018-316758"/>
    <x v="729"/>
    <n v="2016"/>
    <n v="1"/>
    <d v="2016-01-01T00:00:00"/>
    <s v="English"/>
    <x v="0"/>
    <s v="Finance Department / Government of Odisha"/>
    <s v="Bhubaneswar"/>
    <n v="0"/>
    <b v="0"/>
    <b v="0"/>
    <b v="0"/>
    <b v="0"/>
    <b v="0"/>
    <b v="0"/>
    <b v="0"/>
    <b v="0"/>
    <b v="0"/>
    <b v="0"/>
    <b v="0"/>
    <b v="0"/>
    <b v="0"/>
    <b v="0"/>
    <b v="0"/>
    <b v="0"/>
    <b v="0"/>
    <b v="0"/>
    <b v="0"/>
    <b v="0"/>
    <b v="0"/>
    <b v="0"/>
  </r>
  <r>
    <m/>
    <m/>
    <m/>
    <m/>
    <m/>
    <x v="0"/>
    <x v="0"/>
    <m/>
    <m/>
    <m/>
    <m/>
    <s v="2018-316745"/>
    <x v="730"/>
    <n v="2016"/>
    <n v="1"/>
    <d v="2016-01-01T00:00:00"/>
    <s v="English"/>
    <x v="0"/>
    <s v="Finance Department / Government of Odisha"/>
    <s v="Bhubaneswar"/>
    <n v="0"/>
    <b v="0"/>
    <b v="0"/>
    <b v="0"/>
    <b v="0"/>
    <b v="0"/>
    <b v="0"/>
    <b v="0"/>
    <b v="0"/>
    <b v="0"/>
    <b v="0"/>
    <b v="0"/>
    <b v="0"/>
    <b v="0"/>
    <b v="0"/>
    <b v="0"/>
    <b v="0"/>
    <b v="0"/>
    <b v="0"/>
    <b v="0"/>
    <b v="0"/>
    <b v="0"/>
    <b v="0"/>
  </r>
  <r>
    <m/>
    <m/>
    <m/>
    <m/>
    <m/>
    <x v="0"/>
    <x v="0"/>
    <m/>
    <m/>
    <m/>
    <m/>
    <s v="2015-225035"/>
    <x v="731"/>
    <n v="2016"/>
    <n v="1"/>
    <d v="2016-01-01T00:00:00"/>
    <s v="English"/>
    <x v="0"/>
    <s v="Finance Department / Government of Odisha"/>
    <s v="Bhubaneswar"/>
    <n v="0"/>
    <b v="0"/>
    <b v="0"/>
    <b v="0"/>
    <b v="0"/>
    <b v="0"/>
    <b v="0"/>
    <b v="0"/>
    <b v="0"/>
    <b v="0"/>
    <b v="0"/>
    <b v="0"/>
    <b v="0"/>
    <b v="0"/>
    <b v="0"/>
    <b v="0"/>
    <b v="0"/>
    <b v="0"/>
    <b v="0"/>
    <b v="0"/>
    <b v="0"/>
    <b v="0"/>
    <b v="0"/>
  </r>
  <r>
    <m/>
    <m/>
    <m/>
    <m/>
    <m/>
    <x v="0"/>
    <x v="0"/>
    <m/>
    <m/>
    <m/>
    <m/>
    <s v="2018-320807"/>
    <x v="732"/>
    <n v="2016"/>
    <n v="1"/>
    <d v="2016-01-01T00:00:00"/>
    <s v="English"/>
    <x v="0"/>
    <s v="Finance Department / Government of Odisha"/>
    <s v="Bhubaneswar"/>
    <n v="0"/>
    <b v="0"/>
    <b v="0"/>
    <b v="0"/>
    <b v="0"/>
    <b v="0"/>
    <b v="0"/>
    <b v="0"/>
    <b v="0"/>
    <b v="0"/>
    <b v="0"/>
    <b v="0"/>
    <b v="0"/>
    <b v="0"/>
    <b v="0"/>
    <b v="0"/>
    <b v="0"/>
    <b v="0"/>
    <b v="0"/>
    <b v="0"/>
    <b v="0"/>
    <b v="0"/>
    <b v="0"/>
  </r>
  <r>
    <m/>
    <m/>
    <m/>
    <m/>
    <m/>
    <x v="0"/>
    <x v="0"/>
    <m/>
    <m/>
    <m/>
    <m/>
    <s v="2017-330901"/>
    <x v="733"/>
    <n v="2016"/>
    <n v="1"/>
    <d v="2016-01-01T00:00:00"/>
    <s v="English"/>
    <x v="0"/>
    <s v="Finance Department / Government of Odisha"/>
    <s v="Bhubaneswar"/>
    <n v="0"/>
    <b v="0"/>
    <b v="0"/>
    <b v="0"/>
    <b v="0"/>
    <b v="0"/>
    <b v="0"/>
    <b v="0"/>
    <b v="0"/>
    <b v="0"/>
    <b v="0"/>
    <b v="0"/>
    <b v="0"/>
    <b v="0"/>
    <b v="0"/>
    <b v="0"/>
    <b v="0"/>
    <b v="0"/>
    <b v="0"/>
    <b v="0"/>
    <b v="0"/>
    <b v="0"/>
    <b v="0"/>
  </r>
  <r>
    <m/>
    <m/>
    <m/>
    <m/>
    <m/>
    <x v="0"/>
    <x v="0"/>
    <m/>
    <m/>
    <m/>
    <m/>
    <s v="2018-325314"/>
    <x v="734"/>
    <n v="2016"/>
    <n v="1"/>
    <d v="2016-01-01T00:00:00"/>
    <s v="English"/>
    <x v="0"/>
    <s v="Finance Department / Government of Odisha"/>
    <s v="Bhubaneswar"/>
    <n v="0"/>
    <b v="0"/>
    <b v="0"/>
    <b v="0"/>
    <b v="0"/>
    <b v="0"/>
    <b v="0"/>
    <b v="0"/>
    <b v="0"/>
    <b v="0"/>
    <b v="0"/>
    <b v="0"/>
    <b v="0"/>
    <b v="0"/>
    <b v="0"/>
    <b v="0"/>
    <b v="0"/>
    <b v="0"/>
    <b v="0"/>
    <b v="0"/>
    <b v="0"/>
    <b v="0"/>
    <b v="0"/>
  </r>
  <r>
    <m/>
    <m/>
    <m/>
    <m/>
    <m/>
    <x v="0"/>
    <x v="0"/>
    <m/>
    <m/>
    <m/>
    <m/>
    <s v="2017-330903"/>
    <x v="735"/>
    <n v="2016"/>
    <n v="1"/>
    <d v="2016-01-01T00:00:00"/>
    <s v="English"/>
    <x v="0"/>
    <s v="Finance Department / Government of Odisha"/>
    <s v="Bhubaneswar"/>
    <n v="0"/>
    <b v="0"/>
    <b v="0"/>
    <b v="0"/>
    <b v="0"/>
    <b v="0"/>
    <b v="0"/>
    <b v="0"/>
    <b v="0"/>
    <b v="0"/>
    <b v="0"/>
    <b v="0"/>
    <b v="0"/>
    <b v="0"/>
    <b v="0"/>
    <b v="0"/>
    <b v="0"/>
    <b v="0"/>
    <b v="0"/>
    <b v="0"/>
    <b v="0"/>
    <b v="0"/>
    <b v="0"/>
  </r>
  <r>
    <m/>
    <m/>
    <m/>
    <m/>
    <m/>
    <x v="0"/>
    <x v="0"/>
    <m/>
    <m/>
    <m/>
    <m/>
    <s v="2018-316746"/>
    <x v="736"/>
    <n v="2016"/>
    <n v="1"/>
    <d v="2016-01-01T00:00:00"/>
    <s v="English"/>
    <x v="0"/>
    <s v="Finance Department / Government of Odisha"/>
    <s v="Bhubaneswar"/>
    <n v="0"/>
    <b v="0"/>
    <b v="0"/>
    <b v="0"/>
    <b v="0"/>
    <b v="0"/>
    <b v="0"/>
    <b v="0"/>
    <b v="0"/>
    <b v="0"/>
    <b v="0"/>
    <b v="0"/>
    <b v="0"/>
    <b v="0"/>
    <b v="0"/>
    <b v="0"/>
    <b v="0"/>
    <b v="0"/>
    <b v="0"/>
    <b v="0"/>
    <b v="0"/>
    <b v="0"/>
    <b v="0"/>
  </r>
  <r>
    <m/>
    <m/>
    <m/>
    <m/>
    <m/>
    <x v="0"/>
    <x v="0"/>
    <m/>
    <m/>
    <m/>
    <m/>
    <s v="2015-225042"/>
    <x v="737"/>
    <n v="2016"/>
    <n v="1"/>
    <d v="2016-01-01T00:00:00"/>
    <s v="English"/>
    <x v="0"/>
    <s v="Finance Department / Government of Odisha"/>
    <s v="Bhubaneswar"/>
    <n v="0"/>
    <b v="0"/>
    <b v="0"/>
    <b v="0"/>
    <b v="0"/>
    <b v="0"/>
    <b v="0"/>
    <b v="0"/>
    <b v="0"/>
    <b v="0"/>
    <b v="0"/>
    <b v="0"/>
    <b v="0"/>
    <b v="0"/>
    <b v="0"/>
    <b v="0"/>
    <b v="0"/>
    <b v="0"/>
    <b v="0"/>
    <b v="0"/>
    <b v="0"/>
    <b v="0"/>
    <b v="0"/>
  </r>
  <r>
    <m/>
    <m/>
    <m/>
    <m/>
    <m/>
    <x v="0"/>
    <x v="0"/>
    <m/>
    <m/>
    <m/>
    <m/>
    <s v="2017-225019"/>
    <x v="738"/>
    <n v="2016"/>
    <n v="1"/>
    <d v="2016-01-01T00:00:00"/>
    <s v="English"/>
    <x v="0"/>
    <s v="Finance Department / Government of Odisha"/>
    <s v="Bhubaneswar"/>
    <n v="0"/>
    <b v="0"/>
    <b v="0"/>
    <b v="0"/>
    <b v="0"/>
    <b v="0"/>
    <b v="0"/>
    <b v="0"/>
    <b v="0"/>
    <b v="0"/>
    <b v="0"/>
    <b v="0"/>
    <b v="0"/>
    <b v="0"/>
    <b v="0"/>
    <b v="0"/>
    <b v="0"/>
    <b v="0"/>
    <b v="0"/>
    <b v="0"/>
    <b v="0"/>
    <b v="0"/>
    <b v="0"/>
  </r>
  <r>
    <m/>
    <m/>
    <m/>
    <m/>
    <m/>
    <x v="0"/>
    <x v="0"/>
    <m/>
    <m/>
    <m/>
    <m/>
    <s v="2018-316757"/>
    <x v="739"/>
    <n v="2016"/>
    <n v="1"/>
    <d v="2016-01-01T00:00:00"/>
    <s v="English"/>
    <x v="0"/>
    <s v="Finance Department / Government of Odisha"/>
    <s v="Bhubaneswar"/>
    <n v="0"/>
    <b v="0"/>
    <b v="0"/>
    <b v="0"/>
    <b v="0"/>
    <b v="0"/>
    <b v="0"/>
    <b v="0"/>
    <b v="0"/>
    <b v="0"/>
    <b v="0"/>
    <b v="0"/>
    <b v="0"/>
    <b v="0"/>
    <b v="0"/>
    <b v="0"/>
    <b v="0"/>
    <b v="0"/>
    <b v="0"/>
    <b v="0"/>
    <b v="0"/>
    <b v="0"/>
    <b v="0"/>
  </r>
  <r>
    <m/>
    <m/>
    <m/>
    <m/>
    <m/>
    <x v="0"/>
    <x v="0"/>
    <m/>
    <m/>
    <m/>
    <m/>
    <s v="2015-225053"/>
    <x v="740"/>
    <n v="2016"/>
    <n v="1"/>
    <d v="2016-01-01T00:00:00"/>
    <s v="English"/>
    <x v="0"/>
    <s v="Dept. of Finance/Orissa"/>
    <s v="Bhubaneswar"/>
    <n v="0"/>
    <b v="0"/>
    <b v="0"/>
    <b v="0"/>
    <b v="0"/>
    <b v="0"/>
    <b v="0"/>
    <b v="0"/>
    <b v="0"/>
    <b v="0"/>
    <b v="0"/>
    <b v="0"/>
    <b v="0"/>
    <b v="0"/>
    <b v="0"/>
    <b v="0"/>
    <b v="0"/>
    <b v="0"/>
    <b v="0"/>
    <b v="0"/>
    <b v="0"/>
    <b v="0"/>
    <b v="0"/>
  </r>
  <r>
    <m/>
    <m/>
    <m/>
    <m/>
    <m/>
    <x v="0"/>
    <x v="0"/>
    <m/>
    <m/>
    <m/>
    <m/>
    <s v="2015-225057"/>
    <x v="741"/>
    <n v="2016"/>
    <n v="1"/>
    <d v="2016-01-01T00:00:00"/>
    <s v="English"/>
    <x v="0"/>
    <s v="Finance Department / Government of Odisha"/>
    <s v="Bhubaneswar"/>
    <n v="0"/>
    <b v="0"/>
    <b v="0"/>
    <b v="0"/>
    <b v="0"/>
    <b v="0"/>
    <b v="0"/>
    <b v="0"/>
    <b v="0"/>
    <b v="0"/>
    <b v="0"/>
    <b v="0"/>
    <b v="0"/>
    <b v="0"/>
    <b v="0"/>
    <b v="0"/>
    <b v="0"/>
    <b v="0"/>
    <b v="0"/>
    <b v="0"/>
    <b v="0"/>
    <b v="0"/>
    <b v="0"/>
  </r>
  <r>
    <m/>
    <m/>
    <m/>
    <m/>
    <m/>
    <x v="0"/>
    <x v="0"/>
    <m/>
    <m/>
    <m/>
    <m/>
    <s v="2018-325313"/>
    <x v="742"/>
    <n v="2016"/>
    <n v="1"/>
    <d v="2016-01-01T00:00:00"/>
    <s v="English"/>
    <x v="0"/>
    <s v="Finance Department / Government of Odisha"/>
    <s v="Bhubaneswar"/>
    <n v="0"/>
    <b v="0"/>
    <b v="0"/>
    <b v="0"/>
    <b v="0"/>
    <b v="0"/>
    <b v="0"/>
    <b v="0"/>
    <b v="0"/>
    <b v="0"/>
    <b v="0"/>
    <b v="0"/>
    <b v="0"/>
    <b v="0"/>
    <b v="0"/>
    <b v="0"/>
    <b v="0"/>
    <b v="0"/>
    <b v="0"/>
    <b v="0"/>
    <b v="0"/>
    <b v="0"/>
    <b v="0"/>
  </r>
  <r>
    <m/>
    <m/>
    <m/>
    <m/>
    <m/>
    <x v="0"/>
    <x v="0"/>
    <m/>
    <m/>
    <m/>
    <m/>
    <s v="2018-320804"/>
    <x v="743"/>
    <n v="2016"/>
    <n v="1"/>
    <d v="2016-01-01T00:00:00"/>
    <s v="English"/>
    <x v="0"/>
    <s v="Finance Department / Government of Odisha"/>
    <s v="Bhubaneswar"/>
    <n v="0"/>
    <b v="0"/>
    <b v="0"/>
    <b v="0"/>
    <b v="0"/>
    <b v="0"/>
    <b v="0"/>
    <b v="0"/>
    <b v="0"/>
    <b v="0"/>
    <b v="0"/>
    <b v="0"/>
    <b v="0"/>
    <b v="0"/>
    <b v="0"/>
    <b v="0"/>
    <b v="0"/>
    <b v="0"/>
    <b v="0"/>
    <b v="0"/>
    <b v="0"/>
    <b v="0"/>
    <b v="0"/>
  </r>
  <r>
    <m/>
    <m/>
    <m/>
    <m/>
    <m/>
    <x v="0"/>
    <x v="0"/>
    <m/>
    <m/>
    <m/>
    <m/>
    <s v="2018-316751"/>
    <x v="744"/>
    <n v="2016"/>
    <n v="1"/>
    <d v="2016-01-01T00:00:00"/>
    <s v="English"/>
    <x v="0"/>
    <s v="Finance Department / Government of Odisha"/>
    <s v="Bhubaneswar"/>
    <n v="0"/>
    <b v="0"/>
    <b v="0"/>
    <b v="0"/>
    <b v="0"/>
    <b v="0"/>
    <b v="0"/>
    <b v="0"/>
    <b v="0"/>
    <b v="0"/>
    <b v="0"/>
    <b v="0"/>
    <b v="0"/>
    <b v="0"/>
    <b v="0"/>
    <b v="0"/>
    <b v="0"/>
    <b v="0"/>
    <b v="0"/>
    <b v="0"/>
    <b v="0"/>
    <b v="0"/>
    <b v="0"/>
  </r>
  <r>
    <m/>
    <m/>
    <m/>
    <m/>
    <m/>
    <x v="0"/>
    <x v="0"/>
    <m/>
    <m/>
    <m/>
    <m/>
    <s v="2018-320819"/>
    <x v="745"/>
    <n v="2016"/>
    <n v="1"/>
    <d v="2016-01-01T00:00:00"/>
    <s v="English"/>
    <x v="0"/>
    <s v="Finance Department / Government of Odisha"/>
    <s v="Bhubaneswar"/>
    <n v="0"/>
    <b v="0"/>
    <b v="0"/>
    <b v="0"/>
    <b v="0"/>
    <b v="0"/>
    <b v="0"/>
    <b v="0"/>
    <b v="0"/>
    <b v="0"/>
    <b v="0"/>
    <b v="0"/>
    <b v="0"/>
    <b v="0"/>
    <b v="0"/>
    <b v="0"/>
    <b v="0"/>
    <b v="0"/>
    <b v="0"/>
    <b v="0"/>
    <b v="0"/>
    <b v="0"/>
    <b v="0"/>
  </r>
  <r>
    <m/>
    <m/>
    <m/>
    <m/>
    <m/>
    <x v="0"/>
    <x v="0"/>
    <m/>
    <m/>
    <m/>
    <m/>
    <s v="2018-320802"/>
    <x v="746"/>
    <n v="2016"/>
    <n v="1"/>
    <d v="2016-01-01T00:00:00"/>
    <s v="English"/>
    <x v="0"/>
    <s v="Finance Department / Government of Odisha"/>
    <s v="Bhubaneswar"/>
    <n v="0"/>
    <b v="0"/>
    <b v="0"/>
    <b v="0"/>
    <b v="0"/>
    <b v="0"/>
    <b v="0"/>
    <b v="0"/>
    <b v="0"/>
    <b v="0"/>
    <b v="0"/>
    <b v="0"/>
    <b v="0"/>
    <b v="0"/>
    <b v="0"/>
    <b v="0"/>
    <b v="0"/>
    <b v="0"/>
    <b v="0"/>
    <b v="0"/>
    <b v="0"/>
    <b v="0"/>
    <b v="0"/>
  </r>
  <r>
    <m/>
    <m/>
    <m/>
    <m/>
    <m/>
    <x v="0"/>
    <x v="0"/>
    <m/>
    <m/>
    <m/>
    <m/>
    <s v="2018-320806"/>
    <x v="747"/>
    <n v="2016"/>
    <n v="1"/>
    <d v="2016-01-01T00:00:00"/>
    <s v="English"/>
    <x v="0"/>
    <s v="Finance Department / Government of Odisha"/>
    <s v="Bhubaneswar"/>
    <n v="0"/>
    <b v="0"/>
    <b v="0"/>
    <b v="0"/>
    <b v="0"/>
    <b v="0"/>
    <b v="0"/>
    <b v="0"/>
    <b v="0"/>
    <b v="0"/>
    <b v="0"/>
    <b v="0"/>
    <b v="0"/>
    <b v="0"/>
    <b v="0"/>
    <b v="0"/>
    <b v="0"/>
    <b v="0"/>
    <b v="0"/>
    <b v="0"/>
    <b v="0"/>
    <b v="0"/>
    <b v="0"/>
  </r>
  <r>
    <m/>
    <m/>
    <m/>
    <m/>
    <m/>
    <x v="0"/>
    <x v="0"/>
    <m/>
    <m/>
    <m/>
    <m/>
    <s v="2018-320817"/>
    <x v="748"/>
    <n v="2016"/>
    <n v="1"/>
    <d v="2016-01-01T00:00:00"/>
    <s v="English"/>
    <x v="0"/>
    <s v="Finance Department / Government of Odisha"/>
    <s v="Bhubaneswar"/>
    <n v="0"/>
    <b v="0"/>
    <b v="0"/>
    <b v="0"/>
    <b v="0"/>
    <b v="0"/>
    <b v="0"/>
    <b v="0"/>
    <b v="0"/>
    <b v="0"/>
    <b v="0"/>
    <b v="0"/>
    <b v="0"/>
    <b v="0"/>
    <b v="0"/>
    <b v="0"/>
    <b v="0"/>
    <b v="0"/>
    <b v="0"/>
    <b v="0"/>
    <b v="0"/>
    <b v="0"/>
    <b v="0"/>
  </r>
  <r>
    <m/>
    <m/>
    <m/>
    <m/>
    <m/>
    <x v="0"/>
    <x v="0"/>
    <m/>
    <m/>
    <m/>
    <m/>
    <s v="2015-225072"/>
    <x v="749"/>
    <n v="2016"/>
    <n v="1"/>
    <d v="2016-01-01T00:00:00"/>
    <s v="English"/>
    <x v="0"/>
    <s v="Finance Department / Government of Odisha"/>
    <s v="Bhubaneswar"/>
    <n v="0"/>
    <b v="0"/>
    <b v="0"/>
    <b v="0"/>
    <b v="0"/>
    <b v="0"/>
    <b v="0"/>
    <b v="0"/>
    <b v="0"/>
    <b v="0"/>
    <b v="0"/>
    <b v="0"/>
    <b v="0"/>
    <b v="0"/>
    <b v="0"/>
    <b v="0"/>
    <b v="0"/>
    <b v="0"/>
    <b v="0"/>
    <b v="0"/>
    <b v="0"/>
    <b v="0"/>
    <b v="0"/>
  </r>
  <r>
    <m/>
    <m/>
    <m/>
    <m/>
    <m/>
    <x v="0"/>
    <x v="0"/>
    <m/>
    <m/>
    <m/>
    <m/>
    <s v="2018-325316"/>
    <x v="750"/>
    <n v="2016"/>
    <n v="1"/>
    <d v="2016-01-01T00:00:00"/>
    <s v="English"/>
    <x v="0"/>
    <s v="Finance Department / Government of Odisha"/>
    <s v="Bhubaneswar"/>
    <n v="0"/>
    <b v="0"/>
    <b v="0"/>
    <b v="0"/>
    <b v="0"/>
    <b v="0"/>
    <b v="0"/>
    <b v="0"/>
    <b v="0"/>
    <b v="0"/>
    <b v="0"/>
    <b v="0"/>
    <b v="0"/>
    <b v="0"/>
    <b v="0"/>
    <b v="0"/>
    <b v="0"/>
    <b v="0"/>
    <b v="0"/>
    <b v="0"/>
    <b v="0"/>
    <b v="0"/>
    <b v="0"/>
  </r>
  <r>
    <m/>
    <m/>
    <m/>
    <m/>
    <m/>
    <x v="0"/>
    <x v="0"/>
    <m/>
    <m/>
    <m/>
    <m/>
    <s v="2018-325301"/>
    <x v="751"/>
    <n v="2016"/>
    <n v="1"/>
    <d v="2016-01-01T00:00:00"/>
    <s v="English"/>
    <x v="0"/>
    <s v="Finance Department / Government of Odisha"/>
    <s v="Bhubaneswar"/>
    <n v="0"/>
    <b v="0"/>
    <b v="0"/>
    <b v="0"/>
    <b v="0"/>
    <b v="0"/>
    <b v="0"/>
    <b v="0"/>
    <b v="0"/>
    <b v="0"/>
    <b v="0"/>
    <b v="0"/>
    <b v="0"/>
    <b v="0"/>
    <b v="0"/>
    <b v="0"/>
    <b v="0"/>
    <b v="0"/>
    <b v="0"/>
    <b v="0"/>
    <b v="0"/>
    <b v="0"/>
    <b v="0"/>
  </r>
  <r>
    <m/>
    <m/>
    <m/>
    <m/>
    <m/>
    <x v="0"/>
    <x v="0"/>
    <m/>
    <m/>
    <m/>
    <m/>
    <s v="2018-320808"/>
    <x v="752"/>
    <n v="2016"/>
    <n v="1"/>
    <d v="2016-01-01T00:00:00"/>
    <s v="English"/>
    <x v="0"/>
    <s v="Finance Department / Government of Odisha"/>
    <s v="Bhubaneswar"/>
    <n v="0"/>
    <b v="0"/>
    <b v="0"/>
    <b v="0"/>
    <b v="0"/>
    <b v="0"/>
    <b v="0"/>
    <b v="0"/>
    <b v="0"/>
    <b v="0"/>
    <b v="0"/>
    <b v="0"/>
    <b v="0"/>
    <b v="0"/>
    <b v="0"/>
    <b v="0"/>
    <b v="0"/>
    <b v="0"/>
    <b v="0"/>
    <b v="0"/>
    <b v="0"/>
    <b v="0"/>
    <b v="0"/>
  </r>
  <r>
    <m/>
    <m/>
    <m/>
    <m/>
    <m/>
    <x v="0"/>
    <x v="0"/>
    <m/>
    <m/>
    <m/>
    <m/>
    <s v="2018-316749"/>
    <x v="753"/>
    <n v="2016"/>
    <n v="1"/>
    <d v="2016-01-01T00:00:00"/>
    <s v="English"/>
    <x v="0"/>
    <s v="Finance Department / Government of Odisha"/>
    <s v="Bhubaneswar"/>
    <n v="0"/>
    <b v="0"/>
    <b v="0"/>
    <b v="0"/>
    <b v="0"/>
    <b v="0"/>
    <b v="0"/>
    <b v="0"/>
    <b v="0"/>
    <b v="0"/>
    <b v="0"/>
    <b v="0"/>
    <b v="0"/>
    <b v="0"/>
    <b v="0"/>
    <b v="0"/>
    <b v="0"/>
    <b v="0"/>
    <b v="0"/>
    <b v="0"/>
    <b v="0"/>
    <b v="0"/>
    <b v="0"/>
  </r>
  <r>
    <m/>
    <m/>
    <m/>
    <m/>
    <m/>
    <x v="0"/>
    <x v="0"/>
    <m/>
    <m/>
    <m/>
    <m/>
    <s v="2018-320800"/>
    <x v="754"/>
    <n v="2016"/>
    <n v="1"/>
    <d v="2016-01-01T00:00:00"/>
    <s v="English"/>
    <x v="0"/>
    <s v="Finance Department / Government of Odisha"/>
    <s v="Bhubaneswar"/>
    <n v="0"/>
    <b v="0"/>
    <b v="0"/>
    <b v="0"/>
    <b v="0"/>
    <b v="0"/>
    <b v="0"/>
    <b v="0"/>
    <b v="0"/>
    <b v="0"/>
    <b v="0"/>
    <b v="0"/>
    <b v="0"/>
    <b v="0"/>
    <b v="0"/>
    <b v="0"/>
    <b v="0"/>
    <b v="0"/>
    <b v="0"/>
    <b v="0"/>
    <b v="0"/>
    <b v="0"/>
    <b v="0"/>
  </r>
  <r>
    <m/>
    <m/>
    <m/>
    <m/>
    <m/>
    <x v="0"/>
    <x v="0"/>
    <m/>
    <m/>
    <m/>
    <m/>
    <s v="2018-316750"/>
    <x v="755"/>
    <n v="2016"/>
    <n v="1"/>
    <d v="2016-01-01T00:00:00"/>
    <s v="English"/>
    <x v="0"/>
    <s v="Finance Department / Government of Odisha"/>
    <s v="Bhubaneswar"/>
    <n v="0"/>
    <b v="0"/>
    <b v="0"/>
    <b v="0"/>
    <b v="0"/>
    <b v="0"/>
    <b v="0"/>
    <b v="0"/>
    <b v="0"/>
    <b v="0"/>
    <b v="0"/>
    <b v="0"/>
    <b v="0"/>
    <b v="0"/>
    <b v="0"/>
    <b v="0"/>
    <b v="0"/>
    <b v="0"/>
    <b v="0"/>
    <b v="0"/>
    <b v="0"/>
    <b v="0"/>
    <b v="0"/>
  </r>
  <r>
    <m/>
    <m/>
    <m/>
    <m/>
    <m/>
    <x v="0"/>
    <x v="0"/>
    <m/>
    <m/>
    <m/>
    <m/>
    <s v="2018-316752"/>
    <x v="756"/>
    <n v="2016"/>
    <n v="1"/>
    <d v="2016-01-01T00:00:00"/>
    <s v="English"/>
    <x v="0"/>
    <s v="Finance Department / Government of Odisha"/>
    <s v="Bhubaneswar"/>
    <n v="0"/>
    <b v="0"/>
    <b v="0"/>
    <b v="0"/>
    <b v="0"/>
    <b v="0"/>
    <b v="0"/>
    <b v="0"/>
    <b v="0"/>
    <b v="0"/>
    <b v="0"/>
    <b v="0"/>
    <b v="0"/>
    <b v="0"/>
    <b v="0"/>
    <b v="0"/>
    <b v="0"/>
    <b v="0"/>
    <b v="0"/>
    <b v="0"/>
    <b v="0"/>
    <b v="0"/>
    <b v="0"/>
  </r>
  <r>
    <m/>
    <m/>
    <m/>
    <m/>
    <m/>
    <x v="0"/>
    <x v="0"/>
    <m/>
    <m/>
    <m/>
    <m/>
    <s v="2018-320805"/>
    <x v="757"/>
    <n v="2016"/>
    <n v="1"/>
    <d v="2016-01-01T00:00:00"/>
    <s v="English"/>
    <x v="0"/>
    <s v="Finance Department / Government of Odisha"/>
    <s v="Bhubaneswar"/>
    <n v="0"/>
    <b v="0"/>
    <b v="0"/>
    <b v="0"/>
    <b v="0"/>
    <b v="0"/>
    <b v="0"/>
    <b v="0"/>
    <b v="0"/>
    <b v="0"/>
    <b v="0"/>
    <b v="0"/>
    <b v="0"/>
    <b v="0"/>
    <b v="0"/>
    <b v="0"/>
    <b v="0"/>
    <b v="0"/>
    <b v="0"/>
    <b v="0"/>
    <b v="0"/>
    <b v="0"/>
    <b v="0"/>
  </r>
  <r>
    <m/>
    <m/>
    <m/>
    <m/>
    <m/>
    <x v="0"/>
    <x v="0"/>
    <m/>
    <m/>
    <m/>
    <m/>
    <s v="2018-316747"/>
    <x v="758"/>
    <n v="2016"/>
    <n v="1"/>
    <d v="2016-01-01T00:00:00"/>
    <s v="English"/>
    <x v="0"/>
    <s v="Finance Department / Government of Odisha"/>
    <s v="Bhubaneswar"/>
    <n v="0"/>
    <b v="0"/>
    <b v="0"/>
    <b v="0"/>
    <b v="0"/>
    <b v="0"/>
    <b v="0"/>
    <b v="0"/>
    <b v="0"/>
    <b v="0"/>
    <b v="0"/>
    <b v="0"/>
    <b v="0"/>
    <b v="0"/>
    <b v="0"/>
    <b v="0"/>
    <b v="0"/>
    <b v="0"/>
    <b v="0"/>
    <b v="0"/>
    <b v="0"/>
    <b v="0"/>
    <b v="0"/>
  </r>
  <r>
    <m/>
    <m/>
    <m/>
    <m/>
    <m/>
    <x v="0"/>
    <x v="0"/>
    <m/>
    <m/>
    <m/>
    <m/>
    <s v="2018-320818"/>
    <x v="759"/>
    <n v="2016"/>
    <n v="1"/>
    <d v="2016-01-01T00:00:00"/>
    <s v="English"/>
    <x v="0"/>
    <s v="Finance Department / Government of Odisha"/>
    <s v="Bhubaneswar"/>
    <n v="0"/>
    <b v="0"/>
    <b v="0"/>
    <b v="0"/>
    <b v="0"/>
    <b v="0"/>
    <b v="0"/>
    <b v="0"/>
    <b v="0"/>
    <b v="0"/>
    <b v="0"/>
    <b v="0"/>
    <b v="0"/>
    <b v="0"/>
    <b v="0"/>
    <b v="0"/>
    <b v="0"/>
    <b v="0"/>
    <b v="0"/>
    <b v="0"/>
    <b v="0"/>
    <b v="0"/>
    <b v="0"/>
  </r>
  <r>
    <m/>
    <m/>
    <m/>
    <m/>
    <m/>
    <x v="0"/>
    <x v="0"/>
    <m/>
    <m/>
    <m/>
    <m/>
    <s v="2018-316744"/>
    <x v="760"/>
    <n v="2016"/>
    <n v="1"/>
    <d v="2016-01-01T00:00:00"/>
    <s v="English"/>
    <x v="0"/>
    <s v="Finance Department / Government of Odisha"/>
    <s v="Bhubaneswar"/>
    <n v="0"/>
    <b v="0"/>
    <b v="0"/>
    <b v="0"/>
    <b v="0"/>
    <b v="0"/>
    <b v="0"/>
    <b v="0"/>
    <b v="0"/>
    <b v="0"/>
    <b v="0"/>
    <b v="0"/>
    <b v="0"/>
    <b v="0"/>
    <b v="0"/>
    <b v="0"/>
    <b v="0"/>
    <b v="0"/>
    <b v="0"/>
    <b v="0"/>
    <b v="0"/>
    <b v="0"/>
    <b v="0"/>
  </r>
  <r>
    <m/>
    <m/>
    <m/>
    <m/>
    <m/>
    <x v="0"/>
    <x v="0"/>
    <m/>
    <m/>
    <m/>
    <m/>
    <n v="86657582"/>
    <x v="761"/>
    <m/>
    <m/>
    <m/>
    <s v="English"/>
    <x v="6"/>
    <m/>
    <s v="PESHAWAR"/>
    <n v="1"/>
    <b v="1"/>
    <b v="0"/>
    <b v="0"/>
    <b v="0"/>
    <b v="0"/>
    <b v="0"/>
    <b v="0"/>
    <b v="0"/>
    <b v="0"/>
    <b v="0"/>
    <b v="0"/>
    <b v="0"/>
    <b v="0"/>
    <b v="0"/>
    <b v="0"/>
    <b v="0"/>
    <b v="0"/>
    <b v="0"/>
    <b v="0"/>
    <b v="0"/>
    <b v="0"/>
    <b v="0"/>
  </r>
  <r>
    <m/>
    <m/>
    <m/>
    <m/>
    <m/>
    <x v="0"/>
    <x v="0"/>
    <m/>
    <m/>
    <m/>
    <m/>
    <s v="80-910348"/>
    <x v="762"/>
    <n v="2012"/>
    <n v="1"/>
    <d v="2012-03-01T13:58:00"/>
    <s v="English"/>
    <x v="0"/>
    <s v="Dept. of Finance/Orissa"/>
    <s v="Bhubaneswar"/>
    <n v="0"/>
    <b v="0"/>
    <b v="0"/>
    <b v="0"/>
    <b v="0"/>
    <b v="0"/>
    <b v="0"/>
    <b v="0"/>
    <b v="0"/>
    <b v="0"/>
    <b v="0"/>
    <b v="0"/>
    <b v="0"/>
    <b v="0"/>
    <b v="0"/>
    <b v="0"/>
    <b v="0"/>
    <b v="0"/>
    <b v="0"/>
    <b v="0"/>
    <b v="0"/>
    <b v="0"/>
    <b v="0"/>
  </r>
  <r>
    <m/>
    <m/>
    <m/>
    <m/>
    <m/>
    <x v="0"/>
    <x v="0"/>
    <m/>
    <m/>
    <m/>
    <m/>
    <s v="90-910368"/>
    <x v="763"/>
    <n v="2011"/>
    <n v="1"/>
    <d v="2011-03-01T14:40:00"/>
    <s v="English"/>
    <x v="0"/>
    <s v="Dept. of Finance/Orissa"/>
    <s v="Bhubaneswar"/>
    <n v="0"/>
    <b v="0"/>
    <b v="0"/>
    <b v="0"/>
    <b v="0"/>
    <b v="0"/>
    <b v="0"/>
    <b v="0"/>
    <b v="0"/>
    <b v="0"/>
    <b v="0"/>
    <b v="0"/>
    <b v="0"/>
    <b v="0"/>
    <b v="0"/>
    <b v="0"/>
    <b v="0"/>
    <b v="0"/>
    <b v="0"/>
    <b v="0"/>
    <b v="0"/>
    <b v="0"/>
    <b v="0"/>
  </r>
  <r>
    <m/>
    <m/>
    <m/>
    <m/>
    <m/>
    <x v="0"/>
    <x v="0"/>
    <m/>
    <m/>
    <m/>
    <m/>
    <s v="2017-330046"/>
    <x v="764"/>
    <n v="2016"/>
    <n v="1"/>
    <d v="2016-01-01T00:00:00"/>
    <s v="English"/>
    <x v="0"/>
    <s v="Finance Department / Government of Odisha"/>
    <s v="Bhubaneswar"/>
    <n v="1"/>
    <b v="1"/>
    <b v="0"/>
    <b v="0"/>
    <b v="0"/>
    <b v="0"/>
    <b v="0"/>
    <b v="0"/>
    <b v="0"/>
    <b v="0"/>
    <b v="0"/>
    <b v="0"/>
    <b v="0"/>
    <b v="0"/>
    <b v="0"/>
    <b v="0"/>
    <b v="0"/>
    <b v="0"/>
    <b v="0"/>
    <b v="0"/>
    <b v="0"/>
    <b v="0"/>
    <b v="0"/>
  </r>
  <r>
    <m/>
    <m/>
    <m/>
    <m/>
    <m/>
    <x v="0"/>
    <x v="0"/>
    <m/>
    <m/>
    <m/>
    <m/>
    <s v="80-910365"/>
    <x v="765"/>
    <n v="2012"/>
    <n v="1"/>
    <d v="2012-03-01T12:51:00"/>
    <s v="English"/>
    <x v="0"/>
    <s v="Dept. of Finance/Orissa"/>
    <s v="Bhubaneswar"/>
    <n v="0"/>
    <b v="0"/>
    <b v="0"/>
    <b v="0"/>
    <b v="0"/>
    <b v="0"/>
    <b v="0"/>
    <b v="0"/>
    <b v="0"/>
    <b v="0"/>
    <b v="0"/>
    <b v="0"/>
    <b v="0"/>
    <b v="0"/>
    <b v="0"/>
    <b v="0"/>
    <b v="0"/>
    <b v="0"/>
    <b v="0"/>
    <b v="0"/>
    <b v="0"/>
    <b v="0"/>
    <b v="0"/>
  </r>
  <r>
    <m/>
    <m/>
    <m/>
    <m/>
    <m/>
    <x v="0"/>
    <x v="0"/>
    <m/>
    <m/>
    <m/>
    <m/>
    <s v="80-910370"/>
    <x v="766"/>
    <n v="2012"/>
    <n v="1"/>
    <d v="2012-03-01T12:49:00"/>
    <s v="English"/>
    <x v="0"/>
    <s v="Dept. of Finance/Orissa"/>
    <s v="Bhubaneswar"/>
    <n v="0"/>
    <b v="0"/>
    <b v="0"/>
    <b v="0"/>
    <b v="0"/>
    <b v="0"/>
    <b v="0"/>
    <b v="0"/>
    <b v="0"/>
    <b v="0"/>
    <b v="0"/>
    <b v="0"/>
    <b v="0"/>
    <b v="0"/>
    <b v="0"/>
    <b v="0"/>
    <b v="0"/>
    <b v="0"/>
    <b v="0"/>
    <b v="0"/>
    <b v="0"/>
    <b v="0"/>
    <b v="0"/>
  </r>
  <r>
    <m/>
    <m/>
    <m/>
    <m/>
    <m/>
    <x v="0"/>
    <x v="0"/>
    <m/>
    <m/>
    <m/>
    <m/>
    <s v="SA67-2525"/>
    <x v="767"/>
    <n v="2011"/>
    <n v="1"/>
    <d v="2011-03-01T12:05:00"/>
    <s v="English"/>
    <x v="0"/>
    <s v="Govt. of Goa, Panaji"/>
    <s v="Panaji "/>
    <n v="2"/>
    <b v="0"/>
    <b v="0"/>
    <b v="1"/>
    <b v="0"/>
    <b v="0"/>
    <b v="0"/>
    <b v="0"/>
    <b v="0"/>
    <b v="1"/>
    <b v="0"/>
    <b v="0"/>
    <b v="0"/>
    <b v="0"/>
    <b v="0"/>
    <b v="0"/>
    <b v="0"/>
    <b v="0"/>
    <b v="0"/>
    <b v="0"/>
    <b v="0"/>
    <b v="0"/>
    <b v="0"/>
  </r>
  <r>
    <m/>
    <m/>
    <m/>
    <m/>
    <m/>
    <x v="0"/>
    <x v="0"/>
    <m/>
    <m/>
    <m/>
    <m/>
    <s v="2018-320801"/>
    <x v="768"/>
    <n v="2016"/>
    <n v="1"/>
    <d v="2016-01-01T00:00:00"/>
    <s v="English"/>
    <x v="0"/>
    <s v="Finance Department / Government of Odisha"/>
    <s v="Bhubaneswar"/>
    <n v="0"/>
    <b v="0"/>
    <b v="0"/>
    <b v="0"/>
    <b v="0"/>
    <b v="0"/>
    <b v="0"/>
    <b v="0"/>
    <b v="0"/>
    <b v="0"/>
    <b v="0"/>
    <b v="0"/>
    <b v="0"/>
    <b v="0"/>
    <b v="0"/>
    <b v="0"/>
    <b v="0"/>
    <b v="0"/>
    <b v="0"/>
    <b v="0"/>
    <b v="0"/>
    <b v="0"/>
    <b v="0"/>
  </r>
  <r>
    <m/>
    <m/>
    <m/>
    <m/>
    <m/>
    <x v="0"/>
    <x v="0"/>
    <m/>
    <m/>
    <m/>
    <m/>
    <s v="2009-347040"/>
    <x v="769"/>
    <n v="2014"/>
    <n v="1"/>
    <d v="2014-07-01T10:14:00"/>
    <s v="English"/>
    <x v="5"/>
    <s v="Ministry of Finance, Bangladesh"/>
    <s v="Dhaka"/>
    <n v="1"/>
    <b v="1"/>
    <b v="0"/>
    <b v="0"/>
    <b v="0"/>
    <b v="0"/>
    <b v="0"/>
    <b v="0"/>
    <b v="0"/>
    <b v="0"/>
    <b v="0"/>
    <b v="0"/>
    <b v="0"/>
    <b v="0"/>
    <b v="0"/>
    <b v="0"/>
    <b v="0"/>
    <b v="0"/>
    <b v="0"/>
    <b v="0"/>
    <b v="0"/>
    <b v="0"/>
    <b v="0"/>
  </r>
  <r>
    <m/>
    <m/>
    <m/>
    <m/>
    <m/>
    <x v="0"/>
    <x v="0"/>
    <m/>
    <m/>
    <m/>
    <m/>
    <n v="2005202356"/>
    <x v="770"/>
    <m/>
    <m/>
    <m/>
    <s v="English"/>
    <x v="6"/>
    <m/>
    <s v="QUETTA"/>
    <n v="1"/>
    <b v="1"/>
    <b v="0"/>
    <b v="0"/>
    <b v="0"/>
    <b v="0"/>
    <b v="0"/>
    <b v="0"/>
    <b v="0"/>
    <b v="0"/>
    <b v="0"/>
    <b v="0"/>
    <b v="0"/>
    <b v="0"/>
    <b v="0"/>
    <b v="0"/>
    <b v="0"/>
    <b v="0"/>
    <b v="0"/>
    <b v="0"/>
    <b v="0"/>
    <b v="0"/>
    <b v="0"/>
  </r>
  <r>
    <m/>
    <m/>
    <m/>
    <m/>
    <m/>
    <x v="0"/>
    <x v="0"/>
    <m/>
    <m/>
    <m/>
    <m/>
    <n v="91930575"/>
    <x v="771"/>
    <m/>
    <m/>
    <m/>
    <s v="English"/>
    <x v="6"/>
    <m/>
    <s v="QUETTA"/>
    <n v="3"/>
    <b v="1"/>
    <b v="1"/>
    <b v="0"/>
    <b v="0"/>
    <b v="0"/>
    <b v="0"/>
    <b v="0"/>
    <b v="1"/>
    <b v="0"/>
    <b v="0"/>
    <b v="0"/>
    <b v="0"/>
    <b v="0"/>
    <b v="0"/>
    <b v="0"/>
    <b v="0"/>
    <b v="0"/>
    <b v="0"/>
    <b v="0"/>
    <b v="0"/>
    <b v="0"/>
    <b v="0"/>
  </r>
  <r>
    <m/>
    <m/>
    <m/>
    <m/>
    <m/>
    <x v="0"/>
    <x v="0"/>
    <m/>
    <m/>
    <m/>
    <m/>
    <s v="sn 99044086"/>
    <x v="772"/>
    <m/>
    <m/>
    <m/>
    <s v="English"/>
    <x v="6"/>
    <m/>
    <s v="RAWALPINDI/ISLAMABAD"/>
    <n v="3"/>
    <b v="1"/>
    <b v="0"/>
    <b v="0"/>
    <b v="0"/>
    <b v="0"/>
    <b v="1"/>
    <b v="0"/>
    <b v="0"/>
    <b v="0"/>
    <b v="0"/>
    <b v="0"/>
    <b v="1"/>
    <b v="0"/>
    <b v="0"/>
    <b v="0"/>
    <b v="0"/>
    <b v="0"/>
    <b v="0"/>
    <b v="0"/>
    <b v="0"/>
    <b v="0"/>
    <b v="0"/>
  </r>
  <r>
    <m/>
    <m/>
    <m/>
    <m/>
    <m/>
    <x v="0"/>
    <x v="0"/>
    <m/>
    <m/>
    <m/>
    <m/>
    <n v="86657584"/>
    <x v="773"/>
    <m/>
    <m/>
    <m/>
    <s v="English"/>
    <x v="6"/>
    <m/>
    <s v="PESHAWAR"/>
    <n v="1"/>
    <b v="1"/>
    <b v="0"/>
    <b v="0"/>
    <b v="0"/>
    <b v="0"/>
    <b v="0"/>
    <b v="0"/>
    <b v="0"/>
    <b v="0"/>
    <b v="0"/>
    <b v="0"/>
    <b v="0"/>
    <b v="0"/>
    <b v="0"/>
    <b v="0"/>
    <b v="0"/>
    <b v="0"/>
    <b v="0"/>
    <b v="0"/>
    <b v="0"/>
    <b v="0"/>
    <b v="0"/>
  </r>
  <r>
    <m/>
    <m/>
    <m/>
    <m/>
    <m/>
    <x v="0"/>
    <x v="0"/>
    <m/>
    <m/>
    <m/>
    <m/>
    <s v="81-910302"/>
    <x v="774"/>
    <n v="2011"/>
    <n v="1"/>
    <d v="2011-01-01T11:45:00"/>
    <s v="English"/>
    <x v="0"/>
    <s v="Govt. of India Press, Gangtok"/>
    <s v="Gangtok"/>
    <n v="0"/>
    <b v="0"/>
    <b v="0"/>
    <b v="0"/>
    <b v="0"/>
    <b v="0"/>
    <b v="0"/>
    <b v="0"/>
    <b v="0"/>
    <b v="0"/>
    <b v="0"/>
    <b v="0"/>
    <b v="0"/>
    <b v="0"/>
    <b v="0"/>
    <b v="0"/>
    <b v="0"/>
    <b v="0"/>
    <b v="0"/>
    <b v="0"/>
    <b v="0"/>
    <b v="0"/>
    <b v="0"/>
  </r>
  <r>
    <m/>
    <m/>
    <m/>
    <m/>
    <m/>
    <x v="0"/>
    <x v="0"/>
    <m/>
    <m/>
    <m/>
    <m/>
    <s v="84-648703"/>
    <x v="775"/>
    <n v="2013"/>
    <n v="1"/>
    <d v="2013-03-01T14:36:00"/>
    <s v="English"/>
    <x v="0"/>
    <s v="Finance Dept. / Punjab"/>
    <s v="Chandigarh"/>
    <n v="1"/>
    <b v="0"/>
    <b v="0"/>
    <b v="1"/>
    <b v="0"/>
    <b v="0"/>
    <b v="0"/>
    <b v="0"/>
    <b v="0"/>
    <b v="0"/>
    <b v="0"/>
    <b v="0"/>
    <b v="0"/>
    <b v="0"/>
    <b v="0"/>
    <b v="0"/>
    <b v="0"/>
    <b v="0"/>
    <b v="0"/>
    <b v="0"/>
    <b v="0"/>
    <b v="0"/>
    <b v="0"/>
  </r>
  <r>
    <m/>
    <m/>
    <m/>
    <m/>
    <m/>
    <x v="0"/>
    <x v="0"/>
    <m/>
    <m/>
    <m/>
    <m/>
    <s v="78-914345"/>
    <x v="776"/>
    <n v="35"/>
    <n v="7"/>
    <d v="2012-07-01T15:11:00"/>
    <s v="Sinhalese"/>
    <x v="2"/>
    <s v="Ministry of Information and Broadcasting, Sri Lanka"/>
    <s v="Colombo"/>
    <n v="0"/>
    <b v="0"/>
    <b v="0"/>
    <b v="0"/>
    <b v="0"/>
    <b v="0"/>
    <b v="0"/>
    <b v="0"/>
    <b v="0"/>
    <b v="0"/>
    <b v="0"/>
    <b v="0"/>
    <b v="0"/>
    <b v="0"/>
    <b v="0"/>
    <b v="0"/>
    <b v="0"/>
    <b v="0"/>
    <b v="0"/>
    <b v="0"/>
    <b v="0"/>
    <b v="0"/>
    <b v="0"/>
  </r>
  <r>
    <m/>
    <m/>
    <m/>
    <m/>
    <m/>
    <x v="0"/>
    <x v="0"/>
    <m/>
    <m/>
    <m/>
    <m/>
    <s v="2009-345239"/>
    <x v="777"/>
    <n v="34"/>
    <n v="6"/>
    <d v="2014-11-01T16:49:00"/>
    <s v="English"/>
    <x v="0"/>
    <s v="Defence Scientific Information &amp; Documentation Centre(DRDO)"/>
    <s v="New Delhi"/>
    <n v="1"/>
    <b v="1"/>
    <b v="0"/>
    <b v="0"/>
    <b v="0"/>
    <b v="0"/>
    <b v="0"/>
    <b v="0"/>
    <b v="0"/>
    <b v="0"/>
    <b v="0"/>
    <b v="0"/>
    <b v="0"/>
    <b v="0"/>
    <b v="0"/>
    <b v="0"/>
    <b v="0"/>
    <b v="0"/>
    <b v="0"/>
    <b v="0"/>
    <b v="0"/>
    <b v="0"/>
    <b v="0"/>
  </r>
  <r>
    <m/>
    <m/>
    <m/>
    <m/>
    <m/>
    <x v="0"/>
    <x v="0"/>
    <m/>
    <m/>
    <m/>
    <m/>
    <s v="2009-347043"/>
    <x v="778"/>
    <n v="2013"/>
    <n v="1"/>
    <d v="2013-01-01T16:41:00"/>
    <s v="English"/>
    <x v="4"/>
    <s v="Maldives Tourism Promotion Board"/>
    <s v="Male"/>
    <n v="2"/>
    <b v="1"/>
    <b v="0"/>
    <b v="0"/>
    <b v="0"/>
    <b v="0"/>
    <b v="0"/>
    <b v="0"/>
    <b v="0"/>
    <b v="0"/>
    <b v="0"/>
    <b v="0"/>
    <b v="0"/>
    <b v="0"/>
    <b v="0"/>
    <b v="0"/>
    <b v="1"/>
    <b v="0"/>
    <b v="0"/>
    <b v="0"/>
    <b v="0"/>
    <b v="0"/>
    <b v="0"/>
  </r>
  <r>
    <m/>
    <m/>
    <m/>
    <m/>
    <m/>
    <x v="0"/>
    <x v="0"/>
    <m/>
    <m/>
    <m/>
    <m/>
    <s v="2018-310010"/>
    <x v="779"/>
    <n v="2016"/>
    <n v="1"/>
    <d v="2016-01-01T00:00:00"/>
    <s v="English"/>
    <x v="0"/>
    <s v="Government of Karnataka"/>
    <s v="Bangalore"/>
    <n v="1"/>
    <b v="0"/>
    <b v="0"/>
    <b v="1"/>
    <b v="0"/>
    <b v="0"/>
    <b v="0"/>
    <b v="0"/>
    <b v="0"/>
    <b v="0"/>
    <b v="0"/>
    <b v="0"/>
    <b v="0"/>
    <b v="0"/>
    <b v="0"/>
    <b v="0"/>
    <b v="0"/>
    <b v="0"/>
    <b v="0"/>
    <b v="0"/>
    <b v="0"/>
    <b v="0"/>
    <b v="0"/>
  </r>
  <r>
    <m/>
    <m/>
    <m/>
    <m/>
    <m/>
    <x v="0"/>
    <x v="0"/>
    <m/>
    <m/>
    <m/>
    <m/>
    <s v="59-41527"/>
    <x v="780"/>
    <n v="2014"/>
    <n v="1"/>
    <d v="2014-01-01T15:06:00"/>
    <s v="English"/>
    <x v="0"/>
    <s v="Finance Dept., Kerala"/>
    <s v="Thiruvananthapuram"/>
    <n v="4"/>
    <b v="0"/>
    <b v="0"/>
    <b v="1"/>
    <b v="0"/>
    <b v="0"/>
    <b v="0"/>
    <b v="0"/>
    <b v="0"/>
    <b v="0"/>
    <b v="0"/>
    <b v="0"/>
    <b v="1"/>
    <b v="1"/>
    <b v="0"/>
    <b v="0"/>
    <b v="0"/>
    <b v="0"/>
    <b v="0"/>
    <b v="0"/>
    <b v="0"/>
    <b v="1"/>
    <b v="0"/>
  </r>
  <r>
    <m/>
    <m/>
    <m/>
    <m/>
    <m/>
    <x v="0"/>
    <x v="0"/>
    <m/>
    <m/>
    <m/>
    <m/>
    <s v="sa 68018738"/>
    <x v="781"/>
    <n v="2012"/>
    <n v="1"/>
    <d v="2012-01-01T16:34:00"/>
    <s v="English"/>
    <x v="0"/>
    <s v="Finance Dept., Tamil Nadu"/>
    <s v="Chennai"/>
    <n v="5"/>
    <b v="0"/>
    <b v="0"/>
    <b v="1"/>
    <b v="0"/>
    <b v="0"/>
    <b v="0"/>
    <b v="0"/>
    <b v="0"/>
    <b v="1"/>
    <b v="1"/>
    <b v="0"/>
    <b v="1"/>
    <b v="0"/>
    <b v="0"/>
    <b v="0"/>
    <b v="0"/>
    <b v="0"/>
    <b v="0"/>
    <b v="0"/>
    <b v="0"/>
    <b v="1"/>
    <b v="0"/>
  </r>
  <r>
    <m/>
    <m/>
    <m/>
    <m/>
    <m/>
    <x v="0"/>
    <x v="0"/>
    <m/>
    <m/>
    <m/>
    <m/>
    <s v="87-909253"/>
    <x v="782"/>
    <n v="2014"/>
    <n v="1"/>
    <d v="2014-04-01T16:59:00"/>
    <s v="English"/>
    <x v="0"/>
    <m/>
    <m/>
    <n v="0"/>
    <b v="0"/>
    <b v="0"/>
    <b v="0"/>
    <b v="0"/>
    <b v="0"/>
    <b v="0"/>
    <b v="0"/>
    <b v="0"/>
    <b v="0"/>
    <b v="0"/>
    <b v="0"/>
    <b v="0"/>
    <b v="0"/>
    <b v="0"/>
    <b v="0"/>
    <b v="0"/>
    <b v="0"/>
    <b v="0"/>
    <b v="0"/>
    <b v="0"/>
    <b v="0"/>
    <b v="0"/>
  </r>
  <r>
    <m/>
    <m/>
    <m/>
    <m/>
    <m/>
    <x v="0"/>
    <x v="0"/>
    <m/>
    <m/>
    <m/>
    <m/>
    <s v="76-907784"/>
    <x v="783"/>
    <n v="2013"/>
    <n v="1"/>
    <d v="2013-03-01T14:56:00"/>
    <s v="English"/>
    <x v="0"/>
    <s v="Finance Dept. / Punjab"/>
    <s v="Chandigarh"/>
    <n v="1"/>
    <b v="0"/>
    <b v="0"/>
    <b v="1"/>
    <b v="0"/>
    <b v="0"/>
    <b v="0"/>
    <b v="0"/>
    <b v="0"/>
    <b v="0"/>
    <b v="0"/>
    <b v="0"/>
    <b v="0"/>
    <b v="0"/>
    <b v="0"/>
    <b v="0"/>
    <b v="0"/>
    <b v="0"/>
    <b v="0"/>
    <b v="0"/>
    <b v="0"/>
    <b v="0"/>
    <b v="0"/>
  </r>
  <r>
    <m/>
    <m/>
    <m/>
    <m/>
    <m/>
    <x v="0"/>
    <x v="0"/>
    <m/>
    <m/>
    <m/>
    <m/>
    <s v="99-936362(i)"/>
    <x v="784"/>
    <n v="2013"/>
    <n v="1"/>
    <d v="2013-01-01T11:33:00"/>
    <s v="English and Kannada"/>
    <x v="0"/>
    <s v="Department of Finance, Karnataka"/>
    <s v="Bengaluru"/>
    <n v="2"/>
    <b v="0"/>
    <b v="0"/>
    <b v="1"/>
    <b v="0"/>
    <b v="0"/>
    <b v="0"/>
    <b v="0"/>
    <b v="0"/>
    <b v="1"/>
    <b v="0"/>
    <b v="0"/>
    <b v="0"/>
    <b v="0"/>
    <b v="0"/>
    <b v="0"/>
    <b v="0"/>
    <b v="0"/>
    <b v="0"/>
    <b v="0"/>
    <b v="0"/>
    <b v="0"/>
    <b v="0"/>
  </r>
  <r>
    <m/>
    <m/>
    <m/>
    <m/>
    <m/>
    <x v="0"/>
    <x v="0"/>
    <m/>
    <m/>
    <m/>
    <m/>
    <s v="2008-325485"/>
    <x v="785"/>
    <n v="2013"/>
    <n v="1"/>
    <d v="2013-01-01T14:47:00"/>
    <s v="English and Kannada"/>
    <x v="0"/>
    <s v="Department of Finance, Karnataka"/>
    <s v="Bengaluru"/>
    <n v="1"/>
    <b v="0"/>
    <b v="0"/>
    <b v="1"/>
    <b v="0"/>
    <b v="0"/>
    <b v="0"/>
    <b v="0"/>
    <b v="0"/>
    <b v="0"/>
    <b v="0"/>
    <b v="0"/>
    <b v="0"/>
    <b v="0"/>
    <b v="0"/>
    <b v="0"/>
    <b v="0"/>
    <b v="0"/>
    <b v="0"/>
    <b v="0"/>
    <b v="0"/>
    <b v="0"/>
    <b v="0"/>
  </r>
  <r>
    <m/>
    <m/>
    <m/>
    <m/>
    <m/>
    <x v="0"/>
    <x v="0"/>
    <m/>
    <m/>
    <m/>
    <m/>
    <s v="sa66-499"/>
    <x v="786"/>
    <n v="2012"/>
    <n v="1"/>
    <d v="2012-01-01T15:11:00"/>
    <s v="English"/>
    <x v="0"/>
    <s v="Finance Dept., Kerala"/>
    <s v="Thiruvananthapuram"/>
    <n v="3"/>
    <b v="0"/>
    <b v="0"/>
    <b v="1"/>
    <b v="0"/>
    <b v="0"/>
    <b v="0"/>
    <b v="0"/>
    <b v="0"/>
    <b v="1"/>
    <b v="0"/>
    <b v="0"/>
    <b v="0"/>
    <b v="1"/>
    <b v="0"/>
    <b v="0"/>
    <b v="0"/>
    <b v="0"/>
    <b v="0"/>
    <b v="0"/>
    <b v="0"/>
    <b v="0"/>
    <b v="0"/>
  </r>
  <r>
    <m/>
    <m/>
    <m/>
    <m/>
    <m/>
    <x v="0"/>
    <x v="0"/>
    <m/>
    <m/>
    <m/>
    <m/>
    <s v="74-901205"/>
    <x v="787"/>
    <n v="2013"/>
    <n v="1"/>
    <d v="2013-01-01T09:28:00"/>
    <s v="English"/>
    <x v="0"/>
    <s v="Department of Finance, Karnataka"/>
    <s v="Bengaluru"/>
    <n v="2"/>
    <b v="0"/>
    <b v="0"/>
    <b v="1"/>
    <b v="0"/>
    <b v="0"/>
    <b v="0"/>
    <b v="0"/>
    <b v="0"/>
    <b v="1"/>
    <b v="0"/>
    <b v="0"/>
    <b v="0"/>
    <b v="0"/>
    <b v="0"/>
    <b v="0"/>
    <b v="0"/>
    <b v="0"/>
    <b v="0"/>
    <b v="0"/>
    <b v="0"/>
    <b v="0"/>
    <b v="0"/>
  </r>
  <r>
    <m/>
    <m/>
    <m/>
    <m/>
    <m/>
    <x v="0"/>
    <x v="0"/>
    <m/>
    <m/>
    <m/>
    <m/>
    <s v="77-912515"/>
    <x v="788"/>
    <n v="2014"/>
    <n v="1"/>
    <d v="2014-04-01T17:02:00"/>
    <s v="English"/>
    <x v="0"/>
    <s v="Finance Dept. / Punjab"/>
    <s v="Chandigarh"/>
    <n v="1"/>
    <b v="0"/>
    <b v="0"/>
    <b v="1"/>
    <b v="0"/>
    <b v="0"/>
    <b v="0"/>
    <b v="0"/>
    <b v="0"/>
    <b v="0"/>
    <b v="0"/>
    <b v="0"/>
    <b v="0"/>
    <b v="0"/>
    <b v="0"/>
    <b v="0"/>
    <b v="0"/>
    <b v="0"/>
    <b v="0"/>
    <b v="0"/>
    <b v="0"/>
    <b v="0"/>
    <b v="0"/>
  </r>
  <r>
    <m/>
    <m/>
    <m/>
    <m/>
    <m/>
    <x v="0"/>
    <x v="0"/>
    <m/>
    <m/>
    <m/>
    <m/>
    <n v="83643076"/>
    <x v="789"/>
    <m/>
    <m/>
    <m/>
    <s v="English"/>
    <x v="6"/>
    <m/>
    <s v="RAWALPINDI/ISLAMABAD"/>
    <n v="1"/>
    <b v="1"/>
    <b v="0"/>
    <b v="0"/>
    <b v="0"/>
    <b v="0"/>
    <b v="0"/>
    <b v="0"/>
    <b v="0"/>
    <b v="0"/>
    <b v="0"/>
    <b v="0"/>
    <b v="0"/>
    <b v="0"/>
    <b v="0"/>
    <b v="0"/>
    <b v="0"/>
    <b v="0"/>
    <b v="0"/>
    <b v="0"/>
    <b v="0"/>
    <b v="0"/>
    <b v="0"/>
  </r>
  <r>
    <m/>
    <m/>
    <m/>
    <m/>
    <m/>
    <x v="0"/>
    <x v="0"/>
    <m/>
    <m/>
    <m/>
    <m/>
    <s v="2007-393439"/>
    <x v="790"/>
    <n v="2012"/>
    <n v="1"/>
    <d v="2012-01-01T12:05:00"/>
    <s v="English"/>
    <x v="0"/>
    <s v="Govt. of Tamil Nadu"/>
    <s v="Chennai"/>
    <n v="1"/>
    <b v="1"/>
    <b v="0"/>
    <b v="0"/>
    <b v="0"/>
    <b v="0"/>
    <b v="0"/>
    <b v="0"/>
    <b v="0"/>
    <b v="0"/>
    <b v="0"/>
    <b v="0"/>
    <b v="0"/>
    <b v="0"/>
    <b v="0"/>
    <b v="0"/>
    <b v="0"/>
    <b v="0"/>
    <b v="0"/>
    <b v="0"/>
    <b v="0"/>
    <b v="0"/>
    <b v="0"/>
  </r>
  <r>
    <m/>
    <m/>
    <m/>
    <m/>
    <m/>
    <x v="0"/>
    <x v="0"/>
    <m/>
    <m/>
    <m/>
    <m/>
    <s v="2007-393438"/>
    <x v="791"/>
    <n v="2012"/>
    <n v="1"/>
    <d v="2012-01-01T12:27:00"/>
    <s v="English"/>
    <x v="0"/>
    <s v="Govt. of Tamil Nadu"/>
    <s v="Chennai"/>
    <n v="2"/>
    <b v="0"/>
    <b v="0"/>
    <b v="1"/>
    <b v="0"/>
    <b v="0"/>
    <b v="0"/>
    <b v="0"/>
    <b v="0"/>
    <b v="1"/>
    <b v="0"/>
    <b v="0"/>
    <b v="0"/>
    <b v="0"/>
    <b v="0"/>
    <b v="0"/>
    <b v="0"/>
    <b v="0"/>
    <b v="0"/>
    <b v="0"/>
    <b v="0"/>
    <b v="0"/>
    <b v="0"/>
  </r>
  <r>
    <m/>
    <m/>
    <m/>
    <m/>
    <m/>
    <x v="0"/>
    <x v="0"/>
    <m/>
    <m/>
    <m/>
    <m/>
    <s v="2012-352072"/>
    <x v="792"/>
    <n v="4"/>
    <n v="3"/>
    <d v="2013-03-01T11:04:00"/>
    <s v="Hindi"/>
    <x v="0"/>
    <s v="Sucana evam Lok Sampark Vibhaga / Uttranchal"/>
    <s v="Dehradun"/>
    <n v="1"/>
    <b v="1"/>
    <b v="0"/>
    <b v="0"/>
    <b v="0"/>
    <b v="0"/>
    <b v="0"/>
    <b v="0"/>
    <b v="0"/>
    <b v="0"/>
    <b v="0"/>
    <b v="0"/>
    <b v="0"/>
    <b v="0"/>
    <b v="0"/>
    <b v="0"/>
    <b v="0"/>
    <b v="0"/>
    <b v="0"/>
    <b v="0"/>
    <b v="0"/>
    <b v="0"/>
    <b v="0"/>
  </r>
  <r>
    <s v="LC"/>
    <s v="Yes"/>
    <m/>
    <s v="yes"/>
    <s v="2003-2021"/>
    <x v="3"/>
    <x v="70"/>
    <m/>
    <s v="2256112; 967870039"/>
    <m/>
    <m/>
    <s v="SA 67006623"/>
    <x v="793"/>
    <n v="2009"/>
    <n v="1"/>
    <d v="2009-01-01T16:08:00"/>
    <s v="Hindi"/>
    <x v="0"/>
    <s v="Ministry of Tourism, Government of India"/>
    <s v="New Delhi"/>
    <n v="6"/>
    <b v="1"/>
    <b v="0"/>
    <b v="1"/>
    <b v="0"/>
    <b v="1"/>
    <b v="0"/>
    <b v="1"/>
    <b v="0"/>
    <b v="1"/>
    <b v="0"/>
    <b v="0"/>
    <b v="0"/>
    <b v="1"/>
    <b v="0"/>
    <b v="0"/>
    <b v="0"/>
    <b v="0"/>
    <b v="0"/>
    <b v="0"/>
    <b v="0"/>
    <b v="0"/>
    <b v="0"/>
  </r>
  <r>
    <m/>
    <m/>
    <m/>
    <m/>
    <m/>
    <x v="0"/>
    <x v="0"/>
    <m/>
    <m/>
    <m/>
    <m/>
    <n v="2005202358"/>
    <x v="794"/>
    <m/>
    <m/>
    <m/>
    <s v="English"/>
    <x v="6"/>
    <m/>
    <s v="QUETTA"/>
    <n v="1"/>
    <b v="1"/>
    <b v="0"/>
    <b v="0"/>
    <b v="0"/>
    <b v="0"/>
    <b v="0"/>
    <b v="0"/>
    <b v="0"/>
    <b v="0"/>
    <b v="0"/>
    <b v="0"/>
    <b v="0"/>
    <b v="0"/>
    <b v="0"/>
    <b v="0"/>
    <b v="0"/>
    <b v="0"/>
    <b v="0"/>
    <b v="0"/>
    <b v="0"/>
    <b v="0"/>
    <b v="0"/>
  </r>
  <r>
    <m/>
    <m/>
    <m/>
    <m/>
    <m/>
    <x v="0"/>
    <x v="0"/>
    <m/>
    <m/>
    <m/>
    <m/>
    <n v="2019340012"/>
    <x v="795"/>
    <m/>
    <m/>
    <m/>
    <s v="English"/>
    <x v="6"/>
    <m/>
    <s v="PESHAWAR"/>
    <n v="4"/>
    <b v="1"/>
    <b v="1"/>
    <b v="1"/>
    <b v="0"/>
    <b v="0"/>
    <b v="0"/>
    <b v="1"/>
    <b v="0"/>
    <b v="0"/>
    <b v="0"/>
    <b v="0"/>
    <b v="0"/>
    <b v="0"/>
    <b v="0"/>
    <b v="0"/>
    <b v="0"/>
    <b v="0"/>
    <b v="0"/>
    <b v="0"/>
    <b v="0"/>
    <b v="0"/>
    <b v="0"/>
  </r>
  <r>
    <m/>
    <m/>
    <m/>
    <m/>
    <m/>
    <x v="0"/>
    <x v="0"/>
    <m/>
    <m/>
    <m/>
    <m/>
    <n v="75930147"/>
    <x v="796"/>
    <m/>
    <m/>
    <m/>
    <s v="English"/>
    <x v="6"/>
    <m/>
    <s v="KARACHI"/>
    <n v="3"/>
    <b v="1"/>
    <b v="1"/>
    <b v="0"/>
    <b v="0"/>
    <b v="0"/>
    <b v="0"/>
    <b v="1"/>
    <b v="0"/>
    <b v="0"/>
    <b v="0"/>
    <b v="0"/>
    <b v="0"/>
    <b v="0"/>
    <b v="0"/>
    <b v="0"/>
    <b v="0"/>
    <b v="0"/>
    <b v="0"/>
    <b v="0"/>
    <b v="0"/>
    <b v="0"/>
    <b v="0"/>
  </r>
  <r>
    <m/>
    <m/>
    <m/>
    <m/>
    <m/>
    <x v="0"/>
    <x v="0"/>
    <m/>
    <m/>
    <m/>
    <m/>
    <s v="sn86-31167"/>
    <x v="797"/>
    <n v="27"/>
    <n v="1"/>
    <d v="2011-06-01T08:37:00"/>
    <s v="English"/>
    <x v="5"/>
    <s v="Bangladesh Institute of Child Health"/>
    <s v="Dhaka"/>
    <n v="1"/>
    <b v="0"/>
    <b v="0"/>
    <b v="0"/>
    <b v="0"/>
    <b v="0"/>
    <b v="0"/>
    <b v="0"/>
    <b v="0"/>
    <b v="0"/>
    <b v="0"/>
    <b v="0"/>
    <b v="0"/>
    <b v="0"/>
    <b v="0"/>
    <b v="0"/>
    <b v="0"/>
    <b v="0"/>
    <b v="0"/>
    <b v="0"/>
    <b v="0"/>
    <b v="0"/>
    <b v="1"/>
  </r>
  <r>
    <m/>
    <m/>
    <m/>
    <m/>
    <m/>
    <x v="0"/>
    <x v="0"/>
    <m/>
    <m/>
    <m/>
    <m/>
    <s v="87-909289"/>
    <x v="798"/>
    <n v="40"/>
    <n v="2"/>
    <d v="2012-06-01T08:42:00"/>
    <s v="Bengali"/>
    <x v="5"/>
    <s v="Bangla Academy"/>
    <s v="Dhaka"/>
    <n v="2"/>
    <b v="1"/>
    <b v="0"/>
    <b v="1"/>
    <b v="0"/>
    <b v="0"/>
    <b v="0"/>
    <b v="0"/>
    <b v="0"/>
    <b v="0"/>
    <b v="0"/>
    <b v="0"/>
    <b v="0"/>
    <b v="0"/>
    <b v="0"/>
    <b v="0"/>
    <b v="0"/>
    <b v="0"/>
    <b v="0"/>
    <b v="0"/>
    <b v="0"/>
    <b v="0"/>
    <b v="0"/>
  </r>
  <r>
    <s v="Wisconsin"/>
    <s v="Y"/>
    <s v="v. 50 n. 2 2013"/>
    <s v="N"/>
    <m/>
    <x v="0"/>
    <x v="71"/>
    <m/>
    <s v="ocm02950453"/>
    <m/>
    <s v="According to the Loksabha Library it is still in publication but it does not provide a link. http://164.100.47.194/Loksabha/Library/Common.aspx?Param=../writereaddata/Library/Services/Research-Information-Services.htm"/>
    <s v="86-650851"/>
    <x v="799"/>
    <n v="51"/>
    <n v="3"/>
    <d v="2014-09-01T11:25:00"/>
    <s v="English"/>
    <x v="0"/>
    <s v="Lok Sabha Secretariat"/>
    <s v="New Delhi"/>
    <n v="6"/>
    <b v="0"/>
    <b v="1"/>
    <b v="1"/>
    <b v="0"/>
    <b v="1"/>
    <b v="0"/>
    <b v="0"/>
    <b v="1"/>
    <b v="1"/>
    <b v="0"/>
    <b v="0"/>
    <b v="0"/>
    <b v="0"/>
    <b v="0"/>
    <b v="0"/>
    <b v="0"/>
    <b v="0"/>
    <b v="0"/>
    <b v="0"/>
    <b v="0"/>
    <b v="1"/>
    <b v="0"/>
  </r>
  <r>
    <m/>
    <m/>
    <m/>
    <m/>
    <m/>
    <x v="0"/>
    <x v="0"/>
    <m/>
    <m/>
    <m/>
    <m/>
    <s v="75-910391"/>
    <x v="800"/>
    <n v="2009"/>
    <n v="1"/>
    <d v="2009-01-01T16:39:00"/>
    <s v="English"/>
    <x v="0"/>
    <s v="Jammu and Kashmir Forest Department"/>
    <s v="Jammu"/>
    <n v="2"/>
    <b v="1"/>
    <b v="0"/>
    <b v="1"/>
    <b v="0"/>
    <b v="0"/>
    <b v="0"/>
    <b v="0"/>
    <b v="0"/>
    <b v="0"/>
    <b v="0"/>
    <b v="0"/>
    <b v="0"/>
    <b v="0"/>
    <b v="0"/>
    <b v="0"/>
    <b v="0"/>
    <b v="0"/>
    <b v="0"/>
    <b v="0"/>
    <b v="0"/>
    <b v="0"/>
    <b v="0"/>
  </r>
  <r>
    <m/>
    <m/>
    <m/>
    <m/>
    <m/>
    <x v="0"/>
    <x v="0"/>
    <m/>
    <m/>
    <m/>
    <m/>
    <s v="74-901850"/>
    <x v="801"/>
    <n v="2010"/>
    <n v="1"/>
    <d v="2010-01-01T16:31:00"/>
    <s v="English"/>
    <x v="0"/>
    <s v="Ministry of Labour, Govt. of India"/>
    <s v="New Delhi"/>
    <n v="5"/>
    <b v="1"/>
    <b v="1"/>
    <b v="1"/>
    <b v="0"/>
    <b v="0"/>
    <b v="0"/>
    <b v="1"/>
    <b v="0"/>
    <b v="1"/>
    <b v="0"/>
    <b v="0"/>
    <b v="0"/>
    <b v="0"/>
    <b v="0"/>
    <b v="0"/>
    <b v="0"/>
    <b v="0"/>
    <b v="0"/>
    <b v="0"/>
    <b v="0"/>
    <b v="0"/>
    <b v="0"/>
  </r>
  <r>
    <s v="Yale"/>
    <s v="N"/>
    <n v="2014"/>
    <s v="Y"/>
    <s v="1992-2011"/>
    <x v="2"/>
    <x v="72"/>
    <s v="N/A"/>
    <s v="ocm01586928 print; 2758190 print; 417056562 print; 752454815 print; "/>
    <s v="Digest of central acts and constitutional cases. (title change)"/>
    <s v="Checked WorldCat and Google/ latest at yale V.13 - v.51 2014 /LC v.13(1976) - V.51(2014) / Center For Res Libr has v.13-35(1976-1998) / "/>
    <s v="76-649062"/>
    <x v="802"/>
    <n v="50"/>
    <n v="3"/>
    <d v="2013-09-01T09:13:00"/>
    <s v="English"/>
    <x v="0"/>
    <s v="Lok Sabha Secretariat"/>
    <s v="New Delhi"/>
    <n v="4"/>
    <b v="0"/>
    <b v="1"/>
    <b v="1"/>
    <b v="1"/>
    <b v="0"/>
    <b v="0"/>
    <b v="0"/>
    <b v="0"/>
    <b v="1"/>
    <b v="0"/>
    <b v="0"/>
    <b v="0"/>
    <b v="0"/>
    <b v="0"/>
    <b v="0"/>
    <b v="0"/>
    <b v="0"/>
    <b v="0"/>
    <b v="0"/>
    <b v="0"/>
    <b v="0"/>
    <b v="0"/>
  </r>
  <r>
    <m/>
    <m/>
    <m/>
    <m/>
    <m/>
    <x v="0"/>
    <x v="0"/>
    <m/>
    <m/>
    <m/>
    <m/>
    <s v="2009-340863"/>
    <x v="803"/>
    <n v="2013"/>
    <n v="1"/>
    <d v="2013-01-01T09:15:00"/>
    <s v="Hindi"/>
    <x v="0"/>
    <s v="Directorate of Economics &amp; Statistics / Govt. of NCT of Delhi"/>
    <s v="Delhi"/>
    <n v="1"/>
    <b v="1"/>
    <b v="0"/>
    <b v="0"/>
    <b v="0"/>
    <b v="0"/>
    <b v="0"/>
    <b v="0"/>
    <b v="0"/>
    <b v="0"/>
    <b v="0"/>
    <b v="0"/>
    <b v="0"/>
    <b v="0"/>
    <b v="0"/>
    <b v="0"/>
    <b v="0"/>
    <b v="0"/>
    <b v="0"/>
    <b v="0"/>
    <b v="0"/>
    <b v="0"/>
    <b v="0"/>
  </r>
  <r>
    <m/>
    <m/>
    <m/>
    <m/>
    <m/>
    <x v="0"/>
    <x v="0"/>
    <m/>
    <m/>
    <m/>
    <m/>
    <s v="97-659011"/>
    <x v="804"/>
    <n v="2012"/>
    <n v="1"/>
    <d v="2012-01-01T08:51:00"/>
    <s v="English"/>
    <x v="5"/>
    <s v="Ministry of Foreign Affairs, Bangladesh"/>
    <s v="Dhaka"/>
    <n v="3"/>
    <b v="1"/>
    <b v="0"/>
    <b v="1"/>
    <b v="0"/>
    <b v="0"/>
    <b v="0"/>
    <b v="0"/>
    <b v="0"/>
    <b v="1"/>
    <b v="0"/>
    <b v="0"/>
    <b v="0"/>
    <b v="0"/>
    <b v="0"/>
    <b v="0"/>
    <b v="0"/>
    <b v="0"/>
    <b v="0"/>
    <b v="0"/>
    <b v="0"/>
    <b v="0"/>
    <b v="0"/>
  </r>
  <r>
    <m/>
    <m/>
    <m/>
    <m/>
    <m/>
    <x v="0"/>
    <x v="0"/>
    <m/>
    <m/>
    <m/>
    <m/>
    <s v="2001-293849"/>
    <x v="805"/>
    <n v="2015"/>
    <n v="3"/>
    <d v="2015-09-01T09:48:00"/>
    <s v="English"/>
    <x v="0"/>
    <s v="Delhi Information Bureau"/>
    <s v="New Delhi"/>
    <n v="2"/>
    <b v="1"/>
    <b v="0"/>
    <b v="0"/>
    <b v="0"/>
    <b v="1"/>
    <b v="0"/>
    <b v="0"/>
    <b v="0"/>
    <b v="0"/>
    <b v="0"/>
    <b v="0"/>
    <b v="0"/>
    <b v="0"/>
    <b v="0"/>
    <b v="0"/>
    <b v="0"/>
    <b v="0"/>
    <b v="0"/>
    <b v="0"/>
    <b v="0"/>
    <b v="0"/>
    <b v="0"/>
  </r>
  <r>
    <m/>
    <m/>
    <m/>
    <m/>
    <m/>
    <x v="0"/>
    <x v="0"/>
    <m/>
    <m/>
    <m/>
    <m/>
    <s v="2002-296465"/>
    <x v="806"/>
    <n v="2013"/>
    <n v="1"/>
    <d v="2013-01-01T15:08:00"/>
    <s v="English"/>
    <x v="0"/>
    <s v="Delhi Information Bureau"/>
    <s v="New Delhi"/>
    <n v="1"/>
    <b v="1"/>
    <b v="0"/>
    <b v="0"/>
    <b v="0"/>
    <b v="0"/>
    <b v="0"/>
    <b v="0"/>
    <b v="0"/>
    <b v="0"/>
    <b v="0"/>
    <b v="0"/>
    <b v="0"/>
    <b v="0"/>
    <b v="0"/>
    <b v="0"/>
    <b v="0"/>
    <b v="0"/>
    <b v="0"/>
    <b v="0"/>
    <b v="0"/>
    <b v="0"/>
    <b v="0"/>
  </r>
  <r>
    <m/>
    <m/>
    <m/>
    <m/>
    <m/>
    <x v="0"/>
    <x v="0"/>
    <m/>
    <m/>
    <m/>
    <m/>
    <s v="2015-363527"/>
    <x v="807"/>
    <n v="28"/>
    <n v="1"/>
    <d v="2015-01-01T00:00:00"/>
    <s v="English"/>
    <x v="0"/>
    <s v="Delhi Information Bureau"/>
    <s v="New Delhi"/>
    <n v="1"/>
    <b v="0"/>
    <b v="0"/>
    <b v="0"/>
    <b v="0"/>
    <b v="0"/>
    <b v="0"/>
    <b v="0"/>
    <b v="0"/>
    <b v="0"/>
    <b v="0"/>
    <b v="0"/>
    <b v="0"/>
    <b v="0"/>
    <b v="0"/>
    <b v="0"/>
    <b v="0"/>
    <b v="0"/>
    <b v="0"/>
    <b v="1"/>
    <b v="0"/>
    <b v="0"/>
    <b v="0"/>
  </r>
  <r>
    <m/>
    <m/>
    <m/>
    <m/>
    <m/>
    <x v="0"/>
    <x v="0"/>
    <m/>
    <m/>
    <m/>
    <m/>
    <s v="2003-325758"/>
    <x v="808"/>
    <n v="2008"/>
    <n v="1"/>
    <d v="2008-01-01T10:25:00"/>
    <s v="English"/>
    <x v="2"/>
    <s v="National Library and Documentation Centre"/>
    <s v="Colombo"/>
    <n v="2"/>
    <b v="1"/>
    <b v="0"/>
    <b v="0"/>
    <b v="0"/>
    <b v="0"/>
    <b v="0"/>
    <b v="0"/>
    <b v="0"/>
    <b v="0"/>
    <b v="0"/>
    <b v="0"/>
    <b v="0"/>
    <b v="0"/>
    <b v="0"/>
    <b v="0"/>
    <b v="0"/>
    <b v="0"/>
    <b v="0"/>
    <b v="0"/>
    <b v="0"/>
    <b v="1"/>
    <b v="0"/>
  </r>
  <r>
    <m/>
    <m/>
    <m/>
    <m/>
    <m/>
    <x v="0"/>
    <x v="0"/>
    <m/>
    <m/>
    <m/>
    <m/>
    <s v="2004-210205"/>
    <x v="809"/>
    <n v="2013"/>
    <n v="1"/>
    <d v="2013-01-01T15:24:00"/>
    <s v="English"/>
    <x v="0"/>
    <s v="Cashew Export Promotion Council Of India"/>
    <s v="Cochin"/>
    <n v="1"/>
    <b v="1"/>
    <b v="0"/>
    <b v="0"/>
    <b v="0"/>
    <b v="0"/>
    <b v="0"/>
    <b v="0"/>
    <b v="0"/>
    <b v="0"/>
    <b v="0"/>
    <b v="0"/>
    <b v="0"/>
    <b v="0"/>
    <b v="0"/>
    <b v="0"/>
    <b v="0"/>
    <b v="0"/>
    <b v="0"/>
    <b v="0"/>
    <b v="0"/>
    <b v="0"/>
    <b v="0"/>
  </r>
  <r>
    <m/>
    <m/>
    <m/>
    <m/>
    <m/>
    <x v="0"/>
    <x v="0"/>
    <m/>
    <m/>
    <m/>
    <m/>
    <s v="2018-325810"/>
    <x v="810"/>
    <n v="2019"/>
    <n v="1"/>
    <d v="2019-01-01T00:00:00"/>
    <s v="English"/>
    <x v="0"/>
    <s v="Central Board of Irrigation and Power"/>
    <s v="New Delhi"/>
    <n v="1"/>
    <b v="1"/>
    <b v="0"/>
    <b v="0"/>
    <b v="0"/>
    <b v="0"/>
    <b v="0"/>
    <b v="0"/>
    <b v="0"/>
    <b v="0"/>
    <b v="0"/>
    <b v="0"/>
    <b v="0"/>
    <b v="0"/>
    <b v="0"/>
    <b v="0"/>
    <b v="0"/>
    <b v="0"/>
    <b v="0"/>
    <b v="0"/>
    <b v="0"/>
    <b v="0"/>
    <b v="0"/>
  </r>
  <r>
    <m/>
    <m/>
    <m/>
    <m/>
    <m/>
    <x v="0"/>
    <x v="0"/>
    <m/>
    <m/>
    <m/>
    <m/>
    <s v="75-903057"/>
    <x v="811"/>
    <n v="2010"/>
    <n v="1"/>
    <d v="2010-01-01T12:40:00"/>
    <s v="English"/>
    <x v="0"/>
    <s v="PHD Chamber of Commerce and Industry"/>
    <s v="New Delhi"/>
    <n v="3"/>
    <b v="1"/>
    <b v="0"/>
    <b v="1"/>
    <b v="0"/>
    <b v="0"/>
    <b v="0"/>
    <b v="0"/>
    <b v="0"/>
    <b v="0"/>
    <b v="0"/>
    <b v="0"/>
    <b v="0"/>
    <b v="1"/>
    <b v="0"/>
    <b v="0"/>
    <b v="0"/>
    <b v="0"/>
    <b v="0"/>
    <b v="0"/>
    <b v="0"/>
    <b v="0"/>
    <b v="0"/>
  </r>
  <r>
    <m/>
    <m/>
    <m/>
    <m/>
    <m/>
    <x v="0"/>
    <x v="0"/>
    <m/>
    <m/>
    <m/>
    <m/>
    <s v="2011-236511"/>
    <x v="812"/>
    <n v="2013"/>
    <n v="1"/>
    <d v="2013-01-01T10:55:00"/>
    <s v="English"/>
    <x v="0"/>
    <s v="Delhi Information Bureau"/>
    <s v="New Delhi"/>
    <n v="1"/>
    <b v="0"/>
    <b v="0"/>
    <b v="0"/>
    <b v="0"/>
    <b v="0"/>
    <b v="0"/>
    <b v="0"/>
    <b v="0"/>
    <b v="0"/>
    <b v="0"/>
    <b v="0"/>
    <b v="0"/>
    <b v="0"/>
    <b v="0"/>
    <b v="0"/>
    <b v="0"/>
    <b v="0"/>
    <b v="0"/>
    <b v="1"/>
    <b v="0"/>
    <b v="0"/>
    <b v="0"/>
  </r>
  <r>
    <m/>
    <m/>
    <m/>
    <m/>
    <m/>
    <x v="0"/>
    <x v="0"/>
    <m/>
    <m/>
    <m/>
    <m/>
    <s v="00-403021"/>
    <x v="813"/>
    <n v="2012"/>
    <n v="1"/>
    <d v="2012-01-01T08:09:00"/>
    <s v="English"/>
    <x v="0"/>
    <s v="Delhi Information Bureau"/>
    <s v="New Delhi"/>
    <n v="1"/>
    <b v="1"/>
    <b v="0"/>
    <b v="0"/>
    <b v="0"/>
    <b v="0"/>
    <b v="0"/>
    <b v="0"/>
    <b v="0"/>
    <b v="0"/>
    <b v="0"/>
    <b v="0"/>
    <b v="0"/>
    <b v="0"/>
    <b v="0"/>
    <b v="0"/>
    <b v="0"/>
    <b v="0"/>
    <b v="0"/>
    <b v="0"/>
    <b v="0"/>
    <b v="0"/>
    <b v="0"/>
  </r>
  <r>
    <m/>
    <m/>
    <m/>
    <m/>
    <m/>
    <x v="0"/>
    <x v="0"/>
    <m/>
    <m/>
    <m/>
    <m/>
    <s v="2009-345541"/>
    <x v="814"/>
    <n v="5"/>
    <n v="2"/>
    <d v="2011-11-01T09:39:00"/>
    <s v="English"/>
    <x v="0"/>
    <s v="National Institute of Disaster Management"/>
    <s v="New Delhi"/>
    <n v="1"/>
    <b v="1"/>
    <b v="0"/>
    <b v="0"/>
    <b v="0"/>
    <b v="0"/>
    <b v="0"/>
    <b v="0"/>
    <b v="0"/>
    <b v="0"/>
    <b v="0"/>
    <b v="0"/>
    <b v="0"/>
    <b v="0"/>
    <b v="0"/>
    <b v="0"/>
    <b v="0"/>
    <b v="0"/>
    <b v="0"/>
    <b v="0"/>
    <b v="0"/>
    <b v="0"/>
    <b v="0"/>
  </r>
  <r>
    <m/>
    <m/>
    <m/>
    <m/>
    <m/>
    <x v="0"/>
    <x v="0"/>
    <m/>
    <m/>
    <m/>
    <m/>
    <s v="2008-324608"/>
    <x v="815"/>
    <n v="2013"/>
    <n v="1"/>
    <d v="2013-01-01T08:33:00"/>
    <s v="English"/>
    <x v="1"/>
    <s v="Department of Water Induced Disaster Prevention (DWIDP)"/>
    <s v="Kathmandu"/>
    <n v="1"/>
    <b v="1"/>
    <b v="0"/>
    <b v="0"/>
    <b v="0"/>
    <b v="0"/>
    <b v="0"/>
    <b v="0"/>
    <b v="0"/>
    <b v="0"/>
    <b v="0"/>
    <b v="0"/>
    <b v="0"/>
    <b v="0"/>
    <b v="0"/>
    <b v="0"/>
    <b v="0"/>
    <b v="0"/>
    <b v="0"/>
    <b v="0"/>
    <b v="0"/>
    <b v="0"/>
    <b v="0"/>
  </r>
  <r>
    <m/>
    <m/>
    <m/>
    <m/>
    <m/>
    <x v="0"/>
    <x v="0"/>
    <m/>
    <m/>
    <m/>
    <m/>
    <s v="2017-327424"/>
    <x v="816"/>
    <n v="2010"/>
    <n v="1"/>
    <d v="2010-01-01T16:40:00"/>
    <s v="English"/>
    <x v="0"/>
    <s v="Additional Directorate General of Meteorology (Research"/>
    <s v="Pune"/>
    <n v="2"/>
    <b v="1"/>
    <b v="0"/>
    <b v="0"/>
    <b v="0"/>
    <b v="0"/>
    <b v="0"/>
    <b v="1"/>
    <b v="0"/>
    <b v="0"/>
    <b v="0"/>
    <b v="0"/>
    <b v="0"/>
    <b v="0"/>
    <b v="0"/>
    <b v="0"/>
    <b v="0"/>
    <b v="0"/>
    <b v="0"/>
    <b v="0"/>
    <b v="0"/>
    <b v="0"/>
    <b v="0"/>
  </r>
  <r>
    <m/>
    <m/>
    <m/>
    <m/>
    <m/>
    <x v="0"/>
    <x v="0"/>
    <m/>
    <m/>
    <m/>
    <m/>
    <s v="2008-348054"/>
    <x v="817"/>
    <n v="2009"/>
    <n v="1"/>
    <d v="2009-04-01T14:33:00"/>
    <s v="English"/>
    <x v="0"/>
    <s v="Directorate of Economics and Statistics / Andhra Pradesh"/>
    <s v="Hyderabad"/>
    <n v="2"/>
    <b v="1"/>
    <b v="0"/>
    <b v="0"/>
    <b v="0"/>
    <b v="0"/>
    <b v="0"/>
    <b v="0"/>
    <b v="0"/>
    <b v="0"/>
    <b v="0"/>
    <b v="0"/>
    <b v="0"/>
    <b v="0"/>
    <b v="1"/>
    <b v="0"/>
    <b v="0"/>
    <b v="0"/>
    <b v="0"/>
    <b v="0"/>
    <b v="0"/>
    <b v="0"/>
    <b v="0"/>
  </r>
  <r>
    <m/>
    <m/>
    <m/>
    <m/>
    <m/>
    <x v="0"/>
    <x v="0"/>
    <m/>
    <m/>
    <m/>
    <m/>
    <s v="SF 92039713"/>
    <x v="818"/>
    <n v="2009"/>
    <n v="1"/>
    <d v="2009-03-01T14:27:00"/>
    <s v="English"/>
    <x v="0"/>
    <s v="Directorate of Economics and Statistics / Govt. of Orissa"/>
    <s v="Bhubaneswar"/>
    <n v="0"/>
    <b v="0"/>
    <b v="0"/>
    <b v="0"/>
    <b v="0"/>
    <b v="0"/>
    <b v="0"/>
    <b v="0"/>
    <b v="0"/>
    <b v="0"/>
    <b v="0"/>
    <b v="0"/>
    <b v="0"/>
    <b v="0"/>
    <b v="0"/>
    <b v="0"/>
    <b v="0"/>
    <b v="0"/>
    <b v="0"/>
    <b v="0"/>
    <b v="0"/>
    <b v="0"/>
    <b v="0"/>
  </r>
  <r>
    <m/>
    <m/>
    <m/>
    <m/>
    <m/>
    <x v="0"/>
    <x v="0"/>
    <m/>
    <m/>
    <m/>
    <m/>
    <s v="SF 92-039714"/>
    <x v="819"/>
    <n v="2009"/>
    <n v="1"/>
    <d v="2009-03-01T14:09:00"/>
    <s v="English"/>
    <x v="0"/>
    <s v="Directorate of Economics and Statistics / Govt. of Orissa"/>
    <s v="Bhubaneswar"/>
    <n v="1"/>
    <b v="0"/>
    <b v="0"/>
    <b v="1"/>
    <b v="0"/>
    <b v="0"/>
    <b v="0"/>
    <b v="0"/>
    <b v="0"/>
    <b v="0"/>
    <b v="0"/>
    <b v="0"/>
    <b v="0"/>
    <b v="0"/>
    <b v="0"/>
    <b v="0"/>
    <b v="0"/>
    <b v="0"/>
    <b v="0"/>
    <b v="0"/>
    <b v="0"/>
    <b v="0"/>
    <b v="0"/>
  </r>
  <r>
    <m/>
    <m/>
    <m/>
    <m/>
    <m/>
    <x v="0"/>
    <x v="0"/>
    <m/>
    <m/>
    <m/>
    <m/>
    <s v="2011-320619"/>
    <x v="820"/>
    <n v="2012"/>
    <n v="1"/>
    <d v="2012-01-01T16:54:00"/>
    <s v="English"/>
    <x v="0"/>
    <s v="State Planning Institute, Uttar Pradesh"/>
    <s v="Lucknow"/>
    <n v="1"/>
    <b v="1"/>
    <b v="0"/>
    <b v="0"/>
    <b v="0"/>
    <b v="0"/>
    <b v="0"/>
    <b v="0"/>
    <b v="0"/>
    <b v="0"/>
    <b v="0"/>
    <b v="0"/>
    <b v="0"/>
    <b v="0"/>
    <b v="0"/>
    <b v="0"/>
    <b v="0"/>
    <b v="0"/>
    <b v="0"/>
    <b v="0"/>
    <b v="0"/>
    <b v="0"/>
    <b v="0"/>
  </r>
  <r>
    <m/>
    <m/>
    <m/>
    <m/>
    <m/>
    <x v="0"/>
    <x v="0"/>
    <m/>
    <m/>
    <m/>
    <m/>
    <s v="2012-324902"/>
    <x v="821"/>
    <n v="2011"/>
    <n v="2"/>
    <d v="2011-07-01T14:07:00"/>
    <s v="Bengali"/>
    <x v="5"/>
    <s v="Bamladesa Pulisa"/>
    <s v="Dhaka"/>
    <n v="2"/>
    <b v="1"/>
    <b v="1"/>
    <b v="0"/>
    <b v="0"/>
    <b v="0"/>
    <b v="0"/>
    <b v="0"/>
    <b v="0"/>
    <b v="0"/>
    <b v="0"/>
    <b v="0"/>
    <b v="0"/>
    <b v="0"/>
    <b v="0"/>
    <b v="0"/>
    <b v="0"/>
    <b v="0"/>
    <b v="0"/>
    <b v="0"/>
    <b v="0"/>
    <b v="0"/>
    <b v="0"/>
  </r>
  <r>
    <m/>
    <m/>
    <m/>
    <m/>
    <m/>
    <x v="0"/>
    <x v="0"/>
    <m/>
    <m/>
    <m/>
    <m/>
    <s v="74-901434"/>
    <x v="822"/>
    <n v="40"/>
    <n v="4"/>
    <d v="2012-10-01T16:55:00"/>
    <s v="English"/>
    <x v="0"/>
    <s v="Indian Institute of Public Administration"/>
    <s v="New Delhi"/>
    <n v="5"/>
    <b v="1"/>
    <b v="0"/>
    <b v="1"/>
    <b v="0"/>
    <b v="1"/>
    <b v="0"/>
    <b v="0"/>
    <b v="0"/>
    <b v="0"/>
    <b v="1"/>
    <b v="0"/>
    <b v="0"/>
    <b v="1"/>
    <b v="0"/>
    <b v="0"/>
    <b v="0"/>
    <b v="0"/>
    <b v="0"/>
    <b v="0"/>
    <b v="0"/>
    <b v="0"/>
    <b v="0"/>
  </r>
  <r>
    <m/>
    <m/>
    <m/>
    <m/>
    <m/>
    <x v="0"/>
    <x v="0"/>
    <m/>
    <m/>
    <m/>
    <m/>
    <s v="83-913024"/>
    <x v="823"/>
    <n v="2010"/>
    <n v="1"/>
    <d v="2010-01-01T11:55:00"/>
    <s v="Dogri"/>
    <x v="0"/>
    <s v="Post Graduate Dogri Department / University of Jammu"/>
    <s v="Jammu"/>
    <n v="1"/>
    <b v="1"/>
    <b v="0"/>
    <b v="0"/>
    <b v="0"/>
    <b v="0"/>
    <b v="0"/>
    <b v="0"/>
    <b v="0"/>
    <b v="0"/>
    <b v="0"/>
    <b v="0"/>
    <b v="0"/>
    <b v="0"/>
    <b v="0"/>
    <b v="0"/>
    <b v="0"/>
    <b v="0"/>
    <b v="0"/>
    <b v="0"/>
    <b v="0"/>
    <b v="0"/>
    <b v="0"/>
  </r>
  <r>
    <m/>
    <m/>
    <m/>
    <m/>
    <m/>
    <x v="0"/>
    <x v="0"/>
    <m/>
    <m/>
    <m/>
    <m/>
    <s v="2015-359774"/>
    <x v="824"/>
    <n v="2011"/>
    <n v="1"/>
    <d v="2011-01-01T00:00:00"/>
    <s v="English"/>
    <x v="0"/>
    <s v="Planning and Research Dept. / Govt. of Puducherry"/>
    <s v="Puducherry"/>
    <n v="1"/>
    <b v="1"/>
    <b v="0"/>
    <b v="0"/>
    <b v="0"/>
    <b v="0"/>
    <b v="0"/>
    <b v="0"/>
    <b v="0"/>
    <b v="0"/>
    <b v="0"/>
    <b v="0"/>
    <b v="0"/>
    <b v="0"/>
    <b v="0"/>
    <b v="0"/>
    <b v="0"/>
    <b v="0"/>
    <b v="0"/>
    <b v="0"/>
    <b v="0"/>
    <b v="0"/>
    <b v="0"/>
  </r>
  <r>
    <m/>
    <m/>
    <m/>
    <m/>
    <m/>
    <x v="0"/>
    <x v="0"/>
    <m/>
    <m/>
    <m/>
    <m/>
    <s v="78-914241"/>
    <x v="825"/>
    <n v="2011"/>
    <n v="1"/>
    <d v="2011-04-01T12:07:00"/>
    <s v="English"/>
    <x v="0"/>
    <s v="Planning and Development Dept., Assam"/>
    <s v=" Gauhati"/>
    <n v="0"/>
    <b v="0"/>
    <b v="0"/>
    <b v="0"/>
    <b v="0"/>
    <b v="0"/>
    <b v="0"/>
    <b v="0"/>
    <b v="0"/>
    <b v="0"/>
    <b v="0"/>
    <b v="0"/>
    <b v="0"/>
    <b v="0"/>
    <b v="0"/>
    <b v="0"/>
    <b v="0"/>
    <b v="0"/>
    <b v="0"/>
    <b v="0"/>
    <b v="0"/>
    <b v="0"/>
    <b v="0"/>
  </r>
  <r>
    <m/>
    <m/>
    <m/>
    <m/>
    <m/>
    <x v="0"/>
    <x v="0"/>
    <m/>
    <m/>
    <m/>
    <m/>
    <s v="77-912455"/>
    <x v="826"/>
    <n v="2011"/>
    <n v="1"/>
    <d v="2011-01-01T00:00:00"/>
    <s v="English"/>
    <x v="0"/>
    <s v="Development (Planning and Coordination) Department / Govt. of Tripura"/>
    <s v="Agartala"/>
    <n v="1"/>
    <b v="1"/>
    <b v="0"/>
    <b v="0"/>
    <b v="0"/>
    <b v="0"/>
    <b v="0"/>
    <b v="0"/>
    <b v="0"/>
    <b v="0"/>
    <b v="0"/>
    <b v="0"/>
    <b v="0"/>
    <b v="0"/>
    <b v="0"/>
    <b v="0"/>
    <b v="0"/>
    <b v="0"/>
    <b v="0"/>
    <b v="0"/>
    <b v="0"/>
    <b v="0"/>
    <b v="0"/>
  </r>
  <r>
    <m/>
    <m/>
    <m/>
    <m/>
    <m/>
    <x v="0"/>
    <x v="0"/>
    <m/>
    <m/>
    <m/>
    <m/>
    <s v="76-645188"/>
    <x v="827"/>
    <n v="2006"/>
    <n v="1"/>
    <d v="2006-01-01T08:48:00"/>
    <s v="English"/>
    <x v="0"/>
    <s v="Planning, Economics and Statistics Department / Govt. of Madhya Pradesh"/>
    <s v="Bhopal"/>
    <n v="1"/>
    <b v="1"/>
    <b v="0"/>
    <b v="0"/>
    <b v="0"/>
    <b v="0"/>
    <b v="0"/>
    <b v="0"/>
    <b v="0"/>
    <b v="0"/>
    <b v="0"/>
    <b v="0"/>
    <b v="0"/>
    <b v="0"/>
    <b v="0"/>
    <b v="0"/>
    <b v="0"/>
    <b v="0"/>
    <b v="0"/>
    <b v="0"/>
    <b v="0"/>
    <b v="0"/>
    <b v="0"/>
  </r>
  <r>
    <m/>
    <m/>
    <m/>
    <m/>
    <m/>
    <x v="0"/>
    <x v="0"/>
    <m/>
    <m/>
    <m/>
    <m/>
    <s v="2009-340877"/>
    <x v="828"/>
    <n v="2013"/>
    <n v="1"/>
    <d v="2013-01-01T14:22:00"/>
    <s v="English"/>
    <x v="0"/>
    <s v="Department of Planning / Govt. of Rajasthan"/>
    <s v="Jaipur"/>
    <n v="1"/>
    <b v="1"/>
    <b v="0"/>
    <b v="0"/>
    <b v="0"/>
    <b v="0"/>
    <b v="0"/>
    <b v="0"/>
    <b v="0"/>
    <b v="0"/>
    <b v="0"/>
    <b v="0"/>
    <b v="0"/>
    <b v="0"/>
    <b v="0"/>
    <b v="0"/>
    <b v="0"/>
    <b v="0"/>
    <b v="0"/>
    <b v="0"/>
    <b v="0"/>
    <b v="0"/>
    <b v="0"/>
  </r>
  <r>
    <m/>
    <m/>
    <m/>
    <m/>
    <m/>
    <x v="0"/>
    <x v="0"/>
    <m/>
    <m/>
    <m/>
    <m/>
    <s v="2012-350577"/>
    <x v="829"/>
    <n v="2011"/>
    <n v="1"/>
    <d v="2011-01-01T00:00:00"/>
    <s v="English"/>
    <x v="0"/>
    <s v="State Planning Commission, Government of Chhattisgarh"/>
    <s v="Raipur"/>
    <n v="1"/>
    <b v="1"/>
    <b v="0"/>
    <b v="0"/>
    <b v="0"/>
    <b v="0"/>
    <b v="0"/>
    <b v="0"/>
    <b v="0"/>
    <b v="0"/>
    <b v="0"/>
    <b v="0"/>
    <b v="0"/>
    <b v="0"/>
    <b v="0"/>
    <b v="0"/>
    <b v="0"/>
    <b v="0"/>
    <b v="0"/>
    <b v="0"/>
    <b v="0"/>
    <b v="0"/>
    <b v="0"/>
  </r>
  <r>
    <m/>
    <m/>
    <m/>
    <m/>
    <m/>
    <x v="0"/>
    <x v="0"/>
    <m/>
    <m/>
    <m/>
    <m/>
    <s v="2012-350131"/>
    <x v="830"/>
    <n v="2011"/>
    <n v="1"/>
    <d v="2011-01-01T00:00:00"/>
    <s v="English"/>
    <x v="0"/>
    <s v="Finance Department / Union Territory of Chandigarh"/>
    <s v="Chandigarh"/>
    <n v="1"/>
    <b v="1"/>
    <b v="0"/>
    <b v="0"/>
    <b v="0"/>
    <b v="0"/>
    <b v="0"/>
    <b v="0"/>
    <b v="0"/>
    <b v="0"/>
    <b v="0"/>
    <b v="0"/>
    <b v="0"/>
    <b v="0"/>
    <b v="0"/>
    <b v="0"/>
    <b v="0"/>
    <b v="0"/>
    <b v="0"/>
    <b v="0"/>
    <b v="0"/>
    <b v="0"/>
    <b v="0"/>
  </r>
  <r>
    <m/>
    <m/>
    <m/>
    <m/>
    <m/>
    <x v="0"/>
    <x v="0"/>
    <m/>
    <m/>
    <m/>
    <m/>
    <s v="78-914243"/>
    <x v="831"/>
    <n v="2013"/>
    <n v="1"/>
    <d v="2013-04-01T10:35:00"/>
    <s v="English"/>
    <x v="0"/>
    <s v="Planning And Coordination Dept., Nagaland"/>
    <s v="Kohima"/>
    <n v="2"/>
    <b v="1"/>
    <b v="0"/>
    <b v="1"/>
    <b v="0"/>
    <b v="0"/>
    <b v="0"/>
    <b v="0"/>
    <b v="0"/>
    <b v="0"/>
    <b v="0"/>
    <b v="0"/>
    <b v="0"/>
    <b v="0"/>
    <b v="0"/>
    <b v="0"/>
    <b v="0"/>
    <b v="0"/>
    <b v="0"/>
    <b v="0"/>
    <b v="0"/>
    <b v="0"/>
    <b v="0"/>
  </r>
  <r>
    <m/>
    <m/>
    <m/>
    <m/>
    <m/>
    <x v="0"/>
    <x v="0"/>
    <m/>
    <m/>
    <m/>
    <m/>
    <s v="2017-323963"/>
    <x v="832"/>
    <n v="36"/>
    <n v="11"/>
    <d v="2016-11-01T00:00:00"/>
    <s v="English"/>
    <x v="0"/>
    <s v="Defence Research &amp; Development Organisation"/>
    <s v="New Delhi"/>
    <n v="1"/>
    <b v="1"/>
    <b v="0"/>
    <b v="0"/>
    <b v="0"/>
    <b v="0"/>
    <b v="0"/>
    <b v="0"/>
    <b v="0"/>
    <b v="0"/>
    <b v="0"/>
    <b v="0"/>
    <b v="0"/>
    <b v="0"/>
    <b v="0"/>
    <b v="0"/>
    <b v="0"/>
    <b v="0"/>
    <b v="0"/>
    <b v="0"/>
    <b v="0"/>
    <b v="0"/>
    <b v="0"/>
  </r>
  <r>
    <m/>
    <m/>
    <m/>
    <m/>
    <m/>
    <x v="0"/>
    <x v="0"/>
    <m/>
    <m/>
    <m/>
    <m/>
    <s v="2016-318494"/>
    <x v="833"/>
    <n v="2015"/>
    <n v="1"/>
    <d v="2015-01-01T00:00:00"/>
    <s v="English"/>
    <x v="0"/>
    <s v="Defence Research &amp; Development Organisation"/>
    <s v="New Delhi"/>
    <n v="1"/>
    <b v="1"/>
    <b v="0"/>
    <b v="0"/>
    <b v="0"/>
    <b v="0"/>
    <b v="0"/>
    <b v="0"/>
    <b v="0"/>
    <b v="0"/>
    <b v="0"/>
    <b v="0"/>
    <b v="0"/>
    <b v="0"/>
    <b v="0"/>
    <b v="0"/>
    <b v="0"/>
    <b v="0"/>
    <b v="0"/>
    <b v="0"/>
    <b v="0"/>
    <b v="0"/>
    <b v="0"/>
  </r>
  <r>
    <m/>
    <m/>
    <m/>
    <m/>
    <m/>
    <x v="0"/>
    <x v="0"/>
    <m/>
    <m/>
    <m/>
    <m/>
    <s v="2016-318491"/>
    <x v="834"/>
    <n v="2015"/>
    <n v="1"/>
    <d v="2015-01-01T00:00:00"/>
    <s v="English"/>
    <x v="0"/>
    <s v="Defence Research &amp; Development Organisation"/>
    <s v="New Delhi"/>
    <n v="1"/>
    <b v="1"/>
    <b v="0"/>
    <b v="0"/>
    <b v="0"/>
    <b v="0"/>
    <b v="0"/>
    <b v="0"/>
    <b v="0"/>
    <b v="0"/>
    <b v="0"/>
    <b v="0"/>
    <b v="0"/>
    <b v="0"/>
    <b v="0"/>
    <b v="0"/>
    <b v="0"/>
    <b v="0"/>
    <b v="0"/>
    <b v="0"/>
    <b v="0"/>
    <b v="0"/>
    <b v="0"/>
  </r>
  <r>
    <m/>
    <m/>
    <m/>
    <m/>
    <m/>
    <x v="0"/>
    <x v="0"/>
    <m/>
    <m/>
    <m/>
    <m/>
    <s v="2010-325376"/>
    <x v="835"/>
    <n v="24"/>
    <n v="3"/>
    <d v="2013-04-01T10:59:00"/>
    <s v="English"/>
    <x v="1"/>
    <s v="Department of Drug Administration, Nepal"/>
    <s v="Kathmandu"/>
    <n v="1"/>
    <b v="1"/>
    <b v="0"/>
    <b v="0"/>
    <b v="0"/>
    <b v="0"/>
    <b v="0"/>
    <b v="0"/>
    <b v="0"/>
    <b v="0"/>
    <b v="0"/>
    <b v="0"/>
    <b v="0"/>
    <b v="0"/>
    <b v="0"/>
    <b v="0"/>
    <b v="0"/>
    <b v="0"/>
    <b v="0"/>
    <b v="0"/>
    <b v="0"/>
    <b v="0"/>
    <b v="0"/>
  </r>
  <r>
    <m/>
    <m/>
    <m/>
    <m/>
    <m/>
    <x v="0"/>
    <x v="0"/>
    <m/>
    <m/>
    <m/>
    <m/>
    <s v="2015-307995"/>
    <x v="836"/>
    <n v="34"/>
    <n v="12"/>
    <d v="2011-12-01T11:47:00"/>
    <s v="English"/>
    <x v="0"/>
    <s v="Central Drug Research Institute"/>
    <s v="Lucknow"/>
    <n v="1"/>
    <b v="1"/>
    <b v="0"/>
    <b v="0"/>
    <b v="0"/>
    <b v="0"/>
    <b v="0"/>
    <b v="0"/>
    <b v="0"/>
    <b v="0"/>
    <b v="0"/>
    <b v="0"/>
    <b v="0"/>
    <b v="0"/>
    <b v="0"/>
    <b v="0"/>
    <b v="0"/>
    <b v="0"/>
    <b v="0"/>
    <b v="0"/>
    <b v="0"/>
    <b v="0"/>
    <b v="0"/>
  </r>
  <r>
    <m/>
    <m/>
    <m/>
    <m/>
    <m/>
    <x v="0"/>
    <x v="0"/>
    <m/>
    <m/>
    <m/>
    <m/>
    <s v="sn84-37766"/>
    <x v="837"/>
    <n v="37"/>
    <n v="4"/>
    <d v="2012-10-01T09:47:00"/>
    <s v="English"/>
    <x v="0"/>
    <s v="Postgraduate Institute of Medical Education and Research"/>
    <s v="Chandigarh"/>
    <n v="1"/>
    <b v="0"/>
    <b v="0"/>
    <b v="0"/>
    <b v="0"/>
    <b v="0"/>
    <b v="0"/>
    <b v="0"/>
    <b v="0"/>
    <b v="0"/>
    <b v="0"/>
    <b v="0"/>
    <b v="0"/>
    <b v="0"/>
    <b v="0"/>
    <b v="0"/>
    <b v="0"/>
    <b v="0"/>
    <b v="0"/>
    <b v="0"/>
    <b v="0"/>
    <b v="0"/>
    <b v="1"/>
  </r>
  <r>
    <m/>
    <m/>
    <m/>
    <m/>
    <m/>
    <x v="0"/>
    <x v="0"/>
    <m/>
    <m/>
    <m/>
    <m/>
    <s v="2008-324609"/>
    <x v="838"/>
    <n v="2014"/>
    <n v="1"/>
    <d v="2014-01-01T16:24:00"/>
    <s v="English"/>
    <x v="1"/>
    <s v="Department of Water Induced Disaster Prevention (DWIDP)"/>
    <s v="Kathmandu"/>
    <n v="1"/>
    <b v="1"/>
    <b v="0"/>
    <b v="0"/>
    <b v="0"/>
    <b v="0"/>
    <b v="0"/>
    <b v="0"/>
    <b v="0"/>
    <b v="0"/>
    <b v="0"/>
    <b v="0"/>
    <b v="0"/>
    <b v="0"/>
    <b v="0"/>
    <b v="0"/>
    <b v="0"/>
    <b v="0"/>
    <b v="0"/>
    <b v="0"/>
    <b v="0"/>
    <b v="0"/>
    <b v="0"/>
  </r>
  <r>
    <m/>
    <m/>
    <m/>
    <m/>
    <m/>
    <x v="0"/>
    <x v="0"/>
    <m/>
    <m/>
    <m/>
    <m/>
    <s v="2013-406399"/>
    <x v="839"/>
    <n v="2011"/>
    <n v="1"/>
    <d v="2011-01-01T00:00:00"/>
    <s v="English"/>
    <x v="3"/>
    <s v="Ministry of Education / Bhutan"/>
    <s v="Thimpu"/>
    <n v="1"/>
    <b v="1"/>
    <b v="0"/>
    <b v="0"/>
    <b v="0"/>
    <b v="0"/>
    <b v="0"/>
    <b v="0"/>
    <b v="0"/>
    <b v="0"/>
    <b v="0"/>
    <b v="0"/>
    <b v="0"/>
    <b v="0"/>
    <b v="0"/>
    <b v="0"/>
    <b v="0"/>
    <b v="0"/>
    <b v="0"/>
    <b v="0"/>
    <b v="0"/>
    <b v="0"/>
    <b v="0"/>
  </r>
  <r>
    <m/>
    <m/>
    <m/>
    <m/>
    <m/>
    <x v="0"/>
    <x v="0"/>
    <m/>
    <m/>
    <m/>
    <m/>
    <s v="2006-347647"/>
    <x v="840"/>
    <n v="2012"/>
    <n v="1"/>
    <d v="2012-01-01T14:41:00"/>
    <s v="English"/>
    <x v="0"/>
    <s v="Directorate of Economics and Statistics, Rajasthan"/>
    <s v="Jaipur"/>
    <n v="1"/>
    <b v="1"/>
    <b v="0"/>
    <b v="0"/>
    <b v="0"/>
    <b v="0"/>
    <b v="0"/>
    <b v="0"/>
    <b v="0"/>
    <b v="0"/>
    <b v="0"/>
    <b v="0"/>
    <b v="0"/>
    <b v="0"/>
    <b v="0"/>
    <b v="0"/>
    <b v="0"/>
    <b v="0"/>
    <b v="0"/>
    <b v="0"/>
    <b v="0"/>
    <b v="0"/>
    <b v="0"/>
  </r>
  <r>
    <m/>
    <m/>
    <m/>
    <m/>
    <m/>
    <x v="0"/>
    <x v="0"/>
    <m/>
    <m/>
    <m/>
    <m/>
    <s v="85-914123"/>
    <x v="841"/>
    <n v="2009"/>
    <n v="1"/>
    <d v="2009-01-01T16:30:00"/>
    <s v="English"/>
    <x v="0"/>
    <s v="Directorate of Economics and Statistics, Madhya Pradesh"/>
    <s v="Bhopal"/>
    <n v="0"/>
    <b v="0"/>
    <b v="0"/>
    <b v="0"/>
    <b v="0"/>
    <b v="0"/>
    <b v="0"/>
    <b v="0"/>
    <b v="0"/>
    <b v="0"/>
    <b v="0"/>
    <b v="0"/>
    <b v="0"/>
    <b v="0"/>
    <b v="0"/>
    <b v="0"/>
    <b v="0"/>
    <b v="0"/>
    <b v="0"/>
    <b v="0"/>
    <b v="0"/>
    <b v="0"/>
    <b v="0"/>
  </r>
  <r>
    <m/>
    <m/>
    <m/>
    <m/>
    <m/>
    <x v="0"/>
    <x v="0"/>
    <m/>
    <m/>
    <m/>
    <m/>
    <s v="2013-411728"/>
    <x v="842"/>
    <n v="2010"/>
    <n v="1"/>
    <d v="2010-01-01T14:51:00"/>
    <s v="English"/>
    <x v="0"/>
    <s v="Directorate of Economics and Statistics / Gujarat"/>
    <s v="Gandhinagar"/>
    <n v="1"/>
    <b v="1"/>
    <b v="0"/>
    <b v="0"/>
    <b v="0"/>
    <b v="0"/>
    <b v="0"/>
    <b v="0"/>
    <b v="0"/>
    <b v="0"/>
    <b v="0"/>
    <b v="0"/>
    <b v="0"/>
    <b v="0"/>
    <b v="0"/>
    <b v="0"/>
    <b v="0"/>
    <b v="0"/>
    <b v="0"/>
    <b v="0"/>
    <b v="0"/>
    <b v="0"/>
    <b v="0"/>
  </r>
  <r>
    <m/>
    <m/>
    <m/>
    <m/>
    <m/>
    <x v="0"/>
    <x v="0"/>
    <m/>
    <m/>
    <m/>
    <m/>
    <n v="2010340477"/>
    <x v="843"/>
    <m/>
    <m/>
    <m/>
    <s v="English"/>
    <x v="6"/>
    <m/>
    <s v="KARACHI"/>
    <n v="5"/>
    <b v="1"/>
    <b v="1"/>
    <b v="0"/>
    <b v="0"/>
    <b v="0"/>
    <b v="0"/>
    <b v="0"/>
    <b v="0"/>
    <b v="0"/>
    <b v="0"/>
    <b v="1"/>
    <b v="0"/>
    <b v="1"/>
    <b v="1"/>
    <b v="0"/>
    <b v="0"/>
    <b v="0"/>
    <b v="0"/>
    <b v="0"/>
    <b v="0"/>
    <b v="0"/>
    <b v="0"/>
  </r>
  <r>
    <m/>
    <m/>
    <m/>
    <m/>
    <m/>
    <x v="0"/>
    <x v="0"/>
    <m/>
    <m/>
    <m/>
    <m/>
    <s v="79-915266"/>
    <x v="844"/>
    <n v="1980"/>
    <n v="1"/>
    <d v="1980-01-01T00:00:00"/>
    <s v="English"/>
    <x v="0"/>
    <s v="Bureau of Economics and Statistics, Karnataka"/>
    <s v="Bangalore"/>
    <n v="1"/>
    <b v="1"/>
    <b v="0"/>
    <b v="0"/>
    <b v="0"/>
    <b v="0"/>
    <b v="0"/>
    <b v="0"/>
    <b v="0"/>
    <b v="0"/>
    <b v="0"/>
    <b v="0"/>
    <b v="0"/>
    <b v="0"/>
    <b v="0"/>
    <b v="0"/>
    <b v="0"/>
    <b v="0"/>
    <b v="0"/>
    <b v="0"/>
    <b v="0"/>
    <b v="0"/>
    <b v="0"/>
  </r>
  <r>
    <m/>
    <m/>
    <m/>
    <m/>
    <m/>
    <x v="0"/>
    <x v="0"/>
    <m/>
    <m/>
    <m/>
    <m/>
    <s v="75-644563"/>
    <x v="845"/>
    <n v="2013"/>
    <n v="2"/>
    <d v="2013-01-01T14:53:00"/>
    <s v="English"/>
    <x v="0"/>
    <s v="State Planning Board / Kerala"/>
    <s v="Thiruvananthapuram"/>
    <n v="4"/>
    <b v="1"/>
    <b v="1"/>
    <b v="1"/>
    <b v="0"/>
    <b v="0"/>
    <b v="1"/>
    <b v="0"/>
    <b v="0"/>
    <b v="0"/>
    <b v="0"/>
    <b v="0"/>
    <b v="0"/>
    <b v="0"/>
    <b v="0"/>
    <b v="0"/>
    <b v="0"/>
    <b v="0"/>
    <b v="0"/>
    <b v="0"/>
    <b v="0"/>
    <b v="0"/>
    <b v="0"/>
  </r>
  <r>
    <m/>
    <m/>
    <m/>
    <m/>
    <m/>
    <x v="0"/>
    <x v="0"/>
    <m/>
    <m/>
    <m/>
    <m/>
    <s v="2015-307460"/>
    <x v="846"/>
    <n v="2011"/>
    <n v="1"/>
    <d v="2011-01-01T14:15:00"/>
    <s v="Hindi"/>
    <x v="0"/>
    <s v="Directorate of Economics and Statistics, Rajasthan"/>
    <s v="Jaipur"/>
    <n v="1"/>
    <b v="1"/>
    <b v="0"/>
    <b v="0"/>
    <b v="0"/>
    <b v="0"/>
    <b v="0"/>
    <b v="0"/>
    <b v="0"/>
    <b v="0"/>
    <b v="0"/>
    <b v="0"/>
    <b v="0"/>
    <b v="0"/>
    <b v="0"/>
    <b v="0"/>
    <b v="0"/>
    <b v="0"/>
    <b v="0"/>
    <b v="0"/>
    <b v="0"/>
    <b v="0"/>
    <b v="0"/>
  </r>
  <r>
    <m/>
    <m/>
    <m/>
    <m/>
    <m/>
    <x v="0"/>
    <x v="0"/>
    <m/>
    <m/>
    <m/>
    <m/>
    <s v="sa67-2012"/>
    <x v="847"/>
    <n v="2013"/>
    <n v="1"/>
    <d v="2013-04-01T14:32:00"/>
    <s v="English"/>
    <x v="0"/>
    <s v="State Planning Board, West Bengal"/>
    <s v="Calcutta"/>
    <n v="5"/>
    <b v="1"/>
    <b v="1"/>
    <b v="1"/>
    <b v="0"/>
    <b v="0"/>
    <b v="1"/>
    <b v="0"/>
    <b v="0"/>
    <b v="1"/>
    <b v="0"/>
    <b v="0"/>
    <b v="0"/>
    <b v="0"/>
    <b v="0"/>
    <b v="0"/>
    <b v="0"/>
    <b v="0"/>
    <b v="0"/>
    <b v="0"/>
    <b v="0"/>
    <b v="0"/>
    <b v="0"/>
  </r>
  <r>
    <m/>
    <m/>
    <m/>
    <m/>
    <m/>
    <x v="0"/>
    <x v="0"/>
    <m/>
    <m/>
    <m/>
    <m/>
    <s v="2015-363422"/>
    <x v="848"/>
    <n v="2006"/>
    <n v="1"/>
    <d v="2006-01-01T12:29:00"/>
    <s v="English"/>
    <x v="0"/>
    <s v="Directorate of Economics and Statistics / Jammu and Kashmir"/>
    <s v="Jammu"/>
    <n v="1"/>
    <b v="1"/>
    <b v="0"/>
    <b v="0"/>
    <b v="0"/>
    <b v="0"/>
    <b v="0"/>
    <b v="0"/>
    <b v="0"/>
    <b v="0"/>
    <b v="0"/>
    <b v="0"/>
    <b v="0"/>
    <b v="0"/>
    <b v="0"/>
    <b v="0"/>
    <b v="0"/>
    <b v="0"/>
    <b v="0"/>
    <b v="0"/>
    <b v="0"/>
    <b v="0"/>
    <b v="0"/>
  </r>
  <r>
    <m/>
    <m/>
    <m/>
    <m/>
    <m/>
    <x v="0"/>
    <x v="0"/>
    <m/>
    <m/>
    <m/>
    <m/>
    <s v="2017-330194"/>
    <x v="849"/>
    <n v="2007"/>
    <n v="1"/>
    <d v="2007-01-01T00:00:00"/>
    <s v="English"/>
    <x v="0"/>
    <s v="Directorate of Economics and Statistics / Govt. of Tripura"/>
    <s v="Agartala"/>
    <n v="1"/>
    <b v="1"/>
    <b v="0"/>
    <b v="0"/>
    <b v="0"/>
    <b v="0"/>
    <b v="0"/>
    <b v="0"/>
    <b v="0"/>
    <b v="0"/>
    <b v="0"/>
    <b v="0"/>
    <b v="0"/>
    <b v="0"/>
    <b v="0"/>
    <b v="0"/>
    <b v="0"/>
    <b v="0"/>
    <b v="0"/>
    <b v="0"/>
    <b v="0"/>
    <b v="0"/>
    <b v="0"/>
  </r>
  <r>
    <s v="LC"/>
    <s v="see notes"/>
    <m/>
    <s v="yes? see notes"/>
    <s v="2013-2019"/>
    <x v="3"/>
    <x v="73"/>
    <m/>
    <n v="1295562030"/>
    <m/>
    <s v="I don't think this is really a &quot;serial&quot; but rather a catalog from the film festival. It seems a selection of archival releases are available online"/>
    <s v="2019-316205"/>
    <x v="850"/>
    <n v="2017"/>
    <n v="1"/>
    <d v="2017-01-01T00:00:00"/>
    <s v="English"/>
    <x v="0"/>
    <s v="Kerala State Chalachitra Academy"/>
    <s v="Thiruvananthapuram"/>
    <n v="6"/>
    <b v="1"/>
    <b v="1"/>
    <b v="1"/>
    <b v="0"/>
    <b v="0"/>
    <b v="0"/>
    <b v="0"/>
    <b v="0"/>
    <b v="0"/>
    <b v="1"/>
    <b v="0"/>
    <b v="0"/>
    <b v="1"/>
    <b v="1"/>
    <b v="0"/>
    <b v="0"/>
    <b v="0"/>
    <b v="0"/>
    <b v="0"/>
    <b v="0"/>
    <b v="0"/>
    <b v="0"/>
  </r>
  <r>
    <m/>
    <m/>
    <m/>
    <m/>
    <m/>
    <x v="0"/>
    <x v="0"/>
    <m/>
    <m/>
    <m/>
    <m/>
    <s v="2010-309512"/>
    <x v="851"/>
    <n v="2012"/>
    <n v="1"/>
    <d v="2012-01-01T15:05:00"/>
    <s v="English"/>
    <x v="0"/>
    <s v="Department of Finance / Bihar"/>
    <s v="Patna"/>
    <n v="1"/>
    <b v="1"/>
    <b v="0"/>
    <b v="0"/>
    <b v="0"/>
    <b v="0"/>
    <b v="0"/>
    <b v="0"/>
    <b v="0"/>
    <b v="0"/>
    <b v="0"/>
    <b v="0"/>
    <b v="0"/>
    <b v="0"/>
    <b v="0"/>
    <b v="0"/>
    <b v="0"/>
    <b v="0"/>
    <b v="0"/>
    <b v="0"/>
    <b v="0"/>
    <b v="0"/>
    <b v="0"/>
  </r>
  <r>
    <m/>
    <m/>
    <m/>
    <m/>
    <m/>
    <x v="0"/>
    <x v="0"/>
    <m/>
    <m/>
    <m/>
    <m/>
    <s v="2008-308525"/>
    <x v="852"/>
    <n v="2012"/>
    <n v="1"/>
    <d v="2012-01-01T16:30:00"/>
    <s v="English"/>
    <x v="0"/>
    <s v="Directorate of Planning, Statistics and Evaluation / Govt. of Goa"/>
    <s v="Panjim"/>
    <n v="1"/>
    <b v="1"/>
    <b v="0"/>
    <b v="0"/>
    <b v="0"/>
    <b v="0"/>
    <b v="0"/>
    <b v="0"/>
    <b v="0"/>
    <b v="0"/>
    <b v="0"/>
    <b v="0"/>
    <b v="0"/>
    <b v="0"/>
    <b v="0"/>
    <b v="0"/>
    <b v="0"/>
    <b v="0"/>
    <b v="0"/>
    <b v="0"/>
    <b v="0"/>
    <b v="0"/>
    <b v="0"/>
  </r>
  <r>
    <m/>
    <m/>
    <m/>
    <m/>
    <m/>
    <x v="0"/>
    <x v="0"/>
    <m/>
    <m/>
    <m/>
    <m/>
    <s v="2008-325157"/>
    <x v="853"/>
    <n v="2013"/>
    <n v="1"/>
    <d v="2013-01-01T12:20:00"/>
    <s v="English"/>
    <x v="0"/>
    <s v="Directorate of Economics and Statistics / Himachal Pradesh"/>
    <s v="Shimla"/>
    <n v="4"/>
    <b v="1"/>
    <b v="1"/>
    <b v="1"/>
    <b v="0"/>
    <b v="0"/>
    <b v="1"/>
    <b v="0"/>
    <b v="0"/>
    <b v="0"/>
    <b v="0"/>
    <b v="0"/>
    <b v="0"/>
    <b v="0"/>
    <b v="0"/>
    <b v="0"/>
    <b v="0"/>
    <b v="0"/>
    <b v="0"/>
    <b v="0"/>
    <b v="0"/>
    <b v="0"/>
    <b v="0"/>
  </r>
  <r>
    <s v="Emory"/>
    <s v="can't confirm"/>
    <s v="2018/19 at LC"/>
    <s v="can't confirm"/>
    <s v="can't confirm"/>
    <x v="7"/>
    <x v="74"/>
    <m/>
    <s v="1774606; 01774606"/>
    <m/>
    <s v="also published via OUP India; 2014/15 – 2018/19"/>
    <s v="sa 66004042"/>
    <x v="854"/>
    <n v="2013"/>
    <n v="1"/>
    <d v="2013-01-01T14:02:00"/>
    <s v="English"/>
    <x v="0"/>
    <s v="Ministry of Finance, India"/>
    <s v="New Delhi"/>
    <n v="10"/>
    <b v="0"/>
    <b v="1"/>
    <b v="1"/>
    <b v="0"/>
    <b v="1"/>
    <b v="0"/>
    <b v="1"/>
    <b v="1"/>
    <b v="1"/>
    <b v="0"/>
    <b v="1"/>
    <b v="1"/>
    <b v="0"/>
    <b v="1"/>
    <b v="0"/>
    <b v="0"/>
    <b v="0"/>
    <b v="1"/>
    <b v="0"/>
    <b v="0"/>
    <b v="0"/>
    <b v="0"/>
  </r>
  <r>
    <m/>
    <m/>
    <m/>
    <m/>
    <m/>
    <x v="0"/>
    <x v="0"/>
    <m/>
    <m/>
    <m/>
    <m/>
    <s v="2011-324338"/>
    <x v="855"/>
    <n v="2012"/>
    <n v="1"/>
    <d v="2012-01-01T14:45:00"/>
    <s v="English"/>
    <x v="0"/>
    <s v="Directorate of Economics and Statistics / Jammu and Kashmir"/>
    <s v="Jammu"/>
    <n v="1"/>
    <b v="1"/>
    <b v="0"/>
    <b v="0"/>
    <b v="0"/>
    <b v="0"/>
    <b v="0"/>
    <b v="0"/>
    <b v="0"/>
    <b v="0"/>
    <b v="0"/>
    <b v="0"/>
    <b v="0"/>
    <b v="0"/>
    <b v="0"/>
    <b v="0"/>
    <b v="0"/>
    <b v="0"/>
    <b v="0"/>
    <b v="0"/>
    <b v="0"/>
    <b v="0"/>
    <b v="0"/>
  </r>
  <r>
    <m/>
    <m/>
    <m/>
    <m/>
    <m/>
    <x v="0"/>
    <x v="0"/>
    <m/>
    <m/>
    <m/>
    <m/>
    <s v="79-915683"/>
    <x v="856"/>
    <n v="2012"/>
    <n v="1"/>
    <d v="2012-01-01T09:05:00"/>
    <s v="English"/>
    <x v="0"/>
    <s v="Planning, Programme Monitoring &amp; Statistics Department / Govt. of Karnataka"/>
    <s v="Bangalore"/>
    <n v="5"/>
    <b v="1"/>
    <b v="0"/>
    <b v="1"/>
    <b v="0"/>
    <b v="0"/>
    <b v="1"/>
    <b v="1"/>
    <b v="1"/>
    <b v="0"/>
    <b v="0"/>
    <b v="0"/>
    <b v="0"/>
    <b v="0"/>
    <b v="0"/>
    <b v="0"/>
    <b v="0"/>
    <b v="0"/>
    <b v="0"/>
    <b v="0"/>
    <b v="0"/>
    <b v="0"/>
    <b v="0"/>
  </r>
  <r>
    <m/>
    <m/>
    <m/>
    <m/>
    <m/>
    <x v="0"/>
    <x v="0"/>
    <m/>
    <m/>
    <m/>
    <m/>
    <s v="2011-353430"/>
    <x v="857"/>
    <n v="2012"/>
    <n v="1"/>
    <d v="2012-04-01T12:39:00"/>
    <s v="English"/>
    <x v="0"/>
    <s v="Directorate of Economics and Statistics / Manipur"/>
    <s v="Imphal"/>
    <n v="1"/>
    <b v="1"/>
    <b v="0"/>
    <b v="0"/>
    <b v="0"/>
    <b v="0"/>
    <b v="0"/>
    <b v="0"/>
    <b v="0"/>
    <b v="0"/>
    <b v="0"/>
    <b v="0"/>
    <b v="0"/>
    <b v="0"/>
    <b v="0"/>
    <b v="0"/>
    <b v="0"/>
    <b v="0"/>
    <b v="0"/>
    <b v="0"/>
    <b v="0"/>
    <b v="0"/>
    <b v="0"/>
  </r>
  <r>
    <m/>
    <m/>
    <m/>
    <m/>
    <m/>
    <x v="0"/>
    <x v="0"/>
    <m/>
    <m/>
    <m/>
    <m/>
    <s v="77-645025"/>
    <x v="858"/>
    <n v="2013"/>
    <n v="1"/>
    <d v="2013-01-01T08:58:00"/>
    <s v="English"/>
    <x v="1"/>
    <s v="Ministry Of Finance, Nepal"/>
    <s v="Kathmandu"/>
    <n v="4"/>
    <b v="1"/>
    <b v="0"/>
    <b v="1"/>
    <b v="0"/>
    <b v="0"/>
    <b v="0"/>
    <b v="1"/>
    <b v="0"/>
    <b v="0"/>
    <b v="0"/>
    <b v="0"/>
    <b v="0"/>
    <b v="0"/>
    <b v="0"/>
    <b v="0"/>
    <b v="0"/>
    <b v="0"/>
    <b v="0"/>
    <b v="0"/>
    <b v="0"/>
    <b v="1"/>
    <b v="0"/>
  </r>
  <r>
    <m/>
    <m/>
    <m/>
    <m/>
    <m/>
    <x v="0"/>
    <x v="0"/>
    <m/>
    <m/>
    <m/>
    <m/>
    <s v="2012-351436"/>
    <x v="859"/>
    <n v="2013"/>
    <n v="1"/>
    <d v="2013-04-01T14:28:00"/>
    <s v="English"/>
    <x v="0"/>
    <s v="Planning &amp; Programme Implementation Dept., Govt. of Mizoram"/>
    <s v="Aizwal"/>
    <n v="1"/>
    <b v="1"/>
    <b v="0"/>
    <b v="0"/>
    <b v="0"/>
    <b v="0"/>
    <b v="0"/>
    <b v="0"/>
    <b v="0"/>
    <b v="0"/>
    <b v="0"/>
    <b v="0"/>
    <b v="0"/>
    <b v="0"/>
    <b v="0"/>
    <b v="0"/>
    <b v="0"/>
    <b v="0"/>
    <b v="0"/>
    <b v="0"/>
    <b v="0"/>
    <b v="0"/>
    <b v="0"/>
  </r>
  <r>
    <m/>
    <m/>
    <m/>
    <m/>
    <m/>
    <x v="0"/>
    <x v="0"/>
    <m/>
    <m/>
    <m/>
    <m/>
    <s v="2007-389130"/>
    <x v="860"/>
    <n v="2012"/>
    <n v="1"/>
    <d v="2012-01-01T16:31:00"/>
    <s v="English"/>
    <x v="0"/>
    <s v="Planning Department / Government of the NCT of Delhi"/>
    <s v="New Delhi"/>
    <n v="1"/>
    <b v="0"/>
    <b v="0"/>
    <b v="0"/>
    <b v="0"/>
    <b v="0"/>
    <b v="0"/>
    <b v="1"/>
    <b v="0"/>
    <b v="0"/>
    <b v="0"/>
    <b v="0"/>
    <b v="0"/>
    <b v="0"/>
    <b v="0"/>
    <b v="0"/>
    <b v="0"/>
    <b v="0"/>
    <b v="0"/>
    <b v="0"/>
    <b v="0"/>
    <b v="0"/>
    <b v="0"/>
  </r>
  <r>
    <m/>
    <m/>
    <m/>
    <m/>
    <m/>
    <x v="0"/>
    <x v="0"/>
    <m/>
    <m/>
    <m/>
    <m/>
    <s v="79-920196"/>
    <x v="861"/>
    <n v="2012"/>
    <n v="1"/>
    <d v="2012-01-01T16:32:00"/>
    <s v="English"/>
    <x v="0"/>
    <s v="Economic and Statistical Organisation, Haryana"/>
    <s v="Chandigarh"/>
    <n v="1"/>
    <b v="1"/>
    <b v="0"/>
    <b v="0"/>
    <b v="0"/>
    <b v="0"/>
    <b v="0"/>
    <b v="0"/>
    <b v="0"/>
    <b v="0"/>
    <b v="0"/>
    <b v="0"/>
    <b v="0"/>
    <b v="0"/>
    <b v="0"/>
    <b v="0"/>
    <b v="0"/>
    <b v="0"/>
    <b v="0"/>
    <b v="0"/>
    <b v="0"/>
    <b v="0"/>
    <b v="0"/>
  </r>
  <r>
    <m/>
    <m/>
    <m/>
    <m/>
    <m/>
    <x v="0"/>
    <x v="0"/>
    <m/>
    <m/>
    <m/>
    <m/>
    <s v="78-914567"/>
    <x v="862"/>
    <n v="2012"/>
    <n v="1"/>
    <d v="2012-01-01T14:02:00"/>
    <s v="English"/>
    <x v="0"/>
    <s v="Directorate of Economics and Statistics, Maharashtra"/>
    <s v="Mumbai"/>
    <n v="1"/>
    <b v="1"/>
    <b v="0"/>
    <b v="0"/>
    <b v="0"/>
    <b v="0"/>
    <b v="0"/>
    <b v="0"/>
    <b v="0"/>
    <b v="0"/>
    <b v="0"/>
    <b v="0"/>
    <b v="0"/>
    <b v="0"/>
    <b v="0"/>
    <b v="0"/>
    <b v="0"/>
    <b v="0"/>
    <b v="0"/>
    <b v="0"/>
    <b v="0"/>
    <b v="0"/>
    <b v="0"/>
  </r>
  <r>
    <s v="LC"/>
    <s v="Yes"/>
    <m/>
    <s v="yes"/>
    <s v="2019-2021"/>
    <x v="3"/>
    <x v="75"/>
    <m/>
    <n v="773805057"/>
    <m/>
    <m/>
    <s v="2011-322482"/>
    <x v="863"/>
    <n v="2013"/>
    <n v="1"/>
    <d v="2013-03-01T11:13:00"/>
    <s v="English"/>
    <x v="0"/>
    <s v="Directorate General of Commercial Inteligence and Statistics"/>
    <s v="Calcutta"/>
    <n v="6"/>
    <b v="1"/>
    <b v="1"/>
    <b v="1"/>
    <b v="0"/>
    <b v="0"/>
    <b v="1"/>
    <b v="0"/>
    <b v="1"/>
    <b v="1"/>
    <b v="0"/>
    <b v="0"/>
    <b v="0"/>
    <b v="0"/>
    <b v="0"/>
    <b v="0"/>
    <b v="0"/>
    <b v="0"/>
    <b v="0"/>
    <b v="0"/>
    <b v="0"/>
    <b v="0"/>
    <b v="0"/>
  </r>
  <r>
    <m/>
    <m/>
    <m/>
    <m/>
    <m/>
    <x v="0"/>
    <x v="0"/>
    <m/>
    <m/>
    <m/>
    <m/>
    <s v="2010-309532"/>
    <x v="864"/>
    <n v="2013"/>
    <n v="1"/>
    <d v="2013-01-01T16:44:00"/>
    <s v="English"/>
    <x v="0"/>
    <s v="Finance Department, Jharkhand"/>
    <s v="Ranchi"/>
    <n v="1"/>
    <b v="1"/>
    <b v="0"/>
    <b v="0"/>
    <b v="0"/>
    <b v="0"/>
    <b v="0"/>
    <b v="0"/>
    <b v="0"/>
    <b v="0"/>
    <b v="0"/>
    <b v="0"/>
    <b v="0"/>
    <b v="0"/>
    <b v="0"/>
    <b v="0"/>
    <b v="0"/>
    <b v="0"/>
    <b v="0"/>
    <b v="0"/>
    <b v="0"/>
    <b v="0"/>
    <b v="0"/>
  </r>
  <r>
    <m/>
    <m/>
    <m/>
    <m/>
    <m/>
    <x v="0"/>
    <x v="0"/>
    <m/>
    <m/>
    <m/>
    <m/>
    <s v="2019-345346"/>
    <x v="865"/>
    <n v="2017"/>
    <n v="1"/>
    <d v="2017-01-01T00:00:00"/>
    <s v="English"/>
    <x v="0"/>
    <s v="Directorate of Economics and Statistics / Arunachal Pradesh"/>
    <s v="Itanagar"/>
    <n v="1"/>
    <b v="1"/>
    <b v="0"/>
    <b v="0"/>
    <b v="0"/>
    <b v="0"/>
    <b v="0"/>
    <b v="0"/>
    <b v="0"/>
    <b v="0"/>
    <b v="0"/>
    <b v="0"/>
    <b v="0"/>
    <b v="0"/>
    <b v="0"/>
    <b v="0"/>
    <b v="0"/>
    <b v="0"/>
    <b v="0"/>
    <b v="0"/>
    <b v="0"/>
    <b v="0"/>
    <b v="0"/>
  </r>
  <r>
    <s v="UCLA"/>
    <m/>
    <m/>
    <m/>
    <m/>
    <x v="0"/>
    <x v="0"/>
    <m/>
    <m/>
    <m/>
    <m/>
    <n v="94648088"/>
    <x v="866"/>
    <m/>
    <m/>
    <m/>
    <s v="English"/>
    <x v="6"/>
    <m/>
    <s v="RAWALPINDI/ISLAMABAD"/>
    <n v="11"/>
    <b v="1"/>
    <b v="1"/>
    <b v="1"/>
    <b v="0"/>
    <b v="1"/>
    <b v="1"/>
    <b v="1"/>
    <b v="0"/>
    <b v="0"/>
    <b v="0"/>
    <b v="1"/>
    <b v="1"/>
    <b v="0"/>
    <b v="1"/>
    <b v="0"/>
    <b v="1"/>
    <b v="0"/>
    <b v="0"/>
    <b v="0"/>
    <b v="1"/>
    <b v="0"/>
    <b v="0"/>
  </r>
  <r>
    <m/>
    <m/>
    <m/>
    <m/>
    <m/>
    <x v="0"/>
    <x v="0"/>
    <m/>
    <m/>
    <m/>
    <m/>
    <s v="2017-323973"/>
    <x v="867"/>
    <n v="2004"/>
    <n v="1"/>
    <d v="2004-01-01T00:00:00"/>
    <s v="English"/>
    <x v="0"/>
    <s v="Directorate of Economics and Statistics / Bangalore"/>
    <s v="Bengaluru"/>
    <n v="1"/>
    <b v="1"/>
    <b v="0"/>
    <b v="0"/>
    <b v="0"/>
    <b v="0"/>
    <b v="0"/>
    <b v="0"/>
    <b v="0"/>
    <b v="0"/>
    <b v="0"/>
    <b v="0"/>
    <b v="0"/>
    <b v="0"/>
    <b v="0"/>
    <b v="0"/>
    <b v="0"/>
    <b v="0"/>
    <b v="0"/>
    <b v="0"/>
    <b v="0"/>
    <b v="0"/>
    <b v="0"/>
  </r>
  <r>
    <m/>
    <m/>
    <m/>
    <m/>
    <m/>
    <x v="0"/>
    <x v="0"/>
    <m/>
    <m/>
    <m/>
    <m/>
    <s v="2008-348056"/>
    <x v="868"/>
    <n v="2009"/>
    <n v="1"/>
    <d v="2009-06-01T14:15:00"/>
    <s v="English"/>
    <x v="0"/>
    <s v="Directorate of Economics and Statistics / Andhra Pradesh"/>
    <s v="Hyderabad"/>
    <n v="0"/>
    <b v="0"/>
    <b v="0"/>
    <b v="0"/>
    <b v="0"/>
    <b v="0"/>
    <b v="0"/>
    <b v="0"/>
    <b v="0"/>
    <b v="0"/>
    <b v="0"/>
    <b v="0"/>
    <b v="0"/>
    <b v="0"/>
    <b v="0"/>
    <b v="0"/>
    <b v="0"/>
    <b v="0"/>
    <b v="0"/>
    <b v="0"/>
    <b v="0"/>
    <b v="0"/>
    <b v="0"/>
  </r>
  <r>
    <m/>
    <m/>
    <m/>
    <m/>
    <m/>
    <x v="0"/>
    <x v="0"/>
    <m/>
    <m/>
    <m/>
    <m/>
    <s v="72-902659"/>
    <x v="869"/>
    <n v="2011"/>
    <n v="1"/>
    <d v="2011-01-01T15:04:00"/>
    <s v="English"/>
    <x v="0"/>
    <s v="Economic and Statistical Organisation, Haryana"/>
    <s v="Chandigarh"/>
    <n v="1"/>
    <b v="1"/>
    <b v="0"/>
    <b v="0"/>
    <b v="0"/>
    <b v="0"/>
    <b v="0"/>
    <b v="0"/>
    <b v="0"/>
    <b v="0"/>
    <b v="0"/>
    <b v="0"/>
    <b v="0"/>
    <b v="0"/>
    <b v="0"/>
    <b v="0"/>
    <b v="0"/>
    <b v="0"/>
    <b v="0"/>
    <b v="0"/>
    <b v="0"/>
    <b v="0"/>
    <b v="0"/>
  </r>
  <r>
    <m/>
    <m/>
    <m/>
    <m/>
    <m/>
    <x v="0"/>
    <x v="0"/>
    <m/>
    <m/>
    <m/>
    <m/>
    <s v="79-915567"/>
    <x v="870"/>
    <n v="2011"/>
    <n v="1"/>
    <d v="2011-01-01T11:30:00"/>
    <s v="English"/>
    <x v="1"/>
    <s v="National Education Committee"/>
    <s v="Kathmandu"/>
    <n v="3"/>
    <b v="1"/>
    <b v="1"/>
    <b v="0"/>
    <b v="0"/>
    <b v="0"/>
    <b v="1"/>
    <b v="0"/>
    <b v="0"/>
    <b v="0"/>
    <b v="0"/>
    <b v="0"/>
    <b v="0"/>
    <b v="0"/>
    <b v="0"/>
    <b v="0"/>
    <b v="0"/>
    <b v="0"/>
    <b v="0"/>
    <b v="0"/>
    <b v="0"/>
    <b v="0"/>
    <b v="0"/>
  </r>
  <r>
    <m/>
    <m/>
    <m/>
    <m/>
    <m/>
    <x v="0"/>
    <x v="0"/>
    <m/>
    <m/>
    <m/>
    <m/>
    <s v="2015-307678"/>
    <x v="871"/>
    <n v="1"/>
    <n v="1"/>
    <d v="2012-07-01T00:00:00"/>
    <s v="English"/>
    <x v="2"/>
    <s v="Research and Development Branch / Ministry of Education, Sri Lanka"/>
    <s v="Battaramulla"/>
    <n v="1"/>
    <b v="1"/>
    <b v="0"/>
    <b v="0"/>
    <b v="0"/>
    <b v="0"/>
    <b v="0"/>
    <b v="0"/>
    <b v="0"/>
    <b v="0"/>
    <b v="0"/>
    <b v="0"/>
    <b v="0"/>
    <b v="0"/>
    <b v="0"/>
    <b v="0"/>
    <b v="0"/>
    <b v="0"/>
    <b v="0"/>
    <b v="0"/>
    <b v="0"/>
    <b v="0"/>
    <b v="0"/>
  </r>
  <r>
    <m/>
    <m/>
    <m/>
    <m/>
    <m/>
    <x v="0"/>
    <x v="0"/>
    <m/>
    <m/>
    <m/>
    <m/>
    <s v="2009-306980"/>
    <x v="872"/>
    <n v="28"/>
    <n v="1"/>
    <d v="2010-01-01T16:56:00"/>
    <s v="English"/>
    <x v="3"/>
    <s v="Ministry of Education / Bhutan"/>
    <s v="Thimpu"/>
    <n v="1"/>
    <b v="1"/>
    <b v="0"/>
    <b v="0"/>
    <b v="0"/>
    <b v="0"/>
    <b v="0"/>
    <b v="0"/>
    <b v="0"/>
    <b v="0"/>
    <b v="0"/>
    <b v="0"/>
    <b v="0"/>
    <b v="0"/>
    <b v="0"/>
    <b v="0"/>
    <b v="0"/>
    <b v="0"/>
    <b v="0"/>
    <b v="0"/>
    <b v="0"/>
    <b v="0"/>
    <b v="0"/>
  </r>
  <r>
    <m/>
    <m/>
    <m/>
    <m/>
    <m/>
    <x v="0"/>
    <x v="0"/>
    <m/>
    <m/>
    <m/>
    <m/>
    <n v="2008310759"/>
    <x v="873"/>
    <m/>
    <m/>
    <m/>
    <s v="English"/>
    <x v="6"/>
    <m/>
    <s v="MUZAFFARABAD"/>
    <n v="1"/>
    <b v="1"/>
    <b v="0"/>
    <b v="0"/>
    <b v="0"/>
    <b v="0"/>
    <b v="0"/>
    <b v="0"/>
    <b v="0"/>
    <b v="0"/>
    <b v="0"/>
    <b v="0"/>
    <b v="0"/>
    <b v="0"/>
    <b v="0"/>
    <b v="0"/>
    <b v="0"/>
    <b v="0"/>
    <b v="0"/>
    <b v="0"/>
    <b v="0"/>
    <b v="0"/>
    <b v="0"/>
  </r>
  <r>
    <m/>
    <m/>
    <m/>
    <m/>
    <m/>
    <x v="0"/>
    <x v="0"/>
    <m/>
    <m/>
    <m/>
    <m/>
    <s v="2012-350197"/>
    <x v="874"/>
    <n v="2011"/>
    <n v="1"/>
    <d v="2011-01-01T00:00:00"/>
    <s v="English"/>
    <x v="0"/>
    <s v="National Institute of Design"/>
    <s v="Ahmedabad"/>
    <n v="1"/>
    <b v="1"/>
    <b v="0"/>
    <b v="0"/>
    <b v="0"/>
    <b v="0"/>
    <b v="0"/>
    <b v="0"/>
    <b v="0"/>
    <b v="0"/>
    <b v="0"/>
    <b v="0"/>
    <b v="0"/>
    <b v="0"/>
    <b v="0"/>
    <b v="0"/>
    <b v="0"/>
    <b v="0"/>
    <b v="0"/>
    <b v="0"/>
    <b v="0"/>
    <b v="0"/>
    <b v="0"/>
  </r>
  <r>
    <m/>
    <m/>
    <m/>
    <m/>
    <m/>
    <x v="0"/>
    <x v="0"/>
    <m/>
    <m/>
    <m/>
    <m/>
    <s v="88-912851"/>
    <x v="875"/>
    <n v="2006"/>
    <n v="1"/>
    <d v="2006-01-01T12:26:00"/>
    <s v="Bengali"/>
    <x v="5"/>
    <s v="Bangla Academy"/>
    <s v="Dhaka"/>
    <n v="1"/>
    <b v="1"/>
    <b v="0"/>
    <b v="0"/>
    <b v="0"/>
    <b v="0"/>
    <b v="0"/>
    <b v="0"/>
    <b v="0"/>
    <b v="0"/>
    <b v="0"/>
    <b v="0"/>
    <b v="0"/>
    <b v="0"/>
    <b v="0"/>
    <b v="0"/>
    <b v="0"/>
    <b v="0"/>
    <b v="0"/>
    <b v="0"/>
    <b v="0"/>
    <b v="0"/>
    <b v="0"/>
  </r>
  <r>
    <m/>
    <m/>
    <m/>
    <m/>
    <m/>
    <x v="0"/>
    <x v="0"/>
    <m/>
    <m/>
    <m/>
    <m/>
    <s v="2013-330441"/>
    <x v="876"/>
    <n v="2011"/>
    <n v="1"/>
    <d v="2011-03-01T10:43:00"/>
    <s v="English"/>
    <x v="0"/>
    <s v="Central Electricity Authority, GOI"/>
    <s v="New Delhi"/>
    <n v="1"/>
    <b v="1"/>
    <b v="0"/>
    <b v="0"/>
    <b v="0"/>
    <b v="0"/>
    <b v="0"/>
    <b v="0"/>
    <b v="0"/>
    <b v="0"/>
    <b v="0"/>
    <b v="0"/>
    <b v="0"/>
    <b v="0"/>
    <b v="0"/>
    <b v="0"/>
    <b v="0"/>
    <b v="0"/>
    <b v="0"/>
    <b v="0"/>
    <b v="0"/>
    <b v="0"/>
    <b v="0"/>
  </r>
  <r>
    <s v="LC"/>
    <s v="Yes"/>
    <s v="In print"/>
    <s v="yes"/>
    <s v="Full issues: 2008 Jan-2011 Jun; 2014 Jan-2016 Jun; 2017 Jan-Dec. Articles only: 2018 Jan-2021 Jun"/>
    <x v="3"/>
    <x v="76"/>
    <s v="N/A"/>
    <n v="822089984"/>
    <s v="n/a"/>
    <s v="LC last inventoried is vol. 53, no. 1 (2019 March). At least 12 uninventoried pieces. "/>
    <s v="SA 66-305"/>
    <x v="877"/>
    <n v="46"/>
    <n v="4"/>
    <d v="2011-12-01T14:42:00"/>
    <s v="English"/>
    <x v="0"/>
    <s v="Institute of Applied Manpower Research"/>
    <s v="New Delhi"/>
    <n v="6"/>
    <b v="1"/>
    <b v="1"/>
    <b v="0"/>
    <b v="0"/>
    <b v="0"/>
    <b v="0"/>
    <b v="1"/>
    <b v="0"/>
    <b v="1"/>
    <b v="0"/>
    <b v="0"/>
    <b v="1"/>
    <b v="1"/>
    <b v="0"/>
    <b v="0"/>
    <b v="0"/>
    <b v="0"/>
    <b v="0"/>
    <b v="0"/>
    <b v="0"/>
    <b v="0"/>
    <b v="0"/>
  </r>
  <r>
    <m/>
    <m/>
    <m/>
    <m/>
    <m/>
    <x v="0"/>
    <x v="0"/>
    <m/>
    <m/>
    <m/>
    <m/>
    <s v="2012-335446"/>
    <x v="878"/>
    <n v="2010"/>
    <n v="1"/>
    <d v="2010-01-01T12:41:00"/>
    <s v="English"/>
    <x v="0"/>
    <s v="National University of Educational Planning and Administration"/>
    <s v="New Delhi"/>
    <n v="1"/>
    <b v="1"/>
    <b v="0"/>
    <b v="0"/>
    <b v="0"/>
    <b v="0"/>
    <b v="0"/>
    <b v="0"/>
    <b v="0"/>
    <b v="0"/>
    <b v="0"/>
    <b v="0"/>
    <b v="0"/>
    <b v="0"/>
    <b v="0"/>
    <b v="0"/>
    <b v="0"/>
    <b v="0"/>
    <b v="0"/>
    <b v="0"/>
    <b v="0"/>
    <b v="0"/>
    <b v="0"/>
  </r>
  <r>
    <m/>
    <m/>
    <m/>
    <m/>
    <m/>
    <x v="0"/>
    <x v="0"/>
    <m/>
    <m/>
    <m/>
    <m/>
    <s v="2016-325090"/>
    <x v="879"/>
    <n v="2010"/>
    <n v="1"/>
    <d v="2010-01-01T00:00:00"/>
    <s v="English"/>
    <x v="0"/>
    <s v="National University of Educational Planning and Administration"/>
    <s v="New Delhi"/>
    <n v="1"/>
    <b v="1"/>
    <b v="0"/>
    <b v="0"/>
    <b v="0"/>
    <b v="0"/>
    <b v="0"/>
    <b v="0"/>
    <b v="0"/>
    <b v="0"/>
    <b v="0"/>
    <b v="0"/>
    <b v="0"/>
    <b v="0"/>
    <b v="0"/>
    <b v="0"/>
    <b v="0"/>
    <b v="0"/>
    <b v="0"/>
    <b v="0"/>
    <b v="0"/>
    <b v="0"/>
    <b v="0"/>
  </r>
  <r>
    <m/>
    <m/>
    <m/>
    <m/>
    <m/>
    <x v="0"/>
    <x v="0"/>
    <m/>
    <m/>
    <m/>
    <m/>
    <s v="2008-308527"/>
    <x v="880"/>
    <n v="2009"/>
    <n v="1"/>
    <d v="2009-01-01T12:40:00"/>
    <s v="English"/>
    <x v="0"/>
    <s v="National University of Educational Planning and Administration"/>
    <s v="New Delhi"/>
    <n v="1"/>
    <b v="1"/>
    <b v="0"/>
    <b v="0"/>
    <b v="0"/>
    <b v="0"/>
    <b v="0"/>
    <b v="0"/>
    <b v="0"/>
    <b v="0"/>
    <b v="0"/>
    <b v="0"/>
    <b v="0"/>
    <b v="0"/>
    <b v="0"/>
    <b v="0"/>
    <b v="0"/>
    <b v="0"/>
    <b v="0"/>
    <b v="0"/>
    <b v="0"/>
    <b v="0"/>
    <b v="0"/>
  </r>
  <r>
    <m/>
    <m/>
    <m/>
    <m/>
    <m/>
    <x v="0"/>
    <x v="0"/>
    <m/>
    <m/>
    <m/>
    <m/>
    <s v="2011-212147"/>
    <x v="881"/>
    <n v="2008"/>
    <n v="1"/>
    <d v="2008-01-01T00:00:00"/>
    <s v="English"/>
    <x v="0"/>
    <s v="National University of Educational Planning and Administration"/>
    <s v="New Delhi"/>
    <n v="1"/>
    <b v="1"/>
    <b v="0"/>
    <b v="0"/>
    <b v="0"/>
    <b v="0"/>
    <b v="0"/>
    <b v="0"/>
    <b v="0"/>
    <b v="0"/>
    <b v="0"/>
    <b v="0"/>
    <b v="0"/>
    <b v="0"/>
    <b v="0"/>
    <b v="0"/>
    <b v="0"/>
    <b v="0"/>
    <b v="0"/>
    <b v="0"/>
    <b v="0"/>
    <b v="0"/>
    <b v="0"/>
  </r>
  <r>
    <m/>
    <m/>
    <m/>
    <m/>
    <m/>
    <x v="0"/>
    <x v="0"/>
    <m/>
    <m/>
    <m/>
    <m/>
    <s v="2010-317277"/>
    <x v="882"/>
    <n v="2011"/>
    <n v="1"/>
    <d v="2011-01-01T08:32:00"/>
    <s v="English"/>
    <x v="0"/>
    <s v="National Sample Survey Office, Ministry of Statistics &amp; Programme Implementation Govt. of India"/>
    <s v="New Delhi"/>
    <n v="2"/>
    <b v="1"/>
    <b v="0"/>
    <b v="0"/>
    <b v="0"/>
    <b v="0"/>
    <b v="0"/>
    <b v="0"/>
    <b v="0"/>
    <b v="0"/>
    <b v="0"/>
    <b v="0"/>
    <b v="0"/>
    <b v="0"/>
    <b v="0"/>
    <b v="0"/>
    <b v="0"/>
    <b v="0"/>
    <b v="0"/>
    <b v="1"/>
    <b v="0"/>
    <b v="0"/>
    <b v="0"/>
  </r>
  <r>
    <m/>
    <m/>
    <m/>
    <m/>
    <m/>
    <x v="0"/>
    <x v="0"/>
    <m/>
    <m/>
    <m/>
    <m/>
    <s v="80-910381"/>
    <x v="883"/>
    <n v="2009"/>
    <n v="1"/>
    <d v="2009-01-01T09:27:00"/>
    <s v="English"/>
    <x v="2"/>
    <s v="Dept. of Govt. print, Sri Lanka"/>
    <s v=" "/>
    <n v="4"/>
    <b v="1"/>
    <b v="0"/>
    <b v="0"/>
    <b v="0"/>
    <b v="0"/>
    <b v="0"/>
    <b v="1"/>
    <b v="1"/>
    <b v="1"/>
    <b v="0"/>
    <b v="0"/>
    <b v="0"/>
    <b v="0"/>
    <b v="0"/>
    <b v="0"/>
    <b v="0"/>
    <b v="0"/>
    <b v="0"/>
    <b v="0"/>
    <b v="0"/>
    <b v="0"/>
    <b v="0"/>
  </r>
  <r>
    <m/>
    <m/>
    <m/>
    <m/>
    <m/>
    <x v="0"/>
    <x v="0"/>
    <m/>
    <m/>
    <m/>
    <m/>
    <s v="2007-391232"/>
    <x v="884"/>
    <n v="2010"/>
    <n v="1"/>
    <d v="2010-01-01T15:11:00"/>
    <s v="English"/>
    <x v="0"/>
    <s v="Wildlife Institute of India"/>
    <s v="Dehradun"/>
    <n v="1"/>
    <b v="1"/>
    <b v="0"/>
    <b v="0"/>
    <b v="0"/>
    <b v="0"/>
    <b v="0"/>
    <b v="0"/>
    <b v="0"/>
    <b v="0"/>
    <b v="0"/>
    <b v="0"/>
    <b v="0"/>
    <b v="0"/>
    <b v="0"/>
    <b v="0"/>
    <b v="0"/>
    <b v="0"/>
    <b v="0"/>
    <b v="0"/>
    <b v="0"/>
    <b v="0"/>
    <b v="0"/>
  </r>
  <r>
    <s v="LC"/>
    <s v="Yes"/>
    <s v="In print"/>
    <s v="yes"/>
    <s v="2015-2020 and earlier"/>
    <x v="3"/>
    <x v="77"/>
    <s v="N/A"/>
    <n v="500017475"/>
    <s v="n/a"/>
    <s v="Spreadsheet Column V says FALSE but LC has this title. LC last inventoried is 2016."/>
    <s v="92-641970"/>
    <x v="885"/>
    <n v="2013"/>
    <n v="1"/>
    <d v="2013-04-01T14:40:00"/>
    <s v="Hindi &amp; English"/>
    <x v="0"/>
    <s v="Central Statistical Organisation, New Delhi"/>
    <s v="New Delhi"/>
    <n v="6"/>
    <b v="0"/>
    <b v="0"/>
    <b v="1"/>
    <b v="0"/>
    <b v="0"/>
    <b v="1"/>
    <b v="1"/>
    <b v="0"/>
    <b v="1"/>
    <b v="0"/>
    <b v="1"/>
    <b v="0"/>
    <b v="0"/>
    <b v="1"/>
    <b v="0"/>
    <b v="0"/>
    <b v="0"/>
    <b v="0"/>
    <b v="0"/>
    <b v="0"/>
    <b v="0"/>
    <b v="0"/>
  </r>
  <r>
    <m/>
    <m/>
    <m/>
    <m/>
    <m/>
    <x v="0"/>
    <x v="0"/>
    <m/>
    <m/>
    <m/>
    <m/>
    <s v="78-914354"/>
    <x v="886"/>
    <n v="54"/>
    <n v="1"/>
    <d v="2013-01-01T16:48:00"/>
    <s v="English"/>
    <x v="2"/>
    <s v="Epidemiological Unit"/>
    <s v="Colombo"/>
    <n v="1"/>
    <b v="1"/>
    <b v="0"/>
    <b v="0"/>
    <b v="0"/>
    <b v="0"/>
    <b v="0"/>
    <b v="0"/>
    <b v="0"/>
    <b v="0"/>
    <b v="0"/>
    <b v="0"/>
    <b v="0"/>
    <b v="0"/>
    <b v="0"/>
    <b v="0"/>
    <b v="0"/>
    <b v="0"/>
    <b v="0"/>
    <b v="0"/>
    <b v="0"/>
    <b v="0"/>
    <b v="0"/>
  </r>
  <r>
    <m/>
    <m/>
    <m/>
    <m/>
    <m/>
    <x v="0"/>
    <x v="0"/>
    <m/>
    <m/>
    <m/>
    <m/>
    <s v="92-650329"/>
    <x v="887"/>
    <n v="43"/>
    <n v="1"/>
    <d v="2011-01-01T14:57:00"/>
    <s v="English"/>
    <x v="0"/>
    <s v="Archaeological Survey of India"/>
    <s v="New Delhi"/>
    <n v="4"/>
    <b v="1"/>
    <b v="0"/>
    <b v="0"/>
    <b v="0"/>
    <b v="1"/>
    <b v="1"/>
    <b v="0"/>
    <b v="0"/>
    <b v="1"/>
    <b v="0"/>
    <b v="0"/>
    <b v="0"/>
    <b v="0"/>
    <b v="0"/>
    <b v="0"/>
    <b v="0"/>
    <b v="0"/>
    <b v="0"/>
    <b v="0"/>
    <b v="0"/>
    <b v="0"/>
    <b v="0"/>
  </r>
  <r>
    <m/>
    <m/>
    <m/>
    <m/>
    <m/>
    <x v="0"/>
    <x v="0"/>
    <m/>
    <m/>
    <m/>
    <m/>
    <s v="SA68-010351"/>
    <x v="888"/>
    <n v="15"/>
    <n v="2"/>
    <d v="2011-02-02T15:54:00"/>
    <s v="English"/>
    <x v="0"/>
    <s v="Legislative Assembly/West Bengal"/>
    <s v="Calcutta"/>
    <n v="0"/>
    <b v="0"/>
    <b v="0"/>
    <b v="0"/>
    <b v="0"/>
    <b v="0"/>
    <b v="0"/>
    <b v="0"/>
    <b v="0"/>
    <b v="0"/>
    <b v="0"/>
    <b v="0"/>
    <b v="0"/>
    <b v="0"/>
    <b v="0"/>
    <b v="0"/>
    <b v="0"/>
    <b v="0"/>
    <b v="0"/>
    <b v="0"/>
    <b v="0"/>
    <b v="0"/>
    <b v="0"/>
  </r>
  <r>
    <m/>
    <m/>
    <m/>
    <m/>
    <m/>
    <x v="0"/>
    <x v="0"/>
    <m/>
    <m/>
    <m/>
    <m/>
    <n v="99101614"/>
    <x v="889"/>
    <m/>
    <m/>
    <m/>
    <s v="English"/>
    <x v="6"/>
    <m/>
    <s v="LAHORE"/>
    <n v="1"/>
    <b v="1"/>
    <b v="0"/>
    <b v="0"/>
    <b v="0"/>
    <b v="0"/>
    <b v="0"/>
    <b v="0"/>
    <b v="0"/>
    <b v="0"/>
    <b v="0"/>
    <b v="0"/>
    <b v="0"/>
    <b v="0"/>
    <b v="0"/>
    <b v="0"/>
    <b v="0"/>
    <b v="0"/>
    <b v="0"/>
    <b v="0"/>
    <b v="0"/>
    <b v="0"/>
    <b v="0"/>
  </r>
  <r>
    <m/>
    <m/>
    <m/>
    <m/>
    <m/>
    <x v="0"/>
    <x v="0"/>
    <m/>
    <m/>
    <m/>
    <m/>
    <n v="2008219037"/>
    <x v="890"/>
    <m/>
    <m/>
    <m/>
    <s v="English"/>
    <x v="6"/>
    <m/>
    <s v="LAHORE"/>
    <n v="1"/>
    <b v="1"/>
    <b v="0"/>
    <b v="0"/>
    <b v="0"/>
    <b v="0"/>
    <b v="0"/>
    <b v="0"/>
    <b v="0"/>
    <b v="0"/>
    <b v="0"/>
    <b v="0"/>
    <b v="0"/>
    <b v="0"/>
    <b v="0"/>
    <b v="0"/>
    <b v="0"/>
    <b v="0"/>
    <b v="0"/>
    <b v="0"/>
    <b v="0"/>
    <b v="0"/>
    <b v="0"/>
  </r>
  <r>
    <m/>
    <m/>
    <m/>
    <m/>
    <m/>
    <x v="0"/>
    <x v="0"/>
    <m/>
    <m/>
    <m/>
    <m/>
    <n v="76646103"/>
    <x v="891"/>
    <m/>
    <m/>
    <m/>
    <s v="English"/>
    <x v="6"/>
    <m/>
    <s v="KARACHI"/>
    <n v="3"/>
    <b v="1"/>
    <b v="0"/>
    <b v="1"/>
    <b v="0"/>
    <b v="0"/>
    <b v="0"/>
    <b v="0"/>
    <b v="0"/>
    <b v="0"/>
    <b v="0"/>
    <b v="0"/>
    <b v="1"/>
    <b v="0"/>
    <b v="0"/>
    <b v="0"/>
    <b v="0"/>
    <b v="0"/>
    <b v="0"/>
    <b v="0"/>
    <b v="0"/>
    <b v="0"/>
    <b v="0"/>
  </r>
  <r>
    <m/>
    <m/>
    <m/>
    <m/>
    <m/>
    <x v="0"/>
    <x v="0"/>
    <m/>
    <m/>
    <m/>
    <m/>
    <n v="73939526"/>
    <x v="892"/>
    <m/>
    <m/>
    <m/>
    <s v="English"/>
    <x v="6"/>
    <m/>
    <s v="KARACHI"/>
    <n v="3"/>
    <b v="1"/>
    <b v="0"/>
    <b v="1"/>
    <b v="0"/>
    <b v="0"/>
    <b v="0"/>
    <b v="0"/>
    <b v="0"/>
    <b v="0"/>
    <b v="0"/>
    <b v="0"/>
    <b v="1"/>
    <b v="0"/>
    <b v="0"/>
    <b v="0"/>
    <b v="0"/>
    <b v="0"/>
    <b v="0"/>
    <b v="0"/>
    <b v="0"/>
    <b v="0"/>
    <b v="0"/>
  </r>
  <r>
    <m/>
    <m/>
    <m/>
    <m/>
    <m/>
    <x v="0"/>
    <x v="0"/>
    <m/>
    <m/>
    <m/>
    <m/>
    <s v="2011-320609"/>
    <x v="893"/>
    <n v="2013"/>
    <n v="1"/>
    <d v="2013-01-01T14:47:00"/>
    <s v="English"/>
    <x v="1"/>
    <s v="Ministry Of Finance, Nepal"/>
    <s v="Kathmandu"/>
    <n v="1"/>
    <b v="1"/>
    <b v="0"/>
    <b v="0"/>
    <b v="0"/>
    <b v="0"/>
    <b v="0"/>
    <b v="0"/>
    <b v="0"/>
    <b v="0"/>
    <b v="0"/>
    <b v="0"/>
    <b v="0"/>
    <b v="0"/>
    <b v="0"/>
    <b v="0"/>
    <b v="0"/>
    <b v="0"/>
    <b v="0"/>
    <b v="0"/>
    <b v="0"/>
    <b v="0"/>
    <b v="0"/>
  </r>
  <r>
    <m/>
    <m/>
    <m/>
    <m/>
    <m/>
    <x v="0"/>
    <x v="0"/>
    <m/>
    <m/>
    <m/>
    <m/>
    <n v="2018306415"/>
    <x v="894"/>
    <m/>
    <m/>
    <m/>
    <s v="English"/>
    <x v="6"/>
    <m/>
    <s v="PESHAWAR"/>
    <n v="1"/>
    <b v="1"/>
    <b v="0"/>
    <b v="0"/>
    <b v="0"/>
    <b v="0"/>
    <b v="0"/>
    <b v="0"/>
    <b v="0"/>
    <b v="0"/>
    <b v="0"/>
    <b v="0"/>
    <b v="0"/>
    <b v="0"/>
    <b v="0"/>
    <b v="0"/>
    <b v="0"/>
    <b v="0"/>
    <b v="0"/>
    <b v="0"/>
    <b v="0"/>
    <b v="0"/>
    <b v="0"/>
  </r>
  <r>
    <m/>
    <m/>
    <m/>
    <m/>
    <m/>
    <x v="0"/>
    <x v="0"/>
    <m/>
    <m/>
    <m/>
    <m/>
    <n v="76939940"/>
    <x v="895"/>
    <m/>
    <m/>
    <m/>
    <s v="English"/>
    <x v="6"/>
    <m/>
    <s v="LAHORE"/>
    <n v="1"/>
    <b v="1"/>
    <b v="0"/>
    <b v="0"/>
    <b v="0"/>
    <b v="0"/>
    <b v="0"/>
    <b v="0"/>
    <b v="0"/>
    <b v="0"/>
    <b v="0"/>
    <b v="0"/>
    <b v="0"/>
    <b v="0"/>
    <b v="0"/>
    <b v="0"/>
    <b v="0"/>
    <b v="0"/>
    <b v="0"/>
    <b v="0"/>
    <b v="0"/>
    <b v="0"/>
    <b v="0"/>
  </r>
  <r>
    <m/>
    <m/>
    <m/>
    <m/>
    <m/>
    <x v="0"/>
    <x v="0"/>
    <m/>
    <m/>
    <m/>
    <m/>
    <n v="73939528"/>
    <x v="896"/>
    <m/>
    <m/>
    <m/>
    <s v="English"/>
    <x v="6"/>
    <m/>
    <s v="KARACHI"/>
    <n v="2"/>
    <b v="1"/>
    <b v="0"/>
    <b v="1"/>
    <b v="0"/>
    <b v="0"/>
    <b v="0"/>
    <b v="0"/>
    <b v="0"/>
    <b v="0"/>
    <b v="0"/>
    <b v="0"/>
    <b v="0"/>
    <b v="0"/>
    <b v="0"/>
    <b v="0"/>
    <b v="0"/>
    <b v="0"/>
    <b v="0"/>
    <b v="0"/>
    <b v="0"/>
    <b v="0"/>
    <b v="0"/>
  </r>
  <r>
    <m/>
    <m/>
    <m/>
    <m/>
    <m/>
    <x v="0"/>
    <x v="0"/>
    <m/>
    <m/>
    <m/>
    <m/>
    <s v="91-902300"/>
    <x v="897"/>
    <n v="2012"/>
    <n v="1"/>
    <d v="2012-01-01T14:21:00"/>
    <s v="English"/>
    <x v="0"/>
    <s v="Finance Department, Goa"/>
    <s v="Panaji"/>
    <n v="0"/>
    <b v="0"/>
    <b v="0"/>
    <b v="0"/>
    <b v="0"/>
    <b v="0"/>
    <b v="0"/>
    <b v="0"/>
    <b v="0"/>
    <b v="0"/>
    <b v="0"/>
    <b v="0"/>
    <b v="0"/>
    <b v="0"/>
    <b v="0"/>
    <b v="0"/>
    <b v="0"/>
    <b v="0"/>
    <b v="0"/>
    <b v="0"/>
    <b v="0"/>
    <b v="0"/>
    <b v="0"/>
  </r>
  <r>
    <m/>
    <m/>
    <m/>
    <m/>
    <m/>
    <x v="0"/>
    <x v="0"/>
    <m/>
    <m/>
    <m/>
    <m/>
    <s v="81-910303"/>
    <x v="898"/>
    <n v="2012"/>
    <n v="1"/>
    <d v="2018-12-04T00:00:00"/>
    <s v="English"/>
    <x v="0"/>
    <s v="Government of Sikkim"/>
    <s v="Gangtok"/>
    <n v="0"/>
    <b v="0"/>
    <b v="0"/>
    <b v="0"/>
    <b v="0"/>
    <b v="0"/>
    <b v="0"/>
    <b v="0"/>
    <b v="0"/>
    <b v="0"/>
    <b v="0"/>
    <b v="0"/>
    <b v="0"/>
    <b v="0"/>
    <b v="0"/>
    <b v="0"/>
    <b v="0"/>
    <b v="0"/>
    <b v="0"/>
    <b v="0"/>
    <b v="0"/>
    <b v="0"/>
    <b v="0"/>
  </r>
  <r>
    <m/>
    <m/>
    <m/>
    <m/>
    <m/>
    <x v="0"/>
    <x v="0"/>
    <m/>
    <m/>
    <m/>
    <m/>
    <n v="70939909"/>
    <x v="899"/>
    <m/>
    <m/>
    <m/>
    <s v="English"/>
    <x v="6"/>
    <m/>
    <s v="QUETTA"/>
    <n v="1"/>
    <b v="1"/>
    <b v="0"/>
    <b v="0"/>
    <b v="0"/>
    <b v="0"/>
    <b v="0"/>
    <b v="0"/>
    <b v="0"/>
    <b v="0"/>
    <b v="0"/>
    <b v="0"/>
    <b v="0"/>
    <b v="0"/>
    <b v="0"/>
    <b v="0"/>
    <b v="0"/>
    <b v="0"/>
    <b v="0"/>
    <b v="0"/>
    <b v="0"/>
    <b v="0"/>
    <b v="0"/>
  </r>
  <r>
    <m/>
    <m/>
    <m/>
    <m/>
    <m/>
    <x v="0"/>
    <x v="0"/>
    <m/>
    <m/>
    <m/>
    <m/>
    <s v="2019-329846"/>
    <x v="900"/>
    <n v="2004"/>
    <n v="1"/>
    <d v="2004-01-01T00:00:00"/>
    <s v="English"/>
    <x v="0"/>
    <s v="Directorate of Economics and Statistics / Arunachal Pradesh"/>
    <s v="Itanagar"/>
    <n v="1"/>
    <b v="1"/>
    <b v="0"/>
    <b v="0"/>
    <b v="0"/>
    <b v="0"/>
    <b v="0"/>
    <b v="0"/>
    <b v="0"/>
    <b v="0"/>
    <b v="0"/>
    <b v="0"/>
    <b v="0"/>
    <b v="0"/>
    <b v="0"/>
    <b v="0"/>
    <b v="0"/>
    <b v="0"/>
    <b v="0"/>
    <b v="0"/>
    <b v="0"/>
    <b v="0"/>
    <b v="0"/>
  </r>
  <r>
    <m/>
    <m/>
    <m/>
    <m/>
    <m/>
    <x v="0"/>
    <x v="0"/>
    <m/>
    <m/>
    <m/>
    <m/>
    <s v="77-912118"/>
    <x v="901"/>
    <n v="2009"/>
    <n v="1"/>
    <d v="2009-01-01T12:32:00"/>
    <s v="English"/>
    <x v="0"/>
    <s v="Directorate of Economics and Statistics, Madhya Pradesh"/>
    <s v="Bhopal"/>
    <n v="0"/>
    <b v="0"/>
    <b v="0"/>
    <b v="0"/>
    <b v="0"/>
    <b v="0"/>
    <b v="0"/>
    <b v="0"/>
    <b v="0"/>
    <b v="0"/>
    <b v="0"/>
    <b v="0"/>
    <b v="0"/>
    <b v="0"/>
    <b v="0"/>
    <b v="0"/>
    <b v="0"/>
    <b v="0"/>
    <b v="0"/>
    <b v="0"/>
    <b v="0"/>
    <b v="0"/>
    <b v="0"/>
  </r>
  <r>
    <m/>
    <m/>
    <m/>
    <m/>
    <m/>
    <x v="0"/>
    <x v="0"/>
    <m/>
    <m/>
    <m/>
    <m/>
    <s v="2012-350137"/>
    <x v="902"/>
    <n v="2010"/>
    <n v="1"/>
    <d v="2010-01-01T11:04:00"/>
    <s v="English"/>
    <x v="0"/>
    <s v="Department of Economics and Statistics / Govt. of Kerala"/>
    <s v="Thiruvanthapuram "/>
    <n v="1"/>
    <b v="1"/>
    <b v="0"/>
    <b v="0"/>
    <b v="0"/>
    <b v="0"/>
    <b v="0"/>
    <b v="0"/>
    <b v="0"/>
    <b v="0"/>
    <b v="0"/>
    <b v="0"/>
    <b v="0"/>
    <b v="0"/>
    <b v="0"/>
    <b v="0"/>
    <b v="0"/>
    <b v="0"/>
    <b v="0"/>
    <b v="0"/>
    <b v="0"/>
    <b v="0"/>
    <b v="0"/>
  </r>
  <r>
    <m/>
    <m/>
    <m/>
    <m/>
    <m/>
    <x v="0"/>
    <x v="0"/>
    <m/>
    <m/>
    <m/>
    <m/>
    <s v="2018-316000"/>
    <x v="903"/>
    <n v="2014"/>
    <n v="1"/>
    <d v="2014-01-01T00:00:00"/>
    <s v="English"/>
    <x v="0"/>
    <s v="Finance Dept., Tripura"/>
    <s v="Agartala"/>
    <n v="1"/>
    <b v="1"/>
    <b v="0"/>
    <b v="0"/>
    <b v="0"/>
    <b v="0"/>
    <b v="0"/>
    <b v="0"/>
    <b v="0"/>
    <b v="0"/>
    <b v="0"/>
    <b v="0"/>
    <b v="0"/>
    <b v="0"/>
    <b v="0"/>
    <b v="0"/>
    <b v="0"/>
    <b v="0"/>
    <b v="0"/>
    <b v="0"/>
    <b v="0"/>
    <b v="0"/>
    <b v="0"/>
  </r>
  <r>
    <m/>
    <m/>
    <m/>
    <m/>
    <m/>
    <x v="0"/>
    <x v="0"/>
    <m/>
    <m/>
    <m/>
    <m/>
    <n v="96642604"/>
    <x v="904"/>
    <m/>
    <m/>
    <m/>
    <s v="English"/>
    <x v="6"/>
    <m/>
    <s v="RAWALPINDI/ISLAMABAD"/>
    <n v="4"/>
    <b v="1"/>
    <b v="1"/>
    <b v="0"/>
    <b v="0"/>
    <b v="1"/>
    <b v="0"/>
    <b v="0"/>
    <b v="0"/>
    <b v="0"/>
    <b v="0"/>
    <b v="0"/>
    <b v="0"/>
    <b v="0"/>
    <b v="1"/>
    <b v="0"/>
    <b v="0"/>
    <b v="0"/>
    <b v="0"/>
    <b v="0"/>
    <b v="0"/>
    <b v="0"/>
    <b v="0"/>
  </r>
  <r>
    <m/>
    <m/>
    <m/>
    <m/>
    <m/>
    <x v="0"/>
    <x v="0"/>
    <m/>
    <m/>
    <m/>
    <m/>
    <s v="59-41539"/>
    <x v="905"/>
    <n v="2014"/>
    <n v="1"/>
    <d v="2014-01-01T16:26:00"/>
    <s v="English"/>
    <x v="0"/>
    <s v="Finance Dept., Kerala"/>
    <s v="Thiruvananthapuram"/>
    <n v="0"/>
    <b v="0"/>
    <b v="0"/>
    <b v="0"/>
    <b v="0"/>
    <b v="0"/>
    <b v="0"/>
    <b v="0"/>
    <b v="0"/>
    <b v="0"/>
    <b v="0"/>
    <b v="0"/>
    <b v="0"/>
    <b v="0"/>
    <b v="0"/>
    <b v="0"/>
    <b v="0"/>
    <b v="0"/>
    <b v="0"/>
    <b v="0"/>
    <b v="0"/>
    <b v="0"/>
    <b v="0"/>
  </r>
  <r>
    <m/>
    <m/>
    <m/>
    <m/>
    <m/>
    <x v="0"/>
    <x v="0"/>
    <m/>
    <m/>
    <m/>
    <m/>
    <s v="76-913273"/>
    <x v="906"/>
    <n v="2012"/>
    <n v="1"/>
    <d v="2012-03-19T11:33:00"/>
    <s v="Hindi"/>
    <x v="0"/>
    <s v="Finance Department / Govt. of Himachal Pradesh"/>
    <s v="Shimla"/>
    <n v="0"/>
    <b v="0"/>
    <b v="0"/>
    <b v="0"/>
    <b v="0"/>
    <b v="0"/>
    <b v="0"/>
    <b v="0"/>
    <b v="0"/>
    <b v="0"/>
    <b v="0"/>
    <b v="0"/>
    <b v="0"/>
    <b v="0"/>
    <b v="0"/>
    <b v="0"/>
    <b v="0"/>
    <b v="0"/>
    <b v="0"/>
    <b v="0"/>
    <b v="0"/>
    <b v="0"/>
    <b v="0"/>
  </r>
  <r>
    <m/>
    <m/>
    <m/>
    <m/>
    <m/>
    <x v="0"/>
    <x v="0"/>
    <m/>
    <m/>
    <m/>
    <m/>
    <s v="74-901207"/>
    <x v="907"/>
    <n v="2013"/>
    <n v="1"/>
    <d v="2013-01-01T11:36:00"/>
    <s v="Kannada"/>
    <x v="0"/>
    <s v="Department of Finance, Karnataka"/>
    <s v="Bengaluru"/>
    <n v="0"/>
    <b v="0"/>
    <b v="0"/>
    <b v="0"/>
    <b v="0"/>
    <b v="0"/>
    <b v="0"/>
    <b v="0"/>
    <b v="0"/>
    <b v="0"/>
    <b v="0"/>
    <b v="0"/>
    <b v="0"/>
    <b v="0"/>
    <b v="0"/>
    <b v="0"/>
    <b v="0"/>
    <b v="0"/>
    <b v="0"/>
    <b v="0"/>
    <b v="0"/>
    <b v="0"/>
    <b v="0"/>
  </r>
  <r>
    <m/>
    <m/>
    <m/>
    <m/>
    <m/>
    <x v="0"/>
    <x v="0"/>
    <m/>
    <m/>
    <m/>
    <m/>
    <s v="84-914240"/>
    <x v="908"/>
    <n v="2007"/>
    <n v="1"/>
    <d v="2007-06-01T15:05:00"/>
    <s v="English"/>
    <x v="0"/>
    <s v="Govt. of Manipur"/>
    <s v="Imphal"/>
    <n v="0"/>
    <b v="0"/>
    <b v="0"/>
    <b v="0"/>
    <b v="0"/>
    <b v="0"/>
    <b v="0"/>
    <b v="0"/>
    <b v="0"/>
    <b v="0"/>
    <b v="0"/>
    <b v="0"/>
    <b v="0"/>
    <b v="0"/>
    <b v="0"/>
    <b v="0"/>
    <b v="0"/>
    <b v="0"/>
    <b v="0"/>
    <b v="0"/>
    <b v="0"/>
    <b v="0"/>
    <b v="0"/>
  </r>
  <r>
    <m/>
    <m/>
    <m/>
    <m/>
    <m/>
    <x v="0"/>
    <x v="0"/>
    <m/>
    <m/>
    <m/>
    <m/>
    <s v="2018-320810"/>
    <x v="909"/>
    <n v="2016"/>
    <n v="1"/>
    <d v="2016-01-01T00:00:00"/>
    <s v="English"/>
    <x v="0"/>
    <s v="Finance Department / Government of Odisha"/>
    <s v="Bhubaneswar"/>
    <n v="0"/>
    <b v="0"/>
    <b v="0"/>
    <b v="0"/>
    <b v="0"/>
    <b v="0"/>
    <b v="0"/>
    <b v="0"/>
    <b v="0"/>
    <b v="0"/>
    <b v="0"/>
    <b v="0"/>
    <b v="0"/>
    <b v="0"/>
    <b v="0"/>
    <b v="0"/>
    <b v="0"/>
    <b v="0"/>
    <b v="0"/>
    <b v="0"/>
    <b v="0"/>
    <b v="0"/>
    <b v="0"/>
  </r>
  <r>
    <m/>
    <m/>
    <m/>
    <m/>
    <m/>
    <x v="0"/>
    <x v="0"/>
    <m/>
    <m/>
    <m/>
    <m/>
    <n v="2008328820"/>
    <x v="910"/>
    <m/>
    <m/>
    <m/>
    <s v="English"/>
    <x v="6"/>
    <m/>
    <s v="KARACHI"/>
    <n v="4"/>
    <b v="1"/>
    <b v="1"/>
    <b v="1"/>
    <b v="0"/>
    <b v="0"/>
    <b v="0"/>
    <b v="0"/>
    <b v="0"/>
    <b v="0"/>
    <b v="0"/>
    <b v="0"/>
    <b v="1"/>
    <b v="0"/>
    <b v="0"/>
    <b v="0"/>
    <b v="0"/>
    <b v="0"/>
    <b v="0"/>
    <b v="0"/>
    <b v="0"/>
    <b v="0"/>
    <b v="0"/>
  </r>
  <r>
    <m/>
    <m/>
    <m/>
    <m/>
    <m/>
    <x v="0"/>
    <x v="0"/>
    <m/>
    <m/>
    <m/>
    <m/>
    <n v="2012430392"/>
    <x v="911"/>
    <m/>
    <m/>
    <m/>
    <s v="English"/>
    <x v="6"/>
    <m/>
    <s v="KARACHI"/>
    <n v="5"/>
    <b v="1"/>
    <b v="1"/>
    <b v="1"/>
    <b v="0"/>
    <b v="0"/>
    <b v="0"/>
    <b v="1"/>
    <b v="0"/>
    <b v="0"/>
    <b v="0"/>
    <b v="0"/>
    <b v="1"/>
    <b v="0"/>
    <b v="0"/>
    <b v="0"/>
    <b v="0"/>
    <b v="0"/>
    <b v="0"/>
    <b v="0"/>
    <b v="0"/>
    <b v="0"/>
    <b v="0"/>
  </r>
  <r>
    <s v="Texas"/>
    <s v="?"/>
    <s v="UT's latest print copy is previous title from 2015/16"/>
    <s v="?"/>
    <s v="The Ministry of Finance website doesn't load (https://finmin.nic.in/hi/) but perhaps this is subsumed in the Department of Expenditure? https://dea.gov.in/annual-reports"/>
    <x v="0"/>
    <x v="0"/>
    <m/>
    <s v="1128002286; 39265104; 29826456"/>
    <s v="Former titles: &quot;Brochure on external assistance&quot; and &quot;External Assistance&quot; (1980s-2016); doesn't look like any holding libraries migrated to the succeeding title (including UT)"/>
    <s v="Also has Hindi title &quot;Videśī sahāyatā&quot; and &quot;Videśī vittapoṣaṇa&quot;"/>
    <s v="2019-345344"/>
    <x v="912"/>
    <n v="2016"/>
    <n v="1"/>
    <d v="2016-01-01T00:00:00"/>
    <s v="English"/>
    <x v="0"/>
    <s v="Department of Economic Affairs / India"/>
    <s v="New Delhi"/>
    <n v="7"/>
    <b v="1"/>
    <b v="1"/>
    <b v="1"/>
    <b v="0"/>
    <b v="0"/>
    <b v="0"/>
    <b v="1"/>
    <b v="0"/>
    <b v="0"/>
    <b v="1"/>
    <b v="0"/>
    <b v="1"/>
    <b v="0"/>
    <b v="0"/>
    <b v="0"/>
    <b v="0"/>
    <b v="0"/>
    <b v="0"/>
    <b v="0"/>
    <b v="0"/>
    <b v="1"/>
    <b v="0"/>
  </r>
  <r>
    <m/>
    <m/>
    <m/>
    <m/>
    <m/>
    <x v="0"/>
    <x v="0"/>
    <m/>
    <m/>
    <m/>
    <m/>
    <s v="83-646258"/>
    <x v="913"/>
    <n v="2008"/>
    <n v="1"/>
    <d v="2008-01-01T16:07:00"/>
    <s v="English"/>
    <x v="2"/>
    <s v="Sri Lanka Customs"/>
    <s v="Colombo"/>
    <n v="1"/>
    <b v="1"/>
    <b v="0"/>
    <b v="0"/>
    <b v="0"/>
    <b v="0"/>
    <b v="0"/>
    <b v="0"/>
    <b v="0"/>
    <b v="0"/>
    <b v="0"/>
    <b v="0"/>
    <b v="0"/>
    <b v="0"/>
    <b v="0"/>
    <b v="0"/>
    <b v="0"/>
    <b v="0"/>
    <b v="0"/>
    <b v="0"/>
    <b v="0"/>
    <b v="0"/>
    <b v="0"/>
  </r>
  <r>
    <m/>
    <m/>
    <m/>
    <m/>
    <m/>
    <x v="0"/>
    <x v="0"/>
    <m/>
    <m/>
    <m/>
    <m/>
    <s v="2019-345335"/>
    <x v="914"/>
    <n v="2013"/>
    <n v="1"/>
    <d v="2013-01-01T00:00:00"/>
    <s v="English"/>
    <x v="0"/>
    <s v="Directorate of Economics and Statistics / Arunachal Pradesh"/>
    <s v="Itanagar"/>
    <n v="1"/>
    <b v="1"/>
    <b v="0"/>
    <b v="0"/>
    <b v="0"/>
    <b v="0"/>
    <b v="0"/>
    <b v="0"/>
    <b v="0"/>
    <b v="0"/>
    <b v="0"/>
    <b v="0"/>
    <b v="0"/>
    <b v="0"/>
    <b v="0"/>
    <b v="0"/>
    <b v="0"/>
    <b v="0"/>
    <b v="0"/>
    <b v="0"/>
    <b v="0"/>
    <b v="0"/>
    <b v="0"/>
  </r>
  <r>
    <m/>
    <m/>
    <m/>
    <m/>
    <m/>
    <x v="0"/>
    <x v="0"/>
    <m/>
    <m/>
    <m/>
    <m/>
    <s v="2014-349346"/>
    <x v="915"/>
    <n v="2011"/>
    <n v="1"/>
    <d v="2011-01-01T14:44:00"/>
    <s v="English"/>
    <x v="0"/>
    <s v="Economic and Statistical Organisation, Haryana"/>
    <s v="Chandigarh"/>
    <n v="2"/>
    <b v="0"/>
    <b v="0"/>
    <b v="1"/>
    <b v="0"/>
    <b v="0"/>
    <b v="0"/>
    <b v="1"/>
    <b v="0"/>
    <b v="0"/>
    <b v="0"/>
    <b v="0"/>
    <b v="0"/>
    <b v="0"/>
    <b v="0"/>
    <b v="0"/>
    <b v="0"/>
    <b v="0"/>
    <b v="0"/>
    <b v="0"/>
    <b v="0"/>
    <b v="0"/>
    <b v="0"/>
  </r>
  <r>
    <m/>
    <m/>
    <m/>
    <m/>
    <m/>
    <x v="0"/>
    <x v="0"/>
    <m/>
    <m/>
    <m/>
    <m/>
    <s v="78-914582"/>
    <x v="916"/>
    <n v="2000"/>
    <n v="1"/>
    <d v="2000-01-01T12:07:00"/>
    <s v="English"/>
    <x v="0"/>
    <s v="Directorate of Economics and Statistics / Dept. of Agriculture &amp; Co-operation"/>
    <s v="New Delhi"/>
    <n v="1"/>
    <b v="0"/>
    <b v="0"/>
    <b v="0"/>
    <b v="0"/>
    <b v="0"/>
    <b v="0"/>
    <b v="0"/>
    <b v="0"/>
    <b v="0"/>
    <b v="0"/>
    <b v="0"/>
    <b v="0"/>
    <b v="0"/>
    <b v="0"/>
    <b v="0"/>
    <b v="0"/>
    <b v="0"/>
    <b v="0"/>
    <b v="0"/>
    <b v="0"/>
    <b v="1"/>
    <b v="0"/>
  </r>
  <r>
    <m/>
    <m/>
    <m/>
    <m/>
    <m/>
    <x v="0"/>
    <x v="0"/>
    <m/>
    <m/>
    <m/>
    <m/>
    <n v="2009212081"/>
    <x v="917"/>
    <m/>
    <m/>
    <m/>
    <s v="English"/>
    <x v="6"/>
    <m/>
    <s v="RAWALPINDI/ISLAMABAD"/>
    <n v="1"/>
    <b v="1"/>
    <b v="0"/>
    <b v="0"/>
    <b v="0"/>
    <b v="0"/>
    <b v="0"/>
    <b v="0"/>
    <b v="0"/>
    <b v="0"/>
    <b v="0"/>
    <b v="0"/>
    <b v="0"/>
    <b v="0"/>
    <b v="0"/>
    <b v="0"/>
    <b v="0"/>
    <b v="0"/>
    <b v="0"/>
    <b v="0"/>
    <b v="0"/>
    <b v="0"/>
    <b v="0"/>
  </r>
  <r>
    <m/>
    <m/>
    <m/>
    <m/>
    <m/>
    <x v="0"/>
    <x v="0"/>
    <m/>
    <m/>
    <m/>
    <m/>
    <n v="2010340873"/>
    <x v="918"/>
    <m/>
    <m/>
    <m/>
    <s v="English"/>
    <x v="6"/>
    <m/>
    <s v="RAWALPINDI/ISLAMABAD"/>
    <n v="1"/>
    <b v="1"/>
    <b v="0"/>
    <b v="0"/>
    <b v="0"/>
    <b v="0"/>
    <b v="0"/>
    <b v="0"/>
    <b v="0"/>
    <b v="0"/>
    <b v="0"/>
    <b v="0"/>
    <b v="0"/>
    <b v="0"/>
    <b v="0"/>
    <b v="0"/>
    <b v="0"/>
    <b v="0"/>
    <b v="0"/>
    <b v="0"/>
    <b v="0"/>
    <b v="0"/>
    <b v="0"/>
  </r>
  <r>
    <m/>
    <m/>
    <m/>
    <m/>
    <m/>
    <x v="0"/>
    <x v="0"/>
    <m/>
    <m/>
    <m/>
    <m/>
    <n v="2014323802"/>
    <x v="919"/>
    <m/>
    <m/>
    <m/>
    <s v="English"/>
    <x v="6"/>
    <m/>
    <s v="RAWALPINDI/ISLAMABAD"/>
    <n v="1"/>
    <b v="1"/>
    <b v="0"/>
    <b v="0"/>
    <b v="0"/>
    <b v="0"/>
    <b v="0"/>
    <b v="0"/>
    <b v="0"/>
    <b v="0"/>
    <b v="0"/>
    <b v="0"/>
    <b v="0"/>
    <b v="0"/>
    <b v="0"/>
    <b v="0"/>
    <b v="0"/>
    <b v="0"/>
    <b v="0"/>
    <b v="0"/>
    <b v="0"/>
    <b v="0"/>
    <b v="0"/>
  </r>
  <r>
    <s v="Penn"/>
    <s v="Y"/>
    <m/>
    <s v="Y"/>
    <s v="1964-1968, 1972-1974, 1980-2023"/>
    <x v="1"/>
    <x v="78"/>
    <s v="Budget documents since 2009 openly available on organization website; older documents searchable on HathiTrust. "/>
    <s v="14122537; 2244080; 923857092; 212905711; 1114949500"/>
    <m/>
    <m/>
    <n v="2015234786"/>
    <x v="920"/>
    <m/>
    <m/>
    <m/>
    <s v="English"/>
    <x v="6"/>
    <m/>
    <s v="RAWALPINDI/ISLAMABAD"/>
    <n v="7"/>
    <b v="1"/>
    <b v="1"/>
    <b v="0"/>
    <b v="0"/>
    <b v="1"/>
    <b v="1"/>
    <b v="0"/>
    <b v="0"/>
    <b v="0"/>
    <b v="0"/>
    <b v="0"/>
    <b v="1"/>
    <b v="1"/>
    <b v="1"/>
    <b v="0"/>
    <b v="0"/>
    <b v="0"/>
    <b v="0"/>
    <b v="0"/>
    <b v="0"/>
    <b v="0"/>
    <b v="0"/>
  </r>
  <r>
    <s v="LC"/>
    <s v="No"/>
    <s v="2014, vol. 55"/>
    <s v="yes"/>
    <s v="Some articles from 2011; 2006; 1999; 1996; etc."/>
    <x v="3"/>
    <x v="9"/>
    <s v="N/A"/>
    <n v="301180913"/>
    <s v="n/a"/>
    <s v="No issues available electronically, only selected articles"/>
    <s v="45-034855"/>
    <x v="921"/>
    <n v="54"/>
    <n v="1"/>
    <d v="2011-04-01T08:26:00"/>
    <s v="English"/>
    <x v="0"/>
    <s v="Geological Survey of India"/>
    <s v="Kolkata"/>
    <n v="6"/>
    <b v="1"/>
    <b v="1"/>
    <b v="1"/>
    <b v="0"/>
    <b v="0"/>
    <b v="0"/>
    <b v="1"/>
    <b v="1"/>
    <b v="0"/>
    <b v="0"/>
    <b v="0"/>
    <b v="0"/>
    <b v="1"/>
    <b v="0"/>
    <b v="0"/>
    <b v="0"/>
    <b v="0"/>
    <b v="0"/>
    <b v="0"/>
    <b v="0"/>
    <b v="0"/>
    <b v="0"/>
  </r>
  <r>
    <m/>
    <m/>
    <m/>
    <m/>
    <m/>
    <x v="0"/>
    <x v="0"/>
    <m/>
    <m/>
    <m/>
    <m/>
    <n v="2009212522"/>
    <x v="922"/>
    <m/>
    <m/>
    <m/>
    <s v="English"/>
    <x v="6"/>
    <m/>
    <s v="RAWALPINDI/ISLAMABAD"/>
    <n v="0"/>
    <b v="0"/>
    <b v="0"/>
    <b v="0"/>
    <b v="0"/>
    <b v="0"/>
    <b v="0"/>
    <b v="0"/>
    <b v="0"/>
    <b v="0"/>
    <b v="0"/>
    <b v="0"/>
    <b v="0"/>
    <b v="0"/>
    <b v="0"/>
    <b v="0"/>
    <b v="0"/>
    <b v="0"/>
    <b v="0"/>
    <b v="0"/>
    <b v="0"/>
    <b v="0"/>
    <b v="0"/>
  </r>
  <r>
    <m/>
    <m/>
    <m/>
    <m/>
    <m/>
    <x v="0"/>
    <x v="0"/>
    <m/>
    <m/>
    <m/>
    <m/>
    <s v="2012-351439"/>
    <x v="923"/>
    <n v="2008"/>
    <n v="1"/>
    <d v="2008-01-01T16:42:00"/>
    <s v="English"/>
    <x v="0"/>
    <s v="Principal Chief Conservation of Forests, Haryana"/>
    <s v="Panchkula"/>
    <n v="1"/>
    <b v="1"/>
    <b v="0"/>
    <b v="0"/>
    <b v="0"/>
    <b v="0"/>
    <b v="0"/>
    <b v="0"/>
    <b v="0"/>
    <b v="0"/>
    <b v="0"/>
    <b v="0"/>
    <b v="0"/>
    <b v="0"/>
    <b v="0"/>
    <b v="0"/>
    <b v="0"/>
    <b v="0"/>
    <b v="0"/>
    <b v="0"/>
    <b v="0"/>
    <b v="0"/>
    <b v="0"/>
  </r>
  <r>
    <m/>
    <m/>
    <m/>
    <m/>
    <m/>
    <x v="0"/>
    <x v="0"/>
    <m/>
    <m/>
    <m/>
    <m/>
    <s v="sa68-004331"/>
    <x v="924"/>
    <n v="2012"/>
    <n v="1"/>
    <d v="2012-04-01T12:00:00"/>
    <s v="English"/>
    <x v="0"/>
    <s v="Comptroller and Auditor General of India / Manipur"/>
    <s v="Imphal"/>
    <n v="1"/>
    <b v="1"/>
    <b v="0"/>
    <b v="0"/>
    <b v="0"/>
    <b v="0"/>
    <b v="0"/>
    <b v="0"/>
    <b v="0"/>
    <b v="0"/>
    <b v="0"/>
    <b v="0"/>
    <b v="0"/>
    <b v="0"/>
    <b v="0"/>
    <b v="0"/>
    <b v="0"/>
    <b v="0"/>
    <b v="0"/>
    <b v="0"/>
    <b v="0"/>
    <b v="0"/>
    <b v="0"/>
  </r>
  <r>
    <m/>
    <m/>
    <m/>
    <m/>
    <m/>
    <x v="0"/>
    <x v="0"/>
    <m/>
    <m/>
    <m/>
    <m/>
    <s v="SA 66-5776"/>
    <x v="925"/>
    <n v="2012"/>
    <n v="1"/>
    <d v="2014-03-01T12:36:00"/>
    <s v="English"/>
    <x v="0"/>
    <s v="Comptroller and Auditor General of India / Andhra Pradesh"/>
    <s v="Hyderabad"/>
    <n v="2"/>
    <b v="1"/>
    <b v="0"/>
    <b v="1"/>
    <b v="0"/>
    <b v="0"/>
    <b v="0"/>
    <b v="0"/>
    <b v="0"/>
    <b v="0"/>
    <b v="0"/>
    <b v="0"/>
    <b v="0"/>
    <b v="0"/>
    <b v="0"/>
    <b v="0"/>
    <b v="0"/>
    <b v="0"/>
    <b v="0"/>
    <b v="0"/>
    <b v="0"/>
    <b v="0"/>
    <b v="0"/>
  </r>
  <r>
    <m/>
    <m/>
    <m/>
    <m/>
    <m/>
    <x v="0"/>
    <x v="0"/>
    <m/>
    <m/>
    <m/>
    <m/>
    <s v="sa 67006950"/>
    <x v="926"/>
    <n v="2009"/>
    <n v="1"/>
    <d v="2009-01-01T17:08:00"/>
    <s v="English"/>
    <x v="0"/>
    <s v="Office of the Accountant General  (A &amp;E), Bihar"/>
    <s v="Patna"/>
    <n v="3"/>
    <b v="1"/>
    <b v="0"/>
    <b v="1"/>
    <b v="0"/>
    <b v="0"/>
    <b v="0"/>
    <b v="0"/>
    <b v="1"/>
    <b v="0"/>
    <b v="0"/>
    <b v="0"/>
    <b v="0"/>
    <b v="0"/>
    <b v="0"/>
    <b v="0"/>
    <b v="0"/>
    <b v="0"/>
    <b v="0"/>
    <b v="0"/>
    <b v="0"/>
    <b v="0"/>
    <b v="0"/>
  </r>
  <r>
    <m/>
    <m/>
    <m/>
    <m/>
    <m/>
    <x v="0"/>
    <x v="0"/>
    <m/>
    <m/>
    <m/>
    <m/>
    <s v="2010-309507"/>
    <x v="927"/>
    <n v="2010"/>
    <n v="2"/>
    <d v="2010-01-01T14:49:00"/>
    <s v="English"/>
    <x v="0"/>
    <s v="Office of the Accountant General Chhattisgarh  / Audit &amp; Funds Wing "/>
    <s v="Raipur"/>
    <n v="1"/>
    <b v="1"/>
    <b v="0"/>
    <b v="0"/>
    <b v="0"/>
    <b v="0"/>
    <b v="0"/>
    <b v="0"/>
    <b v="0"/>
    <b v="0"/>
    <b v="0"/>
    <b v="0"/>
    <b v="0"/>
    <b v="0"/>
    <b v="0"/>
    <b v="0"/>
    <b v="0"/>
    <b v="0"/>
    <b v="0"/>
    <b v="0"/>
    <b v="0"/>
    <b v="0"/>
    <b v="0"/>
  </r>
  <r>
    <m/>
    <m/>
    <m/>
    <m/>
    <m/>
    <x v="0"/>
    <x v="0"/>
    <m/>
    <m/>
    <m/>
    <m/>
    <s v="sa 68-005394"/>
    <x v="928"/>
    <n v="2012"/>
    <n v="1"/>
    <d v="2012-01-01T11:03:00"/>
    <s v="English"/>
    <x v="0"/>
    <s v="Comptroller and Auditor General of India / Gujarat"/>
    <s v="Ahmedabad"/>
    <n v="1"/>
    <b v="1"/>
    <b v="0"/>
    <b v="0"/>
    <b v="0"/>
    <b v="0"/>
    <b v="0"/>
    <b v="0"/>
    <b v="0"/>
    <b v="0"/>
    <b v="0"/>
    <b v="0"/>
    <b v="0"/>
    <b v="0"/>
    <b v="0"/>
    <b v="0"/>
    <b v="0"/>
    <b v="0"/>
    <b v="0"/>
    <b v="0"/>
    <b v="0"/>
    <b v="0"/>
    <b v="0"/>
  </r>
  <r>
    <m/>
    <m/>
    <m/>
    <m/>
    <m/>
    <x v="0"/>
    <x v="0"/>
    <m/>
    <m/>
    <m/>
    <m/>
    <s v="2005-389758"/>
    <x v="929"/>
    <n v="2012"/>
    <n v="1"/>
    <d v="2012-01-01T14:25:00"/>
    <s v="English"/>
    <x v="0"/>
    <s v="Comptroller and Auditor General of India / Jharkhand"/>
    <s v="Ranchi"/>
    <n v="1"/>
    <b v="1"/>
    <b v="0"/>
    <b v="0"/>
    <b v="0"/>
    <b v="0"/>
    <b v="0"/>
    <b v="0"/>
    <b v="0"/>
    <b v="0"/>
    <b v="0"/>
    <b v="0"/>
    <b v="0"/>
    <b v="0"/>
    <b v="0"/>
    <b v="0"/>
    <b v="0"/>
    <b v="0"/>
    <b v="0"/>
    <b v="0"/>
    <b v="0"/>
    <b v="0"/>
    <b v="0"/>
  </r>
  <r>
    <m/>
    <m/>
    <m/>
    <m/>
    <m/>
    <x v="0"/>
    <x v="0"/>
    <m/>
    <m/>
    <m/>
    <m/>
    <s v="sa 67-004178"/>
    <x v="930"/>
    <n v="2012"/>
    <n v="1"/>
    <d v="2012-01-01T11:53:00"/>
    <s v="English"/>
    <x v="0"/>
    <s v="Comptroller and Auditor General of India / Kerela"/>
    <s v="Thiruvananthapuram"/>
    <n v="2"/>
    <b v="1"/>
    <b v="0"/>
    <b v="1"/>
    <b v="0"/>
    <b v="0"/>
    <b v="0"/>
    <b v="0"/>
    <b v="0"/>
    <b v="0"/>
    <b v="0"/>
    <b v="0"/>
    <b v="0"/>
    <b v="0"/>
    <b v="0"/>
    <b v="0"/>
    <b v="0"/>
    <b v="0"/>
    <b v="0"/>
    <b v="0"/>
    <b v="0"/>
    <b v="0"/>
    <b v="0"/>
  </r>
  <r>
    <m/>
    <m/>
    <m/>
    <m/>
    <m/>
    <x v="0"/>
    <x v="0"/>
    <m/>
    <m/>
    <m/>
    <m/>
    <s v="SN 98-021618"/>
    <x v="931"/>
    <n v="2004"/>
    <n v="1"/>
    <d v="2004-01-01T09:16:00"/>
    <s v="English"/>
    <x v="0"/>
    <s v="Comptroller and Auditor General of India / Madhya Pradesh"/>
    <s v="Gwalior"/>
    <n v="1"/>
    <b v="1"/>
    <b v="0"/>
    <b v="0"/>
    <b v="0"/>
    <b v="0"/>
    <b v="0"/>
    <b v="0"/>
    <b v="0"/>
    <b v="0"/>
    <b v="0"/>
    <b v="0"/>
    <b v="0"/>
    <b v="0"/>
    <b v="0"/>
    <b v="0"/>
    <b v="0"/>
    <b v="0"/>
    <b v="0"/>
    <b v="0"/>
    <b v="0"/>
    <b v="0"/>
    <b v="0"/>
  </r>
  <r>
    <m/>
    <m/>
    <m/>
    <m/>
    <m/>
    <x v="0"/>
    <x v="0"/>
    <m/>
    <m/>
    <m/>
    <m/>
    <s v="sa 68012054"/>
    <x v="932"/>
    <n v="2011"/>
    <n v="1"/>
    <d v="2011-01-01T12:39:00"/>
    <s v="English"/>
    <x v="0"/>
    <s v="Comptroller and Auditor General of India / Maharashtra"/>
    <s v="Mumbai"/>
    <n v="1"/>
    <b v="1"/>
    <b v="0"/>
    <b v="0"/>
    <b v="0"/>
    <b v="0"/>
    <b v="0"/>
    <b v="0"/>
    <b v="0"/>
    <b v="0"/>
    <b v="0"/>
    <b v="0"/>
    <b v="0"/>
    <b v="0"/>
    <b v="0"/>
    <b v="0"/>
    <b v="0"/>
    <b v="0"/>
    <b v="0"/>
    <b v="0"/>
    <b v="0"/>
    <b v="0"/>
    <b v="0"/>
  </r>
  <r>
    <m/>
    <m/>
    <m/>
    <m/>
    <m/>
    <x v="0"/>
    <x v="0"/>
    <m/>
    <m/>
    <m/>
    <m/>
    <s v="77-912442"/>
    <x v="933"/>
    <n v="2012"/>
    <n v="1"/>
    <d v="2012-01-01T00:00:00"/>
    <s v="English"/>
    <x v="0"/>
    <s v="Comptroller and Auditor General of India / Meghalaya"/>
    <s v="Shillong"/>
    <n v="1"/>
    <b v="1"/>
    <b v="0"/>
    <b v="0"/>
    <b v="0"/>
    <b v="0"/>
    <b v="0"/>
    <b v="0"/>
    <b v="0"/>
    <b v="0"/>
    <b v="0"/>
    <b v="0"/>
    <b v="0"/>
    <b v="0"/>
    <b v="0"/>
    <b v="0"/>
    <b v="0"/>
    <b v="0"/>
    <b v="0"/>
    <b v="0"/>
    <b v="0"/>
    <b v="0"/>
    <b v="0"/>
  </r>
  <r>
    <m/>
    <m/>
    <m/>
    <m/>
    <m/>
    <x v="0"/>
    <x v="0"/>
    <m/>
    <m/>
    <m/>
    <m/>
    <s v="78-914303"/>
    <x v="934"/>
    <n v="2012"/>
    <n v="1"/>
    <d v="2012-04-01T11:50:00"/>
    <s v="English"/>
    <x v="0"/>
    <s v="Comptroller and Auditor General of India / Mizoram"/>
    <s v="Aizwal"/>
    <n v="1"/>
    <b v="1"/>
    <b v="0"/>
    <b v="0"/>
    <b v="0"/>
    <b v="0"/>
    <b v="0"/>
    <b v="0"/>
    <b v="0"/>
    <b v="0"/>
    <b v="0"/>
    <b v="0"/>
    <b v="0"/>
    <b v="0"/>
    <b v="0"/>
    <b v="0"/>
    <b v="0"/>
    <b v="0"/>
    <b v="0"/>
    <b v="0"/>
    <b v="0"/>
    <b v="0"/>
    <b v="0"/>
  </r>
  <r>
    <m/>
    <m/>
    <m/>
    <m/>
    <m/>
    <x v="0"/>
    <x v="0"/>
    <m/>
    <m/>
    <m/>
    <m/>
    <s v="sa68-10267"/>
    <x v="935"/>
    <n v="2010"/>
    <n v="1"/>
    <d v="2010-01-01T15:40:00"/>
    <s v="English"/>
    <x v="0"/>
    <s v="Principal Accountant General of Punjab / Accounts"/>
    <s v="Chandigarh"/>
    <n v="3"/>
    <b v="0"/>
    <b v="0"/>
    <b v="1"/>
    <b v="0"/>
    <b v="0"/>
    <b v="0"/>
    <b v="0"/>
    <b v="1"/>
    <b v="1"/>
    <b v="0"/>
    <b v="0"/>
    <b v="0"/>
    <b v="0"/>
    <b v="0"/>
    <b v="0"/>
    <b v="0"/>
    <b v="0"/>
    <b v="0"/>
    <b v="0"/>
    <b v="0"/>
    <b v="0"/>
    <b v="0"/>
  </r>
  <r>
    <m/>
    <m/>
    <m/>
    <m/>
    <m/>
    <x v="0"/>
    <x v="0"/>
    <m/>
    <m/>
    <m/>
    <m/>
    <s v="78-914654"/>
    <x v="936"/>
    <n v="2011"/>
    <n v="1"/>
    <d v="2011-03-01T14:37:00"/>
    <s v="English"/>
    <x v="0"/>
    <s v="Comptroller and Auditor General of India / Arunachal Pradesh"/>
    <s v="Itanagar"/>
    <n v="1"/>
    <b v="1"/>
    <b v="0"/>
    <b v="0"/>
    <b v="0"/>
    <b v="0"/>
    <b v="0"/>
    <b v="0"/>
    <b v="0"/>
    <b v="0"/>
    <b v="0"/>
    <b v="0"/>
    <b v="0"/>
    <b v="0"/>
    <b v="0"/>
    <b v="0"/>
    <b v="0"/>
    <b v="0"/>
    <b v="0"/>
    <b v="0"/>
    <b v="0"/>
    <b v="0"/>
    <b v="0"/>
  </r>
  <r>
    <m/>
    <m/>
    <m/>
    <m/>
    <m/>
    <x v="0"/>
    <x v="0"/>
    <m/>
    <m/>
    <m/>
    <m/>
    <s v="2018-310090"/>
    <x v="937"/>
    <n v="2012"/>
    <n v="1"/>
    <d v="2012-01-01T14:56:00"/>
    <s v="English"/>
    <x v="0"/>
    <s v="Comptroller and Auditor General of India / Goa"/>
    <s v="Panaji"/>
    <n v="1"/>
    <b v="1"/>
    <b v="0"/>
    <b v="0"/>
    <b v="0"/>
    <b v="0"/>
    <b v="0"/>
    <b v="0"/>
    <b v="0"/>
    <b v="0"/>
    <b v="0"/>
    <b v="0"/>
    <b v="0"/>
    <b v="0"/>
    <b v="0"/>
    <b v="0"/>
    <b v="0"/>
    <b v="0"/>
    <b v="0"/>
    <b v="0"/>
    <b v="0"/>
    <b v="0"/>
    <b v="0"/>
  </r>
  <r>
    <m/>
    <m/>
    <m/>
    <m/>
    <m/>
    <x v="0"/>
    <x v="0"/>
    <m/>
    <m/>
    <m/>
    <m/>
    <s v="sa 68018973"/>
    <x v="938"/>
    <n v="2010"/>
    <n v="1"/>
    <d v="2010-01-01T16:42:00"/>
    <s v="English"/>
    <x v="0"/>
    <s v="Comptroller and Auditor General of India / Himachal Pradesh"/>
    <s v="Shimla"/>
    <n v="1"/>
    <b v="1"/>
    <b v="0"/>
    <b v="0"/>
    <b v="0"/>
    <b v="0"/>
    <b v="0"/>
    <b v="0"/>
    <b v="0"/>
    <b v="0"/>
    <b v="0"/>
    <b v="0"/>
    <b v="0"/>
    <b v="0"/>
    <b v="0"/>
    <b v="0"/>
    <b v="0"/>
    <b v="0"/>
    <b v="0"/>
    <b v="0"/>
    <b v="0"/>
    <b v="0"/>
    <b v="0"/>
  </r>
  <r>
    <m/>
    <m/>
    <m/>
    <m/>
    <m/>
    <x v="0"/>
    <x v="0"/>
    <m/>
    <m/>
    <m/>
    <m/>
    <s v="sa68-10248"/>
    <x v="939"/>
    <n v="2012"/>
    <n v="1"/>
    <d v="2012-01-01T14:39:00"/>
    <s v="English"/>
    <x v="0"/>
    <s v="Department of Finance / Government of Jammu and Kashmir"/>
    <s v="Jammu"/>
    <n v="3"/>
    <b v="1"/>
    <b v="0"/>
    <b v="1"/>
    <b v="0"/>
    <b v="0"/>
    <b v="0"/>
    <b v="0"/>
    <b v="1"/>
    <b v="0"/>
    <b v="0"/>
    <b v="0"/>
    <b v="0"/>
    <b v="0"/>
    <b v="0"/>
    <b v="0"/>
    <b v="0"/>
    <b v="0"/>
    <b v="0"/>
    <b v="0"/>
    <b v="0"/>
    <b v="0"/>
    <b v="0"/>
  </r>
  <r>
    <m/>
    <m/>
    <m/>
    <m/>
    <m/>
    <x v="0"/>
    <x v="0"/>
    <m/>
    <m/>
    <m/>
    <m/>
    <s v="sn99-21392"/>
    <x v="940"/>
    <n v="2010"/>
    <n v="1"/>
    <d v="2010-04-01T11:27:00"/>
    <s v="English"/>
    <x v="0"/>
    <s v="Comptroller and Auditor General of India / Nagaland"/>
    <s v="Kohima"/>
    <n v="1"/>
    <b v="1"/>
    <b v="0"/>
    <b v="0"/>
    <b v="0"/>
    <b v="0"/>
    <b v="0"/>
    <b v="0"/>
    <b v="0"/>
    <b v="0"/>
    <b v="0"/>
    <b v="0"/>
    <b v="0"/>
    <b v="0"/>
    <b v="0"/>
    <b v="0"/>
    <b v="0"/>
    <b v="0"/>
    <b v="0"/>
    <b v="0"/>
    <b v="0"/>
    <b v="0"/>
    <b v="0"/>
  </r>
  <r>
    <m/>
    <m/>
    <m/>
    <m/>
    <m/>
    <x v="0"/>
    <x v="0"/>
    <m/>
    <m/>
    <m/>
    <m/>
    <s v="2012-338623"/>
    <x v="941"/>
    <n v="2011"/>
    <n v="1"/>
    <d v="2011-01-01T11:05:00"/>
    <s v="English"/>
    <x v="0"/>
    <s v="Government of NCT of Delhi"/>
    <s v="New Delhi"/>
    <n v="1"/>
    <b v="1"/>
    <b v="0"/>
    <b v="0"/>
    <b v="0"/>
    <b v="0"/>
    <b v="0"/>
    <b v="0"/>
    <b v="0"/>
    <b v="0"/>
    <b v="0"/>
    <b v="0"/>
    <b v="0"/>
    <b v="0"/>
    <b v="0"/>
    <b v="0"/>
    <b v="0"/>
    <b v="0"/>
    <b v="0"/>
    <b v="0"/>
    <b v="0"/>
    <b v="0"/>
    <b v="0"/>
  </r>
  <r>
    <m/>
    <m/>
    <m/>
    <m/>
    <m/>
    <x v="0"/>
    <x v="0"/>
    <m/>
    <m/>
    <m/>
    <m/>
    <s v="sa66-5787"/>
    <x v="942"/>
    <n v="2012"/>
    <n v="1"/>
    <d v="2012-01-01T09:35:00"/>
    <s v="English"/>
    <x v="0"/>
    <s v="Principal Accountant General (A&amp;E), Rajasthan"/>
    <s v="Jaipur"/>
    <n v="4"/>
    <b v="1"/>
    <b v="0"/>
    <b v="1"/>
    <b v="0"/>
    <b v="0"/>
    <b v="0"/>
    <b v="0"/>
    <b v="1"/>
    <b v="1"/>
    <b v="0"/>
    <b v="0"/>
    <b v="0"/>
    <b v="0"/>
    <b v="0"/>
    <b v="0"/>
    <b v="0"/>
    <b v="0"/>
    <b v="0"/>
    <b v="0"/>
    <b v="0"/>
    <b v="0"/>
    <b v="0"/>
  </r>
  <r>
    <m/>
    <m/>
    <m/>
    <m/>
    <m/>
    <x v="0"/>
    <x v="0"/>
    <m/>
    <m/>
    <m/>
    <m/>
    <s v="80-910517"/>
    <x v="943"/>
    <n v="2008"/>
    <n v="1"/>
    <d v="2008-01-01T00:00:00"/>
    <s v="English"/>
    <x v="0"/>
    <s v="Comptroller and Auditor General of India / Sikkim"/>
    <s v="Gangtok"/>
    <n v="2"/>
    <b v="1"/>
    <b v="0"/>
    <b v="1"/>
    <b v="0"/>
    <b v="0"/>
    <b v="0"/>
    <b v="0"/>
    <b v="0"/>
    <b v="0"/>
    <b v="0"/>
    <b v="0"/>
    <b v="0"/>
    <b v="0"/>
    <b v="0"/>
    <b v="0"/>
    <b v="0"/>
    <b v="0"/>
    <b v="0"/>
    <b v="0"/>
    <b v="0"/>
    <b v="0"/>
    <b v="0"/>
  </r>
  <r>
    <m/>
    <m/>
    <m/>
    <m/>
    <m/>
    <x v="0"/>
    <x v="0"/>
    <m/>
    <m/>
    <m/>
    <m/>
    <s v="sn 99021457"/>
    <x v="944"/>
    <n v="2012"/>
    <n v="1"/>
    <d v="2012-01-01T00:00:00"/>
    <s v="English"/>
    <x v="0"/>
    <s v="Comptroller and Auditor General of India / Tamil Nadu"/>
    <s v="Chennai"/>
    <n v="1"/>
    <b v="1"/>
    <b v="0"/>
    <b v="0"/>
    <b v="0"/>
    <b v="0"/>
    <b v="0"/>
    <b v="0"/>
    <b v="0"/>
    <b v="0"/>
    <b v="0"/>
    <b v="0"/>
    <b v="0"/>
    <b v="0"/>
    <b v="0"/>
    <b v="0"/>
    <b v="0"/>
    <b v="0"/>
    <b v="0"/>
    <b v="0"/>
    <b v="0"/>
    <b v="0"/>
    <b v="0"/>
  </r>
  <r>
    <m/>
    <m/>
    <m/>
    <m/>
    <m/>
    <x v="0"/>
    <x v="0"/>
    <m/>
    <m/>
    <m/>
    <m/>
    <s v="2017-323803"/>
    <x v="945"/>
    <n v="2014"/>
    <n v="1"/>
    <d v="2014-01-01T00:00:00"/>
    <s v="English"/>
    <x v="0"/>
    <s v="Government of Telangana"/>
    <m/>
    <n v="1"/>
    <b v="1"/>
    <b v="0"/>
    <b v="0"/>
    <b v="0"/>
    <b v="0"/>
    <b v="0"/>
    <b v="0"/>
    <b v="0"/>
    <b v="0"/>
    <b v="0"/>
    <b v="0"/>
    <b v="0"/>
    <b v="0"/>
    <b v="0"/>
    <b v="0"/>
    <b v="0"/>
    <b v="0"/>
    <b v="0"/>
    <b v="0"/>
    <b v="0"/>
    <b v="0"/>
    <b v="0"/>
  </r>
  <r>
    <m/>
    <m/>
    <m/>
    <m/>
    <m/>
    <x v="0"/>
    <x v="0"/>
    <m/>
    <m/>
    <m/>
    <m/>
    <s v="2015-307023"/>
    <x v="946"/>
    <n v="2010"/>
    <n v="2"/>
    <d v="2010-01-01T14:33:00"/>
    <s v="English"/>
    <x v="0"/>
    <s v="Comptroller and Auditor General of India / Puducherry"/>
    <s v="Puducherry"/>
    <n v="1"/>
    <b v="1"/>
    <b v="0"/>
    <b v="0"/>
    <b v="0"/>
    <b v="0"/>
    <b v="0"/>
    <b v="0"/>
    <b v="0"/>
    <b v="0"/>
    <b v="0"/>
    <b v="0"/>
    <b v="0"/>
    <b v="0"/>
    <b v="0"/>
    <b v="0"/>
    <b v="0"/>
    <b v="0"/>
    <b v="0"/>
    <b v="0"/>
    <b v="0"/>
    <b v="0"/>
    <b v="0"/>
  </r>
  <r>
    <m/>
    <m/>
    <m/>
    <m/>
    <m/>
    <x v="0"/>
    <x v="0"/>
    <m/>
    <m/>
    <m/>
    <m/>
    <s v="74-903531"/>
    <x v="947"/>
    <n v="2000"/>
    <n v="1"/>
    <d v="2000-01-01T09:18:00"/>
    <s v="English"/>
    <x v="0"/>
    <s v="Comptroller and Auditor General, Agartala"/>
    <s v=" Agartala"/>
    <n v="1"/>
    <b v="1"/>
    <b v="0"/>
    <b v="0"/>
    <b v="0"/>
    <b v="0"/>
    <b v="0"/>
    <b v="0"/>
    <b v="0"/>
    <b v="0"/>
    <b v="0"/>
    <b v="0"/>
    <b v="0"/>
    <b v="0"/>
    <b v="0"/>
    <b v="0"/>
    <b v="0"/>
    <b v="0"/>
    <b v="0"/>
    <b v="0"/>
    <b v="0"/>
    <b v="0"/>
    <b v="0"/>
  </r>
  <r>
    <m/>
    <m/>
    <m/>
    <m/>
    <m/>
    <x v="0"/>
    <x v="0"/>
    <m/>
    <m/>
    <m/>
    <m/>
    <s v="sa66-4027"/>
    <x v="948"/>
    <n v="2004"/>
    <n v="1"/>
    <d v="2004-01-01T12:45:00"/>
    <s v="English"/>
    <x v="0"/>
    <s v="Finance Department, U.P."/>
    <s v="Lucknow"/>
    <n v="1"/>
    <b v="1"/>
    <b v="0"/>
    <b v="0"/>
    <b v="0"/>
    <b v="0"/>
    <b v="0"/>
    <b v="0"/>
    <b v="0"/>
    <b v="0"/>
    <b v="0"/>
    <b v="0"/>
    <b v="0"/>
    <b v="0"/>
    <b v="0"/>
    <b v="0"/>
    <b v="0"/>
    <b v="0"/>
    <b v="0"/>
    <b v="0"/>
    <b v="0"/>
    <b v="0"/>
    <b v="0"/>
  </r>
  <r>
    <m/>
    <m/>
    <m/>
    <m/>
    <m/>
    <x v="0"/>
    <x v="0"/>
    <m/>
    <m/>
    <m/>
    <m/>
    <s v="2011-352913"/>
    <x v="949"/>
    <n v="2011"/>
    <n v="1"/>
    <d v="2011-01-01T14:51:00"/>
    <s v="English"/>
    <x v="0"/>
    <s v="Office of The Accountant General (A&amp;E) / Uttarankhand Government"/>
    <s v="Dehradun"/>
    <n v="1"/>
    <b v="1"/>
    <b v="0"/>
    <b v="0"/>
    <b v="0"/>
    <b v="0"/>
    <b v="0"/>
    <b v="0"/>
    <b v="0"/>
    <b v="0"/>
    <b v="0"/>
    <b v="0"/>
    <b v="0"/>
    <b v="0"/>
    <b v="0"/>
    <b v="0"/>
    <b v="0"/>
    <b v="0"/>
    <b v="0"/>
    <b v="0"/>
    <b v="0"/>
    <b v="0"/>
    <b v="0"/>
  </r>
  <r>
    <m/>
    <m/>
    <m/>
    <m/>
    <m/>
    <x v="0"/>
    <x v="0"/>
    <m/>
    <m/>
    <m/>
    <m/>
    <s v="sa67-5491"/>
    <x v="950"/>
    <n v="2012"/>
    <n v="1"/>
    <d v="2012-04-01T15:34:00"/>
    <s v="English"/>
    <x v="0"/>
    <s v="Office of the Principal Accountant General (Audit), West Bengal"/>
    <s v="Kolkata"/>
    <n v="3"/>
    <b v="1"/>
    <b v="0"/>
    <b v="1"/>
    <b v="0"/>
    <b v="0"/>
    <b v="0"/>
    <b v="0"/>
    <b v="1"/>
    <b v="0"/>
    <b v="0"/>
    <b v="0"/>
    <b v="0"/>
    <b v="0"/>
    <b v="0"/>
    <b v="0"/>
    <b v="0"/>
    <b v="0"/>
    <b v="0"/>
    <b v="0"/>
    <b v="0"/>
    <b v="0"/>
    <b v="0"/>
  </r>
  <r>
    <m/>
    <m/>
    <m/>
    <m/>
    <m/>
    <x v="0"/>
    <x v="0"/>
    <m/>
    <m/>
    <m/>
    <m/>
    <s v="75-642984"/>
    <x v="951"/>
    <n v="2010"/>
    <n v="1"/>
    <d v="2010-01-01T11:20:00"/>
    <s v="English"/>
    <x v="0"/>
    <s v="Comptroller and Auditor General of India / Union Government (Civil)"/>
    <s v="New Delhi"/>
    <n v="1"/>
    <b v="1"/>
    <b v="0"/>
    <b v="0"/>
    <b v="0"/>
    <b v="0"/>
    <b v="0"/>
    <b v="0"/>
    <b v="0"/>
    <b v="0"/>
    <b v="0"/>
    <b v="0"/>
    <b v="0"/>
    <b v="0"/>
    <b v="0"/>
    <b v="0"/>
    <b v="0"/>
    <b v="0"/>
    <b v="0"/>
    <b v="0"/>
    <b v="0"/>
    <b v="0"/>
    <b v="0"/>
  </r>
  <r>
    <m/>
    <m/>
    <m/>
    <m/>
    <m/>
    <x v="0"/>
    <x v="0"/>
    <m/>
    <m/>
    <m/>
    <m/>
    <s v="78-916701"/>
    <x v="952"/>
    <n v="2010"/>
    <n v="1"/>
    <d v="2010-01-01T15:50:00"/>
    <s v="English"/>
    <x v="0"/>
    <s v="Comptroller and Auditor General of India / Haryana"/>
    <s v="Chandigarh"/>
    <n v="3"/>
    <b v="1"/>
    <b v="0"/>
    <b v="1"/>
    <b v="0"/>
    <b v="0"/>
    <b v="0"/>
    <b v="0"/>
    <b v="1"/>
    <b v="0"/>
    <b v="0"/>
    <b v="0"/>
    <b v="0"/>
    <b v="0"/>
    <b v="0"/>
    <b v="0"/>
    <b v="0"/>
    <b v="0"/>
    <b v="0"/>
    <b v="0"/>
    <b v="0"/>
    <b v="0"/>
    <b v="0"/>
  </r>
  <r>
    <m/>
    <m/>
    <m/>
    <m/>
    <m/>
    <x v="0"/>
    <x v="0"/>
    <m/>
    <m/>
    <m/>
    <m/>
    <s v="72-907554"/>
    <x v="953"/>
    <n v="2011"/>
    <n v="1"/>
    <d v="2011-04-01T16:10:00"/>
    <s v="English"/>
    <x v="0"/>
    <s v="Comptroller and Auditor General of India / Odisha"/>
    <s v="Bhubaneswar"/>
    <n v="1"/>
    <b v="1"/>
    <b v="0"/>
    <b v="0"/>
    <b v="0"/>
    <b v="0"/>
    <b v="0"/>
    <b v="0"/>
    <b v="0"/>
    <b v="0"/>
    <b v="0"/>
    <b v="0"/>
    <b v="0"/>
    <b v="0"/>
    <b v="0"/>
    <b v="0"/>
    <b v="0"/>
    <b v="0"/>
    <b v="0"/>
    <b v="0"/>
    <b v="0"/>
    <b v="0"/>
    <b v="0"/>
  </r>
  <r>
    <m/>
    <m/>
    <m/>
    <m/>
    <m/>
    <x v="0"/>
    <x v="0"/>
    <m/>
    <m/>
    <m/>
    <m/>
    <s v="sa 66004030"/>
    <x v="954"/>
    <n v="2014"/>
    <n v="1"/>
    <d v="2014-01-01T12:52:00"/>
    <s v="English"/>
    <x v="0"/>
    <s v="Sasakiya Madhyavarti Mudranalaya, Maharashtra Sasana"/>
    <s v="Mumbai"/>
    <n v="1"/>
    <b v="1"/>
    <b v="0"/>
    <b v="0"/>
    <b v="0"/>
    <b v="0"/>
    <b v="0"/>
    <b v="0"/>
    <b v="0"/>
    <b v="0"/>
    <b v="0"/>
    <b v="0"/>
    <b v="0"/>
    <b v="0"/>
    <b v="0"/>
    <b v="0"/>
    <b v="0"/>
    <b v="0"/>
    <b v="0"/>
    <b v="0"/>
    <b v="0"/>
    <b v="0"/>
    <b v="0"/>
  </r>
  <r>
    <m/>
    <m/>
    <m/>
    <m/>
    <m/>
    <x v="0"/>
    <x v="0"/>
    <m/>
    <m/>
    <m/>
    <m/>
    <n v="2015219020"/>
    <x v="955"/>
    <m/>
    <m/>
    <m/>
    <s v="English"/>
    <x v="6"/>
    <m/>
    <s v="RAWALPINDI/ISLAMABAD"/>
    <n v="1"/>
    <b v="1"/>
    <b v="0"/>
    <b v="0"/>
    <b v="0"/>
    <b v="0"/>
    <b v="0"/>
    <b v="0"/>
    <b v="0"/>
    <b v="0"/>
    <b v="0"/>
    <b v="0"/>
    <b v="0"/>
    <b v="0"/>
    <b v="0"/>
    <b v="0"/>
    <b v="0"/>
    <b v="0"/>
    <b v="0"/>
    <b v="0"/>
    <b v="0"/>
    <b v="0"/>
    <b v="0"/>
  </r>
  <r>
    <m/>
    <m/>
    <m/>
    <m/>
    <m/>
    <x v="0"/>
    <x v="0"/>
    <m/>
    <m/>
    <m/>
    <m/>
    <n v="2015327471"/>
    <x v="956"/>
    <m/>
    <m/>
    <m/>
    <s v="English"/>
    <x v="6"/>
    <m/>
    <s v="KARACHI"/>
    <n v="1"/>
    <b v="1"/>
    <b v="0"/>
    <b v="0"/>
    <b v="0"/>
    <b v="0"/>
    <b v="0"/>
    <b v="0"/>
    <b v="0"/>
    <b v="0"/>
    <b v="0"/>
    <b v="0"/>
    <b v="0"/>
    <b v="0"/>
    <b v="0"/>
    <b v="0"/>
    <b v="0"/>
    <b v="0"/>
    <b v="0"/>
    <b v="0"/>
    <b v="0"/>
    <b v="0"/>
    <b v="0"/>
  </r>
  <r>
    <m/>
    <m/>
    <m/>
    <m/>
    <m/>
    <x v="0"/>
    <x v="0"/>
    <m/>
    <m/>
    <m/>
    <m/>
    <n v="2008326293"/>
    <x v="957"/>
    <m/>
    <m/>
    <m/>
    <s v="English"/>
    <x v="6"/>
    <m/>
    <s v="RAWALPINDI/ISLAMABAD"/>
    <n v="1"/>
    <b v="1"/>
    <b v="0"/>
    <b v="0"/>
    <b v="0"/>
    <b v="0"/>
    <b v="0"/>
    <b v="0"/>
    <b v="0"/>
    <b v="0"/>
    <b v="0"/>
    <b v="0"/>
    <b v="0"/>
    <b v="0"/>
    <b v="0"/>
    <b v="0"/>
    <b v="0"/>
    <b v="0"/>
    <b v="0"/>
    <b v="0"/>
    <b v="0"/>
    <b v="0"/>
    <b v="0"/>
  </r>
  <r>
    <m/>
    <m/>
    <m/>
    <m/>
    <m/>
    <x v="0"/>
    <x v="0"/>
    <m/>
    <m/>
    <m/>
    <m/>
    <s v="2012-338611"/>
    <x v="958"/>
    <n v="2012"/>
    <n v="1"/>
    <d v="2012-07-16T12:09:00"/>
    <s v="English"/>
    <x v="0"/>
    <s v="Finance Department / Government of Mizoram"/>
    <s v="Aizwal"/>
    <n v="1"/>
    <b v="1"/>
    <b v="0"/>
    <b v="0"/>
    <b v="0"/>
    <b v="0"/>
    <b v="0"/>
    <b v="0"/>
    <b v="0"/>
    <b v="0"/>
    <b v="0"/>
    <b v="0"/>
    <b v="0"/>
    <b v="0"/>
    <b v="0"/>
    <b v="0"/>
    <b v="0"/>
    <b v="0"/>
    <b v="0"/>
    <b v="0"/>
    <b v="0"/>
    <b v="0"/>
    <b v="0"/>
  </r>
  <r>
    <m/>
    <m/>
    <m/>
    <m/>
    <m/>
    <x v="0"/>
    <x v="0"/>
    <m/>
    <m/>
    <m/>
    <m/>
    <s v="2010-327089"/>
    <x v="959"/>
    <n v="2013"/>
    <n v="1"/>
    <d v="2013-01-01T14:34:00"/>
    <s v="English"/>
    <x v="1"/>
    <s v="Ministry of Education &amp; Sports / Nepal"/>
    <s v="Kathmandu"/>
    <n v="1"/>
    <b v="1"/>
    <b v="0"/>
    <b v="0"/>
    <b v="0"/>
    <b v="0"/>
    <b v="0"/>
    <b v="0"/>
    <b v="0"/>
    <b v="0"/>
    <b v="0"/>
    <b v="0"/>
    <b v="0"/>
    <b v="0"/>
    <b v="0"/>
    <b v="0"/>
    <b v="0"/>
    <b v="0"/>
    <b v="0"/>
    <b v="0"/>
    <b v="0"/>
    <b v="0"/>
    <b v="0"/>
  </r>
  <r>
    <m/>
    <m/>
    <m/>
    <m/>
    <m/>
    <x v="0"/>
    <x v="0"/>
    <m/>
    <m/>
    <m/>
    <m/>
    <s v="92-908379"/>
    <x v="960"/>
    <n v="2013"/>
    <n v="1"/>
    <d v="2013-06-30T14:47:00"/>
    <s v="English"/>
    <x v="5"/>
    <s v="Ministry of Finance, Bangladesh"/>
    <s v="Dhaka"/>
    <n v="1"/>
    <b v="1"/>
    <b v="0"/>
    <b v="0"/>
    <b v="0"/>
    <b v="0"/>
    <b v="0"/>
    <b v="0"/>
    <b v="0"/>
    <b v="0"/>
    <b v="0"/>
    <b v="0"/>
    <b v="0"/>
    <b v="0"/>
    <b v="0"/>
    <b v="0"/>
    <b v="0"/>
    <b v="0"/>
    <b v="0"/>
    <b v="0"/>
    <b v="0"/>
    <b v="0"/>
    <b v="0"/>
  </r>
  <r>
    <m/>
    <m/>
    <m/>
    <m/>
    <m/>
    <x v="0"/>
    <x v="0"/>
    <m/>
    <m/>
    <m/>
    <m/>
    <s v="2019-345386"/>
    <x v="961"/>
    <n v="2016"/>
    <n v="1"/>
    <d v="2016-01-01T00:00:00"/>
    <s v="English"/>
    <x v="1"/>
    <s v="Department of Food Technology and Quality Control, Nepal"/>
    <s v="Kathmandu"/>
    <n v="1"/>
    <b v="1"/>
    <b v="0"/>
    <b v="0"/>
    <b v="0"/>
    <b v="0"/>
    <b v="0"/>
    <b v="0"/>
    <b v="0"/>
    <b v="0"/>
    <b v="0"/>
    <b v="0"/>
    <b v="0"/>
    <b v="0"/>
    <b v="0"/>
    <b v="0"/>
    <b v="0"/>
    <b v="0"/>
    <b v="0"/>
    <b v="0"/>
    <b v="0"/>
    <b v="0"/>
    <b v="0"/>
  </r>
  <r>
    <s v="Yale"/>
    <s v="N"/>
    <n v="2009"/>
    <s v="Y"/>
    <s v="Through 2009 on Google Books"/>
    <x v="2"/>
    <x v="79"/>
    <s v="Google Books and Hathitrust"/>
    <s v="02240270 print; 610627465 print; 923693384 print; 297243646 online (Google)"/>
    <s v="None"/>
    <s v="Searched in Quicksearch and orbis/ Yale has v.5:no.1(1978); Through 34:3(Mar 2007) UCBerkeley; through v.36:issue1-3(2009) at Iowa"/>
    <n v="74930509"/>
    <x v="962"/>
    <m/>
    <m/>
    <m/>
    <s v="English"/>
    <x v="6"/>
    <m/>
    <s v="RAWALPINDI/ISLAMABAD"/>
    <n v="8"/>
    <b v="1"/>
    <b v="0"/>
    <b v="1"/>
    <b v="1"/>
    <b v="0"/>
    <b v="0"/>
    <b v="1"/>
    <b v="0"/>
    <b v="1"/>
    <b v="0"/>
    <b v="0"/>
    <b v="1"/>
    <b v="1"/>
    <b v="0"/>
    <b v="0"/>
    <b v="1"/>
    <b v="0"/>
    <b v="0"/>
    <b v="0"/>
    <b v="0"/>
    <b v="0"/>
    <b v="0"/>
  </r>
  <r>
    <m/>
    <m/>
    <m/>
    <m/>
    <m/>
    <x v="0"/>
    <x v="0"/>
    <m/>
    <m/>
    <m/>
    <m/>
    <n v="2008219185"/>
    <x v="963"/>
    <m/>
    <m/>
    <m/>
    <s v="English"/>
    <x v="6"/>
    <m/>
    <s v="RAWALPINDI/ISLAMABAD"/>
    <n v="5"/>
    <b v="1"/>
    <b v="0"/>
    <b v="0"/>
    <b v="0"/>
    <b v="0"/>
    <b v="1"/>
    <b v="0"/>
    <b v="0"/>
    <b v="1"/>
    <b v="1"/>
    <b v="0"/>
    <b v="1"/>
    <b v="0"/>
    <b v="0"/>
    <b v="0"/>
    <b v="0"/>
    <b v="0"/>
    <b v="0"/>
    <b v="0"/>
    <b v="0"/>
    <b v="0"/>
    <b v="0"/>
  </r>
  <r>
    <m/>
    <m/>
    <m/>
    <m/>
    <m/>
    <x v="0"/>
    <x v="0"/>
    <m/>
    <m/>
    <m/>
    <m/>
    <s v="2010-326256"/>
    <x v="964"/>
    <n v="2006"/>
    <n v="1"/>
    <d v="2006-01-01T00:00:00"/>
    <s v="English"/>
    <x v="1"/>
    <s v="Department of Customs, Ministry of Finance / Nepal"/>
    <s v="Kathmandu"/>
    <n v="1"/>
    <b v="1"/>
    <b v="0"/>
    <b v="0"/>
    <b v="0"/>
    <b v="0"/>
    <b v="0"/>
    <b v="0"/>
    <b v="0"/>
    <b v="0"/>
    <b v="0"/>
    <b v="0"/>
    <b v="0"/>
    <b v="0"/>
    <b v="0"/>
    <b v="0"/>
    <b v="0"/>
    <b v="0"/>
    <b v="0"/>
    <b v="0"/>
    <b v="0"/>
    <b v="0"/>
    <b v="0"/>
  </r>
  <r>
    <m/>
    <m/>
    <m/>
    <m/>
    <m/>
    <x v="0"/>
    <x v="0"/>
    <m/>
    <m/>
    <m/>
    <m/>
    <s v="SF98-72109"/>
    <x v="965"/>
    <n v="2011"/>
    <n v="1"/>
    <d v="2011-07-01T14:50:00"/>
    <s v="English"/>
    <x v="5"/>
    <s v="Bangladesh Bureau of Statistics"/>
    <s v="Dhaka"/>
    <n v="4"/>
    <b v="0"/>
    <b v="1"/>
    <b v="1"/>
    <b v="0"/>
    <b v="0"/>
    <b v="1"/>
    <b v="0"/>
    <b v="0"/>
    <b v="1"/>
    <b v="0"/>
    <b v="0"/>
    <b v="0"/>
    <b v="0"/>
    <b v="0"/>
    <b v="0"/>
    <b v="0"/>
    <b v="0"/>
    <b v="0"/>
    <b v="0"/>
    <b v="0"/>
    <b v="0"/>
    <b v="0"/>
  </r>
  <r>
    <s v="Emory"/>
    <s v="Y"/>
    <s v="2015 at LC"/>
    <s v="N"/>
    <m/>
    <x v="2"/>
    <x v="80"/>
    <m/>
    <n v="40936617"/>
    <m/>
    <s v="the website archives lists TOC for all issues back to no 1. April 1995, but no pdfs or e-copies for download."/>
    <s v="2001-291601"/>
    <x v="966"/>
    <n v="2012"/>
    <n v="1"/>
    <d v="2012-04-01T12:24:00"/>
    <s v="English"/>
    <x v="0"/>
    <s v="National Institute of Social Work and Social Sciences (NISWASS)"/>
    <s v="Bhubaneswar"/>
    <n v="3"/>
    <b v="1"/>
    <b v="0"/>
    <b v="0"/>
    <b v="0"/>
    <b v="0"/>
    <b v="0"/>
    <b v="0"/>
    <b v="0"/>
    <b v="0"/>
    <b v="1"/>
    <b v="0"/>
    <b v="0"/>
    <b v="0"/>
    <b v="0"/>
    <b v="0"/>
    <b v="0"/>
    <b v="0"/>
    <b v="1"/>
    <b v="0"/>
    <b v="0"/>
    <b v="0"/>
    <b v="0"/>
  </r>
  <r>
    <s v="LC"/>
    <s v="Yes"/>
    <s v="2022, vol. 9, pt 9"/>
    <s v="yes"/>
    <s v="1868-2022 with some missing years/volumes/parts"/>
    <x v="3"/>
    <x v="9"/>
    <s v="N/A"/>
    <n v="561534914"/>
    <s v="n/a"/>
    <s v="LC last inventoried is 2017/2018, vol. 152, pt 7. This spreadsheet LCCN has been corrected."/>
    <s v="05-42250"/>
    <x v="967"/>
    <n v="147"/>
    <n v="7"/>
    <d v="2014-06-01T14:25:00"/>
    <s v="English"/>
    <x v="0"/>
    <s v="Geological Survey of India"/>
    <s v="Kolkata"/>
    <n v="6"/>
    <b v="1"/>
    <b v="0"/>
    <b v="0"/>
    <b v="0"/>
    <b v="0"/>
    <b v="0"/>
    <b v="1"/>
    <b v="1"/>
    <b v="1"/>
    <b v="1"/>
    <b v="0"/>
    <b v="1"/>
    <b v="0"/>
    <b v="0"/>
    <b v="0"/>
    <b v="0"/>
    <b v="0"/>
    <b v="0"/>
    <b v="0"/>
    <b v="0"/>
    <b v="0"/>
    <b v="0"/>
  </r>
  <r>
    <m/>
    <m/>
    <m/>
    <m/>
    <m/>
    <x v="0"/>
    <x v="0"/>
    <m/>
    <m/>
    <m/>
    <m/>
    <s v="2019-345334"/>
    <x v="968"/>
    <n v="2016"/>
    <n v="1"/>
    <d v="2016-01-01T00:00:00"/>
    <s v="English"/>
    <x v="0"/>
    <s v="ICAR-Indian Institute of Rice Research"/>
    <s v="Hyderabad"/>
    <n v="1"/>
    <b v="1"/>
    <b v="0"/>
    <b v="0"/>
    <b v="0"/>
    <b v="0"/>
    <b v="0"/>
    <b v="0"/>
    <b v="0"/>
    <b v="0"/>
    <b v="0"/>
    <b v="0"/>
    <b v="0"/>
    <b v="0"/>
    <b v="0"/>
    <b v="0"/>
    <b v="0"/>
    <b v="0"/>
    <b v="0"/>
    <b v="0"/>
    <b v="0"/>
    <b v="0"/>
    <b v="0"/>
  </r>
  <r>
    <m/>
    <m/>
    <m/>
    <m/>
    <m/>
    <x v="0"/>
    <x v="0"/>
    <m/>
    <m/>
    <m/>
    <m/>
    <n v="2012220216"/>
    <x v="969"/>
    <m/>
    <m/>
    <m/>
    <s v="English"/>
    <x v="6"/>
    <m/>
    <s v="RAWALPINDI/ISLAMABAD"/>
    <n v="1"/>
    <b v="1"/>
    <b v="0"/>
    <b v="0"/>
    <b v="0"/>
    <b v="0"/>
    <b v="0"/>
    <b v="0"/>
    <b v="0"/>
    <b v="0"/>
    <b v="0"/>
    <b v="0"/>
    <b v="0"/>
    <b v="0"/>
    <b v="0"/>
    <b v="0"/>
    <b v="0"/>
    <b v="0"/>
    <b v="0"/>
    <b v="0"/>
    <b v="0"/>
    <b v="0"/>
    <b v="0"/>
  </r>
  <r>
    <m/>
    <m/>
    <m/>
    <m/>
    <m/>
    <x v="0"/>
    <x v="0"/>
    <m/>
    <m/>
    <m/>
    <m/>
    <s v="2015-307453"/>
    <x v="970"/>
    <n v="2011"/>
    <n v="1"/>
    <d v="2011-01-01T12:26:00"/>
    <s v="English"/>
    <x v="0"/>
    <s v="Directorate of Economics and Statistics / Bangalore"/>
    <s v="Bengaluru"/>
    <n v="1"/>
    <b v="1"/>
    <b v="0"/>
    <b v="0"/>
    <b v="0"/>
    <b v="0"/>
    <b v="0"/>
    <b v="0"/>
    <b v="0"/>
    <b v="0"/>
    <b v="0"/>
    <b v="0"/>
    <b v="0"/>
    <b v="0"/>
    <b v="0"/>
    <b v="0"/>
    <b v="0"/>
    <b v="0"/>
    <b v="0"/>
    <b v="0"/>
    <b v="0"/>
    <b v="0"/>
    <b v="0"/>
  </r>
  <r>
    <m/>
    <m/>
    <m/>
    <m/>
    <m/>
    <x v="0"/>
    <x v="0"/>
    <m/>
    <m/>
    <m/>
    <m/>
    <s v="2009-347049"/>
    <x v="971"/>
    <n v="2013"/>
    <n v="1"/>
    <d v="2013-01-01T12:43:00"/>
    <s v="English"/>
    <x v="0"/>
    <s v="Department of Finance, Karnataka"/>
    <s v="Bengaluru"/>
    <n v="1"/>
    <b v="1"/>
    <b v="0"/>
    <b v="0"/>
    <b v="0"/>
    <b v="0"/>
    <b v="0"/>
    <b v="0"/>
    <b v="0"/>
    <b v="0"/>
    <b v="0"/>
    <b v="0"/>
    <b v="0"/>
    <b v="0"/>
    <b v="0"/>
    <b v="0"/>
    <b v="0"/>
    <b v="0"/>
    <b v="0"/>
    <b v="0"/>
    <b v="0"/>
    <b v="0"/>
    <b v="0"/>
  </r>
  <r>
    <m/>
    <m/>
    <m/>
    <m/>
    <m/>
    <x v="0"/>
    <x v="0"/>
    <m/>
    <m/>
    <m/>
    <m/>
    <s v="2013-330434"/>
    <x v="972"/>
    <n v="2014"/>
    <n v="1"/>
    <d v="2014-07-01T10:11:00"/>
    <s v="English"/>
    <x v="5"/>
    <s v="Ministry of Finance, Bangladesh"/>
    <s v="Dhaka"/>
    <n v="2"/>
    <b v="1"/>
    <b v="0"/>
    <b v="0"/>
    <b v="0"/>
    <b v="1"/>
    <b v="0"/>
    <b v="0"/>
    <b v="0"/>
    <b v="0"/>
    <b v="0"/>
    <b v="0"/>
    <b v="0"/>
    <b v="0"/>
    <b v="0"/>
    <b v="0"/>
    <b v="0"/>
    <b v="0"/>
    <b v="0"/>
    <b v="0"/>
    <b v="0"/>
    <b v="0"/>
    <b v="0"/>
  </r>
  <r>
    <s v="LC"/>
    <s v="Yes"/>
    <s v="2022 July "/>
    <s v="yes"/>
    <s v="1997 Jul/Sep - 2022 Jul, some missing months"/>
    <x v="3"/>
    <x v="81"/>
    <s v="N/A"/>
    <n v="41168451"/>
    <s v="n/a"/>
    <s v="LC last inventoried is 2017 June, vol. 19. LC has 19 uninventoried pieces. "/>
    <s v="98-903109"/>
    <x v="973"/>
    <n v="16"/>
    <n v="12"/>
    <d v="2014-12-01T16:39:00"/>
    <s v="Urdu"/>
    <x v="0"/>
    <s v="National Council for Promotion of Urdu Language"/>
    <s v="New Delhi"/>
    <n v="6"/>
    <b v="1"/>
    <b v="1"/>
    <b v="0"/>
    <b v="0"/>
    <b v="0"/>
    <b v="0"/>
    <b v="0"/>
    <b v="0"/>
    <b v="0"/>
    <b v="0"/>
    <b v="0"/>
    <b v="1"/>
    <b v="0"/>
    <b v="0"/>
    <b v="1"/>
    <b v="1"/>
    <b v="0"/>
    <b v="0"/>
    <b v="0"/>
    <b v="0"/>
    <b v="1"/>
    <b v="0"/>
  </r>
  <r>
    <m/>
    <m/>
    <m/>
    <m/>
    <m/>
    <x v="0"/>
    <x v="0"/>
    <m/>
    <m/>
    <m/>
    <m/>
    <s v="2018-316006"/>
    <x v="974"/>
    <n v="2016"/>
    <n v="1"/>
    <d v="2016-01-01T00:00:00"/>
    <s v="English"/>
    <x v="0"/>
    <s v="Directorate of Economics and Statistics, Nagaland"/>
    <s v="Kohima"/>
    <n v="1"/>
    <b v="1"/>
    <b v="0"/>
    <b v="0"/>
    <b v="0"/>
    <b v="0"/>
    <b v="0"/>
    <b v="0"/>
    <b v="0"/>
    <b v="0"/>
    <b v="0"/>
    <b v="0"/>
    <b v="0"/>
    <b v="0"/>
    <b v="0"/>
    <b v="0"/>
    <b v="0"/>
    <b v="0"/>
    <b v="0"/>
    <b v="0"/>
    <b v="0"/>
    <b v="0"/>
    <b v="0"/>
  </r>
  <r>
    <s v="Cornell"/>
    <s v="N"/>
    <n v="2008"/>
    <s v="N"/>
    <m/>
    <x v="2"/>
    <x v="0"/>
    <m/>
    <n v="12196243"/>
    <m/>
    <s v="Not mentioned on the Sahitya Akademi website"/>
    <s v="84-913330"/>
    <x v="975"/>
    <n v="2013"/>
    <n v="1"/>
    <d v="2013-01-01T16:43:00"/>
    <s v="English"/>
    <x v="0"/>
    <s v="Sahitya Academy"/>
    <s v="New Delhi"/>
    <n v="7"/>
    <b v="1"/>
    <b v="1"/>
    <b v="1"/>
    <b v="0"/>
    <b v="0"/>
    <b v="1"/>
    <b v="0"/>
    <b v="0"/>
    <b v="1"/>
    <b v="0"/>
    <b v="0"/>
    <b v="1"/>
    <b v="0"/>
    <b v="0"/>
    <b v="0"/>
    <b v="0"/>
    <b v="0"/>
    <b v="0"/>
    <b v="0"/>
    <b v="0"/>
    <b v="1"/>
    <b v="0"/>
  </r>
  <r>
    <m/>
    <m/>
    <m/>
    <m/>
    <m/>
    <x v="0"/>
    <x v="0"/>
    <m/>
    <m/>
    <m/>
    <m/>
    <s v="91-907057"/>
    <x v="976"/>
    <n v="36"/>
    <n v="48"/>
    <d v="2014-08-27T15:35:00"/>
    <s v="English"/>
    <x v="0"/>
    <s v="Loka Samparka Vibhaga"/>
    <s v="Shimla"/>
    <n v="0"/>
    <b v="0"/>
    <b v="0"/>
    <b v="0"/>
    <b v="0"/>
    <b v="0"/>
    <b v="0"/>
    <b v="0"/>
    <b v="0"/>
    <b v="0"/>
    <b v="0"/>
    <b v="0"/>
    <b v="0"/>
    <b v="0"/>
    <b v="0"/>
    <b v="0"/>
    <b v="0"/>
    <b v="0"/>
    <b v="0"/>
    <b v="0"/>
    <b v="0"/>
    <b v="0"/>
    <b v="0"/>
  </r>
  <r>
    <m/>
    <m/>
    <m/>
    <m/>
    <m/>
    <x v="0"/>
    <x v="0"/>
    <m/>
    <m/>
    <m/>
    <m/>
    <s v="78-914519"/>
    <x v="977"/>
    <m/>
    <m/>
    <m/>
    <s v="English"/>
    <x v="0"/>
    <s v="Tripura Govt. Press"/>
    <s v=" "/>
    <n v="0"/>
    <b v="0"/>
    <b v="0"/>
    <b v="0"/>
    <b v="0"/>
    <b v="0"/>
    <b v="0"/>
    <b v="0"/>
    <b v="0"/>
    <b v="0"/>
    <b v="0"/>
    <b v="0"/>
    <b v="0"/>
    <b v="0"/>
    <b v="0"/>
    <b v="0"/>
    <b v="0"/>
    <b v="0"/>
    <b v="0"/>
    <b v="0"/>
    <b v="0"/>
    <b v="0"/>
    <b v="0"/>
  </r>
  <r>
    <m/>
    <m/>
    <m/>
    <m/>
    <m/>
    <x v="0"/>
    <x v="0"/>
    <m/>
    <m/>
    <m/>
    <m/>
    <n v="99922251"/>
    <x v="978"/>
    <m/>
    <m/>
    <m/>
    <s v="Urdu"/>
    <x v="6"/>
    <m/>
    <s v="MUZAFFARABAD"/>
    <n v="1"/>
    <b v="1"/>
    <b v="0"/>
    <b v="0"/>
    <b v="0"/>
    <b v="0"/>
    <b v="0"/>
    <b v="0"/>
    <b v="0"/>
    <b v="0"/>
    <b v="0"/>
    <b v="0"/>
    <b v="0"/>
    <b v="0"/>
    <b v="0"/>
    <b v="0"/>
    <b v="0"/>
    <b v="0"/>
    <b v="0"/>
    <b v="0"/>
    <b v="0"/>
    <b v="0"/>
    <b v="0"/>
  </r>
  <r>
    <m/>
    <m/>
    <m/>
    <m/>
    <m/>
    <x v="0"/>
    <x v="0"/>
    <m/>
    <m/>
    <m/>
    <m/>
    <n v="86931214"/>
    <x v="979"/>
    <m/>
    <m/>
    <m/>
    <s v="Urdu"/>
    <x v="6"/>
    <m/>
    <s v="MUZAFFARABAD"/>
    <n v="0"/>
    <b v="0"/>
    <b v="0"/>
    <b v="0"/>
    <b v="0"/>
    <b v="0"/>
    <b v="0"/>
    <b v="0"/>
    <b v="0"/>
    <b v="0"/>
    <b v="0"/>
    <b v="0"/>
    <b v="0"/>
    <b v="0"/>
    <b v="0"/>
    <b v="0"/>
    <b v="0"/>
    <b v="0"/>
    <b v="0"/>
    <b v="0"/>
    <b v="0"/>
    <b v="0"/>
    <b v="0"/>
  </r>
  <r>
    <m/>
    <m/>
    <m/>
    <m/>
    <m/>
    <x v="0"/>
    <x v="0"/>
    <m/>
    <m/>
    <m/>
    <m/>
    <s v="99-936688"/>
    <x v="980"/>
    <n v="2014"/>
    <n v="5"/>
    <m/>
    <s v="English"/>
    <x v="0"/>
    <s v="Press Institute of India"/>
    <s v="New Delhi"/>
    <n v="1"/>
    <b v="1"/>
    <b v="0"/>
    <b v="0"/>
    <b v="0"/>
    <b v="0"/>
    <b v="0"/>
    <b v="0"/>
    <b v="0"/>
    <b v="0"/>
    <b v="0"/>
    <b v="0"/>
    <b v="0"/>
    <b v="0"/>
    <b v="0"/>
    <b v="0"/>
    <b v="0"/>
    <b v="0"/>
    <b v="0"/>
    <b v="0"/>
    <b v="0"/>
    <b v="0"/>
    <b v="0"/>
  </r>
  <r>
    <m/>
    <m/>
    <m/>
    <m/>
    <m/>
    <x v="0"/>
    <x v="0"/>
    <m/>
    <m/>
    <m/>
    <m/>
    <s v="2013-331926"/>
    <x v="981"/>
    <n v="2012"/>
    <n v="1"/>
    <d v="2012-01-01T12:09:00"/>
    <s v="English"/>
    <x v="0"/>
    <s v="Forest Department / Chandigarh Administration"/>
    <s v="Chandigarh"/>
    <n v="1"/>
    <b v="1"/>
    <b v="0"/>
    <b v="0"/>
    <b v="0"/>
    <b v="0"/>
    <b v="0"/>
    <b v="0"/>
    <b v="0"/>
    <b v="0"/>
    <b v="0"/>
    <b v="0"/>
    <b v="0"/>
    <b v="0"/>
    <b v="0"/>
    <b v="0"/>
    <b v="0"/>
    <b v="0"/>
    <b v="0"/>
    <b v="0"/>
    <b v="0"/>
    <b v="0"/>
    <b v="0"/>
  </r>
  <r>
    <m/>
    <m/>
    <m/>
    <m/>
    <m/>
    <x v="0"/>
    <x v="0"/>
    <m/>
    <m/>
    <m/>
    <m/>
    <s v="2013-411733"/>
    <x v="982"/>
    <n v="2004"/>
    <n v="1"/>
    <d v="2010-01-01T00:00:00"/>
    <s v="English"/>
    <x v="0"/>
    <s v="Department of Economics and Statistics / Govt. of Kerala"/>
    <s v="Thiruvanthapuram "/>
    <n v="2"/>
    <b v="1"/>
    <b v="0"/>
    <b v="0"/>
    <b v="0"/>
    <b v="0"/>
    <b v="0"/>
    <b v="0"/>
    <b v="0"/>
    <b v="0"/>
    <b v="0"/>
    <b v="0"/>
    <b v="0"/>
    <b v="0"/>
    <b v="0"/>
    <b v="0"/>
    <b v="0"/>
    <b v="0"/>
    <b v="0"/>
    <b v="1"/>
    <b v="0"/>
    <b v="0"/>
    <b v="0"/>
  </r>
  <r>
    <m/>
    <m/>
    <m/>
    <m/>
    <m/>
    <x v="0"/>
    <x v="0"/>
    <m/>
    <m/>
    <m/>
    <m/>
    <s v="2013-331934"/>
    <x v="983"/>
    <n v="2000"/>
    <n v="1"/>
    <d v="2000-01-01T00:00:00"/>
    <s v="English"/>
    <x v="0"/>
    <s v="Directorate of Economics &amp; Statistics / Chattisgarh"/>
    <s v="Raipur   "/>
    <n v="1"/>
    <b v="1"/>
    <b v="0"/>
    <b v="0"/>
    <b v="0"/>
    <b v="0"/>
    <b v="0"/>
    <b v="0"/>
    <b v="0"/>
    <b v="0"/>
    <b v="0"/>
    <b v="0"/>
    <b v="0"/>
    <b v="0"/>
    <b v="0"/>
    <b v="0"/>
    <b v="0"/>
    <b v="0"/>
    <b v="0"/>
    <b v="0"/>
    <b v="0"/>
    <b v="0"/>
    <b v="0"/>
  </r>
  <r>
    <m/>
    <m/>
    <m/>
    <m/>
    <m/>
    <x v="0"/>
    <x v="0"/>
    <m/>
    <m/>
    <m/>
    <m/>
    <s v="2013-331932"/>
    <x v="984"/>
    <n v="2000"/>
    <n v="1"/>
    <d v="2000-01-01T00:00:00"/>
    <s v="English"/>
    <x v="0"/>
    <s v="Directorate of Economics &amp; Statistics / Chattisgarh"/>
    <s v="Raipur   "/>
    <n v="1"/>
    <b v="1"/>
    <b v="0"/>
    <b v="0"/>
    <b v="0"/>
    <b v="0"/>
    <b v="0"/>
    <b v="0"/>
    <b v="0"/>
    <b v="0"/>
    <b v="0"/>
    <b v="0"/>
    <b v="0"/>
    <b v="0"/>
    <b v="0"/>
    <b v="0"/>
    <b v="0"/>
    <b v="0"/>
    <b v="0"/>
    <b v="0"/>
    <b v="0"/>
    <b v="0"/>
    <b v="0"/>
  </r>
  <r>
    <m/>
    <m/>
    <m/>
    <m/>
    <m/>
    <x v="0"/>
    <x v="0"/>
    <m/>
    <m/>
    <m/>
    <m/>
    <s v="2013-331933"/>
    <x v="985"/>
    <n v="2008"/>
    <n v="1"/>
    <d v="2008-01-01T14:11:00"/>
    <s v="English"/>
    <x v="0"/>
    <s v="Directorate of Economics &amp; Statistics / Chattisgarh"/>
    <s v="Raipur   "/>
    <n v="1"/>
    <b v="1"/>
    <b v="0"/>
    <b v="0"/>
    <b v="0"/>
    <b v="0"/>
    <b v="0"/>
    <b v="0"/>
    <b v="0"/>
    <b v="0"/>
    <b v="0"/>
    <b v="0"/>
    <b v="0"/>
    <b v="0"/>
    <b v="0"/>
    <b v="0"/>
    <b v="0"/>
    <b v="0"/>
    <b v="0"/>
    <b v="0"/>
    <b v="0"/>
    <b v="0"/>
    <b v="0"/>
  </r>
  <r>
    <m/>
    <m/>
    <m/>
    <m/>
    <m/>
    <x v="0"/>
    <x v="0"/>
    <m/>
    <m/>
    <m/>
    <m/>
    <s v="2004-314843"/>
    <x v="986"/>
    <n v="2007"/>
    <n v="1"/>
    <d v="2007-06-01T12:54:00"/>
    <s v="English"/>
    <x v="0"/>
    <s v="Directorate of Economics and Statistics / Andhra Pradesh"/>
    <s v="Hyderabad"/>
    <n v="1"/>
    <b v="1"/>
    <b v="0"/>
    <b v="0"/>
    <b v="0"/>
    <b v="0"/>
    <b v="0"/>
    <b v="0"/>
    <b v="0"/>
    <b v="0"/>
    <b v="0"/>
    <b v="0"/>
    <b v="0"/>
    <b v="0"/>
    <b v="0"/>
    <b v="0"/>
    <b v="0"/>
    <b v="0"/>
    <b v="0"/>
    <b v="0"/>
    <b v="0"/>
    <b v="0"/>
    <b v="0"/>
  </r>
  <r>
    <m/>
    <m/>
    <m/>
    <m/>
    <m/>
    <x v="0"/>
    <x v="0"/>
    <m/>
    <m/>
    <m/>
    <m/>
    <s v="2013-331918"/>
    <x v="987"/>
    <n v="2011"/>
    <n v="1"/>
    <d v="2011-01-01T15:20:00"/>
    <s v="English"/>
    <x v="0"/>
    <s v="Directorate of Economics and Statistics / Gujarat"/>
    <s v="Gandhinagar"/>
    <n v="1"/>
    <b v="1"/>
    <b v="0"/>
    <b v="0"/>
    <b v="0"/>
    <b v="0"/>
    <b v="0"/>
    <b v="0"/>
    <b v="0"/>
    <b v="0"/>
    <b v="0"/>
    <b v="0"/>
    <b v="0"/>
    <b v="0"/>
    <b v="0"/>
    <b v="0"/>
    <b v="0"/>
    <b v="0"/>
    <b v="0"/>
    <b v="0"/>
    <b v="0"/>
    <b v="0"/>
    <b v="0"/>
  </r>
  <r>
    <m/>
    <m/>
    <m/>
    <m/>
    <m/>
    <x v="0"/>
    <x v="0"/>
    <m/>
    <m/>
    <m/>
    <m/>
    <s v="2006-347657"/>
    <x v="988"/>
    <n v="2009"/>
    <n v="1"/>
    <d v="2009-01-01T12:07:00"/>
    <s v="English"/>
    <x v="0"/>
    <s v="Office of the Principal Chief Conservator of Forests / Gujarat"/>
    <s v="Gandhinagar"/>
    <n v="1"/>
    <b v="1"/>
    <b v="0"/>
    <b v="0"/>
    <b v="0"/>
    <b v="0"/>
    <b v="0"/>
    <b v="0"/>
    <b v="0"/>
    <b v="0"/>
    <b v="0"/>
    <b v="0"/>
    <b v="0"/>
    <b v="0"/>
    <b v="0"/>
    <b v="0"/>
    <b v="0"/>
    <b v="0"/>
    <b v="0"/>
    <b v="0"/>
    <b v="0"/>
    <b v="0"/>
    <b v="0"/>
  </r>
  <r>
    <m/>
    <m/>
    <m/>
    <m/>
    <m/>
    <x v="0"/>
    <x v="0"/>
    <m/>
    <m/>
    <m/>
    <m/>
    <s v="sa68-20916"/>
    <x v="989"/>
    <n v="2013"/>
    <n v="1"/>
    <d v="2013-01-01T11:41:00"/>
    <s v="Gujarati"/>
    <x v="0"/>
    <s v="Directorate of information, Govt. of Gujarat"/>
    <s v=" Gandhinagar"/>
    <n v="1"/>
    <b v="0"/>
    <b v="0"/>
    <b v="1"/>
    <b v="0"/>
    <b v="0"/>
    <b v="0"/>
    <b v="0"/>
    <b v="0"/>
    <b v="0"/>
    <b v="0"/>
    <b v="0"/>
    <b v="0"/>
    <b v="0"/>
    <b v="0"/>
    <b v="0"/>
    <b v="0"/>
    <b v="0"/>
    <b v="0"/>
    <b v="0"/>
    <b v="0"/>
    <b v="0"/>
    <b v="0"/>
  </r>
  <r>
    <m/>
    <m/>
    <m/>
    <m/>
    <m/>
    <x v="0"/>
    <x v="0"/>
    <m/>
    <m/>
    <m/>
    <m/>
    <s v="85-913439"/>
    <x v="990"/>
    <n v="2011"/>
    <n v="1"/>
    <d v="2011-01-01T14:42:00"/>
    <s v="Gujarati"/>
    <x v="0"/>
    <s v="Sarakari Mudranalaya, Bhavnagar"/>
    <s v="Bhavnagar"/>
    <n v="0"/>
    <b v="0"/>
    <b v="0"/>
    <b v="0"/>
    <b v="0"/>
    <b v="0"/>
    <b v="0"/>
    <b v="0"/>
    <b v="0"/>
    <b v="0"/>
    <b v="0"/>
    <b v="0"/>
    <b v="0"/>
    <b v="0"/>
    <b v="0"/>
    <b v="0"/>
    <b v="0"/>
    <b v="0"/>
    <b v="0"/>
    <b v="0"/>
    <b v="0"/>
    <b v="0"/>
    <b v="0"/>
  </r>
  <r>
    <m/>
    <m/>
    <m/>
    <m/>
    <m/>
    <x v="0"/>
    <x v="0"/>
    <m/>
    <m/>
    <m/>
    <m/>
    <s v="2013-411729"/>
    <x v="991"/>
    <n v="2010"/>
    <n v="2"/>
    <d v="2010-07-01T00:00:00"/>
    <s v="English"/>
    <x v="0"/>
    <s v="Directorate of Economics and Statistics / Gujarat"/>
    <s v="Gandhinagar"/>
    <n v="1"/>
    <b v="1"/>
    <b v="0"/>
    <b v="0"/>
    <b v="0"/>
    <b v="0"/>
    <b v="0"/>
    <b v="0"/>
    <b v="0"/>
    <b v="0"/>
    <b v="0"/>
    <b v="0"/>
    <b v="0"/>
    <b v="0"/>
    <b v="0"/>
    <b v="0"/>
    <b v="0"/>
    <b v="0"/>
    <b v="0"/>
    <b v="0"/>
    <b v="0"/>
    <b v="0"/>
    <b v="0"/>
  </r>
  <r>
    <m/>
    <m/>
    <m/>
    <m/>
    <m/>
    <x v="0"/>
    <x v="0"/>
    <m/>
    <m/>
    <m/>
    <m/>
    <s v="2017-352025"/>
    <x v="992"/>
    <n v="2015"/>
    <n v="1"/>
    <d v="2015-01-01T00:00:00"/>
    <s v="English"/>
    <x v="0"/>
    <s v="Directorate of Economics and Statistics / Govt. of Tripura"/>
    <s v="Agartala"/>
    <n v="1"/>
    <b v="1"/>
    <b v="0"/>
    <b v="0"/>
    <b v="0"/>
    <b v="0"/>
    <b v="0"/>
    <b v="0"/>
    <b v="0"/>
    <b v="0"/>
    <b v="0"/>
    <b v="0"/>
    <b v="0"/>
    <b v="0"/>
    <b v="0"/>
    <b v="0"/>
    <b v="0"/>
    <b v="0"/>
    <b v="0"/>
    <b v="0"/>
    <b v="0"/>
    <b v="0"/>
    <b v="0"/>
  </r>
  <r>
    <m/>
    <m/>
    <m/>
    <m/>
    <m/>
    <x v="0"/>
    <x v="0"/>
    <m/>
    <m/>
    <m/>
    <m/>
    <s v="sa67-7052"/>
    <x v="993"/>
    <n v="2008"/>
    <n v="1"/>
    <d v="2008-01-01T10:53:00"/>
    <s v="Hindi"/>
    <x v="0"/>
    <s v="J &amp; K Academy of Art, Culture and Languages"/>
    <s v="Jammu"/>
    <n v="5"/>
    <b v="0"/>
    <b v="1"/>
    <b v="1"/>
    <b v="0"/>
    <b v="0"/>
    <b v="0"/>
    <b v="1"/>
    <b v="0"/>
    <b v="1"/>
    <b v="0"/>
    <b v="0"/>
    <b v="1"/>
    <b v="0"/>
    <b v="0"/>
    <b v="0"/>
    <b v="0"/>
    <b v="0"/>
    <b v="0"/>
    <b v="0"/>
    <b v="0"/>
    <b v="0"/>
    <b v="0"/>
  </r>
  <r>
    <m/>
    <m/>
    <m/>
    <m/>
    <m/>
    <x v="0"/>
    <x v="0"/>
    <m/>
    <m/>
    <m/>
    <m/>
    <s v="2010-309528"/>
    <x v="994"/>
    <n v="24"/>
    <n v="277"/>
    <d v="2014-06-01T14:42:00"/>
    <s v="Nepali"/>
    <x v="1"/>
    <s v="Dept. of Forests, Nepal"/>
    <s v=" "/>
    <n v="1"/>
    <b v="1"/>
    <b v="0"/>
    <b v="0"/>
    <b v="0"/>
    <b v="0"/>
    <b v="0"/>
    <b v="0"/>
    <b v="0"/>
    <b v="0"/>
    <b v="0"/>
    <b v="0"/>
    <b v="0"/>
    <b v="0"/>
    <b v="0"/>
    <b v="0"/>
    <b v="0"/>
    <b v="0"/>
    <b v="0"/>
    <b v="0"/>
    <b v="0"/>
    <b v="0"/>
    <b v="0"/>
  </r>
  <r>
    <m/>
    <m/>
    <m/>
    <m/>
    <m/>
    <x v="0"/>
    <x v="0"/>
    <m/>
    <m/>
    <m/>
    <m/>
    <s v="2009-345963"/>
    <x v="995"/>
    <n v="2011"/>
    <n v="1"/>
    <d v="2011-01-01T12:12:00"/>
    <s v="Nepali"/>
    <x v="1"/>
    <s v="Dept. of Forests, Nepal"/>
    <s v=" "/>
    <n v="1"/>
    <b v="1"/>
    <b v="0"/>
    <b v="0"/>
    <b v="0"/>
    <b v="0"/>
    <b v="0"/>
    <b v="0"/>
    <b v="0"/>
    <b v="0"/>
    <b v="0"/>
    <b v="0"/>
    <b v="0"/>
    <b v="0"/>
    <b v="0"/>
    <b v="0"/>
    <b v="0"/>
    <b v="0"/>
    <b v="0"/>
    <b v="0"/>
    <b v="0"/>
    <b v="0"/>
    <b v="0"/>
  </r>
  <r>
    <m/>
    <m/>
    <m/>
    <m/>
    <m/>
    <x v="0"/>
    <x v="0"/>
    <m/>
    <m/>
    <m/>
    <m/>
    <s v="2012-350639"/>
    <x v="996"/>
    <n v="2009"/>
    <n v="1"/>
    <d v="2009-01-01T14:12:00"/>
    <s v="English"/>
    <x v="0"/>
    <s v="Directorate of Economics and Statistics, Maharashtra"/>
    <s v="Mumbai"/>
    <n v="4"/>
    <b v="1"/>
    <b v="0"/>
    <b v="1"/>
    <b v="0"/>
    <b v="0"/>
    <b v="1"/>
    <b v="0"/>
    <b v="0"/>
    <b v="0"/>
    <b v="0"/>
    <b v="0"/>
    <b v="1"/>
    <b v="0"/>
    <b v="0"/>
    <b v="0"/>
    <b v="0"/>
    <b v="0"/>
    <b v="0"/>
    <b v="0"/>
    <b v="0"/>
    <b v="0"/>
    <b v="0"/>
  </r>
  <r>
    <m/>
    <m/>
    <m/>
    <m/>
    <m/>
    <x v="0"/>
    <x v="0"/>
    <m/>
    <m/>
    <m/>
    <m/>
    <s v="2012-350180"/>
    <x v="997"/>
    <n v="2006"/>
    <n v="1"/>
    <d v="2006-01-01T00:00:00"/>
    <s v="English"/>
    <x v="2"/>
    <s v="National Dangerous Drugs Control Board"/>
    <s v="Colombo"/>
    <n v="1"/>
    <b v="1"/>
    <b v="0"/>
    <b v="0"/>
    <b v="0"/>
    <b v="0"/>
    <b v="0"/>
    <b v="0"/>
    <b v="0"/>
    <b v="0"/>
    <b v="0"/>
    <b v="0"/>
    <b v="0"/>
    <b v="0"/>
    <b v="0"/>
    <b v="0"/>
    <b v="0"/>
    <b v="0"/>
    <b v="0"/>
    <b v="0"/>
    <b v="0"/>
    <b v="0"/>
    <b v="0"/>
  </r>
  <r>
    <m/>
    <m/>
    <m/>
    <m/>
    <m/>
    <x v="0"/>
    <x v="0"/>
    <m/>
    <m/>
    <m/>
    <m/>
    <s v="2003-308005"/>
    <x v="998"/>
    <n v="2013"/>
    <n v="1"/>
    <d v="2013-01-01T09:11:00"/>
    <s v="English"/>
    <x v="1"/>
    <s v="Central Bureau of Statistics, Nepal"/>
    <s v="Kathmandu"/>
    <n v="4"/>
    <b v="1"/>
    <b v="0"/>
    <b v="0"/>
    <b v="0"/>
    <b v="0"/>
    <b v="1"/>
    <b v="1"/>
    <b v="0"/>
    <b v="0"/>
    <b v="0"/>
    <b v="0"/>
    <b v="1"/>
    <b v="0"/>
    <b v="0"/>
    <b v="0"/>
    <b v="0"/>
    <b v="0"/>
    <b v="0"/>
    <b v="0"/>
    <b v="0"/>
    <b v="0"/>
    <b v="0"/>
  </r>
  <r>
    <m/>
    <m/>
    <m/>
    <m/>
    <m/>
    <x v="0"/>
    <x v="0"/>
    <m/>
    <m/>
    <m/>
    <m/>
    <s v="2016-316492"/>
    <x v="999"/>
    <n v="2013"/>
    <n v="1"/>
    <d v="2013-01-01T11:20:00"/>
    <s v="English"/>
    <x v="0"/>
    <s v="Jammu and Kashmir Forest Department"/>
    <s v="Jammu"/>
    <n v="1"/>
    <b v="1"/>
    <b v="0"/>
    <b v="0"/>
    <b v="0"/>
    <b v="0"/>
    <b v="0"/>
    <b v="0"/>
    <b v="0"/>
    <b v="0"/>
    <b v="0"/>
    <b v="0"/>
    <b v="0"/>
    <b v="0"/>
    <b v="0"/>
    <b v="0"/>
    <b v="0"/>
    <b v="0"/>
    <b v="0"/>
    <b v="0"/>
    <b v="0"/>
    <b v="0"/>
    <b v="0"/>
  </r>
  <r>
    <s v="Michigan"/>
    <s v="Y"/>
    <m/>
    <s v="Y"/>
    <s v="2014-15;2020-21"/>
    <x v="3"/>
    <x v="82"/>
    <m/>
    <n v="35010949"/>
    <m/>
    <m/>
    <s v="95-902841"/>
    <x v="1000"/>
    <n v="2010"/>
    <n v="1"/>
    <d v="2010-01-01T14:41:00"/>
    <s v="English"/>
    <x v="0"/>
    <s v="Indian Council of Forestry Research &amp; Education"/>
    <s v="Dehradun"/>
    <n v="6"/>
    <b v="1"/>
    <b v="1"/>
    <b v="1"/>
    <b v="0"/>
    <b v="0"/>
    <b v="0"/>
    <b v="0"/>
    <b v="1"/>
    <b v="0"/>
    <b v="0"/>
    <b v="0"/>
    <b v="1"/>
    <b v="1"/>
    <b v="0"/>
    <b v="0"/>
    <b v="0"/>
    <b v="0"/>
    <b v="0"/>
    <b v="0"/>
    <b v="0"/>
    <b v="0"/>
    <b v="0"/>
  </r>
  <r>
    <s v="Wisconsin"/>
    <s v="?"/>
    <s v="n 286"/>
    <s v="N"/>
    <m/>
    <x v="0"/>
    <x v="71"/>
    <m/>
    <s v="ocm18484272"/>
    <m/>
    <s v="Up to 2018. According to Amarujala the journal is still in print, or at least there was a special COVID issue. I did not find an online version of it. It is in Hathi Trust. According to the Sahitya Akademi for Haryana one can reach out to directorhsapkl@gmail.com Website is in Hindi https://haryanasahityaakademi.in/?s=हरिगंधा"/>
    <s v="88-912736"/>
    <x v="1001"/>
    <n v="2014"/>
    <n v="10"/>
    <d v="2014-10-01T15:21:00"/>
    <s v="Hindi"/>
    <x v="0"/>
    <s v="Haryana Sahitya Academy"/>
    <s v="Panchkula"/>
    <n v="6"/>
    <b v="1"/>
    <b v="0"/>
    <b v="1"/>
    <b v="0"/>
    <b v="0"/>
    <b v="1"/>
    <b v="1"/>
    <b v="0"/>
    <b v="1"/>
    <b v="0"/>
    <b v="0"/>
    <b v="1"/>
    <b v="0"/>
    <b v="0"/>
    <b v="0"/>
    <b v="0"/>
    <b v="0"/>
    <b v="0"/>
    <b v="0"/>
    <b v="0"/>
    <b v="0"/>
    <b v="0"/>
  </r>
  <r>
    <m/>
    <m/>
    <m/>
    <m/>
    <m/>
    <x v="0"/>
    <x v="0"/>
    <m/>
    <m/>
    <m/>
    <m/>
    <s v="71-905794"/>
    <x v="1002"/>
    <n v="46"/>
    <n v="1"/>
    <d v="2014-01-01T16:59:00"/>
    <s v="Hindi"/>
    <x v="0"/>
    <s v="Haryana Samvad"/>
    <s v="Chandigarh"/>
    <n v="0"/>
    <b v="0"/>
    <b v="0"/>
    <b v="0"/>
    <b v="0"/>
    <b v="0"/>
    <b v="0"/>
    <b v="0"/>
    <b v="0"/>
    <b v="0"/>
    <b v="0"/>
    <b v="0"/>
    <b v="0"/>
    <b v="0"/>
    <b v="0"/>
    <b v="0"/>
    <b v="0"/>
    <b v="0"/>
    <b v="0"/>
    <b v="0"/>
    <b v="0"/>
    <b v="0"/>
    <b v="0"/>
  </r>
  <r>
    <m/>
    <m/>
    <m/>
    <m/>
    <m/>
    <x v="0"/>
    <x v="0"/>
    <m/>
    <m/>
    <m/>
    <m/>
    <s v="SA68-10353"/>
    <x v="1003"/>
    <n v="2012"/>
    <n v="1"/>
    <d v="2012-01-01T11:07:00"/>
    <s v="English"/>
    <x v="0"/>
    <s v="Finance Dept., Govt. of Haryana"/>
    <s v="Chandigarh"/>
    <n v="1"/>
    <b v="0"/>
    <b v="0"/>
    <b v="1"/>
    <b v="0"/>
    <b v="0"/>
    <b v="0"/>
    <b v="0"/>
    <b v="0"/>
    <b v="0"/>
    <b v="0"/>
    <b v="0"/>
    <b v="0"/>
    <b v="0"/>
    <b v="0"/>
    <b v="0"/>
    <b v="0"/>
    <b v="0"/>
    <b v="0"/>
    <b v="0"/>
    <b v="0"/>
    <b v="0"/>
    <b v="0"/>
  </r>
  <r>
    <m/>
    <m/>
    <m/>
    <m/>
    <m/>
    <x v="0"/>
    <x v="0"/>
    <m/>
    <m/>
    <m/>
    <m/>
    <s v="SA68-10222"/>
    <x v="1004"/>
    <n v="28"/>
    <n v="8"/>
    <d v="2014-08-01T15:04:00"/>
    <s v="English"/>
    <x v="0"/>
    <s v="Public Relations Dept, Haryana"/>
    <s v="Chandigarh"/>
    <n v="3"/>
    <b v="0"/>
    <b v="0"/>
    <b v="1"/>
    <b v="0"/>
    <b v="1"/>
    <b v="1"/>
    <b v="0"/>
    <b v="0"/>
    <b v="0"/>
    <b v="0"/>
    <b v="0"/>
    <b v="0"/>
    <b v="0"/>
    <b v="0"/>
    <b v="0"/>
    <b v="0"/>
    <b v="0"/>
    <b v="0"/>
    <b v="0"/>
    <b v="0"/>
    <b v="0"/>
    <b v="0"/>
  </r>
  <r>
    <m/>
    <m/>
    <m/>
    <m/>
    <m/>
    <x v="0"/>
    <x v="0"/>
    <m/>
    <m/>
    <m/>
    <m/>
    <s v="2015-307569"/>
    <x v="1005"/>
    <n v="2014"/>
    <n v="1"/>
    <d v="2014-03-01T10:38:00"/>
    <s v="Gujarati"/>
    <x v="0"/>
    <s v="Gujarata Sahitya Sabha"/>
    <s v="Ahmadabad"/>
    <n v="0"/>
    <b v="0"/>
    <b v="0"/>
    <b v="0"/>
    <b v="0"/>
    <b v="0"/>
    <b v="0"/>
    <b v="0"/>
    <b v="0"/>
    <b v="0"/>
    <b v="0"/>
    <b v="0"/>
    <b v="0"/>
    <b v="0"/>
    <b v="0"/>
    <b v="0"/>
    <b v="0"/>
    <b v="0"/>
    <b v="0"/>
    <b v="0"/>
    <b v="0"/>
    <b v="0"/>
    <b v="0"/>
  </r>
  <r>
    <s v="Michigan"/>
    <s v="Y"/>
    <n v="2016"/>
    <s v="Y"/>
    <s v="2021-2022"/>
    <x v="3"/>
    <x v="83"/>
    <m/>
    <m/>
    <m/>
    <s v="Site will only let you look at the 2020/21 annual report"/>
    <s v="2001-293852"/>
    <x v="1006"/>
    <n v="2012"/>
    <n v="1"/>
    <d v="2012-01-01T11:21:00"/>
    <s v="English"/>
    <x v="0"/>
    <s v="Ministry of Youth Affairs and sports / Govt. of India"/>
    <s v="New Delhi"/>
    <n v="6"/>
    <b v="1"/>
    <b v="1"/>
    <b v="1"/>
    <b v="0"/>
    <b v="1"/>
    <b v="0"/>
    <b v="0"/>
    <b v="0"/>
    <b v="0"/>
    <b v="0"/>
    <b v="0"/>
    <b v="1"/>
    <b v="1"/>
    <b v="0"/>
    <b v="0"/>
    <b v="0"/>
    <b v="0"/>
    <b v="0"/>
    <b v="0"/>
    <b v="0"/>
    <b v="0"/>
    <b v="0"/>
  </r>
  <r>
    <s v="Michigan"/>
    <s v="Y"/>
    <n v="2017"/>
    <s v="Y"/>
    <s v="2013-2021"/>
    <x v="3"/>
    <x v="84"/>
    <m/>
    <s v=";2666226: 1083345485"/>
    <m/>
    <m/>
    <s v="79-645014"/>
    <x v="1007"/>
    <n v="2011"/>
    <n v="1"/>
    <d v="2011-01-01T08:46:00"/>
    <s v="English"/>
    <x v="0"/>
    <s v="Ministry of Railways, India"/>
    <s v="New Delhi"/>
    <n v="6"/>
    <b v="1"/>
    <b v="1"/>
    <b v="1"/>
    <b v="0"/>
    <b v="1"/>
    <b v="1"/>
    <b v="0"/>
    <b v="0"/>
    <b v="0"/>
    <b v="0"/>
    <b v="0"/>
    <b v="1"/>
    <b v="0"/>
    <b v="0"/>
    <b v="0"/>
    <b v="0"/>
    <b v="0"/>
    <b v="0"/>
    <b v="0"/>
    <b v="0"/>
    <b v="0"/>
    <b v="0"/>
  </r>
  <r>
    <m/>
    <m/>
    <m/>
    <m/>
    <m/>
    <x v="0"/>
    <x v="0"/>
    <m/>
    <m/>
    <m/>
    <m/>
    <s v="2018-320370"/>
    <x v="1008"/>
    <n v="2014"/>
    <n v="1"/>
    <d v="2014-01-01T00:00:00"/>
    <s v="English"/>
    <x v="2"/>
    <s v="Regional Director of Health Services, Hambantota District / Sri Lanka"/>
    <m/>
    <n v="1"/>
    <b v="1"/>
    <b v="0"/>
    <b v="0"/>
    <b v="0"/>
    <b v="0"/>
    <b v="0"/>
    <b v="0"/>
    <b v="0"/>
    <b v="0"/>
    <b v="0"/>
    <b v="0"/>
    <b v="0"/>
    <b v="0"/>
    <b v="0"/>
    <b v="0"/>
    <b v="0"/>
    <b v="0"/>
    <b v="0"/>
    <b v="0"/>
    <b v="0"/>
    <b v="0"/>
    <b v="0"/>
  </r>
  <r>
    <m/>
    <m/>
    <m/>
    <m/>
    <m/>
    <x v="0"/>
    <x v="0"/>
    <m/>
    <m/>
    <m/>
    <m/>
    <s v="2018-316009"/>
    <x v="1009"/>
    <n v="2013"/>
    <n v="1"/>
    <d v="2013-01-01T00:00:00"/>
    <s v="English"/>
    <x v="0"/>
    <s v="National Health Accounts Technical Secretariat"/>
    <s v="New Delhi"/>
    <n v="1"/>
    <b v="1"/>
    <b v="0"/>
    <b v="0"/>
    <b v="0"/>
    <b v="0"/>
    <b v="0"/>
    <b v="0"/>
    <b v="0"/>
    <b v="0"/>
    <b v="0"/>
    <b v="0"/>
    <b v="0"/>
    <b v="0"/>
    <b v="0"/>
    <b v="0"/>
    <b v="0"/>
    <b v="0"/>
    <b v="0"/>
    <b v="0"/>
    <b v="0"/>
    <b v="0"/>
    <b v="0"/>
  </r>
  <r>
    <m/>
    <m/>
    <m/>
    <m/>
    <m/>
    <x v="0"/>
    <x v="0"/>
    <m/>
    <m/>
    <m/>
    <m/>
    <s v="2004-699627"/>
    <x v="1010"/>
    <n v="2007"/>
    <n v="1"/>
    <d v="2007-08-01T10:38:00"/>
    <s v="English"/>
    <x v="0"/>
    <s v="Directorate of health services, Calcutta"/>
    <s v=" Kolkata"/>
    <n v="1"/>
    <b v="1"/>
    <b v="0"/>
    <b v="0"/>
    <b v="0"/>
    <b v="0"/>
    <b v="0"/>
    <b v="0"/>
    <b v="0"/>
    <b v="0"/>
    <b v="0"/>
    <b v="0"/>
    <b v="0"/>
    <b v="0"/>
    <b v="0"/>
    <b v="0"/>
    <b v="0"/>
    <b v="0"/>
    <b v="0"/>
    <b v="0"/>
    <b v="0"/>
    <b v="0"/>
    <b v="0"/>
  </r>
  <r>
    <m/>
    <m/>
    <m/>
    <m/>
    <m/>
    <x v="0"/>
    <x v="0"/>
    <m/>
    <m/>
    <m/>
    <m/>
    <s v="2015-307681"/>
    <x v="1011"/>
    <n v="1"/>
    <n v="1"/>
    <d v="2013-01-01T00:00:00"/>
    <s v="English"/>
    <x v="0"/>
    <s v="Department of Archaeology / University of Kerela"/>
    <s v="Thiruvananthapuram"/>
    <n v="4"/>
    <b v="1"/>
    <b v="1"/>
    <b v="0"/>
    <b v="0"/>
    <b v="0"/>
    <b v="0"/>
    <b v="0"/>
    <b v="0"/>
    <b v="0"/>
    <b v="1"/>
    <b v="0"/>
    <b v="0"/>
    <b v="0"/>
    <b v="1"/>
    <b v="0"/>
    <b v="0"/>
    <b v="0"/>
    <b v="0"/>
    <b v="0"/>
    <b v="0"/>
    <b v="0"/>
    <b v="0"/>
  </r>
  <r>
    <m/>
    <m/>
    <m/>
    <m/>
    <m/>
    <x v="0"/>
    <x v="0"/>
    <m/>
    <m/>
    <m/>
    <m/>
    <s v="2019-345515"/>
    <x v="1012"/>
    <n v="3"/>
    <n v="1"/>
    <d v="2014-01-01T00:00:00"/>
    <s v="English"/>
    <x v="3"/>
    <s v="Ministry of Home &amp; Cultural Affairs / Bhutan"/>
    <s v="Thimpu"/>
    <n v="3"/>
    <b v="1"/>
    <b v="0"/>
    <b v="0"/>
    <b v="0"/>
    <b v="1"/>
    <b v="0"/>
    <b v="0"/>
    <b v="0"/>
    <b v="0"/>
    <b v="1"/>
    <b v="0"/>
    <b v="0"/>
    <b v="0"/>
    <b v="0"/>
    <b v="0"/>
    <b v="0"/>
    <b v="0"/>
    <b v="0"/>
    <b v="0"/>
    <b v="0"/>
    <b v="0"/>
    <b v="0"/>
  </r>
  <r>
    <m/>
    <m/>
    <m/>
    <m/>
    <m/>
    <x v="0"/>
    <x v="0"/>
    <m/>
    <m/>
    <m/>
    <m/>
    <s v="2016-315826"/>
    <x v="1013"/>
    <n v="2009"/>
    <n v="1"/>
    <d v="2009-01-01T00:00:00"/>
    <s v="English"/>
    <x v="0"/>
    <s v="Ministry of Human Resource Development"/>
    <s v="New Delhi"/>
    <n v="1"/>
    <b v="1"/>
    <b v="0"/>
    <b v="0"/>
    <b v="0"/>
    <b v="0"/>
    <b v="0"/>
    <b v="0"/>
    <b v="0"/>
    <b v="0"/>
    <b v="0"/>
    <b v="0"/>
    <b v="0"/>
    <b v="0"/>
    <b v="0"/>
    <b v="0"/>
    <b v="0"/>
    <b v="0"/>
    <b v="0"/>
    <b v="0"/>
    <b v="0"/>
    <b v="0"/>
    <b v="0"/>
  </r>
  <r>
    <m/>
    <m/>
    <m/>
    <m/>
    <m/>
    <x v="0"/>
    <x v="0"/>
    <m/>
    <m/>
    <m/>
    <m/>
    <s v="72-904255"/>
    <x v="1014"/>
    <n v="2012"/>
    <n v="2"/>
    <d v="2012-07-01T15:36:00"/>
    <s v="Hindi"/>
    <x v="0"/>
    <s v="Himachal Kala Samaskriti Bhasha Academy"/>
    <s v="Shimla"/>
    <n v="2"/>
    <b v="1"/>
    <b v="0"/>
    <b v="1"/>
    <b v="0"/>
    <b v="0"/>
    <b v="0"/>
    <b v="0"/>
    <b v="0"/>
    <b v="0"/>
    <b v="0"/>
    <b v="0"/>
    <b v="0"/>
    <b v="0"/>
    <b v="0"/>
    <b v="0"/>
    <b v="0"/>
    <b v="0"/>
    <b v="0"/>
    <b v="0"/>
    <b v="0"/>
    <b v="0"/>
    <b v="0"/>
  </r>
  <r>
    <m/>
    <m/>
    <m/>
    <m/>
    <m/>
    <x v="0"/>
    <x v="0"/>
    <m/>
    <m/>
    <m/>
    <m/>
    <s v="sa 68011186"/>
    <x v="1015"/>
    <n v="2010"/>
    <n v="1"/>
    <d v="2010-01-01T08:57:00"/>
    <s v="English"/>
    <x v="0"/>
    <s v="Forest Department, Himachal Pradesh"/>
    <s v="Shimla"/>
    <n v="1"/>
    <b v="1"/>
    <b v="0"/>
    <b v="0"/>
    <b v="0"/>
    <b v="0"/>
    <b v="0"/>
    <b v="0"/>
    <b v="0"/>
    <b v="0"/>
    <b v="0"/>
    <b v="0"/>
    <b v="0"/>
    <b v="0"/>
    <b v="0"/>
    <b v="0"/>
    <b v="0"/>
    <b v="0"/>
    <b v="0"/>
    <b v="0"/>
    <b v="0"/>
    <b v="0"/>
    <b v="0"/>
  </r>
  <r>
    <m/>
    <m/>
    <m/>
    <m/>
    <m/>
    <x v="0"/>
    <x v="0"/>
    <m/>
    <m/>
    <m/>
    <m/>
    <s v="sa63-2657"/>
    <x v="1016"/>
    <n v="2014"/>
    <n v="12"/>
    <d v="2015-03-01T11:47:00"/>
    <s v="Hindi"/>
    <x v="0"/>
    <s v="Loka Samparka Vibhaga"/>
    <s v="Shimla"/>
    <n v="1"/>
    <b v="0"/>
    <b v="0"/>
    <b v="0"/>
    <b v="0"/>
    <b v="0"/>
    <b v="1"/>
    <b v="0"/>
    <b v="0"/>
    <b v="0"/>
    <b v="0"/>
    <b v="0"/>
    <b v="0"/>
    <b v="0"/>
    <b v="0"/>
    <b v="0"/>
    <b v="0"/>
    <b v="0"/>
    <b v="0"/>
    <b v="0"/>
    <b v="0"/>
    <b v="0"/>
    <b v="0"/>
  </r>
  <r>
    <m/>
    <m/>
    <m/>
    <m/>
    <m/>
    <x v="0"/>
    <x v="0"/>
    <m/>
    <m/>
    <m/>
    <m/>
    <s v="2008-335156"/>
    <x v="1017"/>
    <n v="7"/>
    <n v="2"/>
    <d v="2012-04-01T12:17:00"/>
    <s v="English"/>
    <x v="0"/>
    <s v="Central council for research in unani medicine"/>
    <s v="New Delhi"/>
    <n v="1"/>
    <b v="0"/>
    <b v="0"/>
    <b v="0"/>
    <b v="0"/>
    <b v="0"/>
    <b v="0"/>
    <b v="0"/>
    <b v="0"/>
    <b v="0"/>
    <b v="0"/>
    <b v="0"/>
    <b v="0"/>
    <b v="0"/>
    <b v="0"/>
    <b v="0"/>
    <b v="0"/>
    <b v="0"/>
    <b v="0"/>
    <b v="0"/>
    <b v="0"/>
    <b v="0"/>
    <b v="1"/>
  </r>
  <r>
    <m/>
    <m/>
    <m/>
    <m/>
    <m/>
    <x v="0"/>
    <x v="0"/>
    <m/>
    <m/>
    <m/>
    <m/>
    <s v="2013-316776"/>
    <x v="1018"/>
    <n v="2000"/>
    <n v="2"/>
    <d v="2000-09-01T16:05:00"/>
    <s v="Divehi"/>
    <x v="4"/>
    <s v="Ministry of Youth, Women`s Affairs and Sports / Govt. of Maldives"/>
    <s v="Male"/>
    <n v="1"/>
    <b v="1"/>
    <b v="0"/>
    <b v="0"/>
    <b v="0"/>
    <b v="0"/>
    <b v="0"/>
    <b v="0"/>
    <b v="0"/>
    <b v="0"/>
    <b v="0"/>
    <b v="0"/>
    <b v="0"/>
    <b v="0"/>
    <b v="0"/>
    <b v="0"/>
    <b v="0"/>
    <b v="0"/>
    <b v="0"/>
    <b v="0"/>
    <b v="0"/>
    <b v="0"/>
    <b v="0"/>
  </r>
  <r>
    <m/>
    <m/>
    <m/>
    <m/>
    <m/>
    <x v="0"/>
    <x v="0"/>
    <m/>
    <m/>
    <m/>
    <m/>
    <s v="2015-363502"/>
    <x v="1019"/>
    <n v="2011"/>
    <n v="1"/>
    <d v="2011-01-01T00:00:00"/>
    <s v="English"/>
    <x v="0"/>
    <s v="Directorate of Economics and Statistics / Gujarat"/>
    <s v="Gandhinagar"/>
    <n v="1"/>
    <b v="1"/>
    <b v="0"/>
    <b v="0"/>
    <b v="0"/>
    <b v="0"/>
    <b v="0"/>
    <b v="0"/>
    <b v="0"/>
    <b v="0"/>
    <b v="0"/>
    <b v="0"/>
    <b v="0"/>
    <b v="0"/>
    <b v="0"/>
    <b v="0"/>
    <b v="0"/>
    <b v="0"/>
    <b v="0"/>
    <b v="0"/>
    <b v="0"/>
    <b v="0"/>
    <b v="0"/>
  </r>
  <r>
    <m/>
    <m/>
    <m/>
    <m/>
    <m/>
    <x v="0"/>
    <x v="0"/>
    <m/>
    <m/>
    <m/>
    <m/>
    <s v="2012-352493"/>
    <x v="1020"/>
    <n v="2009"/>
    <n v="1"/>
    <d v="2009-01-01T00:00:00"/>
    <s v="English"/>
    <x v="2"/>
    <s v="Department of Census and Statistics / Sri Lanka"/>
    <s v="Colombo"/>
    <n v="3"/>
    <b v="1"/>
    <b v="0"/>
    <b v="0"/>
    <b v="0"/>
    <b v="1"/>
    <b v="0"/>
    <b v="0"/>
    <b v="0"/>
    <b v="0"/>
    <b v="0"/>
    <b v="0"/>
    <b v="0"/>
    <b v="0"/>
    <b v="0"/>
    <b v="0"/>
    <b v="0"/>
    <b v="0"/>
    <b v="0"/>
    <b v="0"/>
    <b v="0"/>
    <b v="1"/>
    <b v="0"/>
  </r>
  <r>
    <m/>
    <m/>
    <m/>
    <m/>
    <m/>
    <x v="0"/>
    <x v="0"/>
    <m/>
    <m/>
    <m/>
    <m/>
    <n v="2008219033"/>
    <x v="1021"/>
    <m/>
    <m/>
    <m/>
    <s v="English"/>
    <x v="6"/>
    <m/>
    <s v="RAWALPINDI/ISLAMABAD"/>
    <n v="2"/>
    <b v="1"/>
    <b v="0"/>
    <b v="0"/>
    <b v="0"/>
    <b v="1"/>
    <b v="0"/>
    <b v="0"/>
    <b v="0"/>
    <b v="0"/>
    <b v="0"/>
    <b v="0"/>
    <b v="0"/>
    <b v="0"/>
    <b v="0"/>
    <b v="0"/>
    <b v="0"/>
    <b v="0"/>
    <b v="0"/>
    <b v="0"/>
    <b v="0"/>
    <b v="0"/>
    <b v="0"/>
  </r>
  <r>
    <m/>
    <m/>
    <m/>
    <m/>
    <m/>
    <x v="0"/>
    <x v="0"/>
    <m/>
    <m/>
    <m/>
    <m/>
    <n v="2010340985"/>
    <x v="1022"/>
    <m/>
    <m/>
    <m/>
    <s v="Urdu"/>
    <x v="6"/>
    <m/>
    <s v="QUETTA"/>
    <n v="1"/>
    <b v="1"/>
    <b v="0"/>
    <b v="0"/>
    <b v="0"/>
    <b v="0"/>
    <b v="0"/>
    <b v="0"/>
    <b v="0"/>
    <b v="0"/>
    <b v="0"/>
    <b v="0"/>
    <b v="0"/>
    <b v="0"/>
    <b v="0"/>
    <b v="0"/>
    <b v="0"/>
    <b v="0"/>
    <b v="0"/>
    <b v="0"/>
    <b v="0"/>
    <b v="0"/>
    <b v="0"/>
  </r>
  <r>
    <m/>
    <m/>
    <m/>
    <m/>
    <m/>
    <x v="0"/>
    <x v="0"/>
    <m/>
    <m/>
    <m/>
    <m/>
    <s v="2020-327731"/>
    <x v="1023"/>
    <n v="2019"/>
    <n v="1"/>
    <d v="2019-01-01T00:00:00"/>
    <s v="English"/>
    <x v="0"/>
    <s v="National Institute of Labour Economics Research and Development (NILERD)"/>
    <s v="Delhi"/>
    <n v="1"/>
    <b v="1"/>
    <b v="0"/>
    <b v="0"/>
    <b v="0"/>
    <b v="0"/>
    <b v="0"/>
    <b v="0"/>
    <b v="0"/>
    <b v="0"/>
    <b v="0"/>
    <b v="0"/>
    <b v="0"/>
    <b v="0"/>
    <b v="0"/>
    <b v="0"/>
    <b v="0"/>
    <b v="0"/>
    <b v="0"/>
    <b v="0"/>
    <b v="0"/>
    <b v="0"/>
    <b v="0"/>
  </r>
  <r>
    <m/>
    <m/>
    <m/>
    <m/>
    <m/>
    <x v="0"/>
    <x v="0"/>
    <m/>
    <m/>
    <m/>
    <m/>
    <s v="2015-252117"/>
    <x v="1024"/>
    <n v="20"/>
    <n v="12"/>
    <d v="2013-12-01T10:59:00"/>
    <s v="English"/>
    <x v="0"/>
    <s v="National Human Rights Commission / India"/>
    <s v="New Delhi"/>
    <n v="2"/>
    <b v="0"/>
    <b v="0"/>
    <b v="0"/>
    <b v="0"/>
    <b v="0"/>
    <b v="0"/>
    <b v="0"/>
    <b v="1"/>
    <b v="0"/>
    <b v="0"/>
    <b v="0"/>
    <b v="0"/>
    <b v="0"/>
    <b v="0"/>
    <b v="0"/>
    <b v="0"/>
    <b v="0"/>
    <b v="0"/>
    <b v="0"/>
    <b v="0"/>
    <b v="1"/>
    <b v="0"/>
  </r>
  <r>
    <m/>
    <m/>
    <m/>
    <m/>
    <m/>
    <x v="0"/>
    <x v="0"/>
    <m/>
    <m/>
    <m/>
    <m/>
    <s v="2006-346562"/>
    <x v="1025"/>
    <n v="8"/>
    <n v="1"/>
    <d v="2012-01-01T14:26:00"/>
    <s v="English"/>
    <x v="0"/>
    <s v="Indira Gandhi Rashtriya Manav Sanghrahalaya"/>
    <s v="Bhopal"/>
    <n v="2"/>
    <b v="1"/>
    <b v="0"/>
    <b v="0"/>
    <b v="0"/>
    <b v="0"/>
    <b v="0"/>
    <b v="0"/>
    <b v="0"/>
    <b v="0"/>
    <b v="0"/>
    <b v="0"/>
    <b v="1"/>
    <b v="0"/>
    <b v="0"/>
    <b v="0"/>
    <b v="0"/>
    <b v="0"/>
    <b v="0"/>
    <b v="0"/>
    <b v="0"/>
    <b v="0"/>
    <b v="0"/>
  </r>
  <r>
    <s v="Michigan"/>
    <s v="?"/>
    <m/>
    <s v="Y"/>
    <s v="2003-Feb 2022"/>
    <x v="3"/>
    <x v="85"/>
    <s v="No registration required"/>
    <n v="1774255"/>
    <s v="Bhāshā (New Delhi, India); Bhāṣa; Bhāṣa (Naī Dillī); Bhasha quarterly; &lt;1978-&gt;"/>
    <m/>
    <s v="sa63-3840"/>
    <x v="1026"/>
    <n v="52"/>
    <n v="6"/>
    <d v="2013-07-01T14:30:00"/>
    <s v="English"/>
    <x v="0"/>
    <s v="Central Hindi Directorate"/>
    <s v="New Delhi"/>
    <n v="6"/>
    <b v="0"/>
    <b v="1"/>
    <b v="1"/>
    <b v="0"/>
    <b v="0"/>
    <b v="1"/>
    <b v="1"/>
    <b v="0"/>
    <b v="0"/>
    <b v="1"/>
    <b v="0"/>
    <b v="1"/>
    <b v="0"/>
    <b v="0"/>
    <b v="0"/>
    <b v="0"/>
    <b v="0"/>
    <b v="0"/>
    <b v="0"/>
    <b v="0"/>
    <b v="0"/>
    <b v="0"/>
  </r>
  <r>
    <m/>
    <m/>
    <m/>
    <m/>
    <m/>
    <x v="0"/>
    <x v="0"/>
    <m/>
    <m/>
    <m/>
    <m/>
    <s v="2006-310190"/>
    <x v="1027"/>
    <n v="104"/>
    <n v="1"/>
    <d v="2015-04-01T13:59:00"/>
    <s v="English"/>
    <x v="0"/>
    <s v="Indira Gandhi Centre for Atomic Research"/>
    <s v="Kalpakkam"/>
    <n v="0"/>
    <b v="0"/>
    <b v="0"/>
    <b v="0"/>
    <b v="0"/>
    <b v="0"/>
    <b v="0"/>
    <b v="0"/>
    <b v="0"/>
    <b v="0"/>
    <b v="0"/>
    <b v="0"/>
    <b v="0"/>
    <b v="0"/>
    <b v="0"/>
    <b v="0"/>
    <b v="0"/>
    <b v="0"/>
    <b v="0"/>
    <b v="0"/>
    <b v="0"/>
    <b v="0"/>
    <b v="0"/>
  </r>
  <r>
    <m/>
    <m/>
    <m/>
    <m/>
    <m/>
    <x v="0"/>
    <x v="0"/>
    <m/>
    <m/>
    <m/>
    <m/>
    <s v="SA 64-261"/>
    <x v="1028"/>
    <n v="58"/>
    <n v="4"/>
    <d v="2014-04-01T10:48:00"/>
    <s v="English"/>
    <x v="0"/>
    <s v="Indian Institute of Public Administration"/>
    <s v="New Delhi"/>
    <n v="1"/>
    <b v="0"/>
    <b v="0"/>
    <b v="1"/>
    <b v="0"/>
    <b v="0"/>
    <b v="0"/>
    <b v="0"/>
    <b v="0"/>
    <b v="0"/>
    <b v="0"/>
    <b v="0"/>
    <b v="0"/>
    <b v="0"/>
    <b v="0"/>
    <b v="0"/>
    <b v="0"/>
    <b v="0"/>
    <b v="0"/>
    <b v="0"/>
    <b v="0"/>
    <b v="0"/>
    <b v="0"/>
  </r>
  <r>
    <m/>
    <m/>
    <m/>
    <m/>
    <m/>
    <x v="0"/>
    <x v="0"/>
    <m/>
    <m/>
    <m/>
    <m/>
    <s v="90-903044"/>
    <x v="1029"/>
    <n v="2012"/>
    <n v="1"/>
    <d v="2012-01-01T09:52:00"/>
    <s v="English"/>
    <x v="5"/>
    <s v="Ministry of Commerce, Bangladesh"/>
    <s v="Dhaka"/>
    <n v="2"/>
    <b v="1"/>
    <b v="0"/>
    <b v="0"/>
    <b v="0"/>
    <b v="0"/>
    <b v="1"/>
    <b v="0"/>
    <b v="0"/>
    <b v="0"/>
    <b v="0"/>
    <b v="0"/>
    <b v="0"/>
    <b v="0"/>
    <b v="0"/>
    <b v="0"/>
    <b v="0"/>
    <b v="0"/>
    <b v="0"/>
    <b v="0"/>
    <b v="0"/>
    <b v="0"/>
    <b v="0"/>
  </r>
  <r>
    <m/>
    <m/>
    <m/>
    <m/>
    <m/>
    <x v="0"/>
    <x v="0"/>
    <m/>
    <m/>
    <m/>
    <m/>
    <s v="sn 95046378"/>
    <x v="1030"/>
    <m/>
    <m/>
    <m/>
    <s v="English"/>
    <x v="6"/>
    <m/>
    <s v="PESHAWAR"/>
    <n v="2"/>
    <b v="1"/>
    <b v="1"/>
    <b v="0"/>
    <b v="0"/>
    <b v="0"/>
    <b v="0"/>
    <b v="0"/>
    <b v="0"/>
    <b v="0"/>
    <b v="0"/>
    <b v="0"/>
    <b v="0"/>
    <b v="0"/>
    <b v="0"/>
    <b v="0"/>
    <b v="0"/>
    <b v="0"/>
    <b v="0"/>
    <b v="0"/>
    <b v="0"/>
    <b v="0"/>
    <b v="0"/>
  </r>
  <r>
    <m/>
    <m/>
    <m/>
    <m/>
    <m/>
    <x v="0"/>
    <x v="0"/>
    <m/>
    <m/>
    <m/>
    <m/>
    <n v="2019340023"/>
    <x v="1031"/>
    <m/>
    <m/>
    <m/>
    <s v="English"/>
    <x v="6"/>
    <m/>
    <s v="PESHAWAR"/>
    <n v="5"/>
    <b v="1"/>
    <b v="0"/>
    <b v="1"/>
    <b v="0"/>
    <b v="0"/>
    <b v="1"/>
    <b v="1"/>
    <b v="0"/>
    <b v="0"/>
    <b v="0"/>
    <b v="0"/>
    <b v="1"/>
    <b v="0"/>
    <b v="0"/>
    <b v="0"/>
    <b v="0"/>
    <b v="0"/>
    <b v="0"/>
    <b v="0"/>
    <b v="0"/>
    <b v="0"/>
    <b v="0"/>
  </r>
  <r>
    <m/>
    <m/>
    <m/>
    <m/>
    <m/>
    <x v="0"/>
    <x v="0"/>
    <m/>
    <m/>
    <m/>
    <m/>
    <s v="2013-310530"/>
    <x v="1032"/>
    <n v="2009"/>
    <n v="1"/>
    <d v="2009-01-01T11:34:00"/>
    <s v="English"/>
    <x v="0"/>
    <s v="Directorate of Economics and Statistics, Nagaland"/>
    <s v="Kohima"/>
    <n v="1"/>
    <b v="1"/>
    <b v="0"/>
    <b v="0"/>
    <b v="0"/>
    <b v="0"/>
    <b v="0"/>
    <b v="0"/>
    <b v="0"/>
    <b v="0"/>
    <b v="0"/>
    <b v="0"/>
    <b v="0"/>
    <b v="0"/>
    <b v="0"/>
    <b v="0"/>
    <b v="0"/>
    <b v="0"/>
    <b v="0"/>
    <b v="0"/>
    <b v="0"/>
    <b v="0"/>
    <b v="0"/>
  </r>
  <r>
    <m/>
    <m/>
    <m/>
    <m/>
    <m/>
    <x v="0"/>
    <x v="0"/>
    <m/>
    <m/>
    <m/>
    <m/>
    <s v="2016-318447"/>
    <x v="1033"/>
    <n v="11"/>
    <n v="1"/>
    <d v="2016-03-01T00:00:00"/>
    <s v="English"/>
    <x v="0"/>
    <s v="Integrated Basin Development and Livelihood Promotion Programme"/>
    <s v="Shillong"/>
    <n v="1"/>
    <b v="1"/>
    <b v="0"/>
    <b v="0"/>
    <b v="0"/>
    <b v="0"/>
    <b v="0"/>
    <b v="0"/>
    <b v="0"/>
    <b v="0"/>
    <b v="0"/>
    <b v="0"/>
    <b v="0"/>
    <b v="0"/>
    <b v="0"/>
    <b v="0"/>
    <b v="0"/>
    <b v="0"/>
    <b v="0"/>
    <b v="0"/>
    <b v="0"/>
    <b v="0"/>
    <b v="0"/>
  </r>
  <r>
    <m/>
    <m/>
    <m/>
    <m/>
    <m/>
    <x v="0"/>
    <x v="0"/>
    <m/>
    <m/>
    <m/>
    <m/>
    <s v="2012-350191"/>
    <x v="1034"/>
    <n v="2012"/>
    <n v="1"/>
    <d v="2013-01-01T14:04:00"/>
    <s v="English"/>
    <x v="1"/>
    <s v="Nepal Tourism Board"/>
    <s v="Kathmandu"/>
    <n v="1"/>
    <b v="1"/>
    <b v="0"/>
    <b v="0"/>
    <b v="0"/>
    <b v="0"/>
    <b v="0"/>
    <b v="0"/>
    <b v="0"/>
    <b v="0"/>
    <b v="0"/>
    <b v="0"/>
    <b v="0"/>
    <b v="0"/>
    <b v="0"/>
    <b v="0"/>
    <b v="0"/>
    <b v="0"/>
    <b v="0"/>
    <b v="0"/>
    <b v="0"/>
    <b v="0"/>
    <b v="0"/>
  </r>
  <r>
    <m/>
    <m/>
    <m/>
    <m/>
    <m/>
    <x v="0"/>
    <x v="0"/>
    <m/>
    <m/>
    <m/>
    <m/>
    <s v="SA 65007260"/>
    <x v="1035"/>
    <m/>
    <m/>
    <m/>
    <s v="English"/>
    <x v="6"/>
    <m/>
    <s v="KARACHI"/>
    <n v="5"/>
    <b v="1"/>
    <b v="1"/>
    <b v="1"/>
    <b v="0"/>
    <b v="0"/>
    <b v="0"/>
    <b v="1"/>
    <b v="0"/>
    <b v="0"/>
    <b v="0"/>
    <b v="0"/>
    <b v="1"/>
    <b v="0"/>
    <b v="0"/>
    <b v="0"/>
    <b v="0"/>
    <b v="0"/>
    <b v="0"/>
    <b v="0"/>
    <b v="0"/>
    <b v="0"/>
    <b v="0"/>
  </r>
  <r>
    <m/>
    <m/>
    <m/>
    <m/>
    <m/>
    <x v="0"/>
    <x v="0"/>
    <m/>
    <m/>
    <m/>
    <m/>
    <s v="2007-391236"/>
    <x v="1036"/>
    <n v="2010"/>
    <n v="1"/>
    <d v="2010-04-01T14:03:00"/>
    <s v="English"/>
    <x v="0"/>
    <s v="Directorate of Economics and Statistics / Andhra Pradesh"/>
    <s v="Hyderabad"/>
    <n v="1"/>
    <b v="1"/>
    <b v="0"/>
    <b v="0"/>
    <b v="0"/>
    <b v="0"/>
    <b v="0"/>
    <b v="0"/>
    <b v="0"/>
    <b v="0"/>
    <b v="0"/>
    <b v="0"/>
    <b v="0"/>
    <b v="0"/>
    <b v="0"/>
    <b v="0"/>
    <b v="0"/>
    <b v="0"/>
    <b v="0"/>
    <b v="0"/>
    <b v="0"/>
    <b v="0"/>
    <b v="0"/>
  </r>
  <r>
    <m/>
    <m/>
    <m/>
    <m/>
    <m/>
    <x v="0"/>
    <x v="0"/>
    <m/>
    <m/>
    <m/>
    <m/>
    <s v="84-643510"/>
    <x v="1037"/>
    <n v="2012"/>
    <n v="1"/>
    <d v="2012-01-01T12:42:00"/>
    <s v="English"/>
    <x v="0"/>
    <s v="Economic and Statistical Organisation, Haryana"/>
    <s v="Chandigarh"/>
    <n v="1"/>
    <b v="1"/>
    <b v="0"/>
    <b v="0"/>
    <b v="0"/>
    <b v="0"/>
    <b v="0"/>
    <b v="0"/>
    <b v="0"/>
    <b v="0"/>
    <b v="0"/>
    <b v="0"/>
    <b v="0"/>
    <b v="0"/>
    <b v="0"/>
    <b v="0"/>
    <b v="0"/>
    <b v="0"/>
    <b v="0"/>
    <b v="0"/>
    <b v="0"/>
    <b v="0"/>
    <b v="0"/>
  </r>
  <r>
    <m/>
    <m/>
    <m/>
    <m/>
    <m/>
    <x v="0"/>
    <x v="0"/>
    <m/>
    <m/>
    <m/>
    <m/>
    <s v="2015-307455"/>
    <x v="1038"/>
    <n v="2011"/>
    <n v="1"/>
    <d v="2011-01-01T09:35:00"/>
    <s v="English"/>
    <x v="0"/>
    <s v="Directorate of Economics and Statistics, Rajasthan"/>
    <s v="Jaipur"/>
    <n v="1"/>
    <b v="1"/>
    <b v="0"/>
    <b v="0"/>
    <b v="0"/>
    <b v="0"/>
    <b v="0"/>
    <b v="0"/>
    <b v="0"/>
    <b v="0"/>
    <b v="0"/>
    <b v="0"/>
    <b v="0"/>
    <b v="0"/>
    <b v="0"/>
    <b v="0"/>
    <b v="0"/>
    <b v="0"/>
    <b v="0"/>
    <b v="0"/>
    <b v="0"/>
    <b v="0"/>
    <b v="0"/>
  </r>
  <r>
    <s v="Indiana"/>
    <s v="Y"/>
    <m/>
    <s v="Y"/>
    <s v="2021-2022"/>
    <x v="2"/>
    <x v="86"/>
    <s v="recent volumes available for purchase via Publications Division"/>
    <s v="1752763; 234087108; 234087108; 185462797; 942716519; 43163865; 905263895; 300937152; 225518444; 760405642; 884073853; 655334968; 214987188; 839162906; 715588632; 993334314; 856545309; 471144346; 773253854; 885143244; 749433398"/>
    <m/>
    <m/>
    <s v="54-2074"/>
    <x v="1039"/>
    <n v="2014"/>
    <n v="1"/>
    <d v="2014-01-01T09:32:00"/>
    <s v="English"/>
    <x v="0"/>
    <s v="Ministry of Information and Broadcasting / India"/>
    <s v="New Delhi"/>
    <n v="15"/>
    <b v="0"/>
    <b v="1"/>
    <b v="1"/>
    <b v="0"/>
    <b v="1"/>
    <b v="1"/>
    <b v="1"/>
    <b v="1"/>
    <b v="1"/>
    <b v="1"/>
    <b v="1"/>
    <b v="1"/>
    <b v="1"/>
    <b v="1"/>
    <b v="0"/>
    <b v="1"/>
    <b v="1"/>
    <b v="1"/>
    <b v="0"/>
    <b v="0"/>
    <b v="0"/>
    <b v="0"/>
  </r>
  <r>
    <m/>
    <m/>
    <m/>
    <m/>
    <m/>
    <x v="0"/>
    <x v="0"/>
    <m/>
    <m/>
    <m/>
    <m/>
    <s v="2009-307375"/>
    <x v="1040"/>
    <n v="2011"/>
    <n v="1"/>
    <d v="2011-01-01T12:32:00"/>
    <s v="English"/>
    <x v="0"/>
    <s v="Forest Survey of India"/>
    <s v="Dehradun"/>
    <n v="1"/>
    <b v="1"/>
    <b v="0"/>
    <b v="0"/>
    <b v="0"/>
    <b v="0"/>
    <b v="0"/>
    <b v="0"/>
    <b v="0"/>
    <b v="0"/>
    <b v="0"/>
    <b v="0"/>
    <b v="0"/>
    <b v="0"/>
    <b v="0"/>
    <b v="0"/>
    <b v="0"/>
    <b v="0"/>
    <b v="0"/>
    <b v="0"/>
    <b v="0"/>
    <b v="0"/>
    <b v="0"/>
  </r>
  <r>
    <s v="Michigan"/>
    <s v="Y"/>
    <n v="2019"/>
    <s v="Y"/>
    <s v="?"/>
    <x v="3"/>
    <x v="87"/>
    <s v="Registration required"/>
    <n v="18390284"/>
    <m/>
    <s v="I've registered for the site but it won't open. Seems unreliable."/>
    <s v="Bangladesh"/>
    <x v="1041"/>
    <n v="23"/>
    <n v="1"/>
    <d v="2013-06-01T10:08:00"/>
    <s v="English"/>
    <x v="5"/>
    <s v="Academy for Planning and Development/Bangladesh"/>
    <s v="Dhaka"/>
    <n v="6"/>
    <b v="1"/>
    <b v="0"/>
    <b v="1"/>
    <b v="0"/>
    <b v="1"/>
    <b v="1"/>
    <b v="1"/>
    <b v="0"/>
    <b v="0"/>
    <b v="0"/>
    <b v="0"/>
    <b v="1"/>
    <b v="0"/>
    <b v="0"/>
    <b v="0"/>
    <b v="0"/>
    <b v="0"/>
    <b v="0"/>
    <b v="0"/>
    <b v="0"/>
    <b v="0"/>
    <b v="0"/>
  </r>
  <r>
    <m/>
    <m/>
    <m/>
    <m/>
    <m/>
    <x v="0"/>
    <x v="0"/>
    <m/>
    <m/>
    <m/>
    <m/>
    <s v="2011-212136"/>
    <x v="1042"/>
    <n v="2"/>
    <n v="1"/>
    <d v="2013-01-01T00:00:00"/>
    <s v="English"/>
    <x v="0"/>
    <s v="National Institute of Science Technology and Development Studies"/>
    <s v="New Delhi"/>
    <n v="1"/>
    <b v="1"/>
    <b v="0"/>
    <b v="0"/>
    <b v="0"/>
    <b v="0"/>
    <b v="0"/>
    <b v="0"/>
    <b v="0"/>
    <b v="0"/>
    <b v="0"/>
    <b v="0"/>
    <b v="0"/>
    <b v="0"/>
    <b v="0"/>
    <b v="0"/>
    <b v="0"/>
    <b v="0"/>
    <b v="0"/>
    <b v="0"/>
    <b v="0"/>
    <b v="0"/>
    <b v="0"/>
  </r>
  <r>
    <m/>
    <m/>
    <m/>
    <m/>
    <m/>
    <x v="0"/>
    <x v="0"/>
    <m/>
    <m/>
    <m/>
    <m/>
    <s v="2017-326750"/>
    <x v="1043"/>
    <n v="2015"/>
    <n v="1"/>
    <d v="2015-01-01T00:00:00"/>
    <s v="English"/>
    <x v="0"/>
    <s v="Directorate General of Hydrocarbons / Ministry of Petroleum &amp; Natural Gas, India"/>
    <s v="Noida"/>
    <n v="1"/>
    <b v="1"/>
    <b v="0"/>
    <b v="0"/>
    <b v="0"/>
    <b v="0"/>
    <b v="0"/>
    <b v="0"/>
    <b v="0"/>
    <b v="0"/>
    <b v="0"/>
    <b v="0"/>
    <b v="0"/>
    <b v="0"/>
    <b v="0"/>
    <b v="0"/>
    <b v="0"/>
    <b v="0"/>
    <b v="0"/>
    <b v="0"/>
    <b v="0"/>
    <b v="0"/>
    <b v="0"/>
  </r>
  <r>
    <s v="Michigan"/>
    <s v="N"/>
    <s v="v. 14 (2017)"/>
    <s v="Y"/>
    <s v="Jan. 2015 - June 2021"/>
    <x v="3"/>
    <x v="88"/>
    <s v="No registration required"/>
    <s v="2172530 ; 564800380"/>
    <m/>
    <m/>
    <s v="75-902157"/>
    <x v="1044"/>
    <n v="11"/>
    <n v="2"/>
    <d v="2014-01-01T12:59:00"/>
    <s v="English"/>
    <x v="0"/>
    <s v="Indian Council of Historical Research"/>
    <s v="New Delhi"/>
    <n v="6"/>
    <b v="1"/>
    <b v="1"/>
    <b v="1"/>
    <b v="0"/>
    <b v="0"/>
    <b v="1"/>
    <b v="0"/>
    <b v="0"/>
    <b v="1"/>
    <b v="0"/>
    <b v="0"/>
    <b v="1"/>
    <b v="0"/>
    <b v="0"/>
    <b v="0"/>
    <b v="0"/>
    <b v="0"/>
    <b v="0"/>
    <b v="0"/>
    <b v="0"/>
    <b v="0"/>
    <b v="0"/>
  </r>
  <r>
    <m/>
    <m/>
    <m/>
    <m/>
    <m/>
    <x v="0"/>
    <x v="0"/>
    <m/>
    <m/>
    <m/>
    <m/>
    <s v="79-915176"/>
    <x v="1045"/>
    <n v="2014"/>
    <n v="1"/>
    <d v="2014-01-01T14:25:00"/>
    <s v="English"/>
    <x v="0"/>
    <s v="Controller of Publications"/>
    <s v="Delhi"/>
    <n v="3"/>
    <b v="1"/>
    <b v="0"/>
    <b v="0"/>
    <b v="0"/>
    <b v="0"/>
    <b v="1"/>
    <b v="0"/>
    <b v="0"/>
    <b v="0"/>
    <b v="0"/>
    <b v="1"/>
    <b v="0"/>
    <b v="0"/>
    <b v="0"/>
    <b v="0"/>
    <b v="0"/>
    <b v="0"/>
    <b v="0"/>
    <b v="0"/>
    <b v="0"/>
    <b v="0"/>
    <b v="0"/>
  </r>
  <r>
    <s v="Minnesota"/>
    <s v="Y? Open SACAP subscription 2022  OFORS says current, Last Issue Acquired: v. 2016-17"/>
    <s v="MN received 2015/16 in June 2019"/>
    <s v="Y"/>
    <s v="2006/07 - 2021/22"/>
    <x v="3"/>
    <x v="89"/>
    <s v="none"/>
    <n v="19829045"/>
    <m/>
    <s v="URL for online version may not be stable.  Print versions of Gov Pubs may be available in limited numbers, so not all subscribers will receive each year."/>
    <s v="89-643656"/>
    <x v="1046"/>
    <n v="2012"/>
    <n v="1"/>
    <d v="2012-01-01T12:56:00"/>
    <s v="English"/>
    <x v="0"/>
    <s v="Department of Telecommunications, Ministry of communications, India"/>
    <s v="New Delhi"/>
    <n v="9"/>
    <b v="1"/>
    <b v="1"/>
    <b v="1"/>
    <b v="0"/>
    <b v="1"/>
    <b v="0"/>
    <b v="1"/>
    <b v="1"/>
    <b v="1"/>
    <b v="0"/>
    <b v="0"/>
    <b v="1"/>
    <b v="1"/>
    <b v="0"/>
    <b v="0"/>
    <b v="0"/>
    <b v="0"/>
    <b v="0"/>
    <b v="0"/>
    <b v="0"/>
    <b v="0"/>
    <b v="0"/>
  </r>
  <r>
    <m/>
    <m/>
    <m/>
    <m/>
    <m/>
    <x v="0"/>
    <x v="0"/>
    <m/>
    <m/>
    <m/>
    <m/>
    <s v="sn82-21859"/>
    <x v="1047"/>
    <n v="57"/>
    <n v="12"/>
    <d v="2015-04-30T14:30:00"/>
    <s v="English"/>
    <x v="0"/>
    <s v="Coconut Development Board"/>
    <s v="Kochi"/>
    <n v="1"/>
    <b v="1"/>
    <b v="0"/>
    <b v="0"/>
    <b v="0"/>
    <b v="0"/>
    <b v="0"/>
    <b v="0"/>
    <b v="0"/>
    <b v="0"/>
    <b v="0"/>
    <b v="0"/>
    <b v="0"/>
    <b v="0"/>
    <b v="0"/>
    <b v="0"/>
    <b v="0"/>
    <b v="0"/>
    <b v="0"/>
    <b v="0"/>
    <b v="0"/>
    <b v="0"/>
    <b v="0"/>
  </r>
  <r>
    <m/>
    <m/>
    <m/>
    <m/>
    <m/>
    <x v="0"/>
    <x v="0"/>
    <m/>
    <m/>
    <m/>
    <m/>
    <s v="54-33111"/>
    <x v="1048"/>
    <n v="78"/>
    <n v="8"/>
    <d v="2014-08-01T13:03:00"/>
    <s v="English"/>
    <x v="0"/>
    <s v="Coffee Board"/>
    <s v="Bangalore"/>
    <n v="0"/>
    <b v="0"/>
    <b v="0"/>
    <b v="0"/>
    <b v="0"/>
    <b v="0"/>
    <b v="0"/>
    <b v="0"/>
    <b v="0"/>
    <b v="0"/>
    <b v="0"/>
    <b v="0"/>
    <b v="0"/>
    <b v="0"/>
    <b v="0"/>
    <b v="0"/>
    <b v="0"/>
    <b v="0"/>
    <b v="0"/>
    <b v="0"/>
    <b v="0"/>
    <b v="0"/>
    <b v="0"/>
  </r>
  <r>
    <m/>
    <m/>
    <m/>
    <m/>
    <m/>
    <x v="0"/>
    <x v="0"/>
    <m/>
    <m/>
    <m/>
    <m/>
    <s v="2015-307908"/>
    <x v="1049"/>
    <n v="2013"/>
    <n v="1"/>
    <d v="2013-01-01T12:49:00"/>
    <s v="English"/>
    <x v="0"/>
    <s v="Coir Board, Cochin"/>
    <s v="Cochin"/>
    <n v="0"/>
    <b v="0"/>
    <b v="0"/>
    <b v="0"/>
    <b v="0"/>
    <b v="0"/>
    <b v="0"/>
    <b v="0"/>
    <b v="0"/>
    <b v="0"/>
    <b v="0"/>
    <b v="0"/>
    <b v="0"/>
    <b v="0"/>
    <b v="0"/>
    <b v="0"/>
    <b v="0"/>
    <b v="0"/>
    <b v="0"/>
    <b v="0"/>
    <b v="0"/>
    <b v="0"/>
    <b v="0"/>
  </r>
  <r>
    <m/>
    <m/>
    <m/>
    <m/>
    <m/>
    <x v="0"/>
    <x v="0"/>
    <m/>
    <m/>
    <m/>
    <m/>
    <n v="74903571"/>
    <x v="1050"/>
    <n v="2013"/>
    <n v="3"/>
    <d v="2013-07-01T09:32:00"/>
    <s v="English"/>
    <x v="0"/>
    <s v="National Cooperative Consumers` Federation of India Ltd."/>
    <s v="New Delhi"/>
    <n v="2"/>
    <b v="0"/>
    <b v="1"/>
    <b v="1"/>
    <b v="0"/>
    <b v="0"/>
    <b v="0"/>
    <b v="0"/>
    <b v="0"/>
    <b v="0"/>
    <b v="0"/>
    <b v="0"/>
    <b v="0"/>
    <b v="0"/>
    <b v="0"/>
    <b v="0"/>
    <b v="0"/>
    <b v="0"/>
    <b v="0"/>
    <b v="0"/>
    <b v="0"/>
    <b v="0"/>
    <b v="0"/>
  </r>
  <r>
    <m/>
    <m/>
    <m/>
    <m/>
    <m/>
    <x v="0"/>
    <x v="0"/>
    <m/>
    <m/>
    <m/>
    <m/>
    <s v="2016-318429"/>
    <x v="1051"/>
    <n v="2010"/>
    <n v="1"/>
    <d v="2010-01-01T00:00:00"/>
    <s v="English"/>
    <x v="0"/>
    <s v="PHD Chamber of Commerce and Industry"/>
    <s v="New Delhi"/>
    <n v="1"/>
    <b v="1"/>
    <b v="0"/>
    <b v="0"/>
    <b v="0"/>
    <b v="0"/>
    <b v="0"/>
    <b v="0"/>
    <b v="0"/>
    <b v="0"/>
    <b v="0"/>
    <b v="0"/>
    <b v="0"/>
    <b v="0"/>
    <b v="0"/>
    <b v="0"/>
    <b v="0"/>
    <b v="0"/>
    <b v="0"/>
    <b v="0"/>
    <b v="0"/>
    <b v="0"/>
    <b v="0"/>
  </r>
  <r>
    <s v="Minnesota"/>
    <s v="Y? Open SACAP subscription 2022.  OFORS says current, Last Issue Acquired: 2015-16"/>
    <s v="MN received 2015/16 in March 2019"/>
    <s v="Y"/>
    <s v="2013/14 - 2019/20"/>
    <x v="3"/>
    <x v="90"/>
    <s v="none"/>
    <s v="2245611,  499641188"/>
    <m/>
    <s v="&quot;Website under construction&quot; - URL may not be stable. Print versions of Gov Pubs may be available in limited numbers, so not all subscribers will receive each year."/>
    <s v="75-903085"/>
    <x v="1052"/>
    <n v="2012"/>
    <n v="1"/>
    <d v="2012-04-01T08:55:00"/>
    <s v="English"/>
    <x v="0"/>
    <s v="Indian Council of Historical Research"/>
    <s v="New Delhi"/>
    <n v="8"/>
    <b v="1"/>
    <b v="1"/>
    <b v="1"/>
    <b v="0"/>
    <b v="1"/>
    <b v="1"/>
    <b v="0"/>
    <b v="1"/>
    <b v="1"/>
    <b v="0"/>
    <b v="0"/>
    <b v="0"/>
    <b v="1"/>
    <b v="0"/>
    <b v="0"/>
    <b v="0"/>
    <b v="0"/>
    <b v="0"/>
    <b v="0"/>
    <b v="0"/>
    <b v="0"/>
    <b v="0"/>
  </r>
  <r>
    <m/>
    <m/>
    <m/>
    <m/>
    <m/>
    <x v="0"/>
    <x v="0"/>
    <m/>
    <m/>
    <m/>
    <m/>
    <s v="47-36523"/>
    <x v="1053"/>
    <n v="64"/>
    <n v="9"/>
    <d v="2014-12-01T14:40:00"/>
    <s v="English"/>
    <x v="0"/>
    <s v="Indian Council of Agricultural Research"/>
    <s v="New Delhi"/>
    <n v="0"/>
    <b v="0"/>
    <b v="0"/>
    <b v="0"/>
    <b v="0"/>
    <b v="0"/>
    <b v="0"/>
    <b v="0"/>
    <b v="0"/>
    <b v="0"/>
    <b v="0"/>
    <b v="0"/>
    <b v="0"/>
    <b v="0"/>
    <b v="0"/>
    <b v="0"/>
    <b v="0"/>
    <b v="0"/>
    <b v="0"/>
    <b v="0"/>
    <b v="0"/>
    <b v="0"/>
    <b v="0"/>
  </r>
  <r>
    <m/>
    <m/>
    <m/>
    <m/>
    <m/>
    <x v="0"/>
    <x v="0"/>
    <m/>
    <m/>
    <m/>
    <m/>
    <s v="SA 66-6360"/>
    <x v="1054"/>
    <n v="140"/>
    <n v="12"/>
    <d v="2014-12-01T14:45:00"/>
    <s v="English"/>
    <x v="0"/>
    <s v="Indian Council of Forestry Research &amp; Education"/>
    <s v="Dehradun"/>
    <n v="3"/>
    <b v="1"/>
    <b v="0"/>
    <b v="1"/>
    <b v="0"/>
    <b v="0"/>
    <b v="0"/>
    <b v="0"/>
    <b v="1"/>
    <b v="0"/>
    <b v="0"/>
    <b v="0"/>
    <b v="0"/>
    <b v="0"/>
    <b v="0"/>
    <b v="0"/>
    <b v="0"/>
    <b v="0"/>
    <b v="0"/>
    <b v="0"/>
    <b v="0"/>
    <b v="0"/>
    <b v="0"/>
  </r>
  <r>
    <m/>
    <m/>
    <m/>
    <m/>
    <m/>
    <x v="0"/>
    <x v="0"/>
    <m/>
    <m/>
    <m/>
    <m/>
    <s v="41-34705"/>
    <x v="1055"/>
    <n v="84"/>
    <n v="12"/>
    <d v="2014-12-01T16:53:00"/>
    <s v="English"/>
    <x v="0"/>
    <s v="Indian Council of Agricultural Research"/>
    <s v="New Delhi"/>
    <n v="1"/>
    <b v="0"/>
    <b v="0"/>
    <b v="0"/>
    <b v="0"/>
    <b v="0"/>
    <b v="0"/>
    <b v="1"/>
    <b v="0"/>
    <b v="0"/>
    <b v="0"/>
    <b v="0"/>
    <b v="0"/>
    <b v="0"/>
    <b v="0"/>
    <b v="0"/>
    <b v="0"/>
    <b v="0"/>
    <b v="0"/>
    <b v="0"/>
    <b v="0"/>
    <b v="0"/>
    <b v="0"/>
  </r>
  <r>
    <m/>
    <m/>
    <m/>
    <m/>
    <m/>
    <x v="0"/>
    <x v="0"/>
    <m/>
    <m/>
    <m/>
    <m/>
    <s v="38-033965"/>
    <x v="1056"/>
    <n v="84"/>
    <n v="12"/>
    <d v="2014-12-01T14:44:00"/>
    <s v="English"/>
    <x v="0"/>
    <s v="Indian Council of Agricultural Research"/>
    <s v="New Delhi"/>
    <n v="1"/>
    <b v="0"/>
    <b v="0"/>
    <b v="0"/>
    <b v="0"/>
    <b v="0"/>
    <b v="0"/>
    <b v="0"/>
    <b v="0"/>
    <b v="0"/>
    <b v="0"/>
    <b v="0"/>
    <b v="0"/>
    <b v="1"/>
    <b v="0"/>
    <b v="0"/>
    <b v="0"/>
    <b v="0"/>
    <b v="0"/>
    <b v="0"/>
    <b v="0"/>
    <b v="0"/>
    <b v="0"/>
  </r>
  <r>
    <m/>
    <m/>
    <m/>
    <m/>
    <m/>
    <x v="0"/>
    <x v="0"/>
    <m/>
    <m/>
    <m/>
    <m/>
    <s v="00-220130"/>
    <x v="1057"/>
    <n v="16"/>
    <n v="4"/>
    <d v="2014-10-01T11:26:00"/>
    <s v="English"/>
    <x v="0"/>
    <s v="Directorate of Arecanut &amp; Spices Development"/>
    <s v="Calicut"/>
    <n v="0"/>
    <b v="0"/>
    <b v="0"/>
    <b v="0"/>
    <b v="0"/>
    <b v="0"/>
    <b v="0"/>
    <b v="0"/>
    <b v="0"/>
    <b v="0"/>
    <b v="0"/>
    <b v="0"/>
    <b v="0"/>
    <b v="0"/>
    <b v="0"/>
    <b v="0"/>
    <b v="0"/>
    <b v="0"/>
    <b v="0"/>
    <b v="0"/>
    <b v="0"/>
    <b v="0"/>
    <b v="0"/>
  </r>
  <r>
    <m/>
    <m/>
    <m/>
    <m/>
    <m/>
    <x v="0"/>
    <x v="0"/>
    <m/>
    <m/>
    <m/>
    <m/>
    <s v="SA 65-415"/>
    <x v="1058"/>
    <n v="51"/>
    <n v="6"/>
    <d v="2014-12-01T11:56:00"/>
    <s v="English"/>
    <x v="0"/>
    <s v="National Institute of Science Communication and Policy Research"/>
    <s v="New Delhi"/>
    <n v="3"/>
    <b v="1"/>
    <b v="0"/>
    <b v="0"/>
    <b v="0"/>
    <b v="0"/>
    <b v="0"/>
    <b v="1"/>
    <b v="0"/>
    <b v="0"/>
    <b v="0"/>
    <b v="0"/>
    <b v="1"/>
    <b v="0"/>
    <b v="0"/>
    <b v="0"/>
    <b v="0"/>
    <b v="0"/>
    <b v="0"/>
    <b v="0"/>
    <b v="0"/>
    <b v="0"/>
    <b v="0"/>
  </r>
  <r>
    <s v="NLM"/>
    <s v="Y"/>
    <m/>
    <s v="Y"/>
    <s v="&quot;Archives of this journal are available at NISCAIR Online Periodicals Repository (NOPR).&quot;"/>
    <x v="0"/>
    <x v="0"/>
    <s v="May require login for access; no access from tabs for current issue nor archives "/>
    <n v="56323005"/>
    <s v=" (vol. 60)"/>
    <s v="NLM holds print v. 4 (2004) to v. 17 (2017)"/>
    <s v="2004-325748"/>
    <x v="1059"/>
    <n v="13"/>
    <n v="4"/>
    <d v="2014-10-01T11:53:00"/>
    <s v="English"/>
    <x v="0"/>
    <s v="National Institute of Science Communication and Policy Research"/>
    <s v="New Delhi"/>
    <n v="3"/>
    <b v="1"/>
    <b v="0"/>
    <b v="0"/>
    <b v="0"/>
    <b v="0"/>
    <b v="0"/>
    <b v="0"/>
    <b v="0"/>
    <b v="0"/>
    <b v="0"/>
    <b v="0"/>
    <b v="0"/>
    <b v="0"/>
    <b v="0"/>
    <b v="0"/>
    <b v="0"/>
    <b v="0"/>
    <b v="0"/>
    <b v="0"/>
    <b v="0"/>
    <b v="1"/>
    <b v="1"/>
  </r>
  <r>
    <m/>
    <m/>
    <m/>
    <m/>
    <m/>
    <x v="0"/>
    <x v="0"/>
    <m/>
    <m/>
    <m/>
    <m/>
    <s v="96-659229"/>
    <x v="1060"/>
    <n v="21"/>
    <n v="5"/>
    <d v="2014-09-01T11:59:00"/>
    <s v="English"/>
    <x v="0"/>
    <s v="National Institute of Science Communication and Policy Research"/>
    <s v="New Delhi"/>
    <n v="4"/>
    <b v="1"/>
    <b v="0"/>
    <b v="0"/>
    <b v="0"/>
    <b v="0"/>
    <b v="0"/>
    <b v="1"/>
    <b v="0"/>
    <b v="0"/>
    <b v="0"/>
    <b v="0"/>
    <b v="1"/>
    <b v="1"/>
    <b v="0"/>
    <b v="0"/>
    <b v="0"/>
    <b v="0"/>
    <b v="0"/>
    <b v="0"/>
    <b v="0"/>
    <b v="0"/>
    <b v="0"/>
  </r>
  <r>
    <m/>
    <m/>
    <m/>
    <m/>
    <m/>
    <x v="0"/>
    <x v="0"/>
    <m/>
    <m/>
    <m/>
    <m/>
    <s v="SN 91-002272"/>
    <x v="1061"/>
    <n v="53"/>
    <n v="12"/>
    <d v="2014-12-01T12:09:00"/>
    <s v="English"/>
    <x v="0"/>
    <s v="National Institute of Science Communication and Policy Research"/>
    <s v="New Delhi"/>
    <n v="5"/>
    <b v="1"/>
    <b v="0"/>
    <b v="0"/>
    <b v="0"/>
    <b v="0"/>
    <b v="0"/>
    <b v="1"/>
    <b v="0"/>
    <b v="1"/>
    <b v="0"/>
    <b v="0"/>
    <b v="1"/>
    <b v="1"/>
    <b v="0"/>
    <b v="0"/>
    <b v="0"/>
    <b v="0"/>
    <b v="0"/>
    <b v="0"/>
    <b v="0"/>
    <b v="0"/>
    <b v="0"/>
  </r>
  <r>
    <s v="Minnesota"/>
    <s v="Y? Open SACAP subscription 2022, OFORS says current, Last Issue Acquired: v. 2017/18"/>
    <s v="MN received 2016/17 in Jan. 2020"/>
    <s v="Y"/>
    <s v="2004/05 - 2021/22"/>
    <x v="3"/>
    <x v="91"/>
    <s v="none"/>
    <n v="793040323"/>
    <s v="2016/17 Corp Author became India. Ministry of Electronics and Information Technology. 2018/19 Title became Annual report. Ministry of Electronics and Information Technology."/>
    <s v="URL for online version may not be stable.  Print versions of Gov Pubs may be available in limited numbers, so not all subscribers will receive each year."/>
    <s v="2012-324905"/>
    <x v="1062"/>
    <n v="2011"/>
    <n v="1"/>
    <d v="2011-01-01T11:58:00"/>
    <s v="English"/>
    <x v="0"/>
    <s v="Department of Electronics and Information Technology , Govt. of India"/>
    <s v="New Delhi"/>
    <n v="8"/>
    <b v="1"/>
    <b v="1"/>
    <b v="1"/>
    <b v="0"/>
    <b v="1"/>
    <b v="1"/>
    <b v="1"/>
    <b v="0"/>
    <b v="0"/>
    <b v="0"/>
    <b v="0"/>
    <b v="1"/>
    <b v="0"/>
    <b v="0"/>
    <b v="0"/>
    <b v="0"/>
    <b v="0"/>
    <b v="0"/>
    <b v="0"/>
    <b v="0"/>
    <b v="1"/>
    <b v="0"/>
  </r>
  <r>
    <s v="NLM"/>
    <s v="Y"/>
    <m/>
    <s v="Y"/>
    <m/>
    <x v="2"/>
    <x v="0"/>
    <m/>
    <n v="8226471"/>
    <s v="NOTE: not to be confused with Indian journal of criminology (ISSN: 0376-9844)."/>
    <s v="NLM holds print v. 1 (1981) through v. 35 (2016).  Also Hathi Trust Digital Library."/>
    <s v="81-910590"/>
    <x v="1063"/>
    <n v="31"/>
    <n v="2"/>
    <d v="2010-07-01T09:13:00"/>
    <s v="English"/>
    <x v="0"/>
    <s v="LNJN National Institute of Criminology &amp; Forensic Science"/>
    <s v="Delhi"/>
    <n v="4"/>
    <b v="1"/>
    <b v="0"/>
    <b v="0"/>
    <b v="0"/>
    <b v="1"/>
    <b v="0"/>
    <b v="0"/>
    <b v="0"/>
    <b v="0"/>
    <b v="0"/>
    <b v="0"/>
    <b v="0"/>
    <b v="1"/>
    <b v="0"/>
    <b v="0"/>
    <b v="0"/>
    <b v="0"/>
    <b v="0"/>
    <b v="0"/>
    <b v="0"/>
    <b v="0"/>
    <b v="1"/>
  </r>
  <r>
    <m/>
    <m/>
    <m/>
    <m/>
    <m/>
    <x v="0"/>
    <x v="0"/>
    <m/>
    <m/>
    <m/>
    <m/>
    <s v="98-905106"/>
    <x v="1064"/>
    <n v="21"/>
    <n v="6"/>
    <d v="2014-12-01T12:01:00"/>
    <s v="English"/>
    <x v="0"/>
    <s v="National Institute of Science Communication and Policy Research"/>
    <s v="New Delhi"/>
    <n v="3"/>
    <b v="1"/>
    <b v="0"/>
    <b v="0"/>
    <b v="0"/>
    <b v="0"/>
    <b v="0"/>
    <b v="1"/>
    <b v="0"/>
    <b v="0"/>
    <b v="0"/>
    <b v="0"/>
    <b v="1"/>
    <b v="0"/>
    <b v="0"/>
    <b v="0"/>
    <b v="0"/>
    <b v="0"/>
    <b v="0"/>
    <b v="0"/>
    <b v="0"/>
    <b v="0"/>
    <b v="0"/>
  </r>
  <r>
    <s v="Minnesota"/>
    <s v="Y? Text in the pdf indicates print still published.  Open SACAP subscription 2022, OFORS says current, Last Issue Acquired: v. 60 no. 12 Dec 2019"/>
    <s v="MN received v.58:no.7-12 (2017:July-Dec.) in June 2019"/>
    <s v="Y"/>
    <s v="2013-present"/>
    <x v="3"/>
    <x v="92"/>
    <m/>
    <n v="1774653"/>
    <m/>
    <s v="URL for online version does not look like a stable type"/>
    <s v="62-040553"/>
    <x v="1065"/>
    <n v="55"/>
    <n v="12"/>
    <d v="2014-12-01T14:50:00"/>
    <s v="English"/>
    <x v="0"/>
    <s v="Ministry of Labour, Govt. of India"/>
    <s v="New Delhi"/>
    <n v="8"/>
    <b v="1"/>
    <b v="1"/>
    <b v="1"/>
    <b v="0"/>
    <b v="1"/>
    <b v="0"/>
    <b v="1"/>
    <b v="1"/>
    <b v="1"/>
    <b v="0"/>
    <b v="0"/>
    <b v="1"/>
    <b v="0"/>
    <b v="0"/>
    <b v="0"/>
    <b v="0"/>
    <b v="0"/>
    <b v="0"/>
    <b v="0"/>
    <b v="0"/>
    <b v="0"/>
    <b v="0"/>
  </r>
  <r>
    <m/>
    <m/>
    <m/>
    <m/>
    <m/>
    <x v="0"/>
    <x v="0"/>
    <m/>
    <m/>
    <m/>
    <m/>
    <s v="sn90-021263"/>
    <x v="1066"/>
    <n v="39"/>
    <n v="4"/>
    <d v="2014-12-01T11:15:00"/>
    <s v="English"/>
    <x v="0"/>
    <s v="National Institute of Science Communication and Policy Research"/>
    <s v="New Delhi"/>
    <n v="1"/>
    <b v="1"/>
    <b v="0"/>
    <b v="0"/>
    <b v="0"/>
    <b v="0"/>
    <b v="0"/>
    <b v="0"/>
    <b v="0"/>
    <b v="0"/>
    <b v="0"/>
    <b v="0"/>
    <b v="0"/>
    <b v="0"/>
    <b v="0"/>
    <b v="0"/>
    <b v="0"/>
    <b v="0"/>
    <b v="0"/>
    <b v="0"/>
    <b v="0"/>
    <b v="0"/>
    <b v="0"/>
  </r>
  <r>
    <m/>
    <m/>
    <m/>
    <m/>
    <m/>
    <x v="0"/>
    <x v="0"/>
    <m/>
    <m/>
    <m/>
    <m/>
    <s v="56-56363"/>
    <x v="1067"/>
    <n v="61"/>
    <n v="4"/>
    <d v="2014-10-01T12:16:00"/>
    <s v="English"/>
    <x v="0"/>
    <s v="Central Marine Fisheries Research Institute/ Cochin"/>
    <s v="Cochin"/>
    <n v="2"/>
    <b v="0"/>
    <b v="0"/>
    <b v="0"/>
    <b v="0"/>
    <b v="0"/>
    <b v="0"/>
    <b v="1"/>
    <b v="1"/>
    <b v="0"/>
    <b v="0"/>
    <b v="0"/>
    <b v="0"/>
    <b v="0"/>
    <b v="0"/>
    <b v="0"/>
    <b v="0"/>
    <b v="0"/>
    <b v="0"/>
    <b v="0"/>
    <b v="0"/>
    <b v="0"/>
    <b v="0"/>
  </r>
  <r>
    <m/>
    <m/>
    <m/>
    <m/>
    <m/>
    <x v="0"/>
    <x v="0"/>
    <m/>
    <m/>
    <m/>
    <m/>
    <s v="2011-263134-new"/>
    <x v="1068"/>
    <n v="43"/>
    <n v="12"/>
    <d v="2014-12-01T12:16:00"/>
    <s v="English"/>
    <x v="0"/>
    <s v="National Institute of Science Communication and Policy Research"/>
    <s v="New Delhi"/>
    <n v="1"/>
    <b v="1"/>
    <b v="0"/>
    <b v="0"/>
    <b v="0"/>
    <b v="0"/>
    <b v="0"/>
    <b v="0"/>
    <b v="0"/>
    <b v="0"/>
    <b v="0"/>
    <b v="0"/>
    <b v="0"/>
    <b v="0"/>
    <b v="0"/>
    <b v="0"/>
    <b v="0"/>
    <b v="0"/>
    <b v="0"/>
    <b v="0"/>
    <b v="0"/>
    <b v="0"/>
    <b v="0"/>
  </r>
  <r>
    <m/>
    <m/>
    <m/>
    <m/>
    <m/>
    <x v="0"/>
    <x v="0"/>
    <m/>
    <m/>
    <m/>
    <m/>
    <s v="2009-347554"/>
    <x v="1069"/>
    <n v="67"/>
    <n v="1"/>
    <d v="2013-01-01T14:20:00"/>
    <s v="English"/>
    <x v="0"/>
    <s v="Geological Survey of India"/>
    <s v="Kolkata"/>
    <n v="4"/>
    <b v="1"/>
    <b v="0"/>
    <b v="0"/>
    <b v="0"/>
    <b v="0"/>
    <b v="1"/>
    <b v="1"/>
    <b v="0"/>
    <b v="0"/>
    <b v="0"/>
    <b v="0"/>
    <b v="1"/>
    <b v="0"/>
    <b v="0"/>
    <b v="0"/>
    <b v="0"/>
    <b v="0"/>
    <b v="0"/>
    <b v="0"/>
    <b v="0"/>
    <b v="0"/>
    <b v="0"/>
  </r>
  <r>
    <s v="Minnesota"/>
    <s v="Y? Open SACAP subscription 2022, OFORS says current, Last Issue Acquired: 2015-16"/>
    <s v="MN received 2016/17 in June 2019"/>
    <s v="Y"/>
    <s v="2014/15 - 2019/20"/>
    <x v="3"/>
    <x v="93"/>
    <s v="Content presented by chapter in a frame."/>
    <s v="20815731, preceding title: 18976911"/>
    <s v="Publisher name change to National Institute of Rural Development and Panchayati Raj"/>
    <m/>
    <s v="89-913152"/>
    <x v="1070"/>
    <n v="2011"/>
    <n v="1"/>
    <d v="2011-09-01T15:22:00"/>
    <s v="English"/>
    <x v="0"/>
    <s v="National Institute of Rural Development"/>
    <s v="Hyderabad"/>
    <n v="9"/>
    <b v="1"/>
    <b v="1"/>
    <b v="0"/>
    <b v="0"/>
    <b v="1"/>
    <b v="0"/>
    <b v="1"/>
    <b v="0"/>
    <b v="1"/>
    <b v="0"/>
    <b v="0"/>
    <b v="1"/>
    <b v="1"/>
    <b v="1"/>
    <b v="0"/>
    <b v="0"/>
    <b v="0"/>
    <b v="0"/>
    <b v="0"/>
    <b v="0"/>
    <b v="1"/>
    <b v="0"/>
  </r>
  <r>
    <s v="Michigan"/>
    <s v="Y"/>
    <m/>
    <s v="N"/>
    <s v="Available through subscription or through JSTOR"/>
    <x v="2"/>
    <x v="94"/>
    <s v="Subscription required through PublishingIndia.com"/>
    <n v="1752904"/>
    <m/>
    <s v="Available electronically through JSTOR"/>
    <s v="SA 66-1807"/>
    <x v="1071"/>
    <n v="50"/>
    <n v="2"/>
    <d v="2014-10-01T12:57:00"/>
    <s v="English"/>
    <x v="0"/>
    <s v="Sree Chitra Tirunal Institute for Medical Sciences and Technology"/>
    <s v="Thiruvananthapuram"/>
    <n v="6"/>
    <b v="1"/>
    <b v="0"/>
    <b v="0"/>
    <b v="0"/>
    <b v="0"/>
    <b v="0"/>
    <b v="1"/>
    <b v="0"/>
    <b v="1"/>
    <b v="0"/>
    <b v="0"/>
    <b v="1"/>
    <b v="1"/>
    <b v="1"/>
    <b v="0"/>
    <b v="0"/>
    <b v="0"/>
    <b v="0"/>
    <b v="0"/>
    <b v="0"/>
    <b v="0"/>
    <b v="0"/>
  </r>
  <r>
    <s v="Minnesota"/>
    <s v="Y? Open SACAP subscription 2022, OFORS says current, Last Issue Acquired: 2013"/>
    <s v="MN received 2013 in Jan 2016"/>
    <s v="Y"/>
    <s v="2011-2019"/>
    <x v="3"/>
    <x v="95"/>
    <m/>
    <n v="15348099"/>
    <s v="Publisher name change to Office of the Registrar General &amp; Census Commissioner"/>
    <m/>
    <s v="00-236644"/>
    <x v="1072"/>
    <n v="2012"/>
    <n v="1"/>
    <d v="2012-01-01T12:14:00"/>
    <s v="English"/>
    <x v="0"/>
    <s v="Office of the Registrar General &amp; Census Commissioner, India"/>
    <s v="New Delhi"/>
    <n v="8"/>
    <b v="1"/>
    <b v="0"/>
    <b v="1"/>
    <b v="0"/>
    <b v="1"/>
    <b v="0"/>
    <b v="1"/>
    <b v="1"/>
    <b v="1"/>
    <b v="1"/>
    <b v="0"/>
    <b v="0"/>
    <b v="0"/>
    <b v="1"/>
    <b v="0"/>
    <b v="0"/>
    <b v="0"/>
    <b v="0"/>
    <b v="0"/>
    <b v="0"/>
    <b v="0"/>
    <b v="0"/>
  </r>
  <r>
    <m/>
    <m/>
    <m/>
    <m/>
    <m/>
    <x v="0"/>
    <x v="0"/>
    <m/>
    <m/>
    <m/>
    <m/>
    <s v="2010-326365"/>
    <x v="1073"/>
    <n v="5"/>
    <n v="4"/>
    <d v="2014-12-01T11:39:00"/>
    <s v="English"/>
    <x v="0"/>
    <s v="National Institute of Science Communication and Policy Research"/>
    <s v="New Delhi"/>
    <n v="2"/>
    <b v="1"/>
    <b v="0"/>
    <b v="0"/>
    <b v="0"/>
    <b v="0"/>
    <b v="0"/>
    <b v="0"/>
    <b v="0"/>
    <b v="0"/>
    <b v="0"/>
    <b v="0"/>
    <b v="0"/>
    <b v="0"/>
    <b v="0"/>
    <b v="0"/>
    <b v="0"/>
    <b v="0"/>
    <b v="0"/>
    <b v="0"/>
    <b v="0"/>
    <b v="0"/>
    <b v="1"/>
  </r>
  <r>
    <m/>
    <m/>
    <m/>
    <m/>
    <m/>
    <x v="0"/>
    <x v="0"/>
    <m/>
    <m/>
    <m/>
    <m/>
    <s v="SA 64-5488"/>
    <x v="1074"/>
    <n v="67"/>
    <n v="4"/>
    <d v="2013-10-01T15:01:00"/>
    <s v="English"/>
    <x v="0"/>
    <s v="Physiological Society of India"/>
    <s v="Calcutta"/>
    <n v="1"/>
    <b v="0"/>
    <b v="0"/>
    <b v="0"/>
    <b v="0"/>
    <b v="0"/>
    <b v="0"/>
    <b v="1"/>
    <b v="0"/>
    <b v="0"/>
    <b v="0"/>
    <b v="0"/>
    <b v="0"/>
    <b v="0"/>
    <b v="0"/>
    <b v="0"/>
    <b v="0"/>
    <b v="0"/>
    <b v="0"/>
    <b v="0"/>
    <b v="0"/>
    <b v="0"/>
    <b v="0"/>
  </r>
  <r>
    <m/>
    <m/>
    <m/>
    <m/>
    <m/>
    <x v="0"/>
    <x v="0"/>
    <m/>
    <m/>
    <m/>
    <m/>
    <s v="SN83-3863"/>
    <x v="1075"/>
    <n v="44"/>
    <n v="4"/>
    <d v="2013-07-01T11:21:00"/>
    <s v="English"/>
    <x v="0"/>
    <s v="Department of Community Medicine "/>
    <s v="Varanasi "/>
    <n v="1"/>
    <b v="0"/>
    <b v="0"/>
    <b v="0"/>
    <b v="0"/>
    <b v="0"/>
    <b v="0"/>
    <b v="0"/>
    <b v="0"/>
    <b v="0"/>
    <b v="0"/>
    <b v="0"/>
    <b v="0"/>
    <b v="0"/>
    <b v="0"/>
    <b v="0"/>
    <b v="0"/>
    <b v="0"/>
    <b v="0"/>
    <b v="0"/>
    <b v="0"/>
    <b v="0"/>
    <b v="1"/>
  </r>
  <r>
    <m/>
    <m/>
    <m/>
    <m/>
    <m/>
    <x v="0"/>
    <x v="0"/>
    <m/>
    <m/>
    <m/>
    <m/>
    <s v="94-903657"/>
    <x v="1076"/>
    <n v="28"/>
    <n v="3"/>
    <m/>
    <s v="English"/>
    <x v="0"/>
    <s v="Insitute  of Public enterprise Research"/>
    <s v="Allahabad"/>
    <n v="4"/>
    <b v="1"/>
    <b v="1"/>
    <b v="0"/>
    <b v="0"/>
    <b v="0"/>
    <b v="0"/>
    <b v="0"/>
    <b v="1"/>
    <b v="0"/>
    <b v="0"/>
    <b v="0"/>
    <b v="1"/>
    <b v="0"/>
    <b v="0"/>
    <b v="0"/>
    <b v="0"/>
    <b v="0"/>
    <b v="0"/>
    <b v="0"/>
    <b v="0"/>
    <b v="0"/>
    <b v="0"/>
  </r>
  <r>
    <m/>
    <m/>
    <m/>
    <m/>
    <m/>
    <x v="0"/>
    <x v="0"/>
    <m/>
    <m/>
    <m/>
    <m/>
    <s v="71-913037"/>
    <x v="1077"/>
    <n v="45"/>
    <n v="6"/>
    <d v="2014-12-01T11:28:00"/>
    <s v="English"/>
    <x v="0"/>
    <s v="Indian National Science Academy"/>
    <s v="New Delhi"/>
    <n v="5"/>
    <b v="0"/>
    <b v="0"/>
    <b v="0"/>
    <b v="0"/>
    <b v="0"/>
    <b v="0"/>
    <b v="1"/>
    <b v="0"/>
    <b v="1"/>
    <b v="0"/>
    <b v="1"/>
    <b v="1"/>
    <b v="1"/>
    <b v="0"/>
    <b v="0"/>
    <b v="0"/>
    <b v="0"/>
    <b v="0"/>
    <b v="0"/>
    <b v="0"/>
    <b v="0"/>
    <b v="0"/>
  </r>
  <r>
    <m/>
    <m/>
    <m/>
    <m/>
    <m/>
    <x v="0"/>
    <x v="0"/>
    <m/>
    <m/>
    <m/>
    <m/>
    <s v="SA 63-3285"/>
    <x v="1078"/>
    <n v="52"/>
    <n v="12"/>
    <d v="2014-12-01T11:16:00"/>
    <s v="English"/>
    <x v="0"/>
    <s v="National Institute of Science Communication and Policy Research"/>
    <s v="New Delhi"/>
    <n v="3"/>
    <b v="1"/>
    <b v="0"/>
    <b v="0"/>
    <b v="0"/>
    <b v="0"/>
    <b v="0"/>
    <b v="1"/>
    <b v="0"/>
    <b v="0"/>
    <b v="0"/>
    <b v="0"/>
    <b v="1"/>
    <b v="0"/>
    <b v="0"/>
    <b v="0"/>
    <b v="0"/>
    <b v="0"/>
    <b v="0"/>
    <b v="0"/>
    <b v="0"/>
    <b v="0"/>
    <b v="0"/>
  </r>
  <r>
    <m/>
    <m/>
    <m/>
    <m/>
    <m/>
    <x v="0"/>
    <x v="0"/>
    <m/>
    <m/>
    <m/>
    <m/>
    <s v="2008-308534"/>
    <x v="1079"/>
    <n v="7"/>
    <n v="4"/>
    <d v="2013-10-01T16:40:00"/>
    <s v="English"/>
    <x v="0"/>
    <s v="Central Council for Research in Homoeopathy"/>
    <s v="New Delhi"/>
    <n v="1"/>
    <b v="0"/>
    <b v="0"/>
    <b v="0"/>
    <b v="0"/>
    <b v="0"/>
    <b v="0"/>
    <b v="0"/>
    <b v="0"/>
    <b v="0"/>
    <b v="0"/>
    <b v="0"/>
    <b v="0"/>
    <b v="0"/>
    <b v="0"/>
    <b v="0"/>
    <b v="0"/>
    <b v="0"/>
    <b v="0"/>
    <b v="0"/>
    <b v="0"/>
    <b v="1"/>
    <b v="0"/>
  </r>
  <r>
    <m/>
    <m/>
    <m/>
    <m/>
    <m/>
    <x v="0"/>
    <x v="0"/>
    <m/>
    <m/>
    <m/>
    <m/>
    <s v="SA 64000024"/>
    <x v="1080"/>
    <n v="53"/>
    <n v="2"/>
    <d v="2014-12-01T11:38:00"/>
    <s v="English"/>
    <x v="0"/>
    <s v="Central Sericultural Research and Training Institute"/>
    <s v="Mysore"/>
    <n v="1"/>
    <b v="1"/>
    <b v="0"/>
    <b v="0"/>
    <b v="0"/>
    <b v="0"/>
    <b v="0"/>
    <b v="0"/>
    <b v="0"/>
    <b v="0"/>
    <b v="0"/>
    <b v="0"/>
    <b v="0"/>
    <b v="0"/>
    <b v="0"/>
    <b v="0"/>
    <b v="0"/>
    <b v="0"/>
    <b v="0"/>
    <b v="0"/>
    <b v="0"/>
    <b v="0"/>
    <b v="0"/>
  </r>
  <r>
    <s v="Minnesota"/>
    <s v="Y? Open SACAP subscription 2022.  OFORS says Subscription Status: Ceased (2020)"/>
    <s v="MN received new ser.:v.10 (2018) in Dec 2019"/>
    <s v="Y"/>
    <s v="2011-current (April - June 2022)"/>
    <x v="3"/>
    <x v="96"/>
    <m/>
    <n v="353139984"/>
    <m/>
    <m/>
    <s v="SA 66-3078"/>
    <x v="1081"/>
    <n v="2015"/>
    <n v="1"/>
    <d v="2015-01-01T12:37:00"/>
    <s v="English"/>
    <x v="0"/>
    <s v="Press Institute of India"/>
    <s v="New Delhi"/>
    <n v="8"/>
    <b v="1"/>
    <b v="1"/>
    <b v="1"/>
    <b v="0"/>
    <b v="1"/>
    <b v="0"/>
    <b v="1"/>
    <b v="0"/>
    <b v="1"/>
    <b v="0"/>
    <b v="0"/>
    <b v="1"/>
    <b v="1"/>
    <b v="0"/>
    <b v="0"/>
    <b v="0"/>
    <b v="0"/>
    <b v="0"/>
    <b v="0"/>
    <b v="0"/>
    <b v="0"/>
    <b v="0"/>
  </r>
  <r>
    <m/>
    <m/>
    <m/>
    <m/>
    <m/>
    <x v="0"/>
    <x v="0"/>
    <m/>
    <m/>
    <m/>
    <m/>
    <s v="2001-436540"/>
    <x v="1082"/>
    <n v="38"/>
    <n v="4"/>
    <d v="2014-10-01T09:04:00"/>
    <s v="English"/>
    <x v="0"/>
    <s v="Central Institute of Road Transport"/>
    <s v="Pune"/>
    <n v="1"/>
    <b v="1"/>
    <b v="0"/>
    <b v="0"/>
    <b v="0"/>
    <b v="0"/>
    <b v="0"/>
    <b v="0"/>
    <b v="0"/>
    <b v="0"/>
    <b v="0"/>
    <b v="0"/>
    <b v="0"/>
    <b v="0"/>
    <b v="0"/>
    <b v="0"/>
    <b v="0"/>
    <b v="0"/>
    <b v="0"/>
    <b v="0"/>
    <b v="0"/>
    <b v="0"/>
    <b v="0"/>
  </r>
  <r>
    <m/>
    <m/>
    <m/>
    <m/>
    <m/>
    <x v="0"/>
    <x v="0"/>
    <m/>
    <m/>
    <m/>
    <m/>
    <s v="2008-325501"/>
    <x v="1083"/>
    <n v="6"/>
    <n v="2"/>
    <d v="2013-07-01T14:48:00"/>
    <s v="English"/>
    <x v="0"/>
    <s v="National Environmental Science Academy"/>
    <s v="New Delhi"/>
    <n v="2"/>
    <b v="0"/>
    <b v="0"/>
    <b v="0"/>
    <b v="0"/>
    <b v="0"/>
    <b v="0"/>
    <b v="0"/>
    <b v="0"/>
    <b v="0"/>
    <b v="0"/>
    <b v="0"/>
    <b v="0"/>
    <b v="0"/>
    <b v="0"/>
    <b v="0"/>
    <b v="0"/>
    <b v="0"/>
    <b v="0"/>
    <b v="0"/>
    <b v="0"/>
    <b v="1"/>
    <b v="1"/>
  </r>
  <r>
    <m/>
    <m/>
    <m/>
    <m/>
    <m/>
    <x v="0"/>
    <x v="0"/>
    <m/>
    <m/>
    <m/>
    <m/>
    <s v="SC 80-1299"/>
    <x v="1084"/>
    <n v="38"/>
    <n v="4"/>
    <d v="2014-12-01T09:42:00"/>
    <s v="English"/>
    <x v="0"/>
    <s v="Division of Pathology,Indian Veterinary research institute"/>
    <s v="Izatnagar(U.P)"/>
    <n v="2"/>
    <b v="0"/>
    <b v="0"/>
    <b v="0"/>
    <b v="0"/>
    <b v="0"/>
    <b v="0"/>
    <b v="0"/>
    <b v="0"/>
    <b v="0"/>
    <b v="0"/>
    <b v="0"/>
    <b v="0"/>
    <b v="1"/>
    <b v="0"/>
    <b v="0"/>
    <b v="0"/>
    <b v="0"/>
    <b v="0"/>
    <b v="0"/>
    <b v="0"/>
    <b v="0"/>
    <b v="1"/>
  </r>
  <r>
    <s v="MSU"/>
    <s v="Unknown"/>
    <s v="Latest found evidence of: 2018/2019"/>
    <s v="Y"/>
    <s v="2021-2022"/>
    <x v="3"/>
    <x v="97"/>
    <m/>
    <s v="15032225, 993745907, 896198677, 310830846, 7960786, 750718742, some other records as single volumes"/>
    <m/>
    <m/>
    <s v="75-901783"/>
    <x v="1085"/>
    <n v="2013"/>
    <n v="1"/>
    <d v="2013-07-01T11:34:00"/>
    <s v="English"/>
    <x v="5"/>
    <s v="Planning Commission, Bangladesh"/>
    <s v="Dhaka"/>
    <n v="5"/>
    <b v="1"/>
    <b v="1"/>
    <b v="1"/>
    <b v="0"/>
    <b v="0"/>
    <b v="0"/>
    <b v="1"/>
    <b v="0"/>
    <b v="1"/>
    <b v="0"/>
    <b v="0"/>
    <b v="0"/>
    <b v="0"/>
    <b v="0"/>
    <b v="0"/>
    <b v="0"/>
    <b v="0"/>
    <b v="0"/>
    <b v="0"/>
    <b v="0"/>
    <b v="0"/>
    <b v="0"/>
  </r>
  <r>
    <m/>
    <m/>
    <m/>
    <m/>
    <m/>
    <x v="0"/>
    <x v="0"/>
    <m/>
    <m/>
    <m/>
    <m/>
    <s v="sa 64-000951"/>
    <x v="1086"/>
    <n v="2010"/>
    <n v="1"/>
    <d v="2010-01-01T11:00:00"/>
    <s v="Hindi"/>
    <x v="0"/>
    <s v="Labour Bureau / Govt. of India"/>
    <s v="Chandigarh / Shimla"/>
    <n v="1"/>
    <b v="1"/>
    <b v="0"/>
    <b v="0"/>
    <b v="0"/>
    <b v="0"/>
    <b v="0"/>
    <b v="0"/>
    <b v="0"/>
    <b v="0"/>
    <b v="0"/>
    <b v="0"/>
    <b v="0"/>
    <b v="0"/>
    <b v="0"/>
    <b v="0"/>
    <b v="0"/>
    <b v="0"/>
    <b v="0"/>
    <b v="0"/>
    <b v="0"/>
    <b v="0"/>
    <b v="0"/>
  </r>
  <r>
    <s v="Yale"/>
    <s v="Y"/>
    <n v="2016"/>
    <s v="N"/>
    <s v="N/A"/>
    <x v="5"/>
    <x v="53"/>
    <s v="N/A"/>
    <s v="ocm01643959 print; 1101256413 print;  213514563 print; 976983646 print; 41353647 print; "/>
    <s v="None"/>
    <s v="Ckecked in WorldCat and Google / Yale has v from v 1951- 2016 / "/>
    <s v="49-40878"/>
    <x v="1087"/>
    <n v="2010"/>
    <n v="1"/>
    <d v="2010-01-01T09:32:00"/>
    <s v="English"/>
    <x v="0"/>
    <s v="Labour Bureau / Govt. of India"/>
    <s v="Chandigarh / Shimla"/>
    <n v="10"/>
    <b v="1"/>
    <b v="1"/>
    <b v="1"/>
    <b v="1"/>
    <b v="1"/>
    <b v="0"/>
    <b v="1"/>
    <b v="0"/>
    <b v="1"/>
    <b v="1"/>
    <b v="0"/>
    <b v="1"/>
    <b v="1"/>
    <b v="0"/>
    <b v="0"/>
    <b v="0"/>
    <b v="0"/>
    <b v="0"/>
    <b v="0"/>
    <b v="0"/>
    <b v="0"/>
    <b v="0"/>
  </r>
  <r>
    <m/>
    <m/>
    <m/>
    <m/>
    <m/>
    <x v="0"/>
    <x v="0"/>
    <m/>
    <m/>
    <m/>
    <m/>
    <s v="sa 66006506"/>
    <x v="1088"/>
    <n v="2013"/>
    <n v="12"/>
    <d v="2013-12-01T09:38:00"/>
    <s v="English"/>
    <x v="0"/>
    <s v="Govt. of West Bengal"/>
    <s v="Calcutta"/>
    <n v="2"/>
    <b v="0"/>
    <b v="0"/>
    <b v="1"/>
    <b v="0"/>
    <b v="0"/>
    <b v="0"/>
    <b v="1"/>
    <b v="0"/>
    <b v="0"/>
    <b v="0"/>
    <b v="0"/>
    <b v="0"/>
    <b v="0"/>
    <b v="0"/>
    <b v="0"/>
    <b v="0"/>
    <b v="0"/>
    <b v="0"/>
    <b v="0"/>
    <b v="0"/>
    <b v="0"/>
    <b v="0"/>
  </r>
  <r>
    <m/>
    <m/>
    <m/>
    <m/>
    <m/>
    <x v="0"/>
    <x v="0"/>
    <m/>
    <m/>
    <m/>
    <m/>
    <s v="SA 64-1508"/>
    <x v="1089"/>
    <n v="2012"/>
    <n v="12"/>
    <d v="2012-12-01T12:11:00"/>
    <s v="English"/>
    <x v="0"/>
    <s v="Govt. Press/Orissa"/>
    <s v="Cuttack"/>
    <n v="1"/>
    <b v="0"/>
    <b v="0"/>
    <b v="1"/>
    <b v="0"/>
    <b v="0"/>
    <b v="0"/>
    <b v="0"/>
    <b v="0"/>
    <b v="0"/>
    <b v="0"/>
    <b v="0"/>
    <b v="0"/>
    <b v="0"/>
    <b v="0"/>
    <b v="0"/>
    <b v="0"/>
    <b v="0"/>
    <b v="0"/>
    <b v="0"/>
    <b v="0"/>
    <b v="0"/>
    <b v="0"/>
  </r>
  <r>
    <m/>
    <m/>
    <m/>
    <m/>
    <m/>
    <x v="0"/>
    <x v="0"/>
    <m/>
    <m/>
    <m/>
    <m/>
    <s v="SA 65-9264"/>
    <x v="1090"/>
    <n v="2013"/>
    <n v="12"/>
    <d v="2013-12-01T16:19:00"/>
    <s v="English"/>
    <x v="0"/>
    <s v="Govt. press/Madhya Pradesh"/>
    <s v="Bhopal"/>
    <n v="1"/>
    <b v="0"/>
    <b v="0"/>
    <b v="1"/>
    <b v="0"/>
    <b v="0"/>
    <b v="0"/>
    <b v="0"/>
    <b v="0"/>
    <b v="0"/>
    <b v="0"/>
    <b v="0"/>
    <b v="0"/>
    <b v="0"/>
    <b v="0"/>
    <b v="0"/>
    <b v="0"/>
    <b v="0"/>
    <b v="0"/>
    <b v="0"/>
    <b v="0"/>
    <b v="0"/>
    <b v="0"/>
  </r>
  <r>
    <s v="MSU"/>
    <s v="Unknown"/>
    <s v="Latest found evidence of: 2017/2018"/>
    <s v="Y"/>
    <s v="2016/2017 - 2020-2021"/>
    <x v="3"/>
    <x v="98"/>
    <m/>
    <s v="2604317, 1121164696, 750719393, 5899510"/>
    <s v="It seems like there could be older issues with East Pakistan/Pakistan in the body name instead of Bangladesh"/>
    <m/>
    <s v="sn 99021150"/>
    <x v="1091"/>
    <n v="2012"/>
    <n v="1"/>
    <d v="2012-07-01T13:06:00"/>
    <s v="English"/>
    <x v="5"/>
    <s v="Bangladesh Academy for Rural Development (BARD)"/>
    <m/>
    <n v="5"/>
    <b v="1"/>
    <b v="1"/>
    <b v="1"/>
    <b v="0"/>
    <b v="0"/>
    <b v="1"/>
    <b v="1"/>
    <b v="0"/>
    <b v="0"/>
    <b v="0"/>
    <b v="0"/>
    <b v="0"/>
    <b v="0"/>
    <b v="0"/>
    <b v="0"/>
    <b v="0"/>
    <b v="0"/>
    <b v="0"/>
    <b v="0"/>
    <b v="0"/>
    <b v="0"/>
    <b v="0"/>
  </r>
  <r>
    <m/>
    <m/>
    <m/>
    <m/>
    <m/>
    <x v="0"/>
    <x v="0"/>
    <m/>
    <m/>
    <m/>
    <m/>
    <s v="83-913369"/>
    <x v="1092"/>
    <n v="2011"/>
    <n v="1"/>
    <d v="2011-01-01T08:48:00"/>
    <s v="English"/>
    <x v="0"/>
    <s v="Indian Bureau of Mines,Ministry of Mines"/>
    <s v="Nagpur"/>
    <n v="2"/>
    <b v="0"/>
    <b v="0"/>
    <b v="1"/>
    <b v="0"/>
    <b v="0"/>
    <b v="0"/>
    <b v="0"/>
    <b v="0"/>
    <b v="0"/>
    <b v="0"/>
    <b v="0"/>
    <b v="0"/>
    <b v="0"/>
    <b v="1"/>
    <b v="0"/>
    <b v="0"/>
    <b v="0"/>
    <b v="0"/>
    <b v="0"/>
    <b v="0"/>
    <b v="0"/>
    <b v="0"/>
  </r>
  <r>
    <m/>
    <m/>
    <m/>
    <m/>
    <m/>
    <x v="0"/>
    <x v="0"/>
    <m/>
    <m/>
    <m/>
    <m/>
    <s v="SN 86-012692"/>
    <x v="1093"/>
    <n v="2011"/>
    <n v="1"/>
    <d v="2011-01-01T11:50:00"/>
    <s v="English"/>
    <x v="0"/>
    <s v="Indian Bureau of Mines,Ministry of Mines"/>
    <s v="Nagpur"/>
    <n v="3"/>
    <b v="1"/>
    <b v="0"/>
    <b v="1"/>
    <b v="0"/>
    <b v="0"/>
    <b v="1"/>
    <b v="0"/>
    <b v="0"/>
    <b v="0"/>
    <b v="0"/>
    <b v="0"/>
    <b v="0"/>
    <b v="0"/>
    <b v="0"/>
    <b v="0"/>
    <b v="0"/>
    <b v="0"/>
    <b v="0"/>
    <b v="0"/>
    <b v="0"/>
    <b v="0"/>
    <b v="0"/>
  </r>
  <r>
    <s v="Washington"/>
    <s v="Y"/>
    <m/>
    <s v="Y"/>
    <d v="2022-03-22T00:00:00"/>
    <x v="0"/>
    <x v="99"/>
    <m/>
    <n v="1645018"/>
    <m/>
    <m/>
    <s v="SA 68-6846"/>
    <x v="1094"/>
    <n v="2013"/>
    <n v="12"/>
    <d v="2013-12-01T11:01:00"/>
    <s v="English"/>
    <x v="0"/>
    <s v="Central Reference Library"/>
    <s v="Kolkata"/>
    <n v="9"/>
    <b v="0"/>
    <b v="1"/>
    <b v="1"/>
    <b v="0"/>
    <b v="0"/>
    <b v="1"/>
    <b v="1"/>
    <b v="1"/>
    <b v="1"/>
    <b v="0"/>
    <b v="0"/>
    <b v="0"/>
    <b v="1"/>
    <b v="1"/>
    <b v="0"/>
    <b v="1"/>
    <b v="0"/>
    <b v="0"/>
    <b v="0"/>
    <b v="0"/>
    <b v="0"/>
    <b v="0"/>
  </r>
  <r>
    <s v="Indiana"/>
    <s v="Y"/>
    <m/>
    <s v="N"/>
    <m/>
    <x v="2"/>
    <x v="100"/>
    <s v="fee based print purchases only"/>
    <s v="1645018; 868698001"/>
    <m/>
    <m/>
    <n v="101"/>
    <x v="1095"/>
    <n v="2010"/>
    <n v="1"/>
    <d v="2010-05-02T08:38:00"/>
    <s v="English"/>
    <x v="0"/>
    <s v="National Library, Calcutta"/>
    <s v=" Kolkata"/>
    <n v="13"/>
    <b v="1"/>
    <b v="1"/>
    <b v="1"/>
    <b v="0"/>
    <b v="1"/>
    <b v="1"/>
    <b v="1"/>
    <b v="1"/>
    <b v="1"/>
    <b v="1"/>
    <b v="0"/>
    <b v="0"/>
    <b v="1"/>
    <b v="1"/>
    <b v="0"/>
    <b v="1"/>
    <b v="1"/>
    <b v="0"/>
    <b v="0"/>
    <b v="0"/>
    <b v="0"/>
    <b v="0"/>
  </r>
  <r>
    <m/>
    <m/>
    <m/>
    <m/>
    <m/>
    <x v="0"/>
    <x v="0"/>
    <m/>
    <m/>
    <m/>
    <m/>
    <s v="2004-314841"/>
    <x v="1096"/>
    <n v="2013"/>
    <n v="12"/>
    <d v="2013-06-16T10:54:00"/>
    <s v="English"/>
    <x v="0"/>
    <s v="National Hydrographic Office"/>
    <s v="Dehradun"/>
    <n v="1"/>
    <b v="1"/>
    <b v="0"/>
    <b v="0"/>
    <b v="0"/>
    <b v="0"/>
    <b v="0"/>
    <b v="0"/>
    <b v="0"/>
    <b v="0"/>
    <b v="0"/>
    <b v="0"/>
    <b v="0"/>
    <b v="0"/>
    <b v="0"/>
    <b v="0"/>
    <b v="0"/>
    <b v="0"/>
    <b v="0"/>
    <b v="0"/>
    <b v="0"/>
    <b v="0"/>
    <b v="0"/>
  </r>
  <r>
    <m/>
    <m/>
    <m/>
    <m/>
    <m/>
    <x v="0"/>
    <x v="0"/>
    <m/>
    <m/>
    <m/>
    <m/>
    <s v="sa 63003362"/>
    <x v="1097"/>
    <n v="61"/>
    <n v="4"/>
    <d v="2014-10-01T11:20:00"/>
    <s v="English"/>
    <x v="0"/>
    <s v="Bureau of Police Research and Development"/>
    <s v="New Delhi"/>
    <n v="2"/>
    <b v="1"/>
    <b v="0"/>
    <b v="0"/>
    <b v="0"/>
    <b v="0"/>
    <b v="0"/>
    <b v="0"/>
    <b v="0"/>
    <b v="0"/>
    <b v="0"/>
    <b v="0"/>
    <b v="1"/>
    <b v="0"/>
    <b v="0"/>
    <b v="0"/>
    <b v="0"/>
    <b v="0"/>
    <b v="0"/>
    <b v="0"/>
    <b v="0"/>
    <b v="0"/>
    <b v="0"/>
  </r>
  <r>
    <m/>
    <m/>
    <m/>
    <m/>
    <m/>
    <x v="0"/>
    <x v="0"/>
    <m/>
    <m/>
    <m/>
    <m/>
    <s v="72-902890"/>
    <x v="1098"/>
    <n v="44"/>
    <n v="4"/>
    <d v="2014-01-01T11:36:00"/>
    <s v="English"/>
    <x v="0"/>
    <s v="Indian Ports Association"/>
    <s v="New Delhi"/>
    <n v="1"/>
    <b v="1"/>
    <b v="0"/>
    <b v="0"/>
    <b v="0"/>
    <b v="0"/>
    <b v="0"/>
    <b v="0"/>
    <b v="0"/>
    <b v="0"/>
    <b v="0"/>
    <b v="0"/>
    <b v="0"/>
    <b v="0"/>
    <b v="0"/>
    <b v="0"/>
    <b v="0"/>
    <b v="0"/>
    <b v="0"/>
    <b v="0"/>
    <b v="0"/>
    <b v="0"/>
    <b v="0"/>
  </r>
  <r>
    <s v="Michigan"/>
    <s v="Y"/>
    <n v="2017"/>
    <m/>
    <m/>
    <x v="0"/>
    <x v="0"/>
    <m/>
    <m/>
    <m/>
    <m/>
    <s v="95-911191"/>
    <x v="1099"/>
    <n v="2012"/>
    <n v="1"/>
    <d v="2012-01-01T10:44:00"/>
    <s v="English"/>
    <x v="0"/>
    <s v="Department of Economic Affairs / India"/>
    <s v="New Delhi"/>
    <n v="6"/>
    <b v="1"/>
    <b v="1"/>
    <b v="0"/>
    <b v="0"/>
    <b v="0"/>
    <b v="1"/>
    <b v="0"/>
    <b v="0"/>
    <b v="0"/>
    <b v="1"/>
    <b v="0"/>
    <b v="1"/>
    <b v="1"/>
    <b v="0"/>
    <b v="0"/>
    <b v="0"/>
    <b v="0"/>
    <b v="0"/>
    <b v="0"/>
    <b v="0"/>
    <b v="0"/>
    <b v="0"/>
  </r>
  <r>
    <m/>
    <m/>
    <m/>
    <m/>
    <m/>
    <x v="0"/>
    <x v="0"/>
    <m/>
    <m/>
    <m/>
    <m/>
    <s v="56-34791"/>
    <x v="1100"/>
    <n v="2015"/>
    <n v="3"/>
    <d v="2015-03-01T14:24:00"/>
    <s v="English"/>
    <x v="0"/>
    <s v="Ministry of Railways, India"/>
    <s v="New Delhi"/>
    <n v="2"/>
    <b v="0"/>
    <b v="0"/>
    <b v="0"/>
    <b v="0"/>
    <b v="0"/>
    <b v="1"/>
    <b v="0"/>
    <b v="0"/>
    <b v="0"/>
    <b v="0"/>
    <b v="0"/>
    <b v="1"/>
    <b v="0"/>
    <b v="0"/>
    <b v="0"/>
    <b v="0"/>
    <b v="0"/>
    <b v="0"/>
    <b v="0"/>
    <b v="0"/>
    <b v="0"/>
    <b v="0"/>
  </r>
  <r>
    <m/>
    <m/>
    <m/>
    <m/>
    <m/>
    <x v="0"/>
    <x v="0"/>
    <m/>
    <m/>
    <m/>
    <m/>
    <s v="75-904753"/>
    <x v="1101"/>
    <n v="2011"/>
    <n v="1"/>
    <d v="2011-01-01T10:48:00"/>
    <s v="English"/>
    <x v="0"/>
    <s v="Ministry of Railways, India"/>
    <s v="New Delhi"/>
    <n v="5"/>
    <b v="1"/>
    <b v="1"/>
    <b v="1"/>
    <b v="0"/>
    <b v="0"/>
    <b v="0"/>
    <b v="1"/>
    <b v="0"/>
    <b v="0"/>
    <b v="0"/>
    <b v="0"/>
    <b v="1"/>
    <b v="0"/>
    <b v="0"/>
    <b v="0"/>
    <b v="0"/>
    <b v="0"/>
    <b v="0"/>
    <b v="0"/>
    <b v="0"/>
    <b v="0"/>
    <b v="0"/>
  </r>
  <r>
    <m/>
    <m/>
    <m/>
    <m/>
    <m/>
    <x v="0"/>
    <x v="0"/>
    <m/>
    <m/>
    <m/>
    <m/>
    <s v="2013-331906"/>
    <x v="1102"/>
    <n v="2008"/>
    <n v="1"/>
    <d v="2008-01-01T00:00:00"/>
    <s v="English"/>
    <x v="0"/>
    <s v="Ministry of Railways, India"/>
    <s v="New Delhi"/>
    <n v="1"/>
    <b v="1"/>
    <b v="0"/>
    <b v="0"/>
    <b v="0"/>
    <b v="0"/>
    <b v="0"/>
    <b v="0"/>
    <b v="0"/>
    <b v="0"/>
    <b v="0"/>
    <b v="0"/>
    <b v="0"/>
    <b v="0"/>
    <b v="0"/>
    <b v="0"/>
    <b v="0"/>
    <b v="0"/>
    <b v="0"/>
    <b v="0"/>
    <b v="0"/>
    <b v="0"/>
    <b v="0"/>
  </r>
  <r>
    <m/>
    <m/>
    <m/>
    <m/>
    <m/>
    <x v="0"/>
    <x v="0"/>
    <m/>
    <m/>
    <m/>
    <m/>
    <s v="2015-307613"/>
    <x v="1103"/>
    <n v="2010"/>
    <n v="1"/>
    <d v="2010-01-01T13:03:00"/>
    <s v="English"/>
    <x v="0"/>
    <s v="Ministry of Railways, India"/>
    <s v="New Delhi"/>
    <n v="1"/>
    <b v="1"/>
    <b v="0"/>
    <b v="0"/>
    <b v="0"/>
    <b v="0"/>
    <b v="0"/>
    <b v="0"/>
    <b v="0"/>
    <b v="0"/>
    <b v="0"/>
    <b v="0"/>
    <b v="0"/>
    <b v="0"/>
    <b v="0"/>
    <b v="0"/>
    <b v="0"/>
    <b v="0"/>
    <b v="0"/>
    <b v="0"/>
    <b v="0"/>
    <b v="0"/>
    <b v="0"/>
  </r>
  <r>
    <m/>
    <m/>
    <m/>
    <m/>
    <m/>
    <x v="0"/>
    <x v="0"/>
    <m/>
    <m/>
    <m/>
    <m/>
    <s v="SA 64-3555"/>
    <x v="1104"/>
    <n v="34"/>
    <n v="1"/>
    <d v="2011-01-01T12:05:00"/>
    <s v="English"/>
    <x v="0"/>
    <s v="Rubber Board"/>
    <s v="Kottayam"/>
    <n v="2"/>
    <b v="1"/>
    <b v="0"/>
    <b v="0"/>
    <b v="0"/>
    <b v="0"/>
    <b v="0"/>
    <b v="0"/>
    <b v="0"/>
    <b v="0"/>
    <b v="0"/>
    <b v="0"/>
    <b v="0"/>
    <b v="1"/>
    <b v="0"/>
    <b v="0"/>
    <b v="0"/>
    <b v="0"/>
    <b v="0"/>
    <b v="0"/>
    <b v="0"/>
    <b v="0"/>
    <b v="0"/>
  </r>
  <r>
    <s v="Michigan"/>
    <s v="Y"/>
    <n v="2017"/>
    <s v="Y"/>
    <s v="In Google books and HathiTrust but under copyright restrictions"/>
    <x v="2"/>
    <x v="101"/>
    <m/>
    <s v=" 1642963;564421984"/>
    <m/>
    <m/>
    <s v="SA 65-6591"/>
    <x v="1105"/>
    <n v="50"/>
    <n v="24"/>
    <d v="2014-12-16T11:32:00"/>
    <s v="English"/>
    <x v="0"/>
    <s v="National Institute of Science Communication and Policy Research"/>
    <s v="New Delhi"/>
    <n v="6"/>
    <b v="1"/>
    <b v="0"/>
    <b v="0"/>
    <b v="0"/>
    <b v="0"/>
    <b v="1"/>
    <b v="1"/>
    <b v="0"/>
    <b v="0"/>
    <b v="0"/>
    <b v="0"/>
    <b v="1"/>
    <b v="1"/>
    <b v="0"/>
    <b v="0"/>
    <b v="0"/>
    <b v="0"/>
    <b v="0"/>
    <b v="0"/>
    <b v="0"/>
    <b v="1"/>
    <b v="0"/>
  </r>
  <r>
    <m/>
    <m/>
    <m/>
    <m/>
    <m/>
    <x v="0"/>
    <x v="0"/>
    <m/>
    <m/>
    <m/>
    <m/>
    <s v="SA 63-3363"/>
    <x v="1106"/>
    <n v="52"/>
    <n v="10"/>
    <d v="2014-02-01T11:01:00"/>
    <s v="English"/>
    <x v="0"/>
    <s v="Central Silk Board"/>
    <s v="Banglore"/>
    <n v="1"/>
    <b v="1"/>
    <b v="0"/>
    <b v="0"/>
    <b v="0"/>
    <b v="0"/>
    <b v="0"/>
    <b v="0"/>
    <b v="0"/>
    <b v="0"/>
    <b v="0"/>
    <b v="0"/>
    <b v="0"/>
    <b v="0"/>
    <b v="0"/>
    <b v="0"/>
    <b v="0"/>
    <b v="0"/>
    <b v="0"/>
    <b v="0"/>
    <b v="0"/>
    <b v="0"/>
    <b v="0"/>
  </r>
  <r>
    <m/>
    <m/>
    <m/>
    <m/>
    <m/>
    <x v="0"/>
    <x v="0"/>
    <m/>
    <m/>
    <m/>
    <m/>
    <s v="85-913009"/>
    <x v="1107"/>
    <n v="2011"/>
    <n v="1"/>
    <d v="2011-01-01T11:23:00"/>
    <s v="English"/>
    <x v="0"/>
    <s v="Geodetic and Research Branch / Survey of India"/>
    <s v="Dehradun"/>
    <n v="2"/>
    <b v="1"/>
    <b v="0"/>
    <b v="0"/>
    <b v="0"/>
    <b v="0"/>
    <b v="0"/>
    <b v="0"/>
    <b v="0"/>
    <b v="0"/>
    <b v="0"/>
    <b v="0"/>
    <b v="0"/>
    <b v="1"/>
    <b v="0"/>
    <b v="0"/>
    <b v="0"/>
    <b v="0"/>
    <b v="0"/>
    <b v="0"/>
    <b v="0"/>
    <b v="0"/>
    <b v="0"/>
  </r>
  <r>
    <m/>
    <m/>
    <m/>
    <m/>
    <m/>
    <x v="0"/>
    <x v="0"/>
    <m/>
    <m/>
    <m/>
    <m/>
    <s v="SF 97-072029"/>
    <x v="1108"/>
    <n v="2011"/>
    <n v="1"/>
    <d v="2011-01-01T14:12:00"/>
    <s v="English"/>
    <x v="0"/>
    <s v="Directorate of Planning and Statistics / Govt. of Goa"/>
    <s v="Panaji"/>
    <n v="3"/>
    <b v="0"/>
    <b v="0"/>
    <b v="1"/>
    <b v="0"/>
    <b v="0"/>
    <b v="0"/>
    <b v="0"/>
    <b v="1"/>
    <b v="0"/>
    <b v="0"/>
    <b v="0"/>
    <b v="0"/>
    <b v="0"/>
    <b v="0"/>
    <b v="0"/>
    <b v="0"/>
    <b v="0"/>
    <b v="0"/>
    <b v="0"/>
    <b v="0"/>
    <b v="1"/>
    <b v="0"/>
  </r>
  <r>
    <s v="Chicago"/>
    <s v="Y?"/>
    <s v="2019 June"/>
    <s v="N"/>
    <m/>
    <x v="0"/>
    <x v="0"/>
    <m/>
    <n v="18955250"/>
    <m/>
    <s v="Not a gov doc?"/>
    <s v="88-912838"/>
    <x v="1109"/>
    <n v="26"/>
    <n v="4"/>
    <d v="2014-10-01T12:14:00"/>
    <s v="Hindi"/>
    <x v="0"/>
    <s v="Hindi Akademi"/>
    <s v="Delhi"/>
    <n v="6"/>
    <b v="1"/>
    <b v="1"/>
    <b v="1"/>
    <b v="0"/>
    <b v="0"/>
    <b v="1"/>
    <b v="0"/>
    <b v="0"/>
    <b v="1"/>
    <b v="0"/>
    <b v="0"/>
    <b v="1"/>
    <b v="0"/>
    <b v="0"/>
    <b v="0"/>
    <b v="0"/>
    <b v="0"/>
    <b v="0"/>
    <b v="0"/>
    <b v="0"/>
    <b v="0"/>
    <b v="0"/>
  </r>
  <r>
    <m/>
    <m/>
    <m/>
    <m/>
    <m/>
    <x v="0"/>
    <x v="0"/>
    <m/>
    <m/>
    <m/>
    <m/>
    <s v="72-908867"/>
    <x v="1110"/>
    <n v="44"/>
    <n v="4"/>
    <d v="2014-01-01T11:11:00"/>
    <s v="English"/>
    <x v="0"/>
    <s v="National Safety Council of India"/>
    <s v="Mumbai"/>
    <n v="0"/>
    <b v="0"/>
    <b v="0"/>
    <b v="0"/>
    <b v="0"/>
    <b v="0"/>
    <b v="0"/>
    <b v="0"/>
    <b v="0"/>
    <b v="0"/>
    <b v="0"/>
    <b v="0"/>
    <b v="0"/>
    <b v="0"/>
    <b v="0"/>
    <b v="0"/>
    <b v="0"/>
    <b v="0"/>
    <b v="0"/>
    <b v="0"/>
    <b v="0"/>
    <b v="0"/>
    <b v="0"/>
  </r>
  <r>
    <m/>
    <m/>
    <m/>
    <m/>
    <m/>
    <x v="0"/>
    <x v="0"/>
    <m/>
    <m/>
    <m/>
    <m/>
    <s v="2010-234076"/>
    <x v="1111"/>
    <n v="2012"/>
    <n v="1"/>
    <d v="2012-01-01T15:52:00"/>
    <s v="English"/>
    <x v="1"/>
    <s v="Ministry of Industry, Commerce and Supplies / Nepal"/>
    <s v="Kathmandu"/>
    <n v="3"/>
    <b v="1"/>
    <b v="0"/>
    <b v="0"/>
    <b v="0"/>
    <b v="0"/>
    <b v="0"/>
    <b v="0"/>
    <b v="0"/>
    <b v="0"/>
    <b v="0"/>
    <b v="0"/>
    <b v="0"/>
    <b v="0"/>
    <b v="1"/>
    <b v="0"/>
    <b v="0"/>
    <b v="0"/>
    <b v="0"/>
    <b v="0"/>
    <b v="0"/>
    <b v="1"/>
    <b v="0"/>
  </r>
  <r>
    <m/>
    <m/>
    <m/>
    <m/>
    <m/>
    <x v="0"/>
    <x v="0"/>
    <m/>
    <m/>
    <m/>
    <m/>
    <n v="2010348158"/>
    <x v="1112"/>
    <m/>
    <m/>
    <m/>
    <s v="English"/>
    <x v="6"/>
    <m/>
    <s v="KARACHI"/>
    <n v="1"/>
    <b v="1"/>
    <b v="0"/>
    <b v="0"/>
    <b v="0"/>
    <b v="0"/>
    <b v="0"/>
    <b v="0"/>
    <b v="0"/>
    <b v="0"/>
    <b v="0"/>
    <b v="0"/>
    <b v="0"/>
    <b v="0"/>
    <b v="0"/>
    <b v="0"/>
    <b v="0"/>
    <b v="0"/>
    <b v="0"/>
    <b v="0"/>
    <b v="0"/>
    <b v="0"/>
    <b v="0"/>
  </r>
  <r>
    <m/>
    <m/>
    <m/>
    <m/>
    <m/>
    <x v="0"/>
    <x v="0"/>
    <m/>
    <m/>
    <m/>
    <m/>
    <s v="2005-385732"/>
    <x v="1113"/>
    <n v="22"/>
    <n v="4"/>
    <d v="2014-04-01T16:20:00"/>
    <s v="English"/>
    <x v="0"/>
    <s v="National Informatics Centre"/>
    <s v="New Delhi"/>
    <n v="0"/>
    <b v="0"/>
    <b v="0"/>
    <b v="0"/>
    <b v="0"/>
    <b v="0"/>
    <b v="0"/>
    <b v="0"/>
    <b v="0"/>
    <b v="0"/>
    <b v="0"/>
    <b v="0"/>
    <b v="0"/>
    <b v="0"/>
    <b v="0"/>
    <b v="0"/>
    <b v="0"/>
    <b v="0"/>
    <b v="0"/>
    <b v="0"/>
    <b v="0"/>
    <b v="0"/>
    <b v="0"/>
  </r>
  <r>
    <m/>
    <m/>
    <m/>
    <m/>
    <m/>
    <x v="0"/>
    <x v="0"/>
    <m/>
    <m/>
    <m/>
    <m/>
    <s v="77-912201"/>
    <x v="1114"/>
    <n v="2012"/>
    <n v="1"/>
    <d v="2012-06-01T08:00:00"/>
    <s v="English"/>
    <x v="5"/>
    <s v="Bangladesh Railway"/>
    <s v="Dhaka"/>
    <n v="3"/>
    <b v="1"/>
    <b v="0"/>
    <b v="1"/>
    <b v="0"/>
    <b v="0"/>
    <b v="0"/>
    <b v="0"/>
    <b v="0"/>
    <b v="1"/>
    <b v="0"/>
    <b v="0"/>
    <b v="0"/>
    <b v="0"/>
    <b v="0"/>
    <b v="0"/>
    <b v="0"/>
    <b v="0"/>
    <b v="0"/>
    <b v="0"/>
    <b v="0"/>
    <b v="0"/>
    <b v="0"/>
  </r>
  <r>
    <m/>
    <m/>
    <m/>
    <m/>
    <m/>
    <x v="0"/>
    <x v="0"/>
    <m/>
    <m/>
    <m/>
    <m/>
    <s v="2013-411734"/>
    <x v="1115"/>
    <n v="2011"/>
    <n v="1"/>
    <d v="2011-01-01T00:00:00"/>
    <s v="English"/>
    <x v="0"/>
    <s v="Department of Economics and Statistics / Govt. of Kerala"/>
    <s v="Thiruvanthapuram "/>
    <n v="2"/>
    <b v="1"/>
    <b v="0"/>
    <b v="0"/>
    <b v="0"/>
    <b v="0"/>
    <b v="0"/>
    <b v="0"/>
    <b v="0"/>
    <b v="0"/>
    <b v="0"/>
    <b v="0"/>
    <b v="0"/>
    <b v="0"/>
    <b v="0"/>
    <b v="0"/>
    <b v="0"/>
    <b v="0"/>
    <b v="0"/>
    <b v="1"/>
    <b v="0"/>
    <b v="0"/>
    <b v="0"/>
  </r>
  <r>
    <m/>
    <m/>
    <m/>
    <m/>
    <m/>
    <x v="0"/>
    <x v="0"/>
    <m/>
    <m/>
    <m/>
    <m/>
    <s v="2014-357589"/>
    <x v="1116"/>
    <n v="2009"/>
    <n v="1"/>
    <d v="2009-01-01T11:46:00"/>
    <s v="English"/>
    <x v="0"/>
    <s v="Directorate of Economics and Statistics, Maharashtra"/>
    <s v="Mumbai"/>
    <n v="1"/>
    <b v="1"/>
    <b v="0"/>
    <b v="0"/>
    <b v="0"/>
    <b v="0"/>
    <b v="0"/>
    <b v="0"/>
    <b v="0"/>
    <b v="0"/>
    <b v="0"/>
    <b v="0"/>
    <b v="0"/>
    <b v="0"/>
    <b v="0"/>
    <b v="0"/>
    <b v="0"/>
    <b v="0"/>
    <b v="0"/>
    <b v="0"/>
    <b v="0"/>
    <b v="0"/>
    <b v="0"/>
  </r>
  <r>
    <m/>
    <m/>
    <m/>
    <m/>
    <m/>
    <x v="0"/>
    <x v="0"/>
    <m/>
    <m/>
    <m/>
    <m/>
    <s v="2014-358520"/>
    <x v="1117"/>
    <n v="2010"/>
    <n v="1"/>
    <d v="2010-01-01T14:52:00"/>
    <s v="English"/>
    <x v="0"/>
    <s v="Department of Fisheries, Kerala"/>
    <s v="Trivandrum"/>
    <n v="1"/>
    <b v="1"/>
    <b v="0"/>
    <b v="0"/>
    <b v="0"/>
    <b v="0"/>
    <b v="0"/>
    <b v="0"/>
    <b v="0"/>
    <b v="0"/>
    <b v="0"/>
    <b v="0"/>
    <b v="0"/>
    <b v="0"/>
    <b v="0"/>
    <b v="0"/>
    <b v="0"/>
    <b v="0"/>
    <b v="0"/>
    <b v="0"/>
    <b v="0"/>
    <b v="0"/>
    <b v="0"/>
  </r>
  <r>
    <m/>
    <m/>
    <m/>
    <m/>
    <m/>
    <x v="0"/>
    <x v="0"/>
    <m/>
    <m/>
    <m/>
    <m/>
    <s v="90-903214"/>
    <x v="1118"/>
    <n v="2007"/>
    <n v="1"/>
    <d v="2007-01-01T15:53:00"/>
    <s v="English"/>
    <x v="0"/>
    <s v="Central Statistical Organisation, New Delhi"/>
    <s v="New Delhi"/>
    <n v="4"/>
    <b v="0"/>
    <b v="1"/>
    <b v="1"/>
    <b v="0"/>
    <b v="1"/>
    <b v="0"/>
    <b v="0"/>
    <b v="0"/>
    <b v="0"/>
    <b v="1"/>
    <b v="0"/>
    <b v="0"/>
    <b v="0"/>
    <b v="0"/>
    <b v="0"/>
    <b v="0"/>
    <b v="0"/>
    <b v="0"/>
    <b v="0"/>
    <b v="0"/>
    <b v="0"/>
    <b v="0"/>
  </r>
  <r>
    <m/>
    <m/>
    <m/>
    <m/>
    <m/>
    <x v="0"/>
    <x v="0"/>
    <m/>
    <m/>
    <m/>
    <m/>
    <s v="2002-207467"/>
    <x v="1119"/>
    <n v="58"/>
    <n v="1"/>
    <d v="2011-07-01T08:34:00"/>
    <s v="English"/>
    <x v="5"/>
    <s v="Bangladesh Insurance Academy"/>
    <s v="Dhaka"/>
    <n v="1"/>
    <b v="1"/>
    <b v="0"/>
    <b v="0"/>
    <b v="0"/>
    <b v="0"/>
    <b v="0"/>
    <b v="0"/>
    <b v="0"/>
    <b v="0"/>
    <b v="0"/>
    <b v="0"/>
    <b v="0"/>
    <b v="0"/>
    <b v="0"/>
    <b v="0"/>
    <b v="0"/>
    <b v="0"/>
    <b v="0"/>
    <b v="0"/>
    <b v="0"/>
    <b v="0"/>
    <b v="0"/>
  </r>
  <r>
    <s v="MSU"/>
    <s v="Unknown"/>
    <s v="Latest found evidence of: 2019-2020"/>
    <s v="Y"/>
    <s v="2009/2010-2019/2020"/>
    <x v="3"/>
    <x v="102"/>
    <m/>
    <s v="931385837, 2243212"/>
    <m/>
    <m/>
    <n v="2015234781"/>
    <x v="1120"/>
    <m/>
    <m/>
    <m/>
    <s v="English"/>
    <x v="6"/>
    <m/>
    <s v="RAWALPINDI/ISLAMABAD"/>
    <n v="6"/>
    <b v="1"/>
    <b v="0"/>
    <b v="0"/>
    <b v="0"/>
    <b v="1"/>
    <b v="0"/>
    <b v="1"/>
    <b v="0"/>
    <b v="0"/>
    <b v="1"/>
    <b v="0"/>
    <b v="0"/>
    <b v="1"/>
    <b v="1"/>
    <b v="0"/>
    <b v="0"/>
    <b v="0"/>
    <b v="0"/>
    <b v="0"/>
    <b v="0"/>
    <b v="0"/>
    <b v="0"/>
  </r>
  <r>
    <s v="LC"/>
    <s v="no- see notes"/>
    <m/>
    <s v="no"/>
    <m/>
    <x v="2"/>
    <x v="0"/>
    <m/>
    <n v="1078306185"/>
    <m/>
    <s v="I couldn't find anything under the given LCCN. I added what I think is the same publication with that LCCN. This was I think a catalog for the festival and I did not find such a thing on their website"/>
    <s v="2019-316204"/>
    <x v="1121"/>
    <n v="2016"/>
    <n v="1"/>
    <d v="2016-12-09T00:00:00"/>
    <s v="English"/>
    <x v="0"/>
    <s v="Kerala State Chalachitra Academy"/>
    <s v="Thiruvananthapuram"/>
    <n v="6"/>
    <b v="1"/>
    <b v="1"/>
    <b v="1"/>
    <b v="0"/>
    <b v="0"/>
    <b v="0"/>
    <b v="0"/>
    <b v="0"/>
    <b v="0"/>
    <b v="1"/>
    <b v="0"/>
    <b v="0"/>
    <b v="1"/>
    <b v="1"/>
    <b v="0"/>
    <b v="0"/>
    <b v="0"/>
    <b v="0"/>
    <b v="0"/>
    <b v="0"/>
    <b v="0"/>
    <b v="0"/>
  </r>
  <r>
    <m/>
    <m/>
    <m/>
    <m/>
    <m/>
    <x v="0"/>
    <x v="0"/>
    <m/>
    <m/>
    <m/>
    <m/>
    <n v="2009356143"/>
    <x v="1122"/>
    <m/>
    <m/>
    <m/>
    <s v="English"/>
    <x v="6"/>
    <m/>
    <s v="KARACHI"/>
    <n v="5"/>
    <b v="1"/>
    <b v="0"/>
    <b v="1"/>
    <b v="0"/>
    <b v="1"/>
    <b v="0"/>
    <b v="1"/>
    <b v="0"/>
    <b v="0"/>
    <b v="0"/>
    <b v="0"/>
    <b v="1"/>
    <b v="0"/>
    <b v="0"/>
    <b v="0"/>
    <b v="0"/>
    <b v="0"/>
    <b v="0"/>
    <b v="0"/>
    <b v="0"/>
    <b v="0"/>
    <b v="0"/>
  </r>
  <r>
    <m/>
    <m/>
    <m/>
    <m/>
    <m/>
    <x v="0"/>
    <x v="0"/>
    <m/>
    <m/>
    <m/>
    <m/>
    <s v="2012-350163"/>
    <x v="1123"/>
    <n v="2011"/>
    <n v="1"/>
    <d v="2011-01-01T16:30:00"/>
    <s v="English"/>
    <x v="0"/>
    <s v="State Planning Institute, Uttar Pradesh"/>
    <s v="Lucknow"/>
    <n v="1"/>
    <b v="1"/>
    <b v="0"/>
    <b v="0"/>
    <b v="0"/>
    <b v="0"/>
    <b v="0"/>
    <b v="0"/>
    <b v="0"/>
    <b v="0"/>
    <b v="0"/>
    <b v="0"/>
    <b v="0"/>
    <b v="0"/>
    <b v="0"/>
    <b v="0"/>
    <b v="0"/>
    <b v="0"/>
    <b v="0"/>
    <b v="0"/>
    <b v="0"/>
    <b v="0"/>
    <b v="0"/>
  </r>
  <r>
    <s v="MSU"/>
    <s v="Unknown"/>
    <s v="Latest found evidence of: December 2017"/>
    <s v="Y"/>
    <s v="January/March 2017-March 2022 (not sure how many issues there should be per year though)"/>
    <x v="3"/>
    <x v="103"/>
    <m/>
    <n v="945225372"/>
    <m/>
    <m/>
    <s v="79-915375"/>
    <x v="1124"/>
    <n v="36"/>
    <n v="1"/>
    <d v="2013-04-01T10:38:00"/>
    <s v="Hindi"/>
    <x v="0"/>
    <s v="Rajbhasha Vibhag / New Delhi"/>
    <s v="New Delhi"/>
    <n v="6"/>
    <b v="1"/>
    <b v="1"/>
    <b v="1"/>
    <b v="0"/>
    <b v="0"/>
    <b v="1"/>
    <b v="1"/>
    <b v="1"/>
    <b v="0"/>
    <b v="0"/>
    <b v="0"/>
    <b v="0"/>
    <b v="0"/>
    <b v="0"/>
    <b v="0"/>
    <b v="0"/>
    <b v="0"/>
    <b v="0"/>
    <b v="0"/>
    <b v="0"/>
    <b v="0"/>
    <b v="0"/>
  </r>
  <r>
    <m/>
    <m/>
    <m/>
    <m/>
    <m/>
    <x v="0"/>
    <x v="0"/>
    <m/>
    <m/>
    <m/>
    <m/>
    <s v="SA 66-2747"/>
    <x v="1125"/>
    <n v="44"/>
    <n v="3"/>
    <d v="2009-05-01T14:24:00"/>
    <s v="English"/>
    <x v="0"/>
    <s v="National Research Development Corporation"/>
    <s v="New Delhi"/>
    <n v="0"/>
    <b v="0"/>
    <b v="0"/>
    <b v="0"/>
    <b v="0"/>
    <b v="0"/>
    <b v="0"/>
    <b v="0"/>
    <b v="0"/>
    <b v="0"/>
    <b v="0"/>
    <b v="0"/>
    <b v="0"/>
    <b v="0"/>
    <b v="0"/>
    <b v="0"/>
    <b v="0"/>
    <b v="0"/>
    <b v="0"/>
    <b v="0"/>
    <b v="0"/>
    <b v="0"/>
    <b v="0"/>
  </r>
  <r>
    <m/>
    <m/>
    <m/>
    <m/>
    <m/>
    <x v="0"/>
    <x v="0"/>
    <m/>
    <m/>
    <m/>
    <m/>
    <s v="2015-363501"/>
    <x v="1126"/>
    <n v="2011"/>
    <n v="1"/>
    <d v="2011-01-01T00:00:00"/>
    <s v="English"/>
    <x v="0"/>
    <s v="Directorate of Economics and Statistics / Gujarat"/>
    <s v="Gandhinagar"/>
    <n v="1"/>
    <b v="1"/>
    <b v="0"/>
    <b v="0"/>
    <b v="0"/>
    <b v="0"/>
    <b v="0"/>
    <b v="0"/>
    <b v="0"/>
    <b v="0"/>
    <b v="0"/>
    <b v="0"/>
    <b v="0"/>
    <b v="0"/>
    <b v="0"/>
    <b v="0"/>
    <b v="0"/>
    <b v="0"/>
    <b v="0"/>
    <b v="0"/>
    <b v="0"/>
    <b v="0"/>
    <b v="0"/>
  </r>
  <r>
    <s v="MSU"/>
    <s v="Unknown"/>
    <s v="Latest found evidence of: 2015"/>
    <s v="Y, but a bit sporadic"/>
    <s v="January/February 2016, March/April 2016, September/October 2016 is a dead link"/>
    <x v="3"/>
    <x v="104"/>
    <m/>
    <n v="499735135"/>
    <m/>
    <m/>
    <s v="78-914458"/>
    <x v="1127"/>
    <n v="21"/>
    <n v="1"/>
    <d v="2013-06-01T13:34:00"/>
    <s v="English"/>
    <x v="5"/>
    <s v="Bamladesh Shilpakala Academy"/>
    <s v="Dhaka"/>
    <n v="5"/>
    <b v="1"/>
    <b v="1"/>
    <b v="1"/>
    <b v="0"/>
    <b v="0"/>
    <b v="1"/>
    <b v="0"/>
    <b v="0"/>
    <b v="0"/>
    <b v="0"/>
    <b v="0"/>
    <b v="0"/>
    <b v="0"/>
    <b v="1"/>
    <b v="0"/>
    <b v="0"/>
    <b v="0"/>
    <b v="0"/>
    <b v="0"/>
    <b v="0"/>
    <b v="0"/>
    <b v="0"/>
  </r>
  <r>
    <m/>
    <m/>
    <m/>
    <m/>
    <m/>
    <x v="0"/>
    <x v="0"/>
    <m/>
    <m/>
    <m/>
    <m/>
    <s v="2011-353437"/>
    <x v="1128"/>
    <n v="2013"/>
    <n v="1"/>
    <d v="2013-03-01T16:52:00"/>
    <s v="English"/>
    <x v="0"/>
    <s v="Directorate of Economics and Statistics / Jammu and Kashmir"/>
    <s v="Jammu"/>
    <n v="1"/>
    <b v="1"/>
    <b v="0"/>
    <b v="0"/>
    <b v="0"/>
    <b v="0"/>
    <b v="0"/>
    <b v="0"/>
    <b v="0"/>
    <b v="0"/>
    <b v="0"/>
    <b v="0"/>
    <b v="0"/>
    <b v="0"/>
    <b v="0"/>
    <b v="0"/>
    <b v="0"/>
    <b v="0"/>
    <b v="0"/>
    <b v="0"/>
    <b v="0"/>
    <b v="0"/>
    <b v="0"/>
  </r>
  <r>
    <m/>
    <m/>
    <m/>
    <m/>
    <m/>
    <x v="0"/>
    <x v="0"/>
    <m/>
    <m/>
    <m/>
    <m/>
    <s v="2014-348449"/>
    <x v="1129"/>
    <n v="2013"/>
    <n v="1"/>
    <d v="2013-01-01T12:40:00"/>
    <s v="English"/>
    <x v="2"/>
    <s v="District Planning Secretariat / Jaffna"/>
    <s v="Jaffna"/>
    <n v="1"/>
    <b v="1"/>
    <b v="0"/>
    <b v="0"/>
    <b v="0"/>
    <b v="0"/>
    <b v="0"/>
    <b v="0"/>
    <b v="0"/>
    <b v="0"/>
    <b v="0"/>
    <b v="0"/>
    <b v="0"/>
    <b v="0"/>
    <b v="0"/>
    <b v="0"/>
    <b v="0"/>
    <b v="0"/>
    <b v="0"/>
    <b v="0"/>
    <b v="0"/>
    <b v="0"/>
    <b v="0"/>
  </r>
  <r>
    <m/>
    <m/>
    <m/>
    <m/>
    <m/>
    <x v="0"/>
    <x v="0"/>
    <m/>
    <m/>
    <m/>
    <m/>
    <s v="78-914131"/>
    <x v="1130"/>
    <n v="42"/>
    <n v="2"/>
    <d v="2014-05-01T12:52:00"/>
    <s v="Hindi"/>
    <x v="0"/>
    <s v="Rajasthan Bhasha Sahitya and Sanskrit Academy"/>
    <s v="Bikaner"/>
    <n v="4"/>
    <b v="1"/>
    <b v="1"/>
    <b v="1"/>
    <b v="0"/>
    <b v="0"/>
    <b v="0"/>
    <b v="0"/>
    <b v="0"/>
    <b v="1"/>
    <b v="0"/>
    <b v="0"/>
    <b v="0"/>
    <b v="0"/>
    <b v="0"/>
    <b v="0"/>
    <b v="0"/>
    <b v="0"/>
    <b v="0"/>
    <b v="0"/>
    <b v="0"/>
    <b v="0"/>
    <b v="0"/>
  </r>
  <r>
    <m/>
    <m/>
    <m/>
    <m/>
    <m/>
    <x v="0"/>
    <x v="0"/>
    <m/>
    <m/>
    <m/>
    <m/>
    <s v="2012-351435"/>
    <x v="1131"/>
    <n v="22"/>
    <n v="4"/>
    <d v="2013-04-01T09:18:00"/>
    <s v="English"/>
    <x v="0"/>
    <s v="National Water Development Agency"/>
    <s v="New Delhi"/>
    <n v="1"/>
    <b v="1"/>
    <b v="0"/>
    <b v="0"/>
    <b v="0"/>
    <b v="0"/>
    <b v="0"/>
    <b v="0"/>
    <b v="0"/>
    <b v="0"/>
    <b v="0"/>
    <b v="0"/>
    <b v="0"/>
    <b v="0"/>
    <b v="0"/>
    <b v="0"/>
    <b v="0"/>
    <b v="0"/>
    <b v="0"/>
    <b v="0"/>
    <b v="0"/>
    <b v="0"/>
    <b v="0"/>
  </r>
  <r>
    <m/>
    <m/>
    <m/>
    <m/>
    <m/>
    <x v="0"/>
    <x v="0"/>
    <m/>
    <m/>
    <m/>
    <m/>
    <s v="2016-333480"/>
    <x v="1132"/>
    <n v="2014"/>
    <n v="1"/>
    <d v="2014-01-01T00:00:00"/>
    <s v="English"/>
    <x v="5"/>
    <s v="National Human Rights Commission, Bangladesh"/>
    <s v="Dhaka"/>
    <n v="2"/>
    <b v="0"/>
    <b v="0"/>
    <b v="0"/>
    <b v="0"/>
    <b v="1"/>
    <b v="0"/>
    <b v="0"/>
    <b v="0"/>
    <b v="0"/>
    <b v="1"/>
    <b v="0"/>
    <b v="0"/>
    <b v="0"/>
    <b v="0"/>
    <b v="0"/>
    <b v="0"/>
    <b v="0"/>
    <b v="0"/>
    <b v="0"/>
    <b v="0"/>
    <b v="0"/>
    <b v="0"/>
  </r>
  <r>
    <m/>
    <m/>
    <m/>
    <m/>
    <m/>
    <x v="0"/>
    <x v="0"/>
    <m/>
    <m/>
    <m/>
    <m/>
    <n v="133"/>
    <x v="1133"/>
    <n v="2010"/>
    <n v="303"/>
    <d v="2010-10-30T11:51:00"/>
    <s v="English &amp; Urdu"/>
    <x v="0"/>
    <s v="Govt. of Jammu and Kashmir"/>
    <s v="Jammu"/>
    <n v="0"/>
    <b v="0"/>
    <b v="0"/>
    <b v="0"/>
    <b v="0"/>
    <b v="0"/>
    <b v="0"/>
    <b v="0"/>
    <b v="0"/>
    <b v="0"/>
    <b v="0"/>
    <b v="0"/>
    <b v="0"/>
    <b v="0"/>
    <b v="0"/>
    <b v="0"/>
    <b v="0"/>
    <b v="0"/>
    <b v="0"/>
    <b v="0"/>
    <b v="0"/>
    <b v="0"/>
    <b v="0"/>
  </r>
  <r>
    <m/>
    <m/>
    <m/>
    <m/>
    <m/>
    <x v="0"/>
    <x v="0"/>
    <m/>
    <m/>
    <m/>
    <m/>
    <s v="90-908275"/>
    <x v="1134"/>
    <n v="28"/>
    <n v="1"/>
    <d v="2013-10-01T09:00:00"/>
    <s v="Urdu"/>
    <x v="0"/>
    <s v="Haryana Urdu Academi"/>
    <s v="Punchkula"/>
    <n v="3"/>
    <b v="1"/>
    <b v="0"/>
    <b v="0"/>
    <b v="0"/>
    <b v="0"/>
    <b v="0"/>
    <b v="0"/>
    <b v="0"/>
    <b v="1"/>
    <b v="0"/>
    <b v="0"/>
    <b v="1"/>
    <b v="0"/>
    <b v="0"/>
    <b v="0"/>
    <b v="0"/>
    <b v="0"/>
    <b v="0"/>
    <b v="0"/>
    <b v="0"/>
    <b v="0"/>
    <b v="0"/>
  </r>
  <r>
    <m/>
    <m/>
    <m/>
    <m/>
    <m/>
    <x v="0"/>
    <x v="0"/>
    <m/>
    <m/>
    <m/>
    <m/>
    <s v="2016-362783"/>
    <x v="1135"/>
    <n v="56"/>
    <n v="2"/>
    <d v="2013-05-01T16:19:00"/>
    <s v="Kannada"/>
    <x v="0"/>
    <s v="Dept. of Information , State govt. of Karnataka"/>
    <s v="Bangalore"/>
    <n v="0"/>
    <b v="0"/>
    <b v="0"/>
    <b v="0"/>
    <b v="0"/>
    <b v="0"/>
    <b v="0"/>
    <b v="0"/>
    <b v="0"/>
    <b v="0"/>
    <b v="0"/>
    <b v="0"/>
    <b v="0"/>
    <b v="0"/>
    <b v="0"/>
    <b v="0"/>
    <b v="0"/>
    <b v="0"/>
    <b v="0"/>
    <b v="0"/>
    <b v="0"/>
    <b v="0"/>
    <b v="0"/>
  </r>
  <r>
    <m/>
    <m/>
    <m/>
    <m/>
    <m/>
    <x v="0"/>
    <x v="0"/>
    <m/>
    <m/>
    <m/>
    <m/>
    <s v="sa64-1104"/>
    <x v="1136"/>
    <n v="53"/>
    <n v="3"/>
    <d v="2012-03-01T11:59:00"/>
    <s v="Panjabi"/>
    <x v="0"/>
    <s v="Language Department , Governent of Punjab"/>
    <s v="Patiala"/>
    <n v="3"/>
    <b v="1"/>
    <b v="0"/>
    <b v="1"/>
    <b v="0"/>
    <b v="0"/>
    <b v="0"/>
    <b v="0"/>
    <b v="0"/>
    <b v="1"/>
    <b v="0"/>
    <b v="0"/>
    <b v="0"/>
    <b v="0"/>
    <b v="0"/>
    <b v="0"/>
    <b v="0"/>
    <b v="0"/>
    <b v="0"/>
    <b v="0"/>
    <b v="0"/>
    <b v="0"/>
    <b v="0"/>
  </r>
  <r>
    <m/>
    <m/>
    <m/>
    <m/>
    <m/>
    <x v="0"/>
    <x v="0"/>
    <m/>
    <m/>
    <m/>
    <m/>
    <s v="2013-331517"/>
    <x v="1137"/>
    <n v="43"/>
    <n v="1"/>
    <d v="2008-06-01T15:02:00"/>
    <s v="Hindi"/>
    <x v="0"/>
    <s v="Jharkhand Tribal Welfare Research Institute"/>
    <s v="Ranchi"/>
    <n v="3"/>
    <b v="1"/>
    <b v="0"/>
    <b v="0"/>
    <b v="0"/>
    <b v="1"/>
    <b v="0"/>
    <b v="0"/>
    <b v="0"/>
    <b v="0"/>
    <b v="0"/>
    <b v="0"/>
    <b v="0"/>
    <b v="0"/>
    <b v="0"/>
    <b v="0"/>
    <b v="0"/>
    <b v="0"/>
    <b v="0"/>
    <b v="1"/>
    <b v="0"/>
    <b v="0"/>
    <b v="0"/>
  </r>
  <r>
    <m/>
    <m/>
    <m/>
    <m/>
    <m/>
    <x v="0"/>
    <x v="0"/>
    <m/>
    <m/>
    <m/>
    <m/>
    <s v="90-901495"/>
    <x v="1138"/>
    <n v="18"/>
    <n v="1"/>
    <d v="2009-05-01T09:55:00"/>
    <s v="Bengali"/>
    <x v="5"/>
    <s v="Bamladesh Shilpakala Academy"/>
    <s v="Dhaka"/>
    <n v="3"/>
    <b v="1"/>
    <b v="0"/>
    <b v="1"/>
    <b v="0"/>
    <b v="0"/>
    <b v="0"/>
    <b v="1"/>
    <b v="0"/>
    <b v="0"/>
    <b v="0"/>
    <b v="0"/>
    <b v="0"/>
    <b v="0"/>
    <b v="0"/>
    <b v="0"/>
    <b v="0"/>
    <b v="0"/>
    <b v="0"/>
    <b v="0"/>
    <b v="0"/>
    <b v="0"/>
    <b v="0"/>
  </r>
  <r>
    <m/>
    <m/>
    <m/>
    <m/>
    <m/>
    <x v="0"/>
    <x v="0"/>
    <m/>
    <m/>
    <m/>
    <m/>
    <s v="2015-307456"/>
    <x v="1139"/>
    <n v="2013"/>
    <n v="1"/>
    <d v="2013-01-01T14:37:00"/>
    <s v="Hindi"/>
    <x v="0"/>
    <s v="Finance Department, Jharkhand"/>
    <s v="Ranchi"/>
    <n v="1"/>
    <b v="1"/>
    <b v="0"/>
    <b v="0"/>
    <b v="0"/>
    <b v="0"/>
    <b v="0"/>
    <b v="0"/>
    <b v="0"/>
    <b v="0"/>
    <b v="0"/>
    <b v="0"/>
    <b v="0"/>
    <b v="0"/>
    <b v="0"/>
    <b v="0"/>
    <b v="0"/>
    <b v="0"/>
    <b v="0"/>
    <b v="0"/>
    <b v="0"/>
    <b v="0"/>
    <b v="0"/>
  </r>
  <r>
    <m/>
    <m/>
    <m/>
    <m/>
    <m/>
    <x v="0"/>
    <x v="0"/>
    <m/>
    <m/>
    <m/>
    <m/>
    <s v="2015-307614"/>
    <x v="1140"/>
    <n v="2010"/>
    <n v="1"/>
    <d v="2010-01-01T16:28:00"/>
    <s v="Hindi"/>
    <x v="0"/>
    <s v="Finance Department, Jharkhand"/>
    <s v="Ranchi"/>
    <n v="1"/>
    <b v="1"/>
    <b v="0"/>
    <b v="0"/>
    <b v="0"/>
    <b v="0"/>
    <b v="0"/>
    <b v="0"/>
    <b v="0"/>
    <b v="0"/>
    <b v="0"/>
    <b v="0"/>
    <b v="0"/>
    <b v="0"/>
    <b v="0"/>
    <b v="0"/>
    <b v="0"/>
    <b v="0"/>
    <b v="0"/>
    <b v="0"/>
    <b v="0"/>
    <b v="0"/>
    <b v="0"/>
  </r>
  <r>
    <m/>
    <m/>
    <m/>
    <m/>
    <m/>
    <x v="0"/>
    <x v="0"/>
    <m/>
    <m/>
    <m/>
    <m/>
    <s v="2013-331913"/>
    <x v="1141"/>
    <n v="2009"/>
    <n v="1"/>
    <d v="2009-01-01T15:11:00"/>
    <s v="English"/>
    <x v="0"/>
    <s v="Planning &amp; Development Department / Jharkhand"/>
    <s v="Ranchi"/>
    <n v="1"/>
    <b v="1"/>
    <b v="0"/>
    <b v="0"/>
    <b v="0"/>
    <b v="0"/>
    <b v="0"/>
    <b v="0"/>
    <b v="0"/>
    <b v="0"/>
    <b v="0"/>
    <b v="0"/>
    <b v="0"/>
    <b v="0"/>
    <b v="0"/>
    <b v="0"/>
    <b v="0"/>
    <b v="0"/>
    <b v="0"/>
    <b v="0"/>
    <b v="0"/>
    <b v="0"/>
    <b v="0"/>
  </r>
  <r>
    <m/>
    <m/>
    <m/>
    <m/>
    <m/>
    <x v="0"/>
    <x v="0"/>
    <m/>
    <m/>
    <m/>
    <m/>
    <s v="72-902879"/>
    <x v="1142"/>
    <n v="2009"/>
    <n v="1"/>
    <d v="2009-01-01T09:00:00"/>
    <s v="Hindi"/>
    <x v="0"/>
    <s v="Directorate of Economics and Statistics, Rajasthan"/>
    <s v="Jaipur"/>
    <n v="0"/>
    <b v="0"/>
    <b v="0"/>
    <b v="0"/>
    <b v="0"/>
    <b v="0"/>
    <b v="0"/>
    <b v="0"/>
    <b v="0"/>
    <b v="0"/>
    <b v="0"/>
    <b v="0"/>
    <b v="0"/>
    <b v="0"/>
    <b v="0"/>
    <b v="0"/>
    <b v="0"/>
    <b v="0"/>
    <b v="0"/>
    <b v="0"/>
    <b v="0"/>
    <b v="0"/>
    <b v="0"/>
  </r>
  <r>
    <m/>
    <m/>
    <m/>
    <m/>
    <m/>
    <x v="0"/>
    <x v="0"/>
    <m/>
    <m/>
    <m/>
    <m/>
    <s v="73-903835"/>
    <x v="1143"/>
    <n v="2009"/>
    <n v="1"/>
    <d v="2009-01-01T09:05:00"/>
    <s v="Hindi"/>
    <x v="0"/>
    <s v="Directorate of Economics and Statistics, Rajasthan"/>
    <s v="Jaipur"/>
    <n v="0"/>
    <b v="0"/>
    <b v="0"/>
    <b v="0"/>
    <b v="0"/>
    <b v="0"/>
    <b v="0"/>
    <b v="0"/>
    <b v="0"/>
    <b v="0"/>
    <b v="0"/>
    <b v="0"/>
    <b v="0"/>
    <b v="0"/>
    <b v="0"/>
    <b v="0"/>
    <b v="0"/>
    <b v="0"/>
    <b v="0"/>
    <b v="0"/>
    <b v="0"/>
    <b v="0"/>
    <b v="0"/>
  </r>
  <r>
    <m/>
    <m/>
    <m/>
    <m/>
    <m/>
    <x v="0"/>
    <x v="0"/>
    <m/>
    <m/>
    <m/>
    <m/>
    <s v="2004-325730"/>
    <x v="1144"/>
    <n v="2006"/>
    <n v="1"/>
    <d v="2006-01-01T09:12:00"/>
    <s v="Hindi"/>
    <x v="0"/>
    <s v="Directorate of Economics and Statistics, Rajasthan"/>
    <s v="Jaipur"/>
    <n v="0"/>
    <b v="0"/>
    <b v="0"/>
    <b v="0"/>
    <b v="0"/>
    <b v="0"/>
    <b v="0"/>
    <b v="0"/>
    <b v="0"/>
    <b v="0"/>
    <b v="0"/>
    <b v="0"/>
    <b v="0"/>
    <b v="0"/>
    <b v="0"/>
    <b v="0"/>
    <b v="0"/>
    <b v="0"/>
    <b v="0"/>
    <b v="0"/>
    <b v="0"/>
    <b v="0"/>
    <b v="0"/>
  </r>
  <r>
    <m/>
    <m/>
    <m/>
    <m/>
    <m/>
    <x v="0"/>
    <x v="0"/>
    <m/>
    <m/>
    <m/>
    <m/>
    <s v="91-900248"/>
    <x v="1145"/>
    <n v="2008"/>
    <n v="1"/>
    <d v="2008-01-01T09:23:00"/>
    <s v="Hindi"/>
    <x v="0"/>
    <s v="Directorate of Economics and Statistics, Rajasthan"/>
    <s v="Jaipur"/>
    <n v="0"/>
    <b v="0"/>
    <b v="0"/>
    <b v="0"/>
    <b v="0"/>
    <b v="0"/>
    <b v="0"/>
    <b v="0"/>
    <b v="0"/>
    <b v="0"/>
    <b v="0"/>
    <b v="0"/>
    <b v="0"/>
    <b v="0"/>
    <b v="0"/>
    <b v="0"/>
    <b v="0"/>
    <b v="0"/>
    <b v="0"/>
    <b v="0"/>
    <b v="0"/>
    <b v="0"/>
    <b v="0"/>
  </r>
  <r>
    <m/>
    <m/>
    <m/>
    <m/>
    <m/>
    <x v="0"/>
    <x v="0"/>
    <m/>
    <m/>
    <m/>
    <m/>
    <s v="73-903495"/>
    <x v="1146"/>
    <n v="2010"/>
    <n v="1"/>
    <d v="2010-01-01T09:14:00"/>
    <s v="Hindi"/>
    <x v="0"/>
    <s v="Directorate of Economics and Statistics, Rajasthan"/>
    <s v="Jaipur"/>
    <n v="0"/>
    <b v="0"/>
    <b v="0"/>
    <b v="0"/>
    <b v="0"/>
    <b v="0"/>
    <b v="0"/>
    <b v="0"/>
    <b v="0"/>
    <b v="0"/>
    <b v="0"/>
    <b v="0"/>
    <b v="0"/>
    <b v="0"/>
    <b v="0"/>
    <b v="0"/>
    <b v="0"/>
    <b v="0"/>
    <b v="0"/>
    <b v="0"/>
    <b v="0"/>
    <b v="0"/>
    <b v="0"/>
  </r>
  <r>
    <m/>
    <m/>
    <m/>
    <m/>
    <m/>
    <x v="0"/>
    <x v="0"/>
    <m/>
    <m/>
    <m/>
    <m/>
    <s v="91-900238"/>
    <x v="1147"/>
    <n v="2009"/>
    <n v="1"/>
    <d v="2009-01-01T14:41:00"/>
    <s v="Hindi"/>
    <x v="0"/>
    <s v="Directorate of Economics and Statistics, Rajasthan"/>
    <s v="Jaipur"/>
    <n v="0"/>
    <b v="0"/>
    <b v="0"/>
    <b v="0"/>
    <b v="0"/>
    <b v="0"/>
    <b v="0"/>
    <b v="0"/>
    <b v="0"/>
    <b v="0"/>
    <b v="0"/>
    <b v="0"/>
    <b v="0"/>
    <b v="0"/>
    <b v="0"/>
    <b v="0"/>
    <b v="0"/>
    <b v="0"/>
    <b v="0"/>
    <b v="0"/>
    <b v="0"/>
    <b v="0"/>
    <b v="0"/>
  </r>
  <r>
    <m/>
    <m/>
    <m/>
    <m/>
    <m/>
    <x v="0"/>
    <x v="0"/>
    <m/>
    <m/>
    <m/>
    <m/>
    <s v="73-903833"/>
    <x v="1148"/>
    <n v="2010"/>
    <n v="1"/>
    <d v="2010-01-01T09:22:00"/>
    <s v="Hindi"/>
    <x v="0"/>
    <s v="Directorate of Economics and Statistics, Rajasthan"/>
    <s v="Jaipur"/>
    <n v="0"/>
    <b v="0"/>
    <b v="0"/>
    <b v="0"/>
    <b v="0"/>
    <b v="0"/>
    <b v="0"/>
    <b v="0"/>
    <b v="0"/>
    <b v="0"/>
    <b v="0"/>
    <b v="0"/>
    <b v="0"/>
    <b v="0"/>
    <b v="0"/>
    <b v="0"/>
    <b v="0"/>
    <b v="0"/>
    <b v="0"/>
    <b v="0"/>
    <b v="0"/>
    <b v="0"/>
    <b v="0"/>
  </r>
  <r>
    <m/>
    <m/>
    <m/>
    <m/>
    <m/>
    <x v="0"/>
    <x v="0"/>
    <m/>
    <m/>
    <m/>
    <m/>
    <s v="2004-325733"/>
    <x v="1149"/>
    <n v="2010"/>
    <n v="1"/>
    <d v="2010-01-01T09:23:00"/>
    <s v="Hindi"/>
    <x v="0"/>
    <s v="Directorate of Economics and Statistics, Rajasthan"/>
    <s v="Jaipur"/>
    <n v="0"/>
    <b v="0"/>
    <b v="0"/>
    <b v="0"/>
    <b v="0"/>
    <b v="0"/>
    <b v="0"/>
    <b v="0"/>
    <b v="0"/>
    <b v="0"/>
    <b v="0"/>
    <b v="0"/>
    <b v="0"/>
    <b v="0"/>
    <b v="0"/>
    <b v="0"/>
    <b v="0"/>
    <b v="0"/>
    <b v="0"/>
    <b v="0"/>
    <b v="0"/>
    <b v="0"/>
    <b v="0"/>
  </r>
  <r>
    <m/>
    <m/>
    <m/>
    <m/>
    <m/>
    <x v="0"/>
    <x v="0"/>
    <m/>
    <m/>
    <m/>
    <m/>
    <s v="88-912728"/>
    <x v="1150"/>
    <n v="2009"/>
    <n v="1"/>
    <d v="2009-01-01T09:29:00"/>
    <s v="Hindi"/>
    <x v="0"/>
    <s v="Directorate of Economics and Statistics, Rajasthan"/>
    <s v="Jaipur"/>
    <n v="0"/>
    <b v="0"/>
    <b v="0"/>
    <b v="0"/>
    <b v="0"/>
    <b v="0"/>
    <b v="0"/>
    <b v="0"/>
    <b v="0"/>
    <b v="0"/>
    <b v="0"/>
    <b v="0"/>
    <b v="0"/>
    <b v="0"/>
    <b v="0"/>
    <b v="0"/>
    <b v="0"/>
    <b v="0"/>
    <b v="0"/>
    <b v="0"/>
    <b v="0"/>
    <b v="0"/>
    <b v="0"/>
  </r>
  <r>
    <m/>
    <m/>
    <m/>
    <m/>
    <m/>
    <x v="0"/>
    <x v="0"/>
    <m/>
    <m/>
    <m/>
    <m/>
    <s v="72-902891"/>
    <x v="1151"/>
    <n v="2007"/>
    <n v="1"/>
    <d v="2007-01-01T09:32:00"/>
    <s v="Hindi"/>
    <x v="0"/>
    <s v="Directorate of Economics and Statistics, Rajasthan"/>
    <s v="Jaipur"/>
    <n v="0"/>
    <b v="0"/>
    <b v="0"/>
    <b v="0"/>
    <b v="0"/>
    <b v="0"/>
    <b v="0"/>
    <b v="0"/>
    <b v="0"/>
    <b v="0"/>
    <b v="0"/>
    <b v="0"/>
    <b v="0"/>
    <b v="0"/>
    <b v="0"/>
    <b v="0"/>
    <b v="0"/>
    <b v="0"/>
    <b v="0"/>
    <b v="0"/>
    <b v="0"/>
    <b v="0"/>
    <b v="0"/>
  </r>
  <r>
    <m/>
    <m/>
    <m/>
    <m/>
    <m/>
    <x v="0"/>
    <x v="0"/>
    <m/>
    <m/>
    <m/>
    <m/>
    <s v="72-902885"/>
    <x v="1152"/>
    <n v="2007"/>
    <n v="1"/>
    <d v="2007-01-01T11:33:00"/>
    <s v="Hindi"/>
    <x v="0"/>
    <s v="Directorate of Economics and Statistics, Rajasthan"/>
    <s v="Jaipur"/>
    <n v="0"/>
    <b v="0"/>
    <b v="0"/>
    <b v="0"/>
    <b v="0"/>
    <b v="0"/>
    <b v="0"/>
    <b v="0"/>
    <b v="0"/>
    <b v="0"/>
    <b v="0"/>
    <b v="0"/>
    <b v="0"/>
    <b v="0"/>
    <b v="0"/>
    <b v="0"/>
    <b v="0"/>
    <b v="0"/>
    <b v="0"/>
    <b v="0"/>
    <b v="0"/>
    <b v="0"/>
    <b v="0"/>
  </r>
  <r>
    <m/>
    <m/>
    <m/>
    <m/>
    <m/>
    <x v="0"/>
    <x v="0"/>
    <m/>
    <m/>
    <m/>
    <m/>
    <s v="2004-311012"/>
    <x v="1153"/>
    <n v="2010"/>
    <n v="1"/>
    <d v="2010-01-01T13:55:00"/>
    <s v="Hindi"/>
    <x v="0"/>
    <s v="Directorate of Economics and Statistics, Rajasthan"/>
    <s v="Jaipur"/>
    <n v="0"/>
    <b v="0"/>
    <b v="0"/>
    <b v="0"/>
    <b v="0"/>
    <b v="0"/>
    <b v="0"/>
    <b v="0"/>
    <b v="0"/>
    <b v="0"/>
    <b v="0"/>
    <b v="0"/>
    <b v="0"/>
    <b v="0"/>
    <b v="0"/>
    <b v="0"/>
    <b v="0"/>
    <b v="0"/>
    <b v="0"/>
    <b v="0"/>
    <b v="0"/>
    <b v="0"/>
    <b v="0"/>
  </r>
  <r>
    <m/>
    <m/>
    <m/>
    <m/>
    <m/>
    <x v="0"/>
    <x v="0"/>
    <m/>
    <m/>
    <m/>
    <m/>
    <s v="72-902880"/>
    <x v="1154"/>
    <n v="2008"/>
    <n v="1"/>
    <d v="2008-01-01T11:38:00"/>
    <s v="Hindi"/>
    <x v="0"/>
    <s v="Directorate of Economics and Statistics, Rajasthan"/>
    <s v="Jaipur"/>
    <n v="0"/>
    <b v="0"/>
    <b v="0"/>
    <b v="0"/>
    <b v="0"/>
    <b v="0"/>
    <b v="0"/>
    <b v="0"/>
    <b v="0"/>
    <b v="0"/>
    <b v="0"/>
    <b v="0"/>
    <b v="0"/>
    <b v="0"/>
    <b v="0"/>
    <b v="0"/>
    <b v="0"/>
    <b v="0"/>
    <b v="0"/>
    <b v="0"/>
    <b v="0"/>
    <b v="0"/>
    <b v="0"/>
  </r>
  <r>
    <m/>
    <m/>
    <m/>
    <m/>
    <m/>
    <x v="0"/>
    <x v="0"/>
    <m/>
    <m/>
    <m/>
    <m/>
    <s v="91-900245"/>
    <x v="1155"/>
    <n v="2009"/>
    <n v="1"/>
    <d v="2009-01-01T09:33:00"/>
    <s v="Hindi"/>
    <x v="0"/>
    <s v="Directorate of Economics and Statistics, Rajasthan"/>
    <s v="Jaipur"/>
    <n v="0"/>
    <b v="0"/>
    <b v="0"/>
    <b v="0"/>
    <b v="0"/>
    <b v="0"/>
    <b v="0"/>
    <b v="0"/>
    <b v="0"/>
    <b v="0"/>
    <b v="0"/>
    <b v="0"/>
    <b v="0"/>
    <b v="0"/>
    <b v="0"/>
    <b v="0"/>
    <b v="0"/>
    <b v="0"/>
    <b v="0"/>
    <b v="0"/>
    <b v="0"/>
    <b v="0"/>
    <b v="0"/>
  </r>
  <r>
    <m/>
    <m/>
    <m/>
    <m/>
    <m/>
    <x v="0"/>
    <x v="0"/>
    <m/>
    <m/>
    <m/>
    <m/>
    <s v="73-903834"/>
    <x v="1156"/>
    <n v="2010"/>
    <n v="1"/>
    <d v="2010-01-01T09:39:00"/>
    <s v="Hindi"/>
    <x v="0"/>
    <s v="Directorate of Economics and Statistics, Rajasthan"/>
    <s v="Jaipur"/>
    <n v="0"/>
    <b v="0"/>
    <b v="0"/>
    <b v="0"/>
    <b v="0"/>
    <b v="0"/>
    <b v="0"/>
    <b v="0"/>
    <b v="0"/>
    <b v="0"/>
    <b v="0"/>
    <b v="0"/>
    <b v="0"/>
    <b v="0"/>
    <b v="0"/>
    <b v="0"/>
    <b v="0"/>
    <b v="0"/>
    <b v="0"/>
    <b v="0"/>
    <b v="0"/>
    <b v="0"/>
    <b v="0"/>
  </r>
  <r>
    <m/>
    <m/>
    <m/>
    <m/>
    <m/>
    <x v="0"/>
    <x v="0"/>
    <m/>
    <m/>
    <m/>
    <m/>
    <s v="73-907706"/>
    <x v="1157"/>
    <n v="2009"/>
    <n v="1"/>
    <d v="2009-01-01T12:00:00"/>
    <s v="Hindi"/>
    <x v="0"/>
    <s v="Directorate of Economics and Statistics, Rajasthan"/>
    <s v="Jaipur"/>
    <n v="0"/>
    <b v="0"/>
    <b v="0"/>
    <b v="0"/>
    <b v="0"/>
    <b v="0"/>
    <b v="0"/>
    <b v="0"/>
    <b v="0"/>
    <b v="0"/>
    <b v="0"/>
    <b v="0"/>
    <b v="0"/>
    <b v="0"/>
    <b v="0"/>
    <b v="0"/>
    <b v="0"/>
    <b v="0"/>
    <b v="0"/>
    <b v="0"/>
    <b v="0"/>
    <b v="0"/>
    <b v="0"/>
  </r>
  <r>
    <m/>
    <m/>
    <m/>
    <m/>
    <m/>
    <x v="0"/>
    <x v="0"/>
    <m/>
    <m/>
    <m/>
    <m/>
    <s v="2004-311011"/>
    <x v="1158"/>
    <n v="2007"/>
    <n v="1"/>
    <d v="2007-01-01T09:40:00"/>
    <s v="Hindi"/>
    <x v="0"/>
    <s v="Directorate of Economics and Statistics, Rajasthan"/>
    <s v="Jaipur"/>
    <n v="0"/>
    <b v="0"/>
    <b v="0"/>
    <b v="0"/>
    <b v="0"/>
    <b v="0"/>
    <b v="0"/>
    <b v="0"/>
    <b v="0"/>
    <b v="0"/>
    <b v="0"/>
    <b v="0"/>
    <b v="0"/>
    <b v="0"/>
    <b v="0"/>
    <b v="0"/>
    <b v="0"/>
    <b v="0"/>
    <b v="0"/>
    <b v="0"/>
    <b v="0"/>
    <b v="0"/>
    <b v="0"/>
  </r>
  <r>
    <m/>
    <m/>
    <m/>
    <m/>
    <m/>
    <x v="0"/>
    <x v="0"/>
    <m/>
    <m/>
    <m/>
    <m/>
    <s v="91-900250"/>
    <x v="1159"/>
    <n v="2009"/>
    <n v="1"/>
    <d v="2009-01-01T09:42:00"/>
    <s v="Hindi"/>
    <x v="0"/>
    <s v="Directorate of Economics and Statistics, Rajasthan"/>
    <s v="Jaipur"/>
    <n v="0"/>
    <b v="0"/>
    <b v="0"/>
    <b v="0"/>
    <b v="0"/>
    <b v="0"/>
    <b v="0"/>
    <b v="0"/>
    <b v="0"/>
    <b v="0"/>
    <b v="0"/>
    <b v="0"/>
    <b v="0"/>
    <b v="0"/>
    <b v="0"/>
    <b v="0"/>
    <b v="0"/>
    <b v="0"/>
    <b v="0"/>
    <b v="0"/>
    <b v="0"/>
    <b v="0"/>
    <b v="0"/>
  </r>
  <r>
    <m/>
    <m/>
    <m/>
    <m/>
    <m/>
    <x v="0"/>
    <x v="0"/>
    <m/>
    <m/>
    <m/>
    <m/>
    <s v="72-902889"/>
    <x v="1160"/>
    <n v="2010"/>
    <n v="1"/>
    <d v="2010-01-01T10:41:00"/>
    <s v="Hindi"/>
    <x v="0"/>
    <s v="Directorate of Economics and Statistics, Rajasthan"/>
    <s v="Jaipur"/>
    <n v="0"/>
    <b v="0"/>
    <b v="0"/>
    <b v="0"/>
    <b v="0"/>
    <b v="0"/>
    <b v="0"/>
    <b v="0"/>
    <b v="0"/>
    <b v="0"/>
    <b v="0"/>
    <b v="0"/>
    <b v="0"/>
    <b v="0"/>
    <b v="0"/>
    <b v="0"/>
    <b v="0"/>
    <b v="0"/>
    <b v="0"/>
    <b v="0"/>
    <b v="0"/>
    <b v="0"/>
    <b v="0"/>
  </r>
  <r>
    <m/>
    <m/>
    <m/>
    <m/>
    <m/>
    <x v="0"/>
    <x v="0"/>
    <m/>
    <m/>
    <m/>
    <m/>
    <s v="72-902888"/>
    <x v="1161"/>
    <n v="2006"/>
    <n v="1"/>
    <d v="2006-01-01T13:02:00"/>
    <s v="Hindi"/>
    <x v="0"/>
    <s v="Directorate of Economics and Statistics, Rajasthan"/>
    <s v="Jaipur"/>
    <n v="0"/>
    <b v="0"/>
    <b v="0"/>
    <b v="0"/>
    <b v="0"/>
    <b v="0"/>
    <b v="0"/>
    <b v="0"/>
    <b v="0"/>
    <b v="0"/>
    <b v="0"/>
    <b v="0"/>
    <b v="0"/>
    <b v="0"/>
    <b v="0"/>
    <b v="0"/>
    <b v="0"/>
    <b v="0"/>
    <b v="0"/>
    <b v="0"/>
    <b v="0"/>
    <b v="0"/>
    <b v="0"/>
  </r>
  <r>
    <m/>
    <m/>
    <m/>
    <m/>
    <m/>
    <x v="0"/>
    <x v="0"/>
    <m/>
    <m/>
    <m/>
    <m/>
    <s v="2004-311013"/>
    <x v="1162"/>
    <n v="2008"/>
    <n v="1"/>
    <d v="2008-01-01T10:47:00"/>
    <s v="Hindi"/>
    <x v="0"/>
    <s v="Directorate of Economics and Statistics, Rajasthan"/>
    <s v="Jaipur"/>
    <n v="0"/>
    <b v="0"/>
    <b v="0"/>
    <b v="0"/>
    <b v="0"/>
    <b v="0"/>
    <b v="0"/>
    <b v="0"/>
    <b v="0"/>
    <b v="0"/>
    <b v="0"/>
    <b v="0"/>
    <b v="0"/>
    <b v="0"/>
    <b v="0"/>
    <b v="0"/>
    <b v="0"/>
    <b v="0"/>
    <b v="0"/>
    <b v="0"/>
    <b v="0"/>
    <b v="0"/>
    <b v="0"/>
  </r>
  <r>
    <m/>
    <m/>
    <m/>
    <m/>
    <m/>
    <x v="0"/>
    <x v="0"/>
    <m/>
    <m/>
    <m/>
    <m/>
    <s v="73-903832"/>
    <x v="1163"/>
    <n v="2008"/>
    <n v="1"/>
    <d v="2008-01-01T10:58:00"/>
    <s v="Hindi"/>
    <x v="0"/>
    <s v="Directorate of Economics and Statistics, Rajasthan"/>
    <s v="Jaipur"/>
    <n v="0"/>
    <b v="0"/>
    <b v="0"/>
    <b v="0"/>
    <b v="0"/>
    <b v="0"/>
    <b v="0"/>
    <b v="0"/>
    <b v="0"/>
    <b v="0"/>
    <b v="0"/>
    <b v="0"/>
    <b v="0"/>
    <b v="0"/>
    <b v="0"/>
    <b v="0"/>
    <b v="0"/>
    <b v="0"/>
    <b v="0"/>
    <b v="0"/>
    <b v="0"/>
    <b v="0"/>
    <b v="0"/>
  </r>
  <r>
    <m/>
    <m/>
    <m/>
    <m/>
    <m/>
    <x v="0"/>
    <x v="0"/>
    <m/>
    <m/>
    <m/>
    <m/>
    <s v="73-903830"/>
    <x v="1164"/>
    <n v="2010"/>
    <n v="1"/>
    <d v="2010-01-01T13:49:00"/>
    <s v="Hindi"/>
    <x v="0"/>
    <s v="Directorate of Economics and Statistics, Rajasthan"/>
    <s v="Jaipur"/>
    <n v="0"/>
    <b v="0"/>
    <b v="0"/>
    <b v="0"/>
    <b v="0"/>
    <b v="0"/>
    <b v="0"/>
    <b v="0"/>
    <b v="0"/>
    <b v="0"/>
    <b v="0"/>
    <b v="0"/>
    <b v="0"/>
    <b v="0"/>
    <b v="0"/>
    <b v="0"/>
    <b v="0"/>
    <b v="0"/>
    <b v="0"/>
    <b v="0"/>
    <b v="0"/>
    <b v="0"/>
    <b v="0"/>
  </r>
  <r>
    <m/>
    <m/>
    <m/>
    <m/>
    <m/>
    <x v="0"/>
    <x v="0"/>
    <m/>
    <m/>
    <m/>
    <m/>
    <s v="73-903494"/>
    <x v="1165"/>
    <n v="2006"/>
    <n v="1"/>
    <d v="2006-01-01T13:52:00"/>
    <s v="Hindi"/>
    <x v="0"/>
    <s v="Directorate of Economics and Statistics, Rajasthan"/>
    <s v="Jaipur"/>
    <n v="0"/>
    <b v="0"/>
    <b v="0"/>
    <b v="0"/>
    <b v="0"/>
    <b v="0"/>
    <b v="0"/>
    <b v="0"/>
    <b v="0"/>
    <b v="0"/>
    <b v="0"/>
    <b v="0"/>
    <b v="0"/>
    <b v="0"/>
    <b v="0"/>
    <b v="0"/>
    <b v="0"/>
    <b v="0"/>
    <b v="0"/>
    <b v="0"/>
    <b v="0"/>
    <b v="0"/>
    <b v="0"/>
  </r>
  <r>
    <m/>
    <m/>
    <m/>
    <m/>
    <m/>
    <x v="0"/>
    <x v="0"/>
    <m/>
    <m/>
    <m/>
    <m/>
    <s v="72-902887"/>
    <x v="1166"/>
    <n v="2009"/>
    <n v="1"/>
    <d v="2009-01-01T12:23:00"/>
    <s v="Hindi"/>
    <x v="0"/>
    <s v="Directorate of Economics and Statistics, Rajasthan"/>
    <s v="Jaipur"/>
    <n v="0"/>
    <b v="0"/>
    <b v="0"/>
    <b v="0"/>
    <b v="0"/>
    <b v="0"/>
    <b v="0"/>
    <b v="0"/>
    <b v="0"/>
    <b v="0"/>
    <b v="0"/>
    <b v="0"/>
    <b v="0"/>
    <b v="0"/>
    <b v="0"/>
    <b v="0"/>
    <b v="0"/>
    <b v="0"/>
    <b v="0"/>
    <b v="0"/>
    <b v="0"/>
    <b v="0"/>
    <b v="0"/>
  </r>
  <r>
    <m/>
    <m/>
    <m/>
    <m/>
    <m/>
    <x v="0"/>
    <x v="0"/>
    <m/>
    <m/>
    <m/>
    <m/>
    <s v="73-907705"/>
    <x v="1167"/>
    <n v="2008"/>
    <n v="1"/>
    <d v="2008-01-01T12:12:00"/>
    <s v="Hindi"/>
    <x v="0"/>
    <s v="Directorate of Economics and Statistics, Rajasthan"/>
    <s v="Jaipur"/>
    <n v="0"/>
    <b v="0"/>
    <b v="0"/>
    <b v="0"/>
    <b v="0"/>
    <b v="0"/>
    <b v="0"/>
    <b v="0"/>
    <b v="0"/>
    <b v="0"/>
    <b v="0"/>
    <b v="0"/>
    <b v="0"/>
    <b v="0"/>
    <b v="0"/>
    <b v="0"/>
    <b v="0"/>
    <b v="0"/>
    <b v="0"/>
    <b v="0"/>
    <b v="0"/>
    <b v="0"/>
    <b v="0"/>
  </r>
  <r>
    <m/>
    <m/>
    <m/>
    <m/>
    <m/>
    <x v="0"/>
    <x v="0"/>
    <m/>
    <m/>
    <m/>
    <m/>
    <s v="2013-331907"/>
    <x v="1168"/>
    <n v="2013"/>
    <n v="1"/>
    <d v="2013-01-01T14:10:00"/>
    <s v="Nepali"/>
    <x v="1"/>
    <s v="Rashtriya Nyayika Pratishthana / Nepal"/>
    <s v="Lalitpur"/>
    <n v="0"/>
    <b v="0"/>
    <b v="0"/>
    <b v="0"/>
    <b v="0"/>
    <b v="0"/>
    <b v="0"/>
    <b v="0"/>
    <b v="0"/>
    <b v="0"/>
    <b v="0"/>
    <b v="0"/>
    <b v="0"/>
    <b v="0"/>
    <b v="0"/>
    <b v="0"/>
    <b v="0"/>
    <b v="0"/>
    <b v="0"/>
    <b v="0"/>
    <b v="0"/>
    <b v="0"/>
    <b v="0"/>
  </r>
  <r>
    <m/>
    <m/>
    <m/>
    <m/>
    <m/>
    <x v="0"/>
    <x v="0"/>
    <m/>
    <m/>
    <m/>
    <m/>
    <s v="2017-329829"/>
    <x v="1169"/>
    <n v="2016"/>
    <n v="1"/>
    <d v="2016-01-01T00:00:00"/>
    <s v="Nepali"/>
    <x v="1"/>
    <s v="Jilla Vikasa Samiti ko karyalaya / Nepal"/>
    <s v="Parvata"/>
    <n v="1"/>
    <b v="1"/>
    <b v="0"/>
    <b v="0"/>
    <b v="0"/>
    <b v="0"/>
    <b v="0"/>
    <b v="0"/>
    <b v="0"/>
    <b v="0"/>
    <b v="0"/>
    <b v="0"/>
    <b v="0"/>
    <b v="0"/>
    <b v="0"/>
    <b v="0"/>
    <b v="0"/>
    <b v="0"/>
    <b v="0"/>
    <b v="0"/>
    <b v="0"/>
    <b v="0"/>
    <b v="0"/>
  </r>
  <r>
    <m/>
    <m/>
    <m/>
    <m/>
    <m/>
    <x v="0"/>
    <x v="0"/>
    <m/>
    <m/>
    <m/>
    <m/>
    <s v="2017-329826"/>
    <x v="1170"/>
    <n v="2016"/>
    <n v="1"/>
    <d v="2016-01-01T00:00:00"/>
    <s v="Nepali &amp; English"/>
    <x v="1"/>
    <s v="Jilla Vikasa Samiti ko karyalaya / Nepal"/>
    <s v="Parvata"/>
    <n v="1"/>
    <b v="1"/>
    <b v="0"/>
    <b v="0"/>
    <b v="0"/>
    <b v="0"/>
    <b v="0"/>
    <b v="0"/>
    <b v="0"/>
    <b v="0"/>
    <b v="0"/>
    <b v="0"/>
    <b v="0"/>
    <b v="0"/>
    <b v="0"/>
    <b v="0"/>
    <b v="0"/>
    <b v="0"/>
    <b v="0"/>
    <b v="0"/>
    <b v="0"/>
    <b v="0"/>
    <b v="0"/>
  </r>
  <r>
    <m/>
    <m/>
    <m/>
    <m/>
    <m/>
    <x v="0"/>
    <x v="0"/>
    <m/>
    <m/>
    <m/>
    <m/>
    <s v="2017-329828"/>
    <x v="1171"/>
    <n v="2016"/>
    <n v="1"/>
    <d v="2016-01-01T00:00:00"/>
    <s v="Nepali"/>
    <x v="1"/>
    <s v="Jilla Vikasa Samiti ko karyalaya / Nepal"/>
    <s v="Parvata"/>
    <n v="1"/>
    <b v="1"/>
    <b v="0"/>
    <b v="0"/>
    <b v="0"/>
    <b v="0"/>
    <b v="0"/>
    <b v="0"/>
    <b v="0"/>
    <b v="0"/>
    <b v="0"/>
    <b v="0"/>
    <b v="0"/>
    <b v="0"/>
    <b v="0"/>
    <b v="0"/>
    <b v="0"/>
    <b v="0"/>
    <b v="0"/>
    <b v="0"/>
    <b v="0"/>
    <b v="0"/>
    <b v="0"/>
  </r>
  <r>
    <m/>
    <m/>
    <m/>
    <m/>
    <m/>
    <x v="0"/>
    <x v="0"/>
    <m/>
    <m/>
    <m/>
    <m/>
    <s v="2017-329827"/>
    <x v="1172"/>
    <n v="2016"/>
    <n v="1"/>
    <d v="2016-01-01T00:00:00"/>
    <s v="Nepali"/>
    <x v="1"/>
    <s v="Jilla Vikasa Samiti / Nepal"/>
    <s v="Kathmandu"/>
    <n v="1"/>
    <b v="1"/>
    <b v="0"/>
    <b v="0"/>
    <b v="0"/>
    <b v="0"/>
    <b v="0"/>
    <b v="0"/>
    <b v="0"/>
    <b v="0"/>
    <b v="0"/>
    <b v="0"/>
    <b v="0"/>
    <b v="0"/>
    <b v="0"/>
    <b v="0"/>
    <b v="0"/>
    <b v="0"/>
    <b v="0"/>
    <b v="0"/>
    <b v="0"/>
    <b v="0"/>
    <b v="0"/>
  </r>
  <r>
    <m/>
    <m/>
    <m/>
    <m/>
    <m/>
    <x v="0"/>
    <x v="0"/>
    <m/>
    <m/>
    <m/>
    <m/>
    <s v="2013-411730"/>
    <x v="1173"/>
    <n v="2011"/>
    <n v="1"/>
    <d v="2011-01-01T00:00:00"/>
    <s v="English"/>
    <x v="3"/>
    <s v="Ministry of Labour and Human Resources, Royal Govt. of Bhutan"/>
    <s v="Thimpu"/>
    <n v="1"/>
    <b v="1"/>
    <b v="0"/>
    <b v="0"/>
    <b v="0"/>
    <b v="0"/>
    <b v="0"/>
    <b v="0"/>
    <b v="0"/>
    <b v="0"/>
    <b v="0"/>
    <b v="0"/>
    <b v="0"/>
    <b v="0"/>
    <b v="0"/>
    <b v="0"/>
    <b v="0"/>
    <b v="0"/>
    <b v="0"/>
    <b v="0"/>
    <b v="0"/>
    <b v="0"/>
    <b v="0"/>
  </r>
  <r>
    <m/>
    <m/>
    <m/>
    <m/>
    <m/>
    <x v="0"/>
    <x v="0"/>
    <m/>
    <m/>
    <m/>
    <m/>
    <s v="2013-333320"/>
    <x v="1174"/>
    <n v="13"/>
    <n v="1"/>
    <d v="2012-01-01T08:55:00"/>
    <s v="English"/>
    <x v="0"/>
    <s v="Sugarcane Breeding Institue (Regional Centre)"/>
    <s v="Karnal"/>
    <n v="1"/>
    <b v="1"/>
    <b v="0"/>
    <b v="0"/>
    <b v="0"/>
    <b v="0"/>
    <b v="0"/>
    <b v="0"/>
    <b v="0"/>
    <b v="0"/>
    <b v="0"/>
    <b v="0"/>
    <b v="0"/>
    <b v="0"/>
    <b v="0"/>
    <b v="0"/>
    <b v="0"/>
    <b v="0"/>
    <b v="0"/>
    <b v="0"/>
    <b v="0"/>
    <b v="0"/>
    <b v="0"/>
  </r>
  <r>
    <m/>
    <m/>
    <m/>
    <m/>
    <m/>
    <x v="0"/>
    <x v="0"/>
    <m/>
    <m/>
    <m/>
    <m/>
    <s v="2017-350630"/>
    <x v="1175"/>
    <n v="1"/>
    <n v="1"/>
    <d v="2017-07-01T00:00:00"/>
    <s v="English"/>
    <x v="5"/>
    <s v="Centre for Asian Studies "/>
    <s v="Chittagong"/>
    <n v="1"/>
    <b v="0"/>
    <b v="0"/>
    <b v="0"/>
    <b v="0"/>
    <b v="0"/>
    <b v="0"/>
    <b v="0"/>
    <b v="0"/>
    <b v="0"/>
    <b v="0"/>
    <b v="0"/>
    <b v="0"/>
    <b v="0"/>
    <b v="0"/>
    <b v="0"/>
    <b v="0"/>
    <b v="0"/>
    <b v="0"/>
    <b v="1"/>
    <b v="0"/>
    <b v="0"/>
    <b v="0"/>
  </r>
  <r>
    <m/>
    <m/>
    <m/>
    <m/>
    <m/>
    <x v="0"/>
    <x v="0"/>
    <m/>
    <m/>
    <m/>
    <m/>
    <s v="81-910373"/>
    <x v="1176"/>
    <n v="35"/>
    <n v="4"/>
    <d v="2014-12-01T13:03:00"/>
    <s v="English"/>
    <x v="0"/>
    <s v="Indian Academy of Sciences"/>
    <s v="Bangalore"/>
    <n v="0"/>
    <b v="0"/>
    <b v="0"/>
    <b v="0"/>
    <b v="0"/>
    <b v="0"/>
    <b v="0"/>
    <b v="0"/>
    <b v="0"/>
    <b v="0"/>
    <b v="0"/>
    <b v="0"/>
    <b v="0"/>
    <b v="0"/>
    <b v="0"/>
    <b v="0"/>
    <b v="0"/>
    <b v="0"/>
    <b v="0"/>
    <b v="0"/>
    <b v="0"/>
    <b v="0"/>
    <b v="0"/>
  </r>
  <r>
    <m/>
    <m/>
    <m/>
    <m/>
    <m/>
    <x v="0"/>
    <x v="0"/>
    <m/>
    <m/>
    <m/>
    <m/>
    <s v="2003-209618"/>
    <x v="1177"/>
    <n v="39"/>
    <n v="5"/>
    <d v="2014-12-01T16:44:00"/>
    <s v="English"/>
    <x v="0"/>
    <s v="Indian Academy of Sciences"/>
    <s v="Bangalore"/>
    <n v="0"/>
    <b v="0"/>
    <b v="0"/>
    <b v="0"/>
    <b v="0"/>
    <b v="0"/>
    <b v="0"/>
    <b v="0"/>
    <b v="0"/>
    <b v="0"/>
    <b v="0"/>
    <b v="0"/>
    <b v="0"/>
    <b v="0"/>
    <b v="0"/>
    <b v="0"/>
    <b v="0"/>
    <b v="0"/>
    <b v="0"/>
    <b v="0"/>
    <b v="0"/>
    <b v="0"/>
    <b v="0"/>
  </r>
  <r>
    <m/>
    <m/>
    <m/>
    <m/>
    <m/>
    <x v="0"/>
    <x v="0"/>
    <m/>
    <m/>
    <m/>
    <m/>
    <s v="2004-325296"/>
    <x v="1178"/>
    <n v="126"/>
    <n v="6"/>
    <d v="2014-11-01T12:19:00"/>
    <s v="English"/>
    <x v="0"/>
    <s v="Indian Academy of Sciences"/>
    <s v="Bangalore"/>
    <n v="0"/>
    <b v="0"/>
    <b v="0"/>
    <b v="0"/>
    <b v="0"/>
    <b v="0"/>
    <b v="0"/>
    <b v="0"/>
    <b v="0"/>
    <b v="0"/>
    <b v="0"/>
    <b v="0"/>
    <b v="0"/>
    <b v="0"/>
    <b v="0"/>
    <b v="0"/>
    <b v="0"/>
    <b v="0"/>
    <b v="0"/>
    <b v="0"/>
    <b v="0"/>
    <b v="0"/>
    <b v="0"/>
  </r>
  <r>
    <s v="UCLA"/>
    <m/>
    <m/>
    <m/>
    <m/>
    <x v="0"/>
    <x v="0"/>
    <m/>
    <m/>
    <m/>
    <m/>
    <s v="sa68-1467"/>
    <x v="1179"/>
    <n v="47"/>
    <n v="4"/>
    <d v="2013-07-01T15:00:00"/>
    <s v="English"/>
    <x v="0"/>
    <s v="Institute of Constitutional and Parliamentary Studies"/>
    <s v="New Delhi"/>
    <n v="10"/>
    <b v="1"/>
    <b v="1"/>
    <b v="1"/>
    <b v="0"/>
    <b v="0"/>
    <b v="0"/>
    <b v="1"/>
    <b v="1"/>
    <b v="1"/>
    <b v="1"/>
    <b v="0"/>
    <b v="1"/>
    <b v="1"/>
    <b v="0"/>
    <b v="0"/>
    <b v="1"/>
    <b v="0"/>
    <b v="0"/>
    <b v="0"/>
    <b v="0"/>
    <b v="0"/>
    <b v="0"/>
  </r>
  <r>
    <m/>
    <m/>
    <m/>
    <m/>
    <m/>
    <x v="0"/>
    <x v="0"/>
    <m/>
    <m/>
    <m/>
    <m/>
    <s v="2008-419474"/>
    <x v="1180"/>
    <n v="9"/>
    <n v="3"/>
    <d v="2013-09-01T12:45:00"/>
    <s v="English"/>
    <x v="0"/>
    <s v="Central Power Research Institute"/>
    <s v="Bengaluru"/>
    <n v="0"/>
    <b v="0"/>
    <b v="0"/>
    <b v="0"/>
    <b v="0"/>
    <b v="0"/>
    <b v="0"/>
    <b v="0"/>
    <b v="0"/>
    <b v="0"/>
    <b v="0"/>
    <b v="0"/>
    <b v="0"/>
    <b v="0"/>
    <b v="0"/>
    <b v="0"/>
    <b v="0"/>
    <b v="0"/>
    <b v="0"/>
    <b v="0"/>
    <b v="0"/>
    <b v="0"/>
    <b v="0"/>
  </r>
  <r>
    <m/>
    <m/>
    <m/>
    <m/>
    <m/>
    <x v="0"/>
    <x v="0"/>
    <m/>
    <m/>
    <m/>
    <m/>
    <s v="2017-347935"/>
    <x v="1181"/>
    <n v="33"/>
    <n v="1"/>
    <d v="2012-01-01T00:00:00"/>
    <s v="English"/>
    <x v="0"/>
    <s v="Central Council for Research in Ayurvedic Sciences"/>
    <s v="New Delhi"/>
    <n v="0"/>
    <b v="0"/>
    <b v="0"/>
    <b v="0"/>
    <b v="0"/>
    <b v="0"/>
    <b v="0"/>
    <b v="0"/>
    <b v="0"/>
    <b v="0"/>
    <b v="0"/>
    <b v="0"/>
    <b v="0"/>
    <b v="0"/>
    <b v="0"/>
    <b v="0"/>
    <b v="0"/>
    <b v="0"/>
    <b v="0"/>
    <b v="0"/>
    <b v="0"/>
    <b v="0"/>
    <b v="0"/>
  </r>
  <r>
    <m/>
    <m/>
    <m/>
    <m/>
    <m/>
    <x v="0"/>
    <x v="0"/>
    <m/>
    <m/>
    <m/>
    <m/>
    <s v="90-662009"/>
    <x v="1182"/>
    <n v="28"/>
    <n v="4"/>
    <d v="2014-10-01T12:07:00"/>
    <s v="English"/>
    <x v="0"/>
    <s v="National University of Educational Planning and Administration"/>
    <s v="New Delhi"/>
    <n v="5"/>
    <b v="1"/>
    <b v="0"/>
    <b v="1"/>
    <b v="0"/>
    <b v="0"/>
    <b v="0"/>
    <b v="1"/>
    <b v="0"/>
    <b v="1"/>
    <b v="0"/>
    <b v="0"/>
    <b v="0"/>
    <b v="0"/>
    <b v="0"/>
    <b v="0"/>
    <b v="1"/>
    <b v="0"/>
    <b v="0"/>
    <b v="0"/>
    <b v="0"/>
    <b v="0"/>
    <b v="0"/>
  </r>
  <r>
    <m/>
    <m/>
    <m/>
    <m/>
    <m/>
    <x v="0"/>
    <x v="0"/>
    <m/>
    <m/>
    <m/>
    <m/>
    <s v="2005-323719"/>
    <x v="1183"/>
    <n v="55"/>
    <n v="4"/>
    <d v="2013-10-01T11:30:00"/>
    <s v="English"/>
    <x v="0"/>
    <s v="National environmental engineering research Institute"/>
    <s v="Nagpur"/>
    <n v="2"/>
    <b v="1"/>
    <b v="0"/>
    <b v="0"/>
    <b v="0"/>
    <b v="0"/>
    <b v="0"/>
    <b v="0"/>
    <b v="0"/>
    <b v="0"/>
    <b v="0"/>
    <b v="0"/>
    <b v="0"/>
    <b v="0"/>
    <b v="0"/>
    <b v="0"/>
    <b v="0"/>
    <b v="0"/>
    <b v="0"/>
    <b v="0"/>
    <b v="0"/>
    <b v="0"/>
    <b v="1"/>
  </r>
  <r>
    <m/>
    <m/>
    <m/>
    <m/>
    <m/>
    <x v="0"/>
    <x v="0"/>
    <m/>
    <m/>
    <m/>
    <m/>
    <s v="2020-511396"/>
    <x v="1184"/>
    <n v="1"/>
    <n v="1"/>
    <d v="2021-01-01T00:00:00"/>
    <s v="English"/>
    <x v="1"/>
    <s v="Institute of Foreign Affairs / Nepal"/>
    <s v="Kathmandu"/>
    <n v="1"/>
    <b v="1"/>
    <b v="0"/>
    <b v="0"/>
    <b v="0"/>
    <b v="0"/>
    <b v="0"/>
    <b v="0"/>
    <b v="0"/>
    <b v="0"/>
    <b v="0"/>
    <b v="0"/>
    <b v="0"/>
    <b v="0"/>
    <b v="0"/>
    <b v="0"/>
    <b v="0"/>
    <b v="0"/>
    <b v="0"/>
    <b v="0"/>
    <b v="0"/>
    <b v="0"/>
    <b v="0"/>
  </r>
  <r>
    <m/>
    <m/>
    <m/>
    <m/>
    <m/>
    <x v="0"/>
    <x v="0"/>
    <m/>
    <m/>
    <m/>
    <m/>
    <s v="SG16-000022"/>
    <x v="1185"/>
    <n v="93"/>
    <n v="3"/>
    <d v="2014-12-01T11:22:00"/>
    <s v="English"/>
    <x v="0"/>
    <s v="Indian Academy of Sciences"/>
    <s v="Bangalore"/>
    <n v="0"/>
    <b v="0"/>
    <b v="0"/>
    <b v="0"/>
    <b v="0"/>
    <b v="0"/>
    <b v="0"/>
    <b v="0"/>
    <b v="0"/>
    <b v="0"/>
    <b v="0"/>
    <b v="0"/>
    <b v="0"/>
    <b v="0"/>
    <b v="0"/>
    <b v="0"/>
    <b v="0"/>
    <b v="0"/>
    <b v="0"/>
    <b v="0"/>
    <b v="0"/>
    <b v="0"/>
    <b v="0"/>
  </r>
  <r>
    <s v="MSU"/>
    <s v="Unknown"/>
    <s v="Latest found evidence of: 2014"/>
    <s v="Y, incomplete"/>
    <s v="2018, 2014, 2012, 2009"/>
    <x v="3"/>
    <x v="105"/>
    <m/>
    <s v="40698935, 34851279, 500065902"/>
    <s v="It seems from cataloging notes that this is the same as Statistics on Children in India: Handbook, which is also the only relevant title available on their website"/>
    <m/>
    <s v="sn99-031117"/>
    <x v="1186"/>
    <n v="2012"/>
    <n v="1"/>
    <d v="2012-05-01T14:44:00"/>
    <s v="English"/>
    <x v="0"/>
    <s v="National Institute of Public Cooperation and Child Development"/>
    <s v="New Delhi"/>
    <n v="6"/>
    <b v="1"/>
    <b v="1"/>
    <b v="0"/>
    <b v="0"/>
    <b v="0"/>
    <b v="1"/>
    <b v="0"/>
    <b v="1"/>
    <b v="0"/>
    <b v="0"/>
    <b v="0"/>
    <b v="0"/>
    <b v="0"/>
    <b v="1"/>
    <b v="0"/>
    <b v="0"/>
    <b v="0"/>
    <b v="0"/>
    <b v="0"/>
    <b v="0"/>
    <b v="1"/>
    <b v="0"/>
  </r>
  <r>
    <m/>
    <m/>
    <m/>
    <m/>
    <m/>
    <x v="0"/>
    <x v="0"/>
    <m/>
    <m/>
    <m/>
    <m/>
    <s v="2010-326349"/>
    <x v="1187"/>
    <n v="41"/>
    <n v="2"/>
    <d v="2011-07-01T16:42:00"/>
    <s v="English"/>
    <x v="0"/>
    <s v="National Institute of Indian Medical Heritage"/>
    <s v="New Delhi"/>
    <n v="5"/>
    <b v="1"/>
    <b v="1"/>
    <b v="1"/>
    <b v="0"/>
    <b v="0"/>
    <b v="0"/>
    <b v="0"/>
    <b v="0"/>
    <b v="0"/>
    <b v="0"/>
    <b v="0"/>
    <b v="1"/>
    <b v="0"/>
    <b v="0"/>
    <b v="0"/>
    <b v="1"/>
    <b v="0"/>
    <b v="0"/>
    <b v="0"/>
    <b v="0"/>
    <b v="0"/>
    <b v="0"/>
  </r>
  <r>
    <m/>
    <m/>
    <m/>
    <m/>
    <m/>
    <x v="0"/>
    <x v="0"/>
    <m/>
    <m/>
    <m/>
    <m/>
    <s v="87-640652"/>
    <x v="1188"/>
    <n v="34"/>
    <n v="4"/>
    <d v="2014-10-01T16:22:00"/>
    <s v="English"/>
    <x v="0"/>
    <s v="Indian Water Resources Society"/>
    <s v="Roorkee"/>
    <n v="1"/>
    <b v="1"/>
    <b v="0"/>
    <b v="0"/>
    <b v="0"/>
    <b v="0"/>
    <b v="0"/>
    <b v="0"/>
    <b v="0"/>
    <b v="0"/>
    <b v="0"/>
    <b v="0"/>
    <b v="0"/>
    <b v="0"/>
    <b v="0"/>
    <b v="0"/>
    <b v="0"/>
    <b v="0"/>
    <b v="0"/>
    <b v="0"/>
    <b v="0"/>
    <b v="0"/>
    <b v="0"/>
  </r>
  <r>
    <m/>
    <m/>
    <m/>
    <m/>
    <m/>
    <x v="0"/>
    <x v="0"/>
    <m/>
    <m/>
    <m/>
    <m/>
    <s v="2012-350166"/>
    <x v="1189"/>
    <n v="3"/>
    <n v="1"/>
    <d v="2014-03-01T09:28:00"/>
    <s v="English"/>
    <x v="0"/>
    <s v="Central Statistical Organisation, New Delhi"/>
    <s v="New Delhi"/>
    <n v="2"/>
    <b v="1"/>
    <b v="0"/>
    <b v="0"/>
    <b v="0"/>
    <b v="0"/>
    <b v="0"/>
    <b v="0"/>
    <b v="0"/>
    <b v="0"/>
    <b v="0"/>
    <b v="0"/>
    <b v="0"/>
    <b v="0"/>
    <b v="1"/>
    <b v="0"/>
    <b v="0"/>
    <b v="0"/>
    <b v="0"/>
    <b v="0"/>
    <b v="0"/>
    <b v="0"/>
    <b v="0"/>
  </r>
  <r>
    <s v="MSU"/>
    <s v="Unknown"/>
    <s v="Latest found evidence of: 2020"/>
    <s v="Y, incomplete"/>
    <s v="Vol 1-5, 27-30, 34, 36"/>
    <x v="3"/>
    <x v="106"/>
    <m/>
    <s v="985726726, 704471129, 855384338, 8169782"/>
    <m/>
    <s v="One issue here: https://www.tpnsindia.org/index.php/sipn"/>
    <s v="86-913349"/>
    <x v="1190"/>
    <n v="33"/>
    <n v="1"/>
    <d v="2013-11-01T16:47:00"/>
    <s v="English"/>
    <x v="0"/>
    <s v="Place Names Society of India"/>
    <s v="Mysore"/>
    <n v="6"/>
    <b v="1"/>
    <b v="0"/>
    <b v="1"/>
    <b v="0"/>
    <b v="0"/>
    <b v="1"/>
    <b v="1"/>
    <b v="0"/>
    <b v="0"/>
    <b v="0"/>
    <b v="0"/>
    <b v="0"/>
    <b v="0"/>
    <b v="1"/>
    <b v="0"/>
    <b v="1"/>
    <b v="0"/>
    <b v="0"/>
    <b v="0"/>
    <b v="0"/>
    <b v="0"/>
    <b v="0"/>
  </r>
  <r>
    <s v="NLM"/>
    <s v="Y"/>
    <m/>
    <s v="Y"/>
    <s v="from 2013/2014 to 2019/2020 (some years have individual Hindi and English reports)"/>
    <x v="3"/>
    <x v="107"/>
    <m/>
    <n v="6801081"/>
    <s v="Resulted in 1977 from merger of: National Institute of Health Administration &amp; Education. Annual report; and: National Institute of Family Planning. Director's report."/>
    <s v="NLM holds print 1977/1978 to 2013/2014. Also holds print of previous titles before merger. DLC holds master microform: (Microfiche (o) 92/60140) "/>
    <s v="80-910303"/>
    <x v="1191"/>
    <n v="2012"/>
    <n v="1"/>
    <d v="2012-01-01T16:34:00"/>
    <s v="English"/>
    <x v="0"/>
    <s v="National Institute of Health and Family Welfare"/>
    <s v="New Delhi"/>
    <n v="4"/>
    <b v="0"/>
    <b v="1"/>
    <b v="0"/>
    <b v="0"/>
    <b v="0"/>
    <b v="0"/>
    <b v="0"/>
    <b v="0"/>
    <b v="1"/>
    <b v="1"/>
    <b v="0"/>
    <b v="0"/>
    <b v="0"/>
    <b v="0"/>
    <b v="0"/>
    <b v="0"/>
    <b v="0"/>
    <b v="0"/>
    <b v="0"/>
    <b v="0"/>
    <b v="0"/>
    <b v="1"/>
  </r>
  <r>
    <s v="LC"/>
    <s v="Yes"/>
    <s v="In print"/>
    <s v="no"/>
    <s v="n/a"/>
    <x v="5"/>
    <x v="53"/>
    <s v="n/a"/>
    <n v="606190423"/>
    <s v="LC record missing publisher info."/>
    <s v="Defunct website: http://www.jlaindia.com/. LC last inventoried is 2019 vol. 19"/>
    <s v="82-913518"/>
    <x v="1192"/>
    <n v="12"/>
    <n v="2"/>
    <d v="2012-07-01T14:50:00"/>
    <s v="English"/>
    <x v="0"/>
    <s v="Dept. of Education / T.K.M.M.College"/>
    <s v="Kerala"/>
    <n v="6"/>
    <b v="1"/>
    <b v="0"/>
    <b v="0"/>
    <b v="0"/>
    <b v="0"/>
    <b v="1"/>
    <b v="1"/>
    <b v="0"/>
    <b v="0"/>
    <b v="0"/>
    <b v="0"/>
    <b v="1"/>
    <b v="0"/>
    <b v="1"/>
    <b v="0"/>
    <b v="1"/>
    <b v="0"/>
    <b v="0"/>
    <b v="0"/>
    <b v="0"/>
    <b v="0"/>
    <b v="0"/>
  </r>
  <r>
    <m/>
    <m/>
    <m/>
    <m/>
    <m/>
    <x v="0"/>
    <x v="0"/>
    <m/>
    <m/>
    <m/>
    <m/>
    <s v="sn 98040983"/>
    <x v="1193"/>
    <n v="35"/>
    <n v="4"/>
    <d v="2014-12-01T13:08:00"/>
    <s v="English"/>
    <x v="0"/>
    <s v="Central Institute of Medicinal and Aromatic Plants"/>
    <s v="Lucknow"/>
    <n v="0"/>
    <b v="0"/>
    <b v="0"/>
    <b v="0"/>
    <b v="0"/>
    <b v="0"/>
    <b v="0"/>
    <b v="0"/>
    <b v="0"/>
    <b v="0"/>
    <b v="0"/>
    <b v="0"/>
    <b v="0"/>
    <b v="0"/>
    <b v="0"/>
    <b v="0"/>
    <b v="0"/>
    <b v="0"/>
    <b v="0"/>
    <b v="0"/>
    <b v="0"/>
    <b v="0"/>
    <b v="0"/>
  </r>
  <r>
    <m/>
    <m/>
    <m/>
    <m/>
    <m/>
    <x v="0"/>
    <x v="0"/>
    <m/>
    <m/>
    <m/>
    <m/>
    <s v="2001-358924"/>
    <x v="1194"/>
    <n v="55"/>
    <n v="4"/>
    <d v="2013-10-01T15:11:00"/>
    <s v="English"/>
    <x v="0"/>
    <s v="National Metallurgical Laboratory"/>
    <s v="Jamshedpur"/>
    <n v="2"/>
    <b v="0"/>
    <b v="0"/>
    <b v="0"/>
    <b v="0"/>
    <b v="0"/>
    <b v="0"/>
    <b v="0"/>
    <b v="0"/>
    <b v="0"/>
    <b v="0"/>
    <b v="0"/>
    <b v="1"/>
    <b v="1"/>
    <b v="0"/>
    <b v="0"/>
    <b v="0"/>
    <b v="0"/>
    <b v="0"/>
    <b v="0"/>
    <b v="0"/>
    <b v="0"/>
    <b v="0"/>
  </r>
  <r>
    <s v="LC"/>
    <s v="No but unsure"/>
    <s v="2019 v. 12, no 1"/>
    <s v="no"/>
    <s v="n/a"/>
    <x v="5"/>
    <x v="53"/>
    <s v="n/a"/>
    <n v="1127379827"/>
    <s v="n/a"/>
    <s v="LC last inventoried is 2019 vol 12 no 1"/>
    <s v="2019-345516"/>
    <x v="1195"/>
    <n v="12"/>
    <n v="1"/>
    <d v="2019-01-01T00:00:00"/>
    <s v="English"/>
    <x v="1"/>
    <s v="Nepal Academy"/>
    <s v="Kathmandu"/>
    <n v="6"/>
    <b v="1"/>
    <b v="0"/>
    <b v="0"/>
    <b v="0"/>
    <b v="0"/>
    <b v="1"/>
    <b v="0"/>
    <b v="0"/>
    <b v="1"/>
    <b v="0"/>
    <b v="0"/>
    <b v="1"/>
    <b v="1"/>
    <b v="1"/>
    <b v="0"/>
    <b v="0"/>
    <b v="0"/>
    <b v="0"/>
    <b v="0"/>
    <b v="0"/>
    <b v="0"/>
    <b v="0"/>
  </r>
  <r>
    <s v="NLM"/>
    <s v="Y"/>
    <m/>
    <s v="Y"/>
    <s v="from 2009/2010 to 2020/2021"/>
    <x v="3"/>
    <x v="108"/>
    <m/>
    <n v="50378365"/>
    <s v="T/C in 1977 from Annual report - Central Indian Medicinal Plants Organisation"/>
    <s v="NLM holds print 1977/1978 to 2015/2016. Also holds print of previous title from 1966/1967."/>
    <s v="80-640132"/>
    <x v="1196"/>
    <n v="2010"/>
    <n v="1"/>
    <d v="2010-01-01T14:27:00"/>
    <s v="English"/>
    <x v="0"/>
    <s v="Central Institute of Medicinal and Aromatic Plants"/>
    <s v="Lucknow"/>
    <n v="3"/>
    <b v="0"/>
    <b v="0"/>
    <b v="0"/>
    <b v="0"/>
    <b v="0"/>
    <b v="0"/>
    <b v="0"/>
    <b v="0"/>
    <b v="1"/>
    <b v="0"/>
    <b v="0"/>
    <b v="0"/>
    <b v="1"/>
    <b v="0"/>
    <b v="0"/>
    <b v="0"/>
    <b v="0"/>
    <b v="0"/>
    <b v="0"/>
    <b v="0"/>
    <b v="0"/>
    <b v="1"/>
  </r>
  <r>
    <s v="UCLA"/>
    <m/>
    <m/>
    <m/>
    <m/>
    <x v="0"/>
    <x v="0"/>
    <m/>
    <m/>
    <m/>
    <m/>
    <s v="sa63-1635"/>
    <x v="1197"/>
    <n v="59"/>
    <n v="4"/>
    <d v="2013-12-01T14:36:00"/>
    <s v="English"/>
    <x v="0"/>
    <s v="Lok Sabha Secretariat"/>
    <s v="New Delhi"/>
    <n v="10"/>
    <b v="0"/>
    <b v="1"/>
    <b v="1"/>
    <b v="0"/>
    <b v="0"/>
    <b v="1"/>
    <b v="0"/>
    <b v="1"/>
    <b v="1"/>
    <b v="0"/>
    <b v="0"/>
    <b v="1"/>
    <b v="1"/>
    <b v="1"/>
    <b v="0"/>
    <b v="1"/>
    <b v="0"/>
    <b v="0"/>
    <b v="0"/>
    <b v="0"/>
    <b v="1"/>
    <b v="0"/>
  </r>
  <r>
    <m/>
    <m/>
    <m/>
    <m/>
    <m/>
    <x v="0"/>
    <x v="0"/>
    <m/>
    <m/>
    <m/>
    <m/>
    <s v="98-902780"/>
    <x v="1198"/>
    <n v="2011"/>
    <n v="1"/>
    <d v="2011-12-01T14:36:00"/>
    <s v="English"/>
    <x v="1"/>
    <s v="Dept. of political science and sociology, Nepal"/>
    <s v=" "/>
    <n v="3"/>
    <b v="1"/>
    <b v="0"/>
    <b v="0"/>
    <b v="0"/>
    <b v="0"/>
    <b v="1"/>
    <b v="0"/>
    <b v="0"/>
    <b v="0"/>
    <b v="1"/>
    <b v="0"/>
    <b v="0"/>
    <b v="0"/>
    <b v="0"/>
    <b v="0"/>
    <b v="0"/>
    <b v="0"/>
    <b v="0"/>
    <b v="0"/>
    <b v="0"/>
    <b v="0"/>
    <b v="0"/>
  </r>
  <r>
    <m/>
    <m/>
    <m/>
    <m/>
    <m/>
    <x v="0"/>
    <x v="0"/>
    <m/>
    <m/>
    <m/>
    <m/>
    <s v="2015-307533"/>
    <x v="1199"/>
    <n v="48"/>
    <n v="1"/>
    <d v="2014-01-01T00:00:00"/>
    <s v="English"/>
    <x v="0"/>
    <s v="Postgraduate Institute of Medical Education and Research"/>
    <s v="Chandigarh"/>
    <n v="1"/>
    <b v="0"/>
    <b v="0"/>
    <b v="0"/>
    <b v="0"/>
    <b v="0"/>
    <b v="0"/>
    <b v="0"/>
    <b v="0"/>
    <b v="0"/>
    <b v="0"/>
    <b v="0"/>
    <b v="0"/>
    <b v="0"/>
    <b v="0"/>
    <b v="0"/>
    <b v="0"/>
    <b v="0"/>
    <b v="0"/>
    <b v="0"/>
    <b v="0"/>
    <b v="0"/>
    <b v="1"/>
  </r>
  <r>
    <m/>
    <m/>
    <m/>
    <m/>
    <m/>
    <x v="0"/>
    <x v="0"/>
    <m/>
    <m/>
    <m/>
    <m/>
    <s v="2006-554850"/>
    <x v="1200"/>
    <n v="7"/>
    <n v="2"/>
    <d v="2011-12-01T14:50:00"/>
    <s v="English"/>
    <x v="0"/>
    <s v="Rehabilitation Council of India"/>
    <s v="New Delhi"/>
    <n v="1"/>
    <b v="1"/>
    <b v="0"/>
    <b v="0"/>
    <b v="0"/>
    <b v="0"/>
    <b v="0"/>
    <b v="0"/>
    <b v="0"/>
    <b v="0"/>
    <b v="0"/>
    <b v="0"/>
    <b v="0"/>
    <b v="0"/>
    <b v="0"/>
    <b v="0"/>
    <b v="0"/>
    <b v="0"/>
    <b v="0"/>
    <b v="0"/>
    <b v="0"/>
    <b v="0"/>
    <b v="0"/>
  </r>
  <r>
    <m/>
    <m/>
    <m/>
    <m/>
    <m/>
    <x v="0"/>
    <x v="0"/>
    <m/>
    <m/>
    <m/>
    <m/>
    <s v="2019-316186"/>
    <x v="1201"/>
    <n v="1"/>
    <n v="1"/>
    <d v="2017-01-01T00:00:00"/>
    <s v="English"/>
    <x v="0"/>
    <s v="Central Council for Research in Ayurvedic Sciences"/>
    <s v="New Delhi"/>
    <n v="0"/>
    <b v="0"/>
    <b v="0"/>
    <b v="0"/>
    <b v="0"/>
    <b v="0"/>
    <b v="0"/>
    <b v="0"/>
    <b v="0"/>
    <b v="0"/>
    <b v="0"/>
    <b v="0"/>
    <b v="0"/>
    <b v="0"/>
    <b v="0"/>
    <b v="0"/>
    <b v="0"/>
    <b v="0"/>
    <b v="0"/>
    <b v="0"/>
    <b v="0"/>
    <b v="0"/>
    <b v="0"/>
  </r>
  <r>
    <m/>
    <m/>
    <m/>
    <m/>
    <m/>
    <x v="0"/>
    <x v="0"/>
    <m/>
    <m/>
    <m/>
    <m/>
    <s v="2019-329833"/>
    <x v="1202"/>
    <n v="7"/>
    <n v="1"/>
    <d v="2014-12-01T00:00:00"/>
    <s v="English"/>
    <x v="0"/>
    <s v="Society for Advancement of Rice Research"/>
    <s v="Hyderabad"/>
    <n v="1"/>
    <b v="1"/>
    <b v="0"/>
    <b v="0"/>
    <b v="0"/>
    <b v="0"/>
    <b v="0"/>
    <b v="0"/>
    <b v="0"/>
    <b v="0"/>
    <b v="0"/>
    <b v="0"/>
    <b v="0"/>
    <b v="0"/>
    <b v="0"/>
    <b v="0"/>
    <b v="0"/>
    <b v="0"/>
    <b v="0"/>
    <b v="0"/>
    <b v="0"/>
    <b v="0"/>
    <b v="0"/>
  </r>
  <r>
    <s v="Minnesota"/>
    <s v="Y? Open SACAP subscription 2022, OFORS says current, Last Issue Acquired: v. 40 no. 1 Jan-Mar 2021"/>
    <s v="MN received v.37 (2018) in Apr 2021"/>
    <s v="Y"/>
    <s v="v.29, Issue 1 (Jan-Mar 2010) - v.40, Issue 5 (Oct - Dec 2021)"/>
    <x v="2"/>
    <x v="109"/>
    <s v="registration/subscription"/>
    <s v="1057678189, 8408303,  607415398"/>
    <s v="Publisher name change to National Institute of Rural Development and Panchayati Raj"/>
    <m/>
    <s v="82-913547"/>
    <x v="1203"/>
    <n v="33"/>
    <n v="4"/>
    <d v="2014-10-01T12:50:00"/>
    <s v="English"/>
    <x v="0"/>
    <s v="National Institute of Rural Development"/>
    <s v="Hyderabad"/>
    <n v="9"/>
    <b v="1"/>
    <b v="1"/>
    <b v="1"/>
    <b v="0"/>
    <b v="1"/>
    <b v="0"/>
    <b v="1"/>
    <b v="1"/>
    <b v="1"/>
    <b v="0"/>
    <b v="0"/>
    <b v="1"/>
    <b v="1"/>
    <b v="0"/>
    <b v="0"/>
    <b v="0"/>
    <b v="0"/>
    <b v="0"/>
    <b v="0"/>
    <b v="0"/>
    <b v="0"/>
    <b v="0"/>
  </r>
  <r>
    <s v="Penn"/>
    <s v="Y"/>
    <m/>
    <s v="Y"/>
    <s v="v. 1 (1960) - v. 30 (2000) &amp; v. 33 (2006)"/>
    <x v="2"/>
    <x v="110"/>
    <s v="Searchable only on HathiTrust. "/>
    <s v="1771274; 505785187; 11526268; 19000115"/>
    <s v="Journal of the Pakistan Academy for Rural Development, Comilla (Corporate Body: Pakistan Academy for Rural Development), vols. 1-5; Journal of the Bangladesh Academy for Rural Development, Comilla, vols. 6-10; Journal of BARD, vols. 11-16. Current title, vols. 17-present. "/>
    <m/>
    <s v="89-659509"/>
    <x v="1204"/>
    <n v="38"/>
    <n v="2"/>
    <d v="2013-07-01T12:56:00"/>
    <s v="English"/>
    <x v="5"/>
    <s v="Bangladesh Academy for Rural Development (BARD)"/>
    <m/>
    <n v="6"/>
    <b v="1"/>
    <b v="1"/>
    <b v="1"/>
    <b v="0"/>
    <b v="0"/>
    <b v="0"/>
    <b v="1"/>
    <b v="0"/>
    <b v="1"/>
    <b v="0"/>
    <b v="0"/>
    <b v="1"/>
    <b v="0"/>
    <b v="0"/>
    <b v="0"/>
    <b v="0"/>
    <b v="0"/>
    <b v="0"/>
    <b v="0"/>
    <b v="0"/>
    <b v="0"/>
    <b v="0"/>
  </r>
  <r>
    <m/>
    <m/>
    <m/>
    <m/>
    <m/>
    <x v="0"/>
    <x v="0"/>
    <m/>
    <m/>
    <m/>
    <m/>
    <s v="sa65-6598"/>
    <x v="1205"/>
    <n v="73"/>
    <n v="12"/>
    <d v="2014-12-01T12:04:00"/>
    <s v="English"/>
    <x v="0"/>
    <s v="National Institute of Science Communication and Policy Research"/>
    <s v="New Delhi"/>
    <n v="1"/>
    <b v="0"/>
    <b v="0"/>
    <b v="0"/>
    <b v="0"/>
    <b v="0"/>
    <b v="0"/>
    <b v="0"/>
    <b v="0"/>
    <b v="0"/>
    <b v="0"/>
    <b v="0"/>
    <b v="1"/>
    <b v="0"/>
    <b v="0"/>
    <b v="0"/>
    <b v="0"/>
    <b v="0"/>
    <b v="0"/>
    <b v="0"/>
    <b v="0"/>
    <b v="0"/>
    <b v="0"/>
  </r>
  <r>
    <m/>
    <m/>
    <m/>
    <m/>
    <m/>
    <x v="0"/>
    <x v="0"/>
    <m/>
    <m/>
    <m/>
    <m/>
    <s v="2013-406380"/>
    <x v="1206"/>
    <n v="2"/>
    <n v="4"/>
    <d v="2014-10-01T11:41:00"/>
    <s v="English"/>
    <x v="0"/>
    <s v="National Institute of Science Communication and Policy Research"/>
    <s v="New Delhi"/>
    <n v="2"/>
    <b v="1"/>
    <b v="0"/>
    <b v="0"/>
    <b v="0"/>
    <b v="0"/>
    <b v="0"/>
    <b v="0"/>
    <b v="0"/>
    <b v="0"/>
    <b v="0"/>
    <b v="0"/>
    <b v="0"/>
    <b v="0"/>
    <b v="0"/>
    <b v="0"/>
    <b v="0"/>
    <b v="0"/>
    <b v="0"/>
    <b v="1"/>
    <b v="0"/>
    <b v="0"/>
    <b v="0"/>
  </r>
  <r>
    <m/>
    <m/>
    <m/>
    <m/>
    <m/>
    <x v="0"/>
    <x v="0"/>
    <m/>
    <m/>
    <m/>
    <m/>
    <s v="2017-324461"/>
    <x v="1207"/>
    <n v="2"/>
    <n v="1"/>
    <d v="2014-06-01T00:00:00"/>
    <s v="English"/>
    <x v="2"/>
    <s v="Department of Social Sciences / South Eastern University of Sri Lanka"/>
    <s v="Oluvil"/>
    <n v="1"/>
    <b v="1"/>
    <b v="0"/>
    <b v="0"/>
    <b v="0"/>
    <b v="0"/>
    <b v="0"/>
    <b v="0"/>
    <b v="0"/>
    <b v="0"/>
    <b v="0"/>
    <b v="0"/>
    <b v="0"/>
    <b v="0"/>
    <b v="0"/>
    <b v="0"/>
    <b v="0"/>
    <b v="0"/>
    <b v="0"/>
    <b v="0"/>
    <b v="0"/>
    <b v="0"/>
    <b v="0"/>
  </r>
  <r>
    <m/>
    <m/>
    <m/>
    <m/>
    <m/>
    <x v="0"/>
    <x v="0"/>
    <m/>
    <m/>
    <m/>
    <m/>
    <s v="sa 66-001981"/>
    <x v="1208"/>
    <n v="13"/>
    <n v="4"/>
    <d v="2014-10-01T09:41:00"/>
    <s v="English"/>
    <x v="0"/>
    <s v="Soil Conservation Society of India"/>
    <s v="New Delhi"/>
    <n v="2"/>
    <b v="1"/>
    <b v="0"/>
    <b v="0"/>
    <b v="0"/>
    <b v="0"/>
    <b v="0"/>
    <b v="1"/>
    <b v="0"/>
    <b v="0"/>
    <b v="0"/>
    <b v="0"/>
    <b v="0"/>
    <b v="0"/>
    <b v="0"/>
    <b v="0"/>
    <b v="0"/>
    <b v="0"/>
    <b v="0"/>
    <b v="0"/>
    <b v="0"/>
    <b v="0"/>
    <b v="0"/>
  </r>
  <r>
    <m/>
    <m/>
    <m/>
    <m/>
    <m/>
    <x v="0"/>
    <x v="0"/>
    <m/>
    <m/>
    <m/>
    <m/>
    <s v="2001-413549"/>
    <x v="1209"/>
    <n v="20"/>
    <n v="2"/>
    <d v="2010-07-01T14:21:00"/>
    <s v="English"/>
    <x v="0"/>
    <s v="ISRO Satellite Centre"/>
    <s v="Bangalore"/>
    <n v="1"/>
    <b v="1"/>
    <b v="0"/>
    <b v="0"/>
    <b v="0"/>
    <b v="0"/>
    <b v="0"/>
    <b v="0"/>
    <b v="0"/>
    <b v="0"/>
    <b v="0"/>
    <b v="0"/>
    <b v="0"/>
    <b v="0"/>
    <b v="0"/>
    <b v="0"/>
    <b v="0"/>
    <b v="0"/>
    <b v="0"/>
    <b v="0"/>
    <b v="0"/>
    <b v="0"/>
    <b v="0"/>
  </r>
  <r>
    <m/>
    <m/>
    <m/>
    <m/>
    <m/>
    <x v="0"/>
    <x v="0"/>
    <m/>
    <m/>
    <m/>
    <m/>
    <s v="2001-291524"/>
    <x v="1210"/>
    <n v="33"/>
    <n v="2"/>
    <d v="2010-04-01T17:20:00"/>
    <s v="English"/>
    <x v="0"/>
    <s v="Sports Authority of India"/>
    <s v="Patiala"/>
    <n v="0"/>
    <b v="0"/>
    <b v="0"/>
    <b v="0"/>
    <b v="0"/>
    <b v="0"/>
    <b v="0"/>
    <b v="0"/>
    <b v="0"/>
    <b v="0"/>
    <b v="0"/>
    <b v="0"/>
    <b v="0"/>
    <b v="0"/>
    <b v="0"/>
    <b v="0"/>
    <b v="0"/>
    <b v="0"/>
    <b v="0"/>
    <b v="0"/>
    <b v="0"/>
    <b v="0"/>
    <b v="0"/>
  </r>
  <r>
    <s v="Virginia"/>
    <s v="N"/>
    <s v="V.88 2014/15"/>
    <s v="Y"/>
    <s v="1841 - 2001"/>
    <x v="2"/>
    <x v="111"/>
    <s v="required"/>
    <s v="(OCoLC)55889655 (OCoLC)1514453 "/>
    <s v="no changes"/>
    <s v="looks limited volumes available, unless can get e"/>
    <s v="2004-328514"/>
    <x v="1211"/>
    <n v="85"/>
    <n v="1"/>
    <d v="2011-01-01T09:34:00"/>
    <s v="English"/>
    <x v="0"/>
    <s v="Asiatic Society of Mumbai"/>
    <s v="Mumbai"/>
    <n v="11"/>
    <b v="1"/>
    <b v="1"/>
    <b v="1"/>
    <b v="0"/>
    <b v="0"/>
    <b v="1"/>
    <b v="1"/>
    <b v="1"/>
    <b v="1"/>
    <b v="0"/>
    <b v="1"/>
    <b v="1"/>
    <b v="0"/>
    <b v="1"/>
    <b v="0"/>
    <b v="1"/>
    <b v="0"/>
    <b v="0"/>
    <b v="0"/>
    <b v="0"/>
    <b v="0"/>
    <b v="0"/>
  </r>
  <r>
    <s v="NLM"/>
    <s v="Y"/>
    <m/>
    <s v="Y"/>
    <s v="vol. 59 (2020) to vol. 60 (2021)  NOTE: content for merged title from vol. 61 on separate URL."/>
    <x v="3"/>
    <x v="112"/>
    <m/>
    <s v="2720948 (2720106 for Section A) (1314056597 for merged Indian journal of chemistry (2022))"/>
    <s v="Began in 1963; split into Section A: Inorganic, physical, theoretical &amp; analytical and Section B in 1975. In 2022 [vol. 61], Sections A and B combined again."/>
    <s v="NLM holds print v. 14-B (1976) to vol. 58 (2019)"/>
    <s v="sn81-001200"/>
    <x v="1212"/>
    <n v="53"/>
    <n v="12"/>
    <d v="2014-12-01T11:45:00"/>
    <s v="English"/>
    <x v="0"/>
    <s v="National Institute of Science Communication and Policy Research"/>
    <s v="New Delhi"/>
    <n v="6"/>
    <b v="1"/>
    <b v="0"/>
    <b v="0"/>
    <b v="0"/>
    <b v="0"/>
    <b v="0"/>
    <b v="1"/>
    <b v="0"/>
    <b v="1"/>
    <b v="0"/>
    <b v="0"/>
    <b v="1"/>
    <b v="1"/>
    <b v="0"/>
    <b v="0"/>
    <b v="0"/>
    <b v="0"/>
    <b v="0"/>
    <b v="0"/>
    <b v="0"/>
    <b v="0"/>
    <b v="1"/>
  </r>
  <r>
    <m/>
    <m/>
    <m/>
    <m/>
    <m/>
    <x v="0"/>
    <x v="0"/>
    <m/>
    <m/>
    <m/>
    <m/>
    <s v="2017-347936"/>
    <x v="1213"/>
    <n v="35"/>
    <n v="1"/>
    <d v="2013-01-01T00:00:00"/>
    <s v="English"/>
    <x v="0"/>
    <s v="Directorate of Legal Studies, Chennai"/>
    <s v="Chennai"/>
    <n v="0"/>
    <b v="0"/>
    <b v="0"/>
    <b v="0"/>
    <b v="0"/>
    <b v="0"/>
    <b v="0"/>
    <b v="0"/>
    <b v="0"/>
    <b v="0"/>
    <b v="0"/>
    <b v="0"/>
    <b v="0"/>
    <b v="0"/>
    <b v="0"/>
    <b v="0"/>
    <b v="0"/>
    <b v="0"/>
    <b v="0"/>
    <b v="0"/>
    <b v="0"/>
    <b v="0"/>
    <b v="0"/>
  </r>
  <r>
    <m/>
    <m/>
    <m/>
    <m/>
    <m/>
    <x v="0"/>
    <x v="0"/>
    <m/>
    <m/>
    <m/>
    <m/>
    <s v="92-910965"/>
    <x v="1214"/>
    <n v="32"/>
    <n v="2"/>
    <d v="2013-01-01T14:53:00"/>
    <s v="Arabic"/>
    <x v="0"/>
    <s v="Department of Arabic, Aligarh Muslim University"/>
    <s v="Aligarh"/>
    <n v="2"/>
    <b v="1"/>
    <b v="0"/>
    <b v="0"/>
    <b v="0"/>
    <b v="0"/>
    <b v="0"/>
    <b v="0"/>
    <b v="0"/>
    <b v="0"/>
    <b v="0"/>
    <b v="0"/>
    <b v="0"/>
    <b v="0"/>
    <b v="0"/>
    <b v="0"/>
    <b v="1"/>
    <b v="0"/>
    <b v="0"/>
    <b v="0"/>
    <b v="0"/>
    <b v="0"/>
    <b v="0"/>
  </r>
  <r>
    <m/>
    <m/>
    <m/>
    <m/>
    <m/>
    <x v="0"/>
    <x v="0"/>
    <m/>
    <m/>
    <m/>
    <m/>
    <s v="73-900554"/>
    <x v="1215"/>
    <n v="55"/>
    <n v="2"/>
    <d v="2012-07-01T16:15:00"/>
    <s v="English"/>
    <x v="0"/>
    <s v="Indian Academy of Geoscience"/>
    <s v="Hyderabad"/>
    <n v="2"/>
    <b v="0"/>
    <b v="0"/>
    <b v="0"/>
    <b v="0"/>
    <b v="0"/>
    <b v="0"/>
    <b v="1"/>
    <b v="0"/>
    <b v="0"/>
    <b v="0"/>
    <b v="0"/>
    <b v="1"/>
    <b v="0"/>
    <b v="0"/>
    <b v="0"/>
    <b v="0"/>
    <b v="0"/>
    <b v="0"/>
    <b v="0"/>
    <b v="0"/>
    <b v="0"/>
    <b v="0"/>
  </r>
  <r>
    <m/>
    <m/>
    <m/>
    <m/>
    <m/>
    <x v="0"/>
    <x v="0"/>
    <m/>
    <m/>
    <m/>
    <m/>
    <s v="2006-542066"/>
    <x v="1216"/>
    <n v="37"/>
    <n v="1"/>
    <d v="2005-01-01T16:49:00"/>
    <s v="English"/>
    <x v="2"/>
    <s v="National Aquatic Resources Research and Development Agency"/>
    <s v="Colombo"/>
    <n v="1"/>
    <b v="1"/>
    <b v="0"/>
    <b v="0"/>
    <b v="0"/>
    <b v="0"/>
    <b v="0"/>
    <b v="0"/>
    <b v="0"/>
    <b v="0"/>
    <b v="0"/>
    <b v="0"/>
    <b v="0"/>
    <b v="0"/>
    <b v="0"/>
    <b v="0"/>
    <b v="0"/>
    <b v="0"/>
    <b v="0"/>
    <b v="0"/>
    <b v="0"/>
    <b v="0"/>
    <b v="0"/>
  </r>
  <r>
    <m/>
    <m/>
    <m/>
    <m/>
    <m/>
    <x v="0"/>
    <x v="0"/>
    <m/>
    <m/>
    <m/>
    <m/>
    <s v="2003-331579"/>
    <x v="1217"/>
    <n v="2013"/>
    <n v="1"/>
    <d v="2013-01-01T16:45:00"/>
    <s v="English"/>
    <x v="0"/>
    <s v="National Human Rights Commission / India"/>
    <s v="New Delhi"/>
    <n v="5"/>
    <b v="0"/>
    <b v="1"/>
    <b v="0"/>
    <b v="0"/>
    <b v="1"/>
    <b v="0"/>
    <b v="0"/>
    <b v="0"/>
    <b v="0"/>
    <b v="1"/>
    <b v="0"/>
    <b v="1"/>
    <b v="0"/>
    <b v="0"/>
    <b v="0"/>
    <b v="1"/>
    <b v="0"/>
    <b v="0"/>
    <b v="0"/>
    <b v="0"/>
    <b v="0"/>
    <b v="0"/>
  </r>
  <r>
    <s v="Princeton"/>
    <s v="?"/>
    <n v="2018"/>
    <s v="Y"/>
    <s v="JSTOR: 1987-2018"/>
    <x v="8"/>
    <x v="113"/>
    <m/>
    <s v="_x000a_932831916 ; _x000a_610661839 ; _x000a_1055665305 ; _x000a_845045790 ; _x000a_951236873 ; 297292884 ; 29395891 ; 960786566 ; _x000a_1179352549 ; _x000a_941183169 ; _x000a_939277331 ; 919334016 ; _x000a_706777072 ; 1198281698"/>
    <s v="With changes in title over time, this journal goes back to 1845 (all available on JSTOR)."/>
    <m/>
    <s v="sn 94021843"/>
    <x v="1218"/>
    <n v="2013"/>
    <n v="1"/>
    <d v="2013-01-01T15:40:00"/>
    <s v="English"/>
    <x v="2"/>
    <s v="Royal Asiatic Society, Sri Lanka Branch"/>
    <m/>
    <n v="10"/>
    <b v="1"/>
    <b v="1"/>
    <b v="1"/>
    <b v="0"/>
    <b v="0"/>
    <b v="1"/>
    <b v="1"/>
    <b v="0"/>
    <b v="1"/>
    <b v="0"/>
    <b v="1"/>
    <b v="1"/>
    <b v="0"/>
    <b v="1"/>
    <b v="0"/>
    <b v="0"/>
    <b v="0"/>
    <b v="0"/>
    <b v="0"/>
    <b v="0"/>
    <b v="1"/>
    <b v="0"/>
  </r>
  <r>
    <s v="NLM"/>
    <s v="Y"/>
    <m/>
    <s v="Y"/>
    <s v="vol. 58, no. 8 (2020) to present"/>
    <x v="3"/>
    <x v="114"/>
    <s v="website has archives list &quot;Archives@NOPR&quot; for vol. 37 (1999) to vol. 58 (2020) but clicking on individual link results in &quot;The requested URL was not found on this server&quot;"/>
    <n v="1752900"/>
    <s v="Previous TI: Journal of scientific &amp; industrial research. C, Biological sciences (v. 14 (1955) - v. 21 (1962)), which split off from Journal of scientific and industrial research that began in 1942"/>
    <s v="NLM holds print from v. 1 (1963) through present [vol. 60 (2022)].  Also print of previous title, v. 14 through v. 21"/>
    <s v="SA 63-3467"/>
    <x v="1219"/>
    <n v="52"/>
    <n v="12"/>
    <d v="2014-12-01T11:57:00"/>
    <s v="English"/>
    <x v="0"/>
    <s v="National Institute of Science Communication and Policy Research"/>
    <s v="New Delhi"/>
    <n v="5"/>
    <b v="1"/>
    <b v="1"/>
    <b v="0"/>
    <b v="0"/>
    <b v="0"/>
    <b v="0"/>
    <b v="1"/>
    <b v="0"/>
    <b v="0"/>
    <b v="0"/>
    <b v="0"/>
    <b v="1"/>
    <b v="0"/>
    <b v="0"/>
    <b v="0"/>
    <b v="0"/>
    <b v="0"/>
    <b v="0"/>
    <b v="0"/>
    <b v="0"/>
    <b v="0"/>
    <b v="1"/>
  </r>
  <r>
    <m/>
    <m/>
    <m/>
    <m/>
    <m/>
    <x v="0"/>
    <x v="0"/>
    <m/>
    <m/>
    <m/>
    <m/>
    <s v="2020-340914"/>
    <x v="1220"/>
    <n v="19"/>
    <n v="1"/>
    <d v="2020-06-01T00:00:00"/>
    <s v="English"/>
    <x v="1"/>
    <s v="Survey Department, His Majesty`s Government of Nepal"/>
    <s v="Kathmandu"/>
    <n v="1"/>
    <b v="1"/>
    <b v="0"/>
    <b v="0"/>
    <b v="0"/>
    <b v="0"/>
    <b v="0"/>
    <b v="0"/>
    <b v="0"/>
    <b v="0"/>
    <b v="0"/>
    <b v="0"/>
    <b v="0"/>
    <b v="0"/>
    <b v="0"/>
    <b v="0"/>
    <b v="0"/>
    <b v="0"/>
    <b v="0"/>
    <b v="0"/>
    <b v="0"/>
    <b v="0"/>
    <b v="0"/>
  </r>
  <r>
    <m/>
    <m/>
    <m/>
    <m/>
    <m/>
    <x v="0"/>
    <x v="0"/>
    <m/>
    <m/>
    <m/>
    <m/>
    <s v="2007-252241"/>
    <x v="1221"/>
    <n v="2009"/>
    <n v="1"/>
    <d v="2009-01-01T08:37:00"/>
    <s v="English"/>
    <x v="0"/>
    <s v="Dept. of Justice, Min. of law, justice and company affairs"/>
    <s v="New Delhi"/>
    <n v="2"/>
    <b v="0"/>
    <b v="0"/>
    <b v="1"/>
    <b v="0"/>
    <b v="0"/>
    <b v="0"/>
    <b v="0"/>
    <b v="0"/>
    <b v="1"/>
    <b v="0"/>
    <b v="0"/>
    <b v="0"/>
    <b v="0"/>
    <b v="0"/>
    <b v="0"/>
    <b v="0"/>
    <b v="0"/>
    <b v="0"/>
    <b v="0"/>
    <b v="0"/>
    <b v="0"/>
    <b v="0"/>
  </r>
  <r>
    <m/>
    <m/>
    <m/>
    <m/>
    <m/>
    <x v="0"/>
    <x v="0"/>
    <m/>
    <m/>
    <m/>
    <m/>
    <n v="2004343526"/>
    <x v="1222"/>
    <m/>
    <m/>
    <m/>
    <s v="ENGLISH"/>
    <x v="6"/>
    <m/>
    <s v="RAWALPINDI/ISLAMABAD"/>
    <n v="0"/>
    <b v="0"/>
    <b v="0"/>
    <b v="0"/>
    <b v="0"/>
    <b v="0"/>
    <b v="0"/>
    <b v="0"/>
    <b v="0"/>
    <b v="0"/>
    <b v="0"/>
    <b v="0"/>
    <b v="0"/>
    <b v="0"/>
    <b v="0"/>
    <b v="0"/>
    <b v="0"/>
    <b v="0"/>
    <b v="0"/>
    <b v="0"/>
    <b v="0"/>
    <b v="0"/>
    <b v="0"/>
  </r>
  <r>
    <m/>
    <m/>
    <m/>
    <m/>
    <m/>
    <x v="0"/>
    <x v="0"/>
    <m/>
    <m/>
    <m/>
    <m/>
    <s v="78-914134"/>
    <x v="1223"/>
    <n v="2013"/>
    <n v="1"/>
    <d v="2013-01-01T12:12:00"/>
    <s v="Hindi"/>
    <x v="0"/>
    <s v="Rashtriya Lalita Kala Academy / U.P."/>
    <s v="Lucknow"/>
    <n v="2"/>
    <b v="1"/>
    <b v="0"/>
    <b v="1"/>
    <b v="0"/>
    <b v="0"/>
    <b v="0"/>
    <b v="0"/>
    <b v="0"/>
    <b v="0"/>
    <b v="0"/>
    <b v="0"/>
    <b v="0"/>
    <b v="0"/>
    <b v="0"/>
    <b v="0"/>
    <b v="0"/>
    <b v="0"/>
    <b v="0"/>
    <b v="0"/>
    <b v="0"/>
    <b v="0"/>
    <b v="0"/>
  </r>
  <r>
    <m/>
    <m/>
    <m/>
    <m/>
    <m/>
    <x v="0"/>
    <x v="0"/>
    <m/>
    <m/>
    <m/>
    <m/>
    <s v="2004-325661"/>
    <x v="1224"/>
    <n v="1"/>
    <n v="2"/>
    <d v="2004-01-01T09:53:00"/>
    <s v="English"/>
    <x v="0"/>
    <s v="Indira Gandhi National Centre For The Arts"/>
    <s v="New Delhi"/>
    <n v="2"/>
    <b v="0"/>
    <b v="0"/>
    <b v="0"/>
    <b v="0"/>
    <b v="1"/>
    <b v="0"/>
    <b v="0"/>
    <b v="0"/>
    <b v="0"/>
    <b v="1"/>
    <b v="0"/>
    <b v="0"/>
    <b v="0"/>
    <b v="0"/>
    <b v="0"/>
    <b v="0"/>
    <b v="0"/>
    <b v="0"/>
    <b v="0"/>
    <b v="0"/>
    <b v="0"/>
    <b v="0"/>
  </r>
  <r>
    <m/>
    <m/>
    <m/>
    <m/>
    <m/>
    <x v="0"/>
    <x v="0"/>
    <m/>
    <m/>
    <m/>
    <m/>
    <s v="2014-348450"/>
    <x v="1225"/>
    <n v="2012"/>
    <n v="1"/>
    <d v="2012-01-01T12:41:00"/>
    <s v="Tamil"/>
    <x v="2"/>
    <s v="District Secretariat, Batticaloa"/>
    <s v="Batticaloa"/>
    <n v="1"/>
    <b v="1"/>
    <b v="0"/>
    <b v="0"/>
    <b v="0"/>
    <b v="0"/>
    <b v="0"/>
    <b v="0"/>
    <b v="0"/>
    <b v="0"/>
    <b v="0"/>
    <b v="0"/>
    <b v="0"/>
    <b v="0"/>
    <b v="0"/>
    <b v="0"/>
    <b v="0"/>
    <b v="0"/>
    <b v="0"/>
    <b v="0"/>
    <b v="0"/>
    <b v="0"/>
    <b v="0"/>
  </r>
  <r>
    <m/>
    <m/>
    <m/>
    <m/>
    <m/>
    <x v="0"/>
    <x v="0"/>
    <m/>
    <m/>
    <m/>
    <m/>
    <s v="2018-316005"/>
    <x v="1226"/>
    <n v="2017"/>
    <n v="1"/>
    <d v="2017-01-01T00:00:00"/>
    <s v="English"/>
    <x v="0"/>
    <s v="Government of Karnataka"/>
    <s v="Bangalore"/>
    <n v="1"/>
    <b v="1"/>
    <b v="0"/>
    <b v="0"/>
    <b v="0"/>
    <b v="0"/>
    <b v="0"/>
    <b v="0"/>
    <b v="0"/>
    <b v="0"/>
    <b v="0"/>
    <b v="0"/>
    <b v="0"/>
    <b v="0"/>
    <b v="0"/>
    <b v="0"/>
    <b v="0"/>
    <b v="0"/>
    <b v="0"/>
    <b v="0"/>
    <b v="0"/>
    <b v="0"/>
    <b v="0"/>
  </r>
  <r>
    <m/>
    <m/>
    <m/>
    <m/>
    <m/>
    <x v="0"/>
    <x v="0"/>
    <m/>
    <m/>
    <m/>
    <m/>
    <s v="2003-333109"/>
    <x v="1227"/>
    <n v="2010"/>
    <n v="1"/>
    <d v="2010-01-01T16:40:00"/>
    <s v="English"/>
    <x v="0"/>
    <s v="Directorate of Economics and Statistics / Bangalore"/>
    <s v="Bengaluru"/>
    <n v="4"/>
    <b v="0"/>
    <b v="0"/>
    <b v="1"/>
    <b v="0"/>
    <b v="1"/>
    <b v="1"/>
    <b v="1"/>
    <b v="0"/>
    <b v="0"/>
    <b v="0"/>
    <b v="0"/>
    <b v="0"/>
    <b v="0"/>
    <b v="0"/>
    <b v="0"/>
    <b v="0"/>
    <b v="0"/>
    <b v="0"/>
    <b v="0"/>
    <b v="0"/>
    <b v="0"/>
    <b v="0"/>
  </r>
  <r>
    <m/>
    <m/>
    <m/>
    <m/>
    <m/>
    <x v="0"/>
    <x v="0"/>
    <m/>
    <m/>
    <m/>
    <m/>
    <s v="2008-319070"/>
    <x v="1228"/>
    <n v="2011"/>
    <n v="3"/>
    <d v="2011-07-01T12:53:00"/>
    <s v="English"/>
    <x v="0"/>
    <s v="Karnataka Lalitha Kala Academy"/>
    <s v="Bangalore"/>
    <n v="1"/>
    <b v="1"/>
    <b v="0"/>
    <b v="0"/>
    <b v="0"/>
    <b v="0"/>
    <b v="0"/>
    <b v="0"/>
    <b v="0"/>
    <b v="0"/>
    <b v="0"/>
    <b v="0"/>
    <b v="0"/>
    <b v="0"/>
    <b v="0"/>
    <b v="0"/>
    <b v="0"/>
    <b v="0"/>
    <b v="0"/>
    <b v="0"/>
    <b v="0"/>
    <b v="0"/>
    <b v="0"/>
  </r>
  <r>
    <m/>
    <m/>
    <m/>
    <m/>
    <m/>
    <x v="0"/>
    <x v="0"/>
    <m/>
    <m/>
    <m/>
    <m/>
    <s v="74-900998"/>
    <x v="1229"/>
    <n v="2011"/>
    <n v="2"/>
    <d v="2011-06-01T12:14:00"/>
    <s v="English"/>
    <x v="0"/>
    <s v="Commissioner of Labour / Karnataka"/>
    <s v="Bengaluru"/>
    <n v="4"/>
    <b v="0"/>
    <b v="0"/>
    <b v="1"/>
    <b v="0"/>
    <b v="0"/>
    <b v="1"/>
    <b v="0"/>
    <b v="0"/>
    <b v="0"/>
    <b v="0"/>
    <b v="0"/>
    <b v="0"/>
    <b v="0"/>
    <b v="1"/>
    <b v="0"/>
    <b v="1"/>
    <b v="0"/>
    <b v="0"/>
    <b v="0"/>
    <b v="0"/>
    <b v="0"/>
    <b v="0"/>
  </r>
  <r>
    <m/>
    <m/>
    <m/>
    <m/>
    <m/>
    <x v="0"/>
    <x v="0"/>
    <m/>
    <m/>
    <m/>
    <m/>
    <s v="2011-324240"/>
    <x v="1230"/>
    <n v="2008"/>
    <n v="1"/>
    <d v="2008-01-01T00:00:00"/>
    <s v="English, Tamil &amp; Sinhales"/>
    <x v="2"/>
    <s v="Ministry of Labour Relations and Manpower / Sri Lanka"/>
    <s v="Colombo"/>
    <n v="1"/>
    <b v="1"/>
    <b v="0"/>
    <b v="0"/>
    <b v="0"/>
    <b v="0"/>
    <b v="0"/>
    <b v="0"/>
    <b v="0"/>
    <b v="0"/>
    <b v="0"/>
    <b v="0"/>
    <b v="0"/>
    <b v="0"/>
    <b v="0"/>
    <b v="0"/>
    <b v="0"/>
    <b v="0"/>
    <b v="0"/>
    <b v="0"/>
    <b v="0"/>
    <b v="0"/>
    <b v="0"/>
  </r>
  <r>
    <m/>
    <m/>
    <m/>
    <m/>
    <m/>
    <x v="0"/>
    <x v="0"/>
    <m/>
    <m/>
    <m/>
    <m/>
    <s v="80-910011"/>
    <x v="1231"/>
    <n v="2013"/>
    <n v="3"/>
    <d v="2013-09-01T09:09:00"/>
    <s v="Nepali"/>
    <x v="1"/>
    <s v="Nepal Rajkiya Pragaya Partishthan"/>
    <s v="Kathmandu"/>
    <n v="4"/>
    <b v="1"/>
    <b v="1"/>
    <b v="1"/>
    <b v="0"/>
    <b v="0"/>
    <b v="0"/>
    <b v="0"/>
    <b v="0"/>
    <b v="0"/>
    <b v="1"/>
    <b v="0"/>
    <b v="0"/>
    <b v="0"/>
    <b v="0"/>
    <b v="0"/>
    <b v="0"/>
    <b v="0"/>
    <b v="0"/>
    <b v="0"/>
    <b v="0"/>
    <b v="0"/>
    <b v="0"/>
  </r>
  <r>
    <m/>
    <m/>
    <m/>
    <m/>
    <m/>
    <x v="0"/>
    <x v="0"/>
    <m/>
    <m/>
    <m/>
    <m/>
    <s v="97-901484"/>
    <x v="1232"/>
    <n v="2010"/>
    <n v="1"/>
    <d v="2010-01-01T11:17:00"/>
    <s v="Kannada"/>
    <x v="0"/>
    <s v="Karnataka Sahitya Academy"/>
    <s v="Bangalore"/>
    <n v="3"/>
    <b v="1"/>
    <b v="0"/>
    <b v="1"/>
    <b v="0"/>
    <b v="0"/>
    <b v="0"/>
    <b v="0"/>
    <b v="1"/>
    <b v="0"/>
    <b v="0"/>
    <b v="0"/>
    <b v="0"/>
    <b v="0"/>
    <b v="0"/>
    <b v="0"/>
    <b v="0"/>
    <b v="0"/>
    <b v="0"/>
    <b v="0"/>
    <b v="0"/>
    <b v="0"/>
    <b v="0"/>
  </r>
  <r>
    <m/>
    <m/>
    <m/>
    <m/>
    <m/>
    <x v="0"/>
    <x v="0"/>
    <m/>
    <m/>
    <m/>
    <m/>
    <s v="2011-324983"/>
    <x v="1233"/>
    <n v="2014"/>
    <n v="2"/>
    <d v="2014-02-01T11:39:00"/>
    <s v="English"/>
    <x v="0"/>
    <s v="Information &amp; Public Relations Department / Kerala"/>
    <s v="Thiruvananthapuram"/>
    <n v="1"/>
    <b v="1"/>
    <b v="0"/>
    <b v="0"/>
    <b v="0"/>
    <b v="0"/>
    <b v="0"/>
    <b v="0"/>
    <b v="0"/>
    <b v="0"/>
    <b v="0"/>
    <b v="0"/>
    <b v="0"/>
    <b v="0"/>
    <b v="0"/>
    <b v="0"/>
    <b v="0"/>
    <b v="0"/>
    <b v="0"/>
    <b v="0"/>
    <b v="0"/>
    <b v="0"/>
    <b v="0"/>
  </r>
  <r>
    <m/>
    <m/>
    <m/>
    <m/>
    <m/>
    <x v="0"/>
    <x v="0"/>
    <m/>
    <m/>
    <m/>
    <m/>
    <s v="78-900119"/>
    <x v="1234"/>
    <n v="2012"/>
    <n v="1"/>
    <d v="2012-01-01T14:47:00"/>
    <s v="English"/>
    <x v="0"/>
    <s v="Directorate of Fisheries, Kerala"/>
    <s v="Trivandrum"/>
    <n v="1"/>
    <b v="1"/>
    <b v="0"/>
    <b v="0"/>
    <b v="0"/>
    <b v="0"/>
    <b v="0"/>
    <b v="0"/>
    <b v="0"/>
    <b v="0"/>
    <b v="0"/>
    <b v="0"/>
    <b v="0"/>
    <b v="0"/>
    <b v="0"/>
    <b v="0"/>
    <b v="0"/>
    <b v="0"/>
    <b v="0"/>
    <b v="0"/>
    <b v="0"/>
    <b v="0"/>
    <b v="0"/>
  </r>
  <r>
    <m/>
    <m/>
    <m/>
    <m/>
    <m/>
    <x v="0"/>
    <x v="0"/>
    <m/>
    <m/>
    <m/>
    <m/>
    <s v="2016-318805"/>
    <x v="1235"/>
    <n v="150"/>
    <n v="1"/>
    <d v="2012-06-11T00:00:00"/>
    <s v="Malayalam"/>
    <x v="0"/>
    <s v="Legislative Assembly, Kerala"/>
    <s v="Trivandrum"/>
    <n v="1"/>
    <b v="0"/>
    <b v="0"/>
    <b v="1"/>
    <b v="0"/>
    <b v="0"/>
    <b v="0"/>
    <b v="0"/>
    <b v="0"/>
    <b v="0"/>
    <b v="0"/>
    <b v="0"/>
    <b v="0"/>
    <b v="0"/>
    <b v="0"/>
    <b v="0"/>
    <b v="0"/>
    <b v="0"/>
    <b v="0"/>
    <b v="0"/>
    <b v="0"/>
    <b v="0"/>
    <b v="0"/>
  </r>
  <r>
    <m/>
    <m/>
    <m/>
    <m/>
    <m/>
    <x v="0"/>
    <x v="0"/>
    <m/>
    <m/>
    <m/>
    <m/>
    <s v="2008-305950"/>
    <x v="1236"/>
    <n v="3"/>
    <n v="3"/>
    <d v="2010-01-01T11:09:00"/>
    <s v="English"/>
    <x v="0"/>
    <s v="State Information Commission / Kerala"/>
    <s v="Thiruvananthapuram"/>
    <n v="0"/>
    <b v="0"/>
    <b v="0"/>
    <b v="0"/>
    <b v="0"/>
    <b v="0"/>
    <b v="0"/>
    <b v="0"/>
    <b v="0"/>
    <b v="0"/>
    <b v="0"/>
    <b v="0"/>
    <b v="0"/>
    <b v="0"/>
    <b v="0"/>
    <b v="0"/>
    <b v="0"/>
    <b v="0"/>
    <b v="0"/>
    <b v="0"/>
    <b v="0"/>
    <b v="0"/>
    <b v="0"/>
  </r>
  <r>
    <m/>
    <m/>
    <m/>
    <m/>
    <m/>
    <x v="0"/>
    <x v="0"/>
    <m/>
    <m/>
    <m/>
    <m/>
    <s v="82-646005"/>
    <x v="1237"/>
    <n v="2013"/>
    <n v="1"/>
    <d v="2013-01-01T11:53:00"/>
    <s v="English"/>
    <x v="0"/>
    <s v="Ministry of Railways, India"/>
    <s v="New Delhi"/>
    <n v="1"/>
    <b v="1"/>
    <b v="0"/>
    <b v="0"/>
    <b v="0"/>
    <b v="0"/>
    <b v="0"/>
    <b v="0"/>
    <b v="0"/>
    <b v="0"/>
    <b v="0"/>
    <b v="0"/>
    <b v="0"/>
    <b v="0"/>
    <b v="0"/>
    <b v="0"/>
    <b v="0"/>
    <b v="0"/>
    <b v="0"/>
    <b v="0"/>
    <b v="0"/>
    <b v="0"/>
    <b v="0"/>
  </r>
  <r>
    <m/>
    <m/>
    <m/>
    <m/>
    <m/>
    <x v="0"/>
    <x v="0"/>
    <m/>
    <m/>
    <m/>
    <m/>
    <s v="83-913536"/>
    <x v="1238"/>
    <n v="2013"/>
    <n v="12"/>
    <d v="2013-12-01T11:29:00"/>
    <s v="Urdu"/>
    <x v="0"/>
    <s v="Uttar Pradesh Urdu Academy"/>
    <s v="Lucknow"/>
    <n v="5"/>
    <b v="0"/>
    <b v="0"/>
    <b v="1"/>
    <b v="0"/>
    <b v="0"/>
    <b v="0"/>
    <b v="1"/>
    <b v="0"/>
    <b v="1"/>
    <b v="1"/>
    <b v="0"/>
    <b v="0"/>
    <b v="0"/>
    <b v="0"/>
    <b v="1"/>
    <b v="0"/>
    <b v="0"/>
    <b v="0"/>
    <b v="0"/>
    <b v="0"/>
    <b v="0"/>
    <b v="0"/>
  </r>
  <r>
    <m/>
    <m/>
    <m/>
    <m/>
    <m/>
    <x v="0"/>
    <x v="0"/>
    <m/>
    <m/>
    <m/>
    <m/>
    <s v="91-900275"/>
    <x v="1239"/>
    <n v="45"/>
    <n v="9"/>
    <d v="2013-09-01T11:49:00"/>
    <s v="Hindi"/>
    <x v="0"/>
    <s v="Indian Bureau of Mines,Ministry of Mines"/>
    <s v="Nagpur"/>
    <n v="2"/>
    <b v="1"/>
    <b v="0"/>
    <b v="0"/>
    <b v="0"/>
    <b v="0"/>
    <b v="1"/>
    <b v="0"/>
    <b v="0"/>
    <b v="0"/>
    <b v="0"/>
    <b v="0"/>
    <b v="0"/>
    <b v="0"/>
    <b v="0"/>
    <b v="0"/>
    <b v="0"/>
    <b v="0"/>
    <b v="0"/>
    <b v="0"/>
    <b v="0"/>
    <b v="0"/>
    <b v="0"/>
  </r>
  <r>
    <m/>
    <m/>
    <m/>
    <m/>
    <m/>
    <x v="0"/>
    <x v="0"/>
    <m/>
    <m/>
    <m/>
    <m/>
    <s v="SA 65-6963"/>
    <x v="1240"/>
    <n v="2014"/>
    <n v="9"/>
    <d v="2014-12-01T10:57:00"/>
    <s v="Hindi"/>
    <x v="0"/>
    <s v="Indian Council of Agricultural Research"/>
    <s v="New Delhi"/>
    <n v="0"/>
    <b v="0"/>
    <b v="0"/>
    <b v="0"/>
    <b v="0"/>
    <b v="0"/>
    <b v="0"/>
    <b v="0"/>
    <b v="0"/>
    <b v="0"/>
    <b v="0"/>
    <b v="0"/>
    <b v="0"/>
    <b v="0"/>
    <b v="0"/>
    <b v="0"/>
    <b v="0"/>
    <b v="0"/>
    <b v="0"/>
    <b v="0"/>
    <b v="0"/>
    <b v="0"/>
    <b v="0"/>
  </r>
  <r>
    <s v="UCLA"/>
    <m/>
    <m/>
    <m/>
    <m/>
    <x v="0"/>
    <x v="0"/>
    <m/>
    <m/>
    <m/>
    <m/>
    <s v="79-915623"/>
    <x v="1241"/>
    <n v="2012"/>
    <n v="4"/>
    <d v="2012-10-01T09:26:00"/>
    <s v="Urdu"/>
    <x v="0"/>
    <s v="Khuda Bakhsh Oriental Public Library"/>
    <s v="Patna"/>
    <n v="10"/>
    <b v="1"/>
    <b v="1"/>
    <b v="1"/>
    <b v="0"/>
    <b v="0"/>
    <b v="0"/>
    <b v="1"/>
    <b v="1"/>
    <b v="1"/>
    <b v="1"/>
    <b v="0"/>
    <b v="1"/>
    <b v="0"/>
    <b v="0"/>
    <b v="1"/>
    <b v="1"/>
    <b v="0"/>
    <b v="0"/>
    <b v="0"/>
    <b v="0"/>
    <b v="0"/>
    <b v="0"/>
  </r>
  <r>
    <m/>
    <m/>
    <m/>
    <m/>
    <m/>
    <x v="0"/>
    <x v="0"/>
    <m/>
    <m/>
    <m/>
    <m/>
    <s v="2007-434204"/>
    <x v="1242"/>
    <n v="2014"/>
    <n v="6"/>
    <d v="2016-01-29T14:55:00"/>
    <s v="English"/>
    <x v="0"/>
    <s v="Govt. of West Bengal"/>
    <s v="Calcutta"/>
    <n v="0"/>
    <b v="0"/>
    <b v="0"/>
    <b v="0"/>
    <b v="0"/>
    <b v="0"/>
    <b v="0"/>
    <b v="0"/>
    <b v="0"/>
    <b v="0"/>
    <b v="0"/>
    <b v="0"/>
    <b v="0"/>
    <b v="0"/>
    <b v="0"/>
    <b v="0"/>
    <b v="0"/>
    <b v="0"/>
    <b v="0"/>
    <b v="0"/>
    <b v="0"/>
    <b v="0"/>
    <b v="0"/>
  </r>
  <r>
    <m/>
    <m/>
    <m/>
    <m/>
    <m/>
    <x v="0"/>
    <x v="0"/>
    <m/>
    <m/>
    <m/>
    <m/>
    <s v="71-910000"/>
    <x v="1243"/>
    <n v="2011"/>
    <n v="4"/>
    <d v="2011-11-01T16:26:00"/>
    <s v="Oriya"/>
    <x v="0"/>
    <s v="Orissa Sahitya Akademi"/>
    <s v="Bhubaneshwar"/>
    <n v="3"/>
    <b v="1"/>
    <b v="0"/>
    <b v="1"/>
    <b v="0"/>
    <b v="0"/>
    <b v="0"/>
    <b v="0"/>
    <b v="0"/>
    <b v="0"/>
    <b v="0"/>
    <b v="0"/>
    <b v="1"/>
    <b v="0"/>
    <b v="0"/>
    <b v="0"/>
    <b v="0"/>
    <b v="0"/>
    <b v="0"/>
    <b v="0"/>
    <b v="0"/>
    <b v="0"/>
    <b v="0"/>
  </r>
  <r>
    <m/>
    <m/>
    <m/>
    <m/>
    <m/>
    <x v="0"/>
    <x v="0"/>
    <m/>
    <m/>
    <m/>
    <m/>
    <s v="2015-359761"/>
    <x v="1244"/>
    <n v="4"/>
    <n v="4"/>
    <d v="2011-01-01T00:00:00"/>
    <s v="English"/>
    <x v="0"/>
    <s v="Directorate of Culture and Archaeology / Govt. of Chhattisgarh"/>
    <s v="Raipur"/>
    <n v="3"/>
    <b v="1"/>
    <b v="0"/>
    <b v="0"/>
    <b v="0"/>
    <b v="0"/>
    <b v="0"/>
    <b v="0"/>
    <b v="0"/>
    <b v="0"/>
    <b v="0"/>
    <b v="0"/>
    <b v="0"/>
    <b v="1"/>
    <b v="1"/>
    <b v="0"/>
    <b v="0"/>
    <b v="0"/>
    <b v="0"/>
    <b v="0"/>
    <b v="0"/>
    <b v="0"/>
    <b v="0"/>
  </r>
  <r>
    <m/>
    <m/>
    <m/>
    <m/>
    <m/>
    <x v="0"/>
    <x v="0"/>
    <m/>
    <m/>
    <m/>
    <m/>
    <s v="2006-310194"/>
    <x v="1245"/>
    <n v="9"/>
    <n v="6"/>
    <d v="2014-06-01T09:30:00"/>
    <s v="English"/>
    <x v="0"/>
    <s v="National Mission for Manuscripts"/>
    <s v="New Delhi"/>
    <n v="4"/>
    <b v="0"/>
    <b v="1"/>
    <b v="0"/>
    <b v="0"/>
    <b v="0"/>
    <b v="0"/>
    <b v="1"/>
    <b v="0"/>
    <b v="0"/>
    <b v="0"/>
    <b v="0"/>
    <b v="1"/>
    <b v="0"/>
    <b v="1"/>
    <b v="0"/>
    <b v="0"/>
    <b v="0"/>
    <b v="0"/>
    <b v="0"/>
    <b v="0"/>
    <b v="0"/>
    <b v="0"/>
  </r>
  <r>
    <m/>
    <m/>
    <m/>
    <m/>
    <m/>
    <x v="0"/>
    <x v="0"/>
    <m/>
    <m/>
    <m/>
    <m/>
    <s v="77-923500"/>
    <x v="1246"/>
    <n v="51"/>
    <n v="1"/>
    <d v="2014-04-01T08:48:00"/>
    <s v="Nepali"/>
    <x v="1"/>
    <s v="Krishi Prasara Vibhaga"/>
    <s v=" "/>
    <n v="2"/>
    <b v="1"/>
    <b v="0"/>
    <b v="1"/>
    <b v="0"/>
    <b v="0"/>
    <b v="0"/>
    <b v="0"/>
    <b v="0"/>
    <b v="0"/>
    <b v="0"/>
    <b v="0"/>
    <b v="0"/>
    <b v="0"/>
    <b v="0"/>
    <b v="0"/>
    <b v="0"/>
    <b v="0"/>
    <b v="0"/>
    <b v="0"/>
    <b v="0"/>
    <b v="0"/>
    <b v="0"/>
  </r>
  <r>
    <m/>
    <m/>
    <m/>
    <m/>
    <m/>
    <x v="0"/>
    <x v="0"/>
    <m/>
    <m/>
    <m/>
    <m/>
    <s v="2011-353425"/>
    <x v="1247"/>
    <n v="5"/>
    <n v="1"/>
    <d v="2012-01-01T14:46:00"/>
    <s v="Hindi"/>
    <x v="0"/>
    <s v="Central Soil Salinity Research Institute"/>
    <s v="Karnal"/>
    <n v="1"/>
    <b v="1"/>
    <b v="0"/>
    <b v="0"/>
    <b v="0"/>
    <b v="0"/>
    <b v="0"/>
    <b v="0"/>
    <b v="0"/>
    <b v="0"/>
    <b v="0"/>
    <b v="0"/>
    <b v="0"/>
    <b v="0"/>
    <b v="0"/>
    <b v="0"/>
    <b v="0"/>
    <b v="0"/>
    <b v="0"/>
    <b v="0"/>
    <b v="0"/>
    <b v="0"/>
    <b v="0"/>
  </r>
  <r>
    <m/>
    <m/>
    <m/>
    <m/>
    <m/>
    <x v="0"/>
    <x v="0"/>
    <m/>
    <m/>
    <m/>
    <m/>
    <s v="SF 90091924"/>
    <x v="1248"/>
    <n v="2014"/>
    <n v="9"/>
    <d v="2014-09-01T12:14:00"/>
    <s v="English"/>
    <x v="3"/>
    <s v="Bhutan`s national newspaper"/>
    <s v="Thimphu"/>
    <n v="0"/>
    <b v="0"/>
    <b v="0"/>
    <b v="0"/>
    <b v="0"/>
    <b v="0"/>
    <b v="0"/>
    <b v="0"/>
    <b v="0"/>
    <b v="0"/>
    <b v="0"/>
    <b v="0"/>
    <b v="0"/>
    <b v="0"/>
    <b v="0"/>
    <b v="0"/>
    <b v="0"/>
    <b v="0"/>
    <b v="0"/>
    <b v="0"/>
    <b v="0"/>
    <b v="0"/>
    <b v="0"/>
  </r>
  <r>
    <m/>
    <m/>
    <m/>
    <m/>
    <m/>
    <x v="0"/>
    <x v="0"/>
    <m/>
    <m/>
    <m/>
    <m/>
    <s v="SA 64-226"/>
    <x v="1249"/>
    <n v="60"/>
    <n v="12"/>
    <d v="2014-10-01T11:16:00"/>
    <s v="Hindi"/>
    <x v="0"/>
    <s v="Ministry of Rural Development / GOI"/>
    <s v="New Delhi"/>
    <n v="1"/>
    <b v="1"/>
    <b v="0"/>
    <b v="0"/>
    <b v="0"/>
    <b v="0"/>
    <b v="0"/>
    <b v="0"/>
    <b v="0"/>
    <b v="0"/>
    <b v="0"/>
    <b v="0"/>
    <b v="0"/>
    <b v="0"/>
    <b v="0"/>
    <b v="0"/>
    <b v="0"/>
    <b v="0"/>
    <b v="0"/>
    <b v="0"/>
    <b v="0"/>
    <b v="0"/>
    <b v="0"/>
  </r>
  <r>
    <s v="NLM"/>
    <s v="Y"/>
    <m/>
    <s v="Y"/>
    <s v="vol. 18, no. 3 (2019) to present [vol. 21, no. 2 (2022]"/>
    <x v="3"/>
    <x v="115"/>
    <s v="website has archives list &quot;Archives@NOPR&quot; for vol. 1 (2002) to vol. 18 (2019) but clicking on individual link results in &quot;The requested URL was not found on this"/>
    <s v="53956859  (Per this record, 362 states &quot;Vol. 1, no. 1 (July 2002)-v. 13, no. 4 (Oct. 2014) ; [new ser.] Vol. 1, no. 1 (Jan. 2015)-&quot;]  OCLC has numerous other records."/>
    <s v="Published by CSIR-NISCAIR (Council of Scientific and Industrial Research-National Institute of Science Communication and Information Resources"/>
    <s v="NLM holds print from vol. 2 (2003).   "/>
    <s v="2003-306071"/>
    <x v="1250"/>
    <n v="13"/>
    <n v="4"/>
    <d v="2014-10-01T12:00:00"/>
    <s v="English"/>
    <x v="0"/>
    <s v="National Institute of Science Communication and Policy Research"/>
    <s v="New Delhi"/>
    <n v="3"/>
    <b v="1"/>
    <b v="0"/>
    <b v="0"/>
    <b v="0"/>
    <b v="0"/>
    <b v="0"/>
    <b v="0"/>
    <b v="0"/>
    <b v="0"/>
    <b v="0"/>
    <b v="0"/>
    <b v="0"/>
    <b v="0"/>
    <b v="0"/>
    <b v="0"/>
    <b v="0"/>
    <b v="0"/>
    <b v="0"/>
    <b v="0"/>
    <b v="0"/>
    <b v="1"/>
    <b v="1"/>
  </r>
  <r>
    <m/>
    <m/>
    <m/>
    <m/>
    <m/>
    <x v="0"/>
    <x v="0"/>
    <m/>
    <m/>
    <m/>
    <m/>
    <s v="2014-348451"/>
    <x v="1251"/>
    <n v="2013"/>
    <n v="1"/>
    <d v="2013-01-01T13:21:00"/>
    <s v="Tamil"/>
    <x v="2"/>
    <s v="District Secretariat, Batticaloa"/>
    <s v="Batticaloa"/>
    <n v="1"/>
    <b v="1"/>
    <b v="0"/>
    <b v="0"/>
    <b v="0"/>
    <b v="0"/>
    <b v="0"/>
    <b v="0"/>
    <b v="0"/>
    <b v="0"/>
    <b v="0"/>
    <b v="0"/>
    <b v="0"/>
    <b v="0"/>
    <b v="0"/>
    <b v="0"/>
    <b v="0"/>
    <b v="0"/>
    <b v="0"/>
    <b v="0"/>
    <b v="0"/>
    <b v="0"/>
    <b v="0"/>
  </r>
  <r>
    <m/>
    <m/>
    <m/>
    <m/>
    <m/>
    <x v="0"/>
    <x v="0"/>
    <m/>
    <m/>
    <m/>
    <m/>
    <s v="2001-358487"/>
    <x v="1252"/>
    <n v="20"/>
    <n v="2"/>
    <d v="2013-12-01T12:33:00"/>
    <s v="English"/>
    <x v="0"/>
    <s v="V.V. Giri National Labour Institute"/>
    <s v="Noida"/>
    <n v="3"/>
    <b v="1"/>
    <b v="0"/>
    <b v="0"/>
    <b v="0"/>
    <b v="1"/>
    <b v="0"/>
    <b v="0"/>
    <b v="0"/>
    <b v="0"/>
    <b v="0"/>
    <b v="0"/>
    <b v="1"/>
    <b v="0"/>
    <b v="0"/>
    <b v="0"/>
    <b v="0"/>
    <b v="0"/>
    <b v="0"/>
    <b v="0"/>
    <b v="0"/>
    <b v="0"/>
    <b v="0"/>
  </r>
  <r>
    <m/>
    <m/>
    <m/>
    <m/>
    <m/>
    <x v="0"/>
    <x v="0"/>
    <m/>
    <m/>
    <m/>
    <m/>
    <s v="2013-407261"/>
    <x v="1253"/>
    <n v="2012"/>
    <n v="1"/>
    <d v="2012-01-01T00:00:00"/>
    <s v="English"/>
    <x v="3"/>
    <s v="Labour Market Information Division, Dept. of Employment / Bhutan"/>
    <s v="Thimpu"/>
    <n v="1"/>
    <b v="1"/>
    <b v="0"/>
    <b v="0"/>
    <b v="0"/>
    <b v="0"/>
    <b v="0"/>
    <b v="0"/>
    <b v="0"/>
    <b v="0"/>
    <b v="0"/>
    <b v="0"/>
    <b v="0"/>
    <b v="0"/>
    <b v="0"/>
    <b v="0"/>
    <b v="0"/>
    <b v="0"/>
    <b v="0"/>
    <b v="0"/>
    <b v="0"/>
    <b v="0"/>
    <b v="0"/>
  </r>
  <r>
    <s v="NLM"/>
    <s v="Y"/>
    <m/>
    <s v="Y"/>
    <s v="v. 49 (2012)-present (v. 59 (2022)). Archives: v. 1 (1947) to v. 48 (2011)"/>
    <x v="3"/>
    <x v="116"/>
    <s v="Back issues from v. 1 (1947) at https://nimr.org.in/jvbd-archives (NOTE: on current website, wrong URL appears for back issues:  http://nimr.org.in/jvbd.html )"/>
    <s v="54948917 (for previous title, 1644179)"/>
    <s v="Began in 1947 as Indian Journal of Malariology; T/C from v. 40 (2003). National Institute of Malaria Research; corp name was Malaria Research Centre (Indian Council of Medical Research) up to Nov. 2005."/>
    <s v="NLM has print from v. 1 to v. 56 (and maybe later). Portico. Indexed in PubMed, links to FT on some articles from v. 42. "/>
    <s v="2004-325297"/>
    <x v="1254"/>
    <n v="51"/>
    <n v="4"/>
    <d v="2014-12-01T12:47:00"/>
    <s v="English"/>
    <x v="0"/>
    <s v="Indian Council of Medical Research"/>
    <s v="New Delhi"/>
    <n v="3"/>
    <b v="1"/>
    <b v="0"/>
    <b v="0"/>
    <b v="0"/>
    <b v="0"/>
    <b v="0"/>
    <b v="0"/>
    <b v="0"/>
    <b v="1"/>
    <b v="0"/>
    <b v="0"/>
    <b v="0"/>
    <b v="0"/>
    <b v="0"/>
    <b v="0"/>
    <b v="0"/>
    <b v="0"/>
    <b v="0"/>
    <b v="0"/>
    <b v="0"/>
    <b v="0"/>
    <b v="1"/>
  </r>
  <r>
    <s v="Texas"/>
    <s v="?"/>
    <s v="UT's latest print copy is 2014/15"/>
    <s v="N"/>
    <m/>
    <x v="0"/>
    <x v="0"/>
    <m/>
    <s v="2240230; 1770973; 1770973; 604787260;  977206677; 648133096"/>
    <s v="Previous title Labour in West Bengal"/>
    <m/>
    <s v="74-903528"/>
    <x v="1255"/>
    <n v="2012"/>
    <n v="1"/>
    <d v="2012-04-01T16:28:00"/>
    <s v="English"/>
    <x v="0"/>
    <s v="Dept. of Labour, West Bengal"/>
    <s v=" Calcutta"/>
    <n v="7"/>
    <b v="1"/>
    <b v="0"/>
    <b v="1"/>
    <b v="0"/>
    <b v="0"/>
    <b v="0"/>
    <b v="1"/>
    <b v="1"/>
    <b v="1"/>
    <b v="0"/>
    <b v="0"/>
    <b v="0"/>
    <b v="1"/>
    <b v="0"/>
    <b v="0"/>
    <b v="1"/>
    <b v="0"/>
    <b v="0"/>
    <b v="0"/>
    <b v="0"/>
    <b v="0"/>
    <b v="0"/>
  </r>
  <r>
    <m/>
    <m/>
    <m/>
    <m/>
    <m/>
    <x v="0"/>
    <x v="0"/>
    <m/>
    <m/>
    <m/>
    <m/>
    <s v="2008-305811"/>
    <x v="1256"/>
    <n v="2006"/>
    <n v="2"/>
    <d v="2006-12-01T09:41:00"/>
    <s v="English"/>
    <x v="2"/>
    <s v="Tertiary and Vocational Education Education Commission / Sri Lanka"/>
    <s v="Colombo"/>
    <n v="1"/>
    <b v="1"/>
    <b v="0"/>
    <b v="0"/>
    <b v="0"/>
    <b v="0"/>
    <b v="0"/>
    <b v="0"/>
    <b v="0"/>
    <b v="0"/>
    <b v="0"/>
    <b v="0"/>
    <b v="0"/>
    <b v="0"/>
    <b v="0"/>
    <b v="0"/>
    <b v="0"/>
    <b v="0"/>
    <b v="0"/>
    <b v="0"/>
    <b v="0"/>
    <b v="0"/>
    <b v="0"/>
  </r>
  <r>
    <m/>
    <m/>
    <m/>
    <m/>
    <m/>
    <x v="0"/>
    <x v="0"/>
    <m/>
    <m/>
    <m/>
    <m/>
    <s v="2009-306371"/>
    <x v="1257"/>
    <n v="2011"/>
    <n v="1"/>
    <d v="2011-01-01T15:01:00"/>
    <s v="English"/>
    <x v="3"/>
    <s v="Labour Market Information Division, Dept. of Employment / Bhutan"/>
    <s v="Thimpu"/>
    <n v="1"/>
    <b v="1"/>
    <b v="0"/>
    <b v="0"/>
    <b v="0"/>
    <b v="0"/>
    <b v="0"/>
    <b v="0"/>
    <b v="0"/>
    <b v="0"/>
    <b v="0"/>
    <b v="0"/>
    <b v="0"/>
    <b v="0"/>
    <b v="0"/>
    <b v="0"/>
    <b v="0"/>
    <b v="0"/>
    <b v="0"/>
    <b v="0"/>
    <b v="0"/>
    <b v="0"/>
    <b v="0"/>
  </r>
  <r>
    <m/>
    <m/>
    <m/>
    <m/>
    <m/>
    <x v="0"/>
    <x v="0"/>
    <m/>
    <m/>
    <m/>
    <m/>
    <s v="2013-406397"/>
    <x v="1258"/>
    <n v="2012"/>
    <n v="1"/>
    <d v="2012-08-01T00:00:00"/>
    <s v="English"/>
    <x v="3"/>
    <s v="Ministry of Labour and Human Resources, Royal Govt. of Bhutan"/>
    <s v="Thimpu"/>
    <n v="1"/>
    <b v="1"/>
    <b v="0"/>
    <b v="0"/>
    <b v="0"/>
    <b v="0"/>
    <b v="0"/>
    <b v="0"/>
    <b v="0"/>
    <b v="0"/>
    <b v="0"/>
    <b v="0"/>
    <b v="0"/>
    <b v="0"/>
    <b v="0"/>
    <b v="0"/>
    <b v="0"/>
    <b v="0"/>
    <b v="0"/>
    <b v="0"/>
    <b v="0"/>
    <b v="0"/>
    <b v="0"/>
  </r>
  <r>
    <s v="NLM"/>
    <s v="Y"/>
    <m/>
    <s v="Y"/>
    <m/>
    <x v="3"/>
    <x v="117"/>
    <s v="Not confirmed. Clicking on website results in &quot;Your connection is not private&quot;. However, PDFs of full reports, such as 2019 and 2021 can be accessed through other websites/portals when searching in Google, national health profile India."/>
    <s v="212810028  (for previous two titles 19570243 and 2380670)"/>
    <s v="Began as Health Statistics of India in 1951; T/C to Health Information of India in 1986; T/C to National Health Profile in 2005"/>
    <s v="NLM holds print 2007 to 2018; also 1992 to 2002 for previous title; 1951-1975 for first title"/>
    <s v="2007-434210"/>
    <x v="1259"/>
    <n v="2012"/>
    <n v="1"/>
    <d v="2012-01-01T16:43:00"/>
    <s v="English"/>
    <x v="0"/>
    <s v="Ministry of Health and Family Welfare, India"/>
    <s v="New Delhi"/>
    <n v="6"/>
    <b v="1"/>
    <b v="1"/>
    <b v="0"/>
    <b v="0"/>
    <b v="0"/>
    <b v="0"/>
    <b v="0"/>
    <b v="0"/>
    <b v="0"/>
    <b v="0"/>
    <b v="0"/>
    <b v="0"/>
    <b v="1"/>
    <b v="1"/>
    <b v="0"/>
    <b v="0"/>
    <b v="0"/>
    <b v="0"/>
    <b v="0"/>
    <b v="0"/>
    <b v="1"/>
    <b v="1"/>
  </r>
  <r>
    <s v="Stanford"/>
    <s v="?"/>
    <s v="v.14:no.1,3-6(1992 latest issue held at U of Chicago and CRL"/>
    <s v="N"/>
    <m/>
    <x v="0"/>
    <x v="0"/>
    <m/>
    <n v="1049420847"/>
    <m/>
    <s v="UC-Berkeley ,UChicago, and Indiana seem to be the only institution to hold any copies"/>
    <s v="97-902315"/>
    <x v="1260"/>
    <n v="19"/>
    <n v="6"/>
    <d v="1997-10-01T04:39:00"/>
    <s v="Tibetan"/>
    <x v="0"/>
    <s v="J &amp; K Academy of Art, Culture and Languages"/>
    <s v="Jammu"/>
    <n v="6"/>
    <b v="1"/>
    <b v="1"/>
    <b v="1"/>
    <b v="0"/>
    <b v="0"/>
    <b v="0"/>
    <b v="0"/>
    <b v="0"/>
    <b v="0"/>
    <b v="1"/>
    <b v="1"/>
    <b v="0"/>
    <b v="0"/>
    <b v="0"/>
    <b v="0"/>
    <b v="0"/>
    <b v="0"/>
    <b v="0"/>
    <b v="0"/>
    <b v="1"/>
    <b v="0"/>
    <b v="0"/>
  </r>
  <r>
    <m/>
    <m/>
    <m/>
    <m/>
    <m/>
    <x v="0"/>
    <x v="0"/>
    <m/>
    <m/>
    <m/>
    <m/>
    <s v="2015-363691"/>
    <x v="1261"/>
    <n v="2011"/>
    <n v="1"/>
    <d v="2011-01-01T00:00:00"/>
    <s v="Nepali"/>
    <x v="1"/>
    <s v="Pradhanamantri tatha Mantriparishadko Karyalaya / Nepal"/>
    <s v="Kathmandu"/>
    <n v="1"/>
    <b v="1"/>
    <b v="0"/>
    <b v="0"/>
    <b v="0"/>
    <b v="0"/>
    <b v="0"/>
    <b v="0"/>
    <b v="0"/>
    <b v="0"/>
    <b v="0"/>
    <b v="0"/>
    <b v="0"/>
    <b v="0"/>
    <b v="0"/>
    <b v="0"/>
    <b v="0"/>
    <b v="0"/>
    <b v="0"/>
    <b v="0"/>
    <b v="0"/>
    <b v="0"/>
    <b v="0"/>
  </r>
  <r>
    <m/>
    <m/>
    <m/>
    <m/>
    <m/>
    <x v="0"/>
    <x v="0"/>
    <m/>
    <m/>
    <m/>
    <m/>
    <s v="2012-336040"/>
    <x v="1262"/>
    <n v="14"/>
    <n v="14"/>
    <d v="2013-06-15T09:07:00"/>
    <s v="Nepali"/>
    <x v="1"/>
    <s v="Siksha Mantralaya / Nepal"/>
    <s v="Kathmandu"/>
    <n v="1"/>
    <b v="1"/>
    <b v="0"/>
    <b v="0"/>
    <b v="0"/>
    <b v="0"/>
    <b v="0"/>
    <b v="0"/>
    <b v="0"/>
    <b v="0"/>
    <b v="0"/>
    <b v="0"/>
    <b v="0"/>
    <b v="0"/>
    <b v="0"/>
    <b v="0"/>
    <b v="0"/>
    <b v="0"/>
    <b v="0"/>
    <b v="0"/>
    <b v="0"/>
    <b v="0"/>
    <b v="0"/>
  </r>
  <r>
    <s v="NYU"/>
    <s v="Y"/>
    <n v="2020"/>
    <s v="Y"/>
    <s v="Iss.1 (2008) thru Iss.16 (2020)"/>
    <x v="3"/>
    <x v="118"/>
    <s v="click on each thumbnail to open viewer"/>
    <n v="801092594"/>
    <m/>
    <s v="online issues seem to be for view only (no PDF download)"/>
    <s v="2010-329861"/>
    <x v="1263"/>
    <n v="6"/>
    <n v="1"/>
    <d v="2013-06-01T11:33:00"/>
    <s v="Bengali &amp; English"/>
    <x v="5"/>
    <s v="Bangladesh Film Archive"/>
    <s v="Dhaka"/>
    <n v="3"/>
    <b v="1"/>
    <b v="0"/>
    <b v="0"/>
    <b v="0"/>
    <b v="0"/>
    <b v="0"/>
    <b v="1"/>
    <b v="0"/>
    <b v="0"/>
    <b v="0"/>
    <b v="0"/>
    <b v="0"/>
    <b v="0"/>
    <b v="0"/>
    <b v="0"/>
    <b v="0"/>
    <b v="0"/>
    <b v="0"/>
    <b v="1"/>
    <b v="0"/>
    <b v="0"/>
    <b v="0"/>
  </r>
  <r>
    <m/>
    <m/>
    <m/>
    <m/>
    <m/>
    <x v="0"/>
    <x v="0"/>
    <m/>
    <m/>
    <m/>
    <m/>
    <s v="2015-363524"/>
    <x v="1264"/>
    <n v="2015"/>
    <n v="1"/>
    <d v="2015-01-01T00:00:00"/>
    <s v="Tribal Languages"/>
    <x v="0"/>
    <s v="Department of Information &amp; Public Relations, Karbi Anglong Autonomous Council"/>
    <s v="Diphu"/>
    <n v="1"/>
    <b v="1"/>
    <b v="0"/>
    <b v="0"/>
    <b v="0"/>
    <b v="0"/>
    <b v="0"/>
    <b v="0"/>
    <b v="0"/>
    <b v="0"/>
    <b v="0"/>
    <b v="0"/>
    <b v="0"/>
    <b v="0"/>
    <b v="0"/>
    <b v="0"/>
    <b v="0"/>
    <b v="0"/>
    <b v="0"/>
    <b v="0"/>
    <b v="0"/>
    <b v="0"/>
    <b v="0"/>
  </r>
  <r>
    <m/>
    <m/>
    <m/>
    <m/>
    <m/>
    <x v="0"/>
    <x v="0"/>
    <m/>
    <m/>
    <m/>
    <m/>
    <s v="2002-293839"/>
    <x v="1265"/>
    <n v="2009"/>
    <n v="1"/>
    <d v="2012-02-01T14:51:00"/>
    <s v="English"/>
    <x v="0"/>
    <s v="Department of Agriculture and Co-operation, Ministry of Agriculture, India"/>
    <s v="New Delhi"/>
    <n v="4"/>
    <b v="1"/>
    <b v="0"/>
    <b v="1"/>
    <b v="0"/>
    <b v="1"/>
    <b v="0"/>
    <b v="0"/>
    <b v="0"/>
    <b v="0"/>
    <b v="1"/>
    <b v="0"/>
    <b v="0"/>
    <b v="0"/>
    <b v="0"/>
    <b v="0"/>
    <b v="0"/>
    <b v="0"/>
    <b v="0"/>
    <b v="0"/>
    <b v="0"/>
    <b v="0"/>
    <b v="0"/>
  </r>
  <r>
    <m/>
    <m/>
    <m/>
    <m/>
    <m/>
    <x v="0"/>
    <x v="0"/>
    <m/>
    <m/>
    <m/>
    <m/>
    <s v="2019-345331"/>
    <x v="1266"/>
    <n v="2016"/>
    <n v="1"/>
    <d v="2016-01-01T00:00:00"/>
    <s v="English"/>
    <x v="0"/>
    <s v="Directorate of Economics and Statistics / Assam"/>
    <s v="Gauhati"/>
    <n v="1"/>
    <b v="1"/>
    <b v="0"/>
    <b v="0"/>
    <b v="0"/>
    <b v="0"/>
    <b v="0"/>
    <b v="0"/>
    <b v="0"/>
    <b v="0"/>
    <b v="0"/>
    <b v="0"/>
    <b v="0"/>
    <b v="0"/>
    <b v="0"/>
    <b v="0"/>
    <b v="0"/>
    <b v="0"/>
    <b v="0"/>
    <b v="0"/>
    <b v="0"/>
    <b v="0"/>
    <b v="0"/>
  </r>
  <r>
    <m/>
    <m/>
    <m/>
    <m/>
    <m/>
    <x v="0"/>
    <x v="0"/>
    <m/>
    <m/>
    <m/>
    <m/>
    <s v="2014-349764"/>
    <x v="1267"/>
    <n v="1"/>
    <n v="1"/>
    <d v="2013-07-01T00:00:00"/>
    <s v="English"/>
    <x v="3"/>
    <s v="National Assembly, Bhutan"/>
    <s v="Thimphu "/>
    <n v="1"/>
    <b v="1"/>
    <b v="0"/>
    <b v="0"/>
    <b v="0"/>
    <b v="0"/>
    <b v="0"/>
    <b v="0"/>
    <b v="0"/>
    <b v="0"/>
    <b v="0"/>
    <b v="0"/>
    <b v="0"/>
    <b v="0"/>
    <b v="0"/>
    <b v="0"/>
    <b v="0"/>
    <b v="0"/>
    <b v="0"/>
    <b v="0"/>
    <b v="0"/>
    <b v="0"/>
    <b v="0"/>
  </r>
  <r>
    <m/>
    <m/>
    <m/>
    <m/>
    <m/>
    <x v="0"/>
    <x v="0"/>
    <m/>
    <m/>
    <m/>
    <m/>
    <s v="83-913826"/>
    <x v="1268"/>
    <n v="31"/>
    <n v="78"/>
    <d v="2013-12-01T15:20:00"/>
    <s v="Nepali"/>
    <x v="1"/>
    <s v="Mahalekha Parishakako Vibhaga"/>
    <s v=" "/>
    <n v="0"/>
    <b v="0"/>
    <b v="0"/>
    <b v="0"/>
    <b v="0"/>
    <b v="0"/>
    <b v="0"/>
    <b v="0"/>
    <b v="0"/>
    <b v="0"/>
    <b v="0"/>
    <b v="0"/>
    <b v="0"/>
    <b v="0"/>
    <b v="0"/>
    <b v="0"/>
    <b v="0"/>
    <b v="0"/>
    <b v="0"/>
    <b v="0"/>
    <b v="0"/>
    <b v="0"/>
    <b v="0"/>
  </r>
  <r>
    <m/>
    <m/>
    <m/>
    <m/>
    <m/>
    <x v="0"/>
    <x v="0"/>
    <m/>
    <m/>
    <m/>
    <m/>
    <s v="2001-291525"/>
    <x v="1269"/>
    <n v="2013"/>
    <n v="1"/>
    <d v="2013-01-01T09:44:00"/>
    <s v="English"/>
    <x v="1"/>
    <s v="Ministry of foreign affairs, Nepal"/>
    <s v=" "/>
    <n v="3"/>
    <b v="1"/>
    <b v="0"/>
    <b v="1"/>
    <b v="0"/>
    <b v="0"/>
    <b v="0"/>
    <b v="0"/>
    <b v="0"/>
    <b v="1"/>
    <b v="0"/>
    <b v="0"/>
    <b v="0"/>
    <b v="0"/>
    <b v="0"/>
    <b v="0"/>
    <b v="0"/>
    <b v="0"/>
    <b v="0"/>
    <b v="0"/>
    <b v="0"/>
    <b v="0"/>
    <b v="0"/>
  </r>
  <r>
    <m/>
    <m/>
    <m/>
    <m/>
    <m/>
    <x v="0"/>
    <x v="0"/>
    <m/>
    <m/>
    <m/>
    <m/>
    <s v="2002-207472"/>
    <x v="1270"/>
    <n v="2013"/>
    <n v="1"/>
    <d v="2013-05-01T16:48:00"/>
    <s v="English"/>
    <x v="0"/>
    <s v="Ministry of External Affairs, India (IP Section)"/>
    <s v="New Delhi"/>
    <n v="1"/>
    <b v="1"/>
    <b v="0"/>
    <b v="0"/>
    <b v="0"/>
    <b v="0"/>
    <b v="0"/>
    <b v="0"/>
    <b v="0"/>
    <b v="0"/>
    <b v="0"/>
    <b v="0"/>
    <b v="0"/>
    <b v="0"/>
    <b v="0"/>
    <b v="0"/>
    <b v="0"/>
    <b v="0"/>
    <b v="0"/>
    <b v="0"/>
    <b v="0"/>
    <b v="0"/>
    <b v="0"/>
  </r>
  <r>
    <m/>
    <m/>
    <m/>
    <m/>
    <m/>
    <x v="0"/>
    <x v="0"/>
    <m/>
    <m/>
    <m/>
    <m/>
    <s v="77-909706"/>
    <x v="1271"/>
    <n v="2008"/>
    <n v="1"/>
    <d v="2008-07-01T10:59:00"/>
    <s v="English"/>
    <x v="0"/>
    <s v="Gujarat Vidhan Sabha"/>
    <s v="Gandhinagar"/>
    <n v="3"/>
    <b v="1"/>
    <b v="0"/>
    <b v="1"/>
    <b v="0"/>
    <b v="0"/>
    <b v="0"/>
    <b v="0"/>
    <b v="0"/>
    <b v="1"/>
    <b v="0"/>
    <b v="0"/>
    <b v="0"/>
    <b v="0"/>
    <b v="0"/>
    <b v="0"/>
    <b v="0"/>
    <b v="0"/>
    <b v="0"/>
    <b v="0"/>
    <b v="0"/>
    <b v="0"/>
    <b v="0"/>
  </r>
  <r>
    <m/>
    <m/>
    <m/>
    <m/>
    <m/>
    <x v="0"/>
    <x v="0"/>
    <m/>
    <m/>
    <m/>
    <m/>
    <s v="56-25360"/>
    <x v="1272"/>
    <n v="2011"/>
    <n v="1"/>
    <d v="2011-08-25T08:53:00"/>
    <s v="English"/>
    <x v="0"/>
    <s v="Legislative Assembly/West Bengal"/>
    <s v="Calcutta"/>
    <n v="3"/>
    <b v="0"/>
    <b v="0"/>
    <b v="1"/>
    <b v="0"/>
    <b v="0"/>
    <b v="0"/>
    <b v="0"/>
    <b v="0"/>
    <b v="1"/>
    <b v="0"/>
    <b v="0"/>
    <b v="1"/>
    <b v="0"/>
    <b v="0"/>
    <b v="0"/>
    <b v="0"/>
    <b v="0"/>
    <b v="0"/>
    <b v="0"/>
    <b v="0"/>
    <b v="0"/>
    <b v="0"/>
  </r>
  <r>
    <s v="Wisconsin"/>
    <s v="Y"/>
    <s v="ser 16 2018"/>
    <s v="N"/>
    <m/>
    <x v="0"/>
    <x v="0"/>
    <m/>
    <s v="ocm01774616"/>
    <s v="The dates that are in the library are 1964-2018"/>
    <s v="According to the Loksabha Library it is still in publication but the Lok Sabha does not provide a link https://eparlib.nic.in"/>
    <s v="sa 68019386"/>
    <x v="1273"/>
    <n v="2013"/>
    <n v="1"/>
    <d v="2013-01-01T14:42:00"/>
    <s v="English"/>
    <x v="0"/>
    <s v="Lok Sabha Secretariat"/>
    <s v="New Delhi"/>
    <n v="7"/>
    <b v="1"/>
    <b v="0"/>
    <b v="1"/>
    <b v="0"/>
    <b v="1"/>
    <b v="0"/>
    <b v="0"/>
    <b v="0"/>
    <b v="1"/>
    <b v="1"/>
    <b v="0"/>
    <b v="1"/>
    <b v="1"/>
    <b v="0"/>
    <b v="0"/>
    <b v="0"/>
    <b v="0"/>
    <b v="0"/>
    <b v="0"/>
    <b v="0"/>
    <b v="0"/>
    <b v="0"/>
  </r>
  <r>
    <s v="NYU"/>
    <s v="Y?"/>
    <m/>
    <s v="Y"/>
    <s v="2019-20201 only"/>
    <x v="3"/>
    <x v="119"/>
    <s v="https://data.landportal.info/library/resources/envistats-india-2021"/>
    <n v="1097167225"/>
    <m/>
    <s v="2019 &amp; 2020 issues URL in column G; 2021 issue URL is in column H"/>
    <s v="2018-315241"/>
    <x v="1274"/>
    <n v="2018"/>
    <n v="1"/>
    <d v="2018-01-01T00:00:00"/>
    <s v="English"/>
    <x v="0"/>
    <s v="Ministry of Statistics and Programme Implementation / Govt. of India"/>
    <s v="New Delhi"/>
    <n v="5"/>
    <b v="1"/>
    <b v="1"/>
    <b v="0"/>
    <b v="0"/>
    <b v="1"/>
    <b v="0"/>
    <b v="0"/>
    <b v="0"/>
    <b v="0"/>
    <b v="0"/>
    <b v="0"/>
    <b v="0"/>
    <b v="1"/>
    <b v="0"/>
    <b v="0"/>
    <b v="0"/>
    <b v="0"/>
    <b v="0"/>
    <b v="1"/>
    <b v="0"/>
    <b v="0"/>
    <b v="0"/>
  </r>
  <r>
    <m/>
    <m/>
    <m/>
    <m/>
    <m/>
    <x v="0"/>
    <x v="0"/>
    <m/>
    <m/>
    <m/>
    <m/>
    <s v="2016-333477"/>
    <x v="1275"/>
    <n v="2013"/>
    <n v="1"/>
    <d v="2013-01-01T00:00:00"/>
    <s v="English"/>
    <x v="3"/>
    <s v="Ministry of Agriculture and Forests / Bhutan"/>
    <s v="Thimpu"/>
    <n v="1"/>
    <b v="1"/>
    <b v="0"/>
    <b v="0"/>
    <b v="0"/>
    <b v="0"/>
    <b v="0"/>
    <b v="0"/>
    <b v="0"/>
    <b v="0"/>
    <b v="0"/>
    <b v="0"/>
    <b v="0"/>
    <b v="0"/>
    <b v="0"/>
    <b v="0"/>
    <b v="0"/>
    <b v="0"/>
    <b v="0"/>
    <b v="0"/>
    <b v="0"/>
    <b v="0"/>
    <b v="0"/>
  </r>
  <r>
    <m/>
    <m/>
    <m/>
    <m/>
    <m/>
    <x v="0"/>
    <x v="0"/>
    <m/>
    <m/>
    <m/>
    <m/>
    <s v="2008-306837"/>
    <x v="1276"/>
    <n v="2010"/>
    <n v="1"/>
    <d v="2010-02-01T16:06:00"/>
    <s v="Panjabi"/>
    <x v="0"/>
    <s v="Directorate of Information and Public Relations/ Govt. of Jammu and Kashmir "/>
    <s v="Jammu"/>
    <n v="1"/>
    <b v="1"/>
    <b v="0"/>
    <b v="0"/>
    <b v="0"/>
    <b v="0"/>
    <b v="0"/>
    <b v="0"/>
    <b v="0"/>
    <b v="0"/>
    <b v="0"/>
    <b v="0"/>
    <b v="0"/>
    <b v="0"/>
    <b v="0"/>
    <b v="0"/>
    <b v="0"/>
    <b v="0"/>
    <b v="0"/>
    <b v="0"/>
    <b v="0"/>
    <b v="0"/>
    <b v="0"/>
  </r>
  <r>
    <s v="NYU"/>
    <s v="Y?"/>
    <s v="NA"/>
    <s v="Y"/>
    <s v="only 2016"/>
    <x v="3"/>
    <x v="120"/>
    <m/>
    <s v="44159427_x000a_882061874"/>
    <m/>
    <m/>
    <s v="99-949579-new"/>
    <x v="1277"/>
    <n v="2016"/>
    <n v="1"/>
    <d v="2016-01-01T00:00:00"/>
    <s v="English"/>
    <x v="0"/>
    <s v="Ministry of Housing and Urban Affairs, Govt. of India"/>
    <s v="New Delhi"/>
    <n v="4"/>
    <b v="1"/>
    <b v="0"/>
    <b v="0"/>
    <b v="0"/>
    <b v="1"/>
    <b v="0"/>
    <b v="0"/>
    <b v="0"/>
    <b v="0"/>
    <b v="1"/>
    <b v="0"/>
    <b v="0"/>
    <b v="0"/>
    <b v="0"/>
    <b v="0"/>
    <b v="0"/>
    <b v="0"/>
    <b v="0"/>
    <b v="1"/>
    <b v="0"/>
    <b v="0"/>
    <b v="0"/>
  </r>
  <r>
    <s v="NYU"/>
    <s v="N"/>
    <s v="NA"/>
    <s v="Y"/>
    <s v="only 2013"/>
    <x v="3"/>
    <x v="121"/>
    <s v="One issue only on Scribd"/>
    <n v="1013920982"/>
    <s v="Note alternate title &quot;Journal of Odisha History Congress&quot;. Scribd record for online issue says &quot;2014&quot; but actual issue is V.26, December 2013"/>
    <m/>
    <s v="2017-330902"/>
    <x v="1278"/>
    <n v="28"/>
    <n v="1"/>
    <d v="2015-12-01T00:00:00"/>
    <s v="English"/>
    <x v="0"/>
    <s v="Orissa Govt. Press"/>
    <s v=" Cuttack"/>
    <n v="5"/>
    <b v="1"/>
    <b v="0"/>
    <b v="0"/>
    <b v="0"/>
    <b v="0"/>
    <b v="1"/>
    <b v="0"/>
    <b v="0"/>
    <b v="0"/>
    <b v="0"/>
    <b v="0"/>
    <b v="1"/>
    <b v="0"/>
    <b v="1"/>
    <b v="0"/>
    <b v="0"/>
    <b v="0"/>
    <b v="0"/>
    <b v="1"/>
    <b v="0"/>
    <b v="0"/>
    <b v="0"/>
  </r>
  <r>
    <m/>
    <m/>
    <m/>
    <m/>
    <m/>
    <x v="0"/>
    <x v="0"/>
    <m/>
    <m/>
    <m/>
    <m/>
    <s v="2015-363536"/>
    <x v="1279"/>
    <n v="2006"/>
    <n v="1"/>
    <d v="2006-01-01T00:00:00"/>
    <s v="Kannada"/>
    <x v="0"/>
    <s v="Karnataka Sahitya Academy"/>
    <s v="Bangalore"/>
    <n v="1"/>
    <b v="1"/>
    <b v="0"/>
    <b v="0"/>
    <b v="0"/>
    <b v="0"/>
    <b v="0"/>
    <b v="0"/>
    <b v="0"/>
    <b v="0"/>
    <b v="0"/>
    <b v="0"/>
    <b v="0"/>
    <b v="0"/>
    <b v="0"/>
    <b v="0"/>
    <b v="0"/>
    <b v="0"/>
    <b v="0"/>
    <b v="0"/>
    <b v="0"/>
    <b v="0"/>
    <b v="0"/>
  </r>
  <r>
    <m/>
    <m/>
    <m/>
    <m/>
    <m/>
    <x v="0"/>
    <x v="0"/>
    <m/>
    <m/>
    <m/>
    <m/>
    <s v="2011-354333"/>
    <x v="1280"/>
    <n v="2014"/>
    <n v="2"/>
    <d v="2014-12-01T12:07:00"/>
    <s v="Hindi"/>
    <x v="0"/>
    <s v="Indian Institute of Public Administration"/>
    <s v="New Delhi"/>
    <n v="2"/>
    <b v="1"/>
    <b v="0"/>
    <b v="0"/>
    <b v="0"/>
    <b v="0"/>
    <b v="0"/>
    <b v="0"/>
    <b v="0"/>
    <b v="0"/>
    <b v="0"/>
    <b v="0"/>
    <b v="1"/>
    <b v="0"/>
    <b v="0"/>
    <b v="0"/>
    <b v="0"/>
    <b v="0"/>
    <b v="0"/>
    <b v="0"/>
    <b v="0"/>
    <b v="0"/>
    <b v="0"/>
  </r>
  <r>
    <m/>
    <m/>
    <m/>
    <m/>
    <m/>
    <x v="0"/>
    <x v="0"/>
    <m/>
    <m/>
    <m/>
    <m/>
    <s v="91-905075"/>
    <x v="1281"/>
    <n v="2012"/>
    <n v="55"/>
    <d v="2013-06-01T08:10:00"/>
    <s v="Bengali"/>
    <x v="5"/>
    <s v="Bamladesa Loka Prasasana Prasikshana Kendra"/>
    <s v="Dhaka"/>
    <n v="1"/>
    <b v="1"/>
    <b v="0"/>
    <b v="0"/>
    <b v="0"/>
    <b v="0"/>
    <b v="0"/>
    <b v="0"/>
    <b v="0"/>
    <b v="0"/>
    <b v="0"/>
    <b v="0"/>
    <b v="0"/>
    <b v="0"/>
    <b v="0"/>
    <b v="0"/>
    <b v="0"/>
    <b v="0"/>
    <b v="0"/>
    <b v="0"/>
    <b v="0"/>
    <b v="0"/>
    <b v="0"/>
  </r>
  <r>
    <m/>
    <m/>
    <m/>
    <m/>
    <m/>
    <x v="0"/>
    <x v="0"/>
    <m/>
    <m/>
    <m/>
    <m/>
    <s v="74-902135"/>
    <x v="1282"/>
    <n v="24"/>
    <n v="1"/>
    <d v="2012-06-01T16:03:00"/>
    <s v="Gujarati"/>
    <x v="0"/>
    <s v="Gujarat Sahitya Academy"/>
    <s v="Gandhinagar"/>
    <n v="1"/>
    <b v="1"/>
    <b v="0"/>
    <b v="0"/>
    <b v="0"/>
    <b v="0"/>
    <b v="0"/>
    <b v="0"/>
    <b v="0"/>
    <b v="0"/>
    <b v="0"/>
    <b v="0"/>
    <b v="0"/>
    <b v="0"/>
    <b v="0"/>
    <b v="0"/>
    <b v="0"/>
    <b v="0"/>
    <b v="0"/>
    <b v="0"/>
    <b v="0"/>
    <b v="0"/>
    <b v="0"/>
  </r>
  <r>
    <m/>
    <m/>
    <m/>
    <m/>
    <m/>
    <x v="0"/>
    <x v="0"/>
    <m/>
    <m/>
    <m/>
    <m/>
    <s v="99-956176"/>
    <x v="1283"/>
    <n v="2014"/>
    <n v="12"/>
    <d v="2014-12-01T12:18:00"/>
    <s v="Marathi"/>
    <x v="0"/>
    <s v="Directorate of Publicity, Maharashtra"/>
    <s v="Bombay"/>
    <n v="0"/>
    <b v="0"/>
    <b v="0"/>
    <b v="0"/>
    <b v="0"/>
    <b v="0"/>
    <b v="0"/>
    <b v="0"/>
    <b v="0"/>
    <b v="0"/>
    <b v="0"/>
    <b v="0"/>
    <b v="0"/>
    <b v="0"/>
    <b v="0"/>
    <b v="0"/>
    <b v="0"/>
    <b v="0"/>
    <b v="0"/>
    <b v="0"/>
    <b v="0"/>
    <b v="0"/>
    <b v="0"/>
  </r>
  <r>
    <m/>
    <m/>
    <m/>
    <m/>
    <m/>
    <x v="0"/>
    <x v="0"/>
    <m/>
    <m/>
    <m/>
    <m/>
    <s v="74-902983"/>
    <x v="1284"/>
    <n v="45"/>
    <n v="4"/>
    <d v="2014-12-01T12:43:00"/>
    <s v="English"/>
    <x v="0"/>
    <s v="Institute of Constitutional and Parliamentary Studies"/>
    <s v="New Delhi"/>
    <n v="5"/>
    <b v="1"/>
    <b v="1"/>
    <b v="1"/>
    <b v="0"/>
    <b v="0"/>
    <b v="0"/>
    <b v="0"/>
    <b v="1"/>
    <b v="1"/>
    <b v="0"/>
    <b v="0"/>
    <b v="0"/>
    <b v="0"/>
    <b v="0"/>
    <b v="0"/>
    <b v="0"/>
    <b v="0"/>
    <b v="0"/>
    <b v="0"/>
    <b v="0"/>
    <b v="0"/>
    <b v="0"/>
  </r>
  <r>
    <m/>
    <m/>
    <m/>
    <m/>
    <m/>
    <x v="0"/>
    <x v="0"/>
    <m/>
    <m/>
    <m/>
    <m/>
    <s v="2012-338610"/>
    <x v="1285"/>
    <n v="2011"/>
    <n v="1"/>
    <d v="2011-07-14T00:00:00"/>
    <s v="English"/>
    <x v="0"/>
    <s v="Finance Department / Government of Mizoram"/>
    <s v="Aizwal"/>
    <n v="1"/>
    <b v="1"/>
    <b v="0"/>
    <b v="0"/>
    <b v="0"/>
    <b v="0"/>
    <b v="0"/>
    <b v="0"/>
    <b v="0"/>
    <b v="0"/>
    <b v="0"/>
    <b v="0"/>
    <b v="0"/>
    <b v="0"/>
    <b v="0"/>
    <b v="0"/>
    <b v="0"/>
    <b v="0"/>
    <b v="0"/>
    <b v="0"/>
    <b v="0"/>
    <b v="0"/>
    <b v="0"/>
  </r>
  <r>
    <s v="NYU"/>
    <s v="Y"/>
    <s v="NA"/>
    <s v="Y"/>
    <s v="v.I (1924), v.II (1926) and v.III (1936)"/>
    <x v="3"/>
    <x v="122"/>
    <s v="https://www.google.com/books/edition/Memoirs_of_the_Archaeological_Survey_of/oCZuAAAAMAAJ?hl=en&amp;gbpv=1&amp;printsec=frontcover"/>
    <s v="1553779_x000a_72810987_x000a_605471073_x000a_37204277_x000a_1009015882_x000a_472457671_x000a_917849881_x000a_490145106_x000a_722786575_x000a_40184213_x000a_182729109_x000a_41574695_x000a_470140237"/>
    <s v="http://noolaham.net/project/46/4590/4590.pdf"/>
    <s v="URL for v.I is in Column G, URL for v.II is in Column H; URL for v.III is in Column J"/>
    <s v="2018-305961"/>
    <x v="1286"/>
    <n v="11"/>
    <n v="1"/>
    <d v="2018-01-01T00:00:00"/>
    <s v="English"/>
    <x v="2"/>
    <s v="Department of Archaeology, Sri Lanka"/>
    <s v="Colombo"/>
    <n v="6"/>
    <b v="1"/>
    <b v="0"/>
    <b v="1"/>
    <b v="0"/>
    <b v="1"/>
    <b v="0"/>
    <b v="0"/>
    <b v="0"/>
    <b v="0"/>
    <b v="0"/>
    <b v="0"/>
    <b v="0"/>
    <b v="1"/>
    <b v="1"/>
    <b v="0"/>
    <b v="0"/>
    <b v="0"/>
    <b v="0"/>
    <b v="1"/>
    <b v="0"/>
    <b v="0"/>
    <b v="0"/>
  </r>
  <r>
    <m/>
    <m/>
    <m/>
    <m/>
    <m/>
    <x v="0"/>
    <x v="0"/>
    <m/>
    <m/>
    <m/>
    <m/>
    <s v="SA63-2024"/>
    <x v="1287"/>
    <n v="109"/>
    <n v="11"/>
    <d v="2013-11-01T15:00:00"/>
    <s v="Hindi"/>
    <x v="0"/>
    <s v="Directorate of Public Relation, Madhya Pradesh"/>
    <s v="Bhopal"/>
    <n v="0"/>
    <b v="0"/>
    <b v="0"/>
    <b v="0"/>
    <b v="0"/>
    <b v="0"/>
    <b v="0"/>
    <b v="0"/>
    <b v="0"/>
    <b v="0"/>
    <b v="0"/>
    <b v="0"/>
    <b v="0"/>
    <b v="0"/>
    <b v="0"/>
    <b v="0"/>
    <b v="0"/>
    <b v="0"/>
    <b v="0"/>
    <b v="0"/>
    <b v="0"/>
    <b v="0"/>
    <b v="0"/>
  </r>
  <r>
    <m/>
    <m/>
    <m/>
    <m/>
    <m/>
    <x v="0"/>
    <x v="0"/>
    <m/>
    <m/>
    <m/>
    <m/>
    <s v="81-910480"/>
    <x v="1288"/>
    <n v="2000"/>
    <n v="1"/>
    <d v="2000-01-01T08:42:00"/>
    <s v="English"/>
    <x v="0"/>
    <s v="Madhya Pradesh Electricity Board"/>
    <s v="Gwalior"/>
    <n v="0"/>
    <b v="0"/>
    <b v="0"/>
    <b v="0"/>
    <b v="0"/>
    <b v="0"/>
    <b v="0"/>
    <b v="0"/>
    <b v="0"/>
    <b v="0"/>
    <b v="0"/>
    <b v="0"/>
    <b v="0"/>
    <b v="0"/>
    <b v="0"/>
    <b v="0"/>
    <b v="0"/>
    <b v="0"/>
    <b v="0"/>
    <b v="0"/>
    <b v="0"/>
    <b v="0"/>
    <b v="0"/>
  </r>
  <r>
    <m/>
    <m/>
    <m/>
    <m/>
    <m/>
    <x v="0"/>
    <x v="0"/>
    <m/>
    <m/>
    <m/>
    <m/>
    <s v="2013-317154"/>
    <x v="1289"/>
    <n v="16"/>
    <n v="2"/>
    <d v="2011-12-01T16:46:00"/>
    <s v="English"/>
    <x v="0"/>
    <s v="Madhya Pradesh Institute of Social Science Research"/>
    <s v="Ujjain"/>
    <n v="1"/>
    <b v="1"/>
    <b v="0"/>
    <b v="0"/>
    <b v="0"/>
    <b v="0"/>
    <b v="0"/>
    <b v="0"/>
    <b v="0"/>
    <b v="0"/>
    <b v="0"/>
    <b v="0"/>
    <b v="0"/>
    <b v="0"/>
    <b v="0"/>
    <b v="0"/>
    <b v="0"/>
    <b v="0"/>
    <b v="0"/>
    <b v="0"/>
    <b v="0"/>
    <b v="0"/>
    <b v="0"/>
  </r>
  <r>
    <m/>
    <m/>
    <m/>
    <m/>
    <m/>
    <x v="0"/>
    <x v="0"/>
    <m/>
    <m/>
    <m/>
    <m/>
    <s v="SA 63-4517"/>
    <x v="1290"/>
    <n v="2011"/>
    <n v="1"/>
    <d v="2011-01-01T14:42:00"/>
    <s v="Hindi"/>
    <x v="0"/>
    <s v="Directorate of Economics and Statistics / Bhopal"/>
    <s v="Bhopal"/>
    <n v="1"/>
    <b v="1"/>
    <b v="0"/>
    <b v="0"/>
    <b v="0"/>
    <b v="0"/>
    <b v="0"/>
    <b v="0"/>
    <b v="0"/>
    <b v="0"/>
    <b v="0"/>
    <b v="0"/>
    <b v="0"/>
    <b v="0"/>
    <b v="0"/>
    <b v="0"/>
    <b v="0"/>
    <b v="0"/>
    <b v="0"/>
    <b v="0"/>
    <b v="0"/>
    <b v="0"/>
    <b v="0"/>
  </r>
  <r>
    <m/>
    <m/>
    <m/>
    <m/>
    <m/>
    <x v="0"/>
    <x v="0"/>
    <m/>
    <m/>
    <m/>
    <m/>
    <s v="88-912830"/>
    <x v="1291"/>
    <n v="2010"/>
    <n v="1"/>
    <d v="2010-01-01T12:04:00"/>
    <s v="Hindi"/>
    <x v="0"/>
    <s v="Sasana Pradesika Mudranalaya,  Gwalior"/>
    <s v="Gwalior"/>
    <n v="3"/>
    <b v="0"/>
    <b v="0"/>
    <b v="1"/>
    <b v="0"/>
    <b v="0"/>
    <b v="1"/>
    <b v="0"/>
    <b v="0"/>
    <b v="1"/>
    <b v="0"/>
    <b v="0"/>
    <b v="0"/>
    <b v="0"/>
    <b v="0"/>
    <b v="0"/>
    <b v="0"/>
    <b v="0"/>
    <b v="0"/>
    <b v="0"/>
    <b v="0"/>
    <b v="0"/>
    <b v="0"/>
  </r>
  <r>
    <m/>
    <m/>
    <m/>
    <m/>
    <m/>
    <x v="0"/>
    <x v="0"/>
    <m/>
    <m/>
    <m/>
    <m/>
    <s v="80-910474"/>
    <x v="1292"/>
    <n v="2010"/>
    <n v="1"/>
    <d v="2010-03-31T09:33:00"/>
    <s v="Hindi"/>
    <x v="0"/>
    <s v="Economics and Statistical Organisation / Madhya Pradesh"/>
    <s v="Bhopal"/>
    <n v="1"/>
    <b v="1"/>
    <b v="0"/>
    <b v="0"/>
    <b v="0"/>
    <b v="0"/>
    <b v="0"/>
    <b v="0"/>
    <b v="0"/>
    <b v="0"/>
    <b v="0"/>
    <b v="0"/>
    <b v="0"/>
    <b v="0"/>
    <b v="0"/>
    <b v="0"/>
    <b v="0"/>
    <b v="0"/>
    <b v="0"/>
    <b v="0"/>
    <b v="0"/>
    <b v="0"/>
    <b v="0"/>
  </r>
  <r>
    <m/>
    <m/>
    <m/>
    <m/>
    <m/>
    <x v="0"/>
    <x v="0"/>
    <m/>
    <m/>
    <m/>
    <m/>
    <s v="90-901905"/>
    <x v="1293"/>
    <n v="1996"/>
    <n v="1"/>
    <d v="1996-04-01T09:15:00"/>
    <s v="Hindi"/>
    <x v="0"/>
    <s v="Sasana Pradesika Mudranalaya,  Gwalior"/>
    <s v="Gwalior"/>
    <n v="0"/>
    <b v="0"/>
    <b v="0"/>
    <b v="0"/>
    <b v="0"/>
    <b v="0"/>
    <b v="0"/>
    <b v="0"/>
    <b v="0"/>
    <b v="0"/>
    <b v="0"/>
    <b v="0"/>
    <b v="0"/>
    <b v="0"/>
    <b v="0"/>
    <b v="0"/>
    <b v="0"/>
    <b v="0"/>
    <b v="0"/>
    <b v="0"/>
    <b v="0"/>
    <b v="0"/>
    <b v="0"/>
  </r>
  <r>
    <m/>
    <m/>
    <m/>
    <m/>
    <m/>
    <x v="0"/>
    <x v="0"/>
    <m/>
    <m/>
    <m/>
    <m/>
    <s v="2014-346996"/>
    <x v="1294"/>
    <n v="2012"/>
    <n v="1"/>
    <d v="2012-01-01T11:14:00"/>
    <s v="Hindi"/>
    <x v="0"/>
    <s v="Department of Public Relations / Govt. of Madhya Pradesh"/>
    <s v="Bhopal"/>
    <n v="1"/>
    <b v="0"/>
    <b v="0"/>
    <b v="0"/>
    <b v="0"/>
    <b v="0"/>
    <b v="0"/>
    <b v="0"/>
    <b v="0"/>
    <b v="0"/>
    <b v="0"/>
    <b v="0"/>
    <b v="0"/>
    <b v="0"/>
    <b v="0"/>
    <b v="0"/>
    <b v="0"/>
    <b v="0"/>
    <b v="0"/>
    <b v="1"/>
    <b v="0"/>
    <b v="0"/>
    <b v="0"/>
  </r>
  <r>
    <m/>
    <m/>
    <m/>
    <m/>
    <m/>
    <x v="0"/>
    <x v="0"/>
    <m/>
    <m/>
    <m/>
    <m/>
    <s v="SF95-72216"/>
    <x v="1295"/>
    <n v="2011"/>
    <n v="3"/>
    <d v="2011-04-01T14:25:00"/>
    <s v="Hindi"/>
    <x v="0"/>
    <s v="Madhya Pradesh Vidhan Sabha Sachivalya"/>
    <s v="Bhopal"/>
    <n v="2"/>
    <b v="0"/>
    <b v="0"/>
    <b v="1"/>
    <b v="0"/>
    <b v="0"/>
    <b v="0"/>
    <b v="0"/>
    <b v="0"/>
    <b v="1"/>
    <b v="0"/>
    <b v="0"/>
    <b v="0"/>
    <b v="0"/>
    <b v="0"/>
    <b v="0"/>
    <b v="0"/>
    <b v="0"/>
    <b v="0"/>
    <b v="0"/>
    <b v="0"/>
    <b v="0"/>
    <b v="0"/>
  </r>
  <r>
    <m/>
    <m/>
    <m/>
    <m/>
    <m/>
    <x v="0"/>
    <x v="0"/>
    <m/>
    <m/>
    <m/>
    <m/>
    <s v="2003-311397"/>
    <x v="1296"/>
    <n v="13"/>
    <n v="49"/>
    <d v="2009-03-15T12:04:00"/>
    <s v="Tulu"/>
    <x v="0"/>
    <s v="Karnataka Tulu Sahitya Academy"/>
    <s v="Mangalore"/>
    <n v="2"/>
    <b v="1"/>
    <b v="1"/>
    <b v="0"/>
    <b v="0"/>
    <b v="0"/>
    <b v="0"/>
    <b v="0"/>
    <b v="0"/>
    <b v="0"/>
    <b v="0"/>
    <b v="0"/>
    <b v="0"/>
    <b v="0"/>
    <b v="0"/>
    <b v="0"/>
    <b v="0"/>
    <b v="0"/>
    <b v="0"/>
    <b v="0"/>
    <b v="0"/>
    <b v="0"/>
    <b v="0"/>
  </r>
  <r>
    <m/>
    <m/>
    <m/>
    <m/>
    <m/>
    <x v="0"/>
    <x v="0"/>
    <m/>
    <m/>
    <m/>
    <m/>
    <s v="2012-350162"/>
    <x v="1297"/>
    <n v="2"/>
    <n v="5"/>
    <d v="2012-12-01T09:49:00"/>
    <s v="Nepali"/>
    <x v="1"/>
    <s v="Mahanyayadhivaktako Karyalaya"/>
    <s v="Kathmandu"/>
    <n v="1"/>
    <b v="1"/>
    <b v="0"/>
    <b v="0"/>
    <b v="0"/>
    <b v="0"/>
    <b v="0"/>
    <b v="0"/>
    <b v="0"/>
    <b v="0"/>
    <b v="0"/>
    <b v="0"/>
    <b v="0"/>
    <b v="0"/>
    <b v="0"/>
    <b v="0"/>
    <b v="0"/>
    <b v="0"/>
    <b v="0"/>
    <b v="0"/>
    <b v="0"/>
    <b v="0"/>
    <b v="0"/>
  </r>
  <r>
    <m/>
    <m/>
    <m/>
    <m/>
    <m/>
    <x v="0"/>
    <x v="0"/>
    <m/>
    <m/>
    <m/>
    <m/>
    <s v="2009-313861"/>
    <x v="1298"/>
    <n v="2012"/>
    <n v="1"/>
    <d v="2012-01-01T16:28:00"/>
    <s v="English"/>
    <x v="1"/>
    <s v="Office of the Attorney General / Nepal"/>
    <s v="Kathmandu"/>
    <n v="0"/>
    <b v="0"/>
    <b v="0"/>
    <b v="0"/>
    <b v="0"/>
    <b v="0"/>
    <b v="0"/>
    <b v="0"/>
    <b v="0"/>
    <b v="0"/>
    <b v="0"/>
    <b v="0"/>
    <b v="0"/>
    <b v="0"/>
    <b v="0"/>
    <b v="0"/>
    <b v="0"/>
    <b v="0"/>
    <b v="0"/>
    <b v="0"/>
    <b v="0"/>
    <b v="0"/>
    <b v="0"/>
  </r>
  <r>
    <m/>
    <m/>
    <m/>
    <m/>
    <m/>
    <x v="0"/>
    <x v="0"/>
    <m/>
    <m/>
    <m/>
    <m/>
    <s v="2010-329507"/>
    <x v="1299"/>
    <n v="2013"/>
    <n v="12"/>
    <d v="2013-12-01T16:27:00"/>
    <s v="English"/>
    <x v="0"/>
    <s v="Directorate General of Information and Public Relations / Maharashtra"/>
    <s v="Mumbai"/>
    <n v="2"/>
    <b v="1"/>
    <b v="0"/>
    <b v="1"/>
    <b v="0"/>
    <b v="0"/>
    <b v="0"/>
    <b v="0"/>
    <b v="0"/>
    <b v="0"/>
    <b v="0"/>
    <b v="0"/>
    <b v="0"/>
    <b v="0"/>
    <b v="0"/>
    <b v="0"/>
    <b v="0"/>
    <b v="0"/>
    <b v="0"/>
    <b v="0"/>
    <b v="0"/>
    <b v="0"/>
    <b v="0"/>
  </r>
  <r>
    <m/>
    <m/>
    <m/>
    <m/>
    <m/>
    <x v="0"/>
    <x v="0"/>
    <m/>
    <m/>
    <m/>
    <m/>
    <s v="2013-411711"/>
    <x v="1300"/>
    <n v="1"/>
    <n v="1"/>
    <d v="2003-01-01T00:00:00"/>
    <s v="Marathi"/>
    <x v="0"/>
    <s v="Directorate of Archaeology and Museums, Govt. of Maharashtra"/>
    <s v="Mumbai"/>
    <n v="2"/>
    <b v="1"/>
    <b v="0"/>
    <b v="0"/>
    <b v="0"/>
    <b v="0"/>
    <b v="0"/>
    <b v="0"/>
    <b v="0"/>
    <b v="0"/>
    <b v="0"/>
    <b v="0"/>
    <b v="0"/>
    <b v="0"/>
    <b v="1"/>
    <b v="0"/>
    <b v="0"/>
    <b v="0"/>
    <b v="0"/>
    <b v="0"/>
    <b v="0"/>
    <b v="0"/>
    <b v="0"/>
  </r>
  <r>
    <m/>
    <m/>
    <m/>
    <m/>
    <m/>
    <x v="0"/>
    <x v="0"/>
    <m/>
    <m/>
    <m/>
    <m/>
    <s v="2013-407413"/>
    <x v="1301"/>
    <n v="2012"/>
    <n v="1"/>
    <d v="2012-01-01T00:00:00"/>
    <s v="Marathi"/>
    <x v="0"/>
    <s v="Legislative Council / Maharashtra"/>
    <s v="Mumbai"/>
    <n v="1"/>
    <b v="1"/>
    <b v="0"/>
    <b v="0"/>
    <b v="0"/>
    <b v="0"/>
    <b v="0"/>
    <b v="0"/>
    <b v="0"/>
    <b v="0"/>
    <b v="0"/>
    <b v="0"/>
    <b v="0"/>
    <b v="0"/>
    <b v="0"/>
    <b v="0"/>
    <b v="0"/>
    <b v="0"/>
    <b v="0"/>
    <b v="0"/>
    <b v="0"/>
    <b v="0"/>
    <b v="0"/>
  </r>
  <r>
    <m/>
    <m/>
    <m/>
    <m/>
    <m/>
    <x v="0"/>
    <x v="0"/>
    <m/>
    <m/>
    <m/>
    <m/>
    <s v="2011-352039"/>
    <x v="1302"/>
    <n v="5"/>
    <n v="1"/>
    <d v="2012-01-01T14:25:00"/>
    <s v="Nepali"/>
    <x v="1"/>
    <s v="Rashtriya Mahila Ayoga / Nepal"/>
    <s v="Kathmandu"/>
    <n v="1"/>
    <b v="1"/>
    <b v="0"/>
    <b v="0"/>
    <b v="0"/>
    <b v="0"/>
    <b v="0"/>
    <b v="0"/>
    <b v="0"/>
    <b v="0"/>
    <b v="0"/>
    <b v="0"/>
    <b v="0"/>
    <b v="0"/>
    <b v="0"/>
    <b v="0"/>
    <b v="0"/>
    <b v="0"/>
    <b v="0"/>
    <b v="0"/>
    <b v="0"/>
    <b v="0"/>
    <b v="0"/>
  </r>
  <r>
    <m/>
    <m/>
    <m/>
    <m/>
    <m/>
    <x v="0"/>
    <x v="0"/>
    <m/>
    <m/>
    <m/>
    <m/>
    <s v="2009-306132"/>
    <x v="1303"/>
    <n v="2012"/>
    <n v="1"/>
    <d v="2012-01-01T16:18:00"/>
    <s v="Nepali"/>
    <x v="1"/>
    <s v="Ministry of Women, Children and Social Welfare, Nepal"/>
    <s v="Kathmandu"/>
    <n v="1"/>
    <b v="1"/>
    <b v="0"/>
    <b v="0"/>
    <b v="0"/>
    <b v="0"/>
    <b v="0"/>
    <b v="0"/>
    <b v="0"/>
    <b v="0"/>
    <b v="0"/>
    <b v="0"/>
    <b v="0"/>
    <b v="0"/>
    <b v="0"/>
    <b v="0"/>
    <b v="0"/>
    <b v="0"/>
    <b v="0"/>
    <b v="0"/>
    <b v="0"/>
    <b v="0"/>
    <b v="0"/>
  </r>
  <r>
    <m/>
    <m/>
    <m/>
    <m/>
    <m/>
    <x v="0"/>
    <x v="0"/>
    <m/>
    <m/>
    <m/>
    <m/>
    <s v="2013-411732"/>
    <x v="1304"/>
    <n v="2"/>
    <n v="6"/>
    <d v="2013-05-01T00:00:00"/>
    <s v="Urdu"/>
    <x v="0"/>
    <s v="Karnataka Urdu Academy"/>
    <s v="Bangalore"/>
    <n v="1"/>
    <b v="1"/>
    <b v="0"/>
    <b v="0"/>
    <b v="0"/>
    <b v="0"/>
    <b v="0"/>
    <b v="0"/>
    <b v="0"/>
    <b v="0"/>
    <b v="0"/>
    <b v="0"/>
    <b v="0"/>
    <b v="0"/>
    <b v="0"/>
    <b v="0"/>
    <b v="0"/>
    <b v="0"/>
    <b v="0"/>
    <b v="0"/>
    <b v="0"/>
    <b v="0"/>
    <b v="0"/>
  </r>
  <r>
    <s v="Cornell"/>
    <s v="N"/>
    <s v="V32 2019"/>
    <s v="N"/>
    <m/>
    <x v="2"/>
    <x v="0"/>
    <m/>
    <n v="16837768"/>
    <m/>
    <s v="Possible that in 2019 changed title to MAHNAMA UMANG, can view this magazine here: http://urduacademydelhi.com/magazine.html"/>
    <s v="87-909237"/>
    <x v="1305"/>
    <n v="2015"/>
    <n v="4"/>
    <d v="2015-04-01T14:08:00"/>
    <s v="Urdu"/>
    <x v="0"/>
    <s v="Urdu Academy, Delhi"/>
    <s v="New Delhi"/>
    <n v="7"/>
    <b v="1"/>
    <b v="0"/>
    <b v="0"/>
    <b v="0"/>
    <b v="0"/>
    <b v="1"/>
    <b v="0"/>
    <b v="1"/>
    <b v="1"/>
    <b v="0"/>
    <b v="0"/>
    <b v="1"/>
    <b v="0"/>
    <b v="1"/>
    <b v="0"/>
    <b v="0"/>
    <b v="0"/>
    <b v="0"/>
    <b v="0"/>
    <b v="0"/>
    <b v="1"/>
    <b v="0"/>
  </r>
  <r>
    <m/>
    <m/>
    <m/>
    <m/>
    <m/>
    <x v="0"/>
    <x v="0"/>
    <m/>
    <m/>
    <m/>
    <m/>
    <s v="2013-407268"/>
    <x v="1306"/>
    <n v="2011"/>
    <n v="1"/>
    <d v="2011-01-01T11:53:00"/>
    <s v="English"/>
    <x v="3"/>
    <s v="Ministry of Agriculture and Forests / Bhutan"/>
    <s v="Thimpu"/>
    <n v="1"/>
    <b v="1"/>
    <b v="0"/>
    <b v="0"/>
    <b v="0"/>
    <b v="0"/>
    <b v="0"/>
    <b v="0"/>
    <b v="0"/>
    <b v="0"/>
    <b v="0"/>
    <b v="0"/>
    <b v="0"/>
    <b v="0"/>
    <b v="0"/>
    <b v="0"/>
    <b v="0"/>
    <b v="0"/>
    <b v="0"/>
    <b v="0"/>
    <b v="0"/>
    <b v="0"/>
    <b v="0"/>
  </r>
  <r>
    <s v="LC"/>
    <s v="Yes but unsure"/>
    <s v="In print"/>
    <s v="no"/>
    <s v="n/a"/>
    <x v="5"/>
    <x v="53"/>
    <s v="n/a"/>
    <n v="1113941491"/>
    <s v="n/a"/>
    <s v="WorldCat shows 1 holding at LC. LC last inventoried is 2016/2017."/>
    <s v="2019-316206"/>
    <x v="1307"/>
    <n v="2016"/>
    <n v="1"/>
    <d v="2016-01-01T00:00:00"/>
    <s v="English"/>
    <x v="0"/>
    <s v="Kerala State Chalachitra Academy"/>
    <s v="Thiruvananthapuram"/>
    <n v="6"/>
    <b v="1"/>
    <b v="1"/>
    <b v="1"/>
    <b v="0"/>
    <b v="0"/>
    <b v="0"/>
    <b v="0"/>
    <b v="0"/>
    <b v="0"/>
    <b v="1"/>
    <b v="0"/>
    <b v="0"/>
    <b v="1"/>
    <b v="1"/>
    <b v="0"/>
    <b v="0"/>
    <b v="0"/>
    <b v="0"/>
    <b v="0"/>
    <b v="0"/>
    <b v="0"/>
    <b v="0"/>
  </r>
  <r>
    <s v="Cornell"/>
    <s v="Y"/>
    <m/>
    <s v="N"/>
    <m/>
    <x v="2"/>
    <x v="123"/>
    <s v="Subscription:  Rs.240 per annum (4 issues)"/>
    <n v="4602396"/>
    <m/>
    <m/>
    <s v="77-912091"/>
    <x v="1308"/>
    <n v="34"/>
    <n v="4"/>
    <d v="2014-12-01T15:15:00"/>
    <s v="English"/>
    <x v="0"/>
    <s v="Kerela Sahitya Akademy"/>
    <s v="Kerela"/>
    <n v="8"/>
    <b v="1"/>
    <b v="1"/>
    <b v="1"/>
    <b v="0"/>
    <b v="0"/>
    <b v="1"/>
    <b v="1"/>
    <b v="0"/>
    <b v="1"/>
    <b v="0"/>
    <b v="0"/>
    <b v="1"/>
    <b v="0"/>
    <b v="0"/>
    <b v="0"/>
    <b v="0"/>
    <b v="0"/>
    <b v="0"/>
    <b v="0"/>
    <b v="0"/>
    <b v="1"/>
    <b v="0"/>
  </r>
  <r>
    <m/>
    <m/>
    <m/>
    <m/>
    <m/>
    <x v="0"/>
    <x v="0"/>
    <m/>
    <m/>
    <m/>
    <m/>
    <s v="2004-307508"/>
    <x v="1309"/>
    <n v="11"/>
    <n v="1"/>
    <d v="2014-07-01T10:48:00"/>
    <s v="English"/>
    <x v="0"/>
    <s v="Indian Council of Social Science Research (North Eastern Regional Centre)"/>
    <s v="Shillong"/>
    <n v="1"/>
    <b v="0"/>
    <b v="1"/>
    <b v="0"/>
    <b v="0"/>
    <b v="0"/>
    <b v="0"/>
    <b v="0"/>
    <b v="0"/>
    <b v="0"/>
    <b v="0"/>
    <b v="0"/>
    <b v="0"/>
    <b v="0"/>
    <b v="0"/>
    <b v="0"/>
    <b v="0"/>
    <b v="0"/>
    <b v="0"/>
    <b v="0"/>
    <b v="0"/>
    <b v="0"/>
    <b v="0"/>
  </r>
  <r>
    <m/>
    <m/>
    <m/>
    <m/>
    <m/>
    <x v="0"/>
    <x v="0"/>
    <m/>
    <m/>
    <m/>
    <m/>
    <s v="2009-345555"/>
    <x v="1310"/>
    <n v="10"/>
    <n v="21"/>
    <d v="2014-04-01T16:32:00"/>
    <s v="Nepali"/>
    <x v="1"/>
    <s v="National Human Rights Commission / Nepal"/>
    <s v="Kathmandu"/>
    <n v="2"/>
    <b v="1"/>
    <b v="0"/>
    <b v="0"/>
    <b v="0"/>
    <b v="1"/>
    <b v="0"/>
    <b v="0"/>
    <b v="0"/>
    <b v="0"/>
    <b v="0"/>
    <b v="0"/>
    <b v="0"/>
    <b v="0"/>
    <b v="0"/>
    <b v="0"/>
    <b v="0"/>
    <b v="0"/>
    <b v="0"/>
    <b v="0"/>
    <b v="0"/>
    <b v="0"/>
    <b v="0"/>
  </r>
  <r>
    <m/>
    <m/>
    <m/>
    <m/>
    <m/>
    <x v="0"/>
    <x v="0"/>
    <m/>
    <m/>
    <m/>
    <m/>
    <s v="2013-330988"/>
    <x v="1311"/>
    <n v="2011"/>
    <n v="2"/>
    <d v="2011-01-01T14:20:00"/>
    <s v="Hindi"/>
    <x v="0"/>
    <s v="Madhyapradesh Manava Adhikara Ayoga"/>
    <s v="Bhopal"/>
    <n v="1"/>
    <b v="1"/>
    <b v="0"/>
    <b v="0"/>
    <b v="0"/>
    <b v="0"/>
    <b v="0"/>
    <b v="0"/>
    <b v="0"/>
    <b v="0"/>
    <b v="0"/>
    <b v="0"/>
    <b v="0"/>
    <b v="0"/>
    <b v="0"/>
    <b v="0"/>
    <b v="0"/>
    <b v="0"/>
    <b v="0"/>
    <b v="0"/>
    <b v="0"/>
    <b v="0"/>
    <b v="0"/>
  </r>
  <r>
    <m/>
    <m/>
    <m/>
    <m/>
    <m/>
    <x v="0"/>
    <x v="0"/>
    <m/>
    <m/>
    <m/>
    <m/>
    <s v="2014-358183"/>
    <x v="1312"/>
    <n v="2013"/>
    <n v="1"/>
    <d v="2013-01-01T15:27:00"/>
    <s v="Hindi"/>
    <x v="0"/>
    <s v="National Human Rights Commission / India"/>
    <s v="New Delhi"/>
    <n v="1"/>
    <b v="1"/>
    <b v="0"/>
    <b v="0"/>
    <b v="0"/>
    <b v="0"/>
    <b v="0"/>
    <b v="0"/>
    <b v="0"/>
    <b v="0"/>
    <b v="0"/>
    <b v="0"/>
    <b v="0"/>
    <b v="0"/>
    <b v="0"/>
    <b v="0"/>
    <b v="0"/>
    <b v="0"/>
    <b v="0"/>
    <b v="0"/>
    <b v="0"/>
    <b v="0"/>
    <b v="0"/>
  </r>
  <r>
    <m/>
    <m/>
    <m/>
    <m/>
    <m/>
    <x v="0"/>
    <x v="0"/>
    <m/>
    <m/>
    <m/>
    <m/>
    <s v="2016-318878"/>
    <x v="1313"/>
    <n v="2014"/>
    <n v="1"/>
    <d v="2014-04-17T00:00:00"/>
    <s v="Nepali"/>
    <x v="1"/>
    <s v="Mahila, Balabalika tatha Samaja Kalyana Mantralaya / Nepala"/>
    <s v="Kathmandu"/>
    <n v="1"/>
    <b v="1"/>
    <b v="0"/>
    <b v="0"/>
    <b v="0"/>
    <b v="0"/>
    <b v="0"/>
    <b v="0"/>
    <b v="0"/>
    <b v="0"/>
    <b v="0"/>
    <b v="0"/>
    <b v="0"/>
    <b v="0"/>
    <b v="0"/>
    <b v="0"/>
    <b v="0"/>
    <b v="0"/>
    <b v="0"/>
    <b v="0"/>
    <b v="0"/>
    <b v="0"/>
    <b v="0"/>
  </r>
  <r>
    <m/>
    <m/>
    <m/>
    <m/>
    <m/>
    <x v="0"/>
    <x v="0"/>
    <m/>
    <m/>
    <m/>
    <m/>
    <s v="2007-391458"/>
    <x v="1314"/>
    <n v="9"/>
    <n v="1"/>
    <d v="2012-01-01T14:13:00"/>
    <s v="Hindi"/>
    <x v="0"/>
    <s v="National Human Rights Commission / India"/>
    <s v="New Delhi"/>
    <n v="1"/>
    <b v="1"/>
    <b v="0"/>
    <b v="0"/>
    <b v="0"/>
    <b v="0"/>
    <b v="0"/>
    <b v="0"/>
    <b v="0"/>
    <b v="0"/>
    <b v="0"/>
    <b v="0"/>
    <b v="0"/>
    <b v="0"/>
    <b v="0"/>
    <b v="0"/>
    <b v="0"/>
    <b v="0"/>
    <b v="0"/>
    <b v="0"/>
    <b v="0"/>
    <b v="0"/>
    <b v="0"/>
  </r>
  <r>
    <m/>
    <m/>
    <m/>
    <m/>
    <m/>
    <x v="0"/>
    <x v="0"/>
    <m/>
    <m/>
    <m/>
    <m/>
    <s v="2013-331905"/>
    <x v="1315"/>
    <n v="2"/>
    <n v="1"/>
    <d v="2012-12-01T12:18:00"/>
    <s v="English"/>
    <x v="0"/>
    <s v="Himachal State Museum"/>
    <s v="Shimla"/>
    <n v="3"/>
    <b v="1"/>
    <b v="0"/>
    <b v="0"/>
    <b v="0"/>
    <b v="0"/>
    <b v="1"/>
    <b v="0"/>
    <b v="0"/>
    <b v="0"/>
    <b v="0"/>
    <b v="0"/>
    <b v="0"/>
    <b v="0"/>
    <b v="1"/>
    <b v="0"/>
    <b v="0"/>
    <b v="0"/>
    <b v="0"/>
    <b v="0"/>
    <b v="0"/>
    <b v="0"/>
    <b v="0"/>
  </r>
  <r>
    <m/>
    <m/>
    <m/>
    <m/>
    <m/>
    <x v="0"/>
    <x v="0"/>
    <m/>
    <m/>
    <m/>
    <m/>
    <s v="2013-333694"/>
    <x v="1316"/>
    <n v="7"/>
    <n v="31"/>
    <d v="2015-01-01T15:22:00"/>
    <s v="English"/>
    <x v="0"/>
    <s v="Manipur State Kala Akademi"/>
    <s v="Imphal"/>
    <n v="1"/>
    <b v="1"/>
    <b v="0"/>
    <b v="0"/>
    <b v="0"/>
    <b v="0"/>
    <b v="0"/>
    <b v="0"/>
    <b v="0"/>
    <b v="0"/>
    <b v="0"/>
    <b v="0"/>
    <b v="0"/>
    <b v="0"/>
    <b v="0"/>
    <b v="0"/>
    <b v="0"/>
    <b v="0"/>
    <b v="0"/>
    <b v="0"/>
    <b v="0"/>
    <b v="0"/>
    <b v="0"/>
  </r>
  <r>
    <m/>
    <m/>
    <m/>
    <m/>
    <m/>
    <x v="0"/>
    <x v="0"/>
    <m/>
    <m/>
    <m/>
    <m/>
    <s v="84-913430"/>
    <x v="1317"/>
    <n v="2014"/>
    <n v="1"/>
    <d v="2014-07-01T14:21:00"/>
    <s v="Bengali"/>
    <x v="5"/>
    <s v="Ministry of Finance, Bangladesh"/>
    <s v="Dhaka"/>
    <n v="2"/>
    <b v="1"/>
    <b v="0"/>
    <b v="1"/>
    <b v="0"/>
    <b v="0"/>
    <b v="0"/>
    <b v="0"/>
    <b v="0"/>
    <b v="0"/>
    <b v="0"/>
    <b v="0"/>
    <b v="0"/>
    <b v="0"/>
    <b v="0"/>
    <b v="0"/>
    <b v="0"/>
    <b v="0"/>
    <b v="0"/>
    <b v="0"/>
    <b v="0"/>
    <b v="0"/>
    <b v="0"/>
  </r>
  <r>
    <s v="NYU"/>
    <s v="N?"/>
    <s v="NA"/>
    <s v="Y"/>
    <s v="2013, 2017, 2019 only"/>
    <x v="3"/>
    <x v="124"/>
    <s v="http://drrportal.gov.np/uploads/document/1321.pdf"/>
    <n v="922069084"/>
    <s v="http://drrportal.gov.np/uploads/document/1594.pdf"/>
    <s v="LC showsprint holding up to 2019; URL for 2013 issue is in Column G; URL for 2017 issue is in Coumn H; URL for 2019 issue is in Column J"/>
    <s v="2015-234900"/>
    <x v="1318"/>
    <n v="2013"/>
    <n v="1"/>
    <d v="2013-01-01T00:00:00"/>
    <s v="English"/>
    <x v="1"/>
    <s v="Ministry of Home Affairs / Govt. of Nepal"/>
    <s v="Kathmandu"/>
    <n v="5"/>
    <b v="1"/>
    <b v="1"/>
    <b v="0"/>
    <b v="0"/>
    <b v="1"/>
    <b v="1"/>
    <b v="0"/>
    <b v="0"/>
    <b v="0"/>
    <b v="0"/>
    <b v="0"/>
    <b v="0"/>
    <b v="0"/>
    <b v="0"/>
    <b v="0"/>
    <b v="0"/>
    <b v="0"/>
    <b v="0"/>
    <b v="1"/>
    <b v="0"/>
    <b v="0"/>
    <b v="0"/>
  </r>
  <r>
    <m/>
    <m/>
    <m/>
    <m/>
    <m/>
    <x v="0"/>
    <x v="0"/>
    <m/>
    <m/>
    <m/>
    <m/>
    <s v="2013-406378"/>
    <x v="1319"/>
    <n v="2012"/>
    <n v="1"/>
    <d v="2012-01-01T16:21:00"/>
    <s v="Nepali"/>
    <x v="1"/>
    <s v="Artha Mantralaya, Nepala Sarakara"/>
    <s v="Kathmandu"/>
    <n v="1"/>
    <b v="1"/>
    <b v="0"/>
    <b v="0"/>
    <b v="0"/>
    <b v="0"/>
    <b v="0"/>
    <b v="0"/>
    <b v="0"/>
    <b v="0"/>
    <b v="0"/>
    <b v="0"/>
    <b v="0"/>
    <b v="0"/>
    <b v="0"/>
    <b v="0"/>
    <b v="0"/>
    <b v="0"/>
    <b v="0"/>
    <b v="0"/>
    <b v="0"/>
    <b v="0"/>
    <b v="0"/>
  </r>
  <r>
    <m/>
    <m/>
    <m/>
    <m/>
    <m/>
    <x v="0"/>
    <x v="0"/>
    <m/>
    <m/>
    <m/>
    <m/>
    <s v="76-645425"/>
    <x v="1320"/>
    <n v="2013"/>
    <n v="7"/>
    <d v="2013-07-01T12:13:00"/>
    <s v="English"/>
    <x v="0"/>
    <s v="Director of Information, Govt. of Karnataka"/>
    <s v="Bangalore"/>
    <n v="1"/>
    <b v="0"/>
    <b v="0"/>
    <b v="0"/>
    <b v="0"/>
    <b v="0"/>
    <b v="1"/>
    <b v="0"/>
    <b v="0"/>
    <b v="0"/>
    <b v="0"/>
    <b v="0"/>
    <b v="0"/>
    <b v="0"/>
    <b v="0"/>
    <b v="0"/>
    <b v="0"/>
    <b v="0"/>
    <b v="0"/>
    <b v="0"/>
    <b v="0"/>
    <b v="0"/>
    <b v="0"/>
  </r>
  <r>
    <m/>
    <m/>
    <m/>
    <m/>
    <m/>
    <x v="0"/>
    <x v="0"/>
    <m/>
    <m/>
    <m/>
    <m/>
    <s v="sc 85003253"/>
    <x v="1321"/>
    <n v="2014"/>
    <n v="2"/>
    <d v="2015-04-01T11:16:00"/>
    <s v="English"/>
    <x v="0"/>
    <s v="Central Marine Fisheries Research Institute/ Cochin"/>
    <s v="Cochin"/>
    <n v="0"/>
    <b v="0"/>
    <b v="0"/>
    <b v="0"/>
    <b v="0"/>
    <b v="0"/>
    <b v="0"/>
    <b v="0"/>
    <b v="0"/>
    <b v="0"/>
    <b v="0"/>
    <b v="0"/>
    <b v="0"/>
    <b v="0"/>
    <b v="0"/>
    <b v="0"/>
    <b v="0"/>
    <b v="0"/>
    <b v="0"/>
    <b v="0"/>
    <b v="0"/>
    <b v="0"/>
    <b v="0"/>
  </r>
  <r>
    <m/>
    <m/>
    <m/>
    <m/>
    <m/>
    <x v="0"/>
    <x v="0"/>
    <m/>
    <m/>
    <m/>
    <m/>
    <s v="2015-307451"/>
    <x v="1322"/>
    <n v="2010"/>
    <n v="1"/>
    <d v="2010-01-01T14:39:00"/>
    <s v="English"/>
    <x v="0"/>
    <s v="Department of Fisheries, Kerala"/>
    <s v="Trivandrum"/>
    <n v="1"/>
    <b v="1"/>
    <b v="0"/>
    <b v="0"/>
    <b v="0"/>
    <b v="0"/>
    <b v="0"/>
    <b v="0"/>
    <b v="0"/>
    <b v="0"/>
    <b v="0"/>
    <b v="0"/>
    <b v="0"/>
    <b v="0"/>
    <b v="0"/>
    <b v="0"/>
    <b v="0"/>
    <b v="0"/>
    <b v="0"/>
    <b v="0"/>
    <b v="0"/>
    <b v="0"/>
    <b v="0"/>
  </r>
  <r>
    <m/>
    <m/>
    <m/>
    <m/>
    <m/>
    <x v="0"/>
    <x v="0"/>
    <m/>
    <m/>
    <m/>
    <m/>
    <s v="75-904192"/>
    <x v="1323"/>
    <n v="2009"/>
    <n v="1"/>
    <d v="2009-01-01T13:17:00"/>
    <s v="English"/>
    <x v="0"/>
    <s v="Marine Products Export Development Authority"/>
    <s v="Cochin"/>
    <n v="0"/>
    <b v="0"/>
    <b v="0"/>
    <b v="0"/>
    <b v="0"/>
    <b v="0"/>
    <b v="0"/>
    <b v="0"/>
    <b v="0"/>
    <b v="0"/>
    <b v="0"/>
    <b v="0"/>
    <b v="0"/>
    <b v="0"/>
    <b v="0"/>
    <b v="0"/>
    <b v="0"/>
    <b v="0"/>
    <b v="0"/>
    <b v="0"/>
    <b v="0"/>
    <b v="0"/>
    <b v="0"/>
  </r>
  <r>
    <m/>
    <m/>
    <m/>
    <m/>
    <m/>
    <x v="0"/>
    <x v="0"/>
    <m/>
    <m/>
    <m/>
    <m/>
    <s v="2009-235045"/>
    <x v="1324"/>
    <n v="2013"/>
    <n v="1"/>
    <d v="2013-01-01T16:35:00"/>
    <s v="English"/>
    <x v="0"/>
    <s v="Ministry of Textiles, Govt of India"/>
    <s v="New Delhi"/>
    <n v="2"/>
    <b v="1"/>
    <b v="0"/>
    <b v="1"/>
    <b v="0"/>
    <b v="0"/>
    <b v="0"/>
    <b v="0"/>
    <b v="0"/>
    <b v="0"/>
    <b v="0"/>
    <b v="0"/>
    <b v="0"/>
    <b v="0"/>
    <b v="0"/>
    <b v="0"/>
    <b v="0"/>
    <b v="0"/>
    <b v="0"/>
    <b v="0"/>
    <b v="0"/>
    <b v="0"/>
    <b v="0"/>
  </r>
  <r>
    <m/>
    <m/>
    <m/>
    <m/>
    <m/>
    <x v="0"/>
    <x v="0"/>
    <m/>
    <m/>
    <m/>
    <m/>
    <s v="2012-212164"/>
    <x v="1325"/>
    <n v="41"/>
    <n v="9"/>
    <d v="2013-12-01T13:50:00"/>
    <s v="Bengali"/>
    <x v="5"/>
    <s v="Bangla Academy"/>
    <s v="Dhaka"/>
    <n v="2"/>
    <b v="1"/>
    <b v="0"/>
    <b v="1"/>
    <b v="0"/>
    <b v="0"/>
    <b v="0"/>
    <b v="0"/>
    <b v="0"/>
    <b v="0"/>
    <b v="0"/>
    <b v="0"/>
    <b v="0"/>
    <b v="0"/>
    <b v="0"/>
    <b v="0"/>
    <b v="0"/>
    <b v="0"/>
    <b v="0"/>
    <b v="0"/>
    <b v="0"/>
    <b v="0"/>
    <b v="0"/>
  </r>
  <r>
    <m/>
    <m/>
    <m/>
    <m/>
    <m/>
    <x v="0"/>
    <x v="0"/>
    <m/>
    <m/>
    <m/>
    <m/>
    <s v="80-645520"/>
    <x v="1326"/>
    <n v="65"/>
    <n v="4"/>
    <d v="2014-12-31T14:23:00"/>
    <s v="English"/>
    <x v="0"/>
    <s v="Indian Meteorological Department"/>
    <s v="New Delhi"/>
    <n v="4"/>
    <b v="1"/>
    <b v="0"/>
    <b v="0"/>
    <b v="0"/>
    <b v="0"/>
    <b v="0"/>
    <b v="1"/>
    <b v="0"/>
    <b v="0"/>
    <b v="1"/>
    <b v="0"/>
    <b v="0"/>
    <b v="1"/>
    <b v="0"/>
    <b v="0"/>
    <b v="0"/>
    <b v="0"/>
    <b v="0"/>
    <b v="0"/>
    <b v="0"/>
    <b v="0"/>
    <b v="0"/>
  </r>
  <r>
    <m/>
    <m/>
    <m/>
    <m/>
    <m/>
    <x v="0"/>
    <x v="0"/>
    <m/>
    <m/>
    <m/>
    <m/>
    <s v="2012-350170"/>
    <x v="1327"/>
    <n v="2013"/>
    <n v="1"/>
    <d v="2013-01-01T12:02:00"/>
    <s v="English"/>
    <x v="0"/>
    <s v="Information &amp; Public Relations Department / Kerala"/>
    <s v="Thiruvananthapuram"/>
    <n v="1"/>
    <b v="0"/>
    <b v="0"/>
    <b v="0"/>
    <b v="0"/>
    <b v="0"/>
    <b v="0"/>
    <b v="0"/>
    <b v="0"/>
    <b v="0"/>
    <b v="0"/>
    <b v="0"/>
    <b v="0"/>
    <b v="0"/>
    <b v="0"/>
    <b v="0"/>
    <b v="0"/>
    <b v="0"/>
    <b v="0"/>
    <b v="1"/>
    <b v="0"/>
    <b v="0"/>
    <b v="0"/>
  </r>
  <r>
    <m/>
    <m/>
    <m/>
    <m/>
    <m/>
    <x v="0"/>
    <x v="0"/>
    <m/>
    <m/>
    <m/>
    <m/>
    <s v="SC 83-4230"/>
    <x v="1328"/>
    <n v="36"/>
    <n v="6"/>
    <d v="2014-12-01T11:56:00"/>
    <s v="English"/>
    <x v="0"/>
    <s v="National Institute of Science Communication and Policy Research"/>
    <s v="New Delhi"/>
    <n v="1"/>
    <b v="0"/>
    <b v="0"/>
    <b v="0"/>
    <b v="0"/>
    <b v="0"/>
    <b v="0"/>
    <b v="0"/>
    <b v="0"/>
    <b v="0"/>
    <b v="0"/>
    <b v="0"/>
    <b v="0"/>
    <b v="0"/>
    <b v="1"/>
    <b v="0"/>
    <b v="0"/>
    <b v="0"/>
    <b v="0"/>
    <b v="0"/>
    <b v="0"/>
    <b v="0"/>
    <b v="0"/>
  </r>
  <r>
    <m/>
    <m/>
    <m/>
    <m/>
    <m/>
    <x v="0"/>
    <x v="0"/>
    <m/>
    <m/>
    <m/>
    <m/>
    <s v="2018-311606"/>
    <x v="1329"/>
    <n v="2016"/>
    <n v="1"/>
    <d v="2016-01-01T00:00:00"/>
    <s v="English"/>
    <x v="0"/>
    <s v="Government of Karnataka"/>
    <s v="Bangalore"/>
    <n v="1"/>
    <b v="1"/>
    <b v="0"/>
    <b v="0"/>
    <b v="0"/>
    <b v="0"/>
    <b v="0"/>
    <b v="0"/>
    <b v="0"/>
    <b v="0"/>
    <b v="0"/>
    <b v="0"/>
    <b v="0"/>
    <b v="0"/>
    <b v="0"/>
    <b v="0"/>
    <b v="0"/>
    <b v="0"/>
    <b v="0"/>
    <b v="0"/>
    <b v="0"/>
    <b v="0"/>
    <b v="0"/>
  </r>
  <r>
    <m/>
    <m/>
    <m/>
    <m/>
    <m/>
    <x v="0"/>
    <x v="0"/>
    <m/>
    <m/>
    <m/>
    <m/>
    <s v="2012-352495"/>
    <x v="1330"/>
    <n v="2013"/>
    <n v="1"/>
    <d v="2013-01-01T10:40:00"/>
    <s v="English"/>
    <x v="0"/>
    <s v="Department of Finance / Government of Maharashtra"/>
    <s v="Mumbai"/>
    <n v="1"/>
    <b v="1"/>
    <b v="0"/>
    <b v="0"/>
    <b v="0"/>
    <b v="0"/>
    <b v="0"/>
    <b v="0"/>
    <b v="0"/>
    <b v="0"/>
    <b v="0"/>
    <b v="0"/>
    <b v="0"/>
    <b v="0"/>
    <b v="0"/>
    <b v="0"/>
    <b v="0"/>
    <b v="0"/>
    <b v="0"/>
    <b v="0"/>
    <b v="0"/>
    <b v="0"/>
    <b v="0"/>
  </r>
  <r>
    <m/>
    <m/>
    <m/>
    <m/>
    <m/>
    <x v="0"/>
    <x v="0"/>
    <m/>
    <m/>
    <m/>
    <m/>
    <s v="2012-338609"/>
    <x v="1331"/>
    <n v="2012"/>
    <n v="1"/>
    <d v="2012-04-01T10:51:00"/>
    <s v="English"/>
    <x v="0"/>
    <s v="Finance Department / Government of Mizoram"/>
    <s v="Aizwal"/>
    <n v="1"/>
    <b v="1"/>
    <b v="0"/>
    <b v="0"/>
    <b v="0"/>
    <b v="0"/>
    <b v="0"/>
    <b v="0"/>
    <b v="0"/>
    <b v="0"/>
    <b v="0"/>
    <b v="0"/>
    <b v="0"/>
    <b v="0"/>
    <b v="0"/>
    <b v="0"/>
    <b v="0"/>
    <b v="0"/>
    <b v="0"/>
    <b v="0"/>
    <b v="0"/>
    <b v="0"/>
    <b v="0"/>
  </r>
  <r>
    <m/>
    <m/>
    <m/>
    <m/>
    <m/>
    <x v="0"/>
    <x v="0"/>
    <m/>
    <m/>
    <m/>
    <m/>
    <s v="2011-234000"/>
    <x v="1332"/>
    <n v="2013"/>
    <n v="1"/>
    <d v="2013-07-01T14:52:00"/>
    <s v="English"/>
    <x v="5"/>
    <s v="Ministry of Finance, Bangladesh"/>
    <s v="Dhaka"/>
    <n v="1"/>
    <b v="1"/>
    <b v="0"/>
    <b v="0"/>
    <b v="0"/>
    <b v="0"/>
    <b v="0"/>
    <b v="0"/>
    <b v="0"/>
    <b v="0"/>
    <b v="0"/>
    <b v="0"/>
    <b v="0"/>
    <b v="0"/>
    <b v="0"/>
    <b v="0"/>
    <b v="0"/>
    <b v="0"/>
    <b v="0"/>
    <b v="0"/>
    <b v="0"/>
    <b v="0"/>
    <b v="0"/>
  </r>
  <r>
    <m/>
    <m/>
    <m/>
    <m/>
    <m/>
    <x v="0"/>
    <x v="0"/>
    <m/>
    <m/>
    <m/>
    <m/>
    <s v="2018-316753"/>
    <x v="1333"/>
    <n v="2014"/>
    <n v="1"/>
    <d v="2014-01-01T00:00:00"/>
    <s v="English"/>
    <x v="0"/>
    <s v="Planning Department / Himachal Pradesh"/>
    <s v="Shimla"/>
    <n v="1"/>
    <b v="1"/>
    <b v="0"/>
    <b v="0"/>
    <b v="0"/>
    <b v="0"/>
    <b v="0"/>
    <b v="0"/>
    <b v="0"/>
    <b v="0"/>
    <b v="0"/>
    <b v="0"/>
    <b v="0"/>
    <b v="0"/>
    <b v="0"/>
    <b v="0"/>
    <b v="0"/>
    <b v="0"/>
    <b v="0"/>
    <b v="0"/>
    <b v="0"/>
    <b v="0"/>
    <b v="0"/>
  </r>
  <r>
    <m/>
    <m/>
    <m/>
    <m/>
    <m/>
    <x v="0"/>
    <x v="0"/>
    <m/>
    <m/>
    <m/>
    <m/>
    <s v="75-646412"/>
    <x v="1334"/>
    <n v="2014"/>
    <n v="3"/>
    <d v="2014-10-01T15:55:00"/>
    <s v="English"/>
    <x v="0"/>
    <s v="Directorate of Information and Public Relations, Meghalaya"/>
    <s v="Shillong"/>
    <n v="0"/>
    <b v="0"/>
    <b v="0"/>
    <b v="0"/>
    <b v="0"/>
    <b v="0"/>
    <b v="0"/>
    <b v="0"/>
    <b v="0"/>
    <b v="0"/>
    <b v="0"/>
    <b v="0"/>
    <b v="0"/>
    <b v="0"/>
    <b v="0"/>
    <b v="0"/>
    <b v="0"/>
    <b v="0"/>
    <b v="0"/>
    <b v="0"/>
    <b v="0"/>
    <b v="0"/>
    <b v="0"/>
  </r>
  <r>
    <m/>
    <m/>
    <m/>
    <m/>
    <m/>
    <x v="0"/>
    <x v="0"/>
    <m/>
    <m/>
    <m/>
    <m/>
    <s v="2016-318445"/>
    <x v="1335"/>
    <n v="2016"/>
    <n v="1"/>
    <d v="2016-01-01T00:00:00"/>
    <s v="English"/>
    <x v="0"/>
    <s v="Integrated Basin Development and Livelihood Promotion Programme"/>
    <s v="Shillong"/>
    <n v="1"/>
    <b v="1"/>
    <b v="0"/>
    <b v="0"/>
    <b v="0"/>
    <b v="0"/>
    <b v="0"/>
    <b v="0"/>
    <b v="0"/>
    <b v="0"/>
    <b v="0"/>
    <b v="0"/>
    <b v="0"/>
    <b v="0"/>
    <b v="0"/>
    <b v="0"/>
    <b v="0"/>
    <b v="0"/>
    <b v="0"/>
    <b v="0"/>
    <b v="0"/>
    <b v="0"/>
    <b v="0"/>
  </r>
  <r>
    <m/>
    <m/>
    <m/>
    <m/>
    <m/>
    <x v="0"/>
    <x v="0"/>
    <m/>
    <m/>
    <m/>
    <m/>
    <s v="2018-212103"/>
    <x v="1336"/>
    <n v="17"/>
    <n v="1"/>
    <d v="2019-06-01T00:00:00"/>
    <s v="English"/>
    <x v="0"/>
    <s v="Lok Sabha Secretariat"/>
    <s v="New Delhi"/>
    <n v="1"/>
    <b v="1"/>
    <b v="0"/>
    <b v="0"/>
    <b v="0"/>
    <b v="0"/>
    <b v="0"/>
    <b v="0"/>
    <b v="0"/>
    <b v="0"/>
    <b v="0"/>
    <b v="0"/>
    <b v="0"/>
    <b v="0"/>
    <b v="0"/>
    <b v="0"/>
    <b v="0"/>
    <b v="0"/>
    <b v="0"/>
    <b v="0"/>
    <b v="0"/>
    <b v="0"/>
    <b v="0"/>
  </r>
  <r>
    <s v="Penn"/>
    <s v="Y"/>
    <m/>
    <s v="Y"/>
    <s v="2010-Present"/>
    <x v="3"/>
    <x v="125"/>
    <s v="Openly available as PDF download from organization website. "/>
    <n v="1127380919"/>
    <s v="Corporate body is variously named &quot;Department of Agriculture &amp; Cooperation&quot;; &quot;Department of Agriculture, Cooperation &amp; Farmers Welfare&quot;; and &quot;Department of Agriculture &amp; Farmers Welfare.&quot; "/>
    <m/>
    <s v="2019-345519"/>
    <x v="1337"/>
    <n v="2017"/>
    <n v="1"/>
    <d v="2017-01-01T00:00:00"/>
    <s v="English"/>
    <x v="0"/>
    <s v="Department of Agriculture, Cooperation &amp; Family Welfare / India"/>
    <s v="New Delhi"/>
    <n v="6"/>
    <b v="1"/>
    <b v="1"/>
    <b v="1"/>
    <b v="0"/>
    <b v="0"/>
    <b v="0"/>
    <b v="0"/>
    <b v="0"/>
    <b v="1"/>
    <b v="0"/>
    <b v="0"/>
    <b v="1"/>
    <b v="1"/>
    <b v="0"/>
    <b v="0"/>
    <b v="0"/>
    <b v="0"/>
    <b v="0"/>
    <b v="0"/>
    <b v="0"/>
    <b v="0"/>
    <b v="0"/>
  </r>
  <r>
    <s v="Princeton"/>
    <s v="N"/>
    <n v="2008"/>
    <s v="Y"/>
    <s v="NITI: 1986-2015 ; IA: 1988-1989"/>
    <x v="3"/>
    <x v="126"/>
    <m/>
    <s v="1102833887 ;  472110569 ;  711794444 ;  2107782"/>
    <s v="On NITI, Some plans are available in English, others are available in English and Hindi. The Five-Year Plans are also available in pdf format."/>
    <m/>
    <s v="2006-239024"/>
    <x v="1338"/>
    <n v="2008"/>
    <n v="1"/>
    <d v="2008-01-01T16:14:00"/>
    <s v="English"/>
    <x v="0"/>
    <s v="Niti Aayog (National Institution for Transforming India)"/>
    <s v="New Delhi"/>
    <n v="10"/>
    <b v="1"/>
    <b v="0"/>
    <b v="1"/>
    <b v="0"/>
    <b v="1"/>
    <b v="0"/>
    <b v="1"/>
    <b v="1"/>
    <b v="1"/>
    <b v="0"/>
    <b v="1"/>
    <b v="1"/>
    <b v="1"/>
    <b v="0"/>
    <b v="0"/>
    <b v="0"/>
    <b v="0"/>
    <b v="0"/>
    <b v="0"/>
    <b v="0"/>
    <b v="1"/>
    <b v="0"/>
  </r>
  <r>
    <m/>
    <m/>
    <m/>
    <m/>
    <m/>
    <x v="0"/>
    <x v="0"/>
    <m/>
    <m/>
    <m/>
    <m/>
    <s v="76-920731"/>
    <x v="1339"/>
    <n v="22"/>
    <n v="1"/>
    <d v="2014-01-01T10:55:00"/>
    <s v="English"/>
    <x v="0"/>
    <s v="Zoological Survey of India"/>
    <s v="Calcutta"/>
    <n v="3"/>
    <b v="1"/>
    <b v="0"/>
    <b v="1"/>
    <b v="0"/>
    <b v="0"/>
    <b v="0"/>
    <b v="1"/>
    <b v="0"/>
    <b v="0"/>
    <b v="0"/>
    <b v="0"/>
    <b v="0"/>
    <b v="0"/>
    <b v="0"/>
    <b v="0"/>
    <b v="0"/>
    <b v="0"/>
    <b v="0"/>
    <b v="0"/>
    <b v="0"/>
    <b v="0"/>
    <b v="0"/>
  </r>
  <r>
    <m/>
    <m/>
    <m/>
    <m/>
    <m/>
    <x v="0"/>
    <x v="0"/>
    <m/>
    <m/>
    <m/>
    <m/>
    <s v="2016-318467"/>
    <x v="1340"/>
    <n v="2015"/>
    <n v="1"/>
    <d v="2015-01-01T00:00:00"/>
    <s v="English"/>
    <x v="0"/>
    <s v="Ministry of Railways, India"/>
    <s v="New Delhi"/>
    <n v="1"/>
    <b v="1"/>
    <b v="0"/>
    <b v="0"/>
    <b v="0"/>
    <b v="0"/>
    <b v="0"/>
    <b v="0"/>
    <b v="0"/>
    <b v="0"/>
    <b v="0"/>
    <b v="0"/>
    <b v="0"/>
    <b v="0"/>
    <b v="0"/>
    <b v="0"/>
    <b v="0"/>
    <b v="0"/>
    <b v="0"/>
    <b v="0"/>
    <b v="0"/>
    <b v="0"/>
    <b v="0"/>
  </r>
  <r>
    <m/>
    <m/>
    <m/>
    <m/>
    <m/>
    <x v="0"/>
    <x v="0"/>
    <m/>
    <m/>
    <m/>
    <m/>
    <s v="sa 68017106"/>
    <x v="1341"/>
    <n v="2010"/>
    <n v="1"/>
    <d v="2010-01-01T12:15:00"/>
    <s v="English"/>
    <x v="0"/>
    <s v="Finance Dept., Govt. of Haryana"/>
    <s v="Chandigarh"/>
    <n v="4"/>
    <b v="0"/>
    <b v="0"/>
    <b v="1"/>
    <b v="0"/>
    <b v="0"/>
    <b v="0"/>
    <b v="0"/>
    <b v="0"/>
    <b v="1"/>
    <b v="1"/>
    <b v="0"/>
    <b v="0"/>
    <b v="0"/>
    <b v="0"/>
    <b v="0"/>
    <b v="1"/>
    <b v="0"/>
    <b v="0"/>
    <b v="0"/>
    <b v="0"/>
    <b v="0"/>
    <b v="0"/>
  </r>
  <r>
    <m/>
    <m/>
    <m/>
    <m/>
    <m/>
    <x v="0"/>
    <x v="0"/>
    <m/>
    <m/>
    <m/>
    <m/>
    <s v="77-912388"/>
    <x v="1342"/>
    <n v="2012"/>
    <n v="1"/>
    <d v="2012-01-01T16:43:00"/>
    <s v="English"/>
    <x v="0"/>
    <s v="Dept. of Finance, Govt. of Meghalaya"/>
    <s v="Shillong"/>
    <n v="3"/>
    <b v="1"/>
    <b v="0"/>
    <b v="1"/>
    <b v="0"/>
    <b v="0"/>
    <b v="0"/>
    <b v="0"/>
    <b v="0"/>
    <b v="1"/>
    <b v="0"/>
    <b v="0"/>
    <b v="0"/>
    <b v="0"/>
    <b v="0"/>
    <b v="0"/>
    <b v="0"/>
    <b v="0"/>
    <b v="0"/>
    <b v="0"/>
    <b v="0"/>
    <b v="0"/>
    <b v="0"/>
  </r>
  <r>
    <m/>
    <m/>
    <m/>
    <m/>
    <m/>
    <x v="0"/>
    <x v="0"/>
    <m/>
    <m/>
    <m/>
    <m/>
    <s v="2017-322617"/>
    <x v="1343"/>
    <n v="2013"/>
    <n v="1"/>
    <d v="2013-01-01T00:00:00"/>
    <s v="English"/>
    <x v="0"/>
    <s v="Directorate of Economics and Statistics / Bangalore"/>
    <s v="Bengaluru"/>
    <n v="1"/>
    <b v="1"/>
    <b v="0"/>
    <b v="0"/>
    <b v="0"/>
    <b v="0"/>
    <b v="0"/>
    <b v="0"/>
    <b v="0"/>
    <b v="0"/>
    <b v="0"/>
    <b v="0"/>
    <b v="0"/>
    <b v="0"/>
    <b v="0"/>
    <b v="0"/>
    <b v="0"/>
    <b v="0"/>
    <b v="0"/>
    <b v="0"/>
    <b v="0"/>
    <b v="0"/>
    <b v="0"/>
  </r>
  <r>
    <m/>
    <m/>
    <m/>
    <m/>
    <m/>
    <x v="0"/>
    <x v="0"/>
    <m/>
    <m/>
    <m/>
    <m/>
    <s v="2012-351400"/>
    <x v="1344"/>
    <n v="2013"/>
    <n v="1"/>
    <d v="2013-05-01T11:07:00"/>
    <s v="English"/>
    <x v="0"/>
    <s v="Directorate of economics and statistics, Mizoram"/>
    <s v="Aizawl"/>
    <n v="1"/>
    <b v="1"/>
    <b v="0"/>
    <b v="0"/>
    <b v="0"/>
    <b v="0"/>
    <b v="0"/>
    <b v="0"/>
    <b v="0"/>
    <b v="0"/>
    <b v="0"/>
    <b v="0"/>
    <b v="0"/>
    <b v="0"/>
    <b v="0"/>
    <b v="0"/>
    <b v="0"/>
    <b v="0"/>
    <b v="0"/>
    <b v="0"/>
    <b v="0"/>
    <b v="0"/>
    <b v="0"/>
  </r>
  <r>
    <m/>
    <m/>
    <m/>
    <m/>
    <m/>
    <x v="0"/>
    <x v="0"/>
    <m/>
    <m/>
    <m/>
    <m/>
    <s v="2006-346857"/>
    <x v="1345"/>
    <n v="110"/>
    <n v="2"/>
    <d v="2014-03-01T08:33:00"/>
    <s v="English"/>
    <x v="0"/>
    <s v="Mining, Geological and Metallurgical Institute of India"/>
    <s v="Kolkata"/>
    <n v="4"/>
    <b v="0"/>
    <b v="0"/>
    <b v="1"/>
    <b v="0"/>
    <b v="0"/>
    <b v="0"/>
    <b v="1"/>
    <b v="0"/>
    <b v="0"/>
    <b v="0"/>
    <b v="0"/>
    <b v="1"/>
    <b v="1"/>
    <b v="0"/>
    <b v="0"/>
    <b v="0"/>
    <b v="0"/>
    <b v="0"/>
    <b v="0"/>
    <b v="0"/>
    <b v="0"/>
    <b v="0"/>
  </r>
  <r>
    <m/>
    <m/>
    <m/>
    <m/>
    <m/>
    <x v="0"/>
    <x v="0"/>
    <m/>
    <m/>
    <m/>
    <m/>
    <s v="2011-234276"/>
    <x v="1346"/>
    <n v="2012"/>
    <n v="1"/>
    <d v="2012-01-01T14:26:00"/>
    <s v="English"/>
    <x v="5"/>
    <s v="General Economics Division, Bangladesh Planning Commission"/>
    <s v="Dhaka"/>
    <n v="2"/>
    <b v="1"/>
    <b v="0"/>
    <b v="0"/>
    <b v="0"/>
    <b v="1"/>
    <b v="0"/>
    <b v="0"/>
    <b v="0"/>
    <b v="0"/>
    <b v="0"/>
    <b v="0"/>
    <b v="0"/>
    <b v="0"/>
    <b v="0"/>
    <b v="0"/>
    <b v="0"/>
    <b v="0"/>
    <b v="0"/>
    <b v="0"/>
    <b v="0"/>
    <b v="0"/>
    <b v="0"/>
  </r>
  <r>
    <m/>
    <m/>
    <m/>
    <m/>
    <m/>
    <x v="0"/>
    <x v="0"/>
    <m/>
    <m/>
    <m/>
    <m/>
    <s v="SN 87-016016"/>
    <x v="1347"/>
    <n v="34"/>
    <n v="4"/>
    <d v="2013-12-01T15:02:00"/>
    <s v="English"/>
    <x v="0"/>
    <s v="Central Mine Planning &amp; Design Institute Ltd."/>
    <s v="Ranchi"/>
    <n v="0"/>
    <b v="0"/>
    <b v="0"/>
    <b v="0"/>
    <b v="0"/>
    <b v="0"/>
    <b v="0"/>
    <b v="0"/>
    <b v="0"/>
    <b v="0"/>
    <b v="0"/>
    <b v="0"/>
    <b v="0"/>
    <b v="0"/>
    <b v="0"/>
    <b v="0"/>
    <b v="0"/>
    <b v="0"/>
    <b v="0"/>
    <b v="0"/>
    <b v="0"/>
    <b v="0"/>
    <b v="0"/>
  </r>
  <r>
    <m/>
    <m/>
    <m/>
    <m/>
    <m/>
    <x v="0"/>
    <x v="0"/>
    <m/>
    <m/>
    <m/>
    <m/>
    <s v="2010-212060"/>
    <x v="1348"/>
    <n v="2012"/>
    <n v="1"/>
    <d v="2012-07-01T12:02:00"/>
    <s v="English"/>
    <x v="5"/>
    <s v="Bangladesh Agricultural Development Corporation"/>
    <s v="Dhaka"/>
    <n v="1"/>
    <b v="1"/>
    <b v="0"/>
    <b v="0"/>
    <b v="0"/>
    <b v="0"/>
    <b v="0"/>
    <b v="0"/>
    <b v="0"/>
    <b v="0"/>
    <b v="0"/>
    <b v="0"/>
    <b v="0"/>
    <b v="0"/>
    <b v="0"/>
    <b v="0"/>
    <b v="0"/>
    <b v="0"/>
    <b v="0"/>
    <b v="0"/>
    <b v="0"/>
    <b v="0"/>
    <b v="0"/>
  </r>
  <r>
    <m/>
    <m/>
    <m/>
    <m/>
    <m/>
    <x v="0"/>
    <x v="0"/>
    <m/>
    <m/>
    <m/>
    <m/>
    <n v="86931213"/>
    <x v="1349"/>
    <m/>
    <m/>
    <m/>
    <s v="ENGLISH"/>
    <x v="6"/>
    <m/>
    <s v="MUZAFFARABAD"/>
    <n v="0"/>
    <b v="0"/>
    <b v="0"/>
    <b v="0"/>
    <b v="0"/>
    <b v="0"/>
    <b v="0"/>
    <b v="0"/>
    <b v="0"/>
    <b v="0"/>
    <b v="0"/>
    <b v="0"/>
    <b v="0"/>
    <b v="0"/>
    <b v="0"/>
    <b v="0"/>
    <b v="0"/>
    <b v="0"/>
    <b v="0"/>
    <b v="0"/>
    <b v="0"/>
    <b v="0"/>
    <b v="0"/>
  </r>
  <r>
    <m/>
    <m/>
    <m/>
    <m/>
    <m/>
    <x v="0"/>
    <x v="0"/>
    <m/>
    <m/>
    <m/>
    <m/>
    <n v="86931216"/>
    <x v="1350"/>
    <m/>
    <m/>
    <m/>
    <s v="ENGLISH"/>
    <x v="6"/>
    <m/>
    <s v="MUZAFFARABAD"/>
    <n v="0"/>
    <b v="0"/>
    <b v="0"/>
    <b v="0"/>
    <b v="0"/>
    <b v="0"/>
    <b v="0"/>
    <b v="0"/>
    <b v="0"/>
    <b v="0"/>
    <b v="0"/>
    <b v="0"/>
    <b v="0"/>
    <b v="0"/>
    <b v="0"/>
    <b v="0"/>
    <b v="0"/>
    <b v="0"/>
    <b v="0"/>
    <b v="0"/>
    <b v="0"/>
    <b v="0"/>
    <b v="0"/>
  </r>
  <r>
    <m/>
    <m/>
    <m/>
    <m/>
    <m/>
    <x v="0"/>
    <x v="0"/>
    <m/>
    <m/>
    <m/>
    <m/>
    <s v="2014-358513"/>
    <x v="1351"/>
    <n v="1"/>
    <n v="1"/>
    <d v="2014-06-01T00:00:00"/>
    <s v="English"/>
    <x v="4"/>
    <s v="Maldives Monetary Authority"/>
    <s v="Male"/>
    <n v="1"/>
    <b v="1"/>
    <b v="0"/>
    <b v="0"/>
    <b v="0"/>
    <b v="0"/>
    <b v="0"/>
    <b v="0"/>
    <b v="0"/>
    <b v="0"/>
    <b v="0"/>
    <b v="0"/>
    <b v="0"/>
    <b v="0"/>
    <b v="0"/>
    <b v="0"/>
    <b v="0"/>
    <b v="0"/>
    <b v="0"/>
    <b v="0"/>
    <b v="0"/>
    <b v="0"/>
    <b v="0"/>
  </r>
  <r>
    <m/>
    <m/>
    <m/>
    <m/>
    <m/>
    <x v="0"/>
    <x v="0"/>
    <m/>
    <m/>
    <m/>
    <m/>
    <s v="2015-359584"/>
    <x v="1352"/>
    <n v="2013"/>
    <n v="1"/>
    <d v="2013-01-01T15:00:00"/>
    <s v="English"/>
    <x v="0"/>
    <s v="Govt. of Gujarat"/>
    <s v="Gandhinagar "/>
    <n v="2"/>
    <b v="1"/>
    <b v="0"/>
    <b v="1"/>
    <b v="0"/>
    <b v="0"/>
    <b v="0"/>
    <b v="0"/>
    <b v="0"/>
    <b v="0"/>
    <b v="0"/>
    <b v="0"/>
    <b v="0"/>
    <b v="0"/>
    <b v="0"/>
    <b v="0"/>
    <b v="0"/>
    <b v="0"/>
    <b v="0"/>
    <b v="0"/>
    <b v="0"/>
    <b v="0"/>
    <b v="0"/>
  </r>
  <r>
    <m/>
    <m/>
    <m/>
    <m/>
    <m/>
    <x v="0"/>
    <x v="0"/>
    <m/>
    <m/>
    <m/>
    <m/>
    <s v="2015-359484"/>
    <x v="1353"/>
    <n v="2013"/>
    <n v="1"/>
    <d v="2013-01-01T14:20:00"/>
    <s v="English"/>
    <x v="0"/>
    <s v="Legislative and Parliamentary Affairs Department / Gujarat"/>
    <s v="Ahmedabad"/>
    <n v="2"/>
    <b v="1"/>
    <b v="0"/>
    <b v="1"/>
    <b v="0"/>
    <b v="0"/>
    <b v="0"/>
    <b v="0"/>
    <b v="0"/>
    <b v="0"/>
    <b v="0"/>
    <b v="0"/>
    <b v="0"/>
    <b v="0"/>
    <b v="0"/>
    <b v="0"/>
    <b v="0"/>
    <b v="0"/>
    <b v="0"/>
    <b v="0"/>
    <b v="0"/>
    <b v="0"/>
    <b v="0"/>
  </r>
  <r>
    <m/>
    <m/>
    <m/>
    <m/>
    <m/>
    <x v="0"/>
    <x v="0"/>
    <m/>
    <m/>
    <m/>
    <m/>
    <n v="237804"/>
    <x v="1354"/>
    <m/>
    <m/>
    <m/>
    <s v="ENGLISH"/>
    <x v="6"/>
    <m/>
    <s v="RAWALPINDI/ISLAMABAD"/>
    <n v="1"/>
    <b v="1"/>
    <b v="0"/>
    <b v="0"/>
    <b v="0"/>
    <b v="0"/>
    <b v="0"/>
    <b v="0"/>
    <b v="0"/>
    <b v="0"/>
    <b v="0"/>
    <b v="0"/>
    <b v="0"/>
    <b v="0"/>
    <b v="0"/>
    <b v="0"/>
    <b v="0"/>
    <b v="0"/>
    <b v="0"/>
    <b v="0"/>
    <b v="0"/>
    <b v="0"/>
    <b v="0"/>
  </r>
  <r>
    <m/>
    <m/>
    <m/>
    <m/>
    <m/>
    <x v="0"/>
    <x v="0"/>
    <m/>
    <m/>
    <m/>
    <m/>
    <s v="2011-322529"/>
    <x v="1355"/>
    <n v="2012"/>
    <n v="2"/>
    <d v="2012-04-01T09:30:00"/>
    <s v="English"/>
    <x v="0"/>
    <s v="Department of Tourism / Govt. of Himachal Pradesh"/>
    <s v="Shimla"/>
    <n v="1"/>
    <b v="1"/>
    <b v="0"/>
    <b v="0"/>
    <b v="0"/>
    <b v="0"/>
    <b v="0"/>
    <b v="0"/>
    <b v="0"/>
    <b v="0"/>
    <b v="0"/>
    <b v="0"/>
    <b v="0"/>
    <b v="0"/>
    <b v="0"/>
    <b v="0"/>
    <b v="0"/>
    <b v="0"/>
    <b v="0"/>
    <b v="0"/>
    <b v="0"/>
    <b v="0"/>
    <b v="0"/>
  </r>
  <r>
    <m/>
    <m/>
    <m/>
    <m/>
    <m/>
    <x v="0"/>
    <x v="0"/>
    <m/>
    <m/>
    <m/>
    <m/>
    <s v="2014-348434"/>
    <x v="1356"/>
    <n v="2013"/>
    <n v="1"/>
    <d v="2013-09-01T00:00:00"/>
    <s v="English"/>
    <x v="3"/>
    <s v="Royal Monetary Authority of Bhutan"/>
    <s v="Thimpu"/>
    <n v="1"/>
    <b v="1"/>
    <b v="0"/>
    <b v="0"/>
    <b v="0"/>
    <b v="0"/>
    <b v="0"/>
    <b v="0"/>
    <b v="0"/>
    <b v="0"/>
    <b v="0"/>
    <b v="0"/>
    <b v="0"/>
    <b v="0"/>
    <b v="0"/>
    <b v="0"/>
    <b v="0"/>
    <b v="0"/>
    <b v="0"/>
    <b v="0"/>
    <b v="0"/>
    <b v="0"/>
    <b v="0"/>
  </r>
  <r>
    <m/>
    <m/>
    <m/>
    <m/>
    <m/>
    <x v="0"/>
    <x v="0"/>
    <m/>
    <m/>
    <m/>
    <m/>
    <n v="2010341161"/>
    <x v="1357"/>
    <m/>
    <m/>
    <m/>
    <s v="ENGLISH"/>
    <x v="6"/>
    <m/>
    <s v="KARACHI"/>
    <n v="1"/>
    <b v="1"/>
    <b v="0"/>
    <b v="0"/>
    <b v="0"/>
    <b v="0"/>
    <b v="0"/>
    <b v="0"/>
    <b v="0"/>
    <b v="0"/>
    <b v="0"/>
    <b v="0"/>
    <b v="0"/>
    <b v="0"/>
    <b v="0"/>
    <b v="0"/>
    <b v="0"/>
    <b v="0"/>
    <b v="0"/>
    <b v="0"/>
    <b v="0"/>
    <b v="0"/>
    <b v="0"/>
  </r>
  <r>
    <m/>
    <m/>
    <m/>
    <m/>
    <m/>
    <x v="0"/>
    <x v="0"/>
    <m/>
    <m/>
    <m/>
    <m/>
    <s v="2011-320592"/>
    <x v="1358"/>
    <n v="2013"/>
    <n v="1"/>
    <d v="2013-01-01T09:02:00"/>
    <s v="English"/>
    <x v="0"/>
    <s v="National Climate Centre"/>
    <s v="Pune"/>
    <n v="1"/>
    <b v="1"/>
    <b v="0"/>
    <b v="0"/>
    <b v="0"/>
    <b v="0"/>
    <b v="0"/>
    <b v="0"/>
    <b v="0"/>
    <b v="0"/>
    <b v="0"/>
    <b v="0"/>
    <b v="0"/>
    <b v="0"/>
    <b v="0"/>
    <b v="0"/>
    <b v="0"/>
    <b v="0"/>
    <b v="0"/>
    <b v="0"/>
    <b v="0"/>
    <b v="0"/>
    <b v="0"/>
  </r>
  <r>
    <m/>
    <m/>
    <m/>
    <m/>
    <m/>
    <x v="0"/>
    <x v="0"/>
    <m/>
    <m/>
    <m/>
    <m/>
    <n v="2010212006"/>
    <x v="1359"/>
    <m/>
    <m/>
    <m/>
    <s v="ENGLISH"/>
    <x v="6"/>
    <m/>
    <s v="KARACHI"/>
    <n v="1"/>
    <b v="1"/>
    <b v="0"/>
    <b v="0"/>
    <b v="0"/>
    <b v="0"/>
    <b v="0"/>
    <b v="0"/>
    <b v="0"/>
    <b v="0"/>
    <b v="0"/>
    <b v="0"/>
    <b v="0"/>
    <b v="0"/>
    <b v="0"/>
    <b v="0"/>
    <b v="0"/>
    <b v="0"/>
    <b v="0"/>
    <b v="0"/>
    <b v="0"/>
    <b v="0"/>
    <b v="0"/>
  </r>
  <r>
    <m/>
    <m/>
    <m/>
    <m/>
    <m/>
    <x v="0"/>
    <x v="0"/>
    <m/>
    <m/>
    <m/>
    <m/>
    <s v="2011-312676"/>
    <x v="1360"/>
    <n v="2016"/>
    <n v="4"/>
    <d v="2016-04-01T12:35:00"/>
    <s v="English"/>
    <x v="3"/>
    <s v="Royal Monetary Authority of Bhutan"/>
    <s v="Thimpu"/>
    <n v="1"/>
    <b v="1"/>
    <b v="0"/>
    <b v="0"/>
    <b v="0"/>
    <b v="0"/>
    <b v="0"/>
    <b v="0"/>
    <b v="0"/>
    <b v="0"/>
    <b v="0"/>
    <b v="0"/>
    <b v="0"/>
    <b v="0"/>
    <b v="0"/>
    <b v="0"/>
    <b v="0"/>
    <b v="0"/>
    <b v="0"/>
    <b v="0"/>
    <b v="0"/>
    <b v="0"/>
    <b v="0"/>
  </r>
  <r>
    <s v="Princeton"/>
    <s v="?"/>
    <s v="2018-2019"/>
    <s v="Y"/>
    <s v="MIB: 1991-2002 ; 2005-2021"/>
    <x v="3"/>
    <x v="127"/>
    <m/>
    <s v="187448158 ;  48511231 ;  950056256 ;  663363187"/>
    <s v="2002-2004 missing"/>
    <m/>
    <s v="2001-262140"/>
    <x v="1361"/>
    <n v="2012"/>
    <n v="1"/>
    <d v="2012-01-01T10:58:00"/>
    <s v="English"/>
    <x v="0"/>
    <s v="Ministry of Information and Broadcasting / India"/>
    <s v="New Delhi"/>
    <n v="9"/>
    <b v="1"/>
    <b v="1"/>
    <b v="1"/>
    <b v="0"/>
    <b v="1"/>
    <b v="0"/>
    <b v="0"/>
    <b v="1"/>
    <b v="1"/>
    <b v="0"/>
    <b v="0"/>
    <b v="1"/>
    <b v="1"/>
    <b v="0"/>
    <b v="0"/>
    <b v="0"/>
    <b v="0"/>
    <b v="0"/>
    <b v="0"/>
    <b v="0"/>
    <b v="1"/>
    <b v="0"/>
  </r>
  <r>
    <m/>
    <m/>
    <m/>
    <m/>
    <m/>
    <x v="0"/>
    <x v="0"/>
    <m/>
    <m/>
    <m/>
    <m/>
    <s v="2014-348456"/>
    <x v="1362"/>
    <n v="15"/>
    <n v="7"/>
    <d v="2014-07-01T09:50:00"/>
    <s v="English"/>
    <x v="4"/>
    <s v="Maldives Monetary Authority"/>
    <s v="Male"/>
    <n v="1"/>
    <b v="1"/>
    <b v="0"/>
    <b v="0"/>
    <b v="0"/>
    <b v="0"/>
    <b v="0"/>
    <b v="0"/>
    <b v="0"/>
    <b v="0"/>
    <b v="0"/>
    <b v="0"/>
    <b v="0"/>
    <b v="0"/>
    <b v="0"/>
    <b v="0"/>
    <b v="0"/>
    <b v="0"/>
    <b v="0"/>
    <b v="0"/>
    <b v="0"/>
    <b v="0"/>
    <b v="0"/>
  </r>
  <r>
    <m/>
    <m/>
    <m/>
    <m/>
    <m/>
    <x v="0"/>
    <x v="0"/>
    <m/>
    <m/>
    <m/>
    <m/>
    <s v="2004-325985"/>
    <x v="1363"/>
    <n v="2014"/>
    <n v="3"/>
    <d v="2014-03-01T11:34:00"/>
    <s v="English"/>
    <x v="0"/>
    <s v="Directorate General of Commercial Inteligence and Statistics"/>
    <s v="Calcutta"/>
    <n v="2"/>
    <b v="0"/>
    <b v="1"/>
    <b v="0"/>
    <b v="0"/>
    <b v="0"/>
    <b v="1"/>
    <b v="0"/>
    <b v="0"/>
    <b v="0"/>
    <b v="0"/>
    <b v="0"/>
    <b v="0"/>
    <b v="0"/>
    <b v="0"/>
    <b v="0"/>
    <b v="0"/>
    <b v="0"/>
    <b v="0"/>
    <b v="0"/>
    <b v="0"/>
    <b v="0"/>
    <b v="0"/>
  </r>
  <r>
    <m/>
    <m/>
    <m/>
    <m/>
    <m/>
    <x v="0"/>
    <x v="0"/>
    <m/>
    <m/>
    <m/>
    <m/>
    <s v="2004-325964"/>
    <x v="1364"/>
    <n v="2014"/>
    <n v="3"/>
    <d v="2014-03-01T11:28:00"/>
    <s v="English"/>
    <x v="0"/>
    <s v="Directorate General of Commercial Inteligence and Statistics"/>
    <s v="Calcutta"/>
    <n v="2"/>
    <b v="0"/>
    <b v="1"/>
    <b v="0"/>
    <b v="0"/>
    <b v="0"/>
    <b v="1"/>
    <b v="0"/>
    <b v="0"/>
    <b v="0"/>
    <b v="0"/>
    <b v="0"/>
    <b v="0"/>
    <b v="0"/>
    <b v="0"/>
    <b v="0"/>
    <b v="0"/>
    <b v="0"/>
    <b v="0"/>
    <b v="0"/>
    <b v="0"/>
    <b v="0"/>
    <b v="0"/>
  </r>
  <r>
    <m/>
    <m/>
    <m/>
    <m/>
    <m/>
    <x v="0"/>
    <x v="0"/>
    <m/>
    <m/>
    <m/>
    <m/>
    <n v="2009361393"/>
    <x v="1365"/>
    <m/>
    <m/>
    <m/>
    <s v="ENGLISH"/>
    <x v="6"/>
    <m/>
    <s v="RAWALPINDI/ISLAMABAD"/>
    <n v="1"/>
    <b v="1"/>
    <b v="0"/>
    <b v="0"/>
    <b v="0"/>
    <b v="0"/>
    <b v="0"/>
    <b v="0"/>
    <b v="0"/>
    <b v="0"/>
    <b v="0"/>
    <b v="0"/>
    <b v="0"/>
    <b v="0"/>
    <b v="0"/>
    <b v="0"/>
    <b v="0"/>
    <b v="0"/>
    <b v="0"/>
    <b v="0"/>
    <b v="0"/>
    <b v="0"/>
    <b v="0"/>
  </r>
  <r>
    <m/>
    <m/>
    <m/>
    <m/>
    <m/>
    <x v="0"/>
    <x v="0"/>
    <m/>
    <m/>
    <m/>
    <m/>
    <s v="SA 68-10382"/>
    <x v="1366"/>
    <n v="48"/>
    <n v="4"/>
    <d v="2012-12-01T08:51:00"/>
    <s v="English"/>
    <x v="0"/>
    <s v="Karnataka Forest Department"/>
    <s v="Bangalore"/>
    <n v="1"/>
    <b v="1"/>
    <b v="0"/>
    <b v="0"/>
    <b v="0"/>
    <b v="0"/>
    <b v="0"/>
    <b v="0"/>
    <b v="0"/>
    <b v="0"/>
    <b v="0"/>
    <b v="0"/>
    <b v="0"/>
    <b v="0"/>
    <b v="0"/>
    <b v="0"/>
    <b v="0"/>
    <b v="0"/>
    <b v="0"/>
    <b v="0"/>
    <b v="0"/>
    <b v="0"/>
    <b v="0"/>
  </r>
  <r>
    <m/>
    <m/>
    <m/>
    <m/>
    <m/>
    <x v="0"/>
    <x v="0"/>
    <m/>
    <m/>
    <m/>
    <m/>
    <s v="2017-352024"/>
    <x v="1367"/>
    <n v="2014"/>
    <n v="1"/>
    <d v="2014-01-01T00:00:00"/>
    <s v="English"/>
    <x v="0"/>
    <s v="Directorate of Economics and Statistics, Nagaland"/>
    <s v="Kohima"/>
    <n v="1"/>
    <b v="1"/>
    <b v="0"/>
    <b v="0"/>
    <b v="0"/>
    <b v="0"/>
    <b v="0"/>
    <b v="0"/>
    <b v="0"/>
    <b v="0"/>
    <b v="0"/>
    <b v="0"/>
    <b v="0"/>
    <b v="0"/>
    <b v="0"/>
    <b v="0"/>
    <b v="0"/>
    <b v="0"/>
    <b v="0"/>
    <b v="0"/>
    <b v="0"/>
    <b v="0"/>
    <b v="0"/>
  </r>
  <r>
    <s v="Princeton"/>
    <s v="?"/>
    <s v="2013-2014"/>
    <s v="Y"/>
    <s v="MOSPI: 1998-2020"/>
    <x v="3"/>
    <x v="77"/>
    <m/>
    <s v="44006790 ;  607275854 ;  1124239323"/>
    <s v="2014-2015 missing"/>
    <m/>
    <s v="99-958429"/>
    <x v="1368"/>
    <n v="2012"/>
    <n v="1"/>
    <d v="2012-01-01T14:25:00"/>
    <s v="English"/>
    <x v="0"/>
    <s v="Ministry of Statistics and Programme Implementation / Govt. of India"/>
    <s v="New Delhi"/>
    <n v="9"/>
    <b v="1"/>
    <b v="1"/>
    <b v="1"/>
    <b v="0"/>
    <b v="1"/>
    <b v="1"/>
    <b v="1"/>
    <b v="0"/>
    <b v="0"/>
    <b v="0"/>
    <b v="0"/>
    <b v="1"/>
    <b v="0"/>
    <b v="0"/>
    <b v="0"/>
    <b v="1"/>
    <b v="0"/>
    <b v="0"/>
    <b v="0"/>
    <b v="0"/>
    <b v="1"/>
    <b v="0"/>
  </r>
  <r>
    <m/>
    <m/>
    <m/>
    <m/>
    <m/>
    <x v="0"/>
    <x v="0"/>
    <m/>
    <m/>
    <m/>
    <m/>
    <s v="77-912177"/>
    <x v="1369"/>
    <n v="34"/>
    <n v="2"/>
    <d v="2013-07-01T11:14:00"/>
    <s v="Urdu"/>
    <x v="0"/>
    <s v="Rajasthan Urdu Academy"/>
    <s v="Jaipur"/>
    <n v="3"/>
    <b v="0"/>
    <b v="0"/>
    <b v="0"/>
    <b v="0"/>
    <b v="0"/>
    <b v="0"/>
    <b v="0"/>
    <b v="1"/>
    <b v="0"/>
    <b v="0"/>
    <b v="0"/>
    <b v="1"/>
    <b v="0"/>
    <b v="0"/>
    <b v="1"/>
    <b v="0"/>
    <b v="0"/>
    <b v="0"/>
    <b v="0"/>
    <b v="0"/>
    <b v="0"/>
    <b v="0"/>
  </r>
  <r>
    <m/>
    <m/>
    <m/>
    <m/>
    <m/>
    <x v="0"/>
    <x v="0"/>
    <m/>
    <m/>
    <m/>
    <m/>
    <s v="2015-362546"/>
    <x v="1370"/>
    <n v="2014"/>
    <n v="4"/>
    <d v="2014-12-01T16:59:00"/>
    <s v="English"/>
    <x v="0"/>
    <s v="Narcotics Control Bureau"/>
    <s v="New Delhi"/>
    <n v="1"/>
    <b v="1"/>
    <b v="0"/>
    <b v="0"/>
    <b v="0"/>
    <b v="0"/>
    <b v="0"/>
    <b v="0"/>
    <b v="0"/>
    <b v="0"/>
    <b v="0"/>
    <b v="0"/>
    <b v="0"/>
    <b v="0"/>
    <b v="0"/>
    <b v="0"/>
    <b v="0"/>
    <b v="0"/>
    <b v="0"/>
    <b v="0"/>
    <b v="0"/>
    <b v="0"/>
    <b v="0"/>
  </r>
  <r>
    <m/>
    <m/>
    <m/>
    <m/>
    <m/>
    <x v="0"/>
    <x v="0"/>
    <m/>
    <m/>
    <m/>
    <m/>
    <s v="78-914463"/>
    <x v="1371"/>
    <n v="34"/>
    <n v="12"/>
    <d v="2011-12-01T11:59:00"/>
    <s v="English"/>
    <x v="0"/>
    <s v="National Academy of Sciences"/>
    <s v="Allahabad"/>
    <n v="1"/>
    <b v="1"/>
    <b v="0"/>
    <b v="0"/>
    <b v="0"/>
    <b v="0"/>
    <b v="0"/>
    <b v="0"/>
    <b v="0"/>
    <b v="0"/>
    <b v="0"/>
    <b v="0"/>
    <b v="0"/>
    <b v="0"/>
    <b v="0"/>
    <b v="0"/>
    <b v="0"/>
    <b v="0"/>
    <b v="0"/>
    <b v="0"/>
    <b v="0"/>
    <b v="0"/>
    <b v="0"/>
  </r>
  <r>
    <m/>
    <m/>
    <m/>
    <m/>
    <m/>
    <x v="0"/>
    <x v="0"/>
    <m/>
    <m/>
    <m/>
    <m/>
    <s v="2001-238471"/>
    <x v="1372"/>
    <n v="2012"/>
    <n v="1"/>
    <d v="2012-04-01T12:21:00"/>
    <s v="English"/>
    <x v="1"/>
    <s v="Central Bureau of Statistics, Nepal"/>
    <s v="Kathmandu"/>
    <n v="3"/>
    <b v="1"/>
    <b v="0"/>
    <b v="0"/>
    <b v="0"/>
    <b v="0"/>
    <b v="0"/>
    <b v="0"/>
    <b v="0"/>
    <b v="0"/>
    <b v="0"/>
    <b v="0"/>
    <b v="0"/>
    <b v="0"/>
    <b v="0"/>
    <b v="0"/>
    <b v="1"/>
    <b v="0"/>
    <b v="0"/>
    <b v="0"/>
    <b v="0"/>
    <b v="1"/>
    <b v="0"/>
  </r>
  <r>
    <s v="Princeton"/>
    <s v="?"/>
    <s v="2015-2016"/>
    <s v="Y"/>
    <s v="IA: Vol. 6 No. 1 (1978) ; Vol. 8 No. 1(1981) ; Vol. 8 No. 2 (1980) ; Vols. 9-10 Nos. 1-4"/>
    <x v="3"/>
    <x v="128"/>
    <m/>
    <s v="  4698613 ;  969648554 ; 1230564972"/>
    <s v="Odd numbering for Vol. 8."/>
    <m/>
    <s v="76-913011"/>
    <x v="1373"/>
    <n v="35"/>
    <n v="2"/>
    <d v="2011-12-01T08:40:00"/>
    <s v="English"/>
    <x v="0"/>
    <s v="Director of State Archives / Govt. of Andhra Pradesh"/>
    <s v="Hyderabad"/>
    <n v="9"/>
    <b v="1"/>
    <b v="1"/>
    <b v="1"/>
    <b v="0"/>
    <b v="1"/>
    <b v="0"/>
    <b v="1"/>
    <b v="1"/>
    <b v="1"/>
    <b v="0"/>
    <b v="0"/>
    <b v="0"/>
    <b v="1"/>
    <b v="0"/>
    <b v="0"/>
    <b v="0"/>
    <b v="0"/>
    <b v="0"/>
    <b v="0"/>
    <b v="0"/>
    <b v="1"/>
    <b v="0"/>
  </r>
  <r>
    <m/>
    <m/>
    <m/>
    <m/>
    <m/>
    <x v="0"/>
    <x v="0"/>
    <m/>
    <m/>
    <m/>
    <m/>
    <s v="2003-234627"/>
    <x v="1374"/>
    <n v="2013"/>
    <n v="1"/>
    <d v="2013-06-01T10:07:00"/>
    <s v="English"/>
    <x v="5"/>
    <s v="Bangladesh Bureau of Statistics"/>
    <s v="Dhaka"/>
    <n v="1"/>
    <b v="1"/>
    <b v="0"/>
    <b v="0"/>
    <b v="0"/>
    <b v="0"/>
    <b v="0"/>
    <b v="0"/>
    <b v="0"/>
    <b v="0"/>
    <b v="0"/>
    <b v="0"/>
    <b v="0"/>
    <b v="0"/>
    <b v="0"/>
    <b v="0"/>
    <b v="0"/>
    <b v="0"/>
    <b v="0"/>
    <b v="0"/>
    <b v="0"/>
    <b v="0"/>
    <b v="0"/>
  </r>
  <r>
    <s v="Princeton"/>
    <s v="?"/>
    <d v="2015-08-01T00:00:00"/>
    <s v="Y"/>
    <s v="NCERT: 2007-2021 ; IA: 1978, 1979, 1982, 1987, 1989, 1991, 1992, 1995, 1997, 1998, 1999, 2000, 2001, 2002, 2003, 2004"/>
    <x v="3"/>
    <x v="129"/>
    <m/>
    <s v=" 2244691 ;  655101631 ;  301704914 ;  311604474"/>
    <m/>
    <m/>
    <s v="75-649015"/>
    <x v="1375"/>
    <n v="37"/>
    <n v="4"/>
    <d v="2012-02-01T16:38:00"/>
    <s v="English"/>
    <x v="0"/>
    <s v="National Council of Educational Research  and Training"/>
    <s v="New Delhi"/>
    <n v="9"/>
    <b v="1"/>
    <b v="0"/>
    <b v="1"/>
    <b v="0"/>
    <b v="0"/>
    <b v="0"/>
    <b v="1"/>
    <b v="1"/>
    <b v="0"/>
    <b v="0"/>
    <b v="0"/>
    <b v="1"/>
    <b v="1"/>
    <b v="1"/>
    <b v="0"/>
    <b v="1"/>
    <b v="0"/>
    <b v="0"/>
    <b v="0"/>
    <b v="0"/>
    <b v="1"/>
    <b v="0"/>
  </r>
  <r>
    <m/>
    <m/>
    <m/>
    <m/>
    <m/>
    <x v="0"/>
    <x v="0"/>
    <m/>
    <m/>
    <m/>
    <m/>
    <s v="2006-234553"/>
    <x v="1376"/>
    <n v="2013"/>
    <n v="1"/>
    <d v="2013-01-01T15:30:00"/>
    <s v="English"/>
    <x v="3"/>
    <s v="Central Statistical Office, Planning Commission, Bhutan"/>
    <s v="Thimphu"/>
    <n v="2"/>
    <b v="1"/>
    <b v="0"/>
    <b v="0"/>
    <b v="0"/>
    <b v="0"/>
    <b v="0"/>
    <b v="0"/>
    <b v="0"/>
    <b v="0"/>
    <b v="0"/>
    <b v="0"/>
    <b v="0"/>
    <b v="0"/>
    <b v="0"/>
    <b v="0"/>
    <b v="0"/>
    <b v="0"/>
    <b v="0"/>
    <b v="0"/>
    <b v="0"/>
    <b v="1"/>
    <b v="0"/>
  </r>
  <r>
    <m/>
    <m/>
    <m/>
    <m/>
    <m/>
    <x v="0"/>
    <x v="0"/>
    <m/>
    <m/>
    <m/>
    <m/>
    <s v="2004-329009"/>
    <x v="1377"/>
    <n v="2009"/>
    <n v="1"/>
    <d v="2009-01-01T11:03:00"/>
    <s v="English"/>
    <x v="0"/>
    <s v="Central Pollution Control Board"/>
    <s v="Delhi"/>
    <n v="1"/>
    <b v="1"/>
    <b v="0"/>
    <b v="0"/>
    <b v="0"/>
    <b v="0"/>
    <b v="0"/>
    <b v="0"/>
    <b v="0"/>
    <b v="0"/>
    <b v="0"/>
    <b v="0"/>
    <b v="0"/>
    <b v="0"/>
    <b v="0"/>
    <b v="0"/>
    <b v="0"/>
    <b v="0"/>
    <b v="0"/>
    <b v="0"/>
    <b v="0"/>
    <b v="0"/>
    <b v="0"/>
  </r>
  <r>
    <m/>
    <m/>
    <m/>
    <m/>
    <m/>
    <x v="0"/>
    <x v="0"/>
    <m/>
    <m/>
    <m/>
    <m/>
    <s v="2015-359481"/>
    <x v="1378"/>
    <n v="2012"/>
    <n v="1"/>
    <d v="2012-01-01T16:15:00"/>
    <s v="English"/>
    <x v="3"/>
    <s v="Department of National Budget"/>
    <s v="Thimphu"/>
    <n v="1"/>
    <b v="1"/>
    <b v="0"/>
    <b v="0"/>
    <b v="0"/>
    <b v="0"/>
    <b v="0"/>
    <b v="0"/>
    <b v="0"/>
    <b v="0"/>
    <b v="0"/>
    <b v="0"/>
    <b v="0"/>
    <b v="0"/>
    <b v="0"/>
    <b v="0"/>
    <b v="0"/>
    <b v="0"/>
    <b v="0"/>
    <b v="0"/>
    <b v="0"/>
    <b v="0"/>
    <b v="0"/>
  </r>
  <r>
    <m/>
    <m/>
    <m/>
    <m/>
    <m/>
    <x v="0"/>
    <x v="0"/>
    <m/>
    <m/>
    <m/>
    <m/>
    <s v="2016-318883"/>
    <x v="1379"/>
    <n v="2004"/>
    <n v="1"/>
    <d v="2004-01-01T00:00:00"/>
    <s v="English"/>
    <x v="0"/>
    <s v="National Commission for Scheduled Tribes"/>
    <s v="New Delhi"/>
    <n v="1"/>
    <b v="1"/>
    <b v="0"/>
    <b v="0"/>
    <b v="0"/>
    <b v="0"/>
    <b v="0"/>
    <b v="0"/>
    <b v="0"/>
    <b v="0"/>
    <b v="0"/>
    <b v="0"/>
    <b v="0"/>
    <b v="0"/>
    <b v="0"/>
    <b v="0"/>
    <b v="0"/>
    <b v="0"/>
    <b v="0"/>
    <b v="0"/>
    <b v="0"/>
    <b v="0"/>
    <b v="0"/>
  </r>
  <r>
    <s v="UCLA"/>
    <m/>
    <m/>
    <m/>
    <m/>
    <x v="0"/>
    <x v="0"/>
    <m/>
    <m/>
    <m/>
    <m/>
    <s v="89-913202"/>
    <x v="1380"/>
    <n v="55"/>
    <n v="1"/>
    <d v="2013-04-01T14:12:00"/>
    <s v="English"/>
    <x v="0"/>
    <s v="Lalit Kala Academy"/>
    <s v="New Delhi"/>
    <n v="10"/>
    <b v="1"/>
    <b v="0"/>
    <b v="1"/>
    <b v="0"/>
    <b v="1"/>
    <b v="0"/>
    <b v="0"/>
    <b v="1"/>
    <b v="0"/>
    <b v="1"/>
    <b v="0"/>
    <b v="1"/>
    <b v="1"/>
    <b v="1"/>
    <b v="0"/>
    <b v="1"/>
    <b v="0"/>
    <b v="0"/>
    <b v="0"/>
    <b v="0"/>
    <b v="1"/>
    <b v="0"/>
  </r>
  <r>
    <m/>
    <m/>
    <m/>
    <m/>
    <m/>
    <x v="0"/>
    <x v="0"/>
    <m/>
    <m/>
    <m/>
    <m/>
    <s v="2018-316004"/>
    <x v="1381"/>
    <n v="2013"/>
    <n v="1"/>
    <d v="2013-01-01T00:00:00"/>
    <s v="English"/>
    <x v="0"/>
    <s v="National Health Accounts Technical Secretariat"/>
    <s v="New Delhi"/>
    <n v="1"/>
    <b v="1"/>
    <b v="0"/>
    <b v="0"/>
    <b v="0"/>
    <b v="0"/>
    <b v="0"/>
    <b v="0"/>
    <b v="0"/>
    <b v="0"/>
    <b v="0"/>
    <b v="0"/>
    <b v="0"/>
    <b v="0"/>
    <b v="0"/>
    <b v="0"/>
    <b v="0"/>
    <b v="0"/>
    <b v="0"/>
    <b v="0"/>
    <b v="0"/>
    <b v="0"/>
    <b v="0"/>
  </r>
  <r>
    <s v="Princeton"/>
    <s v="Y"/>
    <m/>
    <s v="Y"/>
    <s v="Publications Division: 1952-2022 ; IA: 2015"/>
    <x v="3"/>
    <x v="130"/>
    <m/>
    <s v=" 905452311 ;  916773263 ;  269202806 ;  924492537 ;  741495200 ;  1773665 ;  473806506 ;  486112373 ;  560928416"/>
    <s v="The digital archive has holdings in English and Hindi. The earliest issues are in English."/>
    <m/>
    <s v="56-18113"/>
    <x v="1382"/>
    <n v="62"/>
    <n v="12"/>
    <d v="2014-10-01T11:15:00"/>
    <s v="English"/>
    <x v="0"/>
    <s v="Ministry of Rural Development / GOI"/>
    <s v="New Delhi"/>
    <n v="9"/>
    <b v="1"/>
    <b v="1"/>
    <b v="1"/>
    <b v="0"/>
    <b v="1"/>
    <b v="0"/>
    <b v="1"/>
    <b v="1"/>
    <b v="1"/>
    <b v="0"/>
    <b v="0"/>
    <b v="0"/>
    <b v="0"/>
    <b v="0"/>
    <b v="0"/>
    <b v="1"/>
    <b v="0"/>
    <b v="0"/>
    <b v="0"/>
    <b v="0"/>
    <b v="1"/>
    <b v="0"/>
  </r>
  <r>
    <m/>
    <m/>
    <m/>
    <m/>
    <m/>
    <x v="0"/>
    <x v="0"/>
    <m/>
    <m/>
    <m/>
    <m/>
    <s v="2015-357740"/>
    <x v="1383"/>
    <n v="2012"/>
    <n v="1"/>
    <d v="2012-01-01T00:00:00"/>
    <s v="English"/>
    <x v="5"/>
    <s v="National Human Rights Commission, Bangladesh"/>
    <s v="Dhaka"/>
    <n v="3"/>
    <b v="1"/>
    <b v="0"/>
    <b v="0"/>
    <b v="0"/>
    <b v="0"/>
    <b v="0"/>
    <b v="1"/>
    <b v="0"/>
    <b v="0"/>
    <b v="0"/>
    <b v="0"/>
    <b v="0"/>
    <b v="0"/>
    <b v="0"/>
    <b v="0"/>
    <b v="0"/>
    <b v="0"/>
    <b v="0"/>
    <b v="1"/>
    <b v="0"/>
    <b v="0"/>
    <b v="0"/>
  </r>
  <r>
    <m/>
    <m/>
    <m/>
    <m/>
    <m/>
    <x v="0"/>
    <x v="0"/>
    <m/>
    <m/>
    <m/>
    <m/>
    <s v="2006-541686"/>
    <x v="1384"/>
    <n v="2010"/>
    <n v="1"/>
    <d v="2010-01-01T11:41:00"/>
    <s v="English"/>
    <x v="0"/>
    <s v="National Mission for Manuscripts"/>
    <s v="New Delhi"/>
    <n v="1"/>
    <b v="1"/>
    <b v="0"/>
    <b v="0"/>
    <b v="0"/>
    <b v="0"/>
    <b v="0"/>
    <b v="0"/>
    <b v="0"/>
    <b v="0"/>
    <b v="0"/>
    <b v="0"/>
    <b v="0"/>
    <b v="0"/>
    <b v="0"/>
    <b v="0"/>
    <b v="0"/>
    <b v="0"/>
    <b v="0"/>
    <b v="0"/>
    <b v="0"/>
    <b v="0"/>
    <b v="0"/>
  </r>
  <r>
    <m/>
    <m/>
    <m/>
    <m/>
    <m/>
    <x v="0"/>
    <x v="0"/>
    <m/>
    <m/>
    <m/>
    <m/>
    <s v="2020-340906"/>
    <x v="1385"/>
    <n v="2019"/>
    <n v="1"/>
    <d v="2019-01-01T00:00:00"/>
    <s v="English"/>
    <x v="1"/>
    <s v="National Human Rights Commission / Nepal"/>
    <s v="Kathmandu"/>
    <n v="1"/>
    <b v="1"/>
    <b v="0"/>
    <b v="0"/>
    <b v="0"/>
    <b v="0"/>
    <b v="0"/>
    <b v="0"/>
    <b v="0"/>
    <b v="0"/>
    <b v="0"/>
    <b v="0"/>
    <b v="0"/>
    <b v="0"/>
    <b v="0"/>
    <b v="0"/>
    <b v="0"/>
    <b v="0"/>
    <b v="0"/>
    <b v="0"/>
    <b v="0"/>
    <b v="0"/>
    <b v="0"/>
  </r>
  <r>
    <m/>
    <m/>
    <m/>
    <m/>
    <m/>
    <x v="0"/>
    <x v="0"/>
    <m/>
    <m/>
    <m/>
    <m/>
    <s v="2015-307800"/>
    <x v="1386"/>
    <n v="2013"/>
    <n v="1"/>
    <d v="2013-01-01T11:34:00"/>
    <s v="English"/>
    <x v="3"/>
    <s v="Department of Revenue &amp; Customs, Ministry of Finance, Bhutan"/>
    <s v="Thimpu"/>
    <n v="1"/>
    <b v="1"/>
    <b v="0"/>
    <b v="0"/>
    <b v="0"/>
    <b v="0"/>
    <b v="0"/>
    <b v="0"/>
    <b v="0"/>
    <b v="0"/>
    <b v="0"/>
    <b v="0"/>
    <b v="0"/>
    <b v="0"/>
    <b v="0"/>
    <b v="0"/>
    <b v="0"/>
    <b v="0"/>
    <b v="0"/>
    <b v="0"/>
    <b v="0"/>
    <b v="0"/>
    <b v="0"/>
  </r>
  <r>
    <m/>
    <m/>
    <m/>
    <m/>
    <m/>
    <x v="0"/>
    <x v="0"/>
    <m/>
    <m/>
    <m/>
    <m/>
    <s v="2019-315182"/>
    <x v="1387"/>
    <n v="2018"/>
    <n v="1"/>
    <d v="2018-01-01T00:00:00"/>
    <s v="English"/>
    <x v="2"/>
    <s v="Ministry of Health / Sri Lanka"/>
    <s v="Colombo"/>
    <n v="1"/>
    <b v="1"/>
    <b v="0"/>
    <b v="0"/>
    <b v="0"/>
    <b v="0"/>
    <b v="0"/>
    <b v="0"/>
    <b v="0"/>
    <b v="0"/>
    <b v="0"/>
    <b v="0"/>
    <b v="0"/>
    <b v="0"/>
    <b v="0"/>
    <b v="0"/>
    <b v="0"/>
    <b v="0"/>
    <b v="0"/>
    <b v="0"/>
    <b v="0"/>
    <b v="0"/>
    <b v="0"/>
  </r>
  <r>
    <m/>
    <m/>
    <m/>
    <m/>
    <m/>
    <x v="0"/>
    <x v="0"/>
    <m/>
    <m/>
    <m/>
    <m/>
    <s v="94-903660"/>
    <x v="1388"/>
    <n v="2012"/>
    <n v="15"/>
    <d v="2012-08-01T08:44:00"/>
    <s v="Bengali"/>
    <x v="0"/>
    <s v="Paschimbanga Natya Academy"/>
    <s v="Calcutta"/>
    <n v="1"/>
    <b v="1"/>
    <b v="0"/>
    <b v="0"/>
    <b v="0"/>
    <b v="0"/>
    <b v="0"/>
    <b v="0"/>
    <b v="0"/>
    <b v="0"/>
    <b v="0"/>
    <b v="0"/>
    <b v="0"/>
    <b v="0"/>
    <b v="0"/>
    <b v="0"/>
    <b v="0"/>
    <b v="0"/>
    <b v="0"/>
    <b v="0"/>
    <b v="0"/>
    <b v="0"/>
    <b v="0"/>
  </r>
  <r>
    <m/>
    <m/>
    <m/>
    <m/>
    <m/>
    <x v="0"/>
    <x v="0"/>
    <m/>
    <m/>
    <m/>
    <m/>
    <s v="2008-325514"/>
    <x v="1389"/>
    <n v="2012"/>
    <n v="1"/>
    <d v="2012-01-01T11:27:00"/>
    <s v="Hindi"/>
    <x v="0"/>
    <s v="Finance Department / Govt. of Himachal Pradesh"/>
    <s v="Shimla"/>
    <n v="1"/>
    <b v="1"/>
    <b v="0"/>
    <b v="0"/>
    <b v="0"/>
    <b v="0"/>
    <b v="0"/>
    <b v="0"/>
    <b v="0"/>
    <b v="0"/>
    <b v="0"/>
    <b v="0"/>
    <b v="0"/>
    <b v="0"/>
    <b v="0"/>
    <b v="0"/>
    <b v="0"/>
    <b v="0"/>
    <b v="0"/>
    <b v="0"/>
    <b v="0"/>
    <b v="0"/>
    <b v="0"/>
  </r>
  <r>
    <m/>
    <m/>
    <m/>
    <m/>
    <m/>
    <x v="0"/>
    <x v="0"/>
    <m/>
    <m/>
    <m/>
    <m/>
    <s v="2004-325727"/>
    <x v="1390"/>
    <n v="12"/>
    <n v="2"/>
    <d v="2013-12-01T10:34:00"/>
    <s v="English"/>
    <x v="5"/>
    <s v="National Defence College / Bangladesh"/>
    <s v="Dhaka"/>
    <n v="1"/>
    <b v="1"/>
    <b v="0"/>
    <b v="0"/>
    <b v="0"/>
    <b v="0"/>
    <b v="0"/>
    <b v="0"/>
    <b v="0"/>
    <b v="0"/>
    <b v="0"/>
    <b v="0"/>
    <b v="0"/>
    <b v="0"/>
    <b v="0"/>
    <b v="0"/>
    <b v="0"/>
    <b v="0"/>
    <b v="0"/>
    <b v="0"/>
    <b v="0"/>
    <b v="0"/>
    <b v="0"/>
  </r>
  <r>
    <m/>
    <m/>
    <m/>
    <m/>
    <m/>
    <x v="0"/>
    <x v="0"/>
    <m/>
    <m/>
    <m/>
    <m/>
    <s v="2010-329813"/>
    <x v="1391"/>
    <n v="54"/>
    <n v="1"/>
    <d v="2012-04-01T11:38:00"/>
    <s v="English"/>
    <x v="0"/>
    <s v="Botanical Survey of India"/>
    <s v="Kolkata"/>
    <n v="4"/>
    <b v="1"/>
    <b v="0"/>
    <b v="1"/>
    <b v="0"/>
    <b v="0"/>
    <b v="0"/>
    <b v="1"/>
    <b v="0"/>
    <b v="0"/>
    <b v="0"/>
    <b v="0"/>
    <b v="1"/>
    <b v="0"/>
    <b v="0"/>
    <b v="0"/>
    <b v="0"/>
    <b v="0"/>
    <b v="0"/>
    <b v="0"/>
    <b v="0"/>
    <b v="0"/>
    <b v="0"/>
  </r>
  <r>
    <s v="Princeton"/>
    <s v="?"/>
    <n v="2016"/>
    <s v="Y"/>
    <s v="Dept. of Labour: 2016-2020"/>
    <x v="3"/>
    <x v="131"/>
    <m/>
    <s v="_x000a_21469640 ; _x000a_604330370"/>
    <m/>
    <m/>
    <s v="89-912744"/>
    <x v="1392"/>
    <n v="2012"/>
    <n v="1"/>
    <d v="2012-01-01T14:12:00"/>
    <s v="English"/>
    <x v="2"/>
    <s v="Dept. of Labour / Sri Lanka"/>
    <s v="Colombo"/>
    <n v="10"/>
    <b v="0"/>
    <b v="1"/>
    <b v="1"/>
    <b v="0"/>
    <b v="1"/>
    <b v="1"/>
    <b v="1"/>
    <b v="1"/>
    <b v="1"/>
    <b v="0"/>
    <b v="0"/>
    <b v="1"/>
    <b v="0"/>
    <b v="1"/>
    <b v="0"/>
    <b v="0"/>
    <b v="0"/>
    <b v="0"/>
    <b v="0"/>
    <b v="0"/>
    <b v="1"/>
    <b v="0"/>
  </r>
  <r>
    <m/>
    <m/>
    <m/>
    <m/>
    <m/>
    <x v="0"/>
    <x v="0"/>
    <m/>
    <m/>
    <m/>
    <m/>
    <s v="2011-320857"/>
    <x v="1393"/>
    <n v="2012"/>
    <n v="2"/>
    <d v="2012-01-01T10:46:00"/>
    <s v="English"/>
    <x v="1"/>
    <s v="Trade and Export Promotion Centre"/>
    <s v="Kathmandu"/>
    <n v="3"/>
    <b v="1"/>
    <b v="0"/>
    <b v="1"/>
    <b v="0"/>
    <b v="0"/>
    <b v="0"/>
    <b v="0"/>
    <b v="0"/>
    <b v="1"/>
    <b v="0"/>
    <b v="0"/>
    <b v="0"/>
    <b v="0"/>
    <b v="0"/>
    <b v="0"/>
    <b v="0"/>
    <b v="0"/>
    <b v="0"/>
    <b v="0"/>
    <b v="0"/>
    <b v="0"/>
    <b v="0"/>
  </r>
  <r>
    <m/>
    <m/>
    <m/>
    <m/>
    <m/>
    <x v="0"/>
    <x v="0"/>
    <m/>
    <m/>
    <m/>
    <m/>
    <s v="2014-348442"/>
    <x v="1394"/>
    <n v="2012"/>
    <n v="1"/>
    <d v="2012-01-01T00:00:00"/>
    <s v="English"/>
    <x v="1"/>
    <s v="Ministry of Health &amp; Population / Nepal"/>
    <s v="Kathmandu"/>
    <n v="1"/>
    <b v="1"/>
    <b v="0"/>
    <b v="0"/>
    <b v="0"/>
    <b v="0"/>
    <b v="0"/>
    <b v="0"/>
    <b v="0"/>
    <b v="0"/>
    <b v="0"/>
    <b v="0"/>
    <b v="0"/>
    <b v="0"/>
    <b v="0"/>
    <b v="0"/>
    <b v="0"/>
    <b v="0"/>
    <b v="0"/>
    <b v="0"/>
    <b v="0"/>
    <b v="0"/>
    <b v="0"/>
  </r>
  <r>
    <m/>
    <m/>
    <m/>
    <m/>
    <m/>
    <x v="0"/>
    <x v="0"/>
    <m/>
    <m/>
    <m/>
    <m/>
    <s v="00-410640"/>
    <x v="1395"/>
    <n v="2014"/>
    <n v="1"/>
    <d v="2014-06-01T11:45:00"/>
    <s v="English"/>
    <x v="1"/>
    <s v="Nepal Academy of Science and Technology"/>
    <s v="Kathmandu"/>
    <n v="2"/>
    <b v="1"/>
    <b v="0"/>
    <b v="0"/>
    <b v="0"/>
    <b v="0"/>
    <b v="0"/>
    <b v="0"/>
    <b v="0"/>
    <b v="0"/>
    <b v="0"/>
    <b v="0"/>
    <b v="0"/>
    <b v="0"/>
    <b v="0"/>
    <b v="0"/>
    <b v="0"/>
    <b v="0"/>
    <b v="0"/>
    <b v="0"/>
    <b v="0"/>
    <b v="1"/>
    <b v="0"/>
  </r>
  <r>
    <m/>
    <m/>
    <m/>
    <m/>
    <m/>
    <x v="0"/>
    <x v="0"/>
    <m/>
    <m/>
    <m/>
    <m/>
    <s v="2013-407290"/>
    <x v="1396"/>
    <n v="2014"/>
    <n v="1"/>
    <d v="2014-04-01T11:59:00"/>
    <s v="English"/>
    <x v="1"/>
    <s v="Ministry Of Finance, Nepal"/>
    <s v="Kathmandu"/>
    <n v="1"/>
    <b v="1"/>
    <b v="0"/>
    <b v="0"/>
    <b v="0"/>
    <b v="0"/>
    <b v="0"/>
    <b v="0"/>
    <b v="0"/>
    <b v="0"/>
    <b v="0"/>
    <b v="0"/>
    <b v="0"/>
    <b v="0"/>
    <b v="0"/>
    <b v="0"/>
    <b v="0"/>
    <b v="0"/>
    <b v="0"/>
    <b v="0"/>
    <b v="0"/>
    <b v="0"/>
    <b v="0"/>
  </r>
  <r>
    <m/>
    <m/>
    <m/>
    <m/>
    <m/>
    <x v="0"/>
    <x v="0"/>
    <m/>
    <m/>
    <m/>
    <m/>
    <s v="2011-312108"/>
    <x v="1397"/>
    <n v="2013"/>
    <n v="1"/>
    <d v="2013-01-01T09:12:00"/>
    <s v="English"/>
    <x v="1"/>
    <s v="Ministry of Tourism and Civil Aviation / Nepal"/>
    <s v="Kathmandu"/>
    <n v="1"/>
    <b v="1"/>
    <b v="0"/>
    <b v="0"/>
    <b v="0"/>
    <b v="0"/>
    <b v="0"/>
    <b v="0"/>
    <b v="0"/>
    <b v="0"/>
    <b v="0"/>
    <b v="0"/>
    <b v="0"/>
    <b v="0"/>
    <b v="0"/>
    <b v="0"/>
    <b v="0"/>
    <b v="0"/>
    <b v="0"/>
    <b v="0"/>
    <b v="0"/>
    <b v="0"/>
    <b v="0"/>
  </r>
  <r>
    <m/>
    <m/>
    <m/>
    <m/>
    <m/>
    <x v="0"/>
    <x v="0"/>
    <m/>
    <m/>
    <m/>
    <m/>
    <s v="94-659193"/>
    <x v="1398"/>
    <n v="2013"/>
    <n v="1"/>
    <d v="2013-01-01T11:28:00"/>
    <s v="Nepali"/>
    <x v="1"/>
    <s v="Rashtriya Pancayata Sacivalaya"/>
    <s v="Kathmandu"/>
    <n v="2"/>
    <b v="1"/>
    <b v="0"/>
    <b v="1"/>
    <b v="0"/>
    <b v="0"/>
    <b v="0"/>
    <b v="0"/>
    <b v="0"/>
    <b v="0"/>
    <b v="0"/>
    <b v="0"/>
    <b v="0"/>
    <b v="0"/>
    <b v="0"/>
    <b v="0"/>
    <b v="0"/>
    <b v="0"/>
    <b v="0"/>
    <b v="0"/>
    <b v="0"/>
    <b v="0"/>
    <b v="0"/>
  </r>
  <r>
    <m/>
    <m/>
    <m/>
    <m/>
    <m/>
    <x v="0"/>
    <x v="0"/>
    <m/>
    <m/>
    <m/>
    <m/>
    <n v="179"/>
    <x v="1399"/>
    <n v="2009"/>
    <n v="103"/>
    <d v="2009-04-13T15:50:00"/>
    <s v="English"/>
    <x v="1"/>
    <s v="Govt. of Nepal"/>
    <s v="Kathmandu"/>
    <n v="0"/>
    <b v="0"/>
    <b v="0"/>
    <b v="0"/>
    <b v="0"/>
    <b v="0"/>
    <b v="0"/>
    <b v="0"/>
    <b v="0"/>
    <b v="0"/>
    <b v="0"/>
    <b v="0"/>
    <b v="0"/>
    <b v="0"/>
    <b v="0"/>
    <b v="0"/>
    <b v="0"/>
    <b v="0"/>
    <b v="0"/>
    <b v="0"/>
    <b v="0"/>
    <b v="0"/>
    <b v="0"/>
  </r>
  <r>
    <m/>
    <m/>
    <m/>
    <m/>
    <m/>
    <x v="0"/>
    <x v="0"/>
    <m/>
    <m/>
    <m/>
    <m/>
    <s v="sf 86091636"/>
    <x v="1400"/>
    <n v="61"/>
    <n v="50"/>
    <d v="2012-04-09T08:47:00"/>
    <s v="English"/>
    <x v="1"/>
    <s v="Govt. of Nepal"/>
    <s v="Kathmandu"/>
    <n v="0"/>
    <b v="0"/>
    <b v="0"/>
    <b v="0"/>
    <b v="0"/>
    <b v="0"/>
    <b v="0"/>
    <b v="0"/>
    <b v="0"/>
    <b v="0"/>
    <b v="0"/>
    <b v="0"/>
    <b v="0"/>
    <b v="0"/>
    <b v="0"/>
    <b v="0"/>
    <b v="0"/>
    <b v="0"/>
    <b v="0"/>
    <b v="0"/>
    <b v="0"/>
    <b v="0"/>
    <b v="0"/>
  </r>
  <r>
    <m/>
    <m/>
    <m/>
    <m/>
    <m/>
    <x v="0"/>
    <x v="0"/>
    <m/>
    <m/>
    <m/>
    <m/>
    <s v="2010-329492"/>
    <x v="1401"/>
    <n v="2012"/>
    <n v="1"/>
    <d v="2012-01-01T11:31:00"/>
    <s v="Nepali"/>
    <x v="1"/>
    <s v="National Human Rights Commission / Nepal"/>
    <s v="Kathmandu"/>
    <n v="1"/>
    <b v="1"/>
    <b v="0"/>
    <b v="0"/>
    <b v="0"/>
    <b v="0"/>
    <b v="0"/>
    <b v="0"/>
    <b v="0"/>
    <b v="0"/>
    <b v="0"/>
    <b v="0"/>
    <b v="0"/>
    <b v="0"/>
    <b v="0"/>
    <b v="0"/>
    <b v="0"/>
    <b v="0"/>
    <b v="0"/>
    <b v="0"/>
    <b v="0"/>
    <b v="0"/>
    <b v="0"/>
  </r>
  <r>
    <m/>
    <m/>
    <m/>
    <m/>
    <m/>
    <x v="0"/>
    <x v="0"/>
    <m/>
    <m/>
    <m/>
    <m/>
    <n v="2008328876"/>
    <x v="1402"/>
    <m/>
    <m/>
    <m/>
    <s v="ENGLISH"/>
    <x v="6"/>
    <m/>
    <s v="QUETTA"/>
    <n v="1"/>
    <b v="1"/>
    <b v="0"/>
    <b v="0"/>
    <b v="0"/>
    <b v="0"/>
    <b v="0"/>
    <b v="0"/>
    <b v="0"/>
    <b v="0"/>
    <b v="0"/>
    <b v="0"/>
    <b v="0"/>
    <b v="0"/>
    <b v="0"/>
    <b v="0"/>
    <b v="0"/>
    <b v="0"/>
    <b v="0"/>
    <b v="0"/>
    <b v="0"/>
    <b v="0"/>
    <b v="0"/>
  </r>
  <r>
    <m/>
    <m/>
    <m/>
    <m/>
    <m/>
    <x v="0"/>
    <x v="0"/>
    <m/>
    <m/>
    <m/>
    <m/>
    <n v="73939530"/>
    <x v="1403"/>
    <m/>
    <m/>
    <m/>
    <s v="ENGLISH"/>
    <x v="6"/>
    <m/>
    <s v="KARACHI"/>
    <n v="2"/>
    <b v="1"/>
    <b v="0"/>
    <b v="1"/>
    <b v="0"/>
    <b v="0"/>
    <b v="0"/>
    <b v="0"/>
    <b v="0"/>
    <b v="0"/>
    <b v="0"/>
    <b v="0"/>
    <b v="0"/>
    <b v="0"/>
    <b v="0"/>
    <b v="0"/>
    <b v="0"/>
    <b v="0"/>
    <b v="0"/>
    <b v="0"/>
    <b v="0"/>
    <b v="0"/>
    <b v="0"/>
  </r>
  <r>
    <m/>
    <m/>
    <m/>
    <m/>
    <m/>
    <x v="0"/>
    <x v="0"/>
    <m/>
    <m/>
    <m/>
    <m/>
    <n v="73933010"/>
    <x v="1404"/>
    <m/>
    <m/>
    <m/>
    <s v="ENGLISH"/>
    <x v="6"/>
    <m/>
    <s v="LAHORE"/>
    <n v="2"/>
    <b v="1"/>
    <b v="0"/>
    <b v="1"/>
    <b v="0"/>
    <b v="0"/>
    <b v="0"/>
    <b v="0"/>
    <b v="0"/>
    <b v="0"/>
    <b v="0"/>
    <b v="0"/>
    <b v="0"/>
    <b v="0"/>
    <b v="0"/>
    <b v="0"/>
    <b v="0"/>
    <b v="0"/>
    <b v="0"/>
    <b v="0"/>
    <b v="0"/>
    <b v="0"/>
    <b v="0"/>
  </r>
  <r>
    <m/>
    <m/>
    <m/>
    <m/>
    <m/>
    <x v="0"/>
    <x v="0"/>
    <m/>
    <m/>
    <m/>
    <m/>
    <n v="76644171"/>
    <x v="1405"/>
    <m/>
    <m/>
    <m/>
    <s v="ENGLISH"/>
    <x v="6"/>
    <m/>
    <s v="KARACHI"/>
    <n v="1"/>
    <b v="1"/>
    <b v="0"/>
    <b v="0"/>
    <b v="0"/>
    <b v="0"/>
    <b v="0"/>
    <b v="0"/>
    <b v="0"/>
    <b v="0"/>
    <b v="0"/>
    <b v="0"/>
    <b v="0"/>
    <b v="0"/>
    <b v="0"/>
    <b v="0"/>
    <b v="0"/>
    <b v="0"/>
    <b v="0"/>
    <b v="0"/>
    <b v="0"/>
    <b v="0"/>
    <b v="0"/>
  </r>
  <r>
    <m/>
    <m/>
    <m/>
    <m/>
    <m/>
    <x v="0"/>
    <x v="0"/>
    <m/>
    <m/>
    <m/>
    <m/>
    <s v="sn87-12395"/>
    <x v="1406"/>
    <n v="34"/>
    <n v="2"/>
    <d v="2014-06-01T12:10:00"/>
    <s v="English"/>
    <x v="0"/>
    <s v="Central council for research in unani medicine"/>
    <s v="New Delhi"/>
    <n v="1"/>
    <b v="0"/>
    <b v="0"/>
    <b v="0"/>
    <b v="0"/>
    <b v="0"/>
    <b v="0"/>
    <b v="0"/>
    <b v="0"/>
    <b v="0"/>
    <b v="0"/>
    <b v="0"/>
    <b v="0"/>
    <b v="0"/>
    <b v="0"/>
    <b v="0"/>
    <b v="0"/>
    <b v="0"/>
    <b v="0"/>
    <b v="0"/>
    <b v="0"/>
    <b v="1"/>
    <b v="0"/>
  </r>
  <r>
    <m/>
    <m/>
    <m/>
    <m/>
    <m/>
    <x v="0"/>
    <x v="0"/>
    <m/>
    <m/>
    <m/>
    <m/>
    <s v="2011-324267"/>
    <x v="1407"/>
    <n v="2011"/>
    <n v="1"/>
    <d v="2011-01-01T12:13:00"/>
    <s v="English"/>
    <x v="0"/>
    <s v="National Library, Calcutta"/>
    <s v=" Kolkata"/>
    <n v="0"/>
    <b v="0"/>
    <b v="0"/>
    <b v="0"/>
    <b v="0"/>
    <b v="0"/>
    <b v="0"/>
    <b v="0"/>
    <b v="0"/>
    <b v="0"/>
    <b v="0"/>
    <b v="0"/>
    <b v="0"/>
    <b v="0"/>
    <b v="0"/>
    <b v="0"/>
    <b v="0"/>
    <b v="0"/>
    <b v="0"/>
    <b v="0"/>
    <b v="0"/>
    <b v="0"/>
    <b v="0"/>
  </r>
  <r>
    <m/>
    <m/>
    <m/>
    <m/>
    <m/>
    <x v="0"/>
    <x v="0"/>
    <m/>
    <m/>
    <m/>
    <m/>
    <s v="77-903544"/>
    <x v="1408"/>
    <n v="35"/>
    <n v="1"/>
    <d v="2014-01-01T11:29:00"/>
    <s v="Newari"/>
    <x v="1"/>
    <s v="Nepal Public Service Commission"/>
    <s v="Kathmandu"/>
    <n v="3"/>
    <b v="1"/>
    <b v="0"/>
    <b v="1"/>
    <b v="0"/>
    <b v="0"/>
    <b v="0"/>
    <b v="0"/>
    <b v="0"/>
    <b v="0"/>
    <b v="1"/>
    <b v="0"/>
    <b v="0"/>
    <b v="0"/>
    <b v="0"/>
    <b v="0"/>
    <b v="0"/>
    <b v="0"/>
    <b v="0"/>
    <b v="0"/>
    <b v="0"/>
    <b v="0"/>
    <b v="0"/>
  </r>
  <r>
    <m/>
    <m/>
    <m/>
    <m/>
    <m/>
    <x v="0"/>
    <x v="0"/>
    <m/>
    <m/>
    <m/>
    <m/>
    <s v="2017-327845"/>
    <x v="1409"/>
    <n v="2015"/>
    <n v="1"/>
    <d v="2015-01-01T15:01:00"/>
    <s v="English"/>
    <x v="0"/>
    <s v="National Institute of Rural Development &amp; Panchayati Raj "/>
    <s v="Hyderabad"/>
    <n v="1"/>
    <b v="1"/>
    <b v="0"/>
    <b v="0"/>
    <b v="0"/>
    <b v="0"/>
    <b v="0"/>
    <b v="0"/>
    <b v="0"/>
    <b v="0"/>
    <b v="0"/>
    <b v="0"/>
    <b v="0"/>
    <b v="0"/>
    <b v="0"/>
    <b v="0"/>
    <b v="0"/>
    <b v="0"/>
    <b v="0"/>
    <b v="0"/>
    <b v="0"/>
    <b v="0"/>
    <b v="0"/>
  </r>
  <r>
    <m/>
    <m/>
    <m/>
    <m/>
    <m/>
    <x v="0"/>
    <x v="0"/>
    <m/>
    <m/>
    <m/>
    <m/>
    <s v="81-910350"/>
    <x v="1410"/>
    <n v="2014"/>
    <n v="2"/>
    <d v="2014-02-01T15:53:00"/>
    <s v="Bengali"/>
    <x v="5"/>
    <s v="Bangladesh Press Institute"/>
    <s v="Dhaka"/>
    <n v="0"/>
    <b v="0"/>
    <b v="0"/>
    <b v="0"/>
    <b v="0"/>
    <b v="0"/>
    <b v="0"/>
    <b v="0"/>
    <b v="0"/>
    <b v="0"/>
    <b v="0"/>
    <b v="0"/>
    <b v="0"/>
    <b v="0"/>
    <b v="0"/>
    <b v="0"/>
    <b v="0"/>
    <b v="0"/>
    <b v="0"/>
    <b v="0"/>
    <b v="0"/>
    <b v="0"/>
    <b v="0"/>
  </r>
  <r>
    <m/>
    <m/>
    <m/>
    <m/>
    <m/>
    <x v="0"/>
    <x v="0"/>
    <m/>
    <m/>
    <m/>
    <m/>
    <s v="sa 64002969"/>
    <x v="1411"/>
    <n v="2013"/>
    <n v="1"/>
    <d v="2013-01-01T12:26:00"/>
    <s v="English"/>
    <x v="0"/>
    <s v="National Metallurgical Laboratory"/>
    <s v="Jamshedpur"/>
    <n v="1"/>
    <b v="0"/>
    <b v="0"/>
    <b v="0"/>
    <b v="0"/>
    <b v="0"/>
    <b v="0"/>
    <b v="0"/>
    <b v="1"/>
    <b v="0"/>
    <b v="0"/>
    <b v="0"/>
    <b v="0"/>
    <b v="0"/>
    <b v="0"/>
    <b v="0"/>
    <b v="0"/>
    <b v="0"/>
    <b v="0"/>
    <b v="0"/>
    <b v="0"/>
    <b v="0"/>
    <b v="0"/>
  </r>
  <r>
    <m/>
    <m/>
    <m/>
    <m/>
    <m/>
    <x v="0"/>
    <x v="0"/>
    <m/>
    <m/>
    <m/>
    <m/>
    <s v="2010-309521"/>
    <x v="1412"/>
    <n v="2010"/>
    <n v="1"/>
    <d v="2010-01-01T00:00:00"/>
    <s v="English"/>
    <x v="0"/>
    <s v="Bihar Government"/>
    <s v="Patna"/>
    <n v="0"/>
    <b v="0"/>
    <b v="0"/>
    <b v="0"/>
    <b v="0"/>
    <b v="0"/>
    <b v="0"/>
    <b v="0"/>
    <b v="0"/>
    <b v="0"/>
    <b v="0"/>
    <b v="0"/>
    <b v="0"/>
    <b v="0"/>
    <b v="0"/>
    <b v="0"/>
    <b v="0"/>
    <b v="0"/>
    <b v="0"/>
    <b v="0"/>
    <b v="0"/>
    <b v="0"/>
    <b v="0"/>
  </r>
  <r>
    <m/>
    <m/>
    <m/>
    <m/>
    <m/>
    <x v="0"/>
    <x v="0"/>
    <m/>
    <m/>
    <m/>
    <m/>
    <s v="2017-327138"/>
    <x v="1413"/>
    <n v="2015"/>
    <n v="1"/>
    <d v="2015-01-01T00:00:00"/>
    <s v="English"/>
    <x v="0"/>
    <s v="National Rice Research Institute"/>
    <s v="Cuttack"/>
    <n v="1"/>
    <b v="1"/>
    <b v="0"/>
    <b v="0"/>
    <b v="0"/>
    <b v="0"/>
    <b v="0"/>
    <b v="0"/>
    <b v="0"/>
    <b v="0"/>
    <b v="0"/>
    <b v="0"/>
    <b v="0"/>
    <b v="0"/>
    <b v="0"/>
    <b v="0"/>
    <b v="0"/>
    <b v="0"/>
    <b v="0"/>
    <b v="0"/>
    <b v="0"/>
    <b v="0"/>
    <b v="0"/>
  </r>
  <r>
    <m/>
    <m/>
    <m/>
    <m/>
    <m/>
    <x v="0"/>
    <x v="0"/>
    <m/>
    <m/>
    <m/>
    <m/>
    <s v="95-901428"/>
    <x v="1414"/>
    <n v="43"/>
    <n v="2"/>
    <d v="2007-06-01T11:08:00"/>
    <s v="English"/>
    <x v="0"/>
    <s v="National Tuberculosis Institute"/>
    <s v="Bangalore"/>
    <n v="0"/>
    <b v="0"/>
    <b v="0"/>
    <b v="0"/>
    <b v="0"/>
    <b v="0"/>
    <b v="0"/>
    <b v="0"/>
    <b v="0"/>
    <b v="0"/>
    <b v="0"/>
    <b v="0"/>
    <b v="0"/>
    <b v="0"/>
    <b v="0"/>
    <b v="0"/>
    <b v="0"/>
    <b v="0"/>
    <b v="0"/>
    <b v="0"/>
    <b v="0"/>
    <b v="0"/>
    <b v="0"/>
  </r>
  <r>
    <m/>
    <m/>
    <m/>
    <m/>
    <m/>
    <x v="0"/>
    <x v="0"/>
    <m/>
    <m/>
    <m/>
    <m/>
    <s v="sa 65-9487"/>
    <x v="1415"/>
    <n v="2013"/>
    <n v="2"/>
    <d v="2013-04-01T14:05:00"/>
    <s v="English"/>
    <x v="0"/>
    <s v="Dept. of Atomic Energy, Govt. of India"/>
    <s v="Mumbai"/>
    <n v="1"/>
    <b v="1"/>
    <b v="0"/>
    <b v="0"/>
    <b v="0"/>
    <b v="0"/>
    <b v="0"/>
    <b v="0"/>
    <b v="0"/>
    <b v="0"/>
    <b v="0"/>
    <b v="0"/>
    <b v="0"/>
    <b v="0"/>
    <b v="0"/>
    <b v="0"/>
    <b v="0"/>
    <b v="0"/>
    <b v="0"/>
    <b v="0"/>
    <b v="0"/>
    <b v="0"/>
    <b v="0"/>
  </r>
  <r>
    <m/>
    <m/>
    <m/>
    <m/>
    <m/>
    <x v="0"/>
    <x v="0"/>
    <m/>
    <m/>
    <m/>
    <m/>
    <s v="sn 95015494"/>
    <x v="1416"/>
    <n v="18"/>
    <n v="2"/>
    <d v="2009-12-01T16:17:00"/>
    <s v="English"/>
    <x v="5"/>
    <s v="Bangladesh Atomic Energy Commission"/>
    <s v="Dhaka"/>
    <n v="1"/>
    <b v="1"/>
    <b v="0"/>
    <b v="0"/>
    <b v="0"/>
    <b v="0"/>
    <b v="0"/>
    <b v="0"/>
    <b v="0"/>
    <b v="0"/>
    <b v="0"/>
    <b v="0"/>
    <b v="0"/>
    <b v="0"/>
    <b v="0"/>
    <b v="0"/>
    <b v="0"/>
    <b v="0"/>
    <b v="0"/>
    <b v="0"/>
    <b v="0"/>
    <b v="0"/>
    <b v="0"/>
  </r>
  <r>
    <m/>
    <m/>
    <m/>
    <m/>
    <m/>
    <x v="0"/>
    <x v="0"/>
    <m/>
    <m/>
    <m/>
    <m/>
    <s v="99-936677"/>
    <x v="1417"/>
    <n v="26"/>
    <n v="4"/>
    <d v="2014-01-01T14:37:00"/>
    <s v="English"/>
    <x v="0"/>
    <s v="Nuclear Power Corporation / Mumbai"/>
    <s v="Mumbai"/>
    <n v="1"/>
    <b v="1"/>
    <b v="0"/>
    <b v="0"/>
    <b v="0"/>
    <b v="0"/>
    <b v="0"/>
    <b v="0"/>
    <b v="0"/>
    <b v="0"/>
    <b v="0"/>
    <b v="0"/>
    <b v="0"/>
    <b v="0"/>
    <b v="0"/>
    <b v="0"/>
    <b v="0"/>
    <b v="0"/>
    <b v="0"/>
    <b v="0"/>
    <b v="0"/>
    <b v="0"/>
    <b v="0"/>
  </r>
  <r>
    <m/>
    <m/>
    <m/>
    <m/>
    <m/>
    <x v="0"/>
    <x v="0"/>
    <m/>
    <m/>
    <m/>
    <m/>
    <s v="2016-333486"/>
    <x v="1418"/>
    <n v="11"/>
    <n v="3"/>
    <d v="2010-07-01T00:00:00"/>
    <s v="English"/>
    <x v="0"/>
    <s v="National Legal Services Authority"/>
    <s v="New Delhi"/>
    <n v="0"/>
    <b v="0"/>
    <b v="0"/>
    <b v="0"/>
    <b v="0"/>
    <b v="0"/>
    <b v="0"/>
    <b v="0"/>
    <b v="0"/>
    <b v="0"/>
    <b v="0"/>
    <b v="0"/>
    <b v="0"/>
    <b v="0"/>
    <b v="0"/>
    <b v="0"/>
    <b v="0"/>
    <b v="0"/>
    <b v="0"/>
    <b v="0"/>
    <b v="0"/>
    <b v="0"/>
    <b v="0"/>
  </r>
  <r>
    <m/>
    <m/>
    <m/>
    <m/>
    <m/>
    <x v="0"/>
    <x v="0"/>
    <m/>
    <m/>
    <m/>
    <m/>
    <s v="2016-362781"/>
    <x v="1419"/>
    <n v="2013"/>
    <n v="1"/>
    <d v="2013-01-01T00:00:00"/>
    <s v="English"/>
    <x v="0"/>
    <s v="Law Department, Govt of Orissa"/>
    <s v="Bhubaneswar"/>
    <n v="1"/>
    <b v="0"/>
    <b v="0"/>
    <b v="1"/>
    <b v="0"/>
    <b v="0"/>
    <b v="0"/>
    <b v="0"/>
    <b v="0"/>
    <b v="0"/>
    <b v="0"/>
    <b v="0"/>
    <b v="0"/>
    <b v="0"/>
    <b v="0"/>
    <b v="0"/>
    <b v="0"/>
    <b v="0"/>
    <b v="0"/>
    <b v="0"/>
    <b v="0"/>
    <b v="0"/>
    <b v="0"/>
  </r>
  <r>
    <m/>
    <m/>
    <m/>
    <m/>
    <m/>
    <x v="0"/>
    <x v="0"/>
    <m/>
    <m/>
    <m/>
    <m/>
    <s v="sn 95020277"/>
    <x v="1420"/>
    <n v="2011"/>
    <n v="1"/>
    <d v="2011-04-01T15:19:00"/>
    <s v="English"/>
    <x v="0"/>
    <s v="Directorate of Economics and Statistics / Govt. of Orissa"/>
    <s v="Bhubaneswar"/>
    <n v="5"/>
    <b v="1"/>
    <b v="0"/>
    <b v="1"/>
    <b v="0"/>
    <b v="0"/>
    <b v="1"/>
    <b v="0"/>
    <b v="1"/>
    <b v="1"/>
    <b v="0"/>
    <b v="0"/>
    <b v="0"/>
    <b v="0"/>
    <b v="0"/>
    <b v="0"/>
    <b v="0"/>
    <b v="0"/>
    <b v="0"/>
    <b v="0"/>
    <b v="0"/>
    <b v="0"/>
    <b v="0"/>
  </r>
  <r>
    <m/>
    <m/>
    <m/>
    <m/>
    <m/>
    <x v="0"/>
    <x v="0"/>
    <m/>
    <m/>
    <m/>
    <m/>
    <s v="2015-225044"/>
    <x v="1421"/>
    <n v="2017"/>
    <n v="1"/>
    <d v="2017-01-01T12:02:00"/>
    <s v="English"/>
    <x v="0"/>
    <s v="Information and Public Relations Department, Orissa"/>
    <s v="Bhubaneswar"/>
    <n v="2"/>
    <b v="0"/>
    <b v="0"/>
    <b v="1"/>
    <b v="0"/>
    <b v="0"/>
    <b v="1"/>
    <b v="0"/>
    <b v="0"/>
    <b v="0"/>
    <b v="0"/>
    <b v="0"/>
    <b v="0"/>
    <b v="0"/>
    <b v="0"/>
    <b v="0"/>
    <b v="0"/>
    <b v="0"/>
    <b v="0"/>
    <b v="0"/>
    <b v="0"/>
    <b v="0"/>
    <b v="0"/>
  </r>
  <r>
    <m/>
    <m/>
    <m/>
    <m/>
    <m/>
    <x v="0"/>
    <x v="0"/>
    <m/>
    <m/>
    <m/>
    <m/>
    <s v="2012-350126"/>
    <x v="1422"/>
    <n v="2012"/>
    <n v="1"/>
    <d v="2012-01-01T00:00:00"/>
    <s v="Nepali"/>
    <x v="1"/>
    <s v="Department of Customs, Ministry of Finance / Nepal"/>
    <s v="Kathmandu"/>
    <n v="1"/>
    <b v="1"/>
    <b v="0"/>
    <b v="0"/>
    <b v="0"/>
    <b v="0"/>
    <b v="0"/>
    <b v="0"/>
    <b v="0"/>
    <b v="0"/>
    <b v="0"/>
    <b v="0"/>
    <b v="0"/>
    <b v="0"/>
    <b v="0"/>
    <b v="0"/>
    <b v="0"/>
    <b v="0"/>
    <b v="0"/>
    <b v="0"/>
    <b v="0"/>
    <b v="0"/>
    <b v="0"/>
  </r>
  <r>
    <m/>
    <m/>
    <m/>
    <m/>
    <m/>
    <x v="0"/>
    <x v="0"/>
    <m/>
    <m/>
    <m/>
    <m/>
    <s v="2020-340915"/>
    <x v="1423"/>
    <n v="25"/>
    <n v="1"/>
    <d v="2008-06-20T15:54:00"/>
    <s v="English"/>
    <x v="0"/>
    <s v="Controller General of Patents, Designs, &amp; Trade Marks, Mumbai"/>
    <s v="Mumbai"/>
    <n v="1"/>
    <b v="1"/>
    <b v="0"/>
    <b v="0"/>
    <b v="0"/>
    <b v="0"/>
    <b v="0"/>
    <b v="0"/>
    <b v="0"/>
    <b v="0"/>
    <b v="0"/>
    <b v="0"/>
    <b v="0"/>
    <b v="0"/>
    <b v="0"/>
    <b v="0"/>
    <b v="0"/>
    <b v="0"/>
    <b v="0"/>
    <b v="0"/>
    <b v="0"/>
    <b v="0"/>
    <b v="0"/>
  </r>
  <r>
    <m/>
    <m/>
    <m/>
    <m/>
    <m/>
    <x v="0"/>
    <x v="0"/>
    <m/>
    <m/>
    <m/>
    <m/>
    <s v="2004-325700"/>
    <x v="1424"/>
    <n v="2012"/>
    <n v="1"/>
    <d v="2012-04-01T13:47:00"/>
    <s v="English"/>
    <x v="0"/>
    <s v="National Institute of Social Work and Social Sciences (NISWASS)"/>
    <s v="Bhubaneswar"/>
    <n v="0"/>
    <b v="0"/>
    <b v="0"/>
    <b v="0"/>
    <b v="0"/>
    <b v="0"/>
    <b v="0"/>
    <b v="0"/>
    <b v="0"/>
    <b v="0"/>
    <b v="0"/>
    <b v="0"/>
    <b v="0"/>
    <b v="0"/>
    <b v="0"/>
    <b v="0"/>
    <b v="0"/>
    <b v="0"/>
    <b v="0"/>
    <b v="0"/>
    <b v="0"/>
    <b v="0"/>
    <b v="0"/>
  </r>
  <r>
    <s v="Princeton"/>
    <s v="?"/>
    <n v="2018"/>
    <s v="Y"/>
    <s v="MOSPI: 1977-2022"/>
    <x v="3"/>
    <x v="132"/>
    <m/>
    <s v="_x000a_646540097 ;_x000a_1051231199 ; _x000a_297270623 ;_x000a_4627468"/>
    <m/>
    <m/>
    <s v="78-914094"/>
    <x v="1425"/>
    <n v="30"/>
    <n v="2"/>
    <d v="2012-12-01T12:15:00"/>
    <s v="English"/>
    <x v="0"/>
    <s v="National Sample Survey Office, Ministry of Statistics &amp; Programme Implementation Govt. of India"/>
    <s v="New Delhi"/>
    <n v="9"/>
    <b v="1"/>
    <b v="0"/>
    <b v="1"/>
    <b v="0"/>
    <b v="1"/>
    <b v="1"/>
    <b v="1"/>
    <b v="0"/>
    <b v="0"/>
    <b v="0"/>
    <b v="0"/>
    <b v="1"/>
    <b v="0"/>
    <b v="1"/>
    <b v="0"/>
    <b v="1"/>
    <b v="0"/>
    <b v="0"/>
    <b v="0"/>
    <b v="0"/>
    <b v="1"/>
    <b v="0"/>
  </r>
  <r>
    <s v="Virginia"/>
    <s v="N"/>
    <s v="1see column K"/>
    <n v="2016"/>
    <s v="N"/>
    <x v="2"/>
    <x v="133"/>
    <s v="N"/>
    <s v="563172075 : 1761525 "/>
    <m/>
    <s v="Library has: _x0009_v.10-15 (1961/1962-1967),_x000a_Library has: _x0009_v.23-40 (1978-1995),_x000a_Library has: _x0009_v.48:no.2 (2006),_x000a_Library has: _x0009_v.50-55 (2009-2016)"/>
    <s v="SA64-898"/>
    <x v="1426"/>
    <n v="53"/>
    <n v="2"/>
    <d v="2012-06-01T08:36:00"/>
    <s v="English"/>
    <x v="0"/>
    <s v="Odisha State Museum"/>
    <s v="Bhubaneswar"/>
    <n v="11"/>
    <b v="1"/>
    <b v="1"/>
    <b v="1"/>
    <b v="0"/>
    <b v="1"/>
    <b v="1"/>
    <b v="0"/>
    <b v="0"/>
    <b v="1"/>
    <b v="0"/>
    <b v="1"/>
    <b v="1"/>
    <b v="1"/>
    <b v="0"/>
    <b v="0"/>
    <b v="1"/>
    <b v="0"/>
    <b v="0"/>
    <b v="0"/>
    <b v="0"/>
    <b v="1"/>
    <b v="0"/>
  </r>
  <r>
    <m/>
    <m/>
    <m/>
    <m/>
    <m/>
    <x v="0"/>
    <x v="0"/>
    <m/>
    <m/>
    <m/>
    <m/>
    <s v="2007-375343"/>
    <x v="1427"/>
    <n v="2008"/>
    <n v="1"/>
    <d v="2008-01-01T14:49:00"/>
    <s v="English"/>
    <x v="0"/>
    <s v="Dept. of Elementary Education and Literacy / Ministry of Human Resource Development"/>
    <s v="New Delhi"/>
    <n v="0"/>
    <b v="0"/>
    <b v="0"/>
    <b v="0"/>
    <b v="0"/>
    <b v="0"/>
    <b v="0"/>
    <b v="0"/>
    <b v="0"/>
    <b v="0"/>
    <b v="0"/>
    <b v="0"/>
    <b v="0"/>
    <b v="0"/>
    <b v="0"/>
    <b v="0"/>
    <b v="0"/>
    <b v="0"/>
    <b v="0"/>
    <b v="0"/>
    <b v="0"/>
    <b v="0"/>
    <b v="0"/>
  </r>
  <r>
    <m/>
    <m/>
    <m/>
    <m/>
    <m/>
    <x v="0"/>
    <x v="0"/>
    <m/>
    <m/>
    <m/>
    <m/>
    <s v="2007-375346"/>
    <x v="1428"/>
    <n v="2012"/>
    <n v="1"/>
    <d v="2012-01-01T14:39:00"/>
    <s v="English"/>
    <x v="0"/>
    <s v="Department of Higher Education, Internal Finance Division"/>
    <s v="New Delhi"/>
    <n v="0"/>
    <b v="0"/>
    <b v="0"/>
    <b v="0"/>
    <b v="0"/>
    <b v="0"/>
    <b v="0"/>
    <b v="0"/>
    <b v="0"/>
    <b v="0"/>
    <b v="0"/>
    <b v="0"/>
    <b v="0"/>
    <b v="0"/>
    <b v="0"/>
    <b v="0"/>
    <b v="0"/>
    <b v="0"/>
    <b v="0"/>
    <b v="0"/>
    <b v="0"/>
    <b v="0"/>
    <b v="0"/>
  </r>
  <r>
    <m/>
    <m/>
    <m/>
    <m/>
    <m/>
    <x v="0"/>
    <x v="0"/>
    <m/>
    <m/>
    <m/>
    <m/>
    <s v="2007-375345"/>
    <x v="1429"/>
    <n v="2014"/>
    <n v="1"/>
    <d v="2014-01-01T14:18:00"/>
    <s v="English"/>
    <x v="0"/>
    <s v="Department of School Education and Literary, Internal Finance Division"/>
    <s v="New Delhi"/>
    <n v="0"/>
    <b v="0"/>
    <b v="0"/>
    <b v="0"/>
    <b v="0"/>
    <b v="0"/>
    <b v="0"/>
    <b v="0"/>
    <b v="0"/>
    <b v="0"/>
    <b v="0"/>
    <b v="0"/>
    <b v="0"/>
    <b v="0"/>
    <b v="0"/>
    <b v="0"/>
    <b v="0"/>
    <b v="0"/>
    <b v="0"/>
    <b v="0"/>
    <b v="0"/>
    <b v="0"/>
    <b v="0"/>
  </r>
  <r>
    <m/>
    <m/>
    <m/>
    <m/>
    <m/>
    <x v="0"/>
    <x v="0"/>
    <m/>
    <m/>
    <m/>
    <m/>
    <s v="2009-345042"/>
    <x v="1430"/>
    <n v="2008"/>
    <n v="1"/>
    <d v="2008-01-01T00:00:00"/>
    <s v="English"/>
    <x v="0"/>
    <s v="Government of NCT of Delhi"/>
    <s v="New Delhi"/>
    <n v="0"/>
    <b v="0"/>
    <b v="0"/>
    <b v="0"/>
    <b v="0"/>
    <b v="0"/>
    <b v="0"/>
    <b v="0"/>
    <b v="0"/>
    <b v="0"/>
    <b v="0"/>
    <b v="0"/>
    <b v="0"/>
    <b v="0"/>
    <b v="0"/>
    <b v="0"/>
    <b v="0"/>
    <b v="0"/>
    <b v="0"/>
    <b v="0"/>
    <b v="0"/>
    <b v="0"/>
    <b v="0"/>
  </r>
  <r>
    <m/>
    <m/>
    <m/>
    <m/>
    <m/>
    <x v="0"/>
    <x v="0"/>
    <m/>
    <m/>
    <m/>
    <m/>
    <s v="2013-330444"/>
    <x v="1431"/>
    <n v="2013"/>
    <n v="1"/>
    <d v="2013-01-01T16:30:00"/>
    <s v="English"/>
    <x v="0"/>
    <s v="Ministry of External Affairs, (PP&amp;R)"/>
    <s v="Delhi"/>
    <n v="0"/>
    <b v="0"/>
    <b v="0"/>
    <b v="0"/>
    <b v="0"/>
    <b v="0"/>
    <b v="0"/>
    <b v="0"/>
    <b v="0"/>
    <b v="0"/>
    <b v="0"/>
    <b v="0"/>
    <b v="0"/>
    <b v="0"/>
    <b v="0"/>
    <b v="0"/>
    <b v="0"/>
    <b v="0"/>
    <b v="0"/>
    <b v="0"/>
    <b v="0"/>
    <b v="0"/>
    <b v="0"/>
  </r>
  <r>
    <m/>
    <m/>
    <m/>
    <m/>
    <m/>
    <x v="0"/>
    <x v="0"/>
    <m/>
    <m/>
    <m/>
    <m/>
    <s v="2007-375675"/>
    <x v="1432"/>
    <n v="2013"/>
    <n v="1"/>
    <d v="2013-01-01T10:56:00"/>
    <s v="English"/>
    <x v="0"/>
    <s v="Ministry of Information and Broadcasting / India"/>
    <s v="New Delhi"/>
    <n v="1"/>
    <b v="0"/>
    <b v="0"/>
    <b v="0"/>
    <b v="0"/>
    <b v="1"/>
    <b v="0"/>
    <b v="0"/>
    <b v="0"/>
    <b v="0"/>
    <b v="0"/>
    <b v="0"/>
    <b v="0"/>
    <b v="0"/>
    <b v="0"/>
    <b v="0"/>
    <b v="0"/>
    <b v="0"/>
    <b v="0"/>
    <b v="0"/>
    <b v="0"/>
    <b v="0"/>
    <b v="0"/>
  </r>
  <r>
    <m/>
    <m/>
    <m/>
    <m/>
    <m/>
    <x v="0"/>
    <x v="0"/>
    <m/>
    <m/>
    <m/>
    <m/>
    <s v="2007-431551"/>
    <x v="1433"/>
    <n v="2007"/>
    <n v="1"/>
    <d v="2007-01-01T00:00:00"/>
    <s v="English"/>
    <x v="0"/>
    <s v="Ministry of Textiles, Govt of India"/>
    <s v="New Delhi"/>
    <n v="1"/>
    <b v="0"/>
    <b v="0"/>
    <b v="0"/>
    <b v="0"/>
    <b v="1"/>
    <b v="0"/>
    <b v="0"/>
    <b v="0"/>
    <b v="0"/>
    <b v="0"/>
    <b v="0"/>
    <b v="0"/>
    <b v="0"/>
    <b v="0"/>
    <b v="0"/>
    <b v="0"/>
    <b v="0"/>
    <b v="0"/>
    <b v="0"/>
    <b v="0"/>
    <b v="0"/>
    <b v="0"/>
  </r>
  <r>
    <m/>
    <m/>
    <m/>
    <m/>
    <m/>
    <x v="0"/>
    <x v="0"/>
    <m/>
    <m/>
    <m/>
    <m/>
    <s v="2016-333925"/>
    <x v="1434"/>
    <n v="2016"/>
    <n v="1"/>
    <d v="2016-01-24T00:00:00"/>
    <s v="English"/>
    <x v="0"/>
    <s v="Niti Aayog (National Institution for Transforming India)"/>
    <s v="New Delhi"/>
    <n v="0"/>
    <b v="0"/>
    <b v="0"/>
    <b v="0"/>
    <b v="0"/>
    <b v="0"/>
    <b v="0"/>
    <b v="0"/>
    <b v="0"/>
    <b v="0"/>
    <b v="0"/>
    <b v="0"/>
    <b v="0"/>
    <b v="0"/>
    <b v="0"/>
    <b v="0"/>
    <b v="0"/>
    <b v="0"/>
    <b v="0"/>
    <b v="0"/>
    <b v="0"/>
    <b v="0"/>
    <b v="0"/>
  </r>
  <r>
    <m/>
    <m/>
    <m/>
    <m/>
    <m/>
    <x v="0"/>
    <x v="0"/>
    <m/>
    <m/>
    <m/>
    <m/>
    <s v="73-904687"/>
    <x v="1435"/>
    <n v="33"/>
    <n v="4"/>
    <d v="2012-10-01T14:55:00"/>
    <s v="English"/>
    <x v="0"/>
    <s v="Press Council of India"/>
    <s v="New Delhi"/>
    <n v="2"/>
    <b v="1"/>
    <b v="0"/>
    <b v="0"/>
    <b v="0"/>
    <b v="0"/>
    <b v="0"/>
    <b v="0"/>
    <b v="0"/>
    <b v="1"/>
    <b v="0"/>
    <b v="0"/>
    <b v="0"/>
    <b v="0"/>
    <b v="0"/>
    <b v="0"/>
    <b v="0"/>
    <b v="0"/>
    <b v="0"/>
    <b v="0"/>
    <b v="0"/>
    <b v="0"/>
    <b v="0"/>
  </r>
  <r>
    <m/>
    <m/>
    <m/>
    <m/>
    <m/>
    <x v="0"/>
    <x v="0"/>
    <m/>
    <m/>
    <m/>
    <m/>
    <s v="2012-324900"/>
    <x v="1436"/>
    <n v="2011"/>
    <n v="1"/>
    <d v="2011-01-01T12:31:00"/>
    <s v="Bengali"/>
    <x v="5"/>
    <s v="Bamladesa Pulisa"/>
    <s v="Dhaka"/>
    <n v="2"/>
    <b v="1"/>
    <b v="1"/>
    <b v="0"/>
    <b v="0"/>
    <b v="0"/>
    <b v="0"/>
    <b v="0"/>
    <b v="0"/>
    <b v="0"/>
    <b v="0"/>
    <b v="0"/>
    <b v="0"/>
    <b v="0"/>
    <b v="0"/>
    <b v="0"/>
    <b v="0"/>
    <b v="0"/>
    <b v="0"/>
    <b v="0"/>
    <b v="0"/>
    <b v="0"/>
    <b v="0"/>
  </r>
  <r>
    <m/>
    <m/>
    <m/>
    <m/>
    <m/>
    <x v="0"/>
    <x v="0"/>
    <m/>
    <m/>
    <m/>
    <m/>
    <n v="93657712"/>
    <x v="1437"/>
    <m/>
    <m/>
    <m/>
    <s v="ENGLISH"/>
    <x v="6"/>
    <m/>
    <s v="RAWALPINDI/ISLAMABAD"/>
    <n v="1"/>
    <b v="1"/>
    <b v="0"/>
    <b v="0"/>
    <b v="0"/>
    <b v="0"/>
    <b v="0"/>
    <b v="0"/>
    <b v="0"/>
    <b v="0"/>
    <b v="0"/>
    <b v="0"/>
    <b v="0"/>
    <b v="0"/>
    <b v="0"/>
    <b v="0"/>
    <b v="0"/>
    <b v="0"/>
    <b v="0"/>
    <b v="0"/>
    <b v="0"/>
    <b v="0"/>
    <b v="0"/>
  </r>
  <r>
    <s v="Princeton"/>
    <s v="?"/>
    <n v="2017"/>
    <s v="Y"/>
    <s v="Rajbhasha: 2013-2016"/>
    <x v="3"/>
    <x v="134"/>
    <m/>
    <s v="_x000a_607692155 ; _x000a_39275611 ; _x000a_11476674 ; _x000a_173882341"/>
    <m/>
    <s v="Adding this list of patrika: http://164.100.252.25/epatrika/epatrika_lst.php#noback "/>
    <s v="98-905126"/>
    <x v="1438"/>
    <n v="2013"/>
    <n v="1"/>
    <d v="2013-01-01T16:25:00"/>
    <s v="Hindi"/>
    <x v="0"/>
    <s v="Department of Official Language, India"/>
    <s v="New Delhi"/>
    <n v="10"/>
    <b v="1"/>
    <b v="1"/>
    <b v="1"/>
    <b v="0"/>
    <b v="1"/>
    <b v="0"/>
    <b v="0"/>
    <b v="1"/>
    <b v="1"/>
    <b v="0"/>
    <b v="0"/>
    <b v="1"/>
    <b v="1"/>
    <b v="1"/>
    <b v="0"/>
    <b v="0"/>
    <b v="0"/>
    <b v="0"/>
    <b v="0"/>
    <b v="0"/>
    <b v="1"/>
    <b v="0"/>
  </r>
  <r>
    <m/>
    <m/>
    <m/>
    <m/>
    <m/>
    <x v="0"/>
    <x v="0"/>
    <m/>
    <m/>
    <m/>
    <m/>
    <n v="96930508"/>
    <x v="1439"/>
    <m/>
    <m/>
    <m/>
    <s v="ENGLISH"/>
    <x v="6"/>
    <m/>
    <s v="RAWALPINDI/ISLAMABAD"/>
    <n v="3"/>
    <b v="1"/>
    <b v="0"/>
    <b v="0"/>
    <b v="0"/>
    <b v="0"/>
    <b v="0"/>
    <b v="1"/>
    <b v="0"/>
    <b v="0"/>
    <b v="0"/>
    <b v="0"/>
    <b v="0"/>
    <b v="0"/>
    <b v="1"/>
    <b v="0"/>
    <b v="0"/>
    <b v="0"/>
    <b v="0"/>
    <b v="0"/>
    <b v="0"/>
    <b v="0"/>
    <b v="0"/>
  </r>
  <r>
    <s v="Illinois"/>
    <s v="Y"/>
    <m/>
    <s v="Y"/>
    <s v="1992-2014"/>
    <x v="2"/>
    <x v="135"/>
    <s v="Limited availability via Hathi Trust and irregular availabilty of &quot;snippets&quot; via Google"/>
    <s v="_x000a_832443655, _x000a_608020652, _x000a_33311573"/>
    <s v="Continues &quot;Energy Year Book&quot; "/>
    <m/>
    <n v="95642788"/>
    <x v="1440"/>
    <m/>
    <m/>
    <m/>
    <s v="ENGLISH"/>
    <x v="6"/>
    <m/>
    <s v="RAWALPINDI/ISLAMABAD"/>
    <n v="8"/>
    <b v="1"/>
    <b v="1"/>
    <b v="1"/>
    <b v="0"/>
    <b v="1"/>
    <b v="0"/>
    <b v="1"/>
    <b v="0"/>
    <b v="0"/>
    <b v="0"/>
    <b v="0"/>
    <b v="1"/>
    <b v="1"/>
    <b v="1"/>
    <b v="0"/>
    <b v="0"/>
    <b v="0"/>
    <b v="0"/>
    <b v="0"/>
    <b v="0"/>
    <b v="0"/>
    <b v="0"/>
  </r>
  <r>
    <m/>
    <m/>
    <m/>
    <m/>
    <m/>
    <x v="0"/>
    <x v="0"/>
    <m/>
    <m/>
    <m/>
    <m/>
    <n v="2011327825"/>
    <x v="1441"/>
    <m/>
    <m/>
    <m/>
    <s v="ENGLISH"/>
    <x v="6"/>
    <m/>
    <s v="KARACHI"/>
    <n v="1"/>
    <b v="1"/>
    <b v="0"/>
    <b v="0"/>
    <b v="0"/>
    <b v="0"/>
    <b v="0"/>
    <b v="0"/>
    <b v="0"/>
    <b v="0"/>
    <b v="0"/>
    <b v="0"/>
    <b v="0"/>
    <b v="0"/>
    <b v="0"/>
    <b v="0"/>
    <b v="0"/>
    <b v="0"/>
    <b v="0"/>
    <b v="0"/>
    <b v="0"/>
    <b v="0"/>
    <b v="0"/>
  </r>
  <r>
    <m/>
    <m/>
    <m/>
    <m/>
    <m/>
    <x v="0"/>
    <x v="0"/>
    <m/>
    <m/>
    <m/>
    <m/>
    <n v="88931060"/>
    <x v="1442"/>
    <m/>
    <m/>
    <m/>
    <s v="ENGLISH"/>
    <x v="6"/>
    <m/>
    <s v="KARACHI"/>
    <n v="1"/>
    <b v="1"/>
    <b v="0"/>
    <b v="0"/>
    <b v="0"/>
    <b v="0"/>
    <b v="0"/>
    <b v="0"/>
    <b v="0"/>
    <b v="0"/>
    <b v="0"/>
    <b v="0"/>
    <b v="0"/>
    <b v="0"/>
    <b v="0"/>
    <b v="0"/>
    <b v="0"/>
    <b v="0"/>
    <b v="0"/>
    <b v="0"/>
    <b v="0"/>
    <b v="0"/>
    <b v="0"/>
  </r>
  <r>
    <m/>
    <m/>
    <m/>
    <m/>
    <m/>
    <x v="0"/>
    <x v="0"/>
    <m/>
    <m/>
    <m/>
    <m/>
    <n v="75641340"/>
    <x v="1443"/>
    <m/>
    <m/>
    <m/>
    <s v="ENGLISH"/>
    <x v="6"/>
    <m/>
    <s v="RAWALPINDI/ISLAMABAD"/>
    <n v="5"/>
    <b v="1"/>
    <b v="0"/>
    <b v="0"/>
    <b v="0"/>
    <b v="1"/>
    <b v="0"/>
    <b v="1"/>
    <b v="0"/>
    <b v="0"/>
    <b v="1"/>
    <b v="0"/>
    <b v="1"/>
    <b v="0"/>
    <b v="0"/>
    <b v="0"/>
    <b v="0"/>
    <b v="0"/>
    <b v="0"/>
    <b v="0"/>
    <b v="0"/>
    <b v="0"/>
    <b v="0"/>
  </r>
  <r>
    <m/>
    <m/>
    <m/>
    <m/>
    <m/>
    <x v="0"/>
    <x v="0"/>
    <m/>
    <m/>
    <m/>
    <m/>
    <n v="2007219406"/>
    <x v="1444"/>
    <m/>
    <m/>
    <m/>
    <s v="ENGLISH"/>
    <x v="6"/>
    <m/>
    <s v="RAWALPINDI/ISLAMABAD"/>
    <n v="2"/>
    <b v="1"/>
    <b v="0"/>
    <b v="0"/>
    <b v="0"/>
    <b v="1"/>
    <b v="0"/>
    <b v="0"/>
    <b v="0"/>
    <b v="0"/>
    <b v="0"/>
    <b v="0"/>
    <b v="0"/>
    <b v="0"/>
    <b v="0"/>
    <b v="0"/>
    <b v="0"/>
    <b v="0"/>
    <b v="0"/>
    <b v="0"/>
    <b v="0"/>
    <b v="0"/>
    <b v="0"/>
  </r>
  <r>
    <s v="Virginia"/>
    <m/>
    <s v="Y "/>
    <m/>
    <s v="Y"/>
    <x v="9"/>
    <x v="136"/>
    <s v="Google"/>
    <s v="N"/>
    <n v="571136270"/>
    <m/>
    <n v="56030672"/>
    <x v="1445"/>
    <m/>
    <m/>
    <m/>
    <s v="ENGLISH"/>
    <x v="6"/>
    <m/>
    <s v="KARACHI"/>
    <n v="14"/>
    <b v="1"/>
    <b v="1"/>
    <b v="1"/>
    <b v="0"/>
    <b v="1"/>
    <b v="1"/>
    <b v="1"/>
    <b v="1"/>
    <b v="1"/>
    <b v="1"/>
    <b v="1"/>
    <b v="1"/>
    <b v="1"/>
    <b v="1"/>
    <b v="0"/>
    <b v="1"/>
    <b v="0"/>
    <b v="0"/>
    <b v="0"/>
    <b v="0"/>
    <b v="0"/>
    <b v="0"/>
  </r>
  <r>
    <s v="Chicago"/>
    <s v="N"/>
    <n v="2013"/>
    <m/>
    <m/>
    <x v="0"/>
    <x v="0"/>
    <m/>
    <n v="31313776"/>
    <m/>
    <s v="Not a gov doc; ceased? "/>
    <n v="93930199"/>
    <x v="1446"/>
    <m/>
    <m/>
    <m/>
    <s v="URDU"/>
    <x v="6"/>
    <m/>
    <s v="RAWALPINDI/ISLAMABAD"/>
    <n v="7"/>
    <b v="1"/>
    <b v="1"/>
    <b v="1"/>
    <b v="0"/>
    <b v="0"/>
    <b v="0"/>
    <b v="1"/>
    <b v="0"/>
    <b v="1"/>
    <b v="0"/>
    <b v="0"/>
    <b v="1"/>
    <b v="0"/>
    <b v="0"/>
    <b v="0"/>
    <b v="0"/>
    <b v="0"/>
    <b v="0"/>
    <b v="0"/>
    <b v="1"/>
    <b v="0"/>
    <b v="0"/>
  </r>
  <r>
    <m/>
    <m/>
    <m/>
    <m/>
    <m/>
    <x v="0"/>
    <x v="0"/>
    <m/>
    <m/>
    <m/>
    <m/>
    <s v="SA 63004038"/>
    <x v="1447"/>
    <m/>
    <m/>
    <m/>
    <s v="ENGLISH"/>
    <x v="6"/>
    <m/>
    <s v="KARACHI"/>
    <n v="5"/>
    <b v="1"/>
    <b v="1"/>
    <b v="1"/>
    <b v="0"/>
    <b v="0"/>
    <b v="0"/>
    <b v="1"/>
    <b v="0"/>
    <b v="0"/>
    <b v="0"/>
    <b v="0"/>
    <b v="1"/>
    <b v="0"/>
    <b v="0"/>
    <b v="0"/>
    <b v="0"/>
    <b v="0"/>
    <b v="0"/>
    <b v="0"/>
    <b v="0"/>
    <b v="0"/>
    <b v="0"/>
  </r>
  <r>
    <m/>
    <m/>
    <m/>
    <m/>
    <m/>
    <x v="0"/>
    <x v="0"/>
    <m/>
    <m/>
    <m/>
    <m/>
    <s v="2009-313371"/>
    <x v="1448"/>
    <n v="23"/>
    <n v="531"/>
    <d v="2014-07-31T10:43:00"/>
    <s v="English"/>
    <x v="5"/>
    <s v="Bangladesh Human Rights Commission"/>
    <s v="Dhaka"/>
    <n v="2"/>
    <b v="1"/>
    <b v="0"/>
    <b v="0"/>
    <b v="0"/>
    <b v="0"/>
    <b v="0"/>
    <b v="0"/>
    <b v="0"/>
    <b v="0"/>
    <b v="0"/>
    <b v="0"/>
    <b v="0"/>
    <b v="0"/>
    <b v="0"/>
    <b v="0"/>
    <b v="1"/>
    <b v="0"/>
    <b v="0"/>
    <b v="0"/>
    <b v="0"/>
    <b v="0"/>
    <b v="0"/>
  </r>
  <r>
    <s v="Stanford"/>
    <s v="n (?)"/>
    <s v="2018:no.5:pt.1 is most recent issue held by LC"/>
    <s v="Y"/>
    <s v="From Issue 1 Dec. 2014 to V. 2 yr. 2020"/>
    <x v="3"/>
    <x v="137"/>
    <s v="None"/>
    <n v="940489106"/>
    <s v="Tibetan issue and English issue"/>
    <m/>
    <s v="2015-363521"/>
    <x v="1449"/>
    <n v="1"/>
    <n v="1"/>
    <d v="2014-12-01T00:00:00"/>
    <s v="Tibetan"/>
    <x v="0"/>
    <s v="Tibet Policy Institute"/>
    <s v="Dharamsala"/>
    <n v="2"/>
    <b v="1"/>
    <b v="0"/>
    <b v="0"/>
    <b v="0"/>
    <b v="0"/>
    <b v="0"/>
    <b v="0"/>
    <b v="0"/>
    <b v="0"/>
    <b v="0"/>
    <b v="0"/>
    <b v="0"/>
    <b v="0"/>
    <b v="0"/>
    <b v="0"/>
    <b v="0"/>
    <b v="0"/>
    <b v="0"/>
    <b v="0"/>
    <b v="1"/>
    <b v="0"/>
    <b v="0"/>
  </r>
  <r>
    <m/>
    <m/>
    <m/>
    <m/>
    <m/>
    <x v="0"/>
    <x v="0"/>
    <m/>
    <m/>
    <m/>
    <m/>
    <s v="SA 68-1957"/>
    <x v="1450"/>
    <n v="54"/>
    <n v="12"/>
    <d v="2015-03-01T09:11:00"/>
    <s v="Malayalam"/>
    <x v="0"/>
    <s v="Director of Panchayats"/>
    <s v="Thiruvananthapuram"/>
    <n v="0"/>
    <b v="0"/>
    <b v="0"/>
    <b v="0"/>
    <b v="0"/>
    <b v="0"/>
    <b v="0"/>
    <b v="0"/>
    <b v="0"/>
    <b v="0"/>
    <b v="0"/>
    <b v="0"/>
    <b v="0"/>
    <b v="0"/>
    <b v="0"/>
    <b v="0"/>
    <b v="0"/>
    <b v="0"/>
    <b v="0"/>
    <b v="0"/>
    <b v="0"/>
    <b v="0"/>
    <b v="0"/>
  </r>
  <r>
    <m/>
    <m/>
    <m/>
    <m/>
    <m/>
    <x v="0"/>
    <x v="0"/>
    <m/>
    <m/>
    <m/>
    <m/>
    <s v="2017-352030"/>
    <x v="1451"/>
    <n v="7"/>
    <n v="4"/>
    <d v="2014-01-01T00:00:00"/>
    <s v="English"/>
    <x v="0"/>
    <s v="ENVIS Centre Sikkim"/>
    <s v="Gangtok"/>
    <n v="1"/>
    <b v="1"/>
    <b v="0"/>
    <b v="0"/>
    <b v="0"/>
    <b v="0"/>
    <b v="0"/>
    <b v="0"/>
    <b v="0"/>
    <b v="0"/>
    <b v="0"/>
    <b v="0"/>
    <b v="0"/>
    <b v="0"/>
    <b v="0"/>
    <b v="0"/>
    <b v="0"/>
    <b v="0"/>
    <b v="0"/>
    <b v="0"/>
    <b v="0"/>
    <b v="0"/>
    <b v="0"/>
  </r>
  <r>
    <m/>
    <m/>
    <m/>
    <m/>
    <m/>
    <x v="0"/>
    <x v="0"/>
    <m/>
    <m/>
    <m/>
    <m/>
    <s v="2008-419667"/>
    <x v="1452"/>
    <n v="2012"/>
    <n v="1"/>
    <d v="2012-07-01T15:04:00"/>
    <s v="Bengali"/>
    <x v="5"/>
    <s v="Ministry of Water Resources / Bangladesh"/>
    <s v="Dhaka"/>
    <n v="1"/>
    <b v="1"/>
    <b v="0"/>
    <b v="0"/>
    <b v="0"/>
    <b v="0"/>
    <b v="0"/>
    <b v="0"/>
    <b v="0"/>
    <b v="0"/>
    <b v="0"/>
    <b v="0"/>
    <b v="0"/>
    <b v="0"/>
    <b v="0"/>
    <b v="0"/>
    <b v="0"/>
    <b v="0"/>
    <b v="0"/>
    <b v="0"/>
    <b v="0"/>
    <b v="0"/>
    <b v="0"/>
  </r>
  <r>
    <m/>
    <m/>
    <m/>
    <m/>
    <m/>
    <x v="0"/>
    <x v="0"/>
    <m/>
    <m/>
    <m/>
    <m/>
    <n v="2018322576"/>
    <x v="1453"/>
    <m/>
    <m/>
    <m/>
    <s v="PANJABI"/>
    <x v="6"/>
    <m/>
    <s v="LAHORE"/>
    <n v="0"/>
    <b v="0"/>
    <b v="0"/>
    <b v="0"/>
    <b v="0"/>
    <b v="0"/>
    <b v="0"/>
    <b v="0"/>
    <b v="0"/>
    <b v="0"/>
    <b v="0"/>
    <b v="0"/>
    <b v="0"/>
    <b v="0"/>
    <b v="0"/>
    <b v="0"/>
    <b v="0"/>
    <b v="0"/>
    <b v="0"/>
    <b v="0"/>
    <b v="0"/>
    <b v="0"/>
    <b v="0"/>
  </r>
  <r>
    <m/>
    <m/>
    <m/>
    <m/>
    <m/>
    <x v="0"/>
    <x v="0"/>
    <m/>
    <m/>
    <m/>
    <m/>
    <s v="SA64-1105"/>
    <x v="1454"/>
    <n v="2012"/>
    <n v="4"/>
    <d v="2012-04-01T15:30:00"/>
    <s v="Panjabi"/>
    <x v="0"/>
    <s v="Language Department , Governent of Punjab"/>
    <s v="Patiala"/>
    <n v="1"/>
    <b v="0"/>
    <b v="0"/>
    <b v="1"/>
    <b v="0"/>
    <b v="0"/>
    <b v="0"/>
    <b v="0"/>
    <b v="0"/>
    <b v="0"/>
    <b v="0"/>
    <b v="0"/>
    <b v="0"/>
    <b v="0"/>
    <b v="0"/>
    <b v="0"/>
    <b v="0"/>
    <b v="0"/>
    <b v="0"/>
    <b v="0"/>
    <b v="0"/>
    <b v="0"/>
    <b v="0"/>
  </r>
  <r>
    <m/>
    <m/>
    <m/>
    <m/>
    <m/>
    <x v="0"/>
    <x v="0"/>
    <m/>
    <m/>
    <m/>
    <m/>
    <s v="79-915166(New)"/>
    <x v="1455"/>
    <n v="9"/>
    <n v="8"/>
    <d v="2015-02-01T12:06:00"/>
    <s v="English"/>
    <x v="0"/>
    <s v="Gujarati Sahitya Parishad"/>
    <s v="Ahmedabad"/>
    <n v="1"/>
    <b v="0"/>
    <b v="1"/>
    <b v="0"/>
    <b v="0"/>
    <b v="0"/>
    <b v="0"/>
    <b v="0"/>
    <b v="0"/>
    <b v="0"/>
    <b v="0"/>
    <b v="0"/>
    <b v="0"/>
    <b v="0"/>
    <b v="0"/>
    <b v="0"/>
    <b v="0"/>
    <b v="0"/>
    <b v="0"/>
    <b v="0"/>
    <b v="0"/>
    <b v="0"/>
    <b v="0"/>
  </r>
  <r>
    <m/>
    <m/>
    <m/>
    <m/>
    <m/>
    <x v="0"/>
    <x v="0"/>
    <m/>
    <m/>
    <m/>
    <m/>
    <s v="2004-325718"/>
    <x v="1456"/>
    <n v="2013"/>
    <n v="2"/>
    <d v="2013-01-01T15:00:00"/>
    <s v="English"/>
    <x v="0"/>
    <s v="Central Pollution Control Board"/>
    <s v="Delhi"/>
    <n v="0"/>
    <b v="0"/>
    <b v="0"/>
    <b v="0"/>
    <b v="0"/>
    <b v="0"/>
    <b v="0"/>
    <b v="0"/>
    <b v="0"/>
    <b v="0"/>
    <b v="0"/>
    <b v="0"/>
    <b v="0"/>
    <b v="0"/>
    <b v="0"/>
    <b v="0"/>
    <b v="0"/>
    <b v="0"/>
    <b v="0"/>
    <b v="0"/>
    <b v="0"/>
    <b v="0"/>
    <b v="0"/>
  </r>
  <r>
    <m/>
    <m/>
    <m/>
    <m/>
    <m/>
    <x v="0"/>
    <x v="0"/>
    <m/>
    <m/>
    <m/>
    <m/>
    <s v="72-908371"/>
    <x v="1457"/>
    <n v="2002"/>
    <n v="1"/>
    <d v="2002-06-01T11:51:00"/>
    <s v="English"/>
    <x v="0"/>
    <s v="Lok Sabha Secretariat"/>
    <s v="New Delhi"/>
    <n v="5"/>
    <b v="1"/>
    <b v="0"/>
    <b v="1"/>
    <b v="0"/>
    <b v="0"/>
    <b v="0"/>
    <b v="1"/>
    <b v="0"/>
    <b v="0"/>
    <b v="1"/>
    <b v="0"/>
    <b v="0"/>
    <b v="1"/>
    <b v="0"/>
    <b v="0"/>
    <b v="0"/>
    <b v="0"/>
    <b v="0"/>
    <b v="0"/>
    <b v="0"/>
    <b v="0"/>
    <b v="0"/>
  </r>
  <r>
    <m/>
    <m/>
    <m/>
    <m/>
    <m/>
    <x v="0"/>
    <x v="0"/>
    <m/>
    <m/>
    <m/>
    <m/>
    <s v="2012-336036"/>
    <x v="1458"/>
    <n v="1"/>
    <n v="1"/>
    <d v="2011-01-01T00:00:00"/>
    <s v="English"/>
    <x v="2"/>
    <s v="Parliament of Sri Lanka"/>
    <s v="Kotte"/>
    <n v="1"/>
    <b v="1"/>
    <b v="0"/>
    <b v="0"/>
    <b v="0"/>
    <b v="0"/>
    <b v="0"/>
    <b v="0"/>
    <b v="0"/>
    <b v="0"/>
    <b v="0"/>
    <b v="0"/>
    <b v="0"/>
    <b v="0"/>
    <b v="0"/>
    <b v="0"/>
    <b v="0"/>
    <b v="0"/>
    <b v="0"/>
    <b v="0"/>
    <b v="0"/>
    <b v="0"/>
    <b v="0"/>
  </r>
  <r>
    <m/>
    <m/>
    <m/>
    <m/>
    <m/>
    <x v="0"/>
    <x v="0"/>
    <m/>
    <m/>
    <m/>
    <m/>
    <s v="2001-293866"/>
    <x v="1459"/>
    <n v="2011"/>
    <n v="1"/>
    <d v="2011-01-01T13:35:00"/>
    <s v="English"/>
    <x v="2"/>
    <s v="National Committee on Women / Sri Lanka"/>
    <s v="Colombo7"/>
    <n v="3"/>
    <b v="1"/>
    <b v="1"/>
    <b v="0"/>
    <b v="0"/>
    <b v="0"/>
    <b v="0"/>
    <b v="0"/>
    <b v="0"/>
    <b v="0"/>
    <b v="0"/>
    <b v="0"/>
    <b v="1"/>
    <b v="0"/>
    <b v="0"/>
    <b v="0"/>
    <b v="0"/>
    <b v="0"/>
    <b v="0"/>
    <b v="0"/>
    <b v="0"/>
    <b v="0"/>
    <b v="0"/>
  </r>
  <r>
    <m/>
    <m/>
    <m/>
    <m/>
    <m/>
    <x v="0"/>
    <x v="0"/>
    <m/>
    <m/>
    <m/>
    <m/>
    <s v="2016-310798"/>
    <x v="1460"/>
    <n v="1"/>
    <n v="1"/>
    <d v="2013-01-01T00:00:00"/>
    <s v="English"/>
    <x v="2"/>
    <s v="Department of Economics and Statistics, Faculty of Arts / University of Peradeniya"/>
    <s v="Peradeniya"/>
    <n v="1"/>
    <b v="1"/>
    <b v="0"/>
    <b v="0"/>
    <b v="0"/>
    <b v="0"/>
    <b v="0"/>
    <b v="0"/>
    <b v="0"/>
    <b v="0"/>
    <b v="0"/>
    <b v="0"/>
    <b v="0"/>
    <b v="0"/>
    <b v="0"/>
    <b v="0"/>
    <b v="0"/>
    <b v="0"/>
    <b v="0"/>
    <b v="0"/>
    <b v="0"/>
    <b v="0"/>
    <b v="0"/>
  </r>
  <r>
    <m/>
    <m/>
    <m/>
    <m/>
    <m/>
    <x v="0"/>
    <x v="0"/>
    <m/>
    <m/>
    <m/>
    <m/>
    <s v="2009-313934"/>
    <x v="1461"/>
    <n v="2008"/>
    <n v="1"/>
    <d v="2008-01-01T00:00:00"/>
    <s v="English"/>
    <x v="2"/>
    <s v="Ministry of Local Government and Provincial Councils / Sri Lanka"/>
    <s v="Colombo 02"/>
    <n v="1"/>
    <b v="1"/>
    <b v="0"/>
    <b v="0"/>
    <b v="0"/>
    <b v="0"/>
    <b v="0"/>
    <b v="0"/>
    <b v="0"/>
    <b v="0"/>
    <b v="0"/>
    <b v="0"/>
    <b v="0"/>
    <b v="0"/>
    <b v="0"/>
    <b v="0"/>
    <b v="0"/>
    <b v="0"/>
    <b v="0"/>
    <b v="0"/>
    <b v="0"/>
    <b v="0"/>
    <b v="0"/>
  </r>
  <r>
    <m/>
    <m/>
    <m/>
    <m/>
    <m/>
    <x v="0"/>
    <x v="0"/>
    <m/>
    <m/>
    <m/>
    <m/>
    <s v="2019-345393"/>
    <x v="1462"/>
    <n v="2018"/>
    <n v="1"/>
    <d v="2018-01-01T00:00:00"/>
    <s v="English"/>
    <x v="0"/>
    <s v="Comptroller and Auditor General of India / Govt. of Uttarakhand"/>
    <s v="Dehradun"/>
    <n v="1"/>
    <b v="1"/>
    <b v="0"/>
    <b v="0"/>
    <b v="0"/>
    <b v="0"/>
    <b v="0"/>
    <b v="0"/>
    <b v="0"/>
    <b v="0"/>
    <b v="0"/>
    <b v="0"/>
    <b v="0"/>
    <b v="0"/>
    <b v="0"/>
    <b v="0"/>
    <b v="0"/>
    <b v="0"/>
    <b v="0"/>
    <b v="0"/>
    <b v="0"/>
    <b v="0"/>
    <b v="0"/>
  </r>
  <r>
    <m/>
    <m/>
    <m/>
    <m/>
    <m/>
    <x v="0"/>
    <x v="0"/>
    <m/>
    <m/>
    <m/>
    <m/>
    <s v="2015-307672"/>
    <x v="1463"/>
    <n v="2010"/>
    <n v="1"/>
    <d v="2010-01-01T00:00:00"/>
    <s v="English"/>
    <x v="3"/>
    <s v="Department of Revenue &amp; Customs, Ministry of Finance, Bhutan"/>
    <s v="Thimpu"/>
    <n v="1"/>
    <b v="1"/>
    <b v="0"/>
    <b v="0"/>
    <b v="0"/>
    <b v="0"/>
    <b v="0"/>
    <b v="0"/>
    <b v="0"/>
    <b v="0"/>
    <b v="0"/>
    <b v="0"/>
    <b v="0"/>
    <b v="0"/>
    <b v="0"/>
    <b v="0"/>
    <b v="0"/>
    <b v="0"/>
    <b v="0"/>
    <b v="0"/>
    <b v="0"/>
    <b v="0"/>
    <b v="0"/>
  </r>
  <r>
    <m/>
    <m/>
    <m/>
    <m/>
    <m/>
    <x v="0"/>
    <x v="0"/>
    <m/>
    <m/>
    <m/>
    <m/>
    <s v="2016-333494"/>
    <x v="1464"/>
    <n v="2014"/>
    <n v="1"/>
    <d v="2014-01-01T00:00:00"/>
    <s v="English"/>
    <x v="3"/>
    <s v="Department of Revenue &amp; Customs, Ministry of Finance, Bhutan"/>
    <s v="Thimpu"/>
    <n v="1"/>
    <b v="1"/>
    <b v="0"/>
    <b v="0"/>
    <b v="0"/>
    <b v="0"/>
    <b v="0"/>
    <b v="0"/>
    <b v="0"/>
    <b v="0"/>
    <b v="0"/>
    <b v="0"/>
    <b v="0"/>
    <b v="0"/>
    <b v="0"/>
    <b v="0"/>
    <b v="0"/>
    <b v="0"/>
    <b v="0"/>
    <b v="0"/>
    <b v="0"/>
    <b v="0"/>
    <b v="0"/>
  </r>
  <r>
    <m/>
    <m/>
    <m/>
    <m/>
    <m/>
    <x v="0"/>
    <x v="0"/>
    <m/>
    <m/>
    <m/>
    <m/>
    <s v="2014-358522"/>
    <x v="1465"/>
    <n v="2014"/>
    <n v="1"/>
    <d v="2014-01-01T12:43:00"/>
    <s v="English"/>
    <x v="3"/>
    <s v="Department of Revenue &amp; Customs, Ministry of Finance, Bhutan"/>
    <s v="Thimpu"/>
    <n v="1"/>
    <b v="1"/>
    <b v="0"/>
    <b v="0"/>
    <b v="0"/>
    <b v="0"/>
    <b v="0"/>
    <b v="0"/>
    <b v="0"/>
    <b v="0"/>
    <b v="0"/>
    <b v="0"/>
    <b v="0"/>
    <b v="0"/>
    <b v="0"/>
    <b v="0"/>
    <b v="0"/>
    <b v="0"/>
    <b v="0"/>
    <b v="0"/>
    <b v="0"/>
    <b v="0"/>
    <b v="0"/>
  </r>
  <r>
    <m/>
    <m/>
    <m/>
    <m/>
    <m/>
    <x v="0"/>
    <x v="0"/>
    <m/>
    <m/>
    <m/>
    <m/>
    <s v="2018-316129"/>
    <x v="1466"/>
    <n v="2014"/>
    <n v="1"/>
    <d v="2014-01-01T00:00:00"/>
    <s v="English"/>
    <x v="0"/>
    <s v="Ministry of External Affairs / Sri Lanka"/>
    <s v="Colombo"/>
    <n v="1"/>
    <b v="1"/>
    <b v="0"/>
    <b v="0"/>
    <b v="0"/>
    <b v="0"/>
    <b v="0"/>
    <b v="0"/>
    <b v="0"/>
    <b v="0"/>
    <b v="0"/>
    <b v="0"/>
    <b v="0"/>
    <b v="0"/>
    <b v="0"/>
    <b v="0"/>
    <b v="0"/>
    <b v="0"/>
    <b v="0"/>
    <b v="0"/>
    <b v="0"/>
    <b v="0"/>
    <b v="0"/>
  </r>
  <r>
    <m/>
    <m/>
    <m/>
    <m/>
    <m/>
    <x v="0"/>
    <x v="0"/>
    <m/>
    <m/>
    <m/>
    <m/>
    <s v="2019-329843"/>
    <x v="1467"/>
    <n v="2014"/>
    <n v="1"/>
    <d v="2014-01-01T00:00:00"/>
    <s v="English"/>
    <x v="0"/>
    <s v="Ministry of Foreign Employment Promotion and Welfare / Sri Lanka"/>
    <s v="Colombo"/>
    <n v="1"/>
    <b v="1"/>
    <b v="0"/>
    <b v="0"/>
    <b v="0"/>
    <b v="0"/>
    <b v="0"/>
    <b v="0"/>
    <b v="0"/>
    <b v="0"/>
    <b v="0"/>
    <b v="0"/>
    <b v="0"/>
    <b v="0"/>
    <b v="0"/>
    <b v="0"/>
    <b v="0"/>
    <b v="0"/>
    <b v="0"/>
    <b v="0"/>
    <b v="0"/>
    <b v="0"/>
    <b v="0"/>
  </r>
  <r>
    <m/>
    <m/>
    <m/>
    <m/>
    <m/>
    <x v="0"/>
    <x v="0"/>
    <m/>
    <m/>
    <m/>
    <m/>
    <s v="2017-327852"/>
    <x v="1468"/>
    <n v="2015"/>
    <n v="1"/>
    <d v="2015-01-01T00:00:00"/>
    <s v="English"/>
    <x v="2"/>
    <s v="Ministry of Parliamentary Reforms and Mass Media / Sri Lanka"/>
    <s v="Colombo"/>
    <n v="1"/>
    <b v="1"/>
    <b v="0"/>
    <b v="0"/>
    <b v="0"/>
    <b v="0"/>
    <b v="0"/>
    <b v="0"/>
    <b v="0"/>
    <b v="0"/>
    <b v="0"/>
    <b v="0"/>
    <b v="0"/>
    <b v="0"/>
    <b v="0"/>
    <b v="0"/>
    <b v="0"/>
    <b v="0"/>
    <b v="0"/>
    <b v="0"/>
    <b v="0"/>
    <b v="0"/>
    <b v="0"/>
  </r>
  <r>
    <m/>
    <m/>
    <m/>
    <m/>
    <m/>
    <x v="0"/>
    <x v="0"/>
    <m/>
    <m/>
    <m/>
    <m/>
    <s v="2018-316123"/>
    <x v="1469"/>
    <n v="2014"/>
    <n v="1"/>
    <d v="2014-01-01T00:00:00"/>
    <s v="English"/>
    <x v="2"/>
    <s v="Ministry of Social Service, Welfare and Livestock Development / Sri Lanka"/>
    <s v="Colombo"/>
    <n v="1"/>
    <b v="1"/>
    <b v="0"/>
    <b v="0"/>
    <b v="0"/>
    <b v="0"/>
    <b v="0"/>
    <b v="0"/>
    <b v="0"/>
    <b v="0"/>
    <b v="0"/>
    <b v="0"/>
    <b v="0"/>
    <b v="0"/>
    <b v="0"/>
    <b v="0"/>
    <b v="0"/>
    <b v="0"/>
    <b v="0"/>
    <b v="0"/>
    <b v="0"/>
    <b v="0"/>
    <b v="0"/>
  </r>
  <r>
    <m/>
    <m/>
    <m/>
    <m/>
    <m/>
    <x v="0"/>
    <x v="0"/>
    <m/>
    <m/>
    <m/>
    <m/>
    <s v="2018-316121"/>
    <x v="1470"/>
    <n v="2013"/>
    <n v="1"/>
    <d v="2013-01-01T00:00:00"/>
    <s v="English"/>
    <x v="2"/>
    <s v="Ministry of Sports / Govt. of Sri Lanka"/>
    <s v="Colombo"/>
    <n v="1"/>
    <b v="1"/>
    <b v="0"/>
    <b v="0"/>
    <b v="0"/>
    <b v="0"/>
    <b v="0"/>
    <b v="0"/>
    <b v="0"/>
    <b v="0"/>
    <b v="0"/>
    <b v="0"/>
    <b v="0"/>
    <b v="0"/>
    <b v="0"/>
    <b v="0"/>
    <b v="0"/>
    <b v="0"/>
    <b v="0"/>
    <b v="0"/>
    <b v="0"/>
    <b v="0"/>
    <b v="0"/>
  </r>
  <r>
    <m/>
    <m/>
    <m/>
    <m/>
    <m/>
    <x v="0"/>
    <x v="0"/>
    <m/>
    <m/>
    <m/>
    <m/>
    <n v="2009361157"/>
    <x v="1471"/>
    <m/>
    <m/>
    <m/>
    <s v="ENGLISH"/>
    <x v="6"/>
    <m/>
    <s v="KARACHI"/>
    <n v="1"/>
    <b v="1"/>
    <b v="0"/>
    <b v="0"/>
    <b v="0"/>
    <b v="0"/>
    <b v="0"/>
    <b v="0"/>
    <b v="0"/>
    <b v="0"/>
    <b v="0"/>
    <b v="0"/>
    <b v="0"/>
    <b v="0"/>
    <b v="0"/>
    <b v="0"/>
    <b v="0"/>
    <b v="0"/>
    <b v="0"/>
    <b v="0"/>
    <b v="0"/>
    <b v="0"/>
    <b v="0"/>
  </r>
  <r>
    <m/>
    <m/>
    <m/>
    <m/>
    <m/>
    <x v="0"/>
    <x v="0"/>
    <m/>
    <m/>
    <m/>
    <m/>
    <s v="2006-310185"/>
    <x v="1472"/>
    <n v="2008"/>
    <n v="1"/>
    <d v="2008-01-01T11:46:00"/>
    <s v="English"/>
    <x v="0"/>
    <s v="Directorate General of Hydrocarbons / Ministry of Petroleum &amp; Natural Gas, India"/>
    <s v="Noida"/>
    <n v="2"/>
    <b v="1"/>
    <b v="0"/>
    <b v="0"/>
    <b v="0"/>
    <b v="0"/>
    <b v="0"/>
    <b v="1"/>
    <b v="0"/>
    <b v="0"/>
    <b v="0"/>
    <b v="0"/>
    <b v="0"/>
    <b v="0"/>
    <b v="0"/>
    <b v="0"/>
    <b v="0"/>
    <b v="0"/>
    <b v="0"/>
    <b v="0"/>
    <b v="0"/>
    <b v="0"/>
    <b v="0"/>
  </r>
  <r>
    <s v="NYU"/>
    <s v="N?"/>
    <s v="NA"/>
    <s v="N?"/>
    <m/>
    <x v="0"/>
    <x v="0"/>
    <m/>
    <m/>
    <m/>
    <s v="NO RECORD FOUND IN OCLC, LC, PENN, or NYU. LCCN number shown in Column L does not exist in any catalog…"/>
    <s v="2017-324462"/>
    <x v="1473"/>
    <n v="1"/>
    <n v="1"/>
    <d v="2016-07-01T00:00:00"/>
    <s v="English, Tamil &amp; Sinhales"/>
    <x v="2"/>
    <s v="Department of Languages, Faculty of Arts and Culture / South Eastern Univ., Sri Lanka"/>
    <s v="Oluvil"/>
    <n v="5"/>
    <b v="1"/>
    <b v="1"/>
    <b v="1"/>
    <b v="0"/>
    <b v="0"/>
    <b v="0"/>
    <b v="0"/>
    <b v="0"/>
    <b v="0"/>
    <b v="0"/>
    <b v="0"/>
    <b v="1"/>
    <b v="0"/>
    <b v="0"/>
    <b v="0"/>
    <b v="0"/>
    <b v="0"/>
    <b v="0"/>
    <b v="1"/>
    <b v="0"/>
    <b v="0"/>
    <b v="0"/>
  </r>
  <r>
    <m/>
    <m/>
    <m/>
    <m/>
    <m/>
    <x v="0"/>
    <x v="0"/>
    <m/>
    <m/>
    <m/>
    <m/>
    <s v="80-910645"/>
    <x v="1474"/>
    <n v="2013"/>
    <n v="1"/>
    <d v="2013-01-01T11:43:00"/>
    <s v="English"/>
    <x v="0"/>
    <s v="Department of Finance / Government of Jammu and Kashmir"/>
    <s v="Jammu"/>
    <n v="3"/>
    <b v="1"/>
    <b v="0"/>
    <b v="0"/>
    <b v="0"/>
    <b v="0"/>
    <b v="0"/>
    <b v="0"/>
    <b v="0"/>
    <b v="1"/>
    <b v="0"/>
    <b v="0"/>
    <b v="0"/>
    <b v="0"/>
    <b v="1"/>
    <b v="0"/>
    <b v="0"/>
    <b v="0"/>
    <b v="0"/>
    <b v="0"/>
    <b v="0"/>
    <b v="0"/>
    <b v="0"/>
  </r>
  <r>
    <m/>
    <m/>
    <m/>
    <m/>
    <m/>
    <x v="0"/>
    <x v="0"/>
    <m/>
    <m/>
    <m/>
    <m/>
    <s v="2011-212202"/>
    <x v="1475"/>
    <n v="2013"/>
    <n v="1"/>
    <d v="2013-01-01T00:00:00"/>
    <s v="English"/>
    <x v="0"/>
    <s v="Botanical Survey of India"/>
    <s v="Kolkata"/>
    <n v="1"/>
    <b v="1"/>
    <b v="0"/>
    <b v="0"/>
    <b v="0"/>
    <b v="0"/>
    <b v="0"/>
    <b v="0"/>
    <b v="0"/>
    <b v="0"/>
    <b v="0"/>
    <b v="0"/>
    <b v="0"/>
    <b v="0"/>
    <b v="0"/>
    <b v="0"/>
    <b v="0"/>
    <b v="0"/>
    <b v="0"/>
    <b v="0"/>
    <b v="0"/>
    <b v="0"/>
    <b v="0"/>
  </r>
  <r>
    <m/>
    <m/>
    <m/>
    <m/>
    <m/>
    <x v="0"/>
    <x v="0"/>
    <m/>
    <m/>
    <m/>
    <m/>
    <s v="2004-328688"/>
    <x v="1476"/>
    <n v="40"/>
    <n v="1"/>
    <d v="2013-01-01T14:24:00"/>
    <s v="English"/>
    <x v="0"/>
    <s v="Indian Potato Association"/>
    <s v="Shimla"/>
    <n v="0"/>
    <b v="0"/>
    <b v="0"/>
    <b v="0"/>
    <b v="0"/>
    <b v="0"/>
    <b v="0"/>
    <b v="0"/>
    <b v="0"/>
    <b v="0"/>
    <b v="0"/>
    <b v="0"/>
    <b v="0"/>
    <b v="0"/>
    <b v="0"/>
    <b v="0"/>
    <b v="0"/>
    <b v="0"/>
    <b v="0"/>
    <b v="0"/>
    <b v="0"/>
    <b v="0"/>
    <b v="0"/>
  </r>
  <r>
    <m/>
    <m/>
    <m/>
    <m/>
    <m/>
    <x v="0"/>
    <x v="0"/>
    <m/>
    <m/>
    <m/>
    <m/>
    <s v="87-909239-1"/>
    <x v="1477"/>
    <n v="2009"/>
    <n v="1"/>
    <d v="2009-01-01T09:25:00"/>
    <s v="Kannada"/>
    <x v="0"/>
    <s v="Karnataka Sahitya Academy"/>
    <s v="Bangalore"/>
    <n v="2"/>
    <b v="1"/>
    <b v="0"/>
    <b v="1"/>
    <b v="0"/>
    <b v="0"/>
    <b v="0"/>
    <b v="0"/>
    <b v="0"/>
    <b v="0"/>
    <b v="0"/>
    <b v="0"/>
    <b v="0"/>
    <b v="0"/>
    <b v="0"/>
    <b v="0"/>
    <b v="0"/>
    <b v="0"/>
    <b v="0"/>
    <b v="0"/>
    <b v="0"/>
    <b v="0"/>
    <b v="0"/>
  </r>
  <r>
    <m/>
    <m/>
    <m/>
    <m/>
    <m/>
    <x v="0"/>
    <x v="0"/>
    <m/>
    <m/>
    <m/>
    <m/>
    <s v="90-900918"/>
    <x v="1478"/>
    <n v="2013"/>
    <n v="1"/>
    <d v="2013-04-01T11:55:00"/>
    <s v="Nepali"/>
    <x v="1"/>
    <s v="Nepala Ayala Nigama Kendriya Karyalaya"/>
    <s v=" "/>
    <n v="3"/>
    <b v="1"/>
    <b v="1"/>
    <b v="0"/>
    <b v="0"/>
    <b v="0"/>
    <b v="0"/>
    <b v="1"/>
    <b v="0"/>
    <b v="0"/>
    <b v="0"/>
    <b v="0"/>
    <b v="0"/>
    <b v="0"/>
    <b v="0"/>
    <b v="0"/>
    <b v="0"/>
    <b v="0"/>
    <b v="0"/>
    <b v="0"/>
    <b v="0"/>
    <b v="0"/>
    <b v="0"/>
  </r>
  <r>
    <s v="UCLA"/>
    <m/>
    <m/>
    <m/>
    <m/>
    <x v="0"/>
    <x v="0"/>
    <m/>
    <m/>
    <m/>
    <m/>
    <s v="90-907707"/>
    <x v="1479"/>
    <m/>
    <m/>
    <m/>
    <s v="English"/>
    <x v="0"/>
    <s v="Sahitya Academy"/>
    <s v="New Delhi"/>
    <n v="11"/>
    <b v="1"/>
    <b v="1"/>
    <b v="1"/>
    <b v="0"/>
    <b v="1"/>
    <b v="1"/>
    <b v="1"/>
    <b v="0"/>
    <b v="0"/>
    <b v="1"/>
    <b v="0"/>
    <b v="1"/>
    <b v="1"/>
    <b v="1"/>
    <b v="0"/>
    <b v="1"/>
    <b v="0"/>
    <b v="0"/>
    <b v="0"/>
    <b v="0"/>
    <b v="0"/>
    <b v="0"/>
  </r>
  <r>
    <s v="Stanford"/>
    <s v="Y"/>
    <n v="2020"/>
    <s v="Y"/>
    <s v="2004, 2010, 2015"/>
    <x v="3"/>
    <x v="138"/>
    <s v="none"/>
    <s v="11975110; 55692520"/>
    <m/>
    <s v="Texas has 1984 and 1985 issues while other catalog records say it started in 1988."/>
    <n v="2004236905"/>
    <x v="1480"/>
    <m/>
    <m/>
    <m/>
    <s v="ENGLISH"/>
    <x v="6"/>
    <m/>
    <s v="RAWALPINDI/ISLAMABAD"/>
    <n v="6"/>
    <b v="1"/>
    <b v="1"/>
    <b v="1"/>
    <b v="0"/>
    <b v="1"/>
    <b v="0"/>
    <b v="1"/>
    <b v="0"/>
    <b v="0"/>
    <b v="0"/>
    <b v="0"/>
    <b v="0"/>
    <b v="0"/>
    <b v="0"/>
    <b v="0"/>
    <b v="0"/>
    <b v="0"/>
    <b v="0"/>
    <b v="0"/>
    <b v="1"/>
    <b v="0"/>
    <b v="0"/>
  </r>
  <r>
    <s v="LC"/>
    <s v="No"/>
    <s v="2015/2016, no. 25"/>
    <s v="no"/>
    <s v="n/a"/>
    <x v="5"/>
    <x v="53"/>
    <s v="n/a"/>
    <n v="34186494"/>
    <s v="n/a"/>
    <s v="LC last inventoried is 2015/2016, no 25. Six uninventoried pieces now inventoried with updated holdings. Two pieces with wrong holding location (gencoll), now fixed."/>
    <s v="93-910721"/>
    <x v="1481"/>
    <n v="2012"/>
    <n v="1"/>
    <d v="2012-04-01T10:45:00"/>
    <s v="Hindi"/>
    <x v="0"/>
    <s v="Uttar Pradesh State  Archaeological Organisation"/>
    <s v="Lucknow"/>
    <n v="6"/>
    <b v="1"/>
    <b v="0"/>
    <b v="0"/>
    <b v="0"/>
    <b v="0"/>
    <b v="1"/>
    <b v="1"/>
    <b v="0"/>
    <b v="1"/>
    <b v="1"/>
    <b v="0"/>
    <b v="1"/>
    <b v="0"/>
    <b v="0"/>
    <b v="0"/>
    <b v="0"/>
    <b v="0"/>
    <b v="0"/>
    <b v="0"/>
    <b v="0"/>
    <b v="0"/>
    <b v="0"/>
  </r>
  <r>
    <m/>
    <m/>
    <m/>
    <m/>
    <m/>
    <x v="0"/>
    <x v="0"/>
    <m/>
    <m/>
    <m/>
    <m/>
    <s v="83-913047"/>
    <x v="1482"/>
    <n v="58"/>
    <n v="6"/>
    <d v="2017-01-01T11:48:00"/>
    <s v="Nepali"/>
    <x v="1"/>
    <s v="Prahari Pradhana Karyalaya"/>
    <s v="Prahari"/>
    <n v="1"/>
    <b v="0"/>
    <b v="0"/>
    <b v="0"/>
    <b v="0"/>
    <b v="0"/>
    <b v="0"/>
    <b v="0"/>
    <b v="0"/>
    <b v="1"/>
    <b v="0"/>
    <b v="0"/>
    <b v="0"/>
    <b v="0"/>
    <b v="0"/>
    <b v="0"/>
    <b v="0"/>
    <b v="0"/>
    <b v="0"/>
    <b v="0"/>
    <b v="0"/>
    <b v="0"/>
    <b v="0"/>
  </r>
  <r>
    <m/>
    <m/>
    <m/>
    <m/>
    <m/>
    <x v="0"/>
    <x v="0"/>
    <m/>
    <m/>
    <m/>
    <m/>
    <s v="73-914194"/>
    <x v="1483"/>
    <n v="109"/>
    <n v="1"/>
    <d v="2014-04-01T12:28:00"/>
    <s v="Nepali"/>
    <x v="1"/>
    <s v="Nepal Rajkiya Pragaya Partishthan"/>
    <s v="Kathmandu"/>
    <n v="3"/>
    <b v="1"/>
    <b v="0"/>
    <b v="1"/>
    <b v="0"/>
    <b v="0"/>
    <b v="0"/>
    <b v="0"/>
    <b v="0"/>
    <b v="0"/>
    <b v="1"/>
    <b v="0"/>
    <b v="0"/>
    <b v="0"/>
    <b v="0"/>
    <b v="0"/>
    <b v="0"/>
    <b v="0"/>
    <b v="0"/>
    <b v="0"/>
    <b v="0"/>
    <b v="0"/>
    <b v="0"/>
  </r>
  <r>
    <m/>
    <m/>
    <m/>
    <m/>
    <m/>
    <x v="0"/>
    <x v="0"/>
    <m/>
    <m/>
    <m/>
    <m/>
    <s v="78-914532"/>
    <x v="1484"/>
    <n v="2017"/>
    <n v="1"/>
    <d v="2017-01-01T08:38:00"/>
    <s v="Assamese"/>
    <x v="0"/>
    <s v="Publication Board of Assam"/>
    <s v="Guwahati"/>
    <n v="3"/>
    <b v="1"/>
    <b v="0"/>
    <b v="0"/>
    <b v="0"/>
    <b v="0"/>
    <b v="0"/>
    <b v="0"/>
    <b v="0"/>
    <b v="0"/>
    <b v="0"/>
    <b v="0"/>
    <b v="1"/>
    <b v="0"/>
    <b v="1"/>
    <b v="0"/>
    <b v="0"/>
    <b v="0"/>
    <b v="0"/>
    <b v="0"/>
    <b v="0"/>
    <b v="0"/>
    <b v="0"/>
  </r>
  <r>
    <m/>
    <m/>
    <m/>
    <m/>
    <m/>
    <x v="0"/>
    <x v="0"/>
    <m/>
    <m/>
    <m/>
    <m/>
    <s v="74-929509"/>
    <x v="1485"/>
    <n v="2014"/>
    <n v="12"/>
    <d v="2014-12-01T14:19:00"/>
    <s v="English"/>
    <x v="0"/>
    <s v="Indian Academy of Sciences"/>
    <s v="Bangalore"/>
    <n v="0"/>
    <b v="0"/>
    <b v="0"/>
    <b v="0"/>
    <b v="0"/>
    <b v="0"/>
    <b v="0"/>
    <b v="0"/>
    <b v="0"/>
    <b v="0"/>
    <b v="0"/>
    <b v="0"/>
    <b v="0"/>
    <b v="0"/>
    <b v="0"/>
    <b v="0"/>
    <b v="0"/>
    <b v="0"/>
    <b v="0"/>
    <b v="0"/>
    <b v="0"/>
    <b v="0"/>
    <b v="0"/>
  </r>
  <r>
    <m/>
    <m/>
    <m/>
    <m/>
    <m/>
    <x v="0"/>
    <x v="0"/>
    <m/>
    <m/>
    <m/>
    <m/>
    <s v="2010-309531"/>
    <x v="1486"/>
    <n v="16"/>
    <n v="1"/>
    <d v="2013-04-14T12:01:00"/>
    <s v="Nepali"/>
    <x v="1"/>
    <s v="Prasasakiya Adalata, Nepal"/>
    <s v="Kathmandu"/>
    <n v="0"/>
    <b v="0"/>
    <b v="0"/>
    <b v="0"/>
    <b v="0"/>
    <b v="0"/>
    <b v="0"/>
    <b v="0"/>
    <b v="0"/>
    <b v="0"/>
    <b v="0"/>
    <b v="0"/>
    <b v="0"/>
    <b v="0"/>
    <b v="0"/>
    <b v="0"/>
    <b v="0"/>
    <b v="0"/>
    <b v="0"/>
    <b v="0"/>
    <b v="0"/>
    <b v="0"/>
    <b v="0"/>
  </r>
  <r>
    <m/>
    <m/>
    <m/>
    <m/>
    <m/>
    <x v="0"/>
    <x v="0"/>
    <m/>
    <m/>
    <m/>
    <m/>
    <s v="2016-325433"/>
    <x v="1487"/>
    <n v="2015"/>
    <n v="1"/>
    <d v="2015-01-01T00:00:00"/>
    <s v="Hindi"/>
    <x v="0"/>
    <s v="Directorate of Economics and Statistics, Rajasthan"/>
    <s v="Jaipur"/>
    <n v="1"/>
    <b v="0"/>
    <b v="0"/>
    <b v="0"/>
    <b v="0"/>
    <b v="0"/>
    <b v="0"/>
    <b v="0"/>
    <b v="0"/>
    <b v="1"/>
    <b v="0"/>
    <b v="0"/>
    <b v="0"/>
    <b v="0"/>
    <b v="0"/>
    <b v="0"/>
    <b v="0"/>
    <b v="0"/>
    <b v="0"/>
    <b v="0"/>
    <b v="0"/>
    <b v="0"/>
    <b v="0"/>
  </r>
  <r>
    <m/>
    <m/>
    <m/>
    <m/>
    <m/>
    <x v="0"/>
    <x v="0"/>
    <m/>
    <m/>
    <m/>
    <m/>
    <s v="92-907129"/>
    <x v="1488"/>
    <n v="2016"/>
    <n v="1"/>
    <d v="2016-01-01T15:06:00"/>
    <s v="English"/>
    <x v="0"/>
    <s v="Sahitya Academy"/>
    <s v="New Delhi"/>
    <n v="2"/>
    <b v="1"/>
    <b v="0"/>
    <b v="0"/>
    <b v="0"/>
    <b v="0"/>
    <b v="0"/>
    <b v="0"/>
    <b v="0"/>
    <b v="0"/>
    <b v="0"/>
    <b v="0"/>
    <b v="0"/>
    <b v="0"/>
    <b v="0"/>
    <b v="0"/>
    <b v="0"/>
    <b v="0"/>
    <b v="0"/>
    <b v="0"/>
    <b v="0"/>
    <b v="1"/>
    <b v="0"/>
  </r>
  <r>
    <m/>
    <m/>
    <m/>
    <m/>
    <m/>
    <x v="0"/>
    <x v="0"/>
    <m/>
    <m/>
    <m/>
    <m/>
    <s v="2018-320369"/>
    <x v="1489"/>
    <n v="9"/>
    <n v="1"/>
    <d v="2014-01-01T00:00:00"/>
    <s v="Sinhalese"/>
    <x v="2"/>
    <s v="Department of Sociology, University of Ruhuna"/>
    <s v="Ruhuna"/>
    <n v="1"/>
    <b v="1"/>
    <b v="0"/>
    <b v="0"/>
    <b v="0"/>
    <b v="0"/>
    <b v="0"/>
    <b v="0"/>
    <b v="0"/>
    <b v="0"/>
    <b v="0"/>
    <b v="0"/>
    <b v="0"/>
    <b v="0"/>
    <b v="0"/>
    <b v="0"/>
    <b v="0"/>
    <b v="0"/>
    <b v="0"/>
    <b v="0"/>
    <b v="0"/>
    <b v="0"/>
    <b v="0"/>
  </r>
  <r>
    <m/>
    <m/>
    <m/>
    <m/>
    <m/>
    <x v="0"/>
    <x v="0"/>
    <m/>
    <m/>
    <m/>
    <m/>
    <s v="SA67-6143"/>
    <x v="1490"/>
    <n v="2012"/>
    <n v="1"/>
    <d v="2013-02-27T12:11:00"/>
    <s v="Hindi"/>
    <x v="0"/>
    <s v="Rajasthan Vidhan Sabha Sacivalaya"/>
    <s v="Jaipur"/>
    <n v="0"/>
    <b v="0"/>
    <b v="0"/>
    <b v="0"/>
    <b v="0"/>
    <b v="0"/>
    <b v="0"/>
    <b v="0"/>
    <b v="0"/>
    <b v="0"/>
    <b v="0"/>
    <b v="0"/>
    <b v="0"/>
    <b v="0"/>
    <b v="0"/>
    <b v="0"/>
    <b v="0"/>
    <b v="0"/>
    <b v="0"/>
    <b v="0"/>
    <b v="0"/>
    <b v="0"/>
    <b v="0"/>
  </r>
  <r>
    <m/>
    <m/>
    <m/>
    <m/>
    <m/>
    <x v="0"/>
    <x v="0"/>
    <m/>
    <m/>
    <m/>
    <m/>
    <s v="SA 67-2876"/>
    <x v="1491"/>
    <n v="2012"/>
    <n v="7"/>
    <d v="2013-03-19T12:43:00"/>
    <s v="Hindi"/>
    <x v="0"/>
    <s v="Rajasthan Vidhan Sabha Sacivalaya"/>
    <s v="Jaipur"/>
    <n v="0"/>
    <b v="0"/>
    <b v="0"/>
    <b v="0"/>
    <b v="0"/>
    <b v="0"/>
    <b v="0"/>
    <b v="0"/>
    <b v="0"/>
    <b v="0"/>
    <b v="0"/>
    <b v="0"/>
    <b v="0"/>
    <b v="0"/>
    <b v="0"/>
    <b v="0"/>
    <b v="0"/>
    <b v="0"/>
    <b v="0"/>
    <b v="0"/>
    <b v="0"/>
    <b v="0"/>
    <b v="0"/>
  </r>
  <r>
    <m/>
    <m/>
    <m/>
    <m/>
    <m/>
    <x v="0"/>
    <x v="0"/>
    <m/>
    <m/>
    <m/>
    <m/>
    <s v="SF95-072257"/>
    <x v="1492"/>
    <n v="13"/>
    <n v="7"/>
    <d v="2013-03-19T14:34:00"/>
    <s v="Hindi"/>
    <x v="0"/>
    <s v="Rajasthan Vidhan Sabha Sacivalaya"/>
    <s v="Jaipur"/>
    <n v="2"/>
    <b v="1"/>
    <b v="0"/>
    <b v="1"/>
    <b v="0"/>
    <b v="0"/>
    <b v="0"/>
    <b v="0"/>
    <b v="0"/>
    <b v="0"/>
    <b v="0"/>
    <b v="0"/>
    <b v="0"/>
    <b v="0"/>
    <b v="0"/>
    <b v="0"/>
    <b v="0"/>
    <b v="0"/>
    <b v="0"/>
    <b v="0"/>
    <b v="0"/>
    <b v="0"/>
    <b v="0"/>
  </r>
  <r>
    <m/>
    <m/>
    <m/>
    <m/>
    <m/>
    <x v="0"/>
    <x v="0"/>
    <m/>
    <m/>
    <m/>
    <m/>
    <s v="80-910500"/>
    <x v="1493"/>
    <n v="2011"/>
    <n v="1"/>
    <d v="2011-01-01T11:15:00"/>
    <s v="Hindi"/>
    <x v="0"/>
    <s v="Rajasthan Vidhan Sabha Sacivalaya"/>
    <s v="Jaipur"/>
    <n v="2"/>
    <b v="1"/>
    <b v="0"/>
    <b v="1"/>
    <b v="0"/>
    <b v="0"/>
    <b v="0"/>
    <b v="0"/>
    <b v="0"/>
    <b v="0"/>
    <b v="0"/>
    <b v="0"/>
    <b v="0"/>
    <b v="0"/>
    <b v="0"/>
    <b v="0"/>
    <b v="0"/>
    <b v="0"/>
    <b v="0"/>
    <b v="0"/>
    <b v="0"/>
    <b v="0"/>
    <b v="0"/>
  </r>
  <r>
    <m/>
    <m/>
    <m/>
    <m/>
    <m/>
    <x v="0"/>
    <x v="0"/>
    <m/>
    <m/>
    <m/>
    <m/>
    <s v="sf 92039710"/>
    <x v="1494"/>
    <n v="2012"/>
    <n v="219"/>
    <d v="2013-03-21T14:18:00"/>
    <s v="Hindi"/>
    <x v="0"/>
    <s v="Rajasthan Vidhan Sabha Sacivalaya"/>
    <s v="Jaipur"/>
    <n v="1"/>
    <b v="0"/>
    <b v="0"/>
    <b v="0"/>
    <b v="0"/>
    <b v="0"/>
    <b v="0"/>
    <b v="0"/>
    <b v="0"/>
    <b v="1"/>
    <b v="0"/>
    <b v="0"/>
    <b v="0"/>
    <b v="0"/>
    <b v="0"/>
    <b v="0"/>
    <b v="0"/>
    <b v="0"/>
    <b v="0"/>
    <b v="0"/>
    <b v="0"/>
    <b v="0"/>
    <b v="0"/>
  </r>
  <r>
    <m/>
    <m/>
    <m/>
    <m/>
    <m/>
    <x v="0"/>
    <x v="0"/>
    <m/>
    <m/>
    <m/>
    <m/>
    <s v="84-645692"/>
    <x v="1495"/>
    <n v="2011"/>
    <n v="8"/>
    <d v="2012-03-27T11:56:00"/>
    <s v="Hindi"/>
    <x v="0"/>
    <s v="Rajasthan Vidhan Sabha Sacivalaya"/>
    <s v="Jaipur"/>
    <n v="1"/>
    <b v="0"/>
    <b v="0"/>
    <b v="1"/>
    <b v="0"/>
    <b v="0"/>
    <b v="0"/>
    <b v="0"/>
    <b v="0"/>
    <b v="0"/>
    <b v="0"/>
    <b v="0"/>
    <b v="0"/>
    <b v="0"/>
    <b v="0"/>
    <b v="0"/>
    <b v="0"/>
    <b v="0"/>
    <b v="0"/>
    <b v="0"/>
    <b v="0"/>
    <b v="0"/>
    <b v="0"/>
  </r>
  <r>
    <m/>
    <m/>
    <m/>
    <m/>
    <m/>
    <x v="0"/>
    <x v="0"/>
    <m/>
    <m/>
    <m/>
    <m/>
    <s v="93-908589"/>
    <x v="1496"/>
    <n v="2012"/>
    <n v="3"/>
    <d v="2012-01-01T11:15:00"/>
    <s v="English"/>
    <x v="0"/>
    <s v="Directorate of Archaeology/Calcutta"/>
    <s v="Calcutta"/>
    <n v="2"/>
    <b v="1"/>
    <b v="0"/>
    <b v="0"/>
    <b v="0"/>
    <b v="0"/>
    <b v="0"/>
    <b v="0"/>
    <b v="0"/>
    <b v="0"/>
    <b v="0"/>
    <b v="0"/>
    <b v="0"/>
    <b v="0"/>
    <b v="0"/>
    <b v="0"/>
    <b v="0"/>
    <b v="0"/>
    <b v="0"/>
    <b v="1"/>
    <b v="0"/>
    <b v="0"/>
    <b v="0"/>
  </r>
  <r>
    <m/>
    <m/>
    <m/>
    <m/>
    <m/>
    <x v="0"/>
    <x v="0"/>
    <m/>
    <m/>
    <m/>
    <m/>
    <s v="2008-305951"/>
    <x v="1497"/>
    <n v="2012"/>
    <n v="8"/>
    <d v="2012-08-01T09:26:00"/>
    <s v="English"/>
    <x v="0"/>
    <s v="Ministry of Overseas Indian Affairs / GOI"/>
    <s v="New Delhi"/>
    <n v="2"/>
    <b v="1"/>
    <b v="0"/>
    <b v="0"/>
    <b v="0"/>
    <b v="0"/>
    <b v="0"/>
    <b v="0"/>
    <b v="0"/>
    <b v="0"/>
    <b v="0"/>
    <b v="0"/>
    <b v="0"/>
    <b v="0"/>
    <b v="0"/>
    <b v="0"/>
    <b v="0"/>
    <b v="0"/>
    <b v="0"/>
    <b v="0"/>
    <b v="0"/>
    <b v="1"/>
    <b v="0"/>
  </r>
  <r>
    <m/>
    <m/>
    <m/>
    <m/>
    <m/>
    <x v="0"/>
    <x v="0"/>
    <m/>
    <m/>
    <m/>
    <m/>
    <s v="2002-301593"/>
    <x v="1498"/>
    <n v="2014"/>
    <n v="1"/>
    <d v="2014-01-01T12:34:00"/>
    <s v="Nepali"/>
    <x v="1"/>
    <s v="Presa Kaunsila, Nepal"/>
    <s v=" "/>
    <n v="1"/>
    <b v="1"/>
    <b v="0"/>
    <b v="0"/>
    <b v="0"/>
    <b v="0"/>
    <b v="0"/>
    <b v="0"/>
    <b v="0"/>
    <b v="0"/>
    <b v="0"/>
    <b v="0"/>
    <b v="0"/>
    <b v="0"/>
    <b v="0"/>
    <b v="0"/>
    <b v="0"/>
    <b v="0"/>
    <b v="0"/>
    <b v="0"/>
    <b v="0"/>
    <b v="0"/>
    <b v="0"/>
  </r>
  <r>
    <m/>
    <m/>
    <m/>
    <m/>
    <m/>
    <x v="0"/>
    <x v="0"/>
    <m/>
    <m/>
    <m/>
    <m/>
    <s v="2014-348446"/>
    <x v="1499"/>
    <n v="2011"/>
    <n v="1"/>
    <d v="2011-01-01T14:44:00"/>
    <s v="English"/>
    <x v="0"/>
    <s v="Manipur State Kala Akademi"/>
    <s v="Imphal"/>
    <n v="1"/>
    <b v="1"/>
    <b v="0"/>
    <b v="0"/>
    <b v="0"/>
    <b v="0"/>
    <b v="0"/>
    <b v="0"/>
    <b v="0"/>
    <b v="0"/>
    <b v="0"/>
    <b v="0"/>
    <b v="0"/>
    <b v="0"/>
    <b v="0"/>
    <b v="0"/>
    <b v="0"/>
    <b v="0"/>
    <b v="0"/>
    <b v="0"/>
    <b v="0"/>
    <b v="0"/>
    <b v="0"/>
  </r>
  <r>
    <m/>
    <m/>
    <m/>
    <m/>
    <m/>
    <x v="0"/>
    <x v="0"/>
    <m/>
    <m/>
    <m/>
    <m/>
    <s v="2012-338625"/>
    <x v="1500"/>
    <n v="2010"/>
    <n v="1"/>
    <d v="2010-01-01T16:29:00"/>
    <s v="English"/>
    <x v="0"/>
    <s v="Directorate of Economics and Statistics, Meghalaya"/>
    <s v="Shillong"/>
    <n v="1"/>
    <b v="1"/>
    <b v="0"/>
    <b v="0"/>
    <b v="0"/>
    <b v="0"/>
    <b v="0"/>
    <b v="0"/>
    <b v="0"/>
    <b v="0"/>
    <b v="0"/>
    <b v="0"/>
    <b v="0"/>
    <b v="0"/>
    <b v="0"/>
    <b v="0"/>
    <b v="0"/>
    <b v="0"/>
    <b v="0"/>
    <b v="0"/>
    <b v="0"/>
    <b v="0"/>
    <b v="0"/>
  </r>
  <r>
    <m/>
    <m/>
    <m/>
    <m/>
    <m/>
    <x v="0"/>
    <x v="0"/>
    <m/>
    <m/>
    <m/>
    <m/>
    <s v="2015-307680"/>
    <x v="1501"/>
    <n v="2011"/>
    <n v="1"/>
    <d v="2011-01-01T00:00:00"/>
    <s v="English"/>
    <x v="0"/>
    <s v="Directorate of Economics and Statistics / Kerala"/>
    <s v="Thiruvananthapuram"/>
    <n v="1"/>
    <b v="1"/>
    <b v="0"/>
    <b v="0"/>
    <b v="0"/>
    <b v="0"/>
    <b v="0"/>
    <b v="0"/>
    <b v="0"/>
    <b v="0"/>
    <b v="0"/>
    <b v="0"/>
    <b v="0"/>
    <b v="0"/>
    <b v="0"/>
    <b v="0"/>
    <b v="0"/>
    <b v="0"/>
    <b v="0"/>
    <b v="0"/>
    <b v="0"/>
    <b v="0"/>
    <b v="0"/>
  </r>
  <r>
    <m/>
    <m/>
    <m/>
    <m/>
    <m/>
    <x v="0"/>
    <x v="0"/>
    <m/>
    <m/>
    <m/>
    <m/>
    <s v="2017-323996"/>
    <x v="1502"/>
    <n v="2014"/>
    <n v="1"/>
    <d v="2014-01-01T00:00:00"/>
    <s v="English"/>
    <x v="0"/>
    <s v="Directorate of Economics and Statistics / Govt. of Telangana"/>
    <s v="Hyderabad"/>
    <n v="1"/>
    <b v="1"/>
    <b v="0"/>
    <b v="0"/>
    <b v="0"/>
    <b v="0"/>
    <b v="0"/>
    <b v="0"/>
    <b v="0"/>
    <b v="0"/>
    <b v="0"/>
    <b v="0"/>
    <b v="0"/>
    <b v="0"/>
    <b v="0"/>
    <b v="0"/>
    <b v="0"/>
    <b v="0"/>
    <b v="0"/>
    <b v="0"/>
    <b v="0"/>
    <b v="0"/>
    <b v="0"/>
  </r>
  <r>
    <m/>
    <m/>
    <m/>
    <m/>
    <m/>
    <x v="0"/>
    <x v="0"/>
    <m/>
    <m/>
    <m/>
    <m/>
    <s v="2013-406360"/>
    <x v="1503"/>
    <n v="2008"/>
    <n v="1"/>
    <d v="2008-01-01T09:55:00"/>
    <s v="English"/>
    <x v="0"/>
    <s v="Directorate of Economics and Statistics / Manipur"/>
    <s v="Imphal"/>
    <n v="1"/>
    <b v="1"/>
    <b v="0"/>
    <b v="0"/>
    <b v="0"/>
    <b v="0"/>
    <b v="0"/>
    <b v="0"/>
    <b v="0"/>
    <b v="0"/>
    <b v="0"/>
    <b v="0"/>
    <b v="0"/>
    <b v="0"/>
    <b v="0"/>
    <b v="0"/>
    <b v="0"/>
    <b v="0"/>
    <b v="0"/>
    <b v="0"/>
    <b v="0"/>
    <b v="0"/>
    <b v="0"/>
  </r>
  <r>
    <m/>
    <m/>
    <m/>
    <m/>
    <m/>
    <x v="0"/>
    <x v="0"/>
    <m/>
    <m/>
    <m/>
    <m/>
    <s v="2016-332265"/>
    <x v="1504"/>
    <n v="2013"/>
    <n v="1"/>
    <d v="2013-03-01T00:00:00"/>
    <s v="English"/>
    <x v="0"/>
    <s v="Directorate of economics and statistics, Mizoram"/>
    <s v="Aizawl"/>
    <n v="1"/>
    <b v="1"/>
    <b v="0"/>
    <b v="0"/>
    <b v="0"/>
    <b v="0"/>
    <b v="0"/>
    <b v="0"/>
    <b v="0"/>
    <b v="0"/>
    <b v="0"/>
    <b v="0"/>
    <b v="0"/>
    <b v="0"/>
    <b v="0"/>
    <b v="0"/>
    <b v="0"/>
    <b v="0"/>
    <b v="0"/>
    <b v="0"/>
    <b v="0"/>
    <b v="0"/>
    <b v="0"/>
  </r>
  <r>
    <m/>
    <m/>
    <m/>
    <m/>
    <m/>
    <x v="0"/>
    <x v="0"/>
    <m/>
    <m/>
    <m/>
    <m/>
    <s v="2007-434234"/>
    <x v="1505"/>
    <n v="2011"/>
    <n v="1"/>
    <d v="2011-01-01T08:25:00"/>
    <s v="English"/>
    <x v="0"/>
    <s v="Directorate of Economics and Statistics / Andhra Pradesh"/>
    <s v="Hyderabad"/>
    <n v="1"/>
    <b v="1"/>
    <b v="0"/>
    <b v="0"/>
    <b v="0"/>
    <b v="0"/>
    <b v="0"/>
    <b v="0"/>
    <b v="0"/>
    <b v="0"/>
    <b v="0"/>
    <b v="0"/>
    <b v="0"/>
    <b v="0"/>
    <b v="0"/>
    <b v="0"/>
    <b v="0"/>
    <b v="0"/>
    <b v="0"/>
    <b v="0"/>
    <b v="0"/>
    <b v="0"/>
    <b v="0"/>
  </r>
  <r>
    <m/>
    <m/>
    <m/>
    <m/>
    <m/>
    <x v="0"/>
    <x v="0"/>
    <m/>
    <m/>
    <m/>
    <m/>
    <s v="2019-345399"/>
    <x v="1506"/>
    <n v="2018"/>
    <n v="1"/>
    <d v="2018-01-01T00:00:00"/>
    <s v="English"/>
    <x v="0"/>
    <s v="Lalit Kala Academy"/>
    <s v="New Delhi"/>
    <n v="1"/>
    <b v="1"/>
    <b v="0"/>
    <b v="0"/>
    <b v="0"/>
    <b v="0"/>
    <b v="0"/>
    <b v="0"/>
    <b v="0"/>
    <b v="0"/>
    <b v="0"/>
    <b v="0"/>
    <b v="0"/>
    <b v="0"/>
    <b v="0"/>
    <b v="0"/>
    <b v="0"/>
    <b v="0"/>
    <b v="0"/>
    <b v="0"/>
    <b v="0"/>
    <b v="0"/>
    <b v="0"/>
  </r>
  <r>
    <m/>
    <m/>
    <m/>
    <m/>
    <m/>
    <x v="0"/>
    <x v="0"/>
    <m/>
    <m/>
    <m/>
    <m/>
    <s v="SA68-5144"/>
    <x v="1507"/>
    <n v="2011"/>
    <n v="10"/>
    <d v="2011-09-15T14:35:00"/>
    <s v="English"/>
    <x v="0"/>
    <s v="Legislative Assembly/Nagaland"/>
    <s v="Kohima"/>
    <n v="1"/>
    <b v="0"/>
    <b v="0"/>
    <b v="0"/>
    <b v="0"/>
    <b v="0"/>
    <b v="0"/>
    <b v="0"/>
    <b v="0"/>
    <b v="0"/>
    <b v="0"/>
    <b v="0"/>
    <b v="0"/>
    <b v="0"/>
    <b v="0"/>
    <b v="0"/>
    <b v="0"/>
    <b v="0"/>
    <b v="0"/>
    <b v="0"/>
    <b v="0"/>
    <b v="1"/>
    <b v="0"/>
  </r>
  <r>
    <m/>
    <m/>
    <m/>
    <m/>
    <m/>
    <x v="0"/>
    <x v="0"/>
    <m/>
    <m/>
    <m/>
    <m/>
    <s v="2011-354315"/>
    <x v="1508"/>
    <n v="10"/>
    <n v="1"/>
    <d v="2013-02-08T12:30:00"/>
    <s v="English"/>
    <x v="3"/>
    <s v="National Assembly, Bhutan"/>
    <s v="Thimphu "/>
    <n v="1"/>
    <b v="1"/>
    <b v="0"/>
    <b v="0"/>
    <b v="0"/>
    <b v="0"/>
    <b v="0"/>
    <b v="0"/>
    <b v="0"/>
    <b v="0"/>
    <b v="0"/>
    <b v="0"/>
    <b v="0"/>
    <b v="0"/>
    <b v="0"/>
    <b v="0"/>
    <b v="0"/>
    <b v="0"/>
    <b v="0"/>
    <b v="0"/>
    <b v="0"/>
    <b v="0"/>
    <b v="0"/>
  </r>
  <r>
    <m/>
    <m/>
    <m/>
    <m/>
    <m/>
    <x v="0"/>
    <x v="0"/>
    <m/>
    <m/>
    <m/>
    <m/>
    <s v="2006-243738"/>
    <x v="1509"/>
    <n v="80"/>
    <n v="2"/>
    <d v="2014-06-03T09:04:00"/>
    <s v="English"/>
    <x v="0"/>
    <s v="Indian National Science Academy"/>
    <s v="New Delhi"/>
    <n v="4"/>
    <b v="0"/>
    <b v="0"/>
    <b v="0"/>
    <b v="0"/>
    <b v="0"/>
    <b v="0"/>
    <b v="1"/>
    <b v="0"/>
    <b v="0"/>
    <b v="1"/>
    <b v="1"/>
    <b v="1"/>
    <b v="0"/>
    <b v="0"/>
    <b v="0"/>
    <b v="0"/>
    <b v="0"/>
    <b v="0"/>
    <b v="0"/>
    <b v="0"/>
    <b v="0"/>
    <b v="0"/>
  </r>
  <r>
    <m/>
    <m/>
    <m/>
    <m/>
    <m/>
    <x v="0"/>
    <x v="0"/>
    <m/>
    <m/>
    <m/>
    <m/>
    <s v="2011-324261"/>
    <x v="1510"/>
    <n v="2010"/>
    <n v="1"/>
    <d v="2010-04-01T15:09:00"/>
    <s v="English"/>
    <x v="0"/>
    <s v="Mizoram Legislative Assembly Secretariat"/>
    <s v="Aizwal"/>
    <n v="0"/>
    <b v="0"/>
    <b v="0"/>
    <b v="0"/>
    <b v="0"/>
    <b v="0"/>
    <b v="0"/>
    <b v="0"/>
    <b v="0"/>
    <b v="0"/>
    <b v="0"/>
    <b v="0"/>
    <b v="0"/>
    <b v="0"/>
    <b v="0"/>
    <b v="0"/>
    <b v="0"/>
    <b v="0"/>
    <b v="0"/>
    <b v="0"/>
    <b v="0"/>
    <b v="0"/>
    <b v="0"/>
  </r>
  <r>
    <m/>
    <m/>
    <m/>
    <m/>
    <m/>
    <x v="0"/>
    <x v="0"/>
    <m/>
    <m/>
    <m/>
    <m/>
    <s v="2015-359933"/>
    <x v="1511"/>
    <n v="2014"/>
    <n v="1"/>
    <d v="2014-01-01T00:00:00"/>
    <s v="English"/>
    <x v="2"/>
    <s v="Department of Archaeology, Ministry of National Heritage / Sri Lanka"/>
    <s v="Colombo"/>
    <n v="2"/>
    <b v="1"/>
    <b v="0"/>
    <b v="0"/>
    <b v="0"/>
    <b v="0"/>
    <b v="0"/>
    <b v="0"/>
    <b v="0"/>
    <b v="0"/>
    <b v="0"/>
    <b v="0"/>
    <b v="0"/>
    <b v="0"/>
    <b v="1"/>
    <b v="0"/>
    <b v="0"/>
    <b v="0"/>
    <b v="0"/>
    <b v="0"/>
    <b v="0"/>
    <b v="0"/>
    <b v="0"/>
  </r>
  <r>
    <s v="Minnesota"/>
    <s v="Y? Open SACAP subscription 2022, OFORS says current, Last Issue Acquired: v. 59 03-04 Nov. 2011"/>
    <s v="MN received 59th (2011) in Feb 2018"/>
    <s v="N"/>
    <m/>
    <x v="0"/>
    <x v="0"/>
    <m/>
    <s v="10789905, 1192409650"/>
    <s v="Publisher name change to Indian Historical Records Committee (IHRC)"/>
    <s v="IHRC site indicates 61 sessions have been held.  Timing not consistent."/>
    <s v="84-644467"/>
    <x v="1512"/>
    <n v="58"/>
    <n v="1"/>
    <d v="2003-04-25T09:00:00"/>
    <s v="English"/>
    <x v="0"/>
    <s v="Indian Historical Records Commission"/>
    <s v="New Delhi"/>
    <n v="10"/>
    <b v="1"/>
    <b v="1"/>
    <b v="1"/>
    <b v="0"/>
    <b v="1"/>
    <b v="1"/>
    <b v="1"/>
    <b v="1"/>
    <b v="1"/>
    <b v="0"/>
    <b v="0"/>
    <b v="1"/>
    <b v="0"/>
    <b v="1"/>
    <b v="0"/>
    <b v="0"/>
    <b v="0"/>
    <b v="0"/>
    <b v="0"/>
    <b v="0"/>
    <b v="0"/>
    <b v="0"/>
  </r>
  <r>
    <m/>
    <m/>
    <m/>
    <m/>
    <m/>
    <x v="0"/>
    <x v="0"/>
    <m/>
    <m/>
    <m/>
    <m/>
    <s v="85-644803"/>
    <x v="1513"/>
    <n v="124"/>
    <n v="4"/>
    <d v="2014-11-01T16:21:00"/>
    <s v="English"/>
    <x v="0"/>
    <s v="Indian Academy of Sciences"/>
    <s v="Bangalore"/>
    <n v="0"/>
    <b v="0"/>
    <b v="0"/>
    <b v="0"/>
    <b v="0"/>
    <b v="0"/>
    <b v="0"/>
    <b v="0"/>
    <b v="0"/>
    <b v="0"/>
    <b v="0"/>
    <b v="0"/>
    <b v="0"/>
    <b v="0"/>
    <b v="0"/>
    <b v="0"/>
    <b v="0"/>
    <b v="0"/>
    <b v="0"/>
    <b v="0"/>
    <b v="0"/>
    <b v="0"/>
    <b v="0"/>
  </r>
  <r>
    <m/>
    <m/>
    <m/>
    <m/>
    <m/>
    <x v="0"/>
    <x v="0"/>
    <m/>
    <m/>
    <m/>
    <m/>
    <s v="87-654172"/>
    <x v="1514"/>
    <n v="81"/>
    <n v="4"/>
    <d v="2011-12-01T14:01:00"/>
    <s v="English"/>
    <x v="0"/>
    <s v="National Academy of Sciences"/>
    <s v="Allahabad"/>
    <n v="4"/>
    <b v="1"/>
    <b v="0"/>
    <b v="0"/>
    <b v="0"/>
    <b v="0"/>
    <b v="0"/>
    <b v="1"/>
    <b v="0"/>
    <b v="0"/>
    <b v="0"/>
    <b v="1"/>
    <b v="1"/>
    <b v="0"/>
    <b v="0"/>
    <b v="0"/>
    <b v="0"/>
    <b v="0"/>
    <b v="0"/>
    <b v="0"/>
    <b v="0"/>
    <b v="0"/>
    <b v="0"/>
  </r>
  <r>
    <m/>
    <m/>
    <m/>
    <m/>
    <m/>
    <x v="0"/>
    <x v="0"/>
    <m/>
    <m/>
    <m/>
    <m/>
    <s v="2017-328505"/>
    <x v="1515"/>
    <n v="2013"/>
    <n v="1"/>
    <d v="2013-01-01T00:00:00"/>
    <s v="English"/>
    <x v="0"/>
    <s v="Directorate of Rice Research"/>
    <s v="Hyderabad"/>
    <n v="1"/>
    <b v="1"/>
    <b v="0"/>
    <b v="0"/>
    <b v="0"/>
    <b v="0"/>
    <b v="0"/>
    <b v="0"/>
    <b v="0"/>
    <b v="0"/>
    <b v="0"/>
    <b v="0"/>
    <b v="0"/>
    <b v="0"/>
    <b v="0"/>
    <b v="0"/>
    <b v="0"/>
    <b v="0"/>
    <b v="0"/>
    <b v="0"/>
    <b v="0"/>
    <b v="0"/>
    <b v="0"/>
  </r>
  <r>
    <m/>
    <m/>
    <m/>
    <m/>
    <m/>
    <x v="0"/>
    <x v="0"/>
    <m/>
    <m/>
    <m/>
    <m/>
    <s v="SA 63-4117"/>
    <x v="1516"/>
    <n v="55"/>
    <n v="4"/>
    <d v="2015-01-01T14:59:00"/>
    <s v="English"/>
    <x v="0"/>
    <s v="National Productivity Council"/>
    <s v="New Delhi"/>
    <n v="5"/>
    <b v="1"/>
    <b v="0"/>
    <b v="0"/>
    <b v="0"/>
    <b v="1"/>
    <b v="1"/>
    <b v="0"/>
    <b v="0"/>
    <b v="0"/>
    <b v="0"/>
    <b v="0"/>
    <b v="0"/>
    <b v="1"/>
    <b v="1"/>
    <b v="0"/>
    <b v="0"/>
    <b v="0"/>
    <b v="0"/>
    <b v="0"/>
    <b v="0"/>
    <b v="0"/>
    <b v="0"/>
  </r>
  <r>
    <m/>
    <m/>
    <m/>
    <m/>
    <m/>
    <x v="0"/>
    <x v="0"/>
    <m/>
    <m/>
    <m/>
    <m/>
    <s v="sn 96044628"/>
    <x v="1517"/>
    <n v="2009"/>
    <n v="1"/>
    <d v="2009-06-01T11:35:00"/>
    <s v="English"/>
    <x v="5"/>
    <s v="Bangladesh Bureau of Statistics"/>
    <s v="Dhaka"/>
    <n v="1"/>
    <b v="1"/>
    <b v="0"/>
    <b v="0"/>
    <b v="0"/>
    <b v="0"/>
    <b v="0"/>
    <b v="0"/>
    <b v="0"/>
    <b v="0"/>
    <b v="0"/>
    <b v="0"/>
    <b v="0"/>
    <b v="0"/>
    <b v="0"/>
    <b v="0"/>
    <b v="0"/>
    <b v="0"/>
    <b v="0"/>
    <b v="0"/>
    <b v="0"/>
    <b v="0"/>
    <b v="0"/>
  </r>
  <r>
    <m/>
    <m/>
    <m/>
    <m/>
    <m/>
    <x v="0"/>
    <x v="0"/>
    <m/>
    <m/>
    <m/>
    <m/>
    <s v="2018-316122"/>
    <x v="1518"/>
    <n v="2014"/>
    <n v="1"/>
    <d v="2014-01-01T00:00:00"/>
    <s v="English"/>
    <x v="2"/>
    <s v="Ministry of Irrigation &amp; Water Resource Management / Sri Lanka"/>
    <s v="Colombo"/>
    <n v="1"/>
    <b v="1"/>
    <b v="0"/>
    <b v="0"/>
    <b v="0"/>
    <b v="0"/>
    <b v="0"/>
    <b v="0"/>
    <b v="0"/>
    <b v="0"/>
    <b v="0"/>
    <b v="0"/>
    <b v="0"/>
    <b v="0"/>
    <b v="0"/>
    <b v="0"/>
    <b v="0"/>
    <b v="0"/>
    <b v="0"/>
    <b v="0"/>
    <b v="0"/>
    <b v="0"/>
    <b v="0"/>
  </r>
  <r>
    <m/>
    <m/>
    <m/>
    <m/>
    <m/>
    <x v="0"/>
    <x v="0"/>
    <m/>
    <m/>
    <m/>
    <m/>
    <s v="2019-329844"/>
    <x v="1519"/>
    <n v="2012"/>
    <n v="1"/>
    <d v="2012-01-01T00:00:00"/>
    <s v="English"/>
    <x v="2"/>
    <s v="Ministry of Culture &amp; the Arts / Sri Lanka"/>
    <s v="Colombo"/>
    <n v="1"/>
    <b v="1"/>
    <b v="0"/>
    <b v="0"/>
    <b v="0"/>
    <b v="0"/>
    <b v="0"/>
    <b v="0"/>
    <b v="0"/>
    <b v="0"/>
    <b v="0"/>
    <b v="0"/>
    <b v="0"/>
    <b v="0"/>
    <b v="0"/>
    <b v="0"/>
    <b v="0"/>
    <b v="0"/>
    <b v="0"/>
    <b v="0"/>
    <b v="0"/>
    <b v="0"/>
    <b v="0"/>
  </r>
  <r>
    <m/>
    <m/>
    <m/>
    <m/>
    <m/>
    <x v="0"/>
    <x v="0"/>
    <m/>
    <m/>
    <m/>
    <m/>
    <s v="2019-329845"/>
    <x v="1520"/>
    <n v="2010"/>
    <n v="1"/>
    <d v="2010-01-01T00:00:00"/>
    <s v="English"/>
    <x v="2"/>
    <s v="Ministry of National Heritage and Cultural Affairs / Sri Lanka"/>
    <s v="Colombo "/>
    <n v="1"/>
    <b v="1"/>
    <b v="0"/>
    <b v="0"/>
    <b v="0"/>
    <b v="0"/>
    <b v="0"/>
    <b v="0"/>
    <b v="0"/>
    <b v="0"/>
    <b v="0"/>
    <b v="0"/>
    <b v="0"/>
    <b v="0"/>
    <b v="0"/>
    <b v="0"/>
    <b v="0"/>
    <b v="0"/>
    <b v="0"/>
    <b v="0"/>
    <b v="0"/>
    <b v="0"/>
    <b v="0"/>
  </r>
  <r>
    <m/>
    <m/>
    <m/>
    <m/>
    <m/>
    <x v="0"/>
    <x v="0"/>
    <m/>
    <m/>
    <m/>
    <m/>
    <s v="2018-316014"/>
    <x v="1521"/>
    <n v="2017"/>
    <n v="1"/>
    <d v="2017-01-01T00:00:00"/>
    <s v="English"/>
    <x v="1"/>
    <s v="Gaurishankar Conservation Area Project"/>
    <s v="Dolakha"/>
    <n v="1"/>
    <b v="1"/>
    <b v="0"/>
    <b v="0"/>
    <b v="0"/>
    <b v="0"/>
    <b v="0"/>
    <b v="0"/>
    <b v="0"/>
    <b v="0"/>
    <b v="0"/>
    <b v="0"/>
    <b v="0"/>
    <b v="0"/>
    <b v="0"/>
    <b v="0"/>
    <b v="0"/>
    <b v="0"/>
    <b v="0"/>
    <b v="0"/>
    <b v="0"/>
    <b v="0"/>
    <b v="0"/>
  </r>
  <r>
    <m/>
    <m/>
    <m/>
    <m/>
    <m/>
    <x v="0"/>
    <x v="0"/>
    <m/>
    <m/>
    <m/>
    <m/>
    <s v="2019-316194"/>
    <x v="1522"/>
    <n v="2016"/>
    <n v="1"/>
    <d v="2016-01-01T00:00:00"/>
    <s v="English"/>
    <x v="0"/>
    <s v="ICAR-Indian Institute of Rice Research"/>
    <s v="Hyderabad"/>
    <n v="1"/>
    <b v="1"/>
    <b v="0"/>
    <b v="0"/>
    <b v="0"/>
    <b v="0"/>
    <b v="0"/>
    <b v="0"/>
    <b v="0"/>
    <b v="0"/>
    <b v="0"/>
    <b v="0"/>
    <b v="0"/>
    <b v="0"/>
    <b v="0"/>
    <b v="0"/>
    <b v="0"/>
    <b v="0"/>
    <b v="0"/>
    <b v="0"/>
    <b v="0"/>
    <b v="0"/>
    <b v="0"/>
  </r>
  <r>
    <m/>
    <m/>
    <m/>
    <m/>
    <m/>
    <x v="0"/>
    <x v="0"/>
    <m/>
    <m/>
    <m/>
    <m/>
    <s v="SN94-15409"/>
    <x v="1523"/>
    <n v="2005"/>
    <n v="3"/>
    <d v="2005-01-01T16:57:00"/>
    <s v="English"/>
    <x v="0"/>
    <s v="Directorate of Rice Research"/>
    <s v="Hyderabad"/>
    <n v="1"/>
    <b v="1"/>
    <b v="0"/>
    <b v="0"/>
    <b v="0"/>
    <b v="0"/>
    <b v="0"/>
    <b v="0"/>
    <b v="0"/>
    <b v="0"/>
    <b v="0"/>
    <b v="0"/>
    <b v="0"/>
    <b v="0"/>
    <b v="0"/>
    <b v="0"/>
    <b v="0"/>
    <b v="0"/>
    <b v="0"/>
    <b v="0"/>
    <b v="0"/>
    <b v="0"/>
    <b v="0"/>
  </r>
  <r>
    <m/>
    <m/>
    <m/>
    <m/>
    <m/>
    <x v="0"/>
    <x v="0"/>
    <m/>
    <m/>
    <m/>
    <m/>
    <s v="2012-350175"/>
    <x v="1524"/>
    <n v="1"/>
    <n v="1"/>
    <d v="2011-01-01T00:00:00"/>
    <s v="English"/>
    <x v="1"/>
    <s v="Office of the Attorney General / Nepal"/>
    <s v="Kathmandu"/>
    <n v="0"/>
    <b v="0"/>
    <b v="0"/>
    <b v="0"/>
    <b v="0"/>
    <b v="0"/>
    <b v="0"/>
    <b v="0"/>
    <b v="0"/>
    <b v="0"/>
    <b v="0"/>
    <b v="0"/>
    <b v="0"/>
    <b v="0"/>
    <b v="0"/>
    <b v="0"/>
    <b v="0"/>
    <b v="0"/>
    <b v="0"/>
    <b v="0"/>
    <b v="0"/>
    <b v="0"/>
    <b v="0"/>
  </r>
  <r>
    <s v="Stanford"/>
    <s v="?"/>
    <s v="2017/2018 is last issue held by any institution"/>
    <s v="Y"/>
    <s v="2001-2021"/>
    <x v="3"/>
    <x v="139"/>
    <s v="None"/>
    <n v="1790650"/>
    <m/>
    <m/>
    <n v="73930409"/>
    <x v="1525"/>
    <m/>
    <m/>
    <m/>
    <s v="ENGLISH"/>
    <x v="6"/>
    <m/>
    <s v="RAWALPINDI/ISLAMABAD"/>
    <n v="6"/>
    <b v="1"/>
    <b v="0"/>
    <b v="1"/>
    <b v="0"/>
    <b v="0"/>
    <b v="1"/>
    <b v="1"/>
    <b v="0"/>
    <b v="0"/>
    <b v="0"/>
    <b v="0"/>
    <b v="0"/>
    <b v="1"/>
    <b v="0"/>
    <b v="0"/>
    <b v="0"/>
    <b v="0"/>
    <b v="0"/>
    <b v="0"/>
    <b v="1"/>
    <b v="0"/>
    <b v="0"/>
  </r>
  <r>
    <m/>
    <m/>
    <m/>
    <m/>
    <m/>
    <x v="0"/>
    <x v="0"/>
    <m/>
    <m/>
    <m/>
    <m/>
    <s v="2019-345337"/>
    <x v="1526"/>
    <n v="2009"/>
    <n v="1"/>
    <d v="2009-01-01T00:00:00"/>
    <s v="English"/>
    <x v="3"/>
    <s v="Department of Public Accounts / Royal Govt. of Bhutan "/>
    <s v="Thimphu"/>
    <n v="1"/>
    <b v="1"/>
    <b v="0"/>
    <b v="0"/>
    <b v="0"/>
    <b v="0"/>
    <b v="0"/>
    <b v="0"/>
    <b v="0"/>
    <b v="0"/>
    <b v="0"/>
    <b v="0"/>
    <b v="0"/>
    <b v="0"/>
    <b v="0"/>
    <b v="0"/>
    <b v="0"/>
    <b v="0"/>
    <b v="0"/>
    <b v="0"/>
    <b v="0"/>
    <b v="0"/>
    <b v="0"/>
  </r>
  <r>
    <m/>
    <m/>
    <m/>
    <m/>
    <m/>
    <x v="0"/>
    <x v="0"/>
    <m/>
    <m/>
    <m/>
    <m/>
    <n v="98931039"/>
    <x v="1527"/>
    <m/>
    <m/>
    <m/>
    <s v="ENGLISH"/>
    <x v="6"/>
    <m/>
    <s v="MUZAFFARABAD"/>
    <n v="1"/>
    <b v="1"/>
    <b v="0"/>
    <b v="0"/>
    <b v="0"/>
    <b v="0"/>
    <b v="0"/>
    <b v="0"/>
    <b v="0"/>
    <b v="0"/>
    <b v="0"/>
    <b v="0"/>
    <b v="0"/>
    <b v="0"/>
    <b v="0"/>
    <b v="0"/>
    <b v="0"/>
    <b v="0"/>
    <b v="0"/>
    <b v="0"/>
    <b v="0"/>
    <b v="0"/>
    <b v="0"/>
  </r>
  <r>
    <m/>
    <m/>
    <m/>
    <m/>
    <m/>
    <x v="0"/>
    <x v="0"/>
    <m/>
    <m/>
    <m/>
    <m/>
    <n v="90931319"/>
    <x v="1528"/>
    <m/>
    <m/>
    <m/>
    <s v="ENGLISH"/>
    <x v="6"/>
    <m/>
    <s v="QUETTA"/>
    <n v="3"/>
    <b v="1"/>
    <b v="0"/>
    <b v="0"/>
    <b v="0"/>
    <b v="0"/>
    <b v="1"/>
    <b v="0"/>
    <b v="0"/>
    <b v="0"/>
    <b v="0"/>
    <b v="0"/>
    <b v="1"/>
    <b v="0"/>
    <b v="0"/>
    <b v="0"/>
    <b v="0"/>
    <b v="0"/>
    <b v="0"/>
    <b v="0"/>
    <b v="0"/>
    <b v="0"/>
    <b v="0"/>
  </r>
  <r>
    <m/>
    <m/>
    <m/>
    <m/>
    <m/>
    <x v="0"/>
    <x v="0"/>
    <m/>
    <m/>
    <m/>
    <m/>
    <n v="2008326790"/>
    <x v="1529"/>
    <m/>
    <m/>
    <m/>
    <s v="ENGLISH"/>
    <x v="6"/>
    <m/>
    <s v="RAWALPINDI/ISLAMABAD"/>
    <n v="3"/>
    <b v="1"/>
    <b v="1"/>
    <b v="0"/>
    <b v="0"/>
    <b v="1"/>
    <b v="0"/>
    <b v="0"/>
    <b v="0"/>
    <b v="0"/>
    <b v="0"/>
    <b v="0"/>
    <b v="0"/>
    <b v="0"/>
    <b v="0"/>
    <b v="0"/>
    <b v="0"/>
    <b v="0"/>
    <b v="0"/>
    <b v="0"/>
    <b v="0"/>
    <b v="0"/>
    <b v="0"/>
  </r>
  <r>
    <m/>
    <m/>
    <m/>
    <m/>
    <m/>
    <x v="0"/>
    <x v="0"/>
    <m/>
    <m/>
    <m/>
    <m/>
    <s v="85-913015"/>
    <x v="1530"/>
    <n v="32"/>
    <n v="128"/>
    <d v="2014-07-01T12:32:00"/>
    <s v="Hindi"/>
    <x v="0"/>
    <s v="Bureau of Police Research and Development"/>
    <s v="New Delhi"/>
    <n v="1"/>
    <b v="1"/>
    <b v="0"/>
    <b v="0"/>
    <b v="0"/>
    <b v="0"/>
    <b v="0"/>
    <b v="0"/>
    <b v="0"/>
    <b v="0"/>
    <b v="0"/>
    <b v="0"/>
    <b v="0"/>
    <b v="0"/>
    <b v="0"/>
    <b v="0"/>
    <b v="0"/>
    <b v="0"/>
    <b v="0"/>
    <b v="0"/>
    <b v="0"/>
    <b v="0"/>
    <b v="0"/>
  </r>
  <r>
    <m/>
    <m/>
    <m/>
    <m/>
    <m/>
    <x v="0"/>
    <x v="0"/>
    <m/>
    <m/>
    <m/>
    <m/>
    <s v="2019-345379"/>
    <x v="1531"/>
    <n v="1"/>
    <n v="1"/>
    <d v="2018-10-01T00:00:00"/>
    <s v="Telugu"/>
    <x v="0"/>
    <s v="Telangana Sahitya Academy"/>
    <s v="Hyderabad"/>
    <n v="3"/>
    <b v="1"/>
    <b v="1"/>
    <b v="1"/>
    <b v="0"/>
    <b v="0"/>
    <b v="0"/>
    <b v="0"/>
    <b v="0"/>
    <b v="0"/>
    <b v="0"/>
    <b v="0"/>
    <b v="0"/>
    <b v="0"/>
    <b v="0"/>
    <b v="0"/>
    <b v="0"/>
    <b v="0"/>
    <b v="0"/>
    <b v="0"/>
    <b v="0"/>
    <b v="0"/>
    <b v="0"/>
  </r>
  <r>
    <m/>
    <m/>
    <m/>
    <m/>
    <m/>
    <x v="0"/>
    <x v="0"/>
    <m/>
    <m/>
    <m/>
    <m/>
    <s v="2016-310924"/>
    <x v="1532"/>
    <n v="61"/>
    <n v="5"/>
    <d v="2013-06-01T00:00:00"/>
    <s v="English"/>
    <x v="0"/>
    <s v="Department of Information and Public Relations / Punjab"/>
    <s v="Chandigarh"/>
    <n v="1"/>
    <b v="0"/>
    <b v="0"/>
    <b v="0"/>
    <b v="0"/>
    <b v="0"/>
    <b v="1"/>
    <b v="0"/>
    <b v="0"/>
    <b v="0"/>
    <b v="0"/>
    <b v="0"/>
    <b v="0"/>
    <b v="0"/>
    <b v="0"/>
    <b v="0"/>
    <b v="0"/>
    <b v="0"/>
    <b v="0"/>
    <b v="0"/>
    <b v="0"/>
    <b v="0"/>
    <b v="0"/>
  </r>
  <r>
    <m/>
    <m/>
    <m/>
    <m/>
    <m/>
    <x v="0"/>
    <x v="0"/>
    <m/>
    <m/>
    <m/>
    <m/>
    <s v="SA68-17480"/>
    <x v="1533"/>
    <n v="2012"/>
    <n v="1"/>
    <d v="2012-01-01T14:18:00"/>
    <s v="English"/>
    <x v="0"/>
    <s v="Finance Dept. / Punjab"/>
    <s v="Chandigarh"/>
    <n v="3"/>
    <b v="0"/>
    <b v="0"/>
    <b v="1"/>
    <b v="0"/>
    <b v="0"/>
    <b v="0"/>
    <b v="0"/>
    <b v="1"/>
    <b v="0"/>
    <b v="0"/>
    <b v="0"/>
    <b v="0"/>
    <b v="1"/>
    <b v="0"/>
    <b v="0"/>
    <b v="0"/>
    <b v="0"/>
    <b v="0"/>
    <b v="0"/>
    <b v="0"/>
    <b v="0"/>
    <b v="0"/>
  </r>
  <r>
    <m/>
    <m/>
    <m/>
    <m/>
    <m/>
    <x v="0"/>
    <x v="0"/>
    <m/>
    <m/>
    <m/>
    <m/>
    <n v="83647185"/>
    <x v="1534"/>
    <m/>
    <m/>
    <m/>
    <s v="ENGLISH"/>
    <x v="6"/>
    <m/>
    <s v="LAHORE"/>
    <n v="1"/>
    <b v="1"/>
    <b v="0"/>
    <b v="0"/>
    <b v="0"/>
    <b v="0"/>
    <b v="0"/>
    <b v="0"/>
    <b v="0"/>
    <b v="0"/>
    <b v="0"/>
    <b v="0"/>
    <b v="0"/>
    <b v="0"/>
    <b v="0"/>
    <b v="0"/>
    <b v="0"/>
    <b v="0"/>
    <b v="0"/>
    <b v="0"/>
    <b v="0"/>
    <b v="0"/>
    <b v="0"/>
  </r>
  <r>
    <m/>
    <m/>
    <m/>
    <m/>
    <m/>
    <x v="0"/>
    <x v="0"/>
    <m/>
    <m/>
    <m/>
    <m/>
    <s v="2012-352066"/>
    <x v="1535"/>
    <n v="3"/>
    <n v="1"/>
    <d v="2011-01-01T08:55:00"/>
    <s v="Hindi"/>
    <x v="0"/>
    <s v="Archaeology &amp; Museums Department, Rajasthan"/>
    <s v="Jaipur"/>
    <n v="1"/>
    <b v="1"/>
    <b v="0"/>
    <b v="0"/>
    <b v="0"/>
    <b v="0"/>
    <b v="0"/>
    <b v="0"/>
    <b v="0"/>
    <b v="0"/>
    <b v="0"/>
    <b v="0"/>
    <b v="0"/>
    <b v="0"/>
    <b v="0"/>
    <b v="0"/>
    <b v="0"/>
    <b v="0"/>
    <b v="0"/>
    <b v="0"/>
    <b v="0"/>
    <b v="0"/>
    <b v="0"/>
  </r>
  <r>
    <s v="UCLA"/>
    <m/>
    <m/>
    <m/>
    <m/>
    <x v="0"/>
    <x v="0"/>
    <m/>
    <m/>
    <m/>
    <m/>
    <s v="84-913382"/>
    <x v="1536"/>
    <n v="16"/>
    <n v="1"/>
    <d v="2012-01-01T14:38:00"/>
    <s v="English"/>
    <x v="0"/>
    <s v="Dept. of Archaeology and Museums/Madhya Pradesh"/>
    <s v="Bhopal"/>
    <n v="10"/>
    <b v="1"/>
    <b v="1"/>
    <b v="1"/>
    <b v="0"/>
    <b v="1"/>
    <b v="0"/>
    <b v="1"/>
    <b v="0"/>
    <b v="1"/>
    <b v="1"/>
    <b v="0"/>
    <b v="1"/>
    <b v="0"/>
    <b v="1"/>
    <b v="0"/>
    <b v="1"/>
    <b v="0"/>
    <b v="0"/>
    <b v="0"/>
    <b v="0"/>
    <b v="0"/>
    <b v="0"/>
  </r>
  <r>
    <m/>
    <m/>
    <m/>
    <m/>
    <m/>
    <x v="0"/>
    <x v="0"/>
    <m/>
    <m/>
    <m/>
    <m/>
    <s v="2016-318466"/>
    <x v="1537"/>
    <n v="1"/>
    <n v="1"/>
    <d v="2016-01-01T00:00:00"/>
    <s v="English"/>
    <x v="0"/>
    <s v="Directorate of Archaeology &amp; Museums / Govt. of West Bengal"/>
    <s v="Kolkata"/>
    <n v="4"/>
    <b v="1"/>
    <b v="1"/>
    <b v="0"/>
    <b v="0"/>
    <b v="0"/>
    <b v="1"/>
    <b v="0"/>
    <b v="0"/>
    <b v="0"/>
    <b v="0"/>
    <b v="0"/>
    <b v="0"/>
    <b v="0"/>
    <b v="1"/>
    <b v="0"/>
    <b v="0"/>
    <b v="0"/>
    <b v="0"/>
    <b v="0"/>
    <b v="0"/>
    <b v="0"/>
    <b v="0"/>
  </r>
  <r>
    <m/>
    <m/>
    <m/>
    <m/>
    <m/>
    <x v="0"/>
    <x v="0"/>
    <m/>
    <m/>
    <m/>
    <m/>
    <s v="83-913892"/>
    <x v="1538"/>
    <n v="2015"/>
    <n v="4"/>
    <d v="2015-04-01T09:56:00"/>
    <s v="Urdu"/>
    <x v="0"/>
    <s v="Urdu Academy Andhra Pradesh"/>
    <s v="Hyderabad"/>
    <n v="3"/>
    <b v="1"/>
    <b v="0"/>
    <b v="0"/>
    <b v="0"/>
    <b v="0"/>
    <b v="0"/>
    <b v="0"/>
    <b v="0"/>
    <b v="1"/>
    <b v="0"/>
    <b v="0"/>
    <b v="0"/>
    <b v="0"/>
    <b v="0"/>
    <b v="0"/>
    <b v="0"/>
    <b v="0"/>
    <b v="0"/>
    <b v="0"/>
    <b v="0"/>
    <b v="1"/>
    <b v="0"/>
  </r>
  <r>
    <m/>
    <m/>
    <m/>
    <m/>
    <m/>
    <x v="0"/>
    <x v="0"/>
    <m/>
    <m/>
    <m/>
    <m/>
    <s v="2017-323809"/>
    <x v="1539"/>
    <n v="2015"/>
    <n v="1"/>
    <d v="2015-07-01T00:00:00"/>
    <s v="English"/>
    <x v="5"/>
    <s v="Bangladesh Bureau of Statistics"/>
    <s v="Dhaka"/>
    <n v="2"/>
    <b v="1"/>
    <b v="0"/>
    <b v="0"/>
    <b v="0"/>
    <b v="0"/>
    <b v="0"/>
    <b v="0"/>
    <b v="0"/>
    <b v="0"/>
    <b v="1"/>
    <b v="0"/>
    <b v="0"/>
    <b v="0"/>
    <b v="0"/>
    <b v="0"/>
    <b v="0"/>
    <b v="0"/>
    <b v="0"/>
    <b v="0"/>
    <b v="0"/>
    <b v="0"/>
    <b v="0"/>
  </r>
  <r>
    <m/>
    <m/>
    <m/>
    <m/>
    <m/>
    <x v="0"/>
    <x v="0"/>
    <m/>
    <m/>
    <m/>
    <m/>
    <s v="2019-345333"/>
    <x v="1540"/>
    <n v="2015"/>
    <n v="1"/>
    <d v="2015-01-01T00:00:00"/>
    <s v="English"/>
    <x v="0"/>
    <s v="Planning Department / Andhra Pradesh"/>
    <s v="Hyderabad"/>
    <n v="1"/>
    <b v="1"/>
    <b v="0"/>
    <b v="0"/>
    <b v="0"/>
    <b v="0"/>
    <b v="0"/>
    <b v="0"/>
    <b v="0"/>
    <b v="0"/>
    <b v="0"/>
    <b v="0"/>
    <b v="0"/>
    <b v="0"/>
    <b v="0"/>
    <b v="0"/>
    <b v="0"/>
    <b v="0"/>
    <b v="0"/>
    <b v="0"/>
    <b v="0"/>
    <b v="0"/>
    <b v="0"/>
  </r>
  <r>
    <m/>
    <m/>
    <m/>
    <m/>
    <m/>
    <x v="0"/>
    <x v="0"/>
    <m/>
    <m/>
    <m/>
    <m/>
    <s v="2009-235384"/>
    <x v="1541"/>
    <n v="2012"/>
    <n v="3"/>
    <d v="2013-04-11T16:59:00"/>
    <s v="English"/>
    <x v="2"/>
    <s v="Department of Census and Statistics / Sri Lanka"/>
    <s v="Colombo"/>
    <n v="1"/>
    <b v="1"/>
    <b v="0"/>
    <b v="0"/>
    <b v="0"/>
    <b v="0"/>
    <b v="0"/>
    <b v="0"/>
    <b v="0"/>
    <b v="0"/>
    <b v="0"/>
    <b v="0"/>
    <b v="0"/>
    <b v="0"/>
    <b v="0"/>
    <b v="0"/>
    <b v="0"/>
    <b v="0"/>
    <b v="0"/>
    <b v="0"/>
    <b v="0"/>
    <b v="0"/>
    <b v="0"/>
  </r>
  <r>
    <m/>
    <m/>
    <m/>
    <m/>
    <m/>
    <x v="0"/>
    <x v="0"/>
    <m/>
    <m/>
    <m/>
    <m/>
    <s v="91-660155 (NEW)"/>
    <x v="1542"/>
    <n v="2008"/>
    <n v="1"/>
    <d v="2008-03-01T09:43:00"/>
    <s v="English"/>
    <x v="0"/>
    <s v="Directorate of Economics and Statistics, Tamil Nadu"/>
    <s v="Chennai"/>
    <n v="3"/>
    <b v="1"/>
    <b v="0"/>
    <b v="0"/>
    <b v="0"/>
    <b v="0"/>
    <b v="0"/>
    <b v="0"/>
    <b v="0"/>
    <b v="0"/>
    <b v="1"/>
    <b v="0"/>
    <b v="0"/>
    <b v="0"/>
    <b v="0"/>
    <b v="0"/>
    <b v="0"/>
    <b v="0"/>
    <b v="0"/>
    <b v="0"/>
    <b v="0"/>
    <b v="1"/>
    <b v="0"/>
  </r>
  <r>
    <m/>
    <m/>
    <m/>
    <m/>
    <m/>
    <x v="0"/>
    <x v="0"/>
    <m/>
    <m/>
    <m/>
    <m/>
    <s v="87-909320"/>
    <x v="1543"/>
    <n v="2013"/>
    <n v="1"/>
    <d v="2013-01-01T15:09:00"/>
    <s v="English"/>
    <x v="0"/>
    <s v="Railways Year Book"/>
    <s v="New Delhi"/>
    <n v="4"/>
    <b v="1"/>
    <b v="0"/>
    <b v="1"/>
    <b v="0"/>
    <b v="0"/>
    <b v="0"/>
    <b v="0"/>
    <b v="0"/>
    <b v="0"/>
    <b v="0"/>
    <b v="0"/>
    <b v="0"/>
    <b v="1"/>
    <b v="1"/>
    <b v="0"/>
    <b v="0"/>
    <b v="0"/>
    <b v="0"/>
    <b v="0"/>
    <b v="0"/>
    <b v="0"/>
    <b v="0"/>
  </r>
  <r>
    <m/>
    <m/>
    <m/>
    <m/>
    <m/>
    <x v="0"/>
    <x v="0"/>
    <m/>
    <m/>
    <m/>
    <m/>
    <s v="2017-330195"/>
    <x v="1544"/>
    <n v="2"/>
    <n v="8"/>
    <d v="2004-09-01T00:00:00"/>
    <s v="Kokborok"/>
    <x v="0"/>
    <s v="Department of Information &amp; Cultural Affairs / Govt. of Tripura"/>
    <s v="Agartala"/>
    <n v="2"/>
    <b v="1"/>
    <b v="0"/>
    <b v="0"/>
    <b v="0"/>
    <b v="0"/>
    <b v="0"/>
    <b v="0"/>
    <b v="0"/>
    <b v="0"/>
    <b v="0"/>
    <b v="0"/>
    <b v="0"/>
    <b v="0"/>
    <b v="0"/>
    <b v="0"/>
    <b v="0"/>
    <b v="0"/>
    <b v="0"/>
    <b v="1"/>
    <b v="0"/>
    <b v="0"/>
    <b v="0"/>
  </r>
  <r>
    <s v="Stanford"/>
    <s v="N"/>
    <s v="2nd Parl.11th session (2018:June 15/29)"/>
    <s v="Y"/>
    <s v="1st Parliament: 2nd session 12/19/2008 - 10th session 02/04/2013; 2nd Parliament: 1st session 09/11/2013 - 11th session 06/08/2018; 3rd Parliament: 1st session 12/25/2018 - 7th session 05/30/2022"/>
    <x v="3"/>
    <x v="140"/>
    <s v="None"/>
    <n v="1081300618"/>
    <m/>
    <m/>
    <s v="2018-320803"/>
    <x v="1545"/>
    <n v="2011"/>
    <n v="1"/>
    <d v="2011-05-20T00:00:00"/>
    <s v="English"/>
    <x v="3"/>
    <s v="Parliament of Bhutan"/>
    <s v="Thimpu"/>
    <n v="1"/>
    <b v="0"/>
    <b v="0"/>
    <b v="0"/>
    <b v="0"/>
    <b v="0"/>
    <b v="0"/>
    <b v="0"/>
    <b v="0"/>
    <b v="0"/>
    <b v="0"/>
    <b v="0"/>
    <b v="0"/>
    <b v="0"/>
    <b v="0"/>
    <b v="0"/>
    <b v="0"/>
    <b v="0"/>
    <b v="0"/>
    <b v="0"/>
    <b v="1"/>
    <b v="0"/>
    <b v="0"/>
  </r>
  <r>
    <s v="Indiana"/>
    <s v="N"/>
    <m/>
    <s v="N"/>
    <m/>
    <x v="0"/>
    <x v="141"/>
    <m/>
    <n v="1111078313"/>
    <m/>
    <s v="Not listed in publications of Rampur Raza Library. There is a publication called Rajbhasha Bharati produced by the Indian Government (Offical Language Department), but I'm not posititve whether it is the same: https://rajbhasha.gov.in/hi/official-journals-articles"/>
    <s v="2019-329286"/>
    <x v="1546"/>
    <n v="12"/>
    <n v="10"/>
    <d v="2017-01-01T00:00:00"/>
    <s v="Hindi"/>
    <x v="0"/>
    <s v="Rampur Raza Library"/>
    <s v="Rampur"/>
    <n v="5"/>
    <b v="1"/>
    <b v="1"/>
    <b v="0"/>
    <b v="0"/>
    <b v="0"/>
    <b v="0"/>
    <b v="0"/>
    <b v="0"/>
    <b v="0"/>
    <b v="0"/>
    <b v="0"/>
    <b v="0"/>
    <b v="0"/>
    <b v="1"/>
    <b v="0"/>
    <b v="0"/>
    <b v="1"/>
    <b v="0"/>
    <b v="0"/>
    <b v="0"/>
    <b v="1"/>
    <b v="0"/>
  </r>
  <r>
    <m/>
    <m/>
    <m/>
    <m/>
    <m/>
    <x v="0"/>
    <x v="0"/>
    <m/>
    <m/>
    <m/>
    <m/>
    <s v="77-926675"/>
    <x v="1547"/>
    <n v="2012"/>
    <n v="1"/>
    <d v="2012-04-01T10:48:00"/>
    <s v="English"/>
    <x v="0"/>
    <s v="Board Of Secondary Education, Rajasthan"/>
    <s v="Rajasthan"/>
    <n v="1"/>
    <b v="0"/>
    <b v="0"/>
    <b v="0"/>
    <b v="0"/>
    <b v="0"/>
    <b v="0"/>
    <b v="0"/>
    <b v="0"/>
    <b v="0"/>
    <b v="0"/>
    <b v="0"/>
    <b v="0"/>
    <b v="0"/>
    <b v="0"/>
    <b v="0"/>
    <b v="1"/>
    <b v="0"/>
    <b v="0"/>
    <b v="0"/>
    <b v="0"/>
    <b v="0"/>
    <b v="0"/>
  </r>
  <r>
    <m/>
    <m/>
    <m/>
    <m/>
    <m/>
    <x v="0"/>
    <x v="0"/>
    <m/>
    <m/>
    <m/>
    <m/>
    <s v="2006-448239"/>
    <x v="1548"/>
    <n v="29"/>
    <n v="4"/>
    <d v="2008-07-01T09:17:00"/>
    <s v="English"/>
    <x v="0"/>
    <s v="Directorate of Mines and Geology / Rajasthan"/>
    <s v="Udaipur"/>
    <n v="1"/>
    <b v="1"/>
    <b v="0"/>
    <b v="0"/>
    <b v="0"/>
    <b v="0"/>
    <b v="0"/>
    <b v="0"/>
    <b v="0"/>
    <b v="0"/>
    <b v="0"/>
    <b v="0"/>
    <b v="0"/>
    <b v="0"/>
    <b v="0"/>
    <b v="0"/>
    <b v="0"/>
    <b v="0"/>
    <b v="0"/>
    <b v="0"/>
    <b v="0"/>
    <b v="0"/>
    <b v="0"/>
  </r>
  <r>
    <m/>
    <m/>
    <m/>
    <m/>
    <m/>
    <x v="0"/>
    <x v="0"/>
    <m/>
    <m/>
    <m/>
    <m/>
    <s v="83-913036"/>
    <x v="1549"/>
    <n v="34"/>
    <n v="1"/>
    <d v="2013-10-01T14:55:00"/>
    <s v="English"/>
    <x v="1"/>
    <s v="Sri 5 ko Sarakara, Artha Mantralaya Rajasva Prasasana"/>
    <s v="Kathmandu"/>
    <n v="1"/>
    <b v="1"/>
    <b v="0"/>
    <b v="0"/>
    <b v="0"/>
    <b v="0"/>
    <b v="0"/>
    <b v="0"/>
    <b v="0"/>
    <b v="0"/>
    <b v="0"/>
    <b v="0"/>
    <b v="0"/>
    <b v="0"/>
    <b v="0"/>
    <b v="0"/>
    <b v="0"/>
    <b v="0"/>
    <b v="0"/>
    <b v="0"/>
    <b v="0"/>
    <b v="0"/>
    <b v="0"/>
  </r>
  <r>
    <m/>
    <m/>
    <m/>
    <m/>
    <m/>
    <x v="0"/>
    <x v="0"/>
    <m/>
    <m/>
    <m/>
    <m/>
    <s v="2013-311241"/>
    <x v="1550"/>
    <n v="2013"/>
    <n v="1"/>
    <d v="2013-01-01T12:39:00"/>
    <s v="Nepali"/>
    <x v="1"/>
    <s v="Ministry Of Finance, Nepal"/>
    <s v="Kathmandu"/>
    <n v="1"/>
    <b v="1"/>
    <b v="0"/>
    <b v="0"/>
    <b v="0"/>
    <b v="0"/>
    <b v="0"/>
    <b v="0"/>
    <b v="0"/>
    <b v="0"/>
    <b v="0"/>
    <b v="0"/>
    <b v="0"/>
    <b v="0"/>
    <b v="0"/>
    <b v="0"/>
    <b v="0"/>
    <b v="0"/>
    <b v="0"/>
    <b v="0"/>
    <b v="0"/>
    <b v="0"/>
    <b v="0"/>
  </r>
  <r>
    <m/>
    <m/>
    <m/>
    <m/>
    <m/>
    <x v="0"/>
    <x v="0"/>
    <m/>
    <m/>
    <m/>
    <m/>
    <s v="84-913507"/>
    <x v="1551"/>
    <n v="2011"/>
    <n v="1"/>
    <d v="2011-01-01T16:42:00"/>
    <s v="Hindi"/>
    <x v="0"/>
    <s v="State Planning Institute, Uttar Pradesh"/>
    <s v="Lucknow"/>
    <n v="0"/>
    <b v="0"/>
    <b v="0"/>
    <b v="0"/>
    <b v="0"/>
    <b v="0"/>
    <b v="0"/>
    <b v="0"/>
    <b v="0"/>
    <b v="0"/>
    <b v="0"/>
    <b v="0"/>
    <b v="0"/>
    <b v="0"/>
    <b v="0"/>
    <b v="0"/>
    <b v="0"/>
    <b v="0"/>
    <b v="0"/>
    <b v="0"/>
    <b v="0"/>
    <b v="0"/>
    <b v="0"/>
  </r>
  <r>
    <m/>
    <m/>
    <m/>
    <m/>
    <m/>
    <x v="0"/>
    <x v="0"/>
    <m/>
    <m/>
    <m/>
    <m/>
    <s v="2011-212114"/>
    <x v="1552"/>
    <n v="2012"/>
    <n v="1"/>
    <d v="2012-01-01T00:00:00"/>
    <s v="English"/>
    <x v="0"/>
    <s v="Rajya Sabha Secretariat"/>
    <s v="New Delhi"/>
    <n v="2"/>
    <b v="1"/>
    <b v="0"/>
    <b v="0"/>
    <b v="0"/>
    <b v="0"/>
    <b v="0"/>
    <b v="0"/>
    <b v="0"/>
    <b v="0"/>
    <b v="0"/>
    <b v="0"/>
    <b v="0"/>
    <b v="0"/>
    <b v="0"/>
    <b v="0"/>
    <b v="0"/>
    <b v="0"/>
    <b v="0"/>
    <b v="1"/>
    <b v="0"/>
    <b v="0"/>
    <b v="0"/>
  </r>
  <r>
    <s v="Virginia"/>
    <m/>
    <s v="Y"/>
    <m/>
    <s v="N"/>
    <x v="0"/>
    <x v="0"/>
    <m/>
    <m/>
    <n v="1752810"/>
    <s v="v.1- May 13, 1952-"/>
    <s v="55-42537"/>
    <x v="1553"/>
    <n v="229"/>
    <n v="21"/>
    <d v="2013-09-07T09:53:00"/>
    <s v="English"/>
    <x v="0"/>
    <s v="Rajya Sabha Secretariat"/>
    <s v="New Delhi"/>
    <n v="11"/>
    <b v="1"/>
    <b v="0"/>
    <b v="1"/>
    <b v="0"/>
    <b v="0"/>
    <b v="1"/>
    <b v="1"/>
    <b v="1"/>
    <b v="1"/>
    <b v="1"/>
    <b v="1"/>
    <b v="1"/>
    <b v="1"/>
    <b v="0"/>
    <b v="0"/>
    <b v="0"/>
    <b v="0"/>
    <b v="0"/>
    <b v="0"/>
    <b v="0"/>
    <b v="1"/>
    <b v="0"/>
  </r>
  <r>
    <s v="Virginia"/>
    <m/>
    <s v="Y"/>
    <m/>
    <m/>
    <x v="0"/>
    <x v="136"/>
    <s v="Google"/>
    <s v="N"/>
    <n v="760877451"/>
    <m/>
    <s v="55-42537 B"/>
    <x v="1554"/>
    <n v="229"/>
    <n v="1"/>
    <d v="2013-08-05T12:05:00"/>
    <s v="English"/>
    <x v="0"/>
    <s v="Rajya Sabha Secretariat"/>
    <s v="New Delhi"/>
    <n v="11"/>
    <b v="1"/>
    <b v="0"/>
    <b v="1"/>
    <b v="0"/>
    <b v="0"/>
    <b v="1"/>
    <b v="1"/>
    <b v="1"/>
    <b v="1"/>
    <b v="1"/>
    <b v="1"/>
    <b v="1"/>
    <b v="1"/>
    <b v="0"/>
    <b v="0"/>
    <b v="0"/>
    <b v="0"/>
    <b v="0"/>
    <b v="0"/>
    <b v="0"/>
    <b v="1"/>
    <b v="0"/>
  </r>
  <r>
    <s v="Virginia"/>
    <m/>
    <s v="Y"/>
    <m/>
    <m/>
    <x v="10"/>
    <x v="136"/>
    <m/>
    <s v="N"/>
    <n v="760959401"/>
    <m/>
    <s v="55-42537 A"/>
    <x v="1555"/>
    <n v="221"/>
    <n v="1"/>
    <d v="2010-11-09T10:49:00"/>
    <s v="English"/>
    <x v="0"/>
    <s v="Rajya Sabha Secretariat"/>
    <s v="New Delhi"/>
    <n v="11"/>
    <b v="1"/>
    <b v="0"/>
    <b v="1"/>
    <b v="0"/>
    <b v="0"/>
    <b v="1"/>
    <b v="1"/>
    <b v="1"/>
    <b v="1"/>
    <b v="1"/>
    <b v="1"/>
    <b v="1"/>
    <b v="1"/>
    <b v="0"/>
    <b v="0"/>
    <b v="0"/>
    <b v="0"/>
    <b v="0"/>
    <b v="0"/>
    <b v="0"/>
    <b v="1"/>
    <b v="0"/>
  </r>
  <r>
    <m/>
    <m/>
    <m/>
    <m/>
    <m/>
    <x v="0"/>
    <x v="0"/>
    <m/>
    <m/>
    <m/>
    <m/>
    <s v="98-915427"/>
    <x v="1556"/>
    <n v="2013"/>
    <n v="1"/>
    <d v="2013-01-01T12:00:00"/>
    <s v="Hindi"/>
    <x v="0"/>
    <s v="National School of Drama"/>
    <s v="New Delhi"/>
    <n v="2"/>
    <b v="1"/>
    <b v="0"/>
    <b v="0"/>
    <b v="0"/>
    <b v="0"/>
    <b v="0"/>
    <b v="0"/>
    <b v="0"/>
    <b v="0"/>
    <b v="0"/>
    <b v="0"/>
    <b v="1"/>
    <b v="0"/>
    <b v="0"/>
    <b v="0"/>
    <b v="0"/>
    <b v="0"/>
    <b v="0"/>
    <b v="0"/>
    <b v="0"/>
    <b v="0"/>
    <b v="0"/>
  </r>
  <r>
    <m/>
    <m/>
    <m/>
    <m/>
    <m/>
    <x v="0"/>
    <x v="0"/>
    <m/>
    <m/>
    <m/>
    <m/>
    <s v="2013-407279"/>
    <x v="1557"/>
    <n v="1"/>
    <n v="1"/>
    <d v="2012-01-01T00:00:00"/>
    <s v="Nepali"/>
    <x v="1"/>
    <s v="Nepal Academy of Music and Drama"/>
    <s v="Kathmandu"/>
    <n v="2"/>
    <b v="1"/>
    <b v="0"/>
    <b v="0"/>
    <b v="0"/>
    <b v="0"/>
    <b v="0"/>
    <b v="0"/>
    <b v="0"/>
    <b v="0"/>
    <b v="0"/>
    <b v="0"/>
    <b v="0"/>
    <b v="0"/>
    <b v="1"/>
    <b v="0"/>
    <b v="0"/>
    <b v="0"/>
    <b v="0"/>
    <b v="0"/>
    <b v="0"/>
    <b v="0"/>
    <b v="0"/>
  </r>
  <r>
    <m/>
    <m/>
    <m/>
    <m/>
    <m/>
    <x v="0"/>
    <x v="0"/>
    <m/>
    <m/>
    <m/>
    <m/>
    <s v="SN 90017268"/>
    <x v="1558"/>
    <n v="33"/>
    <n v="1"/>
    <d v="2012-06-01T11:58:00"/>
    <s v="English"/>
    <x v="0"/>
    <s v="Range Management Society of India"/>
    <s v=" "/>
    <n v="0"/>
    <b v="0"/>
    <b v="0"/>
    <b v="0"/>
    <b v="0"/>
    <b v="0"/>
    <b v="0"/>
    <b v="0"/>
    <b v="0"/>
    <b v="0"/>
    <b v="0"/>
    <b v="0"/>
    <b v="0"/>
    <b v="0"/>
    <b v="0"/>
    <b v="0"/>
    <b v="0"/>
    <b v="0"/>
    <b v="0"/>
    <b v="0"/>
    <b v="0"/>
    <b v="0"/>
    <b v="0"/>
  </r>
  <r>
    <m/>
    <m/>
    <m/>
    <m/>
    <m/>
    <x v="0"/>
    <x v="0"/>
    <m/>
    <m/>
    <m/>
    <m/>
    <s v="2003-312611"/>
    <x v="1559"/>
    <n v="61"/>
    <n v="1"/>
    <d v="2013-11-01T10:48:00"/>
    <s v="English"/>
    <x v="0"/>
    <s v="Directorate of Film Festivals"/>
    <s v="New Delhi"/>
    <n v="5"/>
    <b v="1"/>
    <b v="0"/>
    <b v="1"/>
    <b v="0"/>
    <b v="0"/>
    <b v="0"/>
    <b v="1"/>
    <b v="0"/>
    <b v="1"/>
    <b v="0"/>
    <b v="0"/>
    <b v="0"/>
    <b v="0"/>
    <b v="0"/>
    <b v="0"/>
    <b v="0"/>
    <b v="0"/>
    <b v="0"/>
    <b v="0"/>
    <b v="0"/>
    <b v="1"/>
    <b v="0"/>
  </r>
  <r>
    <m/>
    <m/>
    <m/>
    <m/>
    <m/>
    <x v="0"/>
    <x v="0"/>
    <m/>
    <m/>
    <m/>
    <m/>
    <s v="2001-291523"/>
    <x v="1560"/>
    <n v="2011"/>
    <n v="1"/>
    <d v="2011-01-01T09:23:00"/>
    <s v="Hindi"/>
    <x v="0"/>
    <s v="Department of School Education &amp; Literacy "/>
    <s v="New Delhi"/>
    <n v="2"/>
    <b v="0"/>
    <b v="0"/>
    <b v="1"/>
    <b v="0"/>
    <b v="0"/>
    <b v="0"/>
    <b v="0"/>
    <b v="0"/>
    <b v="1"/>
    <b v="0"/>
    <b v="0"/>
    <b v="0"/>
    <b v="0"/>
    <b v="0"/>
    <b v="0"/>
    <b v="0"/>
    <b v="0"/>
    <b v="0"/>
    <b v="0"/>
    <b v="0"/>
    <b v="0"/>
    <b v="0"/>
  </r>
  <r>
    <m/>
    <m/>
    <m/>
    <m/>
    <m/>
    <x v="0"/>
    <x v="0"/>
    <m/>
    <m/>
    <m/>
    <m/>
    <s v="92-902438"/>
    <x v="1561"/>
    <n v="27"/>
    <n v="1"/>
    <d v="2012-01-01T14:55:00"/>
    <s v="Urdu"/>
    <x v="0"/>
    <s v="Rampur Raza Library"/>
    <s v="Rampur"/>
    <n v="5"/>
    <b v="1"/>
    <b v="0"/>
    <b v="1"/>
    <b v="0"/>
    <b v="0"/>
    <b v="0"/>
    <b v="0"/>
    <b v="0"/>
    <b v="0"/>
    <b v="1"/>
    <b v="0"/>
    <b v="1"/>
    <b v="0"/>
    <b v="0"/>
    <b v="1"/>
    <b v="0"/>
    <b v="0"/>
    <b v="0"/>
    <b v="0"/>
    <b v="0"/>
    <b v="0"/>
    <b v="0"/>
  </r>
  <r>
    <m/>
    <m/>
    <m/>
    <m/>
    <m/>
    <x v="0"/>
    <x v="0"/>
    <m/>
    <m/>
    <m/>
    <m/>
    <s v="2012-338608"/>
    <x v="1562"/>
    <n v="2012"/>
    <n v="1"/>
    <d v="2012-07-16T10:45:00"/>
    <s v="English"/>
    <x v="0"/>
    <s v="Finance Department / Government of Mizoram"/>
    <s v="Aizwal"/>
    <n v="1"/>
    <b v="1"/>
    <b v="0"/>
    <b v="0"/>
    <b v="0"/>
    <b v="0"/>
    <b v="0"/>
    <b v="0"/>
    <b v="0"/>
    <b v="0"/>
    <b v="0"/>
    <b v="0"/>
    <b v="0"/>
    <b v="0"/>
    <b v="0"/>
    <b v="0"/>
    <b v="0"/>
    <b v="0"/>
    <b v="0"/>
    <b v="0"/>
    <b v="0"/>
    <b v="0"/>
    <b v="0"/>
  </r>
  <r>
    <m/>
    <m/>
    <m/>
    <m/>
    <m/>
    <x v="0"/>
    <x v="0"/>
    <m/>
    <m/>
    <m/>
    <m/>
    <s v="2011-324995"/>
    <x v="1563"/>
    <n v="2011"/>
    <n v="1"/>
    <d v="2011-01-01T00:00:00"/>
    <s v="English"/>
    <x v="0"/>
    <s v="Government of NCT of Delhi"/>
    <s v="New Delhi"/>
    <n v="1"/>
    <b v="1"/>
    <b v="0"/>
    <b v="0"/>
    <b v="0"/>
    <b v="0"/>
    <b v="0"/>
    <b v="0"/>
    <b v="0"/>
    <b v="0"/>
    <b v="0"/>
    <b v="0"/>
    <b v="0"/>
    <b v="0"/>
    <b v="0"/>
    <b v="0"/>
    <b v="0"/>
    <b v="0"/>
    <b v="0"/>
    <b v="0"/>
    <b v="0"/>
    <b v="0"/>
    <b v="0"/>
  </r>
  <r>
    <s v="Stanford"/>
    <s v="N"/>
    <n v="2016"/>
    <s v="Y"/>
    <s v="2013-Current"/>
    <x v="3"/>
    <x v="142"/>
    <s v="None"/>
    <n v="6508001"/>
    <m/>
    <m/>
    <s v="78-914200"/>
    <x v="1564"/>
    <n v="2012"/>
    <n v="1"/>
    <d v="2012-06-01T11:32:00"/>
    <s v="English"/>
    <x v="5"/>
    <s v="Bangladesh Bureau of Statistics"/>
    <s v="Dhaka"/>
    <n v="5"/>
    <b v="0"/>
    <b v="1"/>
    <b v="1"/>
    <b v="0"/>
    <b v="0"/>
    <b v="1"/>
    <b v="1"/>
    <b v="0"/>
    <b v="0"/>
    <b v="0"/>
    <b v="0"/>
    <b v="0"/>
    <b v="0"/>
    <b v="0"/>
    <b v="0"/>
    <b v="1"/>
    <b v="0"/>
    <b v="0"/>
    <b v="0"/>
    <b v="0"/>
    <b v="0"/>
    <b v="0"/>
  </r>
  <r>
    <m/>
    <m/>
    <m/>
    <m/>
    <m/>
    <x v="0"/>
    <x v="0"/>
    <m/>
    <m/>
    <m/>
    <m/>
    <s v="87-640093"/>
    <x v="1565"/>
    <n v="113"/>
    <n v="1"/>
    <d v="2013-01-01T14:23:00"/>
    <s v="English"/>
    <x v="0"/>
    <s v="Zoological Survey of India"/>
    <s v="Calcutta"/>
    <n v="4"/>
    <b v="1"/>
    <b v="0"/>
    <b v="1"/>
    <b v="0"/>
    <b v="0"/>
    <b v="0"/>
    <b v="1"/>
    <b v="0"/>
    <b v="0"/>
    <b v="0"/>
    <b v="0"/>
    <b v="1"/>
    <b v="0"/>
    <b v="0"/>
    <b v="0"/>
    <b v="0"/>
    <b v="0"/>
    <b v="0"/>
    <b v="0"/>
    <b v="0"/>
    <b v="0"/>
    <b v="0"/>
  </r>
  <r>
    <m/>
    <m/>
    <m/>
    <m/>
    <m/>
    <x v="0"/>
    <x v="0"/>
    <m/>
    <m/>
    <m/>
    <m/>
    <s v="2015-515677"/>
    <x v="1566"/>
    <n v="2015"/>
    <n v="1"/>
    <d v="2015-01-01T00:00:00"/>
    <s v="English"/>
    <x v="1"/>
    <s v="Ministry Of Finance, Nepal"/>
    <s v="Kathmandu"/>
    <n v="1"/>
    <b v="1"/>
    <b v="0"/>
    <b v="0"/>
    <b v="0"/>
    <b v="0"/>
    <b v="0"/>
    <b v="0"/>
    <b v="0"/>
    <b v="0"/>
    <b v="0"/>
    <b v="0"/>
    <b v="0"/>
    <b v="0"/>
    <b v="0"/>
    <b v="0"/>
    <b v="0"/>
    <b v="0"/>
    <b v="0"/>
    <b v="0"/>
    <b v="0"/>
    <b v="0"/>
    <b v="0"/>
  </r>
  <r>
    <m/>
    <m/>
    <m/>
    <m/>
    <m/>
    <x v="0"/>
    <x v="0"/>
    <m/>
    <m/>
    <m/>
    <m/>
    <s v="2011-352012"/>
    <x v="1567"/>
    <n v="2008"/>
    <n v="1"/>
    <d v="2008-01-01T12:19:00"/>
    <s v="English"/>
    <x v="0"/>
    <s v="Directorate of Economics and Statistics / Jammu and Kashmir"/>
    <s v="Jammu"/>
    <n v="2"/>
    <b v="1"/>
    <b v="0"/>
    <b v="0"/>
    <b v="0"/>
    <b v="0"/>
    <b v="0"/>
    <b v="0"/>
    <b v="0"/>
    <b v="0"/>
    <b v="0"/>
    <b v="0"/>
    <b v="0"/>
    <b v="0"/>
    <b v="0"/>
    <b v="0"/>
    <b v="0"/>
    <b v="0"/>
    <b v="0"/>
    <b v="1"/>
    <b v="0"/>
    <b v="0"/>
    <b v="0"/>
  </r>
  <r>
    <m/>
    <m/>
    <m/>
    <m/>
    <m/>
    <x v="0"/>
    <x v="0"/>
    <m/>
    <m/>
    <m/>
    <m/>
    <s v="2017-323980"/>
    <x v="1568"/>
    <n v="2014"/>
    <n v="1"/>
    <d v="2014-01-01T00:00:00"/>
    <s v="English"/>
    <x v="0"/>
    <s v="Department of Planning, Govt. of Telangana"/>
    <s v="Hyderabad"/>
    <n v="1"/>
    <b v="1"/>
    <b v="0"/>
    <b v="0"/>
    <b v="0"/>
    <b v="0"/>
    <b v="0"/>
    <b v="0"/>
    <b v="0"/>
    <b v="0"/>
    <b v="0"/>
    <b v="0"/>
    <b v="0"/>
    <b v="0"/>
    <b v="0"/>
    <b v="0"/>
    <b v="0"/>
    <b v="0"/>
    <b v="0"/>
    <b v="0"/>
    <b v="0"/>
    <b v="0"/>
    <b v="0"/>
  </r>
  <r>
    <m/>
    <m/>
    <m/>
    <m/>
    <m/>
    <x v="0"/>
    <x v="0"/>
    <m/>
    <m/>
    <m/>
    <m/>
    <s v="SA 66-1970"/>
    <x v="1569"/>
    <n v="2013"/>
    <n v="1"/>
    <d v="2013-01-01T14:46:00"/>
    <s v="English"/>
    <x v="0"/>
    <s v="Ministry of Railways, India"/>
    <s v="New Delhi"/>
    <n v="0"/>
    <b v="0"/>
    <b v="0"/>
    <b v="0"/>
    <b v="0"/>
    <b v="0"/>
    <b v="0"/>
    <b v="0"/>
    <b v="0"/>
    <b v="0"/>
    <b v="0"/>
    <b v="0"/>
    <b v="0"/>
    <b v="0"/>
    <b v="0"/>
    <b v="0"/>
    <b v="0"/>
    <b v="0"/>
    <b v="0"/>
    <b v="0"/>
    <b v="0"/>
    <b v="0"/>
    <b v="0"/>
  </r>
  <r>
    <m/>
    <m/>
    <m/>
    <m/>
    <m/>
    <x v="0"/>
    <x v="0"/>
    <m/>
    <m/>
    <m/>
    <m/>
    <s v="54-043271"/>
    <x v="1570"/>
    <n v="2012"/>
    <n v="1"/>
    <d v="2012-01-01T15:38:00"/>
    <s v="English"/>
    <x v="0"/>
    <s v="Ministry of Railways, India"/>
    <s v="New Delhi"/>
    <n v="3"/>
    <b v="1"/>
    <b v="0"/>
    <b v="1"/>
    <b v="0"/>
    <b v="0"/>
    <b v="0"/>
    <b v="0"/>
    <b v="1"/>
    <b v="0"/>
    <b v="0"/>
    <b v="0"/>
    <b v="0"/>
    <b v="0"/>
    <b v="0"/>
    <b v="0"/>
    <b v="0"/>
    <b v="0"/>
    <b v="0"/>
    <b v="0"/>
    <b v="0"/>
    <b v="0"/>
    <b v="0"/>
  </r>
  <r>
    <m/>
    <m/>
    <m/>
    <m/>
    <m/>
    <x v="0"/>
    <x v="0"/>
    <m/>
    <m/>
    <m/>
    <m/>
    <s v="2008-335013"/>
    <x v="1571"/>
    <n v="2013"/>
    <n v="1"/>
    <d v="2013-01-01T11:29:00"/>
    <s v="English and Hindi"/>
    <x v="0"/>
    <s v="Ministry of Railways, India"/>
    <s v="New Delhi"/>
    <n v="1"/>
    <b v="1"/>
    <b v="0"/>
    <b v="0"/>
    <b v="0"/>
    <b v="0"/>
    <b v="0"/>
    <b v="0"/>
    <b v="0"/>
    <b v="0"/>
    <b v="0"/>
    <b v="0"/>
    <b v="0"/>
    <b v="0"/>
    <b v="0"/>
    <b v="0"/>
    <b v="0"/>
    <b v="0"/>
    <b v="0"/>
    <b v="0"/>
    <b v="0"/>
    <b v="0"/>
    <b v="0"/>
  </r>
  <r>
    <m/>
    <m/>
    <m/>
    <m/>
    <m/>
    <x v="0"/>
    <x v="0"/>
    <m/>
    <m/>
    <m/>
    <m/>
    <s v="54-44437"/>
    <x v="1572"/>
    <n v="2014"/>
    <n v="1"/>
    <d v="2014-01-01T12:18:00"/>
    <s v="Hindi"/>
    <x v="0"/>
    <s v="Ministry of Railways, India"/>
    <s v="New Delhi"/>
    <n v="2"/>
    <b v="1"/>
    <b v="0"/>
    <b v="1"/>
    <b v="0"/>
    <b v="0"/>
    <b v="0"/>
    <b v="0"/>
    <b v="0"/>
    <b v="0"/>
    <b v="0"/>
    <b v="0"/>
    <b v="0"/>
    <b v="0"/>
    <b v="0"/>
    <b v="0"/>
    <b v="0"/>
    <b v="0"/>
    <b v="0"/>
    <b v="0"/>
    <b v="0"/>
    <b v="0"/>
    <b v="0"/>
  </r>
  <r>
    <m/>
    <m/>
    <m/>
    <m/>
    <m/>
    <x v="0"/>
    <x v="0"/>
    <m/>
    <m/>
    <m/>
    <m/>
    <s v="57-15973"/>
    <x v="1573"/>
    <n v="2014"/>
    <n v="1"/>
    <d v="2014-01-01T17:06:00"/>
    <s v="English"/>
    <x v="0"/>
    <s v="Ministry of Railways, India"/>
    <s v="New Delhi"/>
    <n v="2"/>
    <b v="1"/>
    <b v="0"/>
    <b v="1"/>
    <b v="0"/>
    <b v="0"/>
    <b v="0"/>
    <b v="0"/>
    <b v="0"/>
    <b v="0"/>
    <b v="0"/>
    <b v="0"/>
    <b v="0"/>
    <b v="0"/>
    <b v="0"/>
    <b v="0"/>
    <b v="0"/>
    <b v="0"/>
    <b v="0"/>
    <b v="0"/>
    <b v="0"/>
    <b v="0"/>
    <b v="0"/>
  </r>
  <r>
    <m/>
    <m/>
    <m/>
    <m/>
    <m/>
    <x v="0"/>
    <x v="0"/>
    <m/>
    <m/>
    <m/>
    <m/>
    <s v="89-912770"/>
    <x v="1574"/>
    <n v="42"/>
    <n v="2"/>
    <d v="2013-01-01T12:08:00"/>
    <s v="Other European Languages"/>
    <x v="0"/>
    <s v="Indian Council for Cultural Relations"/>
    <s v="New Delhi"/>
    <n v="5"/>
    <b v="0"/>
    <b v="1"/>
    <b v="1"/>
    <b v="0"/>
    <b v="0"/>
    <b v="1"/>
    <b v="0"/>
    <b v="0"/>
    <b v="1"/>
    <b v="0"/>
    <b v="0"/>
    <b v="0"/>
    <b v="0"/>
    <b v="1"/>
    <b v="0"/>
    <b v="0"/>
    <b v="0"/>
    <b v="0"/>
    <b v="0"/>
    <b v="0"/>
    <b v="0"/>
    <b v="0"/>
  </r>
  <r>
    <m/>
    <m/>
    <m/>
    <m/>
    <m/>
    <x v="0"/>
    <x v="0"/>
    <m/>
    <m/>
    <m/>
    <m/>
    <s v="Sa 65000362"/>
    <x v="1575"/>
    <n v="2013"/>
    <n v="28"/>
    <d v="2013-12-12T12:52:00"/>
    <s v="English"/>
    <x v="0"/>
    <s v="Lok Sabha Secretariat"/>
    <s v="New Delhi"/>
    <n v="5"/>
    <b v="0"/>
    <b v="1"/>
    <b v="1"/>
    <b v="0"/>
    <b v="0"/>
    <b v="1"/>
    <b v="0"/>
    <b v="1"/>
    <b v="0"/>
    <b v="0"/>
    <b v="0"/>
    <b v="0"/>
    <b v="1"/>
    <b v="0"/>
    <b v="0"/>
    <b v="0"/>
    <b v="0"/>
    <b v="0"/>
    <b v="0"/>
    <b v="0"/>
    <b v="0"/>
    <b v="0"/>
  </r>
  <r>
    <m/>
    <m/>
    <m/>
    <m/>
    <m/>
    <x v="0"/>
    <x v="0"/>
    <m/>
    <m/>
    <m/>
    <m/>
    <s v="76-913033"/>
    <x v="1576"/>
    <n v="2009"/>
    <n v="1"/>
    <d v="2009-01-01T14:01:00"/>
    <s v="English"/>
    <x v="0"/>
    <s v="Karnataka Legislature Secretariat"/>
    <s v="Bangalore"/>
    <n v="1"/>
    <b v="1"/>
    <b v="0"/>
    <b v="0"/>
    <b v="0"/>
    <b v="0"/>
    <b v="0"/>
    <b v="0"/>
    <b v="0"/>
    <b v="0"/>
    <b v="0"/>
    <b v="0"/>
    <b v="0"/>
    <b v="0"/>
    <b v="0"/>
    <b v="0"/>
    <b v="0"/>
    <b v="0"/>
    <b v="0"/>
    <b v="0"/>
    <b v="0"/>
    <b v="0"/>
    <b v="0"/>
  </r>
  <r>
    <m/>
    <m/>
    <m/>
    <m/>
    <m/>
    <x v="0"/>
    <x v="0"/>
    <m/>
    <m/>
    <m/>
    <m/>
    <s v="76-648420"/>
    <x v="1577"/>
    <n v="2013"/>
    <n v="89"/>
    <d v="2013-12-09T09:18:00"/>
    <s v="English"/>
    <x v="0"/>
    <s v="Lok Sabha Secretariat"/>
    <s v="New Delhi"/>
    <n v="3"/>
    <b v="1"/>
    <b v="1"/>
    <b v="1"/>
    <b v="0"/>
    <b v="0"/>
    <b v="0"/>
    <b v="0"/>
    <b v="0"/>
    <b v="0"/>
    <b v="0"/>
    <b v="0"/>
    <b v="0"/>
    <b v="0"/>
    <b v="0"/>
    <b v="0"/>
    <b v="0"/>
    <b v="0"/>
    <b v="0"/>
    <b v="0"/>
    <b v="0"/>
    <b v="0"/>
    <b v="0"/>
  </r>
  <r>
    <m/>
    <m/>
    <m/>
    <m/>
    <m/>
    <x v="0"/>
    <x v="0"/>
    <m/>
    <m/>
    <m/>
    <m/>
    <s v="SA 64-2308"/>
    <x v="1578"/>
    <n v="1992"/>
    <n v="1"/>
    <d v="1992-01-01T17:47:00"/>
    <s v="English"/>
    <x v="0"/>
    <s v="Central Electrochemical Research Institute"/>
    <s v="Karaikudi"/>
    <n v="1"/>
    <b v="0"/>
    <b v="0"/>
    <b v="0"/>
    <b v="0"/>
    <b v="0"/>
    <b v="0"/>
    <b v="0"/>
    <b v="0"/>
    <b v="0"/>
    <b v="0"/>
    <b v="0"/>
    <b v="0"/>
    <b v="1"/>
    <b v="0"/>
    <b v="0"/>
    <b v="0"/>
    <b v="0"/>
    <b v="0"/>
    <b v="0"/>
    <b v="0"/>
    <b v="0"/>
    <b v="0"/>
  </r>
  <r>
    <m/>
    <m/>
    <m/>
    <m/>
    <m/>
    <x v="0"/>
    <x v="0"/>
    <m/>
    <m/>
    <m/>
    <m/>
    <s v="SA 67-4202"/>
    <x v="1579"/>
    <n v="2009"/>
    <n v="11"/>
    <d v="2010-08-27T11:10:00"/>
    <s v="English"/>
    <x v="0"/>
    <s v="Lok Sabha Secretariat"/>
    <s v="New Delhi"/>
    <n v="1"/>
    <b v="0"/>
    <b v="0"/>
    <b v="0"/>
    <b v="0"/>
    <b v="0"/>
    <b v="0"/>
    <b v="0"/>
    <b v="1"/>
    <b v="0"/>
    <b v="0"/>
    <b v="0"/>
    <b v="0"/>
    <b v="0"/>
    <b v="0"/>
    <b v="0"/>
    <b v="0"/>
    <b v="0"/>
    <b v="0"/>
    <b v="0"/>
    <b v="0"/>
    <b v="0"/>
    <b v="0"/>
  </r>
  <r>
    <m/>
    <m/>
    <m/>
    <m/>
    <m/>
    <x v="0"/>
    <x v="0"/>
    <m/>
    <m/>
    <m/>
    <m/>
    <s v="2012-351414"/>
    <x v="1580"/>
    <n v="2012"/>
    <n v="12"/>
    <d v="2013-08-20T14:31:00"/>
    <s v="English"/>
    <x v="0"/>
    <s v="Lok Sabha Secretariat"/>
    <s v="New Delhi"/>
    <n v="3"/>
    <b v="1"/>
    <b v="1"/>
    <b v="0"/>
    <b v="0"/>
    <b v="0"/>
    <b v="0"/>
    <b v="0"/>
    <b v="0"/>
    <b v="0"/>
    <b v="0"/>
    <b v="0"/>
    <b v="1"/>
    <b v="0"/>
    <b v="0"/>
    <b v="0"/>
    <b v="0"/>
    <b v="0"/>
    <b v="0"/>
    <b v="0"/>
    <b v="0"/>
    <b v="0"/>
    <b v="0"/>
  </r>
  <r>
    <m/>
    <m/>
    <m/>
    <m/>
    <m/>
    <x v="0"/>
    <x v="0"/>
    <m/>
    <m/>
    <m/>
    <m/>
    <s v="76-913398"/>
    <x v="1581"/>
    <n v="2004"/>
    <n v="96"/>
    <d v="2004-12-01T12:27:00"/>
    <s v="English"/>
    <x v="0"/>
    <s v="Lok Sabha Secretariat"/>
    <s v="New Delhi"/>
    <n v="3"/>
    <b v="0"/>
    <b v="0"/>
    <b v="1"/>
    <b v="0"/>
    <b v="0"/>
    <b v="0"/>
    <b v="0"/>
    <b v="0"/>
    <b v="0"/>
    <b v="0"/>
    <b v="0"/>
    <b v="0"/>
    <b v="1"/>
    <b v="0"/>
    <b v="0"/>
    <b v="1"/>
    <b v="0"/>
    <b v="0"/>
    <b v="0"/>
    <b v="0"/>
    <b v="0"/>
    <b v="0"/>
  </r>
  <r>
    <m/>
    <m/>
    <m/>
    <m/>
    <m/>
    <x v="0"/>
    <x v="0"/>
    <m/>
    <m/>
    <m/>
    <m/>
    <s v="SN98-47479"/>
    <x v="1582"/>
    <n v="2013"/>
    <n v="29"/>
    <d v="2013-08-20T15:11:00"/>
    <s v="English"/>
    <x v="0"/>
    <s v="Lok Sabha Secretariat"/>
    <s v="New Delhi"/>
    <n v="4"/>
    <b v="0"/>
    <b v="1"/>
    <b v="1"/>
    <b v="0"/>
    <b v="0"/>
    <b v="0"/>
    <b v="0"/>
    <b v="1"/>
    <b v="1"/>
    <b v="0"/>
    <b v="0"/>
    <b v="0"/>
    <b v="0"/>
    <b v="0"/>
    <b v="0"/>
    <b v="0"/>
    <b v="0"/>
    <b v="0"/>
    <b v="0"/>
    <b v="0"/>
    <b v="0"/>
    <b v="0"/>
  </r>
  <r>
    <m/>
    <m/>
    <m/>
    <m/>
    <m/>
    <x v="0"/>
    <x v="0"/>
    <m/>
    <m/>
    <m/>
    <m/>
    <s v="81-643874"/>
    <x v="1583"/>
    <n v="2012"/>
    <n v="146"/>
    <d v="2012-03-01T14:00:00"/>
    <s v="English"/>
    <x v="0"/>
    <s v="Legislative Assembly/West Bengal"/>
    <s v="Calcutta"/>
    <n v="0"/>
    <b v="0"/>
    <b v="0"/>
    <b v="0"/>
    <b v="0"/>
    <b v="0"/>
    <b v="0"/>
    <b v="0"/>
    <b v="0"/>
    <b v="0"/>
    <b v="0"/>
    <b v="0"/>
    <b v="0"/>
    <b v="0"/>
    <b v="0"/>
    <b v="0"/>
    <b v="0"/>
    <b v="0"/>
    <b v="0"/>
    <b v="0"/>
    <b v="0"/>
    <b v="0"/>
    <b v="0"/>
  </r>
  <r>
    <m/>
    <m/>
    <m/>
    <m/>
    <m/>
    <x v="0"/>
    <x v="0"/>
    <m/>
    <m/>
    <m/>
    <m/>
    <s v="SN 96021604"/>
    <x v="1584"/>
    <n v="105"/>
    <n v="1"/>
    <d v="2014-03-07T09:48:00"/>
    <s v="English"/>
    <x v="0"/>
    <s v="Punjab Vidhan Sabha Secretariat"/>
    <s v="Chandigarh"/>
    <n v="2"/>
    <b v="0"/>
    <b v="0"/>
    <b v="1"/>
    <b v="0"/>
    <b v="0"/>
    <b v="0"/>
    <b v="0"/>
    <b v="0"/>
    <b v="0"/>
    <b v="0"/>
    <b v="0"/>
    <b v="0"/>
    <b v="0"/>
    <b v="0"/>
    <b v="0"/>
    <b v="1"/>
    <b v="0"/>
    <b v="0"/>
    <b v="0"/>
    <b v="0"/>
    <b v="0"/>
    <b v="0"/>
  </r>
  <r>
    <m/>
    <m/>
    <m/>
    <m/>
    <m/>
    <x v="0"/>
    <x v="0"/>
    <m/>
    <m/>
    <m/>
    <m/>
    <s v="sn 96021338"/>
    <x v="1585"/>
    <n v="2013"/>
    <n v="26"/>
    <d v="2013-12-09T12:36:00"/>
    <s v="English"/>
    <x v="0"/>
    <s v="Lok Sabha Secretariat"/>
    <s v="New Delhi"/>
    <n v="2"/>
    <b v="0"/>
    <b v="0"/>
    <b v="0"/>
    <b v="0"/>
    <b v="0"/>
    <b v="0"/>
    <b v="1"/>
    <b v="1"/>
    <b v="0"/>
    <b v="0"/>
    <b v="0"/>
    <b v="0"/>
    <b v="0"/>
    <b v="0"/>
    <b v="0"/>
    <b v="0"/>
    <b v="0"/>
    <b v="0"/>
    <b v="0"/>
    <b v="0"/>
    <b v="0"/>
    <b v="0"/>
  </r>
  <r>
    <m/>
    <m/>
    <m/>
    <m/>
    <m/>
    <x v="0"/>
    <x v="0"/>
    <m/>
    <m/>
    <m/>
    <m/>
    <s v="2007-393797"/>
    <x v="1586"/>
    <n v="2012"/>
    <n v="3"/>
    <d v="2012-09-07T11:36:00"/>
    <s v="English"/>
    <x v="0"/>
    <s v="Orissa Legislative Assembly"/>
    <s v="Bhubaneswar"/>
    <n v="1"/>
    <b v="0"/>
    <b v="0"/>
    <b v="1"/>
    <b v="0"/>
    <b v="0"/>
    <b v="0"/>
    <b v="0"/>
    <b v="0"/>
    <b v="0"/>
    <b v="0"/>
    <b v="0"/>
    <b v="0"/>
    <b v="0"/>
    <b v="0"/>
    <b v="0"/>
    <b v="0"/>
    <b v="0"/>
    <b v="0"/>
    <b v="0"/>
    <b v="0"/>
    <b v="0"/>
    <b v="0"/>
  </r>
  <r>
    <m/>
    <m/>
    <m/>
    <m/>
    <m/>
    <x v="0"/>
    <x v="0"/>
    <m/>
    <m/>
    <m/>
    <m/>
    <s v="sa 65009416"/>
    <x v="1587"/>
    <n v="2013"/>
    <n v="38"/>
    <d v="2014-12-02T14:09:00"/>
    <s v="English"/>
    <x v="0"/>
    <s v="Lok Sabha Secretariat"/>
    <s v="New Delhi"/>
    <n v="5"/>
    <b v="0"/>
    <b v="0"/>
    <b v="1"/>
    <b v="0"/>
    <b v="0"/>
    <b v="0"/>
    <b v="0"/>
    <b v="1"/>
    <b v="0"/>
    <b v="1"/>
    <b v="0"/>
    <b v="0"/>
    <b v="1"/>
    <b v="0"/>
    <b v="0"/>
    <b v="0"/>
    <b v="0"/>
    <b v="0"/>
    <b v="0"/>
    <b v="0"/>
    <b v="1"/>
    <b v="0"/>
  </r>
  <r>
    <s v="Columbia"/>
    <s v="Y"/>
    <m/>
    <s v="N"/>
    <m/>
    <x v="2"/>
    <x v="143"/>
    <s v="The report itself is not available online [with a few rare exceptions such as full view for 1973-1976 https://babel.hathitrust.org/cgi/pt?id=uc1.b4981265&amp;view=1up&amp;seq=7&amp;skin=2021 ] but the Lok Sabha site does link to selected pages of parliamentary debates relating to the work of this committee at the &quot;reports presented&quot; tab of Other Parliamentary Standing Committees_x000a_Committee Name : Welfare of Scheduled Castes and Scheduled Tribes http://loksabhaph.nic.in/Committee/CommitteeInformation.aspx?comm_code=2&amp;tab=2 "/>
    <s v="1790601; 2640920; 310852303; 1114875; 727630735"/>
    <m/>
    <s v="There are different versions of this report for different states of India apart from the central New Delhi report."/>
    <s v="79-927032"/>
    <x v="1588"/>
    <n v="2013"/>
    <n v="29"/>
    <d v="2013-08-22T14:20:00"/>
    <s v="English"/>
    <x v="0"/>
    <s v="Lok Sabha Secretariat"/>
    <s v="New Delhi"/>
    <n v="9"/>
    <b v="1"/>
    <b v="1"/>
    <b v="1"/>
    <b v="0"/>
    <b v="0"/>
    <b v="0"/>
    <b v="1"/>
    <b v="1"/>
    <b v="1"/>
    <b v="1"/>
    <b v="0"/>
    <b v="0"/>
    <b v="1"/>
    <b v="0"/>
    <b v="0"/>
    <b v="0"/>
    <b v="0"/>
    <b v="0"/>
    <b v="0"/>
    <b v="0"/>
    <b v="1"/>
    <b v="0"/>
  </r>
  <r>
    <m/>
    <m/>
    <m/>
    <m/>
    <m/>
    <x v="0"/>
    <x v="0"/>
    <m/>
    <m/>
    <m/>
    <m/>
    <s v="88-645027"/>
    <x v="1589"/>
    <n v="59"/>
    <n v="1"/>
    <d v="2012-01-01T14:55:00"/>
    <s v="English"/>
    <x v="0"/>
    <s v="Haryana Vidhan Sabha"/>
    <s v="Chandigarh"/>
    <n v="0"/>
    <b v="0"/>
    <b v="0"/>
    <b v="0"/>
    <b v="0"/>
    <b v="0"/>
    <b v="0"/>
    <b v="0"/>
    <b v="0"/>
    <b v="0"/>
    <b v="0"/>
    <b v="0"/>
    <b v="0"/>
    <b v="0"/>
    <b v="0"/>
    <b v="0"/>
    <b v="0"/>
    <b v="0"/>
    <b v="0"/>
    <b v="0"/>
    <b v="0"/>
    <b v="0"/>
    <b v="0"/>
  </r>
  <r>
    <m/>
    <m/>
    <m/>
    <m/>
    <m/>
    <x v="0"/>
    <x v="0"/>
    <m/>
    <m/>
    <m/>
    <m/>
    <s v="SA66-6478"/>
    <x v="1590"/>
    <n v="2003"/>
    <n v="8"/>
    <d v="2004-01-01T09:04:00"/>
    <s v="English"/>
    <x v="0"/>
    <s v="Lok Sabha Secretariat"/>
    <s v="New Delhi"/>
    <n v="5"/>
    <b v="0"/>
    <b v="0"/>
    <b v="1"/>
    <b v="0"/>
    <b v="0"/>
    <b v="1"/>
    <b v="0"/>
    <b v="1"/>
    <b v="1"/>
    <b v="0"/>
    <b v="0"/>
    <b v="0"/>
    <b v="1"/>
    <b v="0"/>
    <b v="0"/>
    <b v="0"/>
    <b v="0"/>
    <b v="0"/>
    <b v="0"/>
    <b v="0"/>
    <b v="0"/>
    <b v="0"/>
  </r>
  <r>
    <s v="Stanford"/>
    <s v="?"/>
    <s v="2017/2018 is last issue held by any institution"/>
    <s v="Y"/>
    <s v="2011-2020"/>
    <x v="3"/>
    <x v="144"/>
    <s v="None"/>
    <n v="874107596"/>
    <m/>
    <m/>
    <n v="2014323279"/>
    <x v="1591"/>
    <m/>
    <m/>
    <m/>
    <s v="ENGLISH"/>
    <x v="6"/>
    <m/>
    <s v="RAWALPINDI/ISLAMABAD"/>
    <n v="2"/>
    <b v="1"/>
    <b v="0"/>
    <b v="0"/>
    <b v="0"/>
    <b v="0"/>
    <b v="0"/>
    <b v="0"/>
    <b v="0"/>
    <b v="0"/>
    <b v="0"/>
    <b v="0"/>
    <b v="0"/>
    <b v="0"/>
    <b v="0"/>
    <b v="0"/>
    <b v="0"/>
    <b v="0"/>
    <b v="0"/>
    <b v="0"/>
    <b v="1"/>
    <b v="0"/>
    <b v="0"/>
  </r>
  <r>
    <m/>
    <m/>
    <m/>
    <m/>
    <m/>
    <x v="0"/>
    <x v="0"/>
    <m/>
    <m/>
    <m/>
    <m/>
    <s v="SA 65-3188"/>
    <x v="1592"/>
    <n v="189"/>
    <n v="1"/>
    <d v="2014-03-07T15:20:00"/>
    <s v="English"/>
    <x v="0"/>
    <s v="Punjab Vidhan Sabha Secretariat"/>
    <s v="Chandigarh"/>
    <n v="4"/>
    <b v="0"/>
    <b v="0"/>
    <b v="1"/>
    <b v="0"/>
    <b v="0"/>
    <b v="1"/>
    <b v="0"/>
    <b v="1"/>
    <b v="0"/>
    <b v="0"/>
    <b v="0"/>
    <b v="0"/>
    <b v="1"/>
    <b v="0"/>
    <b v="0"/>
    <b v="0"/>
    <b v="0"/>
    <b v="0"/>
    <b v="0"/>
    <b v="0"/>
    <b v="0"/>
    <b v="0"/>
  </r>
  <r>
    <m/>
    <m/>
    <m/>
    <m/>
    <m/>
    <x v="0"/>
    <x v="0"/>
    <m/>
    <m/>
    <m/>
    <m/>
    <s v="SA68-4889"/>
    <x v="1593"/>
    <n v="32"/>
    <n v="1"/>
    <d v="2011-01-01T12:49:00"/>
    <s v="English"/>
    <x v="0"/>
    <s v="Legislative Assembly/Nagaland"/>
    <s v="Kohima"/>
    <n v="1"/>
    <b v="0"/>
    <b v="0"/>
    <b v="0"/>
    <b v="0"/>
    <b v="0"/>
    <b v="0"/>
    <b v="0"/>
    <b v="0"/>
    <b v="1"/>
    <b v="0"/>
    <b v="0"/>
    <b v="0"/>
    <b v="0"/>
    <b v="0"/>
    <b v="0"/>
    <b v="0"/>
    <b v="0"/>
    <b v="0"/>
    <b v="0"/>
    <b v="0"/>
    <b v="0"/>
    <b v="0"/>
  </r>
  <r>
    <m/>
    <m/>
    <m/>
    <m/>
    <m/>
    <x v="0"/>
    <x v="0"/>
    <m/>
    <m/>
    <m/>
    <m/>
    <s v="sa 68006062"/>
    <x v="1594"/>
    <n v="2008"/>
    <n v="40"/>
    <d v="2008-12-06T09:18:00"/>
    <s v="English"/>
    <x v="0"/>
    <s v="Orissa Legislative Assembly"/>
    <s v="Bhubaneswar"/>
    <n v="0"/>
    <b v="0"/>
    <b v="0"/>
    <b v="0"/>
    <b v="0"/>
    <b v="0"/>
    <b v="0"/>
    <b v="0"/>
    <b v="0"/>
    <b v="0"/>
    <b v="0"/>
    <b v="0"/>
    <b v="0"/>
    <b v="0"/>
    <b v="0"/>
    <b v="0"/>
    <b v="0"/>
    <b v="0"/>
    <b v="0"/>
    <b v="0"/>
    <b v="0"/>
    <b v="0"/>
    <b v="0"/>
  </r>
  <r>
    <m/>
    <m/>
    <m/>
    <m/>
    <m/>
    <x v="0"/>
    <x v="0"/>
    <m/>
    <m/>
    <m/>
    <m/>
    <s v="2015-363503"/>
    <x v="1595"/>
    <n v="2012"/>
    <n v="1"/>
    <d v="2012-03-31T00:00:00"/>
    <s v="English"/>
    <x v="0"/>
    <s v="Comptroller and Auditor General of India / Govt. of Rajasthan"/>
    <s v="Jaipur"/>
    <n v="1"/>
    <b v="1"/>
    <b v="0"/>
    <b v="0"/>
    <b v="0"/>
    <b v="0"/>
    <b v="0"/>
    <b v="0"/>
    <b v="0"/>
    <b v="0"/>
    <b v="0"/>
    <b v="0"/>
    <b v="0"/>
    <b v="0"/>
    <b v="0"/>
    <b v="0"/>
    <b v="0"/>
    <b v="0"/>
    <b v="0"/>
    <b v="0"/>
    <b v="0"/>
    <b v="0"/>
    <b v="0"/>
  </r>
  <r>
    <m/>
    <m/>
    <m/>
    <m/>
    <m/>
    <x v="0"/>
    <x v="0"/>
    <m/>
    <m/>
    <m/>
    <m/>
    <s v="2018-311610"/>
    <x v="1596"/>
    <n v="2015"/>
    <n v="1"/>
    <d v="2015-03-31T00:00:00"/>
    <s v="English"/>
    <x v="0"/>
    <s v="Comptroller and Auditor General of India / Gujarat"/>
    <s v="Ahmedabad"/>
    <n v="1"/>
    <b v="1"/>
    <b v="0"/>
    <b v="0"/>
    <b v="0"/>
    <b v="0"/>
    <b v="0"/>
    <b v="0"/>
    <b v="0"/>
    <b v="0"/>
    <b v="0"/>
    <b v="0"/>
    <b v="0"/>
    <b v="0"/>
    <b v="0"/>
    <b v="0"/>
    <b v="0"/>
    <b v="0"/>
    <b v="0"/>
    <b v="0"/>
    <b v="0"/>
    <b v="0"/>
    <b v="0"/>
  </r>
  <r>
    <m/>
    <m/>
    <m/>
    <m/>
    <m/>
    <x v="0"/>
    <x v="0"/>
    <m/>
    <m/>
    <m/>
    <m/>
    <s v="2017-323814"/>
    <x v="1597"/>
    <n v="2012"/>
    <n v="1"/>
    <d v="2012-03-31T00:00:00"/>
    <s v="English"/>
    <x v="0"/>
    <s v="Comptroller and Auditor General of India / Assam"/>
    <s v="Guwahati"/>
    <n v="1"/>
    <b v="1"/>
    <b v="0"/>
    <b v="0"/>
    <b v="0"/>
    <b v="0"/>
    <b v="0"/>
    <b v="0"/>
    <b v="0"/>
    <b v="0"/>
    <b v="0"/>
    <b v="0"/>
    <b v="0"/>
    <b v="0"/>
    <b v="0"/>
    <b v="0"/>
    <b v="0"/>
    <b v="0"/>
    <b v="0"/>
    <b v="0"/>
    <b v="0"/>
    <b v="0"/>
    <b v="0"/>
  </r>
  <r>
    <m/>
    <m/>
    <m/>
    <m/>
    <m/>
    <x v="0"/>
    <x v="0"/>
    <m/>
    <m/>
    <m/>
    <m/>
    <s v="2004-234015"/>
    <x v="1598"/>
    <n v="2011"/>
    <n v="1"/>
    <d v="2011-01-01T00:00:00"/>
    <s v="English"/>
    <x v="5"/>
    <s v="Bangladesh Bureau of Statistics"/>
    <s v="Dhaka"/>
    <n v="1"/>
    <b v="1"/>
    <b v="0"/>
    <b v="0"/>
    <b v="0"/>
    <b v="0"/>
    <b v="0"/>
    <b v="0"/>
    <b v="0"/>
    <b v="0"/>
    <b v="0"/>
    <b v="0"/>
    <b v="0"/>
    <b v="0"/>
    <b v="0"/>
    <b v="0"/>
    <b v="0"/>
    <b v="0"/>
    <b v="0"/>
    <b v="0"/>
    <b v="0"/>
    <b v="0"/>
    <b v="0"/>
  </r>
  <r>
    <m/>
    <m/>
    <m/>
    <m/>
    <m/>
    <x v="0"/>
    <x v="0"/>
    <m/>
    <m/>
    <m/>
    <m/>
    <s v="2013-317880"/>
    <x v="1599"/>
    <n v="2011"/>
    <n v="1"/>
    <d v="2011-01-01T09:48:00"/>
    <s v="English"/>
    <x v="0"/>
    <s v="Asiatic Society of Mumbai"/>
    <s v="Mumbai"/>
    <n v="1"/>
    <b v="0"/>
    <b v="0"/>
    <b v="0"/>
    <b v="0"/>
    <b v="0"/>
    <b v="0"/>
    <b v="0"/>
    <b v="0"/>
    <b v="0"/>
    <b v="0"/>
    <b v="0"/>
    <b v="0"/>
    <b v="0"/>
    <b v="0"/>
    <b v="0"/>
    <b v="0"/>
    <b v="0"/>
    <b v="0"/>
    <b v="0"/>
    <b v="0"/>
    <b v="1"/>
    <b v="0"/>
  </r>
  <r>
    <m/>
    <m/>
    <m/>
    <m/>
    <m/>
    <x v="0"/>
    <x v="0"/>
    <m/>
    <m/>
    <m/>
    <m/>
    <s v="2007-392168"/>
    <x v="1600"/>
    <n v="2011"/>
    <n v="1"/>
    <d v="2011-03-31T14:35:00"/>
    <s v="English"/>
    <x v="0"/>
    <s v="Comptroller and Auditor General of India / Jharkhand"/>
    <s v="Ranchi"/>
    <n v="1"/>
    <b v="1"/>
    <b v="0"/>
    <b v="0"/>
    <b v="0"/>
    <b v="0"/>
    <b v="0"/>
    <b v="0"/>
    <b v="0"/>
    <b v="0"/>
    <b v="0"/>
    <b v="0"/>
    <b v="0"/>
    <b v="0"/>
    <b v="0"/>
    <b v="0"/>
    <b v="0"/>
    <b v="0"/>
    <b v="0"/>
    <b v="0"/>
    <b v="0"/>
    <b v="0"/>
    <b v="0"/>
  </r>
  <r>
    <m/>
    <m/>
    <m/>
    <m/>
    <m/>
    <x v="0"/>
    <x v="0"/>
    <m/>
    <m/>
    <m/>
    <m/>
    <s v="79-915082"/>
    <x v="1601"/>
    <n v="2011"/>
    <n v="1"/>
    <d v="2011-03-31T14:36:00"/>
    <s v="English"/>
    <x v="0"/>
    <s v="Comptroller and Auditor General of India / Assam"/>
    <s v="Guwahati"/>
    <n v="3"/>
    <b v="1"/>
    <b v="0"/>
    <b v="1"/>
    <b v="0"/>
    <b v="0"/>
    <b v="0"/>
    <b v="0"/>
    <b v="1"/>
    <b v="0"/>
    <b v="0"/>
    <b v="0"/>
    <b v="0"/>
    <b v="0"/>
    <b v="0"/>
    <b v="0"/>
    <b v="0"/>
    <b v="0"/>
    <b v="0"/>
    <b v="0"/>
    <b v="0"/>
    <b v="0"/>
    <b v="0"/>
  </r>
  <r>
    <m/>
    <m/>
    <m/>
    <m/>
    <m/>
    <x v="0"/>
    <x v="0"/>
    <m/>
    <m/>
    <m/>
    <m/>
    <s v="83-913735"/>
    <x v="1602"/>
    <n v="2011"/>
    <n v="1"/>
    <d v="2011-03-31T16:00:00"/>
    <s v="English"/>
    <x v="0"/>
    <s v="Principal Accountant General of Punjab / Audit"/>
    <s v="Chandigarh"/>
    <n v="3"/>
    <b v="0"/>
    <b v="0"/>
    <b v="1"/>
    <b v="0"/>
    <b v="0"/>
    <b v="0"/>
    <b v="0"/>
    <b v="1"/>
    <b v="1"/>
    <b v="0"/>
    <b v="0"/>
    <b v="0"/>
    <b v="0"/>
    <b v="0"/>
    <b v="0"/>
    <b v="0"/>
    <b v="0"/>
    <b v="0"/>
    <b v="0"/>
    <b v="0"/>
    <b v="0"/>
    <b v="0"/>
  </r>
  <r>
    <m/>
    <m/>
    <m/>
    <m/>
    <m/>
    <x v="0"/>
    <x v="0"/>
    <m/>
    <m/>
    <m/>
    <m/>
    <s v="79-915607"/>
    <x v="1603"/>
    <n v="2011"/>
    <n v="1"/>
    <d v="2011-03-31T11:27:00"/>
    <s v="English"/>
    <x v="0"/>
    <s v="Comptroller and Auditor General of India / Haryana"/>
    <s v="Chandigarh"/>
    <n v="3"/>
    <b v="1"/>
    <b v="0"/>
    <b v="1"/>
    <b v="0"/>
    <b v="0"/>
    <b v="0"/>
    <b v="0"/>
    <b v="0"/>
    <b v="0"/>
    <b v="0"/>
    <b v="0"/>
    <b v="0"/>
    <b v="0"/>
    <b v="0"/>
    <b v="0"/>
    <b v="1"/>
    <b v="0"/>
    <b v="0"/>
    <b v="0"/>
    <b v="0"/>
    <b v="0"/>
    <b v="0"/>
  </r>
  <r>
    <m/>
    <m/>
    <m/>
    <m/>
    <m/>
    <x v="0"/>
    <x v="0"/>
    <m/>
    <m/>
    <m/>
    <m/>
    <s v="77-643533"/>
    <x v="1604"/>
    <n v="2011"/>
    <n v="1"/>
    <d v="2011-03-31T12:27:00"/>
    <s v="English"/>
    <x v="0"/>
    <s v="Comptroller and Auditor General of India / Kerela"/>
    <s v="Thiruvananthapuram"/>
    <n v="3"/>
    <b v="1"/>
    <b v="0"/>
    <b v="1"/>
    <b v="0"/>
    <b v="0"/>
    <b v="0"/>
    <b v="0"/>
    <b v="1"/>
    <b v="0"/>
    <b v="0"/>
    <b v="0"/>
    <b v="0"/>
    <b v="0"/>
    <b v="0"/>
    <b v="0"/>
    <b v="0"/>
    <b v="0"/>
    <b v="0"/>
    <b v="0"/>
    <b v="0"/>
    <b v="0"/>
    <b v="0"/>
  </r>
  <r>
    <m/>
    <m/>
    <m/>
    <m/>
    <m/>
    <x v="0"/>
    <x v="0"/>
    <m/>
    <m/>
    <m/>
    <m/>
    <s v="80-649891"/>
    <x v="1605"/>
    <n v="2011"/>
    <n v="1"/>
    <d v="2013-04-01T14:02:00"/>
    <s v="English"/>
    <x v="0"/>
    <s v="Comptroller and Auditor General of India / Odisha"/>
    <s v="Bhubaneswar"/>
    <n v="1"/>
    <b v="1"/>
    <b v="0"/>
    <b v="0"/>
    <b v="0"/>
    <b v="0"/>
    <b v="0"/>
    <b v="0"/>
    <b v="0"/>
    <b v="0"/>
    <b v="0"/>
    <b v="0"/>
    <b v="0"/>
    <b v="0"/>
    <b v="0"/>
    <b v="0"/>
    <b v="0"/>
    <b v="0"/>
    <b v="0"/>
    <b v="0"/>
    <b v="0"/>
    <b v="0"/>
    <b v="0"/>
  </r>
  <r>
    <m/>
    <m/>
    <m/>
    <m/>
    <m/>
    <x v="0"/>
    <x v="0"/>
    <m/>
    <m/>
    <m/>
    <m/>
    <s v="74-903960"/>
    <x v="1606"/>
    <n v="2011"/>
    <n v="1"/>
    <d v="2011-03-31T11:06:00"/>
    <s v="English"/>
    <x v="0"/>
    <s v="Comptroller and Auditor General of India / Karnataka"/>
    <s v="Bangalore"/>
    <n v="1"/>
    <b v="1"/>
    <b v="0"/>
    <b v="0"/>
    <b v="0"/>
    <b v="0"/>
    <b v="0"/>
    <b v="0"/>
    <b v="0"/>
    <b v="0"/>
    <b v="0"/>
    <b v="0"/>
    <b v="0"/>
    <b v="0"/>
    <b v="0"/>
    <b v="0"/>
    <b v="0"/>
    <b v="0"/>
    <b v="0"/>
    <b v="0"/>
    <b v="0"/>
    <b v="0"/>
    <b v="0"/>
  </r>
  <r>
    <m/>
    <m/>
    <m/>
    <m/>
    <m/>
    <x v="0"/>
    <x v="0"/>
    <m/>
    <m/>
    <m/>
    <m/>
    <s v="75-905397"/>
    <x v="1607"/>
    <n v="2010"/>
    <n v="1"/>
    <d v="2010-03-31T15:11:00"/>
    <s v="English"/>
    <x v="0"/>
    <s v="Comptroller and Auditor General of India / Tamil Nadu"/>
    <s v="Chennai"/>
    <n v="1"/>
    <b v="1"/>
    <b v="0"/>
    <b v="0"/>
    <b v="0"/>
    <b v="0"/>
    <b v="0"/>
    <b v="0"/>
    <b v="0"/>
    <b v="0"/>
    <b v="0"/>
    <b v="0"/>
    <b v="0"/>
    <b v="0"/>
    <b v="0"/>
    <b v="0"/>
    <b v="0"/>
    <b v="0"/>
    <b v="0"/>
    <b v="0"/>
    <b v="0"/>
    <b v="0"/>
    <b v="0"/>
  </r>
  <r>
    <m/>
    <m/>
    <m/>
    <m/>
    <m/>
    <x v="0"/>
    <x v="0"/>
    <m/>
    <m/>
    <m/>
    <m/>
    <s v="79-645687"/>
    <x v="1608"/>
    <n v="2011"/>
    <n v="1"/>
    <d v="2011-03-31T11:52:00"/>
    <s v="English"/>
    <x v="0"/>
    <s v="Comptroller and Auditor General of India / Andhra Pradesh"/>
    <s v="Hyderabad"/>
    <n v="1"/>
    <b v="1"/>
    <b v="0"/>
    <b v="0"/>
    <b v="0"/>
    <b v="0"/>
    <b v="0"/>
    <b v="0"/>
    <b v="0"/>
    <b v="0"/>
    <b v="0"/>
    <b v="0"/>
    <b v="0"/>
    <b v="0"/>
    <b v="0"/>
    <b v="0"/>
    <b v="0"/>
    <b v="0"/>
    <b v="0"/>
    <b v="0"/>
    <b v="0"/>
    <b v="0"/>
    <b v="0"/>
  </r>
  <r>
    <m/>
    <m/>
    <m/>
    <m/>
    <m/>
    <x v="0"/>
    <x v="0"/>
    <m/>
    <m/>
    <m/>
    <m/>
    <s v="80-910405"/>
    <x v="1609"/>
    <n v="2010"/>
    <n v="1"/>
    <d v="2010-03-31T15:34:00"/>
    <s v="English"/>
    <x v="0"/>
    <s v="Comptroller and Auditor General of India / Bihar"/>
    <s v="Patna"/>
    <n v="2"/>
    <b v="1"/>
    <b v="0"/>
    <b v="1"/>
    <b v="0"/>
    <b v="0"/>
    <b v="0"/>
    <b v="0"/>
    <b v="0"/>
    <b v="0"/>
    <b v="0"/>
    <b v="0"/>
    <b v="0"/>
    <b v="0"/>
    <b v="0"/>
    <b v="0"/>
    <b v="0"/>
    <b v="0"/>
    <b v="0"/>
    <b v="0"/>
    <b v="0"/>
    <b v="0"/>
    <b v="0"/>
  </r>
  <r>
    <m/>
    <m/>
    <m/>
    <m/>
    <m/>
    <x v="0"/>
    <x v="0"/>
    <m/>
    <m/>
    <m/>
    <m/>
    <s v="2013-311839"/>
    <x v="1610"/>
    <n v="2011"/>
    <n v="1"/>
    <d v="2011-03-31T16:36:00"/>
    <s v="English"/>
    <x v="0"/>
    <s v="Comptroller and Auditor General of India / Himachal Pradesh"/>
    <s v="Shimla"/>
    <n v="1"/>
    <b v="1"/>
    <b v="0"/>
    <b v="0"/>
    <b v="0"/>
    <b v="0"/>
    <b v="0"/>
    <b v="0"/>
    <b v="0"/>
    <b v="0"/>
    <b v="0"/>
    <b v="0"/>
    <b v="0"/>
    <b v="0"/>
    <b v="0"/>
    <b v="0"/>
    <b v="0"/>
    <b v="0"/>
    <b v="0"/>
    <b v="0"/>
    <b v="0"/>
    <b v="0"/>
    <b v="0"/>
  </r>
  <r>
    <m/>
    <m/>
    <m/>
    <m/>
    <m/>
    <x v="0"/>
    <x v="0"/>
    <m/>
    <m/>
    <m/>
    <m/>
    <s v="79-915455"/>
    <x v="1611"/>
    <n v="2011"/>
    <n v="1"/>
    <d v="2011-03-31T10:42:00"/>
    <s v="English"/>
    <x v="0"/>
    <s v="Principal Accountant General (Civil Audit), Rajasthan"/>
    <s v="Jaipur"/>
    <n v="1"/>
    <b v="1"/>
    <b v="0"/>
    <b v="0"/>
    <b v="0"/>
    <b v="0"/>
    <b v="0"/>
    <b v="0"/>
    <b v="0"/>
    <b v="0"/>
    <b v="0"/>
    <b v="0"/>
    <b v="0"/>
    <b v="0"/>
    <b v="0"/>
    <b v="0"/>
    <b v="0"/>
    <b v="0"/>
    <b v="0"/>
    <b v="0"/>
    <b v="0"/>
    <b v="0"/>
    <b v="0"/>
  </r>
  <r>
    <m/>
    <m/>
    <m/>
    <m/>
    <m/>
    <x v="0"/>
    <x v="0"/>
    <m/>
    <m/>
    <m/>
    <m/>
    <s v="SN95-21563"/>
    <x v="1612"/>
    <n v="2011"/>
    <n v="1"/>
    <d v="2011-03-31T15:26:00"/>
    <s v="English"/>
    <x v="0"/>
    <s v="Comptroller and Auditor General of India / Andhra Pradesh"/>
    <s v="Hyderabad"/>
    <n v="1"/>
    <b v="1"/>
    <b v="0"/>
    <b v="0"/>
    <b v="0"/>
    <b v="0"/>
    <b v="0"/>
    <b v="0"/>
    <b v="0"/>
    <b v="0"/>
    <b v="0"/>
    <b v="0"/>
    <b v="0"/>
    <b v="0"/>
    <b v="0"/>
    <b v="0"/>
    <b v="0"/>
    <b v="0"/>
    <b v="0"/>
    <b v="0"/>
    <b v="0"/>
    <b v="0"/>
    <b v="0"/>
  </r>
  <r>
    <m/>
    <m/>
    <m/>
    <m/>
    <m/>
    <x v="0"/>
    <x v="0"/>
    <m/>
    <m/>
    <m/>
    <m/>
    <s v="83-913738"/>
    <x v="1613"/>
    <n v="2009"/>
    <n v="1"/>
    <d v="2009-03-31T09:23:00"/>
    <s v="English"/>
    <x v="0"/>
    <s v="Comptroller and Auditor General of India / Bihar"/>
    <s v="Patna"/>
    <n v="3"/>
    <b v="1"/>
    <b v="0"/>
    <b v="1"/>
    <b v="0"/>
    <b v="0"/>
    <b v="0"/>
    <b v="0"/>
    <b v="1"/>
    <b v="0"/>
    <b v="0"/>
    <b v="0"/>
    <b v="0"/>
    <b v="0"/>
    <b v="0"/>
    <b v="0"/>
    <b v="0"/>
    <b v="0"/>
    <b v="0"/>
    <b v="0"/>
    <b v="0"/>
    <b v="0"/>
    <b v="0"/>
  </r>
  <r>
    <m/>
    <m/>
    <m/>
    <m/>
    <m/>
    <x v="0"/>
    <x v="0"/>
    <m/>
    <m/>
    <m/>
    <m/>
    <s v="2007-391235"/>
    <x v="1614"/>
    <n v="2011"/>
    <n v="1"/>
    <d v="2011-03-31T09:05:00"/>
    <s v="English"/>
    <x v="0"/>
    <s v="Office of the Accountant General (Audit) / Uttar Pradesh"/>
    <s v="Allahabad"/>
    <n v="1"/>
    <b v="1"/>
    <b v="0"/>
    <b v="0"/>
    <b v="0"/>
    <b v="0"/>
    <b v="0"/>
    <b v="0"/>
    <b v="0"/>
    <b v="0"/>
    <b v="0"/>
    <b v="0"/>
    <b v="0"/>
    <b v="0"/>
    <b v="0"/>
    <b v="0"/>
    <b v="0"/>
    <b v="0"/>
    <b v="0"/>
    <b v="0"/>
    <b v="0"/>
    <b v="0"/>
    <b v="0"/>
  </r>
  <r>
    <m/>
    <m/>
    <m/>
    <m/>
    <m/>
    <x v="0"/>
    <x v="0"/>
    <m/>
    <m/>
    <m/>
    <m/>
    <s v="75-649025"/>
    <x v="1615"/>
    <n v="2010"/>
    <n v="1"/>
    <d v="2010-03-31T13:13:00"/>
    <s v="English"/>
    <x v="0"/>
    <s v="Comptroller and Auditor General of India / Karnataka"/>
    <s v="Bangalore"/>
    <n v="1"/>
    <b v="1"/>
    <b v="0"/>
    <b v="0"/>
    <b v="0"/>
    <b v="0"/>
    <b v="0"/>
    <b v="0"/>
    <b v="0"/>
    <b v="0"/>
    <b v="0"/>
    <b v="0"/>
    <b v="0"/>
    <b v="0"/>
    <b v="0"/>
    <b v="0"/>
    <b v="0"/>
    <b v="0"/>
    <b v="0"/>
    <b v="0"/>
    <b v="0"/>
    <b v="0"/>
    <b v="0"/>
  </r>
  <r>
    <m/>
    <m/>
    <m/>
    <m/>
    <m/>
    <x v="0"/>
    <x v="0"/>
    <m/>
    <m/>
    <m/>
    <m/>
    <s v="80-649892"/>
    <x v="1616"/>
    <n v="2011"/>
    <n v="1"/>
    <d v="2011-03-31T16:56:00"/>
    <s v="English"/>
    <x v="0"/>
    <s v="Comptroller and Auditor General of India / Odisha"/>
    <s v="Bhubaneswar"/>
    <n v="3"/>
    <b v="1"/>
    <b v="0"/>
    <b v="1"/>
    <b v="0"/>
    <b v="0"/>
    <b v="1"/>
    <b v="0"/>
    <b v="0"/>
    <b v="0"/>
    <b v="0"/>
    <b v="0"/>
    <b v="0"/>
    <b v="0"/>
    <b v="0"/>
    <b v="0"/>
    <b v="0"/>
    <b v="0"/>
    <b v="0"/>
    <b v="0"/>
    <b v="0"/>
    <b v="0"/>
    <b v="0"/>
  </r>
  <r>
    <m/>
    <m/>
    <m/>
    <m/>
    <m/>
    <x v="0"/>
    <x v="0"/>
    <m/>
    <m/>
    <m/>
    <m/>
    <s v="84-645855"/>
    <x v="1617"/>
    <n v="2011"/>
    <n v="1"/>
    <d v="2011-03-31T15:17:00"/>
    <s v="English"/>
    <x v="0"/>
    <s v="Comptroller and Auditor General of India / Kerela"/>
    <s v="Thiruvananthapuram"/>
    <n v="3"/>
    <b v="1"/>
    <b v="0"/>
    <b v="1"/>
    <b v="0"/>
    <b v="0"/>
    <b v="0"/>
    <b v="0"/>
    <b v="1"/>
    <b v="0"/>
    <b v="0"/>
    <b v="0"/>
    <b v="0"/>
    <b v="0"/>
    <b v="0"/>
    <b v="0"/>
    <b v="0"/>
    <b v="0"/>
    <b v="0"/>
    <b v="0"/>
    <b v="0"/>
    <b v="0"/>
    <b v="0"/>
  </r>
  <r>
    <m/>
    <m/>
    <m/>
    <m/>
    <m/>
    <x v="0"/>
    <x v="0"/>
    <m/>
    <m/>
    <m/>
    <m/>
    <s v="sn 99021355"/>
    <x v="1618"/>
    <n v="2009"/>
    <n v="1"/>
    <d v="2009-04-01T12:02:00"/>
    <s v="English"/>
    <x v="0"/>
    <s v="Office of the Principal Accountant General (Audit), West Bengal"/>
    <s v="Kolkata"/>
    <n v="0"/>
    <b v="0"/>
    <b v="0"/>
    <b v="0"/>
    <b v="0"/>
    <b v="0"/>
    <b v="0"/>
    <b v="0"/>
    <b v="0"/>
    <b v="0"/>
    <b v="0"/>
    <b v="0"/>
    <b v="0"/>
    <b v="0"/>
    <b v="0"/>
    <b v="0"/>
    <b v="0"/>
    <b v="0"/>
    <b v="0"/>
    <b v="0"/>
    <b v="0"/>
    <b v="0"/>
    <b v="0"/>
  </r>
  <r>
    <m/>
    <m/>
    <m/>
    <m/>
    <m/>
    <x v="0"/>
    <x v="0"/>
    <m/>
    <m/>
    <m/>
    <m/>
    <s v="80-649925"/>
    <x v="1619"/>
    <n v="2009"/>
    <n v="1"/>
    <d v="2009-03-31T12:26:00"/>
    <s v="English"/>
    <x v="0"/>
    <s v="Comptroller and Auditor General of India / Madhya Pradesh"/>
    <s v="Gwalior"/>
    <n v="1"/>
    <b v="1"/>
    <b v="0"/>
    <b v="0"/>
    <b v="0"/>
    <b v="0"/>
    <b v="0"/>
    <b v="0"/>
    <b v="0"/>
    <b v="0"/>
    <b v="0"/>
    <b v="0"/>
    <b v="0"/>
    <b v="0"/>
    <b v="0"/>
    <b v="0"/>
    <b v="0"/>
    <b v="0"/>
    <b v="0"/>
    <b v="0"/>
    <b v="0"/>
    <b v="0"/>
    <b v="0"/>
  </r>
  <r>
    <m/>
    <m/>
    <m/>
    <m/>
    <m/>
    <x v="0"/>
    <x v="0"/>
    <m/>
    <m/>
    <m/>
    <m/>
    <s v="83-913736"/>
    <x v="1620"/>
    <n v="2011"/>
    <n v="1"/>
    <d v="2011-03-31T09:41:00"/>
    <s v="English"/>
    <x v="0"/>
    <s v="Principal Accountant General of Punjab / Audit"/>
    <s v="Chandigarh"/>
    <n v="2"/>
    <b v="1"/>
    <b v="0"/>
    <b v="1"/>
    <b v="0"/>
    <b v="0"/>
    <b v="0"/>
    <b v="0"/>
    <b v="0"/>
    <b v="0"/>
    <b v="0"/>
    <b v="0"/>
    <b v="0"/>
    <b v="0"/>
    <b v="0"/>
    <b v="0"/>
    <b v="0"/>
    <b v="0"/>
    <b v="0"/>
    <b v="0"/>
    <b v="0"/>
    <b v="0"/>
    <b v="0"/>
  </r>
  <r>
    <m/>
    <m/>
    <m/>
    <m/>
    <m/>
    <x v="0"/>
    <x v="0"/>
    <m/>
    <m/>
    <m/>
    <m/>
    <s v="78-641467"/>
    <x v="1621"/>
    <n v="2012"/>
    <n v="1"/>
    <d v="2012-03-31T11:24:00"/>
    <s v="English"/>
    <x v="0"/>
    <s v="Comptroller and Auditor General of India / Karnataka"/>
    <s v="Bangalore"/>
    <n v="1"/>
    <b v="1"/>
    <b v="0"/>
    <b v="0"/>
    <b v="0"/>
    <b v="0"/>
    <b v="0"/>
    <b v="0"/>
    <b v="0"/>
    <b v="0"/>
    <b v="0"/>
    <b v="0"/>
    <b v="0"/>
    <b v="0"/>
    <b v="0"/>
    <b v="0"/>
    <b v="0"/>
    <b v="0"/>
    <b v="0"/>
    <b v="0"/>
    <b v="0"/>
    <b v="0"/>
    <b v="0"/>
  </r>
  <r>
    <m/>
    <m/>
    <m/>
    <m/>
    <m/>
    <x v="0"/>
    <x v="0"/>
    <m/>
    <m/>
    <m/>
    <m/>
    <s v="75-905398"/>
    <x v="1622"/>
    <n v="2012"/>
    <n v="1"/>
    <d v="2012-03-31T11:24:00"/>
    <s v="English"/>
    <x v="0"/>
    <s v="Comptroller and Auditor General of India / Tamil Nadu"/>
    <s v="Chennai"/>
    <n v="1"/>
    <b v="1"/>
    <b v="0"/>
    <b v="0"/>
    <b v="0"/>
    <b v="0"/>
    <b v="0"/>
    <b v="0"/>
    <b v="0"/>
    <b v="0"/>
    <b v="0"/>
    <b v="0"/>
    <b v="0"/>
    <b v="0"/>
    <b v="0"/>
    <b v="0"/>
    <b v="0"/>
    <b v="0"/>
    <b v="0"/>
    <b v="0"/>
    <b v="0"/>
    <b v="0"/>
    <b v="0"/>
  </r>
  <r>
    <m/>
    <m/>
    <m/>
    <m/>
    <m/>
    <x v="0"/>
    <x v="0"/>
    <m/>
    <m/>
    <m/>
    <m/>
    <s v="80-910406"/>
    <x v="1623"/>
    <n v="2009"/>
    <n v="1"/>
    <d v="2009-03-31T11:18:00"/>
    <s v="English"/>
    <x v="0"/>
    <s v="Comptroller and Auditor General of India / Bihar"/>
    <s v="Patna"/>
    <n v="1"/>
    <b v="1"/>
    <b v="0"/>
    <b v="0"/>
    <b v="0"/>
    <b v="0"/>
    <b v="0"/>
    <b v="0"/>
    <b v="0"/>
    <b v="0"/>
    <b v="0"/>
    <b v="0"/>
    <b v="0"/>
    <b v="0"/>
    <b v="0"/>
    <b v="0"/>
    <b v="0"/>
    <b v="0"/>
    <b v="0"/>
    <b v="0"/>
    <b v="0"/>
    <b v="0"/>
    <b v="0"/>
  </r>
  <r>
    <m/>
    <m/>
    <m/>
    <m/>
    <m/>
    <x v="0"/>
    <x v="0"/>
    <m/>
    <m/>
    <m/>
    <m/>
    <s v="79-915606"/>
    <x v="1624"/>
    <n v="2008"/>
    <n v="1"/>
    <d v="2008-03-31T11:58:00"/>
    <s v="English"/>
    <x v="0"/>
    <s v="Comptroller and Auditor General of India / Haryana"/>
    <s v="Chandigarh"/>
    <n v="3"/>
    <b v="1"/>
    <b v="0"/>
    <b v="1"/>
    <b v="0"/>
    <b v="0"/>
    <b v="0"/>
    <b v="0"/>
    <b v="0"/>
    <b v="0"/>
    <b v="0"/>
    <b v="0"/>
    <b v="0"/>
    <b v="0"/>
    <b v="0"/>
    <b v="0"/>
    <b v="1"/>
    <b v="0"/>
    <b v="0"/>
    <b v="0"/>
    <b v="0"/>
    <b v="0"/>
    <b v="0"/>
  </r>
  <r>
    <m/>
    <m/>
    <m/>
    <m/>
    <m/>
    <x v="0"/>
    <x v="0"/>
    <m/>
    <m/>
    <m/>
    <m/>
    <s v="sn 89-044060"/>
    <x v="1625"/>
    <n v="2011"/>
    <n v="1"/>
    <d v="2011-03-31T16:49:00"/>
    <s v="English"/>
    <x v="0"/>
    <s v="Comptroller and Auditor General of India / Himachal Pradesh"/>
    <s v="Shimla"/>
    <n v="1"/>
    <b v="1"/>
    <b v="0"/>
    <b v="0"/>
    <b v="0"/>
    <b v="0"/>
    <b v="0"/>
    <b v="0"/>
    <b v="0"/>
    <b v="0"/>
    <b v="0"/>
    <b v="0"/>
    <b v="0"/>
    <b v="0"/>
    <b v="0"/>
    <b v="0"/>
    <b v="0"/>
    <b v="0"/>
    <b v="0"/>
    <b v="0"/>
    <b v="0"/>
    <b v="0"/>
    <b v="0"/>
  </r>
  <r>
    <m/>
    <m/>
    <m/>
    <m/>
    <m/>
    <x v="0"/>
    <x v="0"/>
    <m/>
    <m/>
    <m/>
    <m/>
    <s v="80-649922"/>
    <x v="1626"/>
    <n v="2014"/>
    <n v="1"/>
    <d v="2014-03-31T14:36:00"/>
    <s v="English"/>
    <x v="0"/>
    <s v="Comptroller and Auditor General of India / Madhya Pradesh"/>
    <s v="Gwalior"/>
    <n v="1"/>
    <b v="1"/>
    <b v="0"/>
    <b v="0"/>
    <b v="0"/>
    <b v="0"/>
    <b v="0"/>
    <b v="0"/>
    <b v="0"/>
    <b v="0"/>
    <b v="0"/>
    <b v="0"/>
    <b v="0"/>
    <b v="0"/>
    <b v="0"/>
    <b v="0"/>
    <b v="0"/>
    <b v="0"/>
    <b v="0"/>
    <b v="0"/>
    <b v="0"/>
    <b v="0"/>
    <b v="0"/>
  </r>
  <r>
    <m/>
    <m/>
    <m/>
    <m/>
    <m/>
    <x v="0"/>
    <x v="0"/>
    <m/>
    <m/>
    <m/>
    <m/>
    <s v="79-915459"/>
    <x v="1627"/>
    <n v="2011"/>
    <n v="1"/>
    <d v="2011-03-31T15:14:00"/>
    <s v="English"/>
    <x v="0"/>
    <s v="Comptroller and Auditor General of India / Andhra Pradesh"/>
    <s v="Hyderabad"/>
    <n v="1"/>
    <b v="1"/>
    <b v="0"/>
    <b v="0"/>
    <b v="0"/>
    <b v="0"/>
    <b v="0"/>
    <b v="0"/>
    <b v="0"/>
    <b v="0"/>
    <b v="0"/>
    <b v="0"/>
    <b v="0"/>
    <b v="0"/>
    <b v="0"/>
    <b v="0"/>
    <b v="0"/>
    <b v="0"/>
    <b v="0"/>
    <b v="0"/>
    <b v="0"/>
    <b v="0"/>
    <b v="0"/>
  </r>
  <r>
    <m/>
    <m/>
    <m/>
    <m/>
    <m/>
    <x v="0"/>
    <x v="0"/>
    <m/>
    <m/>
    <m/>
    <m/>
    <s v="81-640286"/>
    <x v="1628"/>
    <n v="2012"/>
    <n v="1"/>
    <d v="2012-03-01T12:29:00"/>
    <s v="English"/>
    <x v="0"/>
    <s v="Comptroller and Auditor General of India / Assam"/>
    <s v="Guwahati"/>
    <n v="1"/>
    <b v="1"/>
    <b v="0"/>
    <b v="0"/>
    <b v="0"/>
    <b v="0"/>
    <b v="0"/>
    <b v="0"/>
    <b v="0"/>
    <b v="0"/>
    <b v="0"/>
    <b v="0"/>
    <b v="0"/>
    <b v="0"/>
    <b v="0"/>
    <b v="0"/>
    <b v="0"/>
    <b v="0"/>
    <b v="0"/>
    <b v="0"/>
    <b v="0"/>
    <b v="0"/>
    <b v="0"/>
  </r>
  <r>
    <m/>
    <m/>
    <m/>
    <m/>
    <m/>
    <x v="0"/>
    <x v="0"/>
    <m/>
    <m/>
    <m/>
    <m/>
    <s v="2010-309514"/>
    <x v="1629"/>
    <n v="2011"/>
    <n v="1"/>
    <d v="2011-03-31T11:48:00"/>
    <s v="English"/>
    <x v="0"/>
    <s v="Office of the Accountant General, Chhattisgarh / CAG"/>
    <s v="Raipur"/>
    <n v="1"/>
    <b v="1"/>
    <b v="0"/>
    <b v="0"/>
    <b v="0"/>
    <b v="0"/>
    <b v="0"/>
    <b v="0"/>
    <b v="0"/>
    <b v="0"/>
    <b v="0"/>
    <b v="0"/>
    <b v="0"/>
    <b v="0"/>
    <b v="0"/>
    <b v="0"/>
    <b v="0"/>
    <b v="0"/>
    <b v="0"/>
    <b v="0"/>
    <b v="0"/>
    <b v="0"/>
    <b v="0"/>
  </r>
  <r>
    <m/>
    <m/>
    <m/>
    <m/>
    <m/>
    <x v="0"/>
    <x v="0"/>
    <m/>
    <m/>
    <m/>
    <m/>
    <s v="2007-389200"/>
    <x v="1630"/>
    <n v="2010"/>
    <n v="1"/>
    <d v="2011-03-31T15:27:00"/>
    <s v="English"/>
    <x v="0"/>
    <s v="Comptroller and Auditor General of India / Jharkhand"/>
    <s v="Ranchi"/>
    <n v="1"/>
    <b v="1"/>
    <b v="0"/>
    <b v="0"/>
    <b v="0"/>
    <b v="0"/>
    <b v="0"/>
    <b v="0"/>
    <b v="0"/>
    <b v="0"/>
    <b v="0"/>
    <b v="0"/>
    <b v="0"/>
    <b v="0"/>
    <b v="0"/>
    <b v="0"/>
    <b v="0"/>
    <b v="0"/>
    <b v="0"/>
    <b v="0"/>
    <b v="0"/>
    <b v="0"/>
    <b v="0"/>
  </r>
  <r>
    <m/>
    <m/>
    <m/>
    <m/>
    <m/>
    <x v="0"/>
    <x v="0"/>
    <m/>
    <m/>
    <m/>
    <m/>
    <s v="79-915063"/>
    <x v="1631"/>
    <n v="2011"/>
    <n v="1"/>
    <d v="2011-03-31T10:54:00"/>
    <s v="English"/>
    <x v="0"/>
    <s v="Comptroller and Auditor General of India / Gujarat"/>
    <s v="Ahmedabad"/>
    <n v="2"/>
    <b v="1"/>
    <b v="0"/>
    <b v="1"/>
    <b v="0"/>
    <b v="0"/>
    <b v="0"/>
    <b v="0"/>
    <b v="0"/>
    <b v="0"/>
    <b v="0"/>
    <b v="0"/>
    <b v="0"/>
    <b v="0"/>
    <b v="0"/>
    <b v="0"/>
    <b v="0"/>
    <b v="0"/>
    <b v="0"/>
    <b v="0"/>
    <b v="0"/>
    <b v="0"/>
    <b v="0"/>
  </r>
  <r>
    <m/>
    <m/>
    <m/>
    <m/>
    <m/>
    <x v="0"/>
    <x v="0"/>
    <m/>
    <m/>
    <m/>
    <m/>
    <s v="77-643540"/>
    <x v="1632"/>
    <n v="2012"/>
    <n v="1"/>
    <d v="2012-03-31T09:48:00"/>
    <s v="English"/>
    <x v="0"/>
    <s v="Comptroller and Auditor General of India / Kerela"/>
    <s v="Thiruvananthapuram"/>
    <n v="1"/>
    <b v="1"/>
    <b v="0"/>
    <b v="0"/>
    <b v="0"/>
    <b v="0"/>
    <b v="0"/>
    <b v="0"/>
    <b v="0"/>
    <b v="0"/>
    <b v="0"/>
    <b v="0"/>
    <b v="0"/>
    <b v="0"/>
    <b v="0"/>
    <b v="0"/>
    <b v="0"/>
    <b v="0"/>
    <b v="0"/>
    <b v="0"/>
    <b v="0"/>
    <b v="0"/>
    <b v="0"/>
  </r>
  <r>
    <m/>
    <m/>
    <m/>
    <m/>
    <m/>
    <x v="0"/>
    <x v="0"/>
    <m/>
    <m/>
    <m/>
    <m/>
    <s v="80-649935"/>
    <x v="1633"/>
    <n v="2011"/>
    <n v="1"/>
    <d v="2011-03-31T14:07:00"/>
    <s v="English"/>
    <x v="0"/>
    <s v="Comptroller and Auditor General of India / Odisha"/>
    <s v="Bhubaneswar"/>
    <n v="0"/>
    <b v="0"/>
    <b v="0"/>
    <b v="0"/>
    <b v="0"/>
    <b v="0"/>
    <b v="0"/>
    <b v="0"/>
    <b v="0"/>
    <b v="0"/>
    <b v="0"/>
    <b v="0"/>
    <b v="0"/>
    <b v="0"/>
    <b v="0"/>
    <b v="0"/>
    <b v="0"/>
    <b v="0"/>
    <b v="0"/>
    <b v="0"/>
    <b v="0"/>
    <b v="0"/>
    <b v="0"/>
  </r>
  <r>
    <m/>
    <m/>
    <m/>
    <m/>
    <m/>
    <x v="0"/>
    <x v="0"/>
    <m/>
    <m/>
    <m/>
    <m/>
    <s v="82-644345"/>
    <x v="1634"/>
    <n v="2010"/>
    <n v="1"/>
    <d v="2010-03-31T15:26:00"/>
    <s v="English"/>
    <x v="0"/>
    <s v="Principal Accountant General of Punjab / Audit"/>
    <s v="Chandigarh"/>
    <n v="1"/>
    <b v="1"/>
    <b v="0"/>
    <b v="0"/>
    <b v="0"/>
    <b v="0"/>
    <b v="0"/>
    <b v="0"/>
    <b v="0"/>
    <b v="0"/>
    <b v="0"/>
    <b v="0"/>
    <b v="0"/>
    <b v="0"/>
    <b v="0"/>
    <b v="0"/>
    <b v="0"/>
    <b v="0"/>
    <b v="0"/>
    <b v="0"/>
    <b v="0"/>
    <b v="0"/>
    <b v="0"/>
  </r>
  <r>
    <m/>
    <m/>
    <m/>
    <m/>
    <m/>
    <x v="0"/>
    <x v="0"/>
    <m/>
    <m/>
    <m/>
    <m/>
    <s v="79-915456"/>
    <x v="1635"/>
    <n v="2012"/>
    <n v="1"/>
    <d v="2012-03-31T09:41:00"/>
    <s v="English"/>
    <x v="0"/>
    <s v="Accountant General (Commercial &amp; Receipt Audit), Rajasthan"/>
    <s v="Jaipur"/>
    <n v="1"/>
    <b v="1"/>
    <b v="0"/>
    <b v="0"/>
    <b v="0"/>
    <b v="0"/>
    <b v="0"/>
    <b v="0"/>
    <b v="0"/>
    <b v="0"/>
    <b v="0"/>
    <b v="0"/>
    <b v="0"/>
    <b v="0"/>
    <b v="0"/>
    <b v="0"/>
    <b v="0"/>
    <b v="0"/>
    <b v="0"/>
    <b v="0"/>
    <b v="0"/>
    <b v="0"/>
    <b v="0"/>
  </r>
  <r>
    <m/>
    <m/>
    <m/>
    <m/>
    <m/>
    <x v="0"/>
    <x v="0"/>
    <m/>
    <m/>
    <m/>
    <m/>
    <s v="2007-342912"/>
    <x v="1636"/>
    <n v="2010"/>
    <n v="1"/>
    <d v="2010-03-31T15:08:00"/>
    <s v="English"/>
    <x v="0"/>
    <s v="Comptroller and Auditor General of India / Tamil Nadu"/>
    <s v="Chennai"/>
    <n v="1"/>
    <b v="1"/>
    <b v="0"/>
    <b v="0"/>
    <b v="0"/>
    <b v="0"/>
    <b v="0"/>
    <b v="0"/>
    <b v="0"/>
    <b v="0"/>
    <b v="0"/>
    <b v="0"/>
    <b v="0"/>
    <b v="0"/>
    <b v="0"/>
    <b v="0"/>
    <b v="0"/>
    <b v="0"/>
    <b v="0"/>
    <b v="0"/>
    <b v="0"/>
    <b v="0"/>
    <b v="0"/>
  </r>
  <r>
    <m/>
    <m/>
    <m/>
    <m/>
    <m/>
    <x v="0"/>
    <x v="0"/>
    <m/>
    <m/>
    <m/>
    <m/>
    <s v="2010-325367"/>
    <x v="1637"/>
    <n v="2011"/>
    <n v="1"/>
    <d v="2011-03-31T10:46:00"/>
    <s v="English"/>
    <x v="0"/>
    <s v="Government of Maharashtra"/>
    <s v="Mumbai"/>
    <n v="1"/>
    <b v="1"/>
    <b v="0"/>
    <b v="0"/>
    <b v="0"/>
    <b v="0"/>
    <b v="0"/>
    <b v="0"/>
    <b v="0"/>
    <b v="0"/>
    <b v="0"/>
    <b v="0"/>
    <b v="0"/>
    <b v="0"/>
    <b v="0"/>
    <b v="0"/>
    <b v="0"/>
    <b v="0"/>
    <b v="0"/>
    <b v="0"/>
    <b v="0"/>
    <b v="0"/>
    <b v="0"/>
  </r>
  <r>
    <m/>
    <m/>
    <m/>
    <m/>
    <m/>
    <x v="0"/>
    <x v="0"/>
    <m/>
    <m/>
    <m/>
    <m/>
    <s v="2010-326271"/>
    <x v="1638"/>
    <n v="2012"/>
    <n v="1"/>
    <d v="2012-03-01T12:15:00"/>
    <s v="English"/>
    <x v="0"/>
    <s v="Comptroller and Auditor General of India / Kerela"/>
    <s v="Thiruvananthapuram"/>
    <n v="1"/>
    <b v="1"/>
    <b v="0"/>
    <b v="0"/>
    <b v="0"/>
    <b v="0"/>
    <b v="0"/>
    <b v="0"/>
    <b v="0"/>
    <b v="0"/>
    <b v="0"/>
    <b v="0"/>
    <b v="0"/>
    <b v="0"/>
    <b v="0"/>
    <b v="0"/>
    <b v="0"/>
    <b v="0"/>
    <b v="0"/>
    <b v="0"/>
    <b v="0"/>
    <b v="0"/>
    <b v="0"/>
  </r>
  <r>
    <m/>
    <m/>
    <m/>
    <m/>
    <m/>
    <x v="0"/>
    <x v="0"/>
    <m/>
    <m/>
    <m/>
    <m/>
    <s v="sn 98021587"/>
    <x v="1639"/>
    <n v="2013"/>
    <n v="1"/>
    <d v="2013-03-31T15:10:00"/>
    <s v="English"/>
    <x v="0"/>
    <s v="Comptroller and Auditor General of India / Maharashtra"/>
    <s v="Mumbai"/>
    <n v="1"/>
    <b v="1"/>
    <b v="0"/>
    <b v="0"/>
    <b v="0"/>
    <b v="0"/>
    <b v="0"/>
    <b v="0"/>
    <b v="0"/>
    <b v="0"/>
    <b v="0"/>
    <b v="0"/>
    <b v="0"/>
    <b v="0"/>
    <b v="0"/>
    <b v="0"/>
    <b v="0"/>
    <b v="0"/>
    <b v="0"/>
    <b v="0"/>
    <b v="0"/>
    <b v="0"/>
    <b v="0"/>
  </r>
  <r>
    <m/>
    <m/>
    <m/>
    <m/>
    <m/>
    <x v="0"/>
    <x v="0"/>
    <m/>
    <m/>
    <m/>
    <m/>
    <s v="2013-317156"/>
    <x v="1640"/>
    <n v="2012"/>
    <n v="1"/>
    <d v="2013-03-31T16:17:00"/>
    <s v="English"/>
    <x v="0"/>
    <s v="Government of Jharkhand"/>
    <s v="Ranchi"/>
    <n v="1"/>
    <b v="1"/>
    <b v="0"/>
    <b v="0"/>
    <b v="0"/>
    <b v="0"/>
    <b v="0"/>
    <b v="0"/>
    <b v="0"/>
    <b v="0"/>
    <b v="0"/>
    <b v="0"/>
    <b v="0"/>
    <b v="0"/>
    <b v="0"/>
    <b v="0"/>
    <b v="0"/>
    <b v="0"/>
    <b v="0"/>
    <b v="0"/>
    <b v="0"/>
    <b v="0"/>
    <b v="0"/>
  </r>
  <r>
    <m/>
    <m/>
    <m/>
    <m/>
    <m/>
    <x v="0"/>
    <x v="0"/>
    <m/>
    <m/>
    <m/>
    <m/>
    <s v="2013-411716"/>
    <x v="1641"/>
    <n v="2012"/>
    <n v="1"/>
    <d v="2012-03-31T15:07:00"/>
    <s v="English"/>
    <x v="0"/>
    <s v="Comptroller and Auditor General of India / Andhra Pradesh"/>
    <s v="Hyderabad"/>
    <n v="1"/>
    <b v="1"/>
    <b v="0"/>
    <b v="0"/>
    <b v="0"/>
    <b v="0"/>
    <b v="0"/>
    <b v="0"/>
    <b v="0"/>
    <b v="0"/>
    <b v="0"/>
    <b v="0"/>
    <b v="0"/>
    <b v="0"/>
    <b v="0"/>
    <b v="0"/>
    <b v="0"/>
    <b v="0"/>
    <b v="0"/>
    <b v="0"/>
    <b v="0"/>
    <b v="0"/>
    <b v="0"/>
  </r>
  <r>
    <m/>
    <m/>
    <m/>
    <m/>
    <m/>
    <x v="0"/>
    <x v="0"/>
    <m/>
    <m/>
    <m/>
    <m/>
    <s v="2013-311269"/>
    <x v="1642"/>
    <n v="2012"/>
    <n v="1"/>
    <d v="2012-03-31T09:58:00"/>
    <s v="English"/>
    <x v="0"/>
    <s v="Comptroller and Auditor General of India / Tamil Nadu"/>
    <s v="Chennai"/>
    <n v="1"/>
    <b v="1"/>
    <b v="0"/>
    <b v="0"/>
    <b v="0"/>
    <b v="0"/>
    <b v="0"/>
    <b v="0"/>
    <b v="0"/>
    <b v="0"/>
    <b v="0"/>
    <b v="0"/>
    <b v="0"/>
    <b v="0"/>
    <b v="0"/>
    <b v="0"/>
    <b v="0"/>
    <b v="0"/>
    <b v="0"/>
    <b v="0"/>
    <b v="0"/>
    <b v="0"/>
    <b v="0"/>
  </r>
  <r>
    <m/>
    <m/>
    <m/>
    <m/>
    <m/>
    <x v="0"/>
    <x v="0"/>
    <m/>
    <m/>
    <m/>
    <m/>
    <s v="2015-305789"/>
    <x v="1643"/>
    <n v="2012"/>
    <n v="1"/>
    <d v="2012-03-31T11:02:00"/>
    <s v="English"/>
    <x v="0"/>
    <s v="Comptroller and Auditor General of India / Goa"/>
    <s v="Panaji"/>
    <n v="1"/>
    <b v="1"/>
    <b v="0"/>
    <b v="0"/>
    <b v="0"/>
    <b v="0"/>
    <b v="0"/>
    <b v="0"/>
    <b v="0"/>
    <b v="0"/>
    <b v="0"/>
    <b v="0"/>
    <b v="0"/>
    <b v="0"/>
    <b v="0"/>
    <b v="0"/>
    <b v="0"/>
    <b v="0"/>
    <b v="0"/>
    <b v="0"/>
    <b v="0"/>
    <b v="0"/>
    <b v="0"/>
  </r>
  <r>
    <m/>
    <m/>
    <m/>
    <m/>
    <m/>
    <x v="0"/>
    <x v="0"/>
    <m/>
    <m/>
    <m/>
    <m/>
    <s v="80-910536"/>
    <x v="1644"/>
    <n v="2010"/>
    <n v="1"/>
    <d v="2010-03-31T00:00:00"/>
    <s v="English"/>
    <x v="0"/>
    <s v="Comptroller and Auditor General of India / Sikkim"/>
    <s v="Gangtok"/>
    <n v="1"/>
    <b v="1"/>
    <b v="0"/>
    <b v="0"/>
    <b v="0"/>
    <b v="0"/>
    <b v="0"/>
    <b v="0"/>
    <b v="0"/>
    <b v="0"/>
    <b v="0"/>
    <b v="0"/>
    <b v="0"/>
    <b v="0"/>
    <b v="0"/>
    <b v="0"/>
    <b v="0"/>
    <b v="0"/>
    <b v="0"/>
    <b v="0"/>
    <b v="0"/>
    <b v="0"/>
    <b v="0"/>
  </r>
  <r>
    <m/>
    <m/>
    <m/>
    <m/>
    <m/>
    <x v="0"/>
    <x v="0"/>
    <m/>
    <m/>
    <m/>
    <m/>
    <s v="2011-322189"/>
    <x v="1645"/>
    <n v="2012"/>
    <n v="1"/>
    <d v="2012-03-31T12:43:00"/>
    <s v="English"/>
    <x v="0"/>
    <s v="Govt. of Meghalaya"/>
    <s v="Shillong"/>
    <n v="1"/>
    <b v="1"/>
    <b v="0"/>
    <b v="0"/>
    <b v="0"/>
    <b v="0"/>
    <b v="0"/>
    <b v="0"/>
    <b v="0"/>
    <b v="0"/>
    <b v="0"/>
    <b v="0"/>
    <b v="0"/>
    <b v="0"/>
    <b v="0"/>
    <b v="0"/>
    <b v="0"/>
    <b v="0"/>
    <b v="0"/>
    <b v="0"/>
    <b v="0"/>
    <b v="0"/>
    <b v="0"/>
  </r>
  <r>
    <m/>
    <m/>
    <m/>
    <m/>
    <m/>
    <x v="0"/>
    <x v="0"/>
    <m/>
    <m/>
    <m/>
    <m/>
    <s v="2010-329495"/>
    <x v="1646"/>
    <n v="2012"/>
    <n v="1"/>
    <d v="2012-03-31T15:41:00"/>
    <s v="English"/>
    <x v="0"/>
    <s v="Comptroller and Auditor General of India / Bihar"/>
    <s v="Patna"/>
    <n v="1"/>
    <b v="1"/>
    <b v="0"/>
    <b v="0"/>
    <b v="0"/>
    <b v="0"/>
    <b v="0"/>
    <b v="0"/>
    <b v="0"/>
    <b v="0"/>
    <b v="0"/>
    <b v="0"/>
    <b v="0"/>
    <b v="0"/>
    <b v="0"/>
    <b v="0"/>
    <b v="0"/>
    <b v="0"/>
    <b v="0"/>
    <b v="0"/>
    <b v="0"/>
    <b v="0"/>
    <b v="0"/>
  </r>
  <r>
    <m/>
    <m/>
    <m/>
    <m/>
    <m/>
    <x v="0"/>
    <x v="0"/>
    <m/>
    <m/>
    <m/>
    <m/>
    <s v="2012-336021"/>
    <x v="1647"/>
    <n v="2011"/>
    <n v="1"/>
    <d v="2011-01-01T11:52:00"/>
    <s v="English"/>
    <x v="0"/>
    <s v="Comptroller and Auditor General of India / Nagaland"/>
    <s v="Kohima"/>
    <n v="1"/>
    <b v="1"/>
    <b v="0"/>
    <b v="0"/>
    <b v="0"/>
    <b v="0"/>
    <b v="0"/>
    <b v="0"/>
    <b v="0"/>
    <b v="0"/>
    <b v="0"/>
    <b v="0"/>
    <b v="0"/>
    <b v="0"/>
    <b v="0"/>
    <b v="0"/>
    <b v="0"/>
    <b v="0"/>
    <b v="0"/>
    <b v="0"/>
    <b v="0"/>
    <b v="0"/>
    <b v="0"/>
  </r>
  <r>
    <m/>
    <m/>
    <m/>
    <m/>
    <m/>
    <x v="0"/>
    <x v="0"/>
    <m/>
    <m/>
    <m/>
    <m/>
    <s v="2011-322616"/>
    <x v="1648"/>
    <n v="2012"/>
    <n v="1"/>
    <d v="2012-03-31T16:12:00"/>
    <s v="English"/>
    <x v="0"/>
    <s v="Government of NCT of Delhi"/>
    <s v="New Delhi"/>
    <n v="1"/>
    <b v="1"/>
    <b v="0"/>
    <b v="0"/>
    <b v="0"/>
    <b v="0"/>
    <b v="0"/>
    <b v="0"/>
    <b v="0"/>
    <b v="0"/>
    <b v="0"/>
    <b v="0"/>
    <b v="0"/>
    <b v="0"/>
    <b v="0"/>
    <b v="0"/>
    <b v="0"/>
    <b v="0"/>
    <b v="0"/>
    <b v="0"/>
    <b v="0"/>
    <b v="0"/>
    <b v="0"/>
  </r>
  <r>
    <m/>
    <m/>
    <m/>
    <m/>
    <m/>
    <x v="0"/>
    <x v="0"/>
    <m/>
    <m/>
    <m/>
    <m/>
    <s v="2013-406370"/>
    <x v="1649"/>
    <n v="2012"/>
    <n v="1"/>
    <d v="2012-03-31T14:50:00"/>
    <s v="English"/>
    <x v="0"/>
    <s v="Comptroller and Auditor General of India / Govt. of Rajasthan"/>
    <s v="Jaipur"/>
    <n v="1"/>
    <b v="1"/>
    <b v="0"/>
    <b v="0"/>
    <b v="0"/>
    <b v="0"/>
    <b v="0"/>
    <b v="0"/>
    <b v="0"/>
    <b v="0"/>
    <b v="0"/>
    <b v="0"/>
    <b v="0"/>
    <b v="0"/>
    <b v="0"/>
    <b v="0"/>
    <b v="0"/>
    <b v="0"/>
    <b v="0"/>
    <b v="0"/>
    <b v="0"/>
    <b v="0"/>
    <b v="0"/>
  </r>
  <r>
    <m/>
    <m/>
    <m/>
    <m/>
    <m/>
    <x v="0"/>
    <x v="0"/>
    <m/>
    <m/>
    <m/>
    <m/>
    <s v="2011-352004"/>
    <x v="1650"/>
    <n v="2011"/>
    <n v="1"/>
    <d v="2011-03-31T14:55:00"/>
    <s v="English"/>
    <x v="0"/>
    <s v="Comptroller and Auditor General of India / Goa"/>
    <s v="Panaji"/>
    <n v="1"/>
    <b v="1"/>
    <b v="0"/>
    <b v="0"/>
    <b v="0"/>
    <b v="0"/>
    <b v="0"/>
    <b v="0"/>
    <b v="0"/>
    <b v="0"/>
    <b v="0"/>
    <b v="0"/>
    <b v="0"/>
    <b v="0"/>
    <b v="0"/>
    <b v="0"/>
    <b v="0"/>
    <b v="0"/>
    <b v="0"/>
    <b v="0"/>
    <b v="0"/>
    <b v="0"/>
    <b v="0"/>
  </r>
  <r>
    <m/>
    <m/>
    <m/>
    <m/>
    <m/>
    <x v="0"/>
    <x v="0"/>
    <m/>
    <m/>
    <m/>
    <m/>
    <s v="2011-352005"/>
    <x v="1651"/>
    <n v="2010"/>
    <n v="1"/>
    <d v="2010-03-31T00:00:00"/>
    <s v="English"/>
    <x v="0"/>
    <s v="Comptroller and Auditor General of India / Sikkim"/>
    <s v="Gangtok"/>
    <n v="1"/>
    <b v="1"/>
    <b v="0"/>
    <b v="0"/>
    <b v="0"/>
    <b v="0"/>
    <b v="0"/>
    <b v="0"/>
    <b v="0"/>
    <b v="0"/>
    <b v="0"/>
    <b v="0"/>
    <b v="0"/>
    <b v="0"/>
    <b v="0"/>
    <b v="0"/>
    <b v="0"/>
    <b v="0"/>
    <b v="0"/>
    <b v="0"/>
    <b v="0"/>
    <b v="0"/>
    <b v="0"/>
  </r>
  <r>
    <m/>
    <m/>
    <m/>
    <m/>
    <m/>
    <x v="0"/>
    <x v="0"/>
    <m/>
    <m/>
    <m/>
    <m/>
    <s v="2013-317155"/>
    <x v="1652"/>
    <n v="2011"/>
    <n v="1"/>
    <d v="2011-03-31T12:48:00"/>
    <s v="English"/>
    <x v="0"/>
    <s v="Government of Arunachal Pradesh"/>
    <s v="Itanagar"/>
    <n v="1"/>
    <b v="1"/>
    <b v="0"/>
    <b v="0"/>
    <b v="0"/>
    <b v="0"/>
    <b v="0"/>
    <b v="0"/>
    <b v="0"/>
    <b v="0"/>
    <b v="0"/>
    <b v="0"/>
    <b v="0"/>
    <b v="0"/>
    <b v="0"/>
    <b v="0"/>
    <b v="0"/>
    <b v="0"/>
    <b v="0"/>
    <b v="0"/>
    <b v="0"/>
    <b v="0"/>
    <b v="0"/>
  </r>
  <r>
    <m/>
    <m/>
    <m/>
    <m/>
    <m/>
    <x v="0"/>
    <x v="0"/>
    <m/>
    <m/>
    <m/>
    <m/>
    <s v="2011-322598"/>
    <x v="1653"/>
    <n v="2012"/>
    <n v="1"/>
    <d v="2011-03-31T12:24:00"/>
    <s v="English"/>
    <x v="0"/>
    <s v="Comptroller and Auditor General of India / Assam"/>
    <s v="Guwahati"/>
    <n v="1"/>
    <b v="1"/>
    <b v="0"/>
    <b v="0"/>
    <b v="0"/>
    <b v="0"/>
    <b v="0"/>
    <b v="0"/>
    <b v="0"/>
    <b v="0"/>
    <b v="0"/>
    <b v="0"/>
    <b v="0"/>
    <b v="0"/>
    <b v="0"/>
    <b v="0"/>
    <b v="0"/>
    <b v="0"/>
    <b v="0"/>
    <b v="0"/>
    <b v="0"/>
    <b v="0"/>
    <b v="0"/>
  </r>
  <r>
    <m/>
    <m/>
    <m/>
    <m/>
    <m/>
    <x v="0"/>
    <x v="0"/>
    <m/>
    <m/>
    <m/>
    <m/>
    <s v="2013-317160"/>
    <x v="1654"/>
    <n v="2011"/>
    <n v="1"/>
    <d v="2011-03-31T09:18:00"/>
    <s v="English"/>
    <x v="0"/>
    <s v="Comptroller and Auditor General of India / Govt. of Chhattisgarh"/>
    <s v="Raipur"/>
    <n v="1"/>
    <b v="1"/>
    <b v="0"/>
    <b v="0"/>
    <b v="0"/>
    <b v="0"/>
    <b v="0"/>
    <b v="0"/>
    <b v="0"/>
    <b v="0"/>
    <b v="0"/>
    <b v="0"/>
    <b v="0"/>
    <b v="0"/>
    <b v="0"/>
    <b v="0"/>
    <b v="0"/>
    <b v="0"/>
    <b v="0"/>
    <b v="0"/>
    <b v="0"/>
    <b v="0"/>
    <b v="0"/>
  </r>
  <r>
    <m/>
    <m/>
    <m/>
    <m/>
    <m/>
    <x v="0"/>
    <x v="0"/>
    <m/>
    <m/>
    <m/>
    <m/>
    <s v="2013-317159"/>
    <x v="1655"/>
    <n v="2011"/>
    <n v="1"/>
    <d v="2011-03-01T14:31:00"/>
    <s v="English"/>
    <x v="0"/>
    <s v="Comptroller and Auditor General of India / Gujarat"/>
    <s v="Ahmedabad"/>
    <n v="1"/>
    <b v="0"/>
    <b v="0"/>
    <b v="0"/>
    <b v="0"/>
    <b v="0"/>
    <b v="0"/>
    <b v="0"/>
    <b v="0"/>
    <b v="0"/>
    <b v="0"/>
    <b v="0"/>
    <b v="0"/>
    <b v="0"/>
    <b v="0"/>
    <b v="0"/>
    <b v="0"/>
    <b v="0"/>
    <b v="0"/>
    <b v="1"/>
    <b v="0"/>
    <b v="0"/>
    <b v="0"/>
  </r>
  <r>
    <m/>
    <m/>
    <m/>
    <m/>
    <m/>
    <x v="0"/>
    <x v="0"/>
    <m/>
    <m/>
    <m/>
    <m/>
    <s v="2011-324344"/>
    <x v="1656"/>
    <n v="2013"/>
    <n v="1"/>
    <d v="2013-03-31T15:59:00"/>
    <s v="English"/>
    <x v="0"/>
    <s v="Comptroller and Auditor General of India / Haryana"/>
    <s v="Chandigarh"/>
    <n v="2"/>
    <b v="1"/>
    <b v="0"/>
    <b v="0"/>
    <b v="0"/>
    <b v="0"/>
    <b v="0"/>
    <b v="0"/>
    <b v="0"/>
    <b v="0"/>
    <b v="0"/>
    <b v="1"/>
    <b v="0"/>
    <b v="0"/>
    <b v="0"/>
    <b v="0"/>
    <b v="0"/>
    <b v="0"/>
    <b v="0"/>
    <b v="0"/>
    <b v="0"/>
    <b v="0"/>
    <b v="0"/>
  </r>
  <r>
    <m/>
    <m/>
    <m/>
    <m/>
    <m/>
    <x v="0"/>
    <x v="0"/>
    <m/>
    <m/>
    <m/>
    <m/>
    <s v="2011-352018"/>
    <x v="1657"/>
    <n v="2012"/>
    <n v="1"/>
    <d v="2012-03-31T11:52:00"/>
    <s v="English"/>
    <x v="0"/>
    <s v="Comptroller and Auditor General of India / Jammu and Kashmir"/>
    <s v="Jammu"/>
    <n v="1"/>
    <b v="1"/>
    <b v="0"/>
    <b v="0"/>
    <b v="0"/>
    <b v="0"/>
    <b v="0"/>
    <b v="0"/>
    <b v="0"/>
    <b v="0"/>
    <b v="0"/>
    <b v="0"/>
    <b v="0"/>
    <b v="0"/>
    <b v="0"/>
    <b v="0"/>
    <b v="0"/>
    <b v="0"/>
    <b v="0"/>
    <b v="0"/>
    <b v="0"/>
    <b v="0"/>
    <b v="0"/>
  </r>
  <r>
    <m/>
    <m/>
    <m/>
    <m/>
    <m/>
    <x v="0"/>
    <x v="0"/>
    <m/>
    <m/>
    <m/>
    <m/>
    <s v="2010-325353"/>
    <x v="1658"/>
    <n v="2013"/>
    <n v="1"/>
    <d v="2013-03-01T14:13:00"/>
    <s v="English"/>
    <x v="0"/>
    <s v="Comptroller and Auditor General of India / Karnataka"/>
    <s v="Bangalore"/>
    <n v="1"/>
    <b v="1"/>
    <b v="0"/>
    <b v="0"/>
    <b v="0"/>
    <b v="0"/>
    <b v="0"/>
    <b v="0"/>
    <b v="0"/>
    <b v="0"/>
    <b v="0"/>
    <b v="0"/>
    <b v="0"/>
    <b v="0"/>
    <b v="0"/>
    <b v="0"/>
    <b v="0"/>
    <b v="0"/>
    <b v="0"/>
    <b v="0"/>
    <b v="0"/>
    <b v="0"/>
    <b v="0"/>
  </r>
  <r>
    <m/>
    <m/>
    <m/>
    <m/>
    <m/>
    <x v="0"/>
    <x v="0"/>
    <m/>
    <m/>
    <m/>
    <m/>
    <s v="2010-329505"/>
    <x v="1659"/>
    <n v="2012"/>
    <n v="1"/>
    <d v="2012-03-31T15:14:00"/>
    <s v="English"/>
    <x v="0"/>
    <s v="Comptroller and Auditor General of India / Maharashtra"/>
    <s v="Mumbai"/>
    <n v="1"/>
    <b v="1"/>
    <b v="0"/>
    <b v="0"/>
    <b v="0"/>
    <b v="0"/>
    <b v="0"/>
    <b v="0"/>
    <b v="0"/>
    <b v="0"/>
    <b v="0"/>
    <b v="0"/>
    <b v="0"/>
    <b v="0"/>
    <b v="0"/>
    <b v="0"/>
    <b v="0"/>
    <b v="0"/>
    <b v="0"/>
    <b v="0"/>
    <b v="0"/>
    <b v="0"/>
    <b v="0"/>
  </r>
  <r>
    <m/>
    <m/>
    <m/>
    <m/>
    <m/>
    <x v="0"/>
    <x v="0"/>
    <m/>
    <m/>
    <m/>
    <m/>
    <s v="2011-352009"/>
    <x v="1660"/>
    <n v="2011"/>
    <n v="1"/>
    <d v="2011-03-01T15:04:00"/>
    <s v="English"/>
    <x v="0"/>
    <s v="Comptroller and Auditor General of India / Manipur"/>
    <s v="Imphal"/>
    <n v="1"/>
    <b v="1"/>
    <b v="0"/>
    <b v="0"/>
    <b v="0"/>
    <b v="0"/>
    <b v="0"/>
    <b v="0"/>
    <b v="0"/>
    <b v="0"/>
    <b v="0"/>
    <b v="0"/>
    <b v="0"/>
    <b v="0"/>
    <b v="0"/>
    <b v="0"/>
    <b v="0"/>
    <b v="0"/>
    <b v="0"/>
    <b v="0"/>
    <b v="0"/>
    <b v="0"/>
    <b v="0"/>
  </r>
  <r>
    <m/>
    <m/>
    <m/>
    <m/>
    <m/>
    <x v="0"/>
    <x v="0"/>
    <m/>
    <m/>
    <m/>
    <m/>
    <s v="2011-322187"/>
    <x v="1661"/>
    <n v="2012"/>
    <n v="1"/>
    <d v="2012-03-31T12:16:00"/>
    <s v="English"/>
    <x v="0"/>
    <s v="Govt. of Meghalaya"/>
    <s v="Shillong"/>
    <n v="1"/>
    <b v="1"/>
    <b v="0"/>
    <b v="0"/>
    <b v="0"/>
    <b v="0"/>
    <b v="0"/>
    <b v="0"/>
    <b v="0"/>
    <b v="0"/>
    <b v="0"/>
    <b v="0"/>
    <b v="0"/>
    <b v="0"/>
    <b v="0"/>
    <b v="0"/>
    <b v="0"/>
    <b v="0"/>
    <b v="0"/>
    <b v="0"/>
    <b v="0"/>
    <b v="0"/>
    <b v="0"/>
  </r>
  <r>
    <m/>
    <m/>
    <m/>
    <m/>
    <m/>
    <x v="0"/>
    <x v="0"/>
    <m/>
    <m/>
    <m/>
    <m/>
    <s v="2011-352008"/>
    <x v="1662"/>
    <n v="2013"/>
    <n v="1"/>
    <d v="2013-03-31T15:15:00"/>
    <s v="English"/>
    <x v="0"/>
    <s v="Comptroller and Auditor General of India / Mizoram"/>
    <s v="Aizwal"/>
    <n v="1"/>
    <b v="1"/>
    <b v="0"/>
    <b v="0"/>
    <b v="0"/>
    <b v="0"/>
    <b v="0"/>
    <b v="0"/>
    <b v="0"/>
    <b v="0"/>
    <b v="0"/>
    <b v="0"/>
    <b v="0"/>
    <b v="0"/>
    <b v="0"/>
    <b v="0"/>
    <b v="0"/>
    <b v="0"/>
    <b v="0"/>
    <b v="0"/>
    <b v="0"/>
    <b v="0"/>
    <b v="0"/>
  </r>
  <r>
    <m/>
    <m/>
    <m/>
    <m/>
    <m/>
    <x v="0"/>
    <x v="0"/>
    <m/>
    <m/>
    <m/>
    <m/>
    <s v="2011-352022"/>
    <x v="1663"/>
    <n v="2012"/>
    <n v="1"/>
    <d v="2012-03-01T08:59:00"/>
    <s v="English"/>
    <x v="0"/>
    <s v="Comptroller and Auditor General of India / Odisha"/>
    <s v="Bhubaneswar"/>
    <n v="2"/>
    <b v="1"/>
    <b v="1"/>
    <b v="0"/>
    <b v="0"/>
    <b v="0"/>
    <b v="0"/>
    <b v="0"/>
    <b v="0"/>
    <b v="0"/>
    <b v="0"/>
    <b v="0"/>
    <b v="0"/>
    <b v="0"/>
    <b v="0"/>
    <b v="0"/>
    <b v="0"/>
    <b v="0"/>
    <b v="0"/>
    <b v="0"/>
    <b v="0"/>
    <b v="0"/>
    <b v="0"/>
  </r>
  <r>
    <m/>
    <m/>
    <m/>
    <m/>
    <m/>
    <x v="0"/>
    <x v="0"/>
    <m/>
    <m/>
    <m/>
    <m/>
    <s v="2012-336054"/>
    <x v="1664"/>
    <n v="2011"/>
    <n v="1"/>
    <d v="2011-03-31T10:40:00"/>
    <s v="English"/>
    <x v="0"/>
    <s v="Comptroller and Auditor General of India / Govt. of Punjab"/>
    <s v="Chandigarh"/>
    <n v="1"/>
    <b v="1"/>
    <b v="0"/>
    <b v="0"/>
    <b v="0"/>
    <b v="0"/>
    <b v="0"/>
    <b v="0"/>
    <b v="0"/>
    <b v="0"/>
    <b v="0"/>
    <b v="0"/>
    <b v="0"/>
    <b v="0"/>
    <b v="0"/>
    <b v="0"/>
    <b v="0"/>
    <b v="0"/>
    <b v="0"/>
    <b v="0"/>
    <b v="0"/>
    <b v="0"/>
    <b v="0"/>
  </r>
  <r>
    <m/>
    <m/>
    <m/>
    <m/>
    <m/>
    <x v="0"/>
    <x v="0"/>
    <m/>
    <m/>
    <m/>
    <m/>
    <s v="2011-352006"/>
    <x v="1665"/>
    <n v="2011"/>
    <n v="1"/>
    <d v="2011-03-31T11:10:00"/>
    <s v="English"/>
    <x v="0"/>
    <s v="Office of the Principal Accountant General (Audit) / Uttarakhand"/>
    <s v="Dehradun"/>
    <n v="2"/>
    <b v="1"/>
    <b v="0"/>
    <b v="0"/>
    <b v="0"/>
    <b v="0"/>
    <b v="0"/>
    <b v="0"/>
    <b v="0"/>
    <b v="0"/>
    <b v="0"/>
    <b v="1"/>
    <b v="0"/>
    <b v="0"/>
    <b v="0"/>
    <b v="0"/>
    <b v="0"/>
    <b v="0"/>
    <b v="0"/>
    <b v="0"/>
    <b v="0"/>
    <b v="0"/>
    <b v="0"/>
  </r>
  <r>
    <m/>
    <m/>
    <m/>
    <m/>
    <m/>
    <x v="0"/>
    <x v="0"/>
    <m/>
    <m/>
    <m/>
    <m/>
    <s v="2013-333990"/>
    <x v="1666"/>
    <n v="2011"/>
    <n v="1"/>
    <d v="2011-03-31T00:00:00"/>
    <s v="English"/>
    <x v="0"/>
    <s v="Comptroller and Auditor General of India / Himachal Pradesh"/>
    <s v="Shimla"/>
    <n v="1"/>
    <b v="1"/>
    <b v="0"/>
    <b v="0"/>
    <b v="0"/>
    <b v="0"/>
    <b v="0"/>
    <b v="0"/>
    <b v="0"/>
    <b v="0"/>
    <b v="0"/>
    <b v="0"/>
    <b v="0"/>
    <b v="0"/>
    <b v="0"/>
    <b v="0"/>
    <b v="0"/>
    <b v="0"/>
    <b v="0"/>
    <b v="0"/>
    <b v="0"/>
    <b v="0"/>
    <b v="0"/>
  </r>
  <r>
    <m/>
    <m/>
    <m/>
    <m/>
    <m/>
    <x v="0"/>
    <x v="0"/>
    <m/>
    <m/>
    <m/>
    <m/>
    <s v="2011-352673"/>
    <x v="1667"/>
    <n v="2013"/>
    <n v="1"/>
    <d v="2013-01-01T15:46:00"/>
    <s v="English"/>
    <x v="0"/>
    <s v="Office of the Accountant General (Audit) / Uttar Pradesh"/>
    <s v="Allahabad"/>
    <n v="2"/>
    <b v="1"/>
    <b v="0"/>
    <b v="0"/>
    <b v="0"/>
    <b v="0"/>
    <b v="0"/>
    <b v="0"/>
    <b v="0"/>
    <b v="0"/>
    <b v="0"/>
    <b v="1"/>
    <b v="0"/>
    <b v="0"/>
    <b v="0"/>
    <b v="0"/>
    <b v="0"/>
    <b v="0"/>
    <b v="0"/>
    <b v="0"/>
    <b v="0"/>
    <b v="0"/>
    <b v="0"/>
  </r>
  <r>
    <m/>
    <m/>
    <m/>
    <m/>
    <m/>
    <x v="0"/>
    <x v="0"/>
    <m/>
    <m/>
    <m/>
    <m/>
    <s v="2011-320963"/>
    <x v="1668"/>
    <n v="2009"/>
    <n v="1"/>
    <d v="2009-01-01T08:45:00"/>
    <s v="English"/>
    <x v="0"/>
    <s v="Comptroller and Auditor General of India "/>
    <s v="New Delhi"/>
    <n v="1"/>
    <b v="1"/>
    <b v="0"/>
    <b v="0"/>
    <b v="0"/>
    <b v="0"/>
    <b v="0"/>
    <b v="0"/>
    <b v="0"/>
    <b v="0"/>
    <b v="0"/>
    <b v="0"/>
    <b v="0"/>
    <b v="0"/>
    <b v="0"/>
    <b v="0"/>
    <b v="0"/>
    <b v="0"/>
    <b v="0"/>
    <b v="0"/>
    <b v="0"/>
    <b v="0"/>
    <b v="0"/>
  </r>
  <r>
    <m/>
    <m/>
    <m/>
    <m/>
    <m/>
    <x v="0"/>
    <x v="0"/>
    <m/>
    <m/>
    <m/>
    <m/>
    <s v="2011-320954"/>
    <x v="1669"/>
    <n v="2012"/>
    <n v="1"/>
    <d v="2012-01-01T12:14:00"/>
    <s v="English"/>
    <x v="0"/>
    <s v="Comptroller and Auditor General of India "/>
    <s v="New Delhi"/>
    <n v="1"/>
    <b v="1"/>
    <b v="0"/>
    <b v="0"/>
    <b v="0"/>
    <b v="0"/>
    <b v="0"/>
    <b v="0"/>
    <b v="0"/>
    <b v="0"/>
    <b v="0"/>
    <b v="0"/>
    <b v="0"/>
    <b v="0"/>
    <b v="0"/>
    <b v="0"/>
    <b v="0"/>
    <b v="0"/>
    <b v="0"/>
    <b v="0"/>
    <b v="0"/>
    <b v="0"/>
    <b v="0"/>
  </r>
  <r>
    <m/>
    <m/>
    <m/>
    <m/>
    <m/>
    <x v="0"/>
    <x v="0"/>
    <m/>
    <m/>
    <m/>
    <m/>
    <s v="2011-320953"/>
    <x v="1670"/>
    <n v="2009"/>
    <n v="23"/>
    <d v="2008-03-01T11:06:00"/>
    <s v="English"/>
    <x v="0"/>
    <s v="Comptroller and Auditor General of India "/>
    <s v="New Delhi"/>
    <n v="1"/>
    <b v="1"/>
    <b v="0"/>
    <b v="0"/>
    <b v="0"/>
    <b v="0"/>
    <b v="0"/>
    <b v="0"/>
    <b v="0"/>
    <b v="0"/>
    <b v="0"/>
    <b v="0"/>
    <b v="0"/>
    <b v="0"/>
    <b v="0"/>
    <b v="0"/>
    <b v="0"/>
    <b v="0"/>
    <b v="0"/>
    <b v="0"/>
    <b v="0"/>
    <b v="0"/>
    <b v="0"/>
  </r>
  <r>
    <m/>
    <m/>
    <m/>
    <m/>
    <m/>
    <x v="0"/>
    <x v="0"/>
    <m/>
    <m/>
    <m/>
    <m/>
    <s v="91-643562"/>
    <x v="1671"/>
    <n v="2008"/>
    <n v="4"/>
    <d v="2007-03-31T16:57:00"/>
    <s v="English"/>
    <x v="0"/>
    <s v="Comptroller and Auditor General of India / Union Government (Civil)"/>
    <s v="New Delhi"/>
    <n v="1"/>
    <b v="1"/>
    <b v="0"/>
    <b v="0"/>
    <b v="0"/>
    <b v="0"/>
    <b v="0"/>
    <b v="0"/>
    <b v="0"/>
    <b v="0"/>
    <b v="0"/>
    <b v="0"/>
    <b v="0"/>
    <b v="0"/>
    <b v="0"/>
    <b v="0"/>
    <b v="0"/>
    <b v="0"/>
    <b v="0"/>
    <b v="0"/>
    <b v="0"/>
    <b v="0"/>
    <b v="0"/>
  </r>
  <r>
    <m/>
    <m/>
    <m/>
    <m/>
    <m/>
    <x v="0"/>
    <x v="0"/>
    <m/>
    <m/>
    <m/>
    <m/>
    <s v="2011-312974"/>
    <x v="1672"/>
    <n v="2011"/>
    <n v="1"/>
    <d v="2011-01-01T16:03:00"/>
    <s v="English"/>
    <x v="0"/>
    <s v="Comptroller and Auditor General of India / Union Government (Civil)"/>
    <s v="New Delhi"/>
    <n v="1"/>
    <b v="1"/>
    <b v="0"/>
    <b v="0"/>
    <b v="0"/>
    <b v="0"/>
    <b v="0"/>
    <b v="0"/>
    <b v="0"/>
    <b v="0"/>
    <b v="0"/>
    <b v="0"/>
    <b v="0"/>
    <b v="0"/>
    <b v="0"/>
    <b v="0"/>
    <b v="0"/>
    <b v="0"/>
    <b v="0"/>
    <b v="0"/>
    <b v="0"/>
    <b v="0"/>
    <b v="0"/>
  </r>
  <r>
    <m/>
    <m/>
    <m/>
    <m/>
    <m/>
    <x v="0"/>
    <x v="0"/>
    <m/>
    <m/>
    <m/>
    <m/>
    <s v="2011-312973"/>
    <x v="1673"/>
    <n v="2010"/>
    <n v="1"/>
    <d v="2010-03-01T10:52:00"/>
    <s v="English"/>
    <x v="0"/>
    <s v="Comptroller and Auditor General of India / Union Government (Civil)"/>
    <s v="New Delhi"/>
    <n v="1"/>
    <b v="1"/>
    <b v="0"/>
    <b v="0"/>
    <b v="0"/>
    <b v="0"/>
    <b v="0"/>
    <b v="0"/>
    <b v="0"/>
    <b v="0"/>
    <b v="0"/>
    <b v="0"/>
    <b v="0"/>
    <b v="0"/>
    <b v="0"/>
    <b v="0"/>
    <b v="0"/>
    <b v="0"/>
    <b v="0"/>
    <b v="0"/>
    <b v="0"/>
    <b v="0"/>
    <b v="0"/>
  </r>
  <r>
    <m/>
    <m/>
    <m/>
    <m/>
    <m/>
    <x v="0"/>
    <x v="0"/>
    <m/>
    <m/>
    <m/>
    <m/>
    <s v="00-225056"/>
    <x v="1674"/>
    <n v="2010"/>
    <n v="7"/>
    <d v="2009-03-01T11:41:00"/>
    <s v="English"/>
    <x v="0"/>
    <s v="Comptroller and Auditor General of India / Union Government (Civil)"/>
    <s v="New Delhi"/>
    <n v="0"/>
    <b v="0"/>
    <b v="0"/>
    <b v="0"/>
    <b v="0"/>
    <b v="0"/>
    <b v="0"/>
    <b v="0"/>
    <b v="0"/>
    <b v="0"/>
    <b v="0"/>
    <b v="0"/>
    <b v="0"/>
    <b v="0"/>
    <b v="0"/>
    <b v="0"/>
    <b v="0"/>
    <b v="0"/>
    <b v="0"/>
    <b v="0"/>
    <b v="0"/>
    <b v="0"/>
    <b v="0"/>
  </r>
  <r>
    <m/>
    <m/>
    <m/>
    <m/>
    <m/>
    <x v="0"/>
    <x v="0"/>
    <m/>
    <m/>
    <m/>
    <m/>
    <s v="sn 99021353"/>
    <x v="1675"/>
    <n v="2011"/>
    <n v="1"/>
    <d v="2011-03-31T00:00:00"/>
    <s v="English"/>
    <x v="0"/>
    <s v="Comptroller and Auditor General of India / Govt. of West Bengal"/>
    <s v="Kolkata"/>
    <n v="1"/>
    <b v="1"/>
    <b v="0"/>
    <b v="0"/>
    <b v="0"/>
    <b v="0"/>
    <b v="0"/>
    <b v="0"/>
    <b v="0"/>
    <b v="0"/>
    <b v="0"/>
    <b v="0"/>
    <b v="0"/>
    <b v="0"/>
    <b v="0"/>
    <b v="0"/>
    <b v="0"/>
    <b v="0"/>
    <b v="0"/>
    <b v="0"/>
    <b v="0"/>
    <b v="0"/>
    <b v="0"/>
  </r>
  <r>
    <m/>
    <m/>
    <m/>
    <m/>
    <m/>
    <x v="0"/>
    <x v="0"/>
    <m/>
    <m/>
    <m/>
    <m/>
    <s v="2011-320936"/>
    <x v="1676"/>
    <n v="2010"/>
    <n v="1"/>
    <d v="2010-01-01T11:16:00"/>
    <s v="English"/>
    <x v="0"/>
    <s v="Comptroller and Auditor General of India "/>
    <s v="New Delhi"/>
    <n v="1"/>
    <b v="1"/>
    <b v="0"/>
    <b v="0"/>
    <b v="0"/>
    <b v="0"/>
    <b v="0"/>
    <b v="0"/>
    <b v="0"/>
    <b v="0"/>
    <b v="0"/>
    <b v="0"/>
    <b v="0"/>
    <b v="0"/>
    <b v="0"/>
    <b v="0"/>
    <b v="0"/>
    <b v="0"/>
    <b v="0"/>
    <b v="0"/>
    <b v="0"/>
    <b v="0"/>
    <b v="0"/>
  </r>
  <r>
    <m/>
    <m/>
    <m/>
    <m/>
    <m/>
    <x v="0"/>
    <x v="0"/>
    <m/>
    <m/>
    <m/>
    <m/>
    <s v="2016-315594"/>
    <x v="1677"/>
    <n v="2011"/>
    <n v="2"/>
    <d v="2013-01-01T11:37:00"/>
    <s v="English"/>
    <x v="0"/>
    <s v="Comptroller and Auditor General of India / Union Government (Civil)"/>
    <s v="New Delhi"/>
    <n v="1"/>
    <b v="1"/>
    <b v="0"/>
    <b v="0"/>
    <b v="0"/>
    <b v="0"/>
    <b v="0"/>
    <b v="0"/>
    <b v="0"/>
    <b v="0"/>
    <b v="0"/>
    <b v="0"/>
    <b v="0"/>
    <b v="0"/>
    <b v="0"/>
    <b v="0"/>
    <b v="0"/>
    <b v="0"/>
    <b v="0"/>
    <b v="0"/>
    <b v="0"/>
    <b v="0"/>
    <b v="0"/>
  </r>
  <r>
    <m/>
    <m/>
    <m/>
    <m/>
    <m/>
    <x v="0"/>
    <x v="0"/>
    <m/>
    <m/>
    <m/>
    <m/>
    <s v="2011-320955"/>
    <x v="1678"/>
    <n v="2012"/>
    <n v="13"/>
    <d v="2012-01-01T16:58:00"/>
    <s v="English"/>
    <x v="0"/>
    <s v="Comptroller and Auditor General of India / Union Government (Civil)"/>
    <s v="New Delhi"/>
    <n v="1"/>
    <b v="1"/>
    <b v="0"/>
    <b v="0"/>
    <b v="0"/>
    <b v="0"/>
    <b v="0"/>
    <b v="0"/>
    <b v="0"/>
    <b v="0"/>
    <b v="0"/>
    <b v="0"/>
    <b v="0"/>
    <b v="0"/>
    <b v="0"/>
    <b v="0"/>
    <b v="0"/>
    <b v="0"/>
    <b v="0"/>
    <b v="0"/>
    <b v="0"/>
    <b v="0"/>
    <b v="0"/>
  </r>
  <r>
    <m/>
    <m/>
    <m/>
    <m/>
    <m/>
    <x v="0"/>
    <x v="0"/>
    <m/>
    <m/>
    <m/>
    <m/>
    <s v="2011-320960"/>
    <x v="1679"/>
    <n v="2012"/>
    <n v="14"/>
    <d v="2012-01-01T16:56:00"/>
    <s v="English"/>
    <x v="0"/>
    <s v="Comptroller and Auditor General of India "/>
    <s v="New Delhi"/>
    <n v="1"/>
    <b v="1"/>
    <b v="0"/>
    <b v="0"/>
    <b v="0"/>
    <b v="0"/>
    <b v="0"/>
    <b v="0"/>
    <b v="0"/>
    <b v="0"/>
    <b v="0"/>
    <b v="0"/>
    <b v="0"/>
    <b v="0"/>
    <b v="0"/>
    <b v="0"/>
    <b v="0"/>
    <b v="0"/>
    <b v="0"/>
    <b v="0"/>
    <b v="0"/>
    <b v="0"/>
    <b v="0"/>
  </r>
  <r>
    <m/>
    <m/>
    <m/>
    <m/>
    <m/>
    <x v="0"/>
    <x v="0"/>
    <m/>
    <m/>
    <m/>
    <m/>
    <s v="2011-320937"/>
    <x v="1680"/>
    <n v="2011"/>
    <n v="1"/>
    <d v="2011-01-01T15:58:00"/>
    <s v="English"/>
    <x v="0"/>
    <s v="Comptroller and Auditor General of India / Union Government (Civil)"/>
    <s v="New Delhi"/>
    <n v="1"/>
    <b v="1"/>
    <b v="0"/>
    <b v="0"/>
    <b v="0"/>
    <b v="0"/>
    <b v="0"/>
    <b v="0"/>
    <b v="0"/>
    <b v="0"/>
    <b v="0"/>
    <b v="0"/>
    <b v="0"/>
    <b v="0"/>
    <b v="0"/>
    <b v="0"/>
    <b v="0"/>
    <b v="0"/>
    <b v="0"/>
    <b v="0"/>
    <b v="0"/>
    <b v="0"/>
    <b v="0"/>
  </r>
  <r>
    <m/>
    <m/>
    <m/>
    <m/>
    <m/>
    <x v="0"/>
    <x v="0"/>
    <m/>
    <m/>
    <m/>
    <m/>
    <s v="2015-359185"/>
    <x v="1681"/>
    <n v="2008"/>
    <n v="1"/>
    <d v="2007-03-01T12:47:00"/>
    <s v="English"/>
    <x v="0"/>
    <s v="Comptroller and Auditor General of India / Union Government (Civil)"/>
    <s v="New Delhi"/>
    <n v="1"/>
    <b v="1"/>
    <b v="0"/>
    <b v="0"/>
    <b v="0"/>
    <b v="0"/>
    <b v="0"/>
    <b v="0"/>
    <b v="0"/>
    <b v="0"/>
    <b v="0"/>
    <b v="0"/>
    <b v="0"/>
    <b v="0"/>
    <b v="0"/>
    <b v="0"/>
    <b v="0"/>
    <b v="0"/>
    <b v="0"/>
    <b v="0"/>
    <b v="0"/>
    <b v="0"/>
    <b v="0"/>
  </r>
  <r>
    <m/>
    <m/>
    <m/>
    <m/>
    <m/>
    <x v="0"/>
    <x v="0"/>
    <m/>
    <m/>
    <m/>
    <m/>
    <s v="2007-392403"/>
    <x v="1682"/>
    <n v="2011"/>
    <n v="1"/>
    <d v="2010-03-01T09:26:00"/>
    <s v="English"/>
    <x v="0"/>
    <s v="Comptroller and Auditor General of India / Union Government (Civil)"/>
    <s v="New Delhi"/>
    <n v="0"/>
    <b v="0"/>
    <b v="0"/>
    <b v="0"/>
    <b v="0"/>
    <b v="0"/>
    <b v="0"/>
    <b v="0"/>
    <b v="0"/>
    <b v="0"/>
    <b v="0"/>
    <b v="0"/>
    <b v="0"/>
    <b v="0"/>
    <b v="0"/>
    <b v="0"/>
    <b v="0"/>
    <b v="0"/>
    <b v="0"/>
    <b v="0"/>
    <b v="0"/>
    <b v="0"/>
    <b v="0"/>
  </r>
  <r>
    <m/>
    <m/>
    <m/>
    <m/>
    <m/>
    <x v="0"/>
    <x v="0"/>
    <m/>
    <m/>
    <m/>
    <m/>
    <s v="73-904787"/>
    <x v="1683"/>
    <n v="2014"/>
    <n v="3"/>
    <d v="2014-01-01T13:14:00"/>
    <s v="English"/>
    <x v="0"/>
    <s v="Comptroller and Auditor General of India / Union Government (Civil)"/>
    <s v="New Delhi"/>
    <n v="1"/>
    <b v="1"/>
    <b v="0"/>
    <b v="0"/>
    <b v="0"/>
    <b v="0"/>
    <b v="0"/>
    <b v="0"/>
    <b v="0"/>
    <b v="0"/>
    <b v="0"/>
    <b v="0"/>
    <b v="0"/>
    <b v="0"/>
    <b v="0"/>
    <b v="0"/>
    <b v="0"/>
    <b v="0"/>
    <b v="0"/>
    <b v="0"/>
    <b v="0"/>
    <b v="0"/>
    <b v="0"/>
  </r>
  <r>
    <m/>
    <m/>
    <m/>
    <m/>
    <m/>
    <x v="0"/>
    <x v="0"/>
    <m/>
    <m/>
    <m/>
    <m/>
    <s v="SN 95-021565"/>
    <x v="1684"/>
    <n v="2011"/>
    <n v="1"/>
    <d v="2011-03-01T12:31:00"/>
    <s v="English"/>
    <x v="0"/>
    <s v="Comptroller and Auditor General of India / Arunachal Pradesh"/>
    <s v="Itanagar"/>
    <n v="1"/>
    <b v="1"/>
    <b v="0"/>
    <b v="0"/>
    <b v="0"/>
    <b v="0"/>
    <b v="0"/>
    <b v="0"/>
    <b v="0"/>
    <b v="0"/>
    <b v="0"/>
    <b v="0"/>
    <b v="0"/>
    <b v="0"/>
    <b v="0"/>
    <b v="0"/>
    <b v="0"/>
    <b v="0"/>
    <b v="0"/>
    <b v="0"/>
    <b v="0"/>
    <b v="0"/>
    <b v="0"/>
  </r>
  <r>
    <m/>
    <m/>
    <m/>
    <m/>
    <m/>
    <x v="0"/>
    <x v="0"/>
    <m/>
    <m/>
    <m/>
    <m/>
    <s v="sn 89044060"/>
    <x v="1685"/>
    <n v="2010"/>
    <n v="1"/>
    <d v="2010-03-01T00:00:00"/>
    <s v="English"/>
    <x v="0"/>
    <s v="Comptroller and Auditor General of India / Himachal Pradesh"/>
    <s v="Shimla"/>
    <n v="1"/>
    <b v="1"/>
    <b v="0"/>
    <b v="0"/>
    <b v="0"/>
    <b v="0"/>
    <b v="0"/>
    <b v="0"/>
    <b v="0"/>
    <b v="0"/>
    <b v="0"/>
    <b v="0"/>
    <b v="0"/>
    <b v="0"/>
    <b v="0"/>
    <b v="0"/>
    <b v="0"/>
    <b v="0"/>
    <b v="0"/>
    <b v="0"/>
    <b v="0"/>
    <b v="0"/>
    <b v="0"/>
  </r>
  <r>
    <m/>
    <m/>
    <m/>
    <m/>
    <m/>
    <x v="0"/>
    <x v="0"/>
    <m/>
    <m/>
    <m/>
    <m/>
    <s v="2018-311613"/>
    <x v="1686"/>
    <n v="2017"/>
    <n v="1"/>
    <d v="2017-01-01T00:00:00"/>
    <s v="English"/>
    <x v="0"/>
    <s v="Comptroller and Auditor General of India / Tamil Nadu"/>
    <s v="Chennai"/>
    <n v="1"/>
    <b v="1"/>
    <b v="0"/>
    <b v="0"/>
    <b v="0"/>
    <b v="0"/>
    <b v="0"/>
    <b v="0"/>
    <b v="0"/>
    <b v="0"/>
    <b v="0"/>
    <b v="0"/>
    <b v="0"/>
    <b v="0"/>
    <b v="0"/>
    <b v="0"/>
    <b v="0"/>
    <b v="0"/>
    <b v="0"/>
    <b v="0"/>
    <b v="0"/>
    <b v="0"/>
    <b v="0"/>
  </r>
  <r>
    <m/>
    <m/>
    <m/>
    <m/>
    <m/>
    <x v="0"/>
    <x v="0"/>
    <m/>
    <m/>
    <m/>
    <m/>
    <s v="2015-307695"/>
    <x v="1687"/>
    <n v="2012"/>
    <n v="1"/>
    <d v="2012-03-31T00:00:00"/>
    <s v="English"/>
    <x v="0"/>
    <s v="Comptroller and Auditor General of India / Govt. of Rajasthan"/>
    <s v="Jaipur"/>
    <n v="1"/>
    <b v="1"/>
    <b v="0"/>
    <b v="0"/>
    <b v="0"/>
    <b v="0"/>
    <b v="0"/>
    <b v="0"/>
    <b v="0"/>
    <b v="0"/>
    <b v="0"/>
    <b v="0"/>
    <b v="0"/>
    <b v="0"/>
    <b v="0"/>
    <b v="0"/>
    <b v="0"/>
    <b v="0"/>
    <b v="0"/>
    <b v="0"/>
    <b v="0"/>
    <b v="0"/>
    <b v="0"/>
  </r>
  <r>
    <m/>
    <m/>
    <m/>
    <m/>
    <m/>
    <x v="0"/>
    <x v="0"/>
    <m/>
    <m/>
    <m/>
    <m/>
    <s v="2013-330454"/>
    <x v="1688"/>
    <n v="2011"/>
    <n v="1"/>
    <d v="2011-03-31T00:00:00"/>
    <s v="English"/>
    <x v="0"/>
    <s v="Comptroller and Auditor General of India / Jammu and Kashmir"/>
    <s v="Jammu"/>
    <n v="1"/>
    <b v="1"/>
    <b v="0"/>
    <b v="0"/>
    <b v="0"/>
    <b v="0"/>
    <b v="0"/>
    <b v="0"/>
    <b v="0"/>
    <b v="0"/>
    <b v="0"/>
    <b v="0"/>
    <b v="0"/>
    <b v="0"/>
    <b v="0"/>
    <b v="0"/>
    <b v="0"/>
    <b v="0"/>
    <b v="0"/>
    <b v="0"/>
    <b v="0"/>
    <b v="0"/>
    <b v="0"/>
  </r>
  <r>
    <m/>
    <m/>
    <m/>
    <m/>
    <m/>
    <x v="0"/>
    <x v="0"/>
    <m/>
    <m/>
    <m/>
    <m/>
    <s v="2016-333498"/>
    <x v="1689"/>
    <n v="2013"/>
    <n v="1"/>
    <d v="2013-03-31T00:00:00"/>
    <s v="English"/>
    <x v="0"/>
    <s v="Office of the Accountant General (Audit) / Uttar Pradesh"/>
    <s v="Allahabad"/>
    <n v="1"/>
    <b v="1"/>
    <b v="0"/>
    <b v="0"/>
    <b v="0"/>
    <b v="0"/>
    <b v="0"/>
    <b v="0"/>
    <b v="0"/>
    <b v="0"/>
    <b v="0"/>
    <b v="0"/>
    <b v="0"/>
    <b v="0"/>
    <b v="0"/>
    <b v="0"/>
    <b v="0"/>
    <b v="0"/>
    <b v="0"/>
    <b v="0"/>
    <b v="0"/>
    <b v="0"/>
    <b v="0"/>
  </r>
  <r>
    <m/>
    <m/>
    <m/>
    <m/>
    <m/>
    <x v="0"/>
    <x v="0"/>
    <m/>
    <m/>
    <m/>
    <m/>
    <s v="2016-318427"/>
    <x v="1690"/>
    <n v="2012"/>
    <n v="1"/>
    <d v="2012-03-31T00:00:00"/>
    <s v="English"/>
    <x v="0"/>
    <s v="Office of the Accountant General (Audit) / Uttar Pradesh"/>
    <s v="Allahabad"/>
    <n v="1"/>
    <b v="1"/>
    <b v="0"/>
    <b v="0"/>
    <b v="0"/>
    <b v="0"/>
    <b v="0"/>
    <b v="0"/>
    <b v="0"/>
    <b v="0"/>
    <b v="0"/>
    <b v="0"/>
    <b v="0"/>
    <b v="0"/>
    <b v="0"/>
    <b v="0"/>
    <b v="0"/>
    <b v="0"/>
    <b v="0"/>
    <b v="0"/>
    <b v="0"/>
    <b v="0"/>
    <b v="0"/>
  </r>
  <r>
    <m/>
    <m/>
    <m/>
    <m/>
    <m/>
    <x v="0"/>
    <x v="0"/>
    <m/>
    <m/>
    <m/>
    <m/>
    <s v="2017-323976"/>
    <x v="1691"/>
    <n v="2016"/>
    <n v="1"/>
    <d v="2016-03-01T00:00:00"/>
    <s v="English"/>
    <x v="0"/>
    <s v="Government of Telangana"/>
    <m/>
    <n v="1"/>
    <b v="1"/>
    <b v="0"/>
    <b v="0"/>
    <b v="0"/>
    <b v="0"/>
    <b v="0"/>
    <b v="0"/>
    <b v="0"/>
    <b v="0"/>
    <b v="0"/>
    <b v="0"/>
    <b v="0"/>
    <b v="0"/>
    <b v="0"/>
    <b v="0"/>
    <b v="0"/>
    <b v="0"/>
    <b v="0"/>
    <b v="0"/>
    <b v="0"/>
    <b v="0"/>
    <b v="0"/>
  </r>
  <r>
    <m/>
    <m/>
    <m/>
    <m/>
    <m/>
    <x v="0"/>
    <x v="0"/>
    <m/>
    <m/>
    <m/>
    <m/>
    <s v="2014-346498"/>
    <x v="1692"/>
    <n v="2013"/>
    <n v="1"/>
    <d v="2013-03-01T14:19:00"/>
    <s v="English"/>
    <x v="0"/>
    <s v="Comptroller and Auditor General of India / Karnataka"/>
    <s v="Bangalore"/>
    <n v="1"/>
    <b v="1"/>
    <b v="0"/>
    <b v="0"/>
    <b v="0"/>
    <b v="0"/>
    <b v="0"/>
    <b v="0"/>
    <b v="0"/>
    <b v="0"/>
    <b v="0"/>
    <b v="0"/>
    <b v="0"/>
    <b v="0"/>
    <b v="0"/>
    <b v="0"/>
    <b v="0"/>
    <b v="0"/>
    <b v="0"/>
    <b v="0"/>
    <b v="0"/>
    <b v="0"/>
    <b v="0"/>
  </r>
  <r>
    <m/>
    <m/>
    <m/>
    <m/>
    <m/>
    <x v="0"/>
    <x v="0"/>
    <m/>
    <m/>
    <m/>
    <m/>
    <s v="2017-323994"/>
    <x v="1693"/>
    <n v="2013"/>
    <n v="1"/>
    <d v="2013-01-01T00:00:00"/>
    <s v="English"/>
    <x v="0"/>
    <s v="Comptroller and Auditor General of India / Odisha"/>
    <s v="Bhubaneswar"/>
    <n v="1"/>
    <b v="1"/>
    <b v="0"/>
    <b v="0"/>
    <b v="0"/>
    <b v="0"/>
    <b v="0"/>
    <b v="0"/>
    <b v="0"/>
    <b v="0"/>
    <b v="0"/>
    <b v="0"/>
    <b v="0"/>
    <b v="0"/>
    <b v="0"/>
    <b v="0"/>
    <b v="0"/>
    <b v="0"/>
    <b v="0"/>
    <b v="0"/>
    <b v="0"/>
    <b v="0"/>
    <b v="0"/>
  </r>
  <r>
    <m/>
    <m/>
    <m/>
    <m/>
    <m/>
    <x v="0"/>
    <x v="0"/>
    <m/>
    <m/>
    <m/>
    <m/>
    <s v="2013-311268"/>
    <x v="1694"/>
    <n v="2011"/>
    <n v="1"/>
    <d v="2011-03-31T00:00:00"/>
    <s v="English"/>
    <x v="0"/>
    <s v="Comptroller and Auditor General of India / Jammu and Kashmir"/>
    <s v="Jammu"/>
    <n v="1"/>
    <b v="1"/>
    <b v="0"/>
    <b v="0"/>
    <b v="0"/>
    <b v="0"/>
    <b v="0"/>
    <b v="0"/>
    <b v="0"/>
    <b v="0"/>
    <b v="0"/>
    <b v="0"/>
    <b v="0"/>
    <b v="0"/>
    <b v="0"/>
    <b v="0"/>
    <b v="0"/>
    <b v="0"/>
    <b v="0"/>
    <b v="0"/>
    <b v="0"/>
    <b v="0"/>
    <b v="0"/>
  </r>
  <r>
    <m/>
    <m/>
    <m/>
    <m/>
    <m/>
    <x v="0"/>
    <x v="0"/>
    <m/>
    <m/>
    <m/>
    <m/>
    <s v="2016-332502"/>
    <x v="1695"/>
    <n v="2011"/>
    <n v="1"/>
    <d v="2011-01-01T00:00:00"/>
    <s v="English"/>
    <x v="0"/>
    <s v="Office of the Principal Accountant General (Audit) / Uttarakhand"/>
    <s v="Dehradun"/>
    <n v="1"/>
    <b v="1"/>
    <b v="0"/>
    <b v="0"/>
    <b v="0"/>
    <b v="0"/>
    <b v="0"/>
    <b v="0"/>
    <b v="0"/>
    <b v="0"/>
    <b v="0"/>
    <b v="0"/>
    <b v="0"/>
    <b v="0"/>
    <b v="0"/>
    <b v="0"/>
    <b v="0"/>
    <b v="0"/>
    <b v="0"/>
    <b v="0"/>
    <b v="0"/>
    <b v="0"/>
    <b v="0"/>
  </r>
  <r>
    <m/>
    <m/>
    <m/>
    <m/>
    <m/>
    <x v="0"/>
    <x v="0"/>
    <m/>
    <m/>
    <m/>
    <m/>
    <s v="2011-320964"/>
    <x v="1696"/>
    <n v="2007"/>
    <n v="1"/>
    <d v="2007-03-01T00:00:00"/>
    <s v="English"/>
    <x v="0"/>
    <s v="Comptroller and Auditor General of India "/>
    <s v="New Delhi"/>
    <n v="1"/>
    <b v="1"/>
    <b v="0"/>
    <b v="0"/>
    <b v="0"/>
    <b v="0"/>
    <b v="0"/>
    <b v="0"/>
    <b v="0"/>
    <b v="0"/>
    <b v="0"/>
    <b v="0"/>
    <b v="0"/>
    <b v="0"/>
    <b v="0"/>
    <b v="0"/>
    <b v="0"/>
    <b v="0"/>
    <b v="0"/>
    <b v="0"/>
    <b v="0"/>
    <b v="0"/>
    <b v="0"/>
  </r>
  <r>
    <m/>
    <m/>
    <m/>
    <m/>
    <m/>
    <x v="0"/>
    <x v="0"/>
    <m/>
    <m/>
    <m/>
    <m/>
    <s v="2013-333109"/>
    <x v="1697"/>
    <n v="2011"/>
    <n v="1"/>
    <d v="2011-03-31T09:14:00"/>
    <s v="English"/>
    <x v="0"/>
    <s v="Comptroller and Auditor General of India / Himachal Pradesh"/>
    <s v="Shimla"/>
    <n v="1"/>
    <b v="1"/>
    <b v="0"/>
    <b v="0"/>
    <b v="0"/>
    <b v="0"/>
    <b v="0"/>
    <b v="0"/>
    <b v="0"/>
    <b v="0"/>
    <b v="0"/>
    <b v="0"/>
    <b v="0"/>
    <b v="0"/>
    <b v="0"/>
    <b v="0"/>
    <b v="0"/>
    <b v="0"/>
    <b v="0"/>
    <b v="0"/>
    <b v="0"/>
    <b v="0"/>
    <b v="0"/>
  </r>
  <r>
    <m/>
    <m/>
    <m/>
    <m/>
    <m/>
    <x v="0"/>
    <x v="0"/>
    <m/>
    <m/>
    <m/>
    <m/>
    <s v="2014-358357"/>
    <x v="1698"/>
    <n v="2011"/>
    <n v="1"/>
    <d v="2011-03-31T11:48:00"/>
    <s v="English"/>
    <x v="0"/>
    <s v="Comptroller and Auditor General of India "/>
    <s v="New Delhi"/>
    <n v="1"/>
    <b v="1"/>
    <b v="0"/>
    <b v="0"/>
    <b v="0"/>
    <b v="0"/>
    <b v="0"/>
    <b v="0"/>
    <b v="0"/>
    <b v="0"/>
    <b v="0"/>
    <b v="0"/>
    <b v="0"/>
    <b v="0"/>
    <b v="0"/>
    <b v="0"/>
    <b v="0"/>
    <b v="0"/>
    <b v="0"/>
    <b v="0"/>
    <b v="0"/>
    <b v="0"/>
    <b v="0"/>
  </r>
  <r>
    <m/>
    <m/>
    <m/>
    <m/>
    <m/>
    <x v="0"/>
    <x v="0"/>
    <m/>
    <m/>
    <m/>
    <m/>
    <s v="2014-358355"/>
    <x v="1699"/>
    <n v="2010"/>
    <n v="1"/>
    <d v="2010-03-31T11:45:00"/>
    <s v="English"/>
    <x v="0"/>
    <s v="Comptroller and Auditor General of India "/>
    <s v="New Delhi"/>
    <n v="1"/>
    <b v="1"/>
    <b v="0"/>
    <b v="0"/>
    <b v="0"/>
    <b v="0"/>
    <b v="0"/>
    <b v="0"/>
    <b v="0"/>
    <b v="0"/>
    <b v="0"/>
    <b v="0"/>
    <b v="0"/>
    <b v="0"/>
    <b v="0"/>
    <b v="0"/>
    <b v="0"/>
    <b v="0"/>
    <b v="0"/>
    <b v="0"/>
    <b v="0"/>
    <b v="0"/>
    <b v="0"/>
  </r>
  <r>
    <m/>
    <m/>
    <m/>
    <m/>
    <m/>
    <x v="0"/>
    <x v="0"/>
    <m/>
    <m/>
    <m/>
    <m/>
    <s v="2014-358356"/>
    <x v="1700"/>
    <n v="2011"/>
    <n v="1"/>
    <d v="2011-03-31T13:08:00"/>
    <s v="English"/>
    <x v="0"/>
    <s v="Comptroller and Auditor General of India "/>
    <s v="New Delhi"/>
    <n v="1"/>
    <b v="1"/>
    <b v="0"/>
    <b v="0"/>
    <b v="0"/>
    <b v="0"/>
    <b v="0"/>
    <b v="0"/>
    <b v="0"/>
    <b v="0"/>
    <b v="0"/>
    <b v="0"/>
    <b v="0"/>
    <b v="0"/>
    <b v="0"/>
    <b v="0"/>
    <b v="0"/>
    <b v="0"/>
    <b v="0"/>
    <b v="0"/>
    <b v="0"/>
    <b v="0"/>
    <b v="0"/>
  </r>
  <r>
    <m/>
    <m/>
    <m/>
    <m/>
    <m/>
    <x v="0"/>
    <x v="0"/>
    <m/>
    <m/>
    <m/>
    <m/>
    <s v="2017-323992"/>
    <x v="1701"/>
    <n v="2014"/>
    <n v="1"/>
    <d v="2014-03-01T00:00:00"/>
    <s v="English"/>
    <x v="0"/>
    <s v="Comptroller and Auditor General of India / Odisha"/>
    <s v="Bhubaneswar"/>
    <n v="1"/>
    <b v="1"/>
    <b v="0"/>
    <b v="0"/>
    <b v="0"/>
    <b v="0"/>
    <b v="0"/>
    <b v="0"/>
    <b v="0"/>
    <b v="0"/>
    <b v="0"/>
    <b v="0"/>
    <b v="0"/>
    <b v="0"/>
    <b v="0"/>
    <b v="0"/>
    <b v="0"/>
    <b v="0"/>
    <b v="0"/>
    <b v="0"/>
    <b v="0"/>
    <b v="0"/>
    <b v="0"/>
  </r>
  <r>
    <m/>
    <m/>
    <m/>
    <m/>
    <m/>
    <x v="0"/>
    <x v="0"/>
    <m/>
    <m/>
    <m/>
    <m/>
    <s v="2019-345383"/>
    <x v="1702"/>
    <n v="2017"/>
    <n v="1"/>
    <d v="2017-03-01T00:00:00"/>
    <s v="English"/>
    <x v="0"/>
    <s v="Government of Arunachal Pradesh"/>
    <s v="Itanagar"/>
    <n v="1"/>
    <b v="1"/>
    <b v="0"/>
    <b v="0"/>
    <b v="0"/>
    <b v="0"/>
    <b v="0"/>
    <b v="0"/>
    <b v="0"/>
    <b v="0"/>
    <b v="0"/>
    <b v="0"/>
    <b v="0"/>
    <b v="0"/>
    <b v="0"/>
    <b v="0"/>
    <b v="0"/>
    <b v="0"/>
    <b v="0"/>
    <b v="0"/>
    <b v="0"/>
    <b v="0"/>
    <b v="0"/>
  </r>
  <r>
    <m/>
    <m/>
    <m/>
    <m/>
    <m/>
    <x v="0"/>
    <x v="0"/>
    <m/>
    <m/>
    <m/>
    <m/>
    <s v="2017-323801"/>
    <x v="1703"/>
    <n v="2013"/>
    <n v="1"/>
    <d v="2013-03-31T00:00:00"/>
    <s v="English"/>
    <x v="0"/>
    <s v="Comptroller and Auditor General of India / Madhya Pradesh"/>
    <s v="Gwalior"/>
    <n v="1"/>
    <b v="1"/>
    <b v="0"/>
    <b v="0"/>
    <b v="0"/>
    <b v="0"/>
    <b v="0"/>
    <b v="0"/>
    <b v="0"/>
    <b v="0"/>
    <b v="0"/>
    <b v="0"/>
    <b v="0"/>
    <b v="0"/>
    <b v="0"/>
    <b v="0"/>
    <b v="0"/>
    <b v="0"/>
    <b v="0"/>
    <b v="0"/>
    <b v="0"/>
    <b v="0"/>
    <b v="0"/>
  </r>
  <r>
    <m/>
    <m/>
    <m/>
    <m/>
    <m/>
    <x v="0"/>
    <x v="0"/>
    <m/>
    <m/>
    <m/>
    <m/>
    <s v="2017-352028"/>
    <x v="1704"/>
    <n v="2013"/>
    <n v="1"/>
    <d v="2013-03-01T00:00:00"/>
    <s v="English"/>
    <x v="0"/>
    <s v="Comptroller and Auditor General of India / Maharashtra"/>
    <s v="Mumbai"/>
    <n v="1"/>
    <b v="1"/>
    <b v="0"/>
    <b v="0"/>
    <b v="0"/>
    <b v="0"/>
    <b v="0"/>
    <b v="0"/>
    <b v="0"/>
    <b v="0"/>
    <b v="0"/>
    <b v="0"/>
    <b v="0"/>
    <b v="0"/>
    <b v="0"/>
    <b v="0"/>
    <b v="0"/>
    <b v="0"/>
    <b v="0"/>
    <b v="0"/>
    <b v="0"/>
    <b v="0"/>
    <b v="0"/>
  </r>
  <r>
    <m/>
    <m/>
    <m/>
    <m/>
    <m/>
    <x v="0"/>
    <x v="0"/>
    <m/>
    <m/>
    <m/>
    <m/>
    <s v="2013-411333"/>
    <x v="1705"/>
    <n v="2013"/>
    <n v="1"/>
    <d v="2013-03-01T14:40:00"/>
    <s v="English"/>
    <x v="0"/>
    <s v="Comptroller and Auditor General of India / Karnataka"/>
    <s v="Bangalore"/>
    <n v="1"/>
    <b v="1"/>
    <b v="0"/>
    <b v="0"/>
    <b v="0"/>
    <b v="0"/>
    <b v="0"/>
    <b v="0"/>
    <b v="0"/>
    <b v="0"/>
    <b v="0"/>
    <b v="0"/>
    <b v="0"/>
    <b v="0"/>
    <b v="0"/>
    <b v="0"/>
    <b v="0"/>
    <b v="0"/>
    <b v="0"/>
    <b v="0"/>
    <b v="0"/>
    <b v="0"/>
    <b v="0"/>
  </r>
  <r>
    <m/>
    <m/>
    <m/>
    <m/>
    <m/>
    <x v="0"/>
    <x v="0"/>
    <m/>
    <m/>
    <m/>
    <m/>
    <s v="2015-307690"/>
    <x v="1706"/>
    <n v="2012"/>
    <n v="1"/>
    <d v="2012-03-31T00:00:00"/>
    <s v="English"/>
    <x v="0"/>
    <s v="Comptroller and Auditor General of India / Gujarat"/>
    <s v="Ahmedabad"/>
    <n v="1"/>
    <b v="1"/>
    <b v="0"/>
    <b v="0"/>
    <b v="0"/>
    <b v="0"/>
    <b v="0"/>
    <b v="0"/>
    <b v="0"/>
    <b v="0"/>
    <b v="0"/>
    <b v="0"/>
    <b v="0"/>
    <b v="0"/>
    <b v="0"/>
    <b v="0"/>
    <b v="0"/>
    <b v="0"/>
    <b v="0"/>
    <b v="0"/>
    <b v="0"/>
    <b v="0"/>
    <b v="0"/>
  </r>
  <r>
    <m/>
    <m/>
    <m/>
    <m/>
    <m/>
    <x v="0"/>
    <x v="0"/>
    <m/>
    <m/>
    <m/>
    <m/>
    <s v="2015-359775"/>
    <x v="1707"/>
    <n v="2012"/>
    <n v="1"/>
    <d v="2012-03-31T00:00:00"/>
    <s v="English"/>
    <x v="0"/>
    <s v="Comptroller and Auditor General of India / Govt. of Rajasthan"/>
    <s v="Jaipur"/>
    <n v="1"/>
    <b v="1"/>
    <b v="0"/>
    <b v="0"/>
    <b v="0"/>
    <b v="0"/>
    <b v="0"/>
    <b v="0"/>
    <b v="0"/>
    <b v="0"/>
    <b v="0"/>
    <b v="0"/>
    <b v="0"/>
    <b v="0"/>
    <b v="0"/>
    <b v="0"/>
    <b v="0"/>
    <b v="0"/>
    <b v="0"/>
    <b v="0"/>
    <b v="0"/>
    <b v="0"/>
    <b v="0"/>
  </r>
  <r>
    <m/>
    <m/>
    <m/>
    <m/>
    <m/>
    <x v="0"/>
    <x v="0"/>
    <m/>
    <m/>
    <m/>
    <m/>
    <s v="2016-318498"/>
    <x v="1708"/>
    <n v="2012"/>
    <n v="1"/>
    <d v="2012-03-31T00:00:00"/>
    <s v="English"/>
    <x v="0"/>
    <s v="Comptroller and Auditor General of India / Govt. of West Bengal"/>
    <s v="Kolkata"/>
    <n v="1"/>
    <b v="1"/>
    <b v="0"/>
    <b v="0"/>
    <b v="0"/>
    <b v="0"/>
    <b v="0"/>
    <b v="0"/>
    <b v="0"/>
    <b v="0"/>
    <b v="0"/>
    <b v="0"/>
    <b v="0"/>
    <b v="0"/>
    <b v="0"/>
    <b v="0"/>
    <b v="0"/>
    <b v="0"/>
    <b v="0"/>
    <b v="0"/>
    <b v="0"/>
    <b v="0"/>
    <b v="0"/>
  </r>
  <r>
    <m/>
    <m/>
    <m/>
    <m/>
    <m/>
    <x v="0"/>
    <x v="0"/>
    <m/>
    <m/>
    <m/>
    <m/>
    <s v="2014-349761"/>
    <x v="1709"/>
    <n v="2012"/>
    <n v="1"/>
    <d v="2012-03-01T00:00:00"/>
    <s v="English"/>
    <x v="0"/>
    <s v="Comptroller and Auditor General of India / Andhra Pradesh"/>
    <s v="Hyderabad"/>
    <n v="1"/>
    <b v="1"/>
    <b v="0"/>
    <b v="0"/>
    <b v="0"/>
    <b v="0"/>
    <b v="0"/>
    <b v="0"/>
    <b v="0"/>
    <b v="0"/>
    <b v="0"/>
    <b v="0"/>
    <b v="0"/>
    <b v="0"/>
    <b v="0"/>
    <b v="0"/>
    <b v="0"/>
    <b v="0"/>
    <b v="0"/>
    <b v="0"/>
    <b v="0"/>
    <b v="0"/>
    <b v="0"/>
  </r>
  <r>
    <m/>
    <m/>
    <m/>
    <m/>
    <m/>
    <x v="0"/>
    <x v="0"/>
    <m/>
    <m/>
    <m/>
    <m/>
    <s v="2019-329835"/>
    <x v="1710"/>
    <n v="2015"/>
    <n v="1"/>
    <d v="2015-03-31T00:00:00"/>
    <s v="English"/>
    <x v="0"/>
    <s v="Comptroller and Auditor General of India / Kerela"/>
    <s v="Thiruvananthapuram"/>
    <n v="1"/>
    <b v="1"/>
    <b v="0"/>
    <b v="0"/>
    <b v="0"/>
    <b v="0"/>
    <b v="0"/>
    <b v="0"/>
    <b v="0"/>
    <b v="0"/>
    <b v="0"/>
    <b v="0"/>
    <b v="0"/>
    <b v="0"/>
    <b v="0"/>
    <b v="0"/>
    <b v="0"/>
    <b v="0"/>
    <b v="0"/>
    <b v="0"/>
    <b v="0"/>
    <b v="0"/>
    <b v="0"/>
  </r>
  <r>
    <m/>
    <m/>
    <m/>
    <m/>
    <m/>
    <x v="0"/>
    <x v="0"/>
    <m/>
    <m/>
    <m/>
    <m/>
    <s v="2017-323818"/>
    <x v="1711"/>
    <n v="2015"/>
    <n v="1"/>
    <d v="2015-03-31T00:00:00"/>
    <s v="English"/>
    <x v="0"/>
    <s v="Comptroller and Auditor General of India / Govt. of Telangana"/>
    <s v="Hyderabad"/>
    <n v="1"/>
    <b v="1"/>
    <b v="0"/>
    <b v="0"/>
    <b v="0"/>
    <b v="0"/>
    <b v="0"/>
    <b v="0"/>
    <b v="0"/>
    <b v="0"/>
    <b v="0"/>
    <b v="0"/>
    <b v="0"/>
    <b v="0"/>
    <b v="0"/>
    <b v="0"/>
    <b v="0"/>
    <b v="0"/>
    <b v="0"/>
    <b v="0"/>
    <b v="0"/>
    <b v="0"/>
    <b v="0"/>
  </r>
  <r>
    <m/>
    <m/>
    <m/>
    <m/>
    <m/>
    <x v="0"/>
    <x v="0"/>
    <m/>
    <m/>
    <m/>
    <m/>
    <s v="2016-318469"/>
    <x v="1712"/>
    <n v="2015"/>
    <n v="1"/>
    <d v="2015-01-01T00:00:00"/>
    <s v="English"/>
    <x v="0"/>
    <s v="Comptroller and Auditor General of India / Govt. of Telangana"/>
    <s v="Hyderabad"/>
    <n v="1"/>
    <b v="1"/>
    <b v="0"/>
    <b v="0"/>
    <b v="0"/>
    <b v="0"/>
    <b v="0"/>
    <b v="0"/>
    <b v="0"/>
    <b v="0"/>
    <b v="0"/>
    <b v="0"/>
    <b v="0"/>
    <b v="0"/>
    <b v="0"/>
    <b v="0"/>
    <b v="0"/>
    <b v="0"/>
    <b v="0"/>
    <b v="0"/>
    <b v="0"/>
    <b v="0"/>
    <b v="0"/>
  </r>
  <r>
    <m/>
    <m/>
    <m/>
    <m/>
    <m/>
    <x v="0"/>
    <x v="0"/>
    <m/>
    <m/>
    <m/>
    <m/>
    <s v="2014-346216"/>
    <x v="1713"/>
    <n v="2012"/>
    <n v="1"/>
    <d v="2012-03-01T00:00:00"/>
    <s v="English"/>
    <x v="0"/>
    <s v="Comptroller and Auditor General of India / Andhra Pradesh"/>
    <s v="Hyderabad"/>
    <n v="1"/>
    <b v="1"/>
    <b v="0"/>
    <b v="0"/>
    <b v="0"/>
    <b v="0"/>
    <b v="0"/>
    <b v="0"/>
    <b v="0"/>
    <b v="0"/>
    <b v="0"/>
    <b v="0"/>
    <b v="0"/>
    <b v="0"/>
    <b v="0"/>
    <b v="0"/>
    <b v="0"/>
    <b v="0"/>
    <b v="0"/>
    <b v="0"/>
    <b v="0"/>
    <b v="0"/>
    <b v="0"/>
  </r>
  <r>
    <m/>
    <m/>
    <m/>
    <m/>
    <m/>
    <x v="0"/>
    <x v="0"/>
    <m/>
    <m/>
    <m/>
    <m/>
    <s v="2017-323805"/>
    <x v="1714"/>
    <n v="2013"/>
    <n v="1"/>
    <d v="2013-03-31T00:00:00"/>
    <s v="English"/>
    <x v="0"/>
    <s v="Comptroller and Auditor General of India / Madhya Pradesh"/>
    <s v="Gwalior"/>
    <n v="1"/>
    <b v="1"/>
    <b v="0"/>
    <b v="0"/>
    <b v="0"/>
    <b v="0"/>
    <b v="0"/>
    <b v="0"/>
    <b v="0"/>
    <b v="0"/>
    <b v="0"/>
    <b v="0"/>
    <b v="0"/>
    <b v="0"/>
    <b v="0"/>
    <b v="0"/>
    <b v="0"/>
    <b v="0"/>
    <b v="0"/>
    <b v="0"/>
    <b v="0"/>
    <b v="0"/>
    <b v="0"/>
  </r>
  <r>
    <m/>
    <m/>
    <m/>
    <m/>
    <m/>
    <x v="0"/>
    <x v="0"/>
    <m/>
    <m/>
    <m/>
    <m/>
    <s v="2013-411650"/>
    <x v="1715"/>
    <n v="2013"/>
    <n v="1"/>
    <d v="2013-01-01T00:00:00"/>
    <s v="English"/>
    <x v="0"/>
    <s v="Comptroller and Auditor General of India / Karnataka"/>
    <s v="Bangalore"/>
    <n v="1"/>
    <b v="1"/>
    <b v="0"/>
    <b v="0"/>
    <b v="0"/>
    <b v="0"/>
    <b v="0"/>
    <b v="0"/>
    <b v="0"/>
    <b v="0"/>
    <b v="0"/>
    <b v="0"/>
    <b v="0"/>
    <b v="0"/>
    <b v="0"/>
    <b v="0"/>
    <b v="0"/>
    <b v="0"/>
    <b v="0"/>
    <b v="0"/>
    <b v="0"/>
    <b v="0"/>
    <b v="0"/>
  </r>
  <r>
    <m/>
    <m/>
    <m/>
    <m/>
    <m/>
    <x v="0"/>
    <x v="0"/>
    <m/>
    <m/>
    <m/>
    <m/>
    <s v="2014-346553"/>
    <x v="1716"/>
    <n v="2015"/>
    <n v="1"/>
    <d v="2015-03-31T00:00:00"/>
    <s v="English"/>
    <x v="0"/>
    <s v="Office of the Accountant General (Audit) / Uttar Pradesh"/>
    <s v="Allahabad"/>
    <n v="1"/>
    <b v="1"/>
    <b v="0"/>
    <b v="0"/>
    <b v="0"/>
    <b v="0"/>
    <b v="0"/>
    <b v="0"/>
    <b v="0"/>
    <b v="0"/>
    <b v="0"/>
    <b v="0"/>
    <b v="0"/>
    <b v="0"/>
    <b v="0"/>
    <b v="0"/>
    <b v="0"/>
    <b v="0"/>
    <b v="0"/>
    <b v="0"/>
    <b v="0"/>
    <b v="0"/>
    <b v="0"/>
  </r>
  <r>
    <m/>
    <m/>
    <m/>
    <m/>
    <m/>
    <x v="0"/>
    <x v="0"/>
    <m/>
    <m/>
    <m/>
    <m/>
    <s v="2016-318465"/>
    <x v="1717"/>
    <n v="2014"/>
    <n v="1"/>
    <d v="2014-03-31T00:00:00"/>
    <s v="English"/>
    <x v="0"/>
    <s v="Comptroller and Auditor General of India / Tamil Nadu"/>
    <s v="Chennai"/>
    <n v="1"/>
    <b v="1"/>
    <b v="0"/>
    <b v="0"/>
    <b v="0"/>
    <b v="0"/>
    <b v="0"/>
    <b v="0"/>
    <b v="0"/>
    <b v="0"/>
    <b v="0"/>
    <b v="0"/>
    <b v="0"/>
    <b v="0"/>
    <b v="0"/>
    <b v="0"/>
    <b v="0"/>
    <b v="0"/>
    <b v="0"/>
    <b v="0"/>
    <b v="0"/>
    <b v="0"/>
    <b v="0"/>
  </r>
  <r>
    <m/>
    <m/>
    <m/>
    <m/>
    <m/>
    <x v="0"/>
    <x v="0"/>
    <m/>
    <m/>
    <m/>
    <m/>
    <s v="2015-307684"/>
    <x v="1718"/>
    <n v="2012"/>
    <n v="1"/>
    <d v="2012-03-31T00:00:00"/>
    <s v="English"/>
    <x v="0"/>
    <s v="Comptroller and Auditor General of India / Kerela"/>
    <s v="Thiruvananthapuram"/>
    <n v="1"/>
    <b v="1"/>
    <b v="0"/>
    <b v="0"/>
    <b v="0"/>
    <b v="0"/>
    <b v="0"/>
    <b v="0"/>
    <b v="0"/>
    <b v="0"/>
    <b v="0"/>
    <b v="0"/>
    <b v="0"/>
    <b v="0"/>
    <b v="0"/>
    <b v="0"/>
    <b v="0"/>
    <b v="0"/>
    <b v="0"/>
    <b v="0"/>
    <b v="0"/>
    <b v="0"/>
    <b v="0"/>
  </r>
  <r>
    <m/>
    <m/>
    <m/>
    <m/>
    <m/>
    <x v="0"/>
    <x v="0"/>
    <m/>
    <m/>
    <m/>
    <m/>
    <s v="2019-316193"/>
    <x v="1719"/>
    <n v="2013"/>
    <n v="1"/>
    <d v="2013-01-01T00:00:00"/>
    <s v="English"/>
    <x v="0"/>
    <s v="Comptroller and Auditor General of India / Govt. of West Bengal"/>
    <s v="Kolkata"/>
    <n v="1"/>
    <b v="1"/>
    <b v="0"/>
    <b v="0"/>
    <b v="0"/>
    <b v="0"/>
    <b v="0"/>
    <b v="0"/>
    <b v="0"/>
    <b v="0"/>
    <b v="0"/>
    <b v="0"/>
    <b v="0"/>
    <b v="0"/>
    <b v="0"/>
    <b v="0"/>
    <b v="0"/>
    <b v="0"/>
    <b v="0"/>
    <b v="0"/>
    <b v="0"/>
    <b v="0"/>
    <b v="0"/>
  </r>
  <r>
    <m/>
    <m/>
    <m/>
    <m/>
    <m/>
    <x v="0"/>
    <x v="0"/>
    <m/>
    <m/>
    <m/>
    <m/>
    <s v="2015-359776"/>
    <x v="1720"/>
    <n v="2013"/>
    <n v="1"/>
    <d v="2013-03-31T00:00:00"/>
    <s v="English"/>
    <x v="0"/>
    <s v="Comptroller and Auditor General of India / Gujarat"/>
    <s v="Ahmedabad"/>
    <n v="1"/>
    <b v="1"/>
    <b v="0"/>
    <b v="0"/>
    <b v="0"/>
    <b v="0"/>
    <b v="0"/>
    <b v="0"/>
    <b v="0"/>
    <b v="0"/>
    <b v="0"/>
    <b v="0"/>
    <b v="0"/>
    <b v="0"/>
    <b v="0"/>
    <b v="0"/>
    <b v="0"/>
    <b v="0"/>
    <b v="0"/>
    <b v="0"/>
    <b v="0"/>
    <b v="0"/>
    <b v="0"/>
  </r>
  <r>
    <m/>
    <m/>
    <m/>
    <m/>
    <m/>
    <x v="0"/>
    <x v="0"/>
    <m/>
    <m/>
    <m/>
    <m/>
    <s v="2014-358504"/>
    <x v="1721"/>
    <n v="2012"/>
    <n v="1"/>
    <d v="2012-01-01T00:00:00"/>
    <s v="English"/>
    <x v="0"/>
    <s v="Comptroller and Auditor General of India / Maharashtra"/>
    <s v="Mumbai"/>
    <n v="1"/>
    <b v="1"/>
    <b v="0"/>
    <b v="0"/>
    <b v="0"/>
    <b v="0"/>
    <b v="0"/>
    <b v="0"/>
    <b v="0"/>
    <b v="0"/>
    <b v="0"/>
    <b v="0"/>
    <b v="0"/>
    <b v="0"/>
    <b v="0"/>
    <b v="0"/>
    <b v="0"/>
    <b v="0"/>
    <b v="0"/>
    <b v="0"/>
    <b v="0"/>
    <b v="0"/>
    <b v="0"/>
  </r>
  <r>
    <m/>
    <m/>
    <m/>
    <m/>
    <m/>
    <x v="0"/>
    <x v="0"/>
    <m/>
    <m/>
    <m/>
    <m/>
    <s v="2014-349762"/>
    <x v="1722"/>
    <n v="2012"/>
    <n v="1"/>
    <d v="2012-03-31T00:00:00"/>
    <s v="English"/>
    <x v="0"/>
    <s v="Comptroller and Auditor General of India "/>
    <s v="New Delhi"/>
    <n v="1"/>
    <b v="1"/>
    <b v="0"/>
    <b v="0"/>
    <b v="0"/>
    <b v="0"/>
    <b v="0"/>
    <b v="0"/>
    <b v="0"/>
    <b v="0"/>
    <b v="0"/>
    <b v="0"/>
    <b v="0"/>
    <b v="0"/>
    <b v="0"/>
    <b v="0"/>
    <b v="0"/>
    <b v="0"/>
    <b v="0"/>
    <b v="0"/>
    <b v="0"/>
    <b v="0"/>
    <b v="0"/>
  </r>
  <r>
    <m/>
    <m/>
    <m/>
    <m/>
    <m/>
    <x v="0"/>
    <x v="0"/>
    <m/>
    <m/>
    <m/>
    <m/>
    <s v="2016-318425"/>
    <x v="1723"/>
    <n v="2012"/>
    <n v="1"/>
    <d v="2012-03-31T00:00:00"/>
    <s v="English"/>
    <x v="0"/>
    <s v="Government of Jharkhand"/>
    <s v="Ranchi"/>
    <n v="1"/>
    <b v="1"/>
    <b v="0"/>
    <b v="0"/>
    <b v="0"/>
    <b v="0"/>
    <b v="0"/>
    <b v="0"/>
    <b v="0"/>
    <b v="0"/>
    <b v="0"/>
    <b v="0"/>
    <b v="0"/>
    <b v="0"/>
    <b v="0"/>
    <b v="0"/>
    <b v="0"/>
    <b v="0"/>
    <b v="0"/>
    <b v="0"/>
    <b v="0"/>
    <b v="0"/>
    <b v="0"/>
  </r>
  <r>
    <m/>
    <m/>
    <m/>
    <m/>
    <m/>
    <x v="0"/>
    <x v="0"/>
    <m/>
    <m/>
    <m/>
    <m/>
    <s v="2015-363512"/>
    <x v="1724"/>
    <n v="2013"/>
    <n v="1"/>
    <d v="2013-03-01T00:00:00"/>
    <s v="English"/>
    <x v="0"/>
    <s v="Comptroller and Auditor General of India / Govt. of Chhattisgarh"/>
    <s v="Raipur"/>
    <n v="1"/>
    <b v="1"/>
    <b v="0"/>
    <b v="0"/>
    <b v="0"/>
    <b v="0"/>
    <b v="0"/>
    <b v="0"/>
    <b v="0"/>
    <b v="0"/>
    <b v="0"/>
    <b v="0"/>
    <b v="0"/>
    <b v="0"/>
    <b v="0"/>
    <b v="0"/>
    <b v="0"/>
    <b v="0"/>
    <b v="0"/>
    <b v="0"/>
    <b v="0"/>
    <b v="0"/>
    <b v="0"/>
  </r>
  <r>
    <m/>
    <m/>
    <m/>
    <m/>
    <m/>
    <x v="0"/>
    <x v="0"/>
    <m/>
    <m/>
    <m/>
    <m/>
    <s v="2015-359769"/>
    <x v="1725"/>
    <n v="2013"/>
    <n v="1"/>
    <d v="2013-03-31T12:58:00"/>
    <s v="English"/>
    <x v="0"/>
    <s v="Comptroller and Auditor General of India / Andhra Pradesh"/>
    <s v="Hyderabad"/>
    <n v="1"/>
    <b v="1"/>
    <b v="0"/>
    <b v="0"/>
    <b v="0"/>
    <b v="0"/>
    <b v="0"/>
    <b v="0"/>
    <b v="0"/>
    <b v="0"/>
    <b v="0"/>
    <b v="0"/>
    <b v="0"/>
    <b v="0"/>
    <b v="0"/>
    <b v="0"/>
    <b v="0"/>
    <b v="0"/>
    <b v="0"/>
    <b v="0"/>
    <b v="0"/>
    <b v="0"/>
    <b v="0"/>
  </r>
  <r>
    <m/>
    <m/>
    <m/>
    <m/>
    <m/>
    <x v="0"/>
    <x v="0"/>
    <m/>
    <m/>
    <m/>
    <m/>
    <s v="2017-323820"/>
    <x v="1726"/>
    <n v="2015"/>
    <n v="1"/>
    <d v="2015-03-31T00:00:00"/>
    <s v="English"/>
    <x v="0"/>
    <s v="Comptroller and Auditor General of India / Madhya Pradesh"/>
    <s v="Gwalior"/>
    <n v="1"/>
    <b v="1"/>
    <b v="0"/>
    <b v="0"/>
    <b v="0"/>
    <b v="0"/>
    <b v="0"/>
    <b v="0"/>
    <b v="0"/>
    <b v="0"/>
    <b v="0"/>
    <b v="0"/>
    <b v="0"/>
    <b v="0"/>
    <b v="0"/>
    <b v="0"/>
    <b v="0"/>
    <b v="0"/>
    <b v="0"/>
    <b v="0"/>
    <b v="0"/>
    <b v="0"/>
    <b v="0"/>
  </r>
  <r>
    <m/>
    <m/>
    <m/>
    <m/>
    <m/>
    <x v="0"/>
    <x v="0"/>
    <m/>
    <m/>
    <m/>
    <m/>
    <s v="2017-323819"/>
    <x v="1727"/>
    <n v="2015"/>
    <n v="1"/>
    <d v="2015-03-31T00:00:00"/>
    <s v="English"/>
    <x v="0"/>
    <s v="Comptroller and Auditor General of India / Govt. of Telangana"/>
    <s v="Hyderabad"/>
    <n v="1"/>
    <b v="1"/>
    <b v="0"/>
    <b v="0"/>
    <b v="0"/>
    <b v="0"/>
    <b v="0"/>
    <b v="0"/>
    <b v="0"/>
    <b v="0"/>
    <b v="0"/>
    <b v="0"/>
    <b v="0"/>
    <b v="0"/>
    <b v="0"/>
    <b v="0"/>
    <b v="0"/>
    <b v="0"/>
    <b v="0"/>
    <b v="0"/>
    <b v="0"/>
    <b v="0"/>
    <b v="0"/>
  </r>
  <r>
    <m/>
    <m/>
    <m/>
    <m/>
    <m/>
    <x v="0"/>
    <x v="0"/>
    <m/>
    <m/>
    <m/>
    <m/>
    <s v="2019-329837"/>
    <x v="1728"/>
    <n v="2015"/>
    <n v="1"/>
    <d v="2015-03-31T00:00:00"/>
    <s v="English"/>
    <x v="0"/>
    <s v="Comptroller and Auditor General of India / Govt. of Chhattisgarh"/>
    <s v="Raipur"/>
    <n v="1"/>
    <b v="1"/>
    <b v="0"/>
    <b v="0"/>
    <b v="0"/>
    <b v="0"/>
    <b v="0"/>
    <b v="0"/>
    <b v="0"/>
    <b v="0"/>
    <b v="0"/>
    <b v="0"/>
    <b v="0"/>
    <b v="0"/>
    <b v="0"/>
    <b v="0"/>
    <b v="0"/>
    <b v="0"/>
    <b v="0"/>
    <b v="0"/>
    <b v="0"/>
    <b v="0"/>
    <b v="0"/>
  </r>
  <r>
    <m/>
    <m/>
    <m/>
    <m/>
    <m/>
    <x v="0"/>
    <x v="0"/>
    <m/>
    <m/>
    <m/>
    <m/>
    <s v="2016-318431"/>
    <x v="1729"/>
    <n v="2012"/>
    <n v="1"/>
    <d v="2012-03-01T00:00:00"/>
    <s v="English"/>
    <x v="0"/>
    <s v="Comptroller and Auditor General of India / Gujarat"/>
    <s v="Ahmedabad"/>
    <n v="1"/>
    <b v="1"/>
    <b v="0"/>
    <b v="0"/>
    <b v="0"/>
    <b v="0"/>
    <b v="0"/>
    <b v="0"/>
    <b v="0"/>
    <b v="0"/>
    <b v="0"/>
    <b v="0"/>
    <b v="0"/>
    <b v="0"/>
    <b v="0"/>
    <b v="0"/>
    <b v="0"/>
    <b v="0"/>
    <b v="0"/>
    <b v="0"/>
    <b v="0"/>
    <b v="0"/>
    <b v="0"/>
  </r>
  <r>
    <m/>
    <m/>
    <m/>
    <m/>
    <m/>
    <x v="0"/>
    <x v="0"/>
    <m/>
    <m/>
    <m/>
    <m/>
    <s v="2015-363529"/>
    <x v="1730"/>
    <n v="2014"/>
    <n v="1"/>
    <d v="2014-03-31T15:16:00"/>
    <s v="English"/>
    <x v="0"/>
    <s v="Comptroller and Auditor General of India / Himachal Pradesh"/>
    <s v="Shimla"/>
    <n v="1"/>
    <b v="1"/>
    <b v="0"/>
    <b v="0"/>
    <b v="0"/>
    <b v="0"/>
    <b v="0"/>
    <b v="0"/>
    <b v="0"/>
    <b v="0"/>
    <b v="0"/>
    <b v="0"/>
    <b v="0"/>
    <b v="0"/>
    <b v="0"/>
    <b v="0"/>
    <b v="0"/>
    <b v="0"/>
    <b v="0"/>
    <b v="0"/>
    <b v="0"/>
    <b v="0"/>
    <b v="0"/>
  </r>
  <r>
    <m/>
    <m/>
    <m/>
    <m/>
    <m/>
    <x v="0"/>
    <x v="0"/>
    <m/>
    <m/>
    <m/>
    <m/>
    <s v="2013-333987"/>
    <x v="1731"/>
    <n v="2013"/>
    <n v="1"/>
    <d v="2013-03-01T14:24:00"/>
    <s v="English"/>
    <x v="0"/>
    <s v="Comptroller and Auditor General of India / Karnataka"/>
    <s v="Bangalore"/>
    <n v="1"/>
    <b v="1"/>
    <b v="0"/>
    <b v="0"/>
    <b v="0"/>
    <b v="0"/>
    <b v="0"/>
    <b v="0"/>
    <b v="0"/>
    <b v="0"/>
    <b v="0"/>
    <b v="0"/>
    <b v="0"/>
    <b v="0"/>
    <b v="0"/>
    <b v="0"/>
    <b v="0"/>
    <b v="0"/>
    <b v="0"/>
    <b v="0"/>
    <b v="0"/>
    <b v="0"/>
    <b v="0"/>
  </r>
  <r>
    <m/>
    <m/>
    <m/>
    <m/>
    <m/>
    <x v="0"/>
    <x v="0"/>
    <m/>
    <m/>
    <m/>
    <m/>
    <s v="2015-363511"/>
    <x v="1732"/>
    <n v="2012"/>
    <n v="1"/>
    <d v="2012-03-01T00:00:00"/>
    <s v="English"/>
    <x v="0"/>
    <s v="Comptroller and Auditor General of India / Andhra Pradesh"/>
    <s v="Hyderabad"/>
    <n v="1"/>
    <b v="1"/>
    <b v="0"/>
    <b v="0"/>
    <b v="0"/>
    <b v="0"/>
    <b v="0"/>
    <b v="0"/>
    <b v="0"/>
    <b v="0"/>
    <b v="0"/>
    <b v="0"/>
    <b v="0"/>
    <b v="0"/>
    <b v="0"/>
    <b v="0"/>
    <b v="0"/>
    <b v="0"/>
    <b v="0"/>
    <b v="0"/>
    <b v="0"/>
    <b v="0"/>
    <b v="0"/>
  </r>
  <r>
    <m/>
    <m/>
    <m/>
    <m/>
    <m/>
    <x v="0"/>
    <x v="0"/>
    <m/>
    <m/>
    <m/>
    <m/>
    <s v="2015-307691"/>
    <x v="1733"/>
    <n v="2013"/>
    <n v="1"/>
    <d v="2013-03-01T00:00:00"/>
    <s v="English"/>
    <x v="0"/>
    <s v="Comptroller and Auditor General of India / Odisha"/>
    <s v="Bhubaneswar"/>
    <n v="1"/>
    <b v="1"/>
    <b v="0"/>
    <b v="0"/>
    <b v="0"/>
    <b v="0"/>
    <b v="0"/>
    <b v="0"/>
    <b v="0"/>
    <b v="0"/>
    <b v="0"/>
    <b v="0"/>
    <b v="0"/>
    <b v="0"/>
    <b v="0"/>
    <b v="0"/>
    <b v="0"/>
    <b v="0"/>
    <b v="0"/>
    <b v="0"/>
    <b v="0"/>
    <b v="0"/>
    <b v="0"/>
  </r>
  <r>
    <m/>
    <m/>
    <m/>
    <m/>
    <m/>
    <x v="0"/>
    <x v="0"/>
    <m/>
    <m/>
    <m/>
    <m/>
    <s v="2015-359771"/>
    <x v="1734"/>
    <n v="2012"/>
    <n v="1"/>
    <d v="2012-03-31T00:00:00"/>
    <s v="English"/>
    <x v="0"/>
    <s v="Comptroller and Auditor General of India / Haryana"/>
    <s v="Chandigarh"/>
    <n v="1"/>
    <b v="1"/>
    <b v="0"/>
    <b v="0"/>
    <b v="0"/>
    <b v="0"/>
    <b v="0"/>
    <b v="0"/>
    <b v="0"/>
    <b v="0"/>
    <b v="0"/>
    <b v="0"/>
    <b v="0"/>
    <b v="0"/>
    <b v="0"/>
    <b v="0"/>
    <b v="0"/>
    <b v="0"/>
    <b v="0"/>
    <b v="0"/>
    <b v="0"/>
    <b v="0"/>
    <b v="0"/>
  </r>
  <r>
    <m/>
    <m/>
    <m/>
    <m/>
    <m/>
    <x v="0"/>
    <x v="0"/>
    <m/>
    <m/>
    <m/>
    <m/>
    <s v="2019-345356"/>
    <x v="1735"/>
    <n v="2017"/>
    <n v="1"/>
    <d v="2017-03-31T00:00:00"/>
    <s v="English"/>
    <x v="0"/>
    <s v="Comptroller and Auditor General of India / Assam"/>
    <s v="Guwahati"/>
    <n v="1"/>
    <b v="1"/>
    <b v="0"/>
    <b v="0"/>
    <b v="0"/>
    <b v="0"/>
    <b v="0"/>
    <b v="0"/>
    <b v="0"/>
    <b v="0"/>
    <b v="0"/>
    <b v="0"/>
    <b v="0"/>
    <b v="0"/>
    <b v="0"/>
    <b v="0"/>
    <b v="0"/>
    <b v="0"/>
    <b v="0"/>
    <b v="0"/>
    <b v="0"/>
    <b v="0"/>
    <b v="0"/>
  </r>
  <r>
    <m/>
    <m/>
    <m/>
    <m/>
    <m/>
    <x v="0"/>
    <x v="0"/>
    <m/>
    <m/>
    <m/>
    <m/>
    <s v="2016-333488"/>
    <x v="1736"/>
    <n v="2012"/>
    <n v="1"/>
    <d v="2012-03-01T00:00:00"/>
    <s v="English"/>
    <x v="0"/>
    <s v="Comptroller and Auditor General of India / Tamil Nadu"/>
    <s v="Chennai"/>
    <n v="1"/>
    <b v="1"/>
    <b v="0"/>
    <b v="0"/>
    <b v="0"/>
    <b v="0"/>
    <b v="0"/>
    <b v="0"/>
    <b v="0"/>
    <b v="0"/>
    <b v="0"/>
    <b v="0"/>
    <b v="0"/>
    <b v="0"/>
    <b v="0"/>
    <b v="0"/>
    <b v="0"/>
    <b v="0"/>
    <b v="0"/>
    <b v="0"/>
    <b v="0"/>
    <b v="0"/>
    <b v="0"/>
  </r>
  <r>
    <m/>
    <m/>
    <m/>
    <m/>
    <m/>
    <x v="0"/>
    <x v="0"/>
    <m/>
    <m/>
    <m/>
    <m/>
    <s v="2014-358536"/>
    <x v="1737"/>
    <n v="2012"/>
    <n v="1"/>
    <d v="2012-03-31T00:00:00"/>
    <s v="English"/>
    <x v="0"/>
    <s v="Comptroller and Auditor General of India / Gujarat"/>
    <s v="Ahmedabad"/>
    <n v="1"/>
    <b v="1"/>
    <b v="0"/>
    <b v="0"/>
    <b v="0"/>
    <b v="0"/>
    <b v="0"/>
    <b v="0"/>
    <b v="0"/>
    <b v="0"/>
    <b v="0"/>
    <b v="0"/>
    <b v="0"/>
    <b v="0"/>
    <b v="0"/>
    <b v="0"/>
    <b v="0"/>
    <b v="0"/>
    <b v="0"/>
    <b v="0"/>
    <b v="0"/>
    <b v="0"/>
    <b v="0"/>
  </r>
  <r>
    <m/>
    <m/>
    <m/>
    <m/>
    <m/>
    <x v="0"/>
    <x v="0"/>
    <m/>
    <m/>
    <m/>
    <m/>
    <s v="2017-323816"/>
    <x v="1738"/>
    <n v="2013"/>
    <n v="1"/>
    <d v="2013-03-31T00:00:00"/>
    <s v="English"/>
    <x v="0"/>
    <s v="Comptroller and Auditor General of India / Madhya Pradesh"/>
    <s v="Gwalior"/>
    <n v="1"/>
    <b v="1"/>
    <b v="0"/>
    <b v="0"/>
    <b v="0"/>
    <b v="0"/>
    <b v="0"/>
    <b v="0"/>
    <b v="0"/>
    <b v="0"/>
    <b v="0"/>
    <b v="0"/>
    <b v="0"/>
    <b v="0"/>
    <b v="0"/>
    <b v="0"/>
    <b v="0"/>
    <b v="0"/>
    <b v="0"/>
    <b v="0"/>
    <b v="0"/>
    <b v="0"/>
    <b v="0"/>
  </r>
  <r>
    <m/>
    <m/>
    <m/>
    <m/>
    <m/>
    <x v="0"/>
    <x v="0"/>
    <m/>
    <m/>
    <m/>
    <m/>
    <s v="2015-307693"/>
    <x v="1739"/>
    <n v="2012"/>
    <n v="1"/>
    <d v="2012-03-31T00:00:00"/>
    <s v="English"/>
    <x v="0"/>
    <s v="Comptroller and Auditor General of India / Govt. of Rajasthan"/>
    <s v="Jaipur"/>
    <n v="1"/>
    <b v="1"/>
    <b v="0"/>
    <b v="0"/>
    <b v="0"/>
    <b v="0"/>
    <b v="0"/>
    <b v="0"/>
    <b v="0"/>
    <b v="0"/>
    <b v="0"/>
    <b v="0"/>
    <b v="0"/>
    <b v="0"/>
    <b v="0"/>
    <b v="0"/>
    <b v="0"/>
    <b v="0"/>
    <b v="0"/>
    <b v="0"/>
    <b v="0"/>
    <b v="0"/>
    <b v="0"/>
  </r>
  <r>
    <m/>
    <m/>
    <m/>
    <m/>
    <m/>
    <x v="0"/>
    <x v="0"/>
    <m/>
    <m/>
    <m/>
    <m/>
    <s v="2017-323975"/>
    <x v="1740"/>
    <n v="2015"/>
    <n v="1"/>
    <d v="2015-03-01T00:00:00"/>
    <s v="English"/>
    <x v="0"/>
    <s v="Government of Telangana"/>
    <m/>
    <n v="1"/>
    <b v="1"/>
    <b v="0"/>
    <b v="0"/>
    <b v="0"/>
    <b v="0"/>
    <b v="0"/>
    <b v="0"/>
    <b v="0"/>
    <b v="0"/>
    <b v="0"/>
    <b v="0"/>
    <b v="0"/>
    <b v="0"/>
    <b v="0"/>
    <b v="0"/>
    <b v="0"/>
    <b v="0"/>
    <b v="0"/>
    <b v="0"/>
    <b v="0"/>
    <b v="0"/>
    <b v="0"/>
  </r>
  <r>
    <m/>
    <m/>
    <m/>
    <m/>
    <m/>
    <x v="0"/>
    <x v="0"/>
    <m/>
    <m/>
    <m/>
    <m/>
    <s v="2015-363514"/>
    <x v="1741"/>
    <n v="2013"/>
    <n v="1"/>
    <d v="2013-03-01T00:00:00"/>
    <s v="English"/>
    <x v="0"/>
    <s v="Comptroller and Auditor General of India / Govt. of Chhattisgarh"/>
    <s v="Raipur"/>
    <n v="1"/>
    <b v="1"/>
    <b v="0"/>
    <b v="0"/>
    <b v="0"/>
    <b v="0"/>
    <b v="0"/>
    <b v="0"/>
    <b v="0"/>
    <b v="0"/>
    <b v="0"/>
    <b v="0"/>
    <b v="0"/>
    <b v="0"/>
    <b v="0"/>
    <b v="0"/>
    <b v="0"/>
    <b v="0"/>
    <b v="0"/>
    <b v="0"/>
    <b v="0"/>
    <b v="0"/>
    <b v="0"/>
  </r>
  <r>
    <m/>
    <m/>
    <m/>
    <m/>
    <m/>
    <x v="0"/>
    <x v="0"/>
    <m/>
    <m/>
    <m/>
    <m/>
    <s v="2015-307685"/>
    <x v="1742"/>
    <n v="2012"/>
    <n v="1"/>
    <d v="2012-03-01T00:00:00"/>
    <s v="English"/>
    <x v="0"/>
    <s v="Comptroller and Auditor General of India / Kerela"/>
    <s v="Thiruvananthapuram"/>
    <n v="1"/>
    <b v="1"/>
    <b v="0"/>
    <b v="0"/>
    <b v="0"/>
    <b v="0"/>
    <b v="0"/>
    <b v="0"/>
    <b v="0"/>
    <b v="0"/>
    <b v="0"/>
    <b v="0"/>
    <b v="0"/>
    <b v="0"/>
    <b v="0"/>
    <b v="0"/>
    <b v="0"/>
    <b v="0"/>
    <b v="0"/>
    <b v="0"/>
    <b v="0"/>
    <b v="0"/>
    <b v="0"/>
  </r>
  <r>
    <m/>
    <m/>
    <m/>
    <m/>
    <m/>
    <x v="0"/>
    <x v="0"/>
    <m/>
    <m/>
    <m/>
    <m/>
    <s v="2016-315924"/>
    <x v="1743"/>
    <n v="2012"/>
    <n v="1"/>
    <d v="2012-03-01T00:00:00"/>
    <s v="English"/>
    <x v="0"/>
    <s v="Comptroller and Auditor General of India / Govt. of West Bengal"/>
    <s v="Kolkata"/>
    <n v="1"/>
    <b v="1"/>
    <b v="0"/>
    <b v="0"/>
    <b v="0"/>
    <b v="0"/>
    <b v="0"/>
    <b v="0"/>
    <b v="0"/>
    <b v="0"/>
    <b v="0"/>
    <b v="0"/>
    <b v="0"/>
    <b v="0"/>
    <b v="0"/>
    <b v="0"/>
    <b v="0"/>
    <b v="0"/>
    <b v="0"/>
    <b v="0"/>
    <b v="0"/>
    <b v="0"/>
    <b v="0"/>
  </r>
  <r>
    <m/>
    <m/>
    <m/>
    <m/>
    <m/>
    <x v="0"/>
    <x v="0"/>
    <m/>
    <m/>
    <m/>
    <m/>
    <s v="2013-406394"/>
    <x v="1744"/>
    <n v="2012"/>
    <n v="1"/>
    <d v="2012-03-31T00:00:00"/>
    <s v="English"/>
    <x v="0"/>
    <s v="Comptroller and Auditor General of India / Govt. of Punjab"/>
    <s v="Chandigarh"/>
    <n v="1"/>
    <b v="1"/>
    <b v="0"/>
    <b v="0"/>
    <b v="0"/>
    <b v="0"/>
    <b v="0"/>
    <b v="0"/>
    <b v="0"/>
    <b v="0"/>
    <b v="0"/>
    <b v="0"/>
    <b v="0"/>
    <b v="0"/>
    <b v="0"/>
    <b v="0"/>
    <b v="0"/>
    <b v="0"/>
    <b v="0"/>
    <b v="0"/>
    <b v="0"/>
    <b v="0"/>
    <b v="0"/>
  </r>
  <r>
    <m/>
    <m/>
    <m/>
    <m/>
    <m/>
    <x v="0"/>
    <x v="0"/>
    <m/>
    <m/>
    <m/>
    <m/>
    <s v="2014-348430"/>
    <x v="1745"/>
    <n v="2012"/>
    <n v="1"/>
    <d v="2012-03-31T00:00:00"/>
    <s v="English"/>
    <x v="0"/>
    <s v="Government of NCT of Delhi"/>
    <s v="New Delhi"/>
    <n v="1"/>
    <b v="1"/>
    <b v="0"/>
    <b v="0"/>
    <b v="0"/>
    <b v="0"/>
    <b v="0"/>
    <b v="0"/>
    <b v="0"/>
    <b v="0"/>
    <b v="0"/>
    <b v="0"/>
    <b v="0"/>
    <b v="0"/>
    <b v="0"/>
    <b v="0"/>
    <b v="0"/>
    <b v="0"/>
    <b v="0"/>
    <b v="0"/>
    <b v="0"/>
    <b v="0"/>
    <b v="0"/>
  </r>
  <r>
    <m/>
    <m/>
    <m/>
    <m/>
    <m/>
    <x v="0"/>
    <x v="0"/>
    <m/>
    <m/>
    <m/>
    <m/>
    <s v="2017-323802"/>
    <x v="1746"/>
    <n v="2013"/>
    <n v="1"/>
    <d v="2013-03-31T00:00:00"/>
    <s v="English"/>
    <x v="0"/>
    <s v="Comptroller and Auditor General of India / Madhya Pradesh"/>
    <s v="Gwalior"/>
    <n v="1"/>
    <b v="1"/>
    <b v="0"/>
    <b v="0"/>
    <b v="0"/>
    <b v="0"/>
    <b v="0"/>
    <b v="0"/>
    <b v="0"/>
    <b v="0"/>
    <b v="0"/>
    <b v="0"/>
    <b v="0"/>
    <b v="0"/>
    <b v="0"/>
    <b v="0"/>
    <b v="0"/>
    <b v="0"/>
    <b v="0"/>
    <b v="0"/>
    <b v="0"/>
    <b v="0"/>
    <b v="0"/>
  </r>
  <r>
    <m/>
    <m/>
    <m/>
    <m/>
    <m/>
    <x v="0"/>
    <x v="0"/>
    <m/>
    <m/>
    <m/>
    <m/>
    <s v="2014-348429"/>
    <x v="1747"/>
    <n v="2012"/>
    <n v="1"/>
    <d v="2012-03-31T17:02:00"/>
    <s v="English"/>
    <x v="0"/>
    <s v="Government of NCT of Delhi"/>
    <s v="New Delhi"/>
    <n v="1"/>
    <b v="1"/>
    <b v="0"/>
    <b v="0"/>
    <b v="0"/>
    <b v="0"/>
    <b v="0"/>
    <b v="0"/>
    <b v="0"/>
    <b v="0"/>
    <b v="0"/>
    <b v="0"/>
    <b v="0"/>
    <b v="0"/>
    <b v="0"/>
    <b v="0"/>
    <b v="0"/>
    <b v="0"/>
    <b v="0"/>
    <b v="0"/>
    <b v="0"/>
    <b v="0"/>
    <b v="0"/>
  </r>
  <r>
    <m/>
    <m/>
    <m/>
    <m/>
    <m/>
    <x v="0"/>
    <x v="0"/>
    <m/>
    <m/>
    <m/>
    <m/>
    <s v="2015-307673"/>
    <x v="1748"/>
    <n v="2012"/>
    <n v="1"/>
    <d v="2012-01-01T00:00:00"/>
    <s v="English"/>
    <x v="0"/>
    <s v="Comptroller and Auditor General of India / Mizoram"/>
    <s v="Aizwal"/>
    <n v="1"/>
    <b v="1"/>
    <b v="0"/>
    <b v="0"/>
    <b v="0"/>
    <b v="0"/>
    <b v="0"/>
    <b v="0"/>
    <b v="0"/>
    <b v="0"/>
    <b v="0"/>
    <b v="0"/>
    <b v="0"/>
    <b v="0"/>
    <b v="0"/>
    <b v="0"/>
    <b v="0"/>
    <b v="0"/>
    <b v="0"/>
    <b v="0"/>
    <b v="0"/>
    <b v="0"/>
    <b v="0"/>
  </r>
  <r>
    <m/>
    <m/>
    <m/>
    <m/>
    <m/>
    <x v="0"/>
    <x v="0"/>
    <m/>
    <m/>
    <m/>
    <m/>
    <s v="2016-316918"/>
    <x v="1749"/>
    <n v="2013"/>
    <n v="1"/>
    <d v="2013-03-31T00:00:00"/>
    <s v="English"/>
    <x v="0"/>
    <s v="Comptroller and Auditor General of India / Nagaland"/>
    <s v="Kohima"/>
    <n v="1"/>
    <b v="1"/>
    <b v="0"/>
    <b v="0"/>
    <b v="0"/>
    <b v="0"/>
    <b v="0"/>
    <b v="0"/>
    <b v="0"/>
    <b v="0"/>
    <b v="0"/>
    <b v="0"/>
    <b v="0"/>
    <b v="0"/>
    <b v="0"/>
    <b v="0"/>
    <b v="0"/>
    <b v="0"/>
    <b v="0"/>
    <b v="0"/>
    <b v="0"/>
    <b v="0"/>
    <b v="0"/>
  </r>
  <r>
    <m/>
    <m/>
    <m/>
    <m/>
    <m/>
    <x v="0"/>
    <x v="0"/>
    <m/>
    <m/>
    <m/>
    <m/>
    <s v="2018-316135"/>
    <x v="1750"/>
    <n v="2013"/>
    <n v="1"/>
    <d v="2013-01-01T00:00:00"/>
    <s v="English"/>
    <x v="0"/>
    <s v="Comptroller and Auditor General of India / Sikkim"/>
    <s v="Gangtok"/>
    <n v="1"/>
    <b v="1"/>
    <b v="0"/>
    <b v="0"/>
    <b v="0"/>
    <b v="0"/>
    <b v="0"/>
    <b v="0"/>
    <b v="0"/>
    <b v="0"/>
    <b v="0"/>
    <b v="0"/>
    <b v="0"/>
    <b v="0"/>
    <b v="0"/>
    <b v="0"/>
    <b v="0"/>
    <b v="0"/>
    <b v="0"/>
    <b v="0"/>
    <b v="0"/>
    <b v="0"/>
    <b v="0"/>
  </r>
  <r>
    <m/>
    <m/>
    <m/>
    <m/>
    <m/>
    <x v="0"/>
    <x v="0"/>
    <m/>
    <m/>
    <m/>
    <m/>
    <s v="2018-311503"/>
    <x v="1751"/>
    <n v="2012"/>
    <n v="1"/>
    <d v="2012-01-01T00:00:00"/>
    <s v="English"/>
    <x v="0"/>
    <s v="Comptroller and Auditor General of India / Tripura"/>
    <m/>
    <n v="1"/>
    <b v="1"/>
    <b v="0"/>
    <b v="0"/>
    <b v="0"/>
    <b v="0"/>
    <b v="0"/>
    <b v="0"/>
    <b v="0"/>
    <b v="0"/>
    <b v="0"/>
    <b v="0"/>
    <b v="0"/>
    <b v="0"/>
    <b v="0"/>
    <b v="0"/>
    <b v="0"/>
    <b v="0"/>
    <b v="0"/>
    <b v="0"/>
    <b v="0"/>
    <b v="0"/>
    <b v="0"/>
  </r>
  <r>
    <m/>
    <m/>
    <m/>
    <m/>
    <m/>
    <x v="0"/>
    <x v="0"/>
    <m/>
    <m/>
    <m/>
    <m/>
    <s v="2016-318432"/>
    <x v="1752"/>
    <n v="2012"/>
    <n v="1"/>
    <d v="2012-03-31T00:00:00"/>
    <s v="English"/>
    <x v="0"/>
    <s v="Comptroller and Auditor General of India / Haryana"/>
    <s v="Chandigarh"/>
    <n v="1"/>
    <b v="1"/>
    <b v="0"/>
    <b v="0"/>
    <b v="0"/>
    <b v="0"/>
    <b v="0"/>
    <b v="0"/>
    <b v="0"/>
    <b v="0"/>
    <b v="0"/>
    <b v="0"/>
    <b v="0"/>
    <b v="0"/>
    <b v="0"/>
    <b v="0"/>
    <b v="0"/>
    <b v="0"/>
    <b v="0"/>
    <b v="0"/>
    <b v="0"/>
    <b v="0"/>
    <b v="0"/>
  </r>
  <r>
    <m/>
    <m/>
    <m/>
    <m/>
    <m/>
    <x v="0"/>
    <x v="0"/>
    <m/>
    <m/>
    <m/>
    <m/>
    <s v="2017-323983"/>
    <x v="1753"/>
    <n v="2013"/>
    <n v="1"/>
    <d v="2013-03-31T00:00:00"/>
    <s v="English"/>
    <x v="0"/>
    <s v="Comptroller and Auditor General of India / Himachal Pradesh"/>
    <s v="Shimla"/>
    <n v="1"/>
    <b v="1"/>
    <b v="0"/>
    <b v="0"/>
    <b v="0"/>
    <b v="0"/>
    <b v="0"/>
    <b v="0"/>
    <b v="0"/>
    <b v="0"/>
    <b v="0"/>
    <b v="0"/>
    <b v="0"/>
    <b v="0"/>
    <b v="0"/>
    <b v="0"/>
    <b v="0"/>
    <b v="0"/>
    <b v="0"/>
    <b v="0"/>
    <b v="0"/>
    <b v="0"/>
    <b v="0"/>
  </r>
  <r>
    <m/>
    <m/>
    <m/>
    <m/>
    <m/>
    <x v="0"/>
    <x v="0"/>
    <m/>
    <m/>
    <m/>
    <m/>
    <s v="2013-406389"/>
    <x v="1754"/>
    <n v="2012"/>
    <n v="1"/>
    <d v="2012-03-31T00:00:00"/>
    <s v="English"/>
    <x v="0"/>
    <s v="Govt. of Jammu and Kashmir"/>
    <s v="Jammu"/>
    <n v="1"/>
    <b v="1"/>
    <b v="0"/>
    <b v="0"/>
    <b v="0"/>
    <b v="0"/>
    <b v="0"/>
    <b v="0"/>
    <b v="0"/>
    <b v="0"/>
    <b v="0"/>
    <b v="0"/>
    <b v="0"/>
    <b v="0"/>
    <b v="0"/>
    <b v="0"/>
    <b v="0"/>
    <b v="0"/>
    <b v="0"/>
    <b v="0"/>
    <b v="0"/>
    <b v="0"/>
    <b v="0"/>
  </r>
  <r>
    <m/>
    <m/>
    <m/>
    <m/>
    <m/>
    <x v="0"/>
    <x v="0"/>
    <m/>
    <m/>
    <m/>
    <m/>
    <s v="2016-325540"/>
    <x v="1755"/>
    <n v="2012"/>
    <n v="1"/>
    <d v="2012-03-31T00:00:00"/>
    <s v="English"/>
    <x v="0"/>
    <s v="Comptroller and Auditor General of India / Assam"/>
    <s v="Guwahati"/>
    <n v="1"/>
    <b v="1"/>
    <b v="0"/>
    <b v="0"/>
    <b v="0"/>
    <b v="0"/>
    <b v="0"/>
    <b v="0"/>
    <b v="0"/>
    <b v="0"/>
    <b v="0"/>
    <b v="0"/>
    <b v="0"/>
    <b v="0"/>
    <b v="0"/>
    <b v="0"/>
    <b v="0"/>
    <b v="0"/>
    <b v="0"/>
    <b v="0"/>
    <b v="0"/>
    <b v="0"/>
    <b v="0"/>
  </r>
  <r>
    <m/>
    <m/>
    <m/>
    <m/>
    <m/>
    <x v="0"/>
    <x v="0"/>
    <m/>
    <m/>
    <m/>
    <m/>
    <s v="2013-406388"/>
    <x v="1756"/>
    <n v="2012"/>
    <n v="1"/>
    <d v="2012-03-31T00:00:00"/>
    <s v="English"/>
    <x v="0"/>
    <s v="Govt. of Jammu and Kashmir"/>
    <s v="Jammu"/>
    <n v="1"/>
    <b v="1"/>
    <b v="0"/>
    <b v="0"/>
    <b v="0"/>
    <b v="0"/>
    <b v="0"/>
    <b v="0"/>
    <b v="0"/>
    <b v="0"/>
    <b v="0"/>
    <b v="0"/>
    <b v="0"/>
    <b v="0"/>
    <b v="0"/>
    <b v="0"/>
    <b v="0"/>
    <b v="0"/>
    <b v="0"/>
    <b v="0"/>
    <b v="0"/>
    <b v="0"/>
    <b v="0"/>
  </r>
  <r>
    <m/>
    <m/>
    <m/>
    <m/>
    <m/>
    <x v="0"/>
    <x v="0"/>
    <m/>
    <m/>
    <m/>
    <m/>
    <s v="2013-406393"/>
    <x v="1757"/>
    <n v="2012"/>
    <n v="1"/>
    <d v="2012-03-31T00:00:00"/>
    <s v="English"/>
    <x v="0"/>
    <s v="Comptroller and Auditor General of India / Govt. of Punjab"/>
    <s v="Chandigarh"/>
    <n v="1"/>
    <b v="1"/>
    <b v="0"/>
    <b v="0"/>
    <b v="0"/>
    <b v="0"/>
    <b v="0"/>
    <b v="0"/>
    <b v="0"/>
    <b v="0"/>
    <b v="0"/>
    <b v="0"/>
    <b v="0"/>
    <b v="0"/>
    <b v="0"/>
    <b v="0"/>
    <b v="0"/>
    <b v="0"/>
    <b v="0"/>
    <b v="0"/>
    <b v="0"/>
    <b v="0"/>
    <b v="0"/>
  </r>
  <r>
    <m/>
    <m/>
    <m/>
    <m/>
    <m/>
    <x v="0"/>
    <x v="0"/>
    <m/>
    <m/>
    <m/>
    <m/>
    <s v="2018-311615"/>
    <x v="1758"/>
    <n v="2009"/>
    <n v="1"/>
    <d v="2009-03-31T00:00:00"/>
    <s v="English"/>
    <x v="0"/>
    <s v="Comptroller and Auditor General of India / Tripura"/>
    <m/>
    <n v="1"/>
    <b v="1"/>
    <b v="0"/>
    <b v="0"/>
    <b v="0"/>
    <b v="0"/>
    <b v="0"/>
    <b v="0"/>
    <b v="0"/>
    <b v="0"/>
    <b v="0"/>
    <b v="0"/>
    <b v="0"/>
    <b v="0"/>
    <b v="0"/>
    <b v="0"/>
    <b v="0"/>
    <b v="0"/>
    <b v="0"/>
    <b v="0"/>
    <b v="0"/>
    <b v="0"/>
    <b v="0"/>
  </r>
  <r>
    <m/>
    <m/>
    <m/>
    <m/>
    <m/>
    <x v="0"/>
    <x v="0"/>
    <m/>
    <m/>
    <m/>
    <m/>
    <s v="2017-323974"/>
    <x v="1759"/>
    <n v="2015"/>
    <n v="1"/>
    <d v="2015-03-01T09:40:00"/>
    <s v="English"/>
    <x v="0"/>
    <s v="Government of Telangana"/>
    <m/>
    <n v="1"/>
    <b v="1"/>
    <b v="0"/>
    <b v="0"/>
    <b v="0"/>
    <b v="0"/>
    <b v="0"/>
    <b v="0"/>
    <b v="0"/>
    <b v="0"/>
    <b v="0"/>
    <b v="0"/>
    <b v="0"/>
    <b v="0"/>
    <b v="0"/>
    <b v="0"/>
    <b v="0"/>
    <b v="0"/>
    <b v="0"/>
    <b v="0"/>
    <b v="0"/>
    <b v="0"/>
    <b v="0"/>
  </r>
  <r>
    <m/>
    <m/>
    <m/>
    <m/>
    <m/>
    <x v="0"/>
    <x v="0"/>
    <m/>
    <m/>
    <m/>
    <m/>
    <s v="2017-323815"/>
    <x v="1760"/>
    <n v="2013"/>
    <n v="1"/>
    <d v="2013-03-31T00:00:00"/>
    <s v="English"/>
    <x v="0"/>
    <s v="Comptroller and Auditor General of India / Madhya Pradesh"/>
    <s v="Gwalior"/>
    <n v="1"/>
    <b v="1"/>
    <b v="0"/>
    <b v="0"/>
    <b v="0"/>
    <b v="0"/>
    <b v="0"/>
    <b v="0"/>
    <b v="0"/>
    <b v="0"/>
    <b v="0"/>
    <b v="0"/>
    <b v="0"/>
    <b v="0"/>
    <b v="0"/>
    <b v="0"/>
    <b v="0"/>
    <b v="0"/>
    <b v="0"/>
    <b v="0"/>
    <b v="0"/>
    <b v="0"/>
    <b v="0"/>
  </r>
  <r>
    <m/>
    <m/>
    <m/>
    <m/>
    <m/>
    <x v="0"/>
    <x v="0"/>
    <m/>
    <m/>
    <m/>
    <m/>
    <s v="2016-318428"/>
    <x v="1761"/>
    <n v="2009"/>
    <n v="1"/>
    <d v="2009-03-31T00:00:00"/>
    <s v="English"/>
    <x v="0"/>
    <s v="Comptroller and Auditor General of India / Puducherry"/>
    <s v="Puducherry"/>
    <n v="1"/>
    <b v="1"/>
    <b v="0"/>
    <b v="0"/>
    <b v="0"/>
    <b v="0"/>
    <b v="0"/>
    <b v="0"/>
    <b v="0"/>
    <b v="0"/>
    <b v="0"/>
    <b v="0"/>
    <b v="0"/>
    <b v="0"/>
    <b v="0"/>
    <b v="0"/>
    <b v="0"/>
    <b v="0"/>
    <b v="0"/>
    <b v="0"/>
    <b v="0"/>
    <b v="0"/>
    <b v="0"/>
  </r>
  <r>
    <m/>
    <m/>
    <m/>
    <m/>
    <m/>
    <x v="0"/>
    <x v="0"/>
    <m/>
    <m/>
    <m/>
    <m/>
    <s v="2014-358505"/>
    <x v="1762"/>
    <n v="2011"/>
    <n v="1"/>
    <d v="2011-03-31T14:19:00"/>
    <s v="English"/>
    <x v="0"/>
    <s v="Comptroller and Auditor General of India / Govt. of West Bengal"/>
    <s v="Kolkata"/>
    <n v="1"/>
    <b v="1"/>
    <b v="0"/>
    <b v="0"/>
    <b v="0"/>
    <b v="0"/>
    <b v="0"/>
    <b v="0"/>
    <b v="0"/>
    <b v="0"/>
    <b v="0"/>
    <b v="0"/>
    <b v="0"/>
    <b v="0"/>
    <b v="0"/>
    <b v="0"/>
    <b v="0"/>
    <b v="0"/>
    <b v="0"/>
    <b v="0"/>
    <b v="0"/>
    <b v="0"/>
    <b v="0"/>
  </r>
  <r>
    <m/>
    <m/>
    <m/>
    <m/>
    <m/>
    <x v="0"/>
    <x v="0"/>
    <m/>
    <m/>
    <m/>
    <m/>
    <s v="2013-411148"/>
    <x v="1763"/>
    <n v="2011"/>
    <n v="1"/>
    <d v="2011-03-31T00:00:00"/>
    <s v="English"/>
    <x v="0"/>
    <s v="Comptroller and Auditor General of India / Mizoram"/>
    <s v="Aizwal"/>
    <n v="1"/>
    <b v="1"/>
    <b v="0"/>
    <b v="0"/>
    <b v="0"/>
    <b v="0"/>
    <b v="0"/>
    <b v="0"/>
    <b v="0"/>
    <b v="0"/>
    <b v="0"/>
    <b v="0"/>
    <b v="0"/>
    <b v="0"/>
    <b v="0"/>
    <b v="0"/>
    <b v="0"/>
    <b v="0"/>
    <b v="0"/>
    <b v="0"/>
    <b v="0"/>
    <b v="0"/>
    <b v="0"/>
  </r>
  <r>
    <m/>
    <m/>
    <m/>
    <m/>
    <m/>
    <x v="0"/>
    <x v="0"/>
    <m/>
    <m/>
    <m/>
    <m/>
    <s v="2015-305099"/>
    <x v="1764"/>
    <n v="2012"/>
    <n v="1"/>
    <d v="2012-03-31T17:02:00"/>
    <s v="English"/>
    <x v="0"/>
    <s v="Comptroller and Auditor General of India / Meghalaya"/>
    <s v="Shillong"/>
    <n v="1"/>
    <b v="1"/>
    <b v="0"/>
    <b v="0"/>
    <b v="0"/>
    <b v="0"/>
    <b v="0"/>
    <b v="0"/>
    <b v="0"/>
    <b v="0"/>
    <b v="0"/>
    <b v="0"/>
    <b v="0"/>
    <b v="0"/>
    <b v="0"/>
    <b v="0"/>
    <b v="0"/>
    <b v="0"/>
    <b v="0"/>
    <b v="0"/>
    <b v="0"/>
    <b v="0"/>
    <b v="0"/>
  </r>
  <r>
    <m/>
    <m/>
    <m/>
    <m/>
    <m/>
    <x v="0"/>
    <x v="0"/>
    <m/>
    <m/>
    <m/>
    <m/>
    <s v="79-915062"/>
    <x v="1765"/>
    <n v="2011"/>
    <n v="1"/>
    <d v="2011-03-31T12:53:00"/>
    <s v="English"/>
    <x v="0"/>
    <s v="Comptroller and Auditor General of India / Gujarat"/>
    <s v="Ahmedabad"/>
    <n v="1"/>
    <b v="1"/>
    <b v="0"/>
    <b v="0"/>
    <b v="0"/>
    <b v="0"/>
    <b v="0"/>
    <b v="0"/>
    <b v="0"/>
    <b v="0"/>
    <b v="0"/>
    <b v="0"/>
    <b v="0"/>
    <b v="0"/>
    <b v="0"/>
    <b v="0"/>
    <b v="0"/>
    <b v="0"/>
    <b v="0"/>
    <b v="0"/>
    <b v="0"/>
    <b v="0"/>
    <b v="0"/>
  </r>
  <r>
    <m/>
    <m/>
    <m/>
    <m/>
    <m/>
    <x v="0"/>
    <x v="0"/>
    <m/>
    <m/>
    <m/>
    <m/>
    <s v="2019-329838"/>
    <x v="1766"/>
    <n v="2013"/>
    <n v="1"/>
    <d v="2013-03-31T00:00:00"/>
    <s v="English"/>
    <x v="0"/>
    <s v="Comptroller and Auditor General of India / Govt. of Chhattisgarh"/>
    <s v="Raipur"/>
    <n v="1"/>
    <b v="1"/>
    <b v="0"/>
    <b v="0"/>
    <b v="0"/>
    <b v="0"/>
    <b v="0"/>
    <b v="0"/>
    <b v="0"/>
    <b v="0"/>
    <b v="0"/>
    <b v="0"/>
    <b v="0"/>
    <b v="0"/>
    <b v="0"/>
    <b v="0"/>
    <b v="0"/>
    <b v="0"/>
    <b v="0"/>
    <b v="0"/>
    <b v="0"/>
    <b v="0"/>
    <b v="0"/>
  </r>
  <r>
    <m/>
    <m/>
    <m/>
    <m/>
    <m/>
    <x v="0"/>
    <x v="0"/>
    <m/>
    <m/>
    <m/>
    <m/>
    <s v="sn 99021357"/>
    <x v="1767"/>
    <n v="2011"/>
    <n v="1"/>
    <d v="2011-03-01T12:42:00"/>
    <s v="English"/>
    <x v="0"/>
    <s v="Office of the Principal Accountant General (Audit), West Bengal"/>
    <s v="Kolkata"/>
    <n v="1"/>
    <b v="1"/>
    <b v="0"/>
    <b v="0"/>
    <b v="0"/>
    <b v="0"/>
    <b v="0"/>
    <b v="0"/>
    <b v="0"/>
    <b v="0"/>
    <b v="0"/>
    <b v="0"/>
    <b v="0"/>
    <b v="0"/>
    <b v="0"/>
    <b v="0"/>
    <b v="0"/>
    <b v="0"/>
    <b v="0"/>
    <b v="0"/>
    <b v="0"/>
    <b v="0"/>
    <b v="0"/>
  </r>
  <r>
    <m/>
    <m/>
    <m/>
    <m/>
    <m/>
    <x v="0"/>
    <x v="0"/>
    <m/>
    <m/>
    <m/>
    <m/>
    <s v="72-908505"/>
    <x v="1768"/>
    <n v="2011"/>
    <n v="1"/>
    <d v="2011-03-31T12:14:00"/>
    <s v="English"/>
    <x v="0"/>
    <s v="Comptroller and Auditor General of India / Manipur"/>
    <s v="Imphal"/>
    <n v="3"/>
    <b v="1"/>
    <b v="0"/>
    <b v="1"/>
    <b v="0"/>
    <b v="0"/>
    <b v="0"/>
    <b v="0"/>
    <b v="1"/>
    <b v="0"/>
    <b v="0"/>
    <b v="0"/>
    <b v="0"/>
    <b v="0"/>
    <b v="0"/>
    <b v="0"/>
    <b v="0"/>
    <b v="0"/>
    <b v="0"/>
    <b v="0"/>
    <b v="0"/>
    <b v="0"/>
    <b v="0"/>
  </r>
  <r>
    <m/>
    <m/>
    <m/>
    <m/>
    <m/>
    <x v="0"/>
    <x v="0"/>
    <m/>
    <m/>
    <m/>
    <m/>
    <s v="97-659124"/>
    <x v="1769"/>
    <n v="2011"/>
    <n v="1"/>
    <d v="2011-01-01T15:51:00"/>
    <s v="English"/>
    <x v="0"/>
    <s v="Commission of Railway Safety, Lucknow"/>
    <s v="Lucknow"/>
    <n v="0"/>
    <b v="0"/>
    <b v="0"/>
    <b v="0"/>
    <b v="0"/>
    <b v="0"/>
    <b v="0"/>
    <b v="0"/>
    <b v="0"/>
    <b v="0"/>
    <b v="0"/>
    <b v="0"/>
    <b v="0"/>
    <b v="0"/>
    <b v="0"/>
    <b v="0"/>
    <b v="0"/>
    <b v="0"/>
    <b v="0"/>
    <b v="0"/>
    <b v="0"/>
    <b v="0"/>
    <b v="0"/>
  </r>
  <r>
    <s v="Penn"/>
    <s v="N"/>
    <n v="2012"/>
    <s v="Y"/>
    <s v="v. 1 (1957/58) - v. 43 (2004/05), v. 46 (2007/08), v. 50 (2012/13) - v. 52 (2014/15)"/>
    <x v="1"/>
    <x v="145"/>
    <s v="A few more recent reports are openly available for download on the organization website; previous reports are searchable on HathiTrust. "/>
    <s v="1774376; 48370174"/>
    <m/>
    <s v="Most recent print received appears to be 2011/12; most recent electronic version is 2014/15."/>
    <s v="SA 64-2366"/>
    <x v="1770"/>
    <n v="2011"/>
    <n v="1"/>
    <d v="2011-07-01T12:26:00"/>
    <s v="English"/>
    <x v="0"/>
    <s v="Commissioner for Linguistic Minorities"/>
    <s v="New Delhi"/>
    <n v="8"/>
    <b v="1"/>
    <b v="1"/>
    <b v="1"/>
    <b v="0"/>
    <b v="0"/>
    <b v="0"/>
    <b v="0"/>
    <b v="0"/>
    <b v="1"/>
    <b v="1"/>
    <b v="0"/>
    <b v="1"/>
    <b v="0"/>
    <b v="1"/>
    <b v="0"/>
    <b v="0"/>
    <b v="0"/>
    <b v="0"/>
    <b v="0"/>
    <b v="0"/>
    <b v="1"/>
    <b v="0"/>
  </r>
  <r>
    <m/>
    <m/>
    <m/>
    <m/>
    <m/>
    <x v="0"/>
    <x v="0"/>
    <m/>
    <m/>
    <m/>
    <m/>
    <s v="88-645023"/>
    <x v="1771"/>
    <n v="43"/>
    <n v="1"/>
    <d v="2013-01-01T13:05:00"/>
    <s v="English"/>
    <x v="0"/>
    <s v="Haryana Vidhan Sabha"/>
    <s v="Chandigarh"/>
    <n v="1"/>
    <b v="0"/>
    <b v="0"/>
    <b v="0"/>
    <b v="0"/>
    <b v="0"/>
    <b v="0"/>
    <b v="0"/>
    <b v="0"/>
    <b v="1"/>
    <b v="0"/>
    <b v="0"/>
    <b v="0"/>
    <b v="0"/>
    <b v="0"/>
    <b v="0"/>
    <b v="0"/>
    <b v="0"/>
    <b v="0"/>
    <b v="0"/>
    <b v="0"/>
    <b v="0"/>
    <b v="0"/>
  </r>
  <r>
    <m/>
    <m/>
    <m/>
    <m/>
    <m/>
    <x v="0"/>
    <x v="0"/>
    <m/>
    <m/>
    <m/>
    <m/>
    <s v="77-912598"/>
    <x v="1772"/>
    <n v="2012"/>
    <n v="6"/>
    <d v="2012-02-02T11:52:00"/>
    <s v="English"/>
    <x v="0"/>
    <s v="West Bengal Legislative Assembly Secretariat"/>
    <s v="Calcutta"/>
    <n v="0"/>
    <b v="0"/>
    <b v="0"/>
    <b v="0"/>
    <b v="0"/>
    <b v="0"/>
    <b v="0"/>
    <b v="0"/>
    <b v="0"/>
    <b v="0"/>
    <b v="0"/>
    <b v="0"/>
    <b v="0"/>
    <b v="0"/>
    <b v="0"/>
    <b v="0"/>
    <b v="0"/>
    <b v="0"/>
    <b v="0"/>
    <b v="0"/>
    <b v="0"/>
    <b v="0"/>
    <b v="0"/>
  </r>
  <r>
    <m/>
    <m/>
    <m/>
    <m/>
    <m/>
    <x v="0"/>
    <x v="0"/>
    <m/>
    <m/>
    <m/>
    <m/>
    <s v="SA64-1193"/>
    <x v="1773"/>
    <n v="38"/>
    <n v="1"/>
    <d v="2013-03-01T10:55:00"/>
    <s v="English"/>
    <x v="0"/>
    <s v="Punjab Vidhan Sabha Secretariat"/>
    <s v="Chandigarh"/>
    <n v="3"/>
    <b v="0"/>
    <b v="0"/>
    <b v="0"/>
    <b v="0"/>
    <b v="0"/>
    <b v="0"/>
    <b v="0"/>
    <b v="1"/>
    <b v="0"/>
    <b v="0"/>
    <b v="0"/>
    <b v="0"/>
    <b v="1"/>
    <b v="0"/>
    <b v="0"/>
    <b v="1"/>
    <b v="0"/>
    <b v="0"/>
    <b v="0"/>
    <b v="0"/>
    <b v="0"/>
    <b v="0"/>
  </r>
  <r>
    <m/>
    <m/>
    <m/>
    <m/>
    <m/>
    <x v="0"/>
    <x v="0"/>
    <m/>
    <m/>
    <m/>
    <m/>
    <s v="72-901181"/>
    <x v="1774"/>
    <n v="2011"/>
    <n v="1"/>
    <d v="2012-03-31T15:14:00"/>
    <s v="English"/>
    <x v="0"/>
    <s v="Comptroller and Auditor General of India / Puducherry"/>
    <s v="Puducherry"/>
    <n v="3"/>
    <b v="1"/>
    <b v="0"/>
    <b v="1"/>
    <b v="0"/>
    <b v="0"/>
    <b v="0"/>
    <b v="0"/>
    <b v="1"/>
    <b v="0"/>
    <b v="0"/>
    <b v="0"/>
    <b v="0"/>
    <b v="0"/>
    <b v="0"/>
    <b v="0"/>
    <b v="0"/>
    <b v="0"/>
    <b v="0"/>
    <b v="0"/>
    <b v="0"/>
    <b v="0"/>
    <b v="0"/>
  </r>
  <r>
    <m/>
    <m/>
    <m/>
    <m/>
    <m/>
    <x v="0"/>
    <x v="0"/>
    <m/>
    <m/>
    <m/>
    <m/>
    <s v="2019-345366"/>
    <x v="1775"/>
    <n v="2016"/>
    <n v="1"/>
    <d v="2016-03-31T00:00:00"/>
    <s v="English"/>
    <x v="0"/>
    <s v="Comptroller and Auditor General of India / Assam"/>
    <s v="Guwahati"/>
    <n v="1"/>
    <b v="1"/>
    <b v="0"/>
    <b v="0"/>
    <b v="0"/>
    <b v="0"/>
    <b v="0"/>
    <b v="0"/>
    <b v="0"/>
    <b v="0"/>
    <b v="0"/>
    <b v="0"/>
    <b v="0"/>
    <b v="0"/>
    <b v="0"/>
    <b v="0"/>
    <b v="0"/>
    <b v="0"/>
    <b v="0"/>
    <b v="0"/>
    <b v="0"/>
    <b v="0"/>
    <b v="0"/>
  </r>
  <r>
    <m/>
    <m/>
    <m/>
    <m/>
    <m/>
    <x v="0"/>
    <x v="0"/>
    <m/>
    <m/>
    <m/>
    <m/>
    <s v="2003-333104"/>
    <x v="1776"/>
    <n v="2011"/>
    <n v="1"/>
    <d v="2011-01-01T12:41:00"/>
    <s v="English"/>
    <x v="0"/>
    <s v="National Aerospace Laboratories"/>
    <s v="Bangalore"/>
    <n v="1"/>
    <b v="1"/>
    <b v="0"/>
    <b v="0"/>
    <b v="0"/>
    <b v="0"/>
    <b v="0"/>
    <b v="0"/>
    <b v="0"/>
    <b v="0"/>
    <b v="0"/>
    <b v="0"/>
    <b v="0"/>
    <b v="0"/>
    <b v="0"/>
    <b v="0"/>
    <b v="0"/>
    <b v="0"/>
    <b v="0"/>
    <b v="0"/>
    <b v="0"/>
    <b v="0"/>
    <b v="0"/>
  </r>
  <r>
    <m/>
    <m/>
    <m/>
    <m/>
    <m/>
    <x v="0"/>
    <x v="0"/>
    <m/>
    <m/>
    <m/>
    <m/>
    <n v="2010340861"/>
    <x v="1777"/>
    <m/>
    <m/>
    <m/>
    <s v="ENGLISH"/>
    <x v="6"/>
    <m/>
    <s v="KARACHI"/>
    <n v="1"/>
    <b v="1"/>
    <b v="0"/>
    <b v="0"/>
    <b v="0"/>
    <b v="0"/>
    <b v="0"/>
    <b v="0"/>
    <b v="0"/>
    <b v="0"/>
    <b v="0"/>
    <b v="0"/>
    <b v="0"/>
    <b v="0"/>
    <b v="0"/>
    <b v="0"/>
    <b v="0"/>
    <b v="0"/>
    <b v="0"/>
    <b v="0"/>
    <b v="0"/>
    <b v="0"/>
    <b v="0"/>
  </r>
  <r>
    <m/>
    <m/>
    <m/>
    <m/>
    <m/>
    <x v="0"/>
    <x v="0"/>
    <m/>
    <m/>
    <m/>
    <m/>
    <s v="2007-434205"/>
    <x v="1778"/>
    <n v="18"/>
    <n v="1"/>
    <d v="2011-12-01T11:57:00"/>
    <s v="English"/>
    <x v="0"/>
    <s v="Central Electricity Authority, GOI"/>
    <s v="New Delhi"/>
    <n v="4"/>
    <b v="1"/>
    <b v="0"/>
    <b v="1"/>
    <b v="0"/>
    <b v="1"/>
    <b v="0"/>
    <b v="0"/>
    <b v="0"/>
    <b v="0"/>
    <b v="0"/>
    <b v="0"/>
    <b v="0"/>
    <b v="0"/>
    <b v="0"/>
    <b v="0"/>
    <b v="0"/>
    <b v="0"/>
    <b v="0"/>
    <b v="0"/>
    <b v="0"/>
    <b v="1"/>
    <b v="0"/>
  </r>
  <r>
    <s v="Indiana"/>
    <s v="N"/>
    <m/>
    <s v="N"/>
    <m/>
    <x v="0"/>
    <x v="0"/>
    <s v="none"/>
    <s v="1100059733 (held by LC); 1100446483 (0 holdings)"/>
    <m/>
    <s v="Website has annual reports, but not this: http://www.shed.gov.bd/site/view/publications/"/>
    <s v="2019-316196"/>
    <x v="1779"/>
    <n v="2010"/>
    <n v="1"/>
    <d v="2010-01-01T00:00:00"/>
    <s v="English"/>
    <x v="5"/>
    <s v="Ministry of Education, Bangladesh"/>
    <s v="Dhka"/>
    <n v="4"/>
    <b v="1"/>
    <b v="0"/>
    <b v="0"/>
    <b v="0"/>
    <b v="0"/>
    <b v="0"/>
    <b v="0"/>
    <b v="0"/>
    <b v="0"/>
    <b v="0"/>
    <b v="0"/>
    <b v="0"/>
    <b v="1"/>
    <b v="0"/>
    <b v="0"/>
    <b v="0"/>
    <b v="1"/>
    <b v="0"/>
    <b v="1"/>
    <b v="0"/>
    <b v="0"/>
    <b v="0"/>
  </r>
  <r>
    <m/>
    <m/>
    <m/>
    <m/>
    <m/>
    <x v="0"/>
    <x v="0"/>
    <m/>
    <m/>
    <m/>
    <m/>
    <s v="2015-305791"/>
    <x v="1780"/>
    <n v="2009"/>
    <n v="1"/>
    <d v="2009-01-01T09:59:00"/>
    <s v="English"/>
    <x v="0"/>
    <s v="Bureau of Economics and Statistics, Andhra Pradesh"/>
    <s v="Hyderabad"/>
    <n v="1"/>
    <b v="1"/>
    <b v="0"/>
    <b v="0"/>
    <b v="0"/>
    <b v="0"/>
    <b v="0"/>
    <b v="0"/>
    <b v="0"/>
    <b v="0"/>
    <b v="0"/>
    <b v="0"/>
    <b v="0"/>
    <b v="0"/>
    <b v="0"/>
    <b v="0"/>
    <b v="0"/>
    <b v="0"/>
    <b v="0"/>
    <b v="0"/>
    <b v="0"/>
    <b v="0"/>
    <b v="0"/>
  </r>
  <r>
    <m/>
    <m/>
    <m/>
    <m/>
    <m/>
    <x v="0"/>
    <x v="0"/>
    <m/>
    <m/>
    <m/>
    <m/>
    <s v="2015-359599"/>
    <x v="1781"/>
    <n v="2007"/>
    <n v="1"/>
    <d v="2007-01-01T11:29:00"/>
    <s v="English"/>
    <x v="0"/>
    <s v="Directorate of Planning, Statistics and Evaluation / Govt. of Goa"/>
    <s v="Panjim"/>
    <n v="1"/>
    <b v="1"/>
    <b v="0"/>
    <b v="0"/>
    <b v="0"/>
    <b v="0"/>
    <b v="0"/>
    <b v="0"/>
    <b v="0"/>
    <b v="0"/>
    <b v="0"/>
    <b v="0"/>
    <b v="0"/>
    <b v="0"/>
    <b v="0"/>
    <b v="0"/>
    <b v="0"/>
    <b v="0"/>
    <b v="0"/>
    <b v="0"/>
    <b v="0"/>
    <b v="0"/>
    <b v="0"/>
  </r>
  <r>
    <m/>
    <m/>
    <m/>
    <m/>
    <m/>
    <x v="0"/>
    <x v="0"/>
    <m/>
    <m/>
    <m/>
    <m/>
    <s v="2013-411723"/>
    <x v="1782"/>
    <n v="2006"/>
    <n v="1"/>
    <d v="2006-01-01T12:24:00"/>
    <s v="English"/>
    <x v="0"/>
    <s v="Directorate of Economics and Statistics / Bangalore"/>
    <s v="Bengaluru"/>
    <n v="1"/>
    <b v="1"/>
    <b v="0"/>
    <b v="0"/>
    <b v="0"/>
    <b v="0"/>
    <b v="0"/>
    <b v="0"/>
    <b v="0"/>
    <b v="0"/>
    <b v="0"/>
    <b v="0"/>
    <b v="0"/>
    <b v="0"/>
    <b v="0"/>
    <b v="0"/>
    <b v="0"/>
    <b v="0"/>
    <b v="0"/>
    <b v="0"/>
    <b v="0"/>
    <b v="0"/>
    <b v="0"/>
  </r>
  <r>
    <m/>
    <m/>
    <m/>
    <m/>
    <m/>
    <x v="0"/>
    <x v="0"/>
    <m/>
    <m/>
    <m/>
    <m/>
    <s v="2020-329697"/>
    <x v="1783"/>
    <n v="2012"/>
    <n v="1"/>
    <d v="2012-01-01T00:00:00"/>
    <s v="English"/>
    <x v="0"/>
    <s v="Directorate of Economics &amp; Statistics / Govt. of NCT of Delhi"/>
    <s v="Delhi"/>
    <n v="1"/>
    <b v="1"/>
    <b v="0"/>
    <b v="0"/>
    <b v="0"/>
    <b v="0"/>
    <b v="0"/>
    <b v="0"/>
    <b v="0"/>
    <b v="0"/>
    <b v="0"/>
    <b v="0"/>
    <b v="0"/>
    <b v="0"/>
    <b v="0"/>
    <b v="0"/>
    <b v="0"/>
    <b v="0"/>
    <b v="0"/>
    <b v="0"/>
    <b v="0"/>
    <b v="0"/>
    <b v="0"/>
  </r>
  <r>
    <m/>
    <m/>
    <m/>
    <m/>
    <m/>
    <x v="0"/>
    <x v="0"/>
    <m/>
    <m/>
    <m/>
    <m/>
    <s v="2004-314852"/>
    <x v="1784"/>
    <n v="2007"/>
    <n v="1"/>
    <d v="2007-01-01T16:47:00"/>
    <s v="English"/>
    <x v="0"/>
    <s v="Directorate of Economics and Statistics, Rajasthan"/>
    <s v="Jaipur"/>
    <n v="2"/>
    <b v="1"/>
    <b v="1"/>
    <b v="0"/>
    <b v="0"/>
    <b v="0"/>
    <b v="0"/>
    <b v="0"/>
    <b v="0"/>
    <b v="0"/>
    <b v="0"/>
    <b v="0"/>
    <b v="0"/>
    <b v="0"/>
    <b v="0"/>
    <b v="0"/>
    <b v="0"/>
    <b v="0"/>
    <b v="0"/>
    <b v="0"/>
    <b v="0"/>
    <b v="0"/>
    <b v="0"/>
  </r>
  <r>
    <m/>
    <m/>
    <m/>
    <m/>
    <m/>
    <x v="0"/>
    <x v="0"/>
    <m/>
    <m/>
    <m/>
    <m/>
    <s v="2015-307452"/>
    <x v="1785"/>
    <n v="2009"/>
    <n v="1"/>
    <d v="2009-01-01T16:06:00"/>
    <s v="English"/>
    <x v="0"/>
    <s v="Directorate of Economics and Statistics / Bangalore"/>
    <s v="Bengaluru"/>
    <n v="1"/>
    <b v="1"/>
    <b v="0"/>
    <b v="0"/>
    <b v="0"/>
    <b v="0"/>
    <b v="0"/>
    <b v="0"/>
    <b v="0"/>
    <b v="0"/>
    <b v="0"/>
    <b v="0"/>
    <b v="0"/>
    <b v="0"/>
    <b v="0"/>
    <b v="0"/>
    <b v="0"/>
    <b v="0"/>
    <b v="0"/>
    <b v="0"/>
    <b v="0"/>
    <b v="0"/>
    <b v="0"/>
  </r>
  <r>
    <m/>
    <m/>
    <m/>
    <m/>
    <m/>
    <x v="0"/>
    <x v="0"/>
    <m/>
    <m/>
    <m/>
    <m/>
    <s v="2017-323961"/>
    <x v="1786"/>
    <n v="2014"/>
    <n v="1"/>
    <d v="2014-01-01T12:41:00"/>
    <s v="English"/>
    <x v="5"/>
    <s v="Bangladesh Bureau of Statistics"/>
    <s v="Dhaka"/>
    <n v="3"/>
    <b v="1"/>
    <b v="0"/>
    <b v="0"/>
    <b v="0"/>
    <b v="0"/>
    <b v="0"/>
    <b v="0"/>
    <b v="0"/>
    <b v="0"/>
    <b v="1"/>
    <b v="0"/>
    <b v="1"/>
    <b v="0"/>
    <b v="0"/>
    <b v="0"/>
    <b v="0"/>
    <b v="0"/>
    <b v="0"/>
    <b v="0"/>
    <b v="0"/>
    <b v="0"/>
    <b v="0"/>
  </r>
  <r>
    <m/>
    <m/>
    <m/>
    <m/>
    <m/>
    <x v="0"/>
    <x v="0"/>
    <m/>
    <m/>
    <m/>
    <m/>
    <s v="2011-320605"/>
    <x v="1787"/>
    <n v="2005"/>
    <n v="1"/>
    <d v="2005-01-01T00:00:00"/>
    <s v="English"/>
    <x v="5"/>
    <s v="Bangladesh Bureau of Statistics"/>
    <s v="Dhaka"/>
    <n v="1"/>
    <b v="1"/>
    <b v="0"/>
    <b v="0"/>
    <b v="0"/>
    <b v="0"/>
    <b v="0"/>
    <b v="0"/>
    <b v="0"/>
    <b v="0"/>
    <b v="0"/>
    <b v="0"/>
    <b v="0"/>
    <b v="0"/>
    <b v="0"/>
    <b v="0"/>
    <b v="0"/>
    <b v="0"/>
    <b v="0"/>
    <b v="0"/>
    <b v="0"/>
    <b v="0"/>
    <b v="0"/>
  </r>
  <r>
    <m/>
    <m/>
    <m/>
    <m/>
    <m/>
    <x v="0"/>
    <x v="0"/>
    <m/>
    <m/>
    <m/>
    <m/>
    <s v="2016-212117"/>
    <x v="1788"/>
    <n v="2010"/>
    <n v="1"/>
    <d v="2010-03-31T00:00:00"/>
    <s v="English"/>
    <x v="0"/>
    <s v="Directorate of Economics and Statistics, Meghalaya"/>
    <s v="Shillong"/>
    <n v="1"/>
    <b v="1"/>
    <b v="0"/>
    <b v="0"/>
    <b v="0"/>
    <b v="0"/>
    <b v="0"/>
    <b v="0"/>
    <b v="0"/>
    <b v="0"/>
    <b v="0"/>
    <b v="0"/>
    <b v="0"/>
    <b v="0"/>
    <b v="0"/>
    <b v="0"/>
    <b v="0"/>
    <b v="0"/>
    <b v="0"/>
    <b v="0"/>
    <b v="0"/>
    <b v="0"/>
    <b v="0"/>
  </r>
  <r>
    <m/>
    <m/>
    <m/>
    <m/>
    <m/>
    <x v="0"/>
    <x v="0"/>
    <m/>
    <m/>
    <m/>
    <m/>
    <s v="2018-316117"/>
    <x v="1789"/>
    <n v="2016"/>
    <n v="1"/>
    <d v="2016-01-01T00:00:00"/>
    <s v="English"/>
    <x v="5"/>
    <s v="Bangladesh Bureau of Educational Information and Statistics"/>
    <s v="Dhaka"/>
    <n v="1"/>
    <b v="1"/>
    <b v="0"/>
    <b v="0"/>
    <b v="0"/>
    <b v="0"/>
    <b v="0"/>
    <b v="0"/>
    <b v="0"/>
    <b v="0"/>
    <b v="0"/>
    <b v="0"/>
    <b v="0"/>
    <b v="0"/>
    <b v="0"/>
    <b v="0"/>
    <b v="0"/>
    <b v="0"/>
    <b v="0"/>
    <b v="0"/>
    <b v="0"/>
    <b v="0"/>
    <b v="0"/>
  </r>
  <r>
    <m/>
    <m/>
    <m/>
    <m/>
    <m/>
    <x v="0"/>
    <x v="0"/>
    <m/>
    <m/>
    <m/>
    <m/>
    <s v="2014-358517"/>
    <x v="1790"/>
    <n v="2008"/>
    <n v="1"/>
    <d v="2008-01-01T00:00:00"/>
    <s v="English"/>
    <x v="0"/>
    <s v="Department of Economics and Statistics / Govt. of Kerala"/>
    <s v="Thiruvanthapuram "/>
    <n v="1"/>
    <b v="1"/>
    <b v="0"/>
    <b v="0"/>
    <b v="0"/>
    <b v="0"/>
    <b v="0"/>
    <b v="0"/>
    <b v="0"/>
    <b v="0"/>
    <b v="0"/>
    <b v="0"/>
    <b v="0"/>
    <b v="0"/>
    <b v="0"/>
    <b v="0"/>
    <b v="0"/>
    <b v="0"/>
    <b v="0"/>
    <b v="0"/>
    <b v="0"/>
    <b v="0"/>
    <b v="0"/>
  </r>
  <r>
    <m/>
    <m/>
    <m/>
    <m/>
    <m/>
    <x v="0"/>
    <x v="0"/>
    <m/>
    <m/>
    <m/>
    <m/>
    <s v="2019-316197"/>
    <x v="1791"/>
    <n v="2015"/>
    <n v="1"/>
    <d v="2015-01-01T00:00:00"/>
    <s v="English"/>
    <x v="0"/>
    <s v="Directorate of Economics and Statistics / Manipur"/>
    <s v="Imphal"/>
    <n v="1"/>
    <b v="1"/>
    <b v="0"/>
    <b v="0"/>
    <b v="0"/>
    <b v="0"/>
    <b v="0"/>
    <b v="0"/>
    <b v="0"/>
    <b v="0"/>
    <b v="0"/>
    <b v="0"/>
    <b v="0"/>
    <b v="0"/>
    <b v="0"/>
    <b v="0"/>
    <b v="0"/>
    <b v="0"/>
    <b v="0"/>
    <b v="0"/>
    <b v="0"/>
    <b v="0"/>
    <b v="0"/>
  </r>
  <r>
    <m/>
    <m/>
    <m/>
    <m/>
    <m/>
    <x v="0"/>
    <x v="0"/>
    <m/>
    <m/>
    <m/>
    <m/>
    <s v="79-915369"/>
    <x v="1792"/>
    <n v="2013"/>
    <n v="1"/>
    <d v="2013-04-01T00:00:00"/>
    <s v="English"/>
    <x v="0"/>
    <s v="Directorate of Economics and Statistics / Assam"/>
    <s v="Gauhati"/>
    <n v="0"/>
    <b v="0"/>
    <b v="0"/>
    <b v="0"/>
    <b v="0"/>
    <b v="0"/>
    <b v="0"/>
    <b v="0"/>
    <b v="0"/>
    <b v="0"/>
    <b v="0"/>
    <b v="0"/>
    <b v="0"/>
    <b v="0"/>
    <b v="0"/>
    <b v="0"/>
    <b v="0"/>
    <b v="0"/>
    <b v="0"/>
    <b v="0"/>
    <b v="0"/>
    <b v="0"/>
    <b v="0"/>
  </r>
  <r>
    <m/>
    <m/>
    <m/>
    <m/>
    <m/>
    <x v="0"/>
    <x v="0"/>
    <m/>
    <m/>
    <m/>
    <m/>
    <s v="2014-358515"/>
    <x v="1793"/>
    <n v="2012"/>
    <n v="1"/>
    <d v="2012-01-01T14:33:00"/>
    <s v="English"/>
    <x v="0"/>
    <s v="Ministry of Labour and Employment, Govt. of India"/>
    <s v="New Delhi"/>
    <n v="1"/>
    <b v="1"/>
    <b v="0"/>
    <b v="0"/>
    <b v="0"/>
    <b v="0"/>
    <b v="0"/>
    <b v="0"/>
    <b v="0"/>
    <b v="0"/>
    <b v="0"/>
    <b v="0"/>
    <b v="0"/>
    <b v="0"/>
    <b v="0"/>
    <b v="0"/>
    <b v="0"/>
    <b v="0"/>
    <b v="0"/>
    <b v="0"/>
    <b v="0"/>
    <b v="0"/>
    <b v="0"/>
  </r>
  <r>
    <m/>
    <m/>
    <m/>
    <m/>
    <m/>
    <x v="0"/>
    <x v="0"/>
    <m/>
    <m/>
    <m/>
    <m/>
    <s v="2011-324266"/>
    <x v="1794"/>
    <n v="2009"/>
    <n v="1"/>
    <d v="2009-01-01T14:41:00"/>
    <s v="English"/>
    <x v="0"/>
    <s v="Directorate of Planning, Statistics and Evaluation / Govt. of Goa"/>
    <s v="Panjim"/>
    <n v="1"/>
    <b v="1"/>
    <b v="0"/>
    <b v="0"/>
    <b v="0"/>
    <b v="0"/>
    <b v="0"/>
    <b v="0"/>
    <b v="0"/>
    <b v="0"/>
    <b v="0"/>
    <b v="0"/>
    <b v="0"/>
    <b v="0"/>
    <b v="0"/>
    <b v="0"/>
    <b v="0"/>
    <b v="0"/>
    <b v="0"/>
    <b v="0"/>
    <b v="0"/>
    <b v="0"/>
    <b v="0"/>
  </r>
  <r>
    <m/>
    <m/>
    <m/>
    <m/>
    <m/>
    <x v="0"/>
    <x v="0"/>
    <m/>
    <m/>
    <m/>
    <m/>
    <s v="2015-305786"/>
    <x v="1795"/>
    <n v="2010"/>
    <n v="1"/>
    <d v="2010-07-01T11:40:00"/>
    <s v="English"/>
    <x v="5"/>
    <s v="Bangladesh Bureau of Statistics"/>
    <s v="Dhaka"/>
    <n v="2"/>
    <b v="1"/>
    <b v="0"/>
    <b v="0"/>
    <b v="0"/>
    <b v="0"/>
    <b v="0"/>
    <b v="0"/>
    <b v="0"/>
    <b v="0"/>
    <b v="1"/>
    <b v="0"/>
    <b v="0"/>
    <b v="0"/>
    <b v="0"/>
    <b v="0"/>
    <b v="0"/>
    <b v="0"/>
    <b v="0"/>
    <b v="0"/>
    <b v="0"/>
    <b v="0"/>
    <b v="0"/>
  </r>
  <r>
    <m/>
    <m/>
    <m/>
    <m/>
    <m/>
    <x v="0"/>
    <x v="0"/>
    <m/>
    <m/>
    <m/>
    <m/>
    <s v="2009-312368"/>
    <x v="1796"/>
    <n v="2011"/>
    <n v="1"/>
    <d v="2011-01-01T10:50:00"/>
    <s v="English"/>
    <x v="0"/>
    <s v="Office of the Registrar General &amp; Census Commissioner, India"/>
    <s v="New Delhi"/>
    <n v="2"/>
    <b v="1"/>
    <b v="0"/>
    <b v="0"/>
    <b v="0"/>
    <b v="0"/>
    <b v="0"/>
    <b v="0"/>
    <b v="0"/>
    <b v="0"/>
    <b v="0"/>
    <b v="0"/>
    <b v="0"/>
    <b v="0"/>
    <b v="0"/>
    <b v="0"/>
    <b v="0"/>
    <b v="0"/>
    <b v="0"/>
    <b v="0"/>
    <b v="0"/>
    <b v="0"/>
    <b v="1"/>
  </r>
  <r>
    <m/>
    <m/>
    <m/>
    <m/>
    <m/>
    <x v="0"/>
    <x v="0"/>
    <m/>
    <m/>
    <m/>
    <m/>
    <s v="2018-316003"/>
    <x v="1797"/>
    <n v="2015"/>
    <n v="1"/>
    <d v="2015-01-01T00:00:00"/>
    <s v="English"/>
    <x v="1"/>
    <s v="Ministry of foreign affairs, Nepal"/>
    <s v=" "/>
    <n v="1"/>
    <b v="1"/>
    <b v="0"/>
    <b v="0"/>
    <b v="0"/>
    <b v="0"/>
    <b v="0"/>
    <b v="0"/>
    <b v="0"/>
    <b v="0"/>
    <b v="0"/>
    <b v="0"/>
    <b v="0"/>
    <b v="0"/>
    <b v="0"/>
    <b v="0"/>
    <b v="0"/>
    <b v="0"/>
    <b v="0"/>
    <b v="0"/>
    <b v="0"/>
    <b v="0"/>
    <b v="0"/>
  </r>
  <r>
    <m/>
    <m/>
    <m/>
    <m/>
    <m/>
    <x v="0"/>
    <x v="0"/>
    <m/>
    <m/>
    <m/>
    <m/>
    <s v="2008-308538"/>
    <x v="1798"/>
    <n v="2007"/>
    <n v="6"/>
    <d v="2007-01-01T13:09:00"/>
    <s v="English"/>
    <x v="0"/>
    <s v="Railway Convention Committee"/>
    <s v="New Delhi"/>
    <n v="1"/>
    <b v="1"/>
    <b v="0"/>
    <b v="0"/>
    <b v="0"/>
    <b v="0"/>
    <b v="0"/>
    <b v="0"/>
    <b v="0"/>
    <b v="0"/>
    <b v="0"/>
    <b v="0"/>
    <b v="0"/>
    <b v="0"/>
    <b v="0"/>
    <b v="0"/>
    <b v="0"/>
    <b v="0"/>
    <b v="0"/>
    <b v="0"/>
    <b v="0"/>
    <b v="0"/>
    <b v="0"/>
  </r>
  <r>
    <m/>
    <m/>
    <m/>
    <m/>
    <m/>
    <x v="0"/>
    <x v="0"/>
    <m/>
    <m/>
    <m/>
    <m/>
    <s v="2019-345392"/>
    <x v="1799"/>
    <n v="2017"/>
    <n v="1"/>
    <d v="2017-01-01T00:00:00"/>
    <s v="English"/>
    <x v="0"/>
    <s v="Central Electricity Regulatory Commission"/>
    <s v="New Delhi"/>
    <n v="1"/>
    <b v="1"/>
    <b v="0"/>
    <b v="0"/>
    <b v="0"/>
    <b v="0"/>
    <b v="0"/>
    <b v="0"/>
    <b v="0"/>
    <b v="0"/>
    <b v="0"/>
    <b v="0"/>
    <b v="0"/>
    <b v="0"/>
    <b v="0"/>
    <b v="0"/>
    <b v="0"/>
    <b v="0"/>
    <b v="0"/>
    <b v="0"/>
    <b v="0"/>
    <b v="0"/>
    <b v="0"/>
  </r>
  <r>
    <m/>
    <m/>
    <m/>
    <m/>
    <m/>
    <x v="0"/>
    <x v="0"/>
    <m/>
    <m/>
    <m/>
    <m/>
    <s v="73-904490"/>
    <x v="1800"/>
    <n v="1997"/>
    <n v="1"/>
    <d v="1997-12-01T00:00:00"/>
    <s v="English"/>
    <x v="0"/>
    <s v="Madhya Pradesh Electricity Board"/>
    <s v="Gwalior"/>
    <n v="4"/>
    <b v="1"/>
    <b v="0"/>
    <b v="1"/>
    <b v="0"/>
    <b v="0"/>
    <b v="0"/>
    <b v="1"/>
    <b v="1"/>
    <b v="0"/>
    <b v="0"/>
    <b v="0"/>
    <b v="0"/>
    <b v="0"/>
    <b v="0"/>
    <b v="0"/>
    <b v="0"/>
    <b v="0"/>
    <b v="0"/>
    <b v="0"/>
    <b v="0"/>
    <b v="0"/>
    <b v="0"/>
  </r>
  <r>
    <m/>
    <m/>
    <m/>
    <m/>
    <m/>
    <x v="0"/>
    <x v="0"/>
    <m/>
    <m/>
    <m/>
    <m/>
    <s v="74-902013"/>
    <x v="1801"/>
    <n v="2010"/>
    <n v="1"/>
    <d v="2010-03-31T10:34:00"/>
    <s v="English"/>
    <x v="0"/>
    <s v="Directorate of Economics and Statistics, Nagaland"/>
    <s v="Kohima"/>
    <n v="3"/>
    <b v="1"/>
    <b v="0"/>
    <b v="1"/>
    <b v="0"/>
    <b v="0"/>
    <b v="0"/>
    <b v="0"/>
    <b v="0"/>
    <b v="1"/>
    <b v="0"/>
    <b v="0"/>
    <b v="0"/>
    <b v="0"/>
    <b v="0"/>
    <b v="0"/>
    <b v="0"/>
    <b v="0"/>
    <b v="0"/>
    <b v="0"/>
    <b v="0"/>
    <b v="0"/>
    <b v="0"/>
  </r>
  <r>
    <m/>
    <m/>
    <m/>
    <m/>
    <m/>
    <x v="0"/>
    <x v="0"/>
    <m/>
    <m/>
    <m/>
    <m/>
    <s v="2013-411722"/>
    <x v="1802"/>
    <n v="2012"/>
    <n v="1"/>
    <d v="2012-03-31T11:42:00"/>
    <s v="English"/>
    <x v="0"/>
    <s v="Directorate of Economics and Statistics / Bangalore"/>
    <s v="Bengaluru"/>
    <n v="1"/>
    <b v="1"/>
    <b v="0"/>
    <b v="0"/>
    <b v="0"/>
    <b v="0"/>
    <b v="0"/>
    <b v="0"/>
    <b v="0"/>
    <b v="0"/>
    <b v="0"/>
    <b v="0"/>
    <b v="0"/>
    <b v="0"/>
    <b v="0"/>
    <b v="0"/>
    <b v="0"/>
    <b v="0"/>
    <b v="0"/>
    <b v="0"/>
    <b v="0"/>
    <b v="0"/>
    <b v="0"/>
  </r>
  <r>
    <m/>
    <m/>
    <m/>
    <m/>
    <m/>
    <x v="0"/>
    <x v="0"/>
    <m/>
    <m/>
    <m/>
    <m/>
    <s v="2014-348426"/>
    <x v="1803"/>
    <n v="2010"/>
    <n v="1"/>
    <d v="2010-01-01T14:40:00"/>
    <s v="English"/>
    <x v="0"/>
    <s v="Directorate of Economics and Statistics / Bangalore"/>
    <s v="Bengaluru"/>
    <n v="1"/>
    <b v="1"/>
    <b v="0"/>
    <b v="0"/>
    <b v="0"/>
    <b v="0"/>
    <b v="0"/>
    <b v="0"/>
    <b v="0"/>
    <b v="0"/>
    <b v="0"/>
    <b v="0"/>
    <b v="0"/>
    <b v="0"/>
    <b v="0"/>
    <b v="0"/>
    <b v="0"/>
    <b v="0"/>
    <b v="0"/>
    <b v="0"/>
    <b v="0"/>
    <b v="0"/>
    <b v="0"/>
  </r>
  <r>
    <m/>
    <m/>
    <m/>
    <m/>
    <m/>
    <x v="0"/>
    <x v="0"/>
    <m/>
    <m/>
    <m/>
    <m/>
    <s v="2007-219104"/>
    <x v="1804"/>
    <n v="2011"/>
    <n v="1"/>
    <d v="2011-01-01T14:27:00"/>
    <s v="English"/>
    <x v="0"/>
    <s v="Labour Bureau / Govt. of India"/>
    <s v="Chandigarh / Shimla"/>
    <n v="3"/>
    <b v="1"/>
    <b v="0"/>
    <b v="1"/>
    <b v="0"/>
    <b v="0"/>
    <b v="1"/>
    <b v="0"/>
    <b v="0"/>
    <b v="0"/>
    <b v="0"/>
    <b v="0"/>
    <b v="0"/>
    <b v="0"/>
    <b v="0"/>
    <b v="0"/>
    <b v="0"/>
    <b v="0"/>
    <b v="0"/>
    <b v="0"/>
    <b v="0"/>
    <b v="0"/>
    <b v="0"/>
  </r>
  <r>
    <m/>
    <m/>
    <m/>
    <m/>
    <m/>
    <x v="0"/>
    <x v="0"/>
    <m/>
    <m/>
    <m/>
    <m/>
    <s v="2016-318468"/>
    <x v="1805"/>
    <n v="2011"/>
    <n v="1"/>
    <d v="2011-01-01T00:00:00"/>
    <s v="English"/>
    <x v="0"/>
    <s v="Ministry of Labour and Employment, Govt. of India"/>
    <s v="New Delhi"/>
    <n v="1"/>
    <b v="1"/>
    <b v="0"/>
    <b v="0"/>
    <b v="0"/>
    <b v="0"/>
    <b v="0"/>
    <b v="0"/>
    <b v="0"/>
    <b v="0"/>
    <b v="0"/>
    <b v="0"/>
    <b v="0"/>
    <b v="0"/>
    <b v="0"/>
    <b v="0"/>
    <b v="0"/>
    <b v="0"/>
    <b v="0"/>
    <b v="0"/>
    <b v="0"/>
    <b v="0"/>
    <b v="0"/>
  </r>
  <r>
    <m/>
    <m/>
    <m/>
    <m/>
    <m/>
    <x v="0"/>
    <x v="0"/>
    <m/>
    <m/>
    <m/>
    <m/>
    <n v="2018322460"/>
    <x v="1806"/>
    <m/>
    <m/>
    <m/>
    <s v="ENGLISH"/>
    <x v="6"/>
    <m/>
    <s v="RAWALPINDI/ISLAMABAD"/>
    <n v="1"/>
    <b v="1"/>
    <b v="0"/>
    <b v="0"/>
    <b v="0"/>
    <b v="0"/>
    <b v="0"/>
    <b v="0"/>
    <b v="0"/>
    <b v="0"/>
    <b v="0"/>
    <b v="0"/>
    <b v="0"/>
    <b v="0"/>
    <b v="0"/>
    <b v="0"/>
    <b v="0"/>
    <b v="0"/>
    <b v="0"/>
    <b v="0"/>
    <b v="0"/>
    <b v="0"/>
    <b v="0"/>
  </r>
  <r>
    <m/>
    <m/>
    <m/>
    <m/>
    <m/>
    <x v="0"/>
    <x v="0"/>
    <m/>
    <m/>
    <m/>
    <m/>
    <s v="2013-331922"/>
    <x v="1807"/>
    <n v="2010"/>
    <n v="1"/>
    <d v="2010-01-01T16:49:00"/>
    <s v="English"/>
    <x v="0"/>
    <s v="Ministry of Environment &amp; Forest / Govt. of India"/>
    <s v="New Delhi"/>
    <n v="1"/>
    <b v="1"/>
    <b v="0"/>
    <b v="0"/>
    <b v="0"/>
    <b v="0"/>
    <b v="0"/>
    <b v="0"/>
    <b v="0"/>
    <b v="0"/>
    <b v="0"/>
    <b v="0"/>
    <b v="0"/>
    <b v="0"/>
    <b v="0"/>
    <b v="0"/>
    <b v="0"/>
    <b v="0"/>
    <b v="0"/>
    <b v="0"/>
    <b v="0"/>
    <b v="0"/>
    <b v="0"/>
  </r>
  <r>
    <m/>
    <m/>
    <m/>
    <m/>
    <m/>
    <x v="0"/>
    <x v="0"/>
    <m/>
    <m/>
    <m/>
    <m/>
    <n v="2015330084"/>
    <x v="1808"/>
    <m/>
    <m/>
    <m/>
    <s v="ENGLISH"/>
    <x v="6"/>
    <m/>
    <s v="RAWALPINDI/ISLAMABAD"/>
    <n v="0"/>
    <b v="0"/>
    <b v="0"/>
    <b v="0"/>
    <b v="0"/>
    <b v="0"/>
    <b v="0"/>
    <b v="0"/>
    <b v="0"/>
    <b v="0"/>
    <b v="0"/>
    <b v="0"/>
    <b v="0"/>
    <b v="0"/>
    <b v="0"/>
    <b v="0"/>
    <b v="0"/>
    <b v="0"/>
    <b v="0"/>
    <b v="0"/>
    <b v="0"/>
    <b v="0"/>
    <b v="0"/>
  </r>
  <r>
    <m/>
    <m/>
    <m/>
    <m/>
    <m/>
    <x v="0"/>
    <x v="0"/>
    <m/>
    <m/>
    <m/>
    <m/>
    <n v="178"/>
    <x v="1809"/>
    <n v="564"/>
    <n v="1"/>
    <d v="2012-06-02T10:58:00"/>
    <s v="English"/>
    <x v="0"/>
    <s v="National Sample Survey Office, Ministry of Statistics &amp; Programme Implementation Govt. of India"/>
    <s v="New Delhi"/>
    <n v="5"/>
    <b v="1"/>
    <b v="1"/>
    <b v="0"/>
    <b v="0"/>
    <b v="1"/>
    <b v="0"/>
    <b v="0"/>
    <b v="1"/>
    <b v="0"/>
    <b v="1"/>
    <b v="0"/>
    <b v="0"/>
    <b v="0"/>
    <b v="0"/>
    <b v="0"/>
    <b v="0"/>
    <b v="0"/>
    <b v="0"/>
    <b v="0"/>
    <b v="0"/>
    <b v="0"/>
    <b v="0"/>
  </r>
  <r>
    <m/>
    <m/>
    <m/>
    <m/>
    <m/>
    <x v="0"/>
    <x v="0"/>
    <m/>
    <m/>
    <m/>
    <m/>
    <s v="2003-234516"/>
    <x v="1810"/>
    <n v="2010"/>
    <n v="1"/>
    <d v="2010-01-01T13:00:00"/>
    <s v="English"/>
    <x v="0"/>
    <s v="Ministry of Agriculture, India"/>
    <s v="New Delhi"/>
    <n v="1"/>
    <b v="1"/>
    <b v="0"/>
    <b v="0"/>
    <b v="0"/>
    <b v="0"/>
    <b v="0"/>
    <b v="0"/>
    <b v="0"/>
    <b v="0"/>
    <b v="0"/>
    <b v="0"/>
    <b v="0"/>
    <b v="0"/>
    <b v="0"/>
    <b v="0"/>
    <b v="0"/>
    <b v="0"/>
    <b v="0"/>
    <b v="0"/>
    <b v="0"/>
    <b v="0"/>
    <b v="0"/>
  </r>
  <r>
    <s v="MSU"/>
    <s v="Unknown"/>
    <s v="Latest found evidence of: 2002"/>
    <s v="N"/>
    <m/>
    <x v="2"/>
    <x v="146"/>
    <m/>
    <s v="7816230, 6696919"/>
    <m/>
    <s v="Available for purchase up to 1999, presumably in print"/>
    <s v="81-645563"/>
    <x v="1811"/>
    <n v="30"/>
    <n v="1"/>
    <d v="2004-01-01T17:17:00"/>
    <s v="English"/>
    <x v="0"/>
    <s v="Director of Research, Arunachal Pradesh"/>
    <s v="Itanagar"/>
    <n v="6"/>
    <b v="1"/>
    <b v="0"/>
    <b v="0"/>
    <b v="0"/>
    <b v="1"/>
    <b v="1"/>
    <b v="1"/>
    <b v="0"/>
    <b v="1"/>
    <b v="0"/>
    <b v="0"/>
    <b v="0"/>
    <b v="1"/>
    <b v="0"/>
    <b v="0"/>
    <b v="0"/>
    <b v="0"/>
    <b v="0"/>
    <b v="0"/>
    <b v="0"/>
    <b v="0"/>
    <b v="0"/>
  </r>
  <r>
    <m/>
    <m/>
    <m/>
    <m/>
    <m/>
    <x v="0"/>
    <x v="0"/>
    <m/>
    <m/>
    <m/>
    <m/>
    <n v="88930352"/>
    <x v="1812"/>
    <m/>
    <m/>
    <m/>
    <s v="ENGLISH"/>
    <x v="6"/>
    <m/>
    <s v="KARACHI"/>
    <n v="1"/>
    <b v="1"/>
    <b v="0"/>
    <b v="0"/>
    <b v="0"/>
    <b v="0"/>
    <b v="0"/>
    <b v="0"/>
    <b v="0"/>
    <b v="0"/>
    <b v="0"/>
    <b v="0"/>
    <b v="0"/>
    <b v="0"/>
    <b v="0"/>
    <b v="0"/>
    <b v="0"/>
    <b v="0"/>
    <b v="0"/>
    <b v="0"/>
    <b v="0"/>
    <b v="0"/>
    <b v="0"/>
  </r>
  <r>
    <m/>
    <m/>
    <m/>
    <m/>
    <m/>
    <x v="0"/>
    <x v="0"/>
    <m/>
    <m/>
    <m/>
    <m/>
    <n v="2008329161"/>
    <x v="1813"/>
    <m/>
    <m/>
    <m/>
    <s v="ENGLISH"/>
    <x v="6"/>
    <m/>
    <s v="KARACHI"/>
    <n v="1"/>
    <b v="1"/>
    <b v="0"/>
    <b v="0"/>
    <b v="0"/>
    <b v="0"/>
    <b v="0"/>
    <b v="0"/>
    <b v="0"/>
    <b v="0"/>
    <b v="0"/>
    <b v="0"/>
    <b v="0"/>
    <b v="0"/>
    <b v="0"/>
    <b v="0"/>
    <b v="0"/>
    <b v="0"/>
    <b v="0"/>
    <b v="0"/>
    <b v="0"/>
    <b v="0"/>
    <b v="0"/>
  </r>
  <r>
    <m/>
    <m/>
    <m/>
    <m/>
    <m/>
    <x v="0"/>
    <x v="0"/>
    <m/>
    <m/>
    <m/>
    <m/>
    <s v="2015-359186"/>
    <x v="1814"/>
    <n v="2004"/>
    <n v="1"/>
    <d v="2004-01-01T14:27:00"/>
    <s v="English"/>
    <x v="0"/>
    <s v="National Institute of Rural Development"/>
    <s v="Hyderabad"/>
    <n v="1"/>
    <b v="1"/>
    <b v="0"/>
    <b v="0"/>
    <b v="0"/>
    <b v="0"/>
    <b v="0"/>
    <b v="0"/>
    <b v="0"/>
    <b v="0"/>
    <b v="0"/>
    <b v="0"/>
    <b v="0"/>
    <b v="0"/>
    <b v="0"/>
    <b v="0"/>
    <b v="0"/>
    <b v="0"/>
    <b v="0"/>
    <b v="0"/>
    <b v="0"/>
    <b v="0"/>
    <b v="0"/>
  </r>
  <r>
    <m/>
    <m/>
    <m/>
    <m/>
    <m/>
    <x v="0"/>
    <x v="0"/>
    <m/>
    <m/>
    <m/>
    <m/>
    <s v="2013-406987"/>
    <x v="1815"/>
    <n v="2010"/>
    <n v="1"/>
    <d v="2010-01-01T00:00:00"/>
    <s v="English"/>
    <x v="5"/>
    <s v="Bangladesh Forest Research Institute"/>
    <s v="Chittagong"/>
    <n v="0"/>
    <b v="0"/>
    <b v="0"/>
    <b v="0"/>
    <b v="0"/>
    <b v="0"/>
    <b v="0"/>
    <b v="0"/>
    <b v="0"/>
    <b v="0"/>
    <b v="0"/>
    <b v="0"/>
    <b v="0"/>
    <b v="0"/>
    <b v="0"/>
    <b v="0"/>
    <b v="0"/>
    <b v="0"/>
    <b v="0"/>
    <b v="0"/>
    <b v="0"/>
    <b v="0"/>
    <b v="0"/>
  </r>
  <r>
    <m/>
    <m/>
    <m/>
    <m/>
    <m/>
    <x v="0"/>
    <x v="0"/>
    <m/>
    <m/>
    <m/>
    <m/>
    <s v="2008-335160"/>
    <x v="1816"/>
    <n v="2012"/>
    <n v="1"/>
    <d v="2012-07-01T14:52:00"/>
    <s v="English"/>
    <x v="5"/>
    <s v="Bangladesh Agricultural Research Instistute"/>
    <s v="Gazipur"/>
    <n v="0"/>
    <b v="0"/>
    <b v="0"/>
    <b v="0"/>
    <b v="0"/>
    <b v="0"/>
    <b v="0"/>
    <b v="0"/>
    <b v="0"/>
    <b v="0"/>
    <b v="0"/>
    <b v="0"/>
    <b v="0"/>
    <b v="0"/>
    <b v="0"/>
    <b v="0"/>
    <b v="0"/>
    <b v="0"/>
    <b v="0"/>
    <b v="0"/>
    <b v="0"/>
    <b v="0"/>
    <b v="0"/>
  </r>
  <r>
    <m/>
    <m/>
    <m/>
    <m/>
    <m/>
    <x v="0"/>
    <x v="0"/>
    <m/>
    <m/>
    <m/>
    <m/>
    <s v="2007-375506"/>
    <x v="1817"/>
    <n v="2009"/>
    <n v="1"/>
    <d v="2009-11-20T09:19:00"/>
    <s v="English"/>
    <x v="3"/>
    <s v="National Assembly, Bhutan"/>
    <s v="Thimphu "/>
    <n v="1"/>
    <b v="1"/>
    <b v="0"/>
    <b v="0"/>
    <b v="0"/>
    <b v="0"/>
    <b v="0"/>
    <b v="0"/>
    <b v="0"/>
    <b v="0"/>
    <b v="0"/>
    <b v="0"/>
    <b v="0"/>
    <b v="0"/>
    <b v="0"/>
    <b v="0"/>
    <b v="0"/>
    <b v="0"/>
    <b v="0"/>
    <b v="0"/>
    <b v="0"/>
    <b v="0"/>
    <b v="0"/>
  </r>
  <r>
    <m/>
    <m/>
    <m/>
    <m/>
    <m/>
    <x v="0"/>
    <x v="0"/>
    <m/>
    <m/>
    <m/>
    <m/>
    <s v="2004-311007"/>
    <x v="1818"/>
    <n v="7"/>
    <n v="1"/>
    <d v="2006-10-01T15:07:00"/>
    <s v="English"/>
    <x v="0"/>
    <s v="Orissa State Disaster Mitigation Authority"/>
    <s v="Bhubaneshwar"/>
    <n v="1"/>
    <b v="1"/>
    <b v="0"/>
    <b v="0"/>
    <b v="0"/>
    <b v="0"/>
    <b v="0"/>
    <b v="0"/>
    <b v="0"/>
    <b v="0"/>
    <b v="0"/>
    <b v="0"/>
    <b v="0"/>
    <b v="0"/>
    <b v="0"/>
    <b v="0"/>
    <b v="0"/>
    <b v="0"/>
    <b v="0"/>
    <b v="0"/>
    <b v="0"/>
    <b v="0"/>
    <b v="0"/>
  </r>
  <r>
    <m/>
    <m/>
    <m/>
    <m/>
    <m/>
    <x v="0"/>
    <x v="0"/>
    <m/>
    <m/>
    <m/>
    <m/>
    <s v="2014-359414"/>
    <x v="1819"/>
    <n v="2011"/>
    <n v="1"/>
    <d v="2011-01-01T00:00:00"/>
    <s v="English"/>
    <x v="0"/>
    <s v="Planning Department / Himachal Pradesh"/>
    <s v="Shimla"/>
    <n v="1"/>
    <b v="1"/>
    <b v="0"/>
    <b v="0"/>
    <b v="0"/>
    <b v="0"/>
    <b v="0"/>
    <b v="0"/>
    <b v="0"/>
    <b v="0"/>
    <b v="0"/>
    <b v="0"/>
    <b v="0"/>
    <b v="0"/>
    <b v="0"/>
    <b v="0"/>
    <b v="0"/>
    <b v="0"/>
    <b v="0"/>
    <b v="0"/>
    <b v="0"/>
    <b v="0"/>
    <b v="0"/>
  </r>
  <r>
    <m/>
    <m/>
    <m/>
    <m/>
    <m/>
    <x v="0"/>
    <x v="0"/>
    <m/>
    <m/>
    <m/>
    <m/>
    <s v="2012-338638"/>
    <x v="1820"/>
    <n v="2009"/>
    <n v="1"/>
    <d v="2009-01-01T12:29:00"/>
    <s v="English"/>
    <x v="0"/>
    <s v="Department of Higher Education / Bureau of Planning, Monitoring and Statistics "/>
    <s v="New Delhi"/>
    <n v="1"/>
    <b v="1"/>
    <b v="0"/>
    <b v="0"/>
    <b v="0"/>
    <b v="0"/>
    <b v="0"/>
    <b v="0"/>
    <b v="0"/>
    <b v="0"/>
    <b v="0"/>
    <b v="0"/>
    <b v="0"/>
    <b v="0"/>
    <b v="0"/>
    <b v="0"/>
    <b v="0"/>
    <b v="0"/>
    <b v="0"/>
    <b v="0"/>
    <b v="0"/>
    <b v="0"/>
    <b v="0"/>
  </r>
  <r>
    <m/>
    <m/>
    <m/>
    <m/>
    <m/>
    <x v="0"/>
    <x v="0"/>
    <m/>
    <m/>
    <m/>
    <m/>
    <s v="2007-389142"/>
    <x v="1821"/>
    <n v="2013"/>
    <n v="1"/>
    <d v="2013-01-01T14:08:00"/>
    <s v="English"/>
    <x v="0"/>
    <s v="Department of Finance / Bihar"/>
    <s v="Patna"/>
    <n v="1"/>
    <b v="1"/>
    <b v="0"/>
    <b v="0"/>
    <b v="0"/>
    <b v="0"/>
    <b v="0"/>
    <b v="0"/>
    <b v="0"/>
    <b v="0"/>
    <b v="0"/>
    <b v="0"/>
    <b v="0"/>
    <b v="0"/>
    <b v="0"/>
    <b v="0"/>
    <b v="0"/>
    <b v="0"/>
    <b v="0"/>
    <b v="0"/>
    <b v="0"/>
    <b v="0"/>
    <b v="0"/>
  </r>
  <r>
    <m/>
    <m/>
    <m/>
    <m/>
    <m/>
    <x v="0"/>
    <x v="0"/>
    <m/>
    <m/>
    <m/>
    <m/>
    <s v="2010-325357"/>
    <x v="1822"/>
    <n v="2014"/>
    <n v="1"/>
    <d v="2014-01-01T10:52:00"/>
    <s v="English"/>
    <x v="0"/>
    <s v="Finance Department, Jharkhand"/>
    <s v="Ranchi"/>
    <n v="1"/>
    <b v="1"/>
    <b v="0"/>
    <b v="0"/>
    <b v="0"/>
    <b v="0"/>
    <b v="0"/>
    <b v="0"/>
    <b v="0"/>
    <b v="0"/>
    <b v="0"/>
    <b v="0"/>
    <b v="0"/>
    <b v="0"/>
    <b v="0"/>
    <b v="0"/>
    <b v="0"/>
    <b v="0"/>
    <b v="0"/>
    <b v="0"/>
    <b v="0"/>
    <b v="0"/>
    <b v="0"/>
  </r>
  <r>
    <m/>
    <m/>
    <m/>
    <m/>
    <m/>
    <x v="0"/>
    <x v="0"/>
    <m/>
    <m/>
    <m/>
    <m/>
    <s v="2017-327129"/>
    <x v="1823"/>
    <n v="2014"/>
    <n v="1"/>
    <d v="2014-01-01T00:00:00"/>
    <s v="English, Tamil &amp; Sinhales"/>
    <x v="2"/>
    <s v="Ministry of Industry and Commerce / Sri Lanka"/>
    <s v="Colombo"/>
    <n v="1"/>
    <b v="1"/>
    <b v="0"/>
    <b v="0"/>
    <b v="0"/>
    <b v="0"/>
    <b v="0"/>
    <b v="0"/>
    <b v="0"/>
    <b v="0"/>
    <b v="0"/>
    <b v="0"/>
    <b v="0"/>
    <b v="0"/>
    <b v="0"/>
    <b v="0"/>
    <b v="0"/>
    <b v="0"/>
    <b v="0"/>
    <b v="0"/>
    <b v="0"/>
    <b v="0"/>
    <b v="0"/>
  </r>
  <r>
    <m/>
    <m/>
    <m/>
    <m/>
    <m/>
    <x v="0"/>
    <x v="0"/>
    <m/>
    <m/>
    <m/>
    <m/>
    <s v="2015-305230"/>
    <x v="1824"/>
    <n v="2010"/>
    <n v="1"/>
    <d v="2010-01-01T14:34:00"/>
    <s v="English"/>
    <x v="0"/>
    <s v="Central Electricity Authority, GOI"/>
    <s v="New Delhi"/>
    <n v="1"/>
    <b v="1"/>
    <b v="0"/>
    <b v="0"/>
    <b v="0"/>
    <b v="0"/>
    <b v="0"/>
    <b v="0"/>
    <b v="0"/>
    <b v="0"/>
    <b v="0"/>
    <b v="0"/>
    <b v="0"/>
    <b v="0"/>
    <b v="0"/>
    <b v="0"/>
    <b v="0"/>
    <b v="0"/>
    <b v="0"/>
    <b v="0"/>
    <b v="0"/>
    <b v="0"/>
    <b v="0"/>
  </r>
  <r>
    <m/>
    <m/>
    <m/>
    <m/>
    <m/>
    <x v="0"/>
    <x v="0"/>
    <m/>
    <m/>
    <m/>
    <m/>
    <s v="2009-312916"/>
    <x v="1825"/>
    <n v="2010"/>
    <n v="1"/>
    <d v="2010-01-01T09:22:00"/>
    <s v="English"/>
    <x v="0"/>
    <s v="Central Electricity Authority, GOI"/>
    <s v="New Delhi"/>
    <n v="1"/>
    <b v="1"/>
    <b v="0"/>
    <b v="0"/>
    <b v="0"/>
    <b v="0"/>
    <b v="0"/>
    <b v="0"/>
    <b v="0"/>
    <b v="0"/>
    <b v="0"/>
    <b v="0"/>
    <b v="0"/>
    <b v="0"/>
    <b v="0"/>
    <b v="0"/>
    <b v="0"/>
    <b v="0"/>
    <b v="0"/>
    <b v="0"/>
    <b v="0"/>
    <b v="0"/>
    <b v="0"/>
  </r>
  <r>
    <m/>
    <m/>
    <m/>
    <m/>
    <m/>
    <x v="0"/>
    <x v="0"/>
    <m/>
    <m/>
    <m/>
    <m/>
    <s v="81-642794"/>
    <x v="1826"/>
    <n v="2014"/>
    <n v="1"/>
    <d v="2014-01-01T09:29:00"/>
    <s v="English"/>
    <x v="0"/>
    <s v="Govt. of Meghalaya, Planning Department"/>
    <s v="Shillong"/>
    <n v="1"/>
    <b v="1"/>
    <b v="0"/>
    <b v="0"/>
    <b v="0"/>
    <b v="0"/>
    <b v="0"/>
    <b v="0"/>
    <b v="0"/>
    <b v="0"/>
    <b v="0"/>
    <b v="0"/>
    <b v="0"/>
    <b v="0"/>
    <b v="0"/>
    <b v="0"/>
    <b v="0"/>
    <b v="0"/>
    <b v="0"/>
    <b v="0"/>
    <b v="0"/>
    <b v="0"/>
    <b v="0"/>
  </r>
  <r>
    <m/>
    <m/>
    <m/>
    <m/>
    <m/>
    <x v="0"/>
    <x v="0"/>
    <m/>
    <m/>
    <m/>
    <m/>
    <s v="sa64-1685"/>
    <x v="1827"/>
    <n v="2002"/>
    <n v="1"/>
    <d v="2002-01-01T00:00:00"/>
    <s v="English"/>
    <x v="0"/>
    <s v="Punjab Vidhan Sabha Secretariat"/>
    <s v="Chandigarh"/>
    <n v="1"/>
    <b v="1"/>
    <b v="0"/>
    <b v="0"/>
    <b v="0"/>
    <b v="0"/>
    <b v="0"/>
    <b v="0"/>
    <b v="0"/>
    <b v="0"/>
    <b v="0"/>
    <b v="0"/>
    <b v="0"/>
    <b v="0"/>
    <b v="0"/>
    <b v="0"/>
    <b v="0"/>
    <b v="0"/>
    <b v="0"/>
    <b v="0"/>
    <b v="0"/>
    <b v="0"/>
    <b v="0"/>
  </r>
  <r>
    <m/>
    <m/>
    <m/>
    <m/>
    <m/>
    <x v="0"/>
    <x v="0"/>
    <m/>
    <m/>
    <m/>
    <m/>
    <s v="88-912777"/>
    <x v="1828"/>
    <n v="2012"/>
    <n v="1"/>
    <d v="2012-01-01T15:11:00"/>
    <s v="Sindhi"/>
    <x v="0"/>
    <s v="Rajasthan Sindhi Academy"/>
    <s v="Jaipur"/>
    <n v="2"/>
    <b v="1"/>
    <b v="0"/>
    <b v="0"/>
    <b v="0"/>
    <b v="0"/>
    <b v="0"/>
    <b v="0"/>
    <b v="0"/>
    <b v="0"/>
    <b v="1"/>
    <b v="0"/>
    <b v="0"/>
    <b v="0"/>
    <b v="0"/>
    <b v="0"/>
    <b v="0"/>
    <b v="0"/>
    <b v="0"/>
    <b v="0"/>
    <b v="0"/>
    <b v="0"/>
    <b v="0"/>
  </r>
  <r>
    <m/>
    <m/>
    <m/>
    <m/>
    <m/>
    <x v="0"/>
    <x v="0"/>
    <m/>
    <m/>
    <m/>
    <m/>
    <s v="2003-333105"/>
    <x v="1829"/>
    <n v="2013"/>
    <n v="3"/>
    <d v="2013-05-01T16:34:00"/>
    <s v="English"/>
    <x v="3"/>
    <s v="Ministry of Agriculture, Royal Government of Bhutan"/>
    <s v="Thimpu"/>
    <n v="0"/>
    <b v="0"/>
    <b v="0"/>
    <b v="0"/>
    <b v="0"/>
    <b v="0"/>
    <b v="0"/>
    <b v="0"/>
    <b v="0"/>
    <b v="0"/>
    <b v="0"/>
    <b v="0"/>
    <b v="0"/>
    <b v="0"/>
    <b v="0"/>
    <b v="0"/>
    <b v="0"/>
    <b v="0"/>
    <b v="0"/>
    <b v="0"/>
    <b v="0"/>
    <b v="0"/>
    <b v="0"/>
  </r>
  <r>
    <m/>
    <m/>
    <m/>
    <m/>
    <m/>
    <x v="0"/>
    <x v="0"/>
    <m/>
    <m/>
    <m/>
    <m/>
    <s v="2015-357887"/>
    <x v="1830"/>
    <n v="2011"/>
    <n v="1"/>
    <d v="2011-01-01T00:00:00"/>
    <s v="English"/>
    <x v="3"/>
    <s v="Ministry of Agriculture and Forests / Bhutan"/>
    <s v="Thimpu"/>
    <n v="1"/>
    <b v="1"/>
    <b v="0"/>
    <b v="0"/>
    <b v="0"/>
    <b v="0"/>
    <b v="0"/>
    <b v="0"/>
    <b v="0"/>
    <b v="0"/>
    <b v="0"/>
    <b v="0"/>
    <b v="0"/>
    <b v="0"/>
    <b v="0"/>
    <b v="0"/>
    <b v="0"/>
    <b v="0"/>
    <b v="0"/>
    <b v="0"/>
    <b v="0"/>
    <b v="0"/>
    <b v="0"/>
  </r>
  <r>
    <m/>
    <m/>
    <m/>
    <m/>
    <m/>
    <x v="0"/>
    <x v="0"/>
    <m/>
    <m/>
    <m/>
    <m/>
    <s v="59-17707"/>
    <x v="1831"/>
    <n v="32"/>
    <n v="4"/>
    <d v="2014-07-01T11:20:00"/>
    <s v="English"/>
    <x v="0"/>
    <s v="Rubber Board"/>
    <s v="Kottayam"/>
    <n v="1"/>
    <b v="1"/>
    <b v="0"/>
    <b v="0"/>
    <b v="0"/>
    <b v="0"/>
    <b v="0"/>
    <b v="0"/>
    <b v="0"/>
    <b v="0"/>
    <b v="0"/>
    <b v="0"/>
    <b v="0"/>
    <b v="0"/>
    <b v="0"/>
    <b v="0"/>
    <b v="0"/>
    <b v="0"/>
    <b v="0"/>
    <b v="0"/>
    <b v="0"/>
    <b v="0"/>
    <b v="0"/>
  </r>
  <r>
    <m/>
    <m/>
    <m/>
    <m/>
    <m/>
    <x v="0"/>
    <x v="0"/>
    <m/>
    <m/>
    <m/>
    <m/>
    <s v="2013-220265"/>
    <x v="1832"/>
    <n v="28"/>
    <n v="3"/>
    <d v="2015-12-01T00:00:00"/>
    <s v="English"/>
    <x v="0"/>
    <s v="Rubber Research Institute of India"/>
    <s v="Kottayam "/>
    <n v="1"/>
    <b v="1"/>
    <b v="0"/>
    <b v="0"/>
    <b v="0"/>
    <b v="0"/>
    <b v="0"/>
    <b v="0"/>
    <b v="0"/>
    <b v="0"/>
    <b v="0"/>
    <b v="0"/>
    <b v="0"/>
    <b v="0"/>
    <b v="0"/>
    <b v="0"/>
    <b v="0"/>
    <b v="0"/>
    <b v="0"/>
    <b v="0"/>
    <b v="0"/>
    <b v="0"/>
    <b v="0"/>
  </r>
  <r>
    <m/>
    <m/>
    <m/>
    <m/>
    <m/>
    <x v="0"/>
    <x v="0"/>
    <m/>
    <m/>
    <m/>
    <m/>
    <s v="2016-318434"/>
    <x v="1833"/>
    <n v="2013"/>
    <n v="1"/>
    <d v="2013-01-01T00:00:00"/>
    <s v="English"/>
    <x v="5"/>
    <s v="Centre on Integrated Rural Development for Asia and the Pacific (CIRDAP)"/>
    <s v="Dhaka"/>
    <n v="1"/>
    <b v="1"/>
    <b v="0"/>
    <b v="0"/>
    <b v="0"/>
    <b v="0"/>
    <b v="0"/>
    <b v="0"/>
    <b v="0"/>
    <b v="0"/>
    <b v="0"/>
    <b v="0"/>
    <b v="0"/>
    <b v="0"/>
    <b v="0"/>
    <b v="0"/>
    <b v="0"/>
    <b v="0"/>
    <b v="0"/>
    <b v="0"/>
    <b v="0"/>
    <b v="0"/>
    <b v="0"/>
  </r>
  <r>
    <s v="Texas"/>
    <s v="Y"/>
    <s v="UT's latest print copy is 2018"/>
    <s v="Y/N"/>
    <s v="Links are provided but do not work; coverage would be for 1981-2018"/>
    <x v="3"/>
    <x v="147"/>
    <m/>
    <s v="24357601; 663241771; 64237893"/>
    <m/>
    <s v="Also has Bengali title &quot;Ēsīẏa Cārukalā Pradarśanī Bāṃlādeśa&quot;"/>
    <s v="89-913298"/>
    <x v="1834"/>
    <n v="2012"/>
    <n v="1"/>
    <d v="2012-12-01T09:38:00"/>
    <s v="English"/>
    <x v="5"/>
    <s v="Bamladesh Shilpakala Academy"/>
    <s v="Dhaka"/>
    <n v="7"/>
    <b v="1"/>
    <b v="0"/>
    <b v="1"/>
    <b v="0"/>
    <b v="1"/>
    <b v="0"/>
    <b v="1"/>
    <b v="0"/>
    <b v="1"/>
    <b v="0"/>
    <b v="0"/>
    <b v="1"/>
    <b v="0"/>
    <b v="1"/>
    <b v="0"/>
    <b v="0"/>
    <b v="0"/>
    <b v="0"/>
    <b v="0"/>
    <b v="0"/>
    <b v="0"/>
    <b v="0"/>
  </r>
  <r>
    <m/>
    <m/>
    <m/>
    <m/>
    <m/>
    <x v="0"/>
    <x v="0"/>
    <m/>
    <m/>
    <m/>
    <m/>
    <s v="2016-315784"/>
    <x v="1835"/>
    <n v="2013"/>
    <n v="1"/>
    <d v="2017-02-14T00:00:00"/>
    <s v="English"/>
    <x v="0"/>
    <s v="Ministry of Health and Family Welfare, India"/>
    <s v="New Delhi"/>
    <n v="1"/>
    <b v="1"/>
    <b v="0"/>
    <b v="0"/>
    <b v="0"/>
    <b v="0"/>
    <b v="0"/>
    <b v="0"/>
    <b v="0"/>
    <b v="0"/>
    <b v="0"/>
    <b v="0"/>
    <b v="0"/>
    <b v="0"/>
    <b v="0"/>
    <b v="0"/>
    <b v="0"/>
    <b v="0"/>
    <b v="0"/>
    <b v="0"/>
    <b v="0"/>
    <b v="0"/>
    <b v="0"/>
  </r>
  <r>
    <m/>
    <m/>
    <m/>
    <m/>
    <m/>
    <x v="0"/>
    <x v="0"/>
    <m/>
    <m/>
    <m/>
    <m/>
    <s v="2005-210225"/>
    <x v="1836"/>
    <n v="2004"/>
    <n v="1"/>
    <d v="2004-01-01T16:01:00"/>
    <s v="English"/>
    <x v="0"/>
    <s v="Labour Bureau / Govt. of India"/>
    <s v="Chandigarh / Shimla"/>
    <n v="2"/>
    <b v="0"/>
    <b v="0"/>
    <b v="0"/>
    <b v="0"/>
    <b v="0"/>
    <b v="0"/>
    <b v="0"/>
    <b v="0"/>
    <b v="0"/>
    <b v="0"/>
    <b v="0"/>
    <b v="0"/>
    <b v="0"/>
    <b v="0"/>
    <b v="0"/>
    <b v="0"/>
    <b v="0"/>
    <b v="0"/>
    <b v="1"/>
    <b v="0"/>
    <b v="1"/>
    <b v="0"/>
  </r>
  <r>
    <m/>
    <m/>
    <m/>
    <m/>
    <m/>
    <x v="0"/>
    <x v="0"/>
    <m/>
    <m/>
    <m/>
    <m/>
    <s v="90-900579"/>
    <x v="1837"/>
    <n v="2010"/>
    <n v="1"/>
    <d v="2010-01-01T09:25:00"/>
    <s v="Urdu"/>
    <x v="0"/>
    <s v="Gujarat Urdu  Sahitya Academy"/>
    <s v="Gandhinagar"/>
    <n v="4"/>
    <b v="0"/>
    <b v="0"/>
    <b v="1"/>
    <b v="0"/>
    <b v="0"/>
    <b v="0"/>
    <b v="0"/>
    <b v="0"/>
    <b v="1"/>
    <b v="1"/>
    <b v="0"/>
    <b v="1"/>
    <b v="0"/>
    <b v="0"/>
    <b v="0"/>
    <b v="0"/>
    <b v="0"/>
    <b v="0"/>
    <b v="0"/>
    <b v="0"/>
    <b v="0"/>
    <b v="0"/>
  </r>
  <r>
    <m/>
    <m/>
    <m/>
    <m/>
    <m/>
    <x v="0"/>
    <x v="0"/>
    <m/>
    <m/>
    <m/>
    <m/>
    <s v="90-900354"/>
    <x v="1838"/>
    <n v="31"/>
    <n v="4"/>
    <d v="2014-04-01T11:11:00"/>
    <s v="Gujarati"/>
    <x v="0"/>
    <s v="Gujarat Sahitya Academy"/>
    <s v="Gandhinagar"/>
    <n v="2"/>
    <b v="1"/>
    <b v="1"/>
    <b v="0"/>
    <b v="0"/>
    <b v="0"/>
    <b v="0"/>
    <b v="0"/>
    <b v="0"/>
    <b v="0"/>
    <b v="0"/>
    <b v="0"/>
    <b v="0"/>
    <b v="0"/>
    <b v="0"/>
    <b v="0"/>
    <b v="0"/>
    <b v="0"/>
    <b v="0"/>
    <b v="0"/>
    <b v="0"/>
    <b v="0"/>
    <b v="0"/>
  </r>
  <r>
    <m/>
    <m/>
    <m/>
    <m/>
    <m/>
    <x v="0"/>
    <x v="0"/>
    <m/>
    <m/>
    <m/>
    <m/>
    <s v="SA68-19695"/>
    <x v="1839"/>
    <n v="2007"/>
    <n v="1"/>
    <d v="2007-01-01T12:51:00"/>
    <s v="Panjabi"/>
    <x v="0"/>
    <s v="J &amp; K Academy of Art, Culture and Languages"/>
    <s v="Jammu"/>
    <n v="1"/>
    <b v="0"/>
    <b v="0"/>
    <b v="1"/>
    <b v="0"/>
    <b v="0"/>
    <b v="0"/>
    <b v="0"/>
    <b v="0"/>
    <b v="0"/>
    <b v="0"/>
    <b v="0"/>
    <b v="0"/>
    <b v="0"/>
    <b v="0"/>
    <b v="0"/>
    <b v="0"/>
    <b v="0"/>
    <b v="0"/>
    <b v="0"/>
    <b v="0"/>
    <b v="0"/>
    <b v="0"/>
  </r>
  <r>
    <m/>
    <m/>
    <m/>
    <m/>
    <m/>
    <x v="0"/>
    <x v="0"/>
    <m/>
    <m/>
    <m/>
    <m/>
    <s v="84-913448"/>
    <x v="1840"/>
    <n v="2010"/>
    <n v="1"/>
    <d v="2010-01-01T09:04:00"/>
    <s v="English"/>
    <x v="0"/>
    <s v="Rajasthan Vidhan Sabha Sacivalaya"/>
    <s v="Jaipur"/>
    <n v="1"/>
    <b v="1"/>
    <b v="0"/>
    <b v="0"/>
    <b v="0"/>
    <b v="0"/>
    <b v="0"/>
    <b v="0"/>
    <b v="0"/>
    <b v="0"/>
    <b v="0"/>
    <b v="0"/>
    <b v="0"/>
    <b v="0"/>
    <b v="0"/>
    <b v="0"/>
    <b v="0"/>
    <b v="0"/>
    <b v="0"/>
    <b v="0"/>
    <b v="0"/>
    <b v="0"/>
    <b v="0"/>
  </r>
  <r>
    <m/>
    <m/>
    <m/>
    <m/>
    <m/>
    <x v="0"/>
    <x v="0"/>
    <m/>
    <m/>
    <m/>
    <m/>
    <s v="2011-320952"/>
    <x v="1841"/>
    <n v="2012"/>
    <n v="1"/>
    <d v="2012-01-01T09:30:00"/>
    <s v="English"/>
    <x v="0"/>
    <s v="Karnataka Legislative Council"/>
    <s v="Bengaluru"/>
    <n v="5"/>
    <b v="1"/>
    <b v="0"/>
    <b v="1"/>
    <b v="0"/>
    <b v="0"/>
    <b v="0"/>
    <b v="0"/>
    <b v="1"/>
    <b v="0"/>
    <b v="0"/>
    <b v="0"/>
    <b v="0"/>
    <b v="1"/>
    <b v="0"/>
    <b v="0"/>
    <b v="1"/>
    <b v="0"/>
    <b v="0"/>
    <b v="0"/>
    <b v="0"/>
    <b v="0"/>
    <b v="0"/>
  </r>
  <r>
    <m/>
    <m/>
    <m/>
    <m/>
    <m/>
    <x v="0"/>
    <x v="0"/>
    <m/>
    <m/>
    <m/>
    <m/>
    <s v="92-911522"/>
    <x v="1842"/>
    <n v="39"/>
    <n v="6"/>
    <d v="2014-12-01T14:32:00"/>
    <s v="English"/>
    <x v="0"/>
    <s v="Indian Academy of Sciences"/>
    <s v="Bangalore"/>
    <n v="0"/>
    <b v="0"/>
    <b v="0"/>
    <b v="0"/>
    <b v="0"/>
    <b v="0"/>
    <b v="0"/>
    <b v="0"/>
    <b v="0"/>
    <b v="0"/>
    <b v="0"/>
    <b v="0"/>
    <b v="0"/>
    <b v="0"/>
    <b v="0"/>
    <b v="0"/>
    <b v="0"/>
    <b v="0"/>
    <b v="0"/>
    <b v="0"/>
    <b v="0"/>
    <b v="0"/>
    <b v="0"/>
  </r>
  <r>
    <m/>
    <m/>
    <m/>
    <m/>
    <m/>
    <x v="0"/>
    <x v="0"/>
    <m/>
    <m/>
    <m/>
    <m/>
    <s v="2008-325425"/>
    <x v="1843"/>
    <n v="2011"/>
    <n v="4"/>
    <d v="2011-10-01T10:43:00"/>
    <s v="Urdu"/>
    <x v="0"/>
    <s v="Madhya Pradesh Urdu Academy"/>
    <s v="Bhopal"/>
    <n v="1"/>
    <b v="1"/>
    <b v="0"/>
    <b v="0"/>
    <b v="0"/>
    <b v="0"/>
    <b v="0"/>
    <b v="0"/>
    <b v="0"/>
    <b v="0"/>
    <b v="0"/>
    <b v="0"/>
    <b v="0"/>
    <b v="0"/>
    <b v="0"/>
    <b v="0"/>
    <b v="0"/>
    <b v="0"/>
    <b v="0"/>
    <b v="0"/>
    <b v="0"/>
    <b v="0"/>
    <b v="0"/>
  </r>
  <r>
    <m/>
    <m/>
    <m/>
    <m/>
    <m/>
    <x v="0"/>
    <x v="0"/>
    <m/>
    <m/>
    <m/>
    <m/>
    <s v="2008-306813"/>
    <x v="1844"/>
    <n v="13"/>
    <n v="2"/>
    <d v="2013-08-14T10:59:00"/>
    <s v="English"/>
    <x v="1"/>
    <s v="Municipal Association of Nepal"/>
    <s v="Lalitpur"/>
    <n v="2"/>
    <b v="1"/>
    <b v="0"/>
    <b v="0"/>
    <b v="0"/>
    <b v="0"/>
    <b v="1"/>
    <b v="0"/>
    <b v="0"/>
    <b v="0"/>
    <b v="0"/>
    <b v="0"/>
    <b v="0"/>
    <b v="0"/>
    <b v="0"/>
    <b v="0"/>
    <b v="0"/>
    <b v="0"/>
    <b v="0"/>
    <b v="0"/>
    <b v="0"/>
    <b v="0"/>
    <b v="0"/>
  </r>
  <r>
    <m/>
    <m/>
    <m/>
    <m/>
    <m/>
    <x v="0"/>
    <x v="0"/>
    <m/>
    <m/>
    <m/>
    <m/>
    <s v="2017-324659"/>
    <x v="1845"/>
    <n v="2016"/>
    <n v="1"/>
    <d v="2016-01-01T12:45:00"/>
    <s v="English"/>
    <x v="2"/>
    <s v="Department of Cultural Affairs, Srilanka"/>
    <s v="Colombo"/>
    <n v="2"/>
    <b v="1"/>
    <b v="0"/>
    <b v="0"/>
    <b v="0"/>
    <b v="0"/>
    <b v="0"/>
    <b v="0"/>
    <b v="0"/>
    <b v="0"/>
    <b v="0"/>
    <b v="0"/>
    <b v="0"/>
    <b v="0"/>
    <b v="0"/>
    <b v="0"/>
    <b v="0"/>
    <b v="0"/>
    <b v="0"/>
    <b v="1"/>
    <b v="0"/>
    <b v="0"/>
    <b v="0"/>
  </r>
  <r>
    <m/>
    <m/>
    <m/>
    <m/>
    <m/>
    <x v="0"/>
    <x v="0"/>
    <m/>
    <m/>
    <m/>
    <m/>
    <s v="89-912776"/>
    <x v="1846"/>
    <n v="2009"/>
    <n v="1"/>
    <d v="2009-01-01T11:18:00"/>
    <s v="Kannada"/>
    <x v="0"/>
    <s v="Karnataka Sahitya Academy"/>
    <s v="Bangalore"/>
    <n v="3"/>
    <b v="1"/>
    <b v="0"/>
    <b v="1"/>
    <b v="0"/>
    <b v="0"/>
    <b v="0"/>
    <b v="0"/>
    <b v="0"/>
    <b v="1"/>
    <b v="0"/>
    <b v="0"/>
    <b v="0"/>
    <b v="0"/>
    <b v="0"/>
    <b v="0"/>
    <b v="0"/>
    <b v="0"/>
    <b v="0"/>
    <b v="0"/>
    <b v="0"/>
    <b v="0"/>
    <b v="0"/>
  </r>
  <r>
    <m/>
    <m/>
    <m/>
    <m/>
    <m/>
    <x v="0"/>
    <x v="0"/>
    <m/>
    <m/>
    <m/>
    <m/>
    <s v="97-900238"/>
    <x v="1847"/>
    <n v="17"/>
    <n v="1"/>
    <d v="2014-01-01T14:36:00"/>
    <s v="Hindi"/>
    <x v="0"/>
    <s v="Uttar Pradesh Hindi Samsthana"/>
    <s v="Lucknow"/>
    <n v="3"/>
    <b v="0"/>
    <b v="0"/>
    <b v="1"/>
    <b v="0"/>
    <b v="0"/>
    <b v="0"/>
    <b v="0"/>
    <b v="0"/>
    <b v="0"/>
    <b v="0"/>
    <b v="0"/>
    <b v="1"/>
    <b v="0"/>
    <b v="0"/>
    <b v="0"/>
    <b v="0"/>
    <b v="0"/>
    <b v="0"/>
    <b v="0"/>
    <b v="0"/>
    <b v="1"/>
    <b v="0"/>
  </r>
  <r>
    <m/>
    <m/>
    <m/>
    <m/>
    <m/>
    <x v="0"/>
    <x v="0"/>
    <m/>
    <m/>
    <m/>
    <m/>
    <s v="2012-336032"/>
    <x v="1848"/>
    <n v="2013"/>
    <n v="1"/>
    <d v="2014-04-02T16:18:00"/>
    <s v="Nepali"/>
    <x v="1"/>
    <s v="Siksha Mantralaya / Nepal"/>
    <s v="Kathmandu"/>
    <n v="1"/>
    <b v="1"/>
    <b v="0"/>
    <b v="0"/>
    <b v="0"/>
    <b v="0"/>
    <b v="0"/>
    <b v="0"/>
    <b v="0"/>
    <b v="0"/>
    <b v="0"/>
    <b v="0"/>
    <b v="0"/>
    <b v="0"/>
    <b v="0"/>
    <b v="0"/>
    <b v="0"/>
    <b v="0"/>
    <b v="0"/>
    <b v="0"/>
    <b v="0"/>
    <b v="0"/>
    <b v="0"/>
  </r>
  <r>
    <m/>
    <m/>
    <m/>
    <m/>
    <m/>
    <x v="0"/>
    <x v="0"/>
    <m/>
    <m/>
    <m/>
    <m/>
    <s v="57-15404"/>
    <x v="1849"/>
    <n v="61"/>
    <n v="20"/>
    <d v="2014-10-16T14:57:00"/>
    <s v="English"/>
    <x v="0"/>
    <s v="Ministry of Defence, Govt. of India"/>
    <s v="New Delhi"/>
    <n v="4"/>
    <b v="1"/>
    <b v="0"/>
    <b v="0"/>
    <b v="0"/>
    <b v="0"/>
    <b v="0"/>
    <b v="0"/>
    <b v="0"/>
    <b v="1"/>
    <b v="0"/>
    <b v="0"/>
    <b v="1"/>
    <b v="1"/>
    <b v="0"/>
    <b v="0"/>
    <b v="0"/>
    <b v="0"/>
    <b v="0"/>
    <b v="0"/>
    <b v="0"/>
    <b v="0"/>
    <b v="0"/>
  </r>
  <r>
    <m/>
    <m/>
    <m/>
    <m/>
    <m/>
    <x v="0"/>
    <x v="0"/>
    <m/>
    <m/>
    <m/>
    <m/>
    <n v="2008329157"/>
    <x v="1850"/>
    <m/>
    <m/>
    <m/>
    <s v="URDU"/>
    <x v="6"/>
    <m/>
    <s v="RAWALPINDI/ISLAMABAD"/>
    <n v="1"/>
    <b v="1"/>
    <b v="0"/>
    <b v="0"/>
    <b v="0"/>
    <b v="0"/>
    <b v="0"/>
    <b v="0"/>
    <b v="0"/>
    <b v="0"/>
    <b v="0"/>
    <b v="0"/>
    <b v="0"/>
    <b v="0"/>
    <b v="0"/>
    <b v="0"/>
    <b v="0"/>
    <b v="0"/>
    <b v="0"/>
    <b v="0"/>
    <b v="0"/>
    <b v="0"/>
    <b v="0"/>
  </r>
  <r>
    <m/>
    <m/>
    <m/>
    <m/>
    <m/>
    <x v="0"/>
    <x v="0"/>
    <m/>
    <m/>
    <m/>
    <m/>
    <n v="95930219"/>
    <x v="1851"/>
    <m/>
    <m/>
    <m/>
    <s v="URDU"/>
    <x v="6"/>
    <m/>
    <s v="RAWALPINDI/ISLAMABAD"/>
    <n v="1"/>
    <b v="1"/>
    <b v="0"/>
    <b v="0"/>
    <b v="0"/>
    <b v="0"/>
    <b v="0"/>
    <b v="0"/>
    <b v="0"/>
    <b v="0"/>
    <b v="0"/>
    <b v="0"/>
    <b v="0"/>
    <b v="0"/>
    <b v="0"/>
    <b v="0"/>
    <b v="0"/>
    <b v="0"/>
    <b v="0"/>
    <b v="0"/>
    <b v="0"/>
    <b v="0"/>
    <b v="0"/>
  </r>
  <r>
    <m/>
    <m/>
    <m/>
    <m/>
    <m/>
    <x v="0"/>
    <x v="0"/>
    <m/>
    <m/>
    <m/>
    <m/>
    <n v="99922252"/>
    <x v="1852"/>
    <m/>
    <m/>
    <m/>
    <s v="URDU"/>
    <x v="6"/>
    <m/>
    <s v="MUZAFFARABAD"/>
    <n v="1"/>
    <b v="1"/>
    <b v="0"/>
    <b v="0"/>
    <b v="0"/>
    <b v="0"/>
    <b v="0"/>
    <b v="0"/>
    <b v="0"/>
    <b v="0"/>
    <b v="0"/>
    <b v="0"/>
    <b v="0"/>
    <b v="0"/>
    <b v="0"/>
    <b v="0"/>
    <b v="0"/>
    <b v="0"/>
    <b v="0"/>
    <b v="0"/>
    <b v="0"/>
    <b v="0"/>
    <b v="0"/>
  </r>
  <r>
    <m/>
    <m/>
    <m/>
    <m/>
    <m/>
    <x v="0"/>
    <x v="0"/>
    <m/>
    <m/>
    <m/>
    <m/>
    <s v="92-911467"/>
    <x v="1853"/>
    <n v="2014"/>
    <n v="139"/>
    <d v="2014-05-01T14:27:00"/>
    <s v="Panjabi"/>
    <x v="0"/>
    <s v="Panjabi Akadami"/>
    <s v=" "/>
    <n v="1"/>
    <b v="1"/>
    <b v="0"/>
    <b v="0"/>
    <b v="0"/>
    <b v="0"/>
    <b v="0"/>
    <b v="0"/>
    <b v="0"/>
    <b v="0"/>
    <b v="0"/>
    <b v="0"/>
    <b v="0"/>
    <b v="0"/>
    <b v="0"/>
    <b v="0"/>
    <b v="0"/>
    <b v="0"/>
    <b v="0"/>
    <b v="0"/>
    <b v="0"/>
    <b v="0"/>
    <b v="0"/>
  </r>
  <r>
    <m/>
    <m/>
    <m/>
    <m/>
    <m/>
    <x v="0"/>
    <x v="0"/>
    <m/>
    <m/>
    <m/>
    <m/>
    <s v="SA65-6945"/>
    <x v="1854"/>
    <n v="60"/>
    <n v="5"/>
    <d v="2014-12-01T14:17:00"/>
    <s v="Hindi"/>
    <x v="0"/>
    <s v="Central Social Welfare Board"/>
    <s v="New Delhi"/>
    <n v="0"/>
    <b v="0"/>
    <b v="0"/>
    <b v="0"/>
    <b v="0"/>
    <b v="0"/>
    <b v="0"/>
    <b v="0"/>
    <b v="0"/>
    <b v="0"/>
    <b v="0"/>
    <b v="0"/>
    <b v="0"/>
    <b v="0"/>
    <b v="0"/>
    <b v="0"/>
    <b v="0"/>
    <b v="0"/>
    <b v="0"/>
    <b v="0"/>
    <b v="0"/>
    <b v="0"/>
    <b v="0"/>
  </r>
  <r>
    <m/>
    <m/>
    <m/>
    <m/>
    <m/>
    <x v="0"/>
    <x v="0"/>
    <m/>
    <m/>
    <m/>
    <m/>
    <s v="81-910311"/>
    <x v="1855"/>
    <n v="35"/>
    <n v="176"/>
    <d v="2014-11-01T14:13:00"/>
    <s v="Hindi"/>
    <x v="0"/>
    <s v="Sahitya Academy"/>
    <s v="New Delhi"/>
    <n v="4"/>
    <b v="1"/>
    <b v="0"/>
    <b v="1"/>
    <b v="0"/>
    <b v="0"/>
    <b v="0"/>
    <b v="1"/>
    <b v="0"/>
    <b v="0"/>
    <b v="1"/>
    <b v="0"/>
    <b v="0"/>
    <b v="0"/>
    <b v="0"/>
    <b v="0"/>
    <b v="0"/>
    <b v="0"/>
    <b v="0"/>
    <b v="0"/>
    <b v="0"/>
    <b v="0"/>
    <b v="0"/>
  </r>
  <r>
    <m/>
    <m/>
    <m/>
    <m/>
    <m/>
    <x v="0"/>
    <x v="0"/>
    <m/>
    <m/>
    <m/>
    <m/>
    <s v="84-913487"/>
    <x v="1856"/>
    <n v="2010"/>
    <n v="3"/>
    <d v="2010-11-01T12:41:00"/>
    <s v="Hindi"/>
    <x v="0"/>
    <s v="Lalit Kala Academy"/>
    <s v="New Delhi"/>
    <n v="5"/>
    <b v="1"/>
    <b v="0"/>
    <b v="1"/>
    <b v="0"/>
    <b v="0"/>
    <b v="0"/>
    <b v="1"/>
    <b v="0"/>
    <b v="1"/>
    <b v="1"/>
    <b v="0"/>
    <b v="0"/>
    <b v="0"/>
    <b v="0"/>
    <b v="0"/>
    <b v="0"/>
    <b v="0"/>
    <b v="0"/>
    <b v="0"/>
    <b v="0"/>
    <b v="0"/>
    <b v="0"/>
  </r>
  <r>
    <m/>
    <m/>
    <m/>
    <m/>
    <m/>
    <x v="0"/>
    <x v="0"/>
    <m/>
    <m/>
    <m/>
    <m/>
    <s v="92-900084"/>
    <x v="1857"/>
    <n v="2012"/>
    <n v="4"/>
    <d v="2012-10-01T12:31:00"/>
    <s v="Nepali"/>
    <x v="1"/>
    <s v="Nepal Rajkiya Pragaya Partishthan"/>
    <s v="Kathmandu"/>
    <n v="4"/>
    <b v="1"/>
    <b v="0"/>
    <b v="1"/>
    <b v="0"/>
    <b v="0"/>
    <b v="1"/>
    <b v="0"/>
    <b v="0"/>
    <b v="0"/>
    <b v="1"/>
    <b v="0"/>
    <b v="0"/>
    <b v="0"/>
    <b v="0"/>
    <b v="0"/>
    <b v="0"/>
    <b v="0"/>
    <b v="0"/>
    <b v="0"/>
    <b v="0"/>
    <b v="0"/>
    <b v="0"/>
  </r>
  <r>
    <s v="Texas"/>
    <s v="?"/>
    <s v="UT's latest print copy is 2017"/>
    <s v="Y "/>
    <s v="From V. 1 (1980) - V. 18 (1997) only TOC and/or abstracts available; there is a gap from 1997-2005; from V 26 No 4 (Oct 2005) - V.42 No. 1 (Jan 2021) mostly full-text online (with a few gaps that only have TOC/abstracts)"/>
    <x v="3"/>
    <x v="148"/>
    <s v="Mix of full-text articles, TOC and/or abstracts on website"/>
    <s v="8401494; 310867876; 925257469"/>
    <m/>
    <m/>
    <s v="81-910588"/>
    <x v="1858"/>
    <n v="35"/>
    <n v="1"/>
    <d v="2014-01-01T14:54:00"/>
    <s v="English"/>
    <x v="5"/>
    <s v="Bangladesh Institute of International and Strategic  Studies"/>
    <s v="Dhaka"/>
    <n v="7"/>
    <b v="1"/>
    <b v="1"/>
    <b v="1"/>
    <b v="0"/>
    <b v="1"/>
    <b v="0"/>
    <b v="1"/>
    <b v="0"/>
    <b v="1"/>
    <b v="0"/>
    <b v="0"/>
    <b v="1"/>
    <b v="0"/>
    <b v="0"/>
    <b v="0"/>
    <b v="0"/>
    <b v="0"/>
    <b v="0"/>
    <b v="0"/>
    <b v="0"/>
    <b v="0"/>
    <b v="0"/>
  </r>
  <r>
    <m/>
    <m/>
    <m/>
    <m/>
    <m/>
    <x v="0"/>
    <x v="0"/>
    <m/>
    <m/>
    <m/>
    <m/>
    <s v="2011-262305"/>
    <x v="1859"/>
    <n v="39"/>
    <n v="2"/>
    <d v="2014-04-01T12:49:00"/>
    <s v="Hindi"/>
    <x v="0"/>
    <s v="Legislative Assembly, Uttar Pradesh"/>
    <s v="Lucknow"/>
    <n v="1"/>
    <b v="0"/>
    <b v="0"/>
    <b v="1"/>
    <b v="0"/>
    <b v="0"/>
    <b v="0"/>
    <b v="0"/>
    <b v="0"/>
    <b v="0"/>
    <b v="0"/>
    <b v="0"/>
    <b v="0"/>
    <b v="0"/>
    <b v="0"/>
    <b v="0"/>
    <b v="0"/>
    <b v="0"/>
    <b v="0"/>
    <b v="0"/>
    <b v="0"/>
    <b v="0"/>
    <b v="0"/>
  </r>
  <r>
    <m/>
    <m/>
    <m/>
    <m/>
    <m/>
    <x v="0"/>
    <x v="0"/>
    <m/>
    <m/>
    <m/>
    <m/>
    <s v="2013-317163"/>
    <x v="1860"/>
    <n v="2012"/>
    <n v="1"/>
    <d v="2012-02-01T11:48:00"/>
    <s v="Hindi"/>
    <x v="0"/>
    <s v="Lok Sabha Secretariat"/>
    <s v="New Delhi"/>
    <n v="2"/>
    <b v="1"/>
    <b v="0"/>
    <b v="1"/>
    <b v="0"/>
    <b v="0"/>
    <b v="0"/>
    <b v="0"/>
    <b v="0"/>
    <b v="0"/>
    <b v="0"/>
    <b v="0"/>
    <b v="0"/>
    <b v="0"/>
    <b v="0"/>
    <b v="0"/>
    <b v="0"/>
    <b v="0"/>
    <b v="0"/>
    <b v="0"/>
    <b v="0"/>
    <b v="0"/>
    <b v="0"/>
  </r>
  <r>
    <m/>
    <m/>
    <m/>
    <m/>
    <m/>
    <x v="0"/>
    <x v="0"/>
    <m/>
    <m/>
    <m/>
    <m/>
    <s v="SA 64-3889"/>
    <x v="1861"/>
    <n v="59"/>
    <n v="4"/>
    <d v="2013-12-01T08:56:00"/>
    <s v="Hindi"/>
    <x v="0"/>
    <s v="Lok Sabha Secretariat"/>
    <s v="New Delhi"/>
    <n v="2"/>
    <b v="1"/>
    <b v="0"/>
    <b v="1"/>
    <b v="0"/>
    <b v="0"/>
    <b v="0"/>
    <b v="0"/>
    <b v="0"/>
    <b v="0"/>
    <b v="0"/>
    <b v="0"/>
    <b v="0"/>
    <b v="0"/>
    <b v="0"/>
    <b v="0"/>
    <b v="0"/>
    <b v="0"/>
    <b v="0"/>
    <b v="0"/>
    <b v="0"/>
    <b v="0"/>
    <b v="0"/>
  </r>
  <r>
    <m/>
    <m/>
    <m/>
    <m/>
    <m/>
    <x v="0"/>
    <x v="0"/>
    <m/>
    <m/>
    <m/>
    <m/>
    <s v="90-906393 (new)"/>
    <x v="1862"/>
    <n v="26"/>
    <n v="2"/>
    <d v="2013-07-01T09:25:00"/>
    <s v="Hindi &amp; English"/>
    <x v="0"/>
    <s v="National Research Institute of Human Culture"/>
    <s v="Varanasi"/>
    <n v="5"/>
    <b v="1"/>
    <b v="0"/>
    <b v="1"/>
    <b v="0"/>
    <b v="0"/>
    <b v="0"/>
    <b v="0"/>
    <b v="1"/>
    <b v="0"/>
    <b v="0"/>
    <b v="0"/>
    <b v="1"/>
    <b v="0"/>
    <b v="0"/>
    <b v="0"/>
    <b v="0"/>
    <b v="0"/>
    <b v="0"/>
    <b v="0"/>
    <b v="0"/>
    <b v="1"/>
    <b v="0"/>
  </r>
  <r>
    <m/>
    <m/>
    <m/>
    <m/>
    <m/>
    <x v="0"/>
    <x v="0"/>
    <m/>
    <m/>
    <m/>
    <m/>
    <s v="65-5860"/>
    <x v="1863"/>
    <n v="53"/>
    <n v="1"/>
    <d v="2014-10-01T09:53:00"/>
    <s v="Sanskrit"/>
    <x v="0"/>
    <s v="Sahitya Academy"/>
    <s v="New Delhi"/>
    <n v="3"/>
    <b v="1"/>
    <b v="0"/>
    <b v="0"/>
    <b v="0"/>
    <b v="0"/>
    <b v="0"/>
    <b v="1"/>
    <b v="0"/>
    <b v="0"/>
    <b v="1"/>
    <b v="0"/>
    <b v="0"/>
    <b v="0"/>
    <b v="0"/>
    <b v="0"/>
    <b v="0"/>
    <b v="0"/>
    <b v="0"/>
    <b v="0"/>
    <b v="0"/>
    <b v="0"/>
    <b v="0"/>
  </r>
  <r>
    <m/>
    <m/>
    <m/>
    <m/>
    <m/>
    <x v="0"/>
    <x v="0"/>
    <m/>
    <m/>
    <m/>
    <m/>
    <s v="2008-336798"/>
    <x v="1864"/>
    <n v="19"/>
    <n v="1"/>
    <d v="2010-07-01T09:34:00"/>
    <s v="Hindi"/>
    <x v="0"/>
    <s v="Ministry of Culture, Govt. of India"/>
    <s v="New Delhi"/>
    <n v="0"/>
    <b v="0"/>
    <b v="0"/>
    <b v="0"/>
    <b v="0"/>
    <b v="0"/>
    <b v="0"/>
    <b v="0"/>
    <b v="0"/>
    <b v="0"/>
    <b v="0"/>
    <b v="0"/>
    <b v="0"/>
    <b v="0"/>
    <b v="0"/>
    <b v="0"/>
    <b v="0"/>
    <b v="0"/>
    <b v="0"/>
    <b v="0"/>
    <b v="0"/>
    <b v="0"/>
    <b v="0"/>
  </r>
  <r>
    <m/>
    <m/>
    <m/>
    <m/>
    <m/>
    <x v="0"/>
    <x v="0"/>
    <m/>
    <m/>
    <m/>
    <m/>
    <s v="2003-320859"/>
    <x v="1865"/>
    <n v="2013"/>
    <n v="1"/>
    <d v="2013-07-01T08:50:00"/>
    <s v="Bengali"/>
    <x v="5"/>
    <s v="Planning Commission, Bangladesh"/>
    <s v="Dhaka"/>
    <n v="0"/>
    <b v="0"/>
    <b v="0"/>
    <b v="0"/>
    <b v="0"/>
    <b v="0"/>
    <b v="0"/>
    <b v="0"/>
    <b v="0"/>
    <b v="0"/>
    <b v="0"/>
    <b v="0"/>
    <b v="0"/>
    <b v="0"/>
    <b v="0"/>
    <b v="0"/>
    <b v="0"/>
    <b v="0"/>
    <b v="0"/>
    <b v="0"/>
    <b v="0"/>
    <b v="0"/>
    <b v="0"/>
  </r>
  <r>
    <m/>
    <m/>
    <m/>
    <m/>
    <m/>
    <x v="0"/>
    <x v="0"/>
    <m/>
    <m/>
    <m/>
    <m/>
    <s v="2017-323982"/>
    <x v="1866"/>
    <n v="1"/>
    <n v="1"/>
    <d v="2016-05-01T00:00:00"/>
    <s v="Nepali"/>
    <x v="1"/>
    <s v="National Human Rights Commission / Nepal"/>
    <s v="Kathmandu"/>
    <n v="1"/>
    <b v="1"/>
    <b v="0"/>
    <b v="0"/>
    <b v="0"/>
    <b v="0"/>
    <b v="0"/>
    <b v="0"/>
    <b v="0"/>
    <b v="0"/>
    <b v="0"/>
    <b v="0"/>
    <b v="0"/>
    <b v="0"/>
    <b v="0"/>
    <b v="0"/>
    <b v="0"/>
    <b v="0"/>
    <b v="0"/>
    <b v="0"/>
    <b v="0"/>
    <b v="0"/>
    <b v="0"/>
  </r>
  <r>
    <m/>
    <m/>
    <m/>
    <m/>
    <m/>
    <x v="0"/>
    <x v="0"/>
    <m/>
    <m/>
    <m/>
    <m/>
    <s v="2013-407264"/>
    <x v="1867"/>
    <n v="2013"/>
    <n v="1"/>
    <d v="2013-01-01T10:59:00"/>
    <s v="English"/>
    <x v="3"/>
    <s v="Ministry of Agriculture and Forests / Bhutan"/>
    <s v="Thimpu"/>
    <n v="1"/>
    <b v="1"/>
    <b v="0"/>
    <b v="0"/>
    <b v="0"/>
    <b v="0"/>
    <b v="0"/>
    <b v="0"/>
    <b v="0"/>
    <b v="0"/>
    <b v="0"/>
    <b v="0"/>
    <b v="0"/>
    <b v="0"/>
    <b v="0"/>
    <b v="0"/>
    <b v="0"/>
    <b v="0"/>
    <b v="0"/>
    <b v="0"/>
    <b v="0"/>
    <b v="0"/>
    <b v="0"/>
  </r>
  <r>
    <m/>
    <m/>
    <m/>
    <m/>
    <m/>
    <x v="0"/>
    <x v="0"/>
    <m/>
    <m/>
    <m/>
    <m/>
    <s v="2011-354335"/>
    <x v="1868"/>
    <n v="2014"/>
    <n v="4"/>
    <d v="2014-10-01T15:11:00"/>
    <s v="Hindi"/>
    <x v="0"/>
    <s v="Sangeet Natak Academy"/>
    <s v="New Delhi"/>
    <n v="3"/>
    <b v="1"/>
    <b v="0"/>
    <b v="0"/>
    <b v="0"/>
    <b v="0"/>
    <b v="0"/>
    <b v="0"/>
    <b v="0"/>
    <b v="0"/>
    <b v="0"/>
    <b v="0"/>
    <b v="1"/>
    <b v="0"/>
    <b v="0"/>
    <b v="0"/>
    <b v="0"/>
    <b v="0"/>
    <b v="0"/>
    <b v="1"/>
    <b v="0"/>
    <b v="0"/>
    <b v="0"/>
  </r>
  <r>
    <s v="Emory"/>
    <s v="can't confirm"/>
    <s v="2015 Emory"/>
    <s v="N"/>
    <s v="N"/>
    <x v="2"/>
    <x v="149"/>
    <m/>
    <s v="1605157 ; 01605157"/>
    <m/>
    <s v="Journal page is down and won't load."/>
    <s v="SA 66-6624"/>
    <x v="1869"/>
    <n v="2012"/>
    <n v="4"/>
    <d v="2012-01-01T12:39:00"/>
    <s v="English"/>
    <x v="0"/>
    <s v="Sangeet Natak Academy"/>
    <s v="New Delhi"/>
    <n v="11"/>
    <b v="1"/>
    <b v="1"/>
    <b v="1"/>
    <b v="0"/>
    <b v="1"/>
    <b v="1"/>
    <b v="1"/>
    <b v="0"/>
    <b v="1"/>
    <b v="0"/>
    <b v="0"/>
    <b v="1"/>
    <b v="1"/>
    <b v="0"/>
    <b v="0"/>
    <b v="0"/>
    <b v="0"/>
    <b v="1"/>
    <b v="0"/>
    <b v="0"/>
    <b v="1"/>
    <b v="0"/>
  </r>
  <r>
    <m/>
    <m/>
    <m/>
    <m/>
    <m/>
    <x v="0"/>
    <x v="0"/>
    <m/>
    <m/>
    <m/>
    <m/>
    <s v="84-913705"/>
    <x v="1870"/>
    <n v="2005"/>
    <n v="3"/>
    <d v="2005-12-01T11:24:00"/>
    <s v="Sinhalese"/>
    <x v="2"/>
    <s v="Ministry of Cultural Affairs, Sri Lanka"/>
    <m/>
    <n v="0"/>
    <b v="0"/>
    <b v="0"/>
    <b v="0"/>
    <b v="0"/>
    <b v="0"/>
    <b v="0"/>
    <b v="0"/>
    <b v="0"/>
    <b v="0"/>
    <b v="0"/>
    <b v="0"/>
    <b v="0"/>
    <b v="0"/>
    <b v="0"/>
    <b v="0"/>
    <b v="0"/>
    <b v="0"/>
    <b v="0"/>
    <b v="0"/>
    <b v="0"/>
    <b v="0"/>
    <b v="0"/>
  </r>
  <r>
    <m/>
    <m/>
    <m/>
    <m/>
    <m/>
    <x v="0"/>
    <x v="0"/>
    <m/>
    <m/>
    <m/>
    <m/>
    <s v="2012-351244"/>
    <x v="1871"/>
    <n v="2012"/>
    <n v="1"/>
    <d v="2012-01-01T15:11:00"/>
    <s v="Hindi"/>
    <x v="0"/>
    <s v="Indian Agricultural Statistics Research Institute"/>
    <s v="New Delhi"/>
    <n v="1"/>
    <b v="1"/>
    <b v="0"/>
    <b v="0"/>
    <b v="0"/>
    <b v="0"/>
    <b v="0"/>
    <b v="0"/>
    <b v="0"/>
    <b v="0"/>
    <b v="0"/>
    <b v="0"/>
    <b v="0"/>
    <b v="0"/>
    <b v="0"/>
    <b v="0"/>
    <b v="0"/>
    <b v="0"/>
    <b v="0"/>
    <b v="0"/>
    <b v="0"/>
    <b v="0"/>
    <b v="0"/>
  </r>
  <r>
    <m/>
    <m/>
    <m/>
    <m/>
    <m/>
    <x v="0"/>
    <x v="0"/>
    <m/>
    <m/>
    <m/>
    <m/>
    <s v="SF 95072188"/>
    <x v="1872"/>
    <n v="2009"/>
    <n v="1"/>
    <d v="2009-01-01T12:34:00"/>
    <s v="Hindi"/>
    <x v="0"/>
    <s v="Directorate of Economics and Statistics, Uttar Pradesh"/>
    <s v="Lucknow"/>
    <n v="4"/>
    <b v="1"/>
    <b v="0"/>
    <b v="1"/>
    <b v="0"/>
    <b v="0"/>
    <b v="0"/>
    <b v="0"/>
    <b v="1"/>
    <b v="1"/>
    <b v="0"/>
    <b v="0"/>
    <b v="0"/>
    <b v="0"/>
    <b v="0"/>
    <b v="0"/>
    <b v="0"/>
    <b v="0"/>
    <b v="0"/>
    <b v="0"/>
    <b v="0"/>
    <b v="0"/>
    <b v="0"/>
  </r>
  <r>
    <m/>
    <m/>
    <m/>
    <m/>
    <m/>
    <x v="0"/>
    <x v="0"/>
    <m/>
    <m/>
    <m/>
    <m/>
    <s v="2011-354753"/>
    <x v="1873"/>
    <n v="2011"/>
    <n v="1"/>
    <d v="2011-01-01T14:29:00"/>
    <s v="Hindi"/>
    <x v="0"/>
    <s v="Directorate of Economis and Statistics / Uttarakhand"/>
    <s v="Dehradun"/>
    <n v="1"/>
    <b v="1"/>
    <b v="0"/>
    <b v="0"/>
    <b v="0"/>
    <b v="0"/>
    <b v="0"/>
    <b v="0"/>
    <b v="0"/>
    <b v="0"/>
    <b v="0"/>
    <b v="0"/>
    <b v="0"/>
    <b v="0"/>
    <b v="0"/>
    <b v="0"/>
    <b v="0"/>
    <b v="0"/>
    <b v="0"/>
    <b v="0"/>
    <b v="0"/>
    <b v="0"/>
    <b v="0"/>
  </r>
  <r>
    <m/>
    <m/>
    <m/>
    <m/>
    <m/>
    <x v="0"/>
    <x v="0"/>
    <m/>
    <m/>
    <m/>
    <m/>
    <s v="97-901483"/>
    <x v="1874"/>
    <n v="2008"/>
    <n v="1"/>
    <d v="2008-01-01T11:21:00"/>
    <s v="Kannada"/>
    <x v="0"/>
    <s v="Karnataka Sahitya Academy"/>
    <s v="Bangalore"/>
    <n v="2"/>
    <b v="1"/>
    <b v="0"/>
    <b v="1"/>
    <b v="0"/>
    <b v="0"/>
    <b v="0"/>
    <b v="0"/>
    <b v="0"/>
    <b v="0"/>
    <b v="0"/>
    <b v="0"/>
    <b v="0"/>
    <b v="0"/>
    <b v="0"/>
    <b v="0"/>
    <b v="0"/>
    <b v="0"/>
    <b v="0"/>
    <b v="0"/>
    <b v="0"/>
    <b v="0"/>
    <b v="0"/>
  </r>
  <r>
    <m/>
    <m/>
    <m/>
    <m/>
    <m/>
    <x v="0"/>
    <x v="0"/>
    <m/>
    <m/>
    <m/>
    <m/>
    <n v="148"/>
    <x v="1875"/>
    <n v="2011"/>
    <n v="44"/>
    <d v="2010-02-13T14:41:00"/>
    <s v="Hindi &amp; English"/>
    <x v="0"/>
    <s v="Govt. press, Uttar Pradesh"/>
    <s v="Allahabad"/>
    <n v="0"/>
    <b v="0"/>
    <b v="0"/>
    <b v="0"/>
    <b v="0"/>
    <b v="0"/>
    <b v="0"/>
    <b v="0"/>
    <b v="0"/>
    <b v="0"/>
    <b v="0"/>
    <b v="0"/>
    <b v="0"/>
    <b v="0"/>
    <b v="0"/>
    <b v="0"/>
    <b v="0"/>
    <b v="0"/>
    <b v="0"/>
    <b v="0"/>
    <b v="0"/>
    <b v="0"/>
    <b v="0"/>
  </r>
  <r>
    <m/>
    <m/>
    <m/>
    <m/>
    <m/>
    <x v="0"/>
    <x v="0"/>
    <m/>
    <m/>
    <m/>
    <m/>
    <s v="2018-316134"/>
    <x v="1876"/>
    <n v="2014"/>
    <n v="1"/>
    <d v="2014-12-01T00:00:00"/>
    <s v="English"/>
    <x v="0"/>
    <s v="SVP National Police Acedemy"/>
    <s v="Hyderabad"/>
    <n v="1"/>
    <b v="1"/>
    <b v="0"/>
    <b v="0"/>
    <b v="0"/>
    <b v="0"/>
    <b v="0"/>
    <b v="0"/>
    <b v="0"/>
    <b v="0"/>
    <b v="0"/>
    <b v="0"/>
    <b v="0"/>
    <b v="0"/>
    <b v="0"/>
    <b v="0"/>
    <b v="0"/>
    <b v="0"/>
    <b v="0"/>
    <b v="0"/>
    <b v="0"/>
    <b v="0"/>
    <b v="0"/>
  </r>
  <r>
    <m/>
    <m/>
    <m/>
    <m/>
    <m/>
    <x v="0"/>
    <x v="0"/>
    <m/>
    <m/>
    <m/>
    <m/>
    <s v="sa 68005291"/>
    <x v="1877"/>
    <n v="2008"/>
    <n v="1"/>
    <d v="2008-01-01T11:34:00"/>
    <s v="Dogri"/>
    <x v="0"/>
    <s v="J &amp; K Academy of Art, Culture and Languages"/>
    <s v="Jammu"/>
    <n v="2"/>
    <b v="1"/>
    <b v="0"/>
    <b v="1"/>
    <b v="0"/>
    <b v="0"/>
    <b v="0"/>
    <b v="0"/>
    <b v="0"/>
    <b v="0"/>
    <b v="0"/>
    <b v="0"/>
    <b v="0"/>
    <b v="0"/>
    <b v="0"/>
    <b v="0"/>
    <b v="0"/>
    <b v="0"/>
    <b v="0"/>
    <b v="0"/>
    <b v="0"/>
    <b v="0"/>
    <b v="0"/>
  </r>
  <r>
    <s v="Texas"/>
    <m/>
    <s v="UT's latest print copy is 2018"/>
    <s v="Y"/>
    <s v="Only seems to have latest issue online"/>
    <x v="3"/>
    <x v="150"/>
    <m/>
    <s v="923563565; 1114925988; 2621673"/>
    <m/>
    <m/>
    <s v="70-912317"/>
    <x v="1878"/>
    <n v="45"/>
    <n v="4"/>
    <d v="2013-12-01T16:44:00"/>
    <s v="English"/>
    <x v="0"/>
    <s v="Indian Institute of Public Administration"/>
    <s v="New Delhi"/>
    <n v="7"/>
    <b v="1"/>
    <b v="0"/>
    <b v="1"/>
    <b v="0"/>
    <b v="1"/>
    <b v="0"/>
    <b v="1"/>
    <b v="1"/>
    <b v="0"/>
    <b v="0"/>
    <b v="0"/>
    <b v="1"/>
    <b v="0"/>
    <b v="0"/>
    <b v="0"/>
    <b v="0"/>
    <b v="0"/>
    <b v="0"/>
    <b v="0"/>
    <b v="0"/>
    <b v="1"/>
    <b v="0"/>
  </r>
  <r>
    <m/>
    <m/>
    <m/>
    <m/>
    <m/>
    <x v="0"/>
    <x v="0"/>
    <m/>
    <m/>
    <m/>
    <m/>
    <s v="2008-319065"/>
    <x v="1879"/>
    <n v="12"/>
    <n v="1"/>
    <d v="2012-06-01T14:18:00"/>
    <s v="Nepali &amp; English"/>
    <x v="1"/>
    <s v="Ministry of Women, Children and Social Welfare, Nepal"/>
    <s v="Kathmandu"/>
    <n v="1"/>
    <b v="1"/>
    <b v="0"/>
    <b v="0"/>
    <b v="0"/>
    <b v="0"/>
    <b v="0"/>
    <b v="0"/>
    <b v="0"/>
    <b v="0"/>
    <b v="0"/>
    <b v="0"/>
    <b v="0"/>
    <b v="0"/>
    <b v="0"/>
    <b v="0"/>
    <b v="0"/>
    <b v="0"/>
    <b v="0"/>
    <b v="0"/>
    <b v="0"/>
    <b v="0"/>
    <b v="0"/>
  </r>
  <r>
    <m/>
    <m/>
    <m/>
    <m/>
    <m/>
    <x v="0"/>
    <x v="0"/>
    <m/>
    <m/>
    <m/>
    <m/>
    <s v="96-906640"/>
    <x v="1880"/>
    <n v="27"/>
    <n v="1"/>
    <d v="2013-04-14T12:48:00"/>
    <s v="Nepali"/>
    <x v="1"/>
    <s v="Nepal Rajkiya Pragaya Partishthan"/>
    <s v="Kathmandu"/>
    <n v="1"/>
    <b v="1"/>
    <b v="0"/>
    <b v="0"/>
    <b v="0"/>
    <b v="0"/>
    <b v="0"/>
    <b v="0"/>
    <b v="0"/>
    <b v="0"/>
    <b v="0"/>
    <b v="0"/>
    <b v="0"/>
    <b v="0"/>
    <b v="0"/>
    <b v="0"/>
    <b v="0"/>
    <b v="0"/>
    <b v="0"/>
    <b v="0"/>
    <b v="0"/>
    <b v="0"/>
    <b v="0"/>
  </r>
  <r>
    <m/>
    <m/>
    <m/>
    <m/>
    <m/>
    <x v="0"/>
    <x v="0"/>
    <m/>
    <m/>
    <m/>
    <m/>
    <n v="76645973"/>
    <x v="1881"/>
    <m/>
    <m/>
    <m/>
    <s v="ENGLISH"/>
    <x v="6"/>
    <m/>
    <s v="PESHAWAR"/>
    <n v="1"/>
    <b v="1"/>
    <b v="0"/>
    <b v="0"/>
    <b v="0"/>
    <b v="0"/>
    <b v="0"/>
    <b v="0"/>
    <b v="0"/>
    <b v="0"/>
    <b v="0"/>
    <b v="0"/>
    <b v="0"/>
    <b v="0"/>
    <b v="0"/>
    <b v="0"/>
    <b v="0"/>
    <b v="0"/>
    <b v="0"/>
    <b v="0"/>
    <b v="0"/>
    <b v="0"/>
    <b v="0"/>
  </r>
  <r>
    <m/>
    <m/>
    <m/>
    <m/>
    <m/>
    <x v="0"/>
    <x v="0"/>
    <m/>
    <m/>
    <m/>
    <m/>
    <s v="2015-307679"/>
    <x v="1882"/>
    <n v="2013"/>
    <n v="1"/>
    <d v="2013-01-01T00:00:00"/>
    <s v="English"/>
    <x v="0"/>
    <s v="Directorate of Scheduled Castes Sub Plan / Dept. of Welfare, Punjab"/>
    <s v="Chandigarh"/>
    <n v="1"/>
    <b v="1"/>
    <b v="0"/>
    <b v="0"/>
    <b v="0"/>
    <b v="0"/>
    <b v="0"/>
    <b v="0"/>
    <b v="0"/>
    <b v="0"/>
    <b v="0"/>
    <b v="0"/>
    <b v="0"/>
    <b v="0"/>
    <b v="0"/>
    <b v="0"/>
    <b v="0"/>
    <b v="0"/>
    <b v="0"/>
    <b v="0"/>
    <b v="0"/>
    <b v="0"/>
    <b v="0"/>
  </r>
  <r>
    <m/>
    <m/>
    <m/>
    <m/>
    <m/>
    <x v="0"/>
    <x v="0"/>
    <m/>
    <m/>
    <m/>
    <m/>
    <s v="2017-323971"/>
    <x v="1883"/>
    <n v="2014"/>
    <n v="1"/>
    <d v="2014-01-01T00:00:00"/>
    <s v="English"/>
    <x v="0"/>
    <s v="Department of Planning, Govt. of Telangana"/>
    <s v="Hyderabad"/>
    <n v="1"/>
    <b v="1"/>
    <b v="0"/>
    <b v="0"/>
    <b v="0"/>
    <b v="0"/>
    <b v="0"/>
    <b v="0"/>
    <b v="0"/>
    <b v="0"/>
    <b v="0"/>
    <b v="0"/>
    <b v="0"/>
    <b v="0"/>
    <b v="0"/>
    <b v="0"/>
    <b v="0"/>
    <b v="0"/>
    <b v="0"/>
    <b v="0"/>
    <b v="0"/>
    <b v="0"/>
    <b v="0"/>
  </r>
  <r>
    <m/>
    <m/>
    <m/>
    <m/>
    <m/>
    <x v="0"/>
    <x v="0"/>
    <m/>
    <m/>
    <m/>
    <m/>
    <s v="2012-352484"/>
    <x v="1884"/>
    <n v="2012"/>
    <n v="1"/>
    <d v="2012-04-01T11:38:00"/>
    <s v="English"/>
    <x v="0"/>
    <s v="Directorate of School Education / Govt. of Mizoram"/>
    <s v="Aizawl"/>
    <n v="1"/>
    <b v="1"/>
    <b v="0"/>
    <b v="0"/>
    <b v="0"/>
    <b v="0"/>
    <b v="0"/>
    <b v="0"/>
    <b v="0"/>
    <b v="0"/>
    <b v="0"/>
    <b v="0"/>
    <b v="0"/>
    <b v="0"/>
    <b v="0"/>
    <b v="0"/>
    <b v="0"/>
    <b v="0"/>
    <b v="0"/>
    <b v="0"/>
    <b v="0"/>
    <b v="0"/>
    <b v="0"/>
  </r>
  <r>
    <m/>
    <m/>
    <m/>
    <m/>
    <m/>
    <x v="0"/>
    <x v="0"/>
    <m/>
    <m/>
    <m/>
    <m/>
    <s v="2011-212204"/>
    <x v="1885"/>
    <n v="2012"/>
    <n v="1"/>
    <d v="2012-01-01T08:59:00"/>
    <s v="English"/>
    <x v="1"/>
    <s v="Department of Education / Ministry of Education, Nepal"/>
    <s v="Bhaktapur"/>
    <n v="1"/>
    <b v="1"/>
    <b v="0"/>
    <b v="0"/>
    <b v="0"/>
    <b v="0"/>
    <b v="0"/>
    <b v="0"/>
    <b v="0"/>
    <b v="0"/>
    <b v="0"/>
    <b v="0"/>
    <b v="0"/>
    <b v="0"/>
    <b v="0"/>
    <b v="0"/>
    <b v="0"/>
    <b v="0"/>
    <b v="0"/>
    <b v="0"/>
    <b v="0"/>
    <b v="0"/>
    <b v="0"/>
  </r>
  <r>
    <m/>
    <m/>
    <m/>
    <m/>
    <m/>
    <x v="0"/>
    <x v="0"/>
    <m/>
    <m/>
    <m/>
    <m/>
    <s v="2011-320580"/>
    <x v="1886"/>
    <n v="2009"/>
    <n v="1"/>
    <d v="2009-01-01T09:07:00"/>
    <s v="English"/>
    <x v="4"/>
    <s v="Ministry of Education, Republic of Maldives"/>
    <s v="Male"/>
    <n v="1"/>
    <b v="1"/>
    <b v="0"/>
    <b v="0"/>
    <b v="0"/>
    <b v="0"/>
    <b v="0"/>
    <b v="0"/>
    <b v="0"/>
    <b v="0"/>
    <b v="0"/>
    <b v="0"/>
    <b v="0"/>
    <b v="0"/>
    <b v="0"/>
    <b v="0"/>
    <b v="0"/>
    <b v="0"/>
    <b v="0"/>
    <b v="0"/>
    <b v="0"/>
    <b v="0"/>
    <b v="0"/>
  </r>
  <r>
    <m/>
    <m/>
    <m/>
    <m/>
    <m/>
    <x v="0"/>
    <x v="0"/>
    <m/>
    <m/>
    <m/>
    <m/>
    <s v="64-9386"/>
    <x v="1887"/>
    <n v="51"/>
    <n v="12"/>
    <d v="2014-12-01T11:31:00"/>
    <s v="English"/>
    <x v="0"/>
    <s v="National Institute of Science Communication and Policy Research"/>
    <s v="New Delhi"/>
    <n v="2"/>
    <b v="0"/>
    <b v="0"/>
    <b v="0"/>
    <b v="0"/>
    <b v="0"/>
    <b v="0"/>
    <b v="0"/>
    <b v="0"/>
    <b v="0"/>
    <b v="0"/>
    <b v="0"/>
    <b v="1"/>
    <b v="1"/>
    <b v="0"/>
    <b v="0"/>
    <b v="0"/>
    <b v="0"/>
    <b v="0"/>
    <b v="0"/>
    <b v="0"/>
    <b v="0"/>
    <b v="0"/>
  </r>
  <r>
    <m/>
    <m/>
    <m/>
    <m/>
    <m/>
    <x v="0"/>
    <x v="0"/>
    <m/>
    <m/>
    <m/>
    <m/>
    <s v="2017-323981"/>
    <x v="1888"/>
    <n v="2013"/>
    <n v="1"/>
    <d v="2013-01-01T00:00:00"/>
    <s v="English"/>
    <x v="0"/>
    <s v="Directorate of Economics and Statistics / Govt. of Telangana"/>
    <s v="Hyderabad"/>
    <n v="1"/>
    <b v="1"/>
    <b v="0"/>
    <b v="0"/>
    <b v="0"/>
    <b v="0"/>
    <b v="0"/>
    <b v="0"/>
    <b v="0"/>
    <b v="0"/>
    <b v="0"/>
    <b v="0"/>
    <b v="0"/>
    <b v="0"/>
    <b v="0"/>
    <b v="0"/>
    <b v="0"/>
    <b v="0"/>
    <b v="0"/>
    <b v="0"/>
    <b v="0"/>
    <b v="0"/>
    <b v="0"/>
  </r>
  <r>
    <m/>
    <m/>
    <m/>
    <m/>
    <m/>
    <x v="0"/>
    <x v="0"/>
    <m/>
    <m/>
    <m/>
    <m/>
    <s v="SA 64-6717"/>
    <x v="1889"/>
    <n v="2010"/>
    <n v="1"/>
    <d v="2010-04-01T16:08:00"/>
    <s v="English"/>
    <x v="0"/>
    <s v="Directorate of Economics and Statistics / Andhra Pradesh"/>
    <s v="Hyderabad"/>
    <n v="2"/>
    <b v="1"/>
    <b v="0"/>
    <b v="1"/>
    <b v="0"/>
    <b v="0"/>
    <b v="0"/>
    <b v="0"/>
    <b v="0"/>
    <b v="0"/>
    <b v="0"/>
    <b v="0"/>
    <b v="0"/>
    <b v="0"/>
    <b v="0"/>
    <b v="0"/>
    <b v="0"/>
    <b v="0"/>
    <b v="0"/>
    <b v="0"/>
    <b v="0"/>
    <b v="0"/>
    <b v="0"/>
  </r>
  <r>
    <m/>
    <m/>
    <m/>
    <m/>
    <m/>
    <x v="0"/>
    <x v="0"/>
    <m/>
    <m/>
    <m/>
    <m/>
    <s v="sf 85-9607"/>
    <x v="1890"/>
    <n v="2011"/>
    <n v="1"/>
    <d v="2011-01-01T14:43:00"/>
    <s v="English"/>
    <x v="0"/>
    <s v="Directorate of Economics and Statistics, Tamil Nadu"/>
    <s v="Chennai"/>
    <n v="1"/>
    <b v="1"/>
    <b v="0"/>
    <b v="0"/>
    <b v="0"/>
    <b v="0"/>
    <b v="0"/>
    <b v="0"/>
    <b v="0"/>
    <b v="0"/>
    <b v="0"/>
    <b v="0"/>
    <b v="0"/>
    <b v="0"/>
    <b v="0"/>
    <b v="0"/>
    <b v="0"/>
    <b v="0"/>
    <b v="0"/>
    <b v="0"/>
    <b v="0"/>
    <b v="0"/>
    <b v="0"/>
  </r>
  <r>
    <m/>
    <m/>
    <m/>
    <m/>
    <m/>
    <x v="0"/>
    <x v="0"/>
    <m/>
    <m/>
    <m/>
    <m/>
    <s v="2017-327010"/>
    <x v="1891"/>
    <n v="2014"/>
    <n v="1"/>
    <d v="2014-01-01T00:00:00"/>
    <s v="English"/>
    <x v="0"/>
    <s v="Directorate of Economics and Statistics, Pondicherry"/>
    <s v="Puducherry"/>
    <n v="1"/>
    <b v="1"/>
    <b v="0"/>
    <b v="0"/>
    <b v="0"/>
    <b v="0"/>
    <b v="0"/>
    <b v="0"/>
    <b v="0"/>
    <b v="0"/>
    <b v="0"/>
    <b v="0"/>
    <b v="0"/>
    <b v="0"/>
    <b v="0"/>
    <b v="0"/>
    <b v="0"/>
    <b v="0"/>
    <b v="0"/>
    <b v="0"/>
    <b v="0"/>
    <b v="0"/>
    <b v="0"/>
  </r>
  <r>
    <m/>
    <m/>
    <m/>
    <m/>
    <m/>
    <x v="0"/>
    <x v="0"/>
    <m/>
    <m/>
    <m/>
    <m/>
    <n v="88931062"/>
    <x v="1892"/>
    <m/>
    <m/>
    <m/>
    <s v="ENGLISH"/>
    <x v="6"/>
    <m/>
    <s v="KARACHI"/>
    <n v="1"/>
    <b v="1"/>
    <b v="0"/>
    <b v="0"/>
    <b v="0"/>
    <b v="0"/>
    <b v="0"/>
    <b v="0"/>
    <b v="0"/>
    <b v="0"/>
    <b v="0"/>
    <b v="0"/>
    <b v="0"/>
    <b v="0"/>
    <b v="0"/>
    <b v="0"/>
    <b v="0"/>
    <b v="0"/>
    <b v="0"/>
    <b v="0"/>
    <b v="0"/>
    <b v="0"/>
    <b v="0"/>
  </r>
  <r>
    <m/>
    <m/>
    <m/>
    <m/>
    <m/>
    <x v="0"/>
    <x v="0"/>
    <m/>
    <m/>
    <m/>
    <m/>
    <s v="2011-320618"/>
    <x v="1893"/>
    <n v="2008"/>
    <n v="1"/>
    <d v="2008-01-01T16:25:00"/>
    <s v="English"/>
    <x v="0"/>
    <s v="Directorate of Economics and Statistics, Maharashtra"/>
    <s v="Mumbai"/>
    <n v="1"/>
    <b v="1"/>
    <b v="0"/>
    <b v="0"/>
    <b v="0"/>
    <b v="0"/>
    <b v="0"/>
    <b v="0"/>
    <b v="0"/>
    <b v="0"/>
    <b v="0"/>
    <b v="0"/>
    <b v="0"/>
    <b v="0"/>
    <b v="0"/>
    <b v="0"/>
    <b v="0"/>
    <b v="0"/>
    <b v="0"/>
    <b v="0"/>
    <b v="0"/>
    <b v="0"/>
    <b v="0"/>
  </r>
  <r>
    <m/>
    <m/>
    <m/>
    <m/>
    <m/>
    <x v="0"/>
    <x v="0"/>
    <m/>
    <m/>
    <m/>
    <m/>
    <s v="73-904407"/>
    <x v="1894"/>
    <n v="2009"/>
    <n v="1"/>
    <d v="2009-01-01T11:27:00"/>
    <s v="English"/>
    <x v="0"/>
    <s v="Department of Higher Education / Bureau of Planning, Monitoring and Statistics "/>
    <s v="New Delhi"/>
    <n v="4"/>
    <b v="1"/>
    <b v="0"/>
    <b v="1"/>
    <b v="0"/>
    <b v="0"/>
    <b v="0"/>
    <b v="0"/>
    <b v="1"/>
    <b v="0"/>
    <b v="0"/>
    <b v="0"/>
    <b v="0"/>
    <b v="0"/>
    <b v="0"/>
    <b v="0"/>
    <b v="0"/>
    <b v="0"/>
    <b v="0"/>
    <b v="0"/>
    <b v="0"/>
    <b v="1"/>
    <b v="0"/>
  </r>
  <r>
    <m/>
    <m/>
    <m/>
    <m/>
    <m/>
    <x v="0"/>
    <x v="0"/>
    <m/>
    <m/>
    <m/>
    <m/>
    <s v="2014-348420"/>
    <x v="1895"/>
    <n v="2011"/>
    <n v="1"/>
    <d v="2011-01-01T00:00:00"/>
    <s v="English"/>
    <x v="0"/>
    <s v="Directorate of Economics and Statistics / Himachal Pradesh"/>
    <s v="Shimla"/>
    <n v="1"/>
    <b v="1"/>
    <b v="0"/>
    <b v="0"/>
    <b v="0"/>
    <b v="0"/>
    <b v="0"/>
    <b v="0"/>
    <b v="0"/>
    <b v="0"/>
    <b v="0"/>
    <b v="0"/>
    <b v="0"/>
    <b v="0"/>
    <b v="0"/>
    <b v="0"/>
    <b v="0"/>
    <b v="0"/>
    <b v="0"/>
    <b v="0"/>
    <b v="0"/>
    <b v="0"/>
    <b v="0"/>
  </r>
  <r>
    <m/>
    <m/>
    <m/>
    <m/>
    <m/>
    <x v="0"/>
    <x v="0"/>
    <m/>
    <m/>
    <m/>
    <m/>
    <s v="2013-317157"/>
    <x v="1896"/>
    <n v="2010"/>
    <n v="1"/>
    <d v="2010-04-01T08:55:00"/>
    <s v="English"/>
    <x v="0"/>
    <s v="Directorate General of Commercial Inteligence and Statistics"/>
    <s v="Calcutta"/>
    <n v="2"/>
    <b v="1"/>
    <b v="0"/>
    <b v="0"/>
    <b v="0"/>
    <b v="0"/>
    <b v="0"/>
    <b v="0"/>
    <b v="0"/>
    <b v="0"/>
    <b v="0"/>
    <b v="0"/>
    <b v="0"/>
    <b v="0"/>
    <b v="0"/>
    <b v="0"/>
    <b v="0"/>
    <b v="0"/>
    <b v="0"/>
    <b v="1"/>
    <b v="0"/>
    <b v="0"/>
    <b v="0"/>
  </r>
  <r>
    <m/>
    <m/>
    <m/>
    <m/>
    <m/>
    <x v="0"/>
    <x v="0"/>
    <m/>
    <m/>
    <m/>
    <m/>
    <s v="2014-349772"/>
    <x v="1897"/>
    <n v="1"/>
    <n v="1"/>
    <d v="2013-01-01T09:25:00"/>
    <s v="English"/>
    <x v="0"/>
    <s v="National Statistical Organisation"/>
    <s v="New Delhi"/>
    <n v="2"/>
    <b v="1"/>
    <b v="0"/>
    <b v="0"/>
    <b v="0"/>
    <b v="0"/>
    <b v="0"/>
    <b v="0"/>
    <b v="0"/>
    <b v="0"/>
    <b v="0"/>
    <b v="0"/>
    <b v="0"/>
    <b v="0"/>
    <b v="0"/>
    <b v="0"/>
    <b v="0"/>
    <b v="0"/>
    <b v="0"/>
    <b v="1"/>
    <b v="0"/>
    <b v="0"/>
    <b v="0"/>
  </r>
  <r>
    <m/>
    <m/>
    <m/>
    <m/>
    <m/>
    <x v="0"/>
    <x v="0"/>
    <m/>
    <m/>
    <m/>
    <m/>
    <s v="2014-348422"/>
    <x v="1898"/>
    <n v="2012"/>
    <n v="1"/>
    <d v="2012-01-01T00:00:00"/>
    <s v="English"/>
    <x v="1"/>
    <s v="Ministry of Health &amp; Population / Nepal"/>
    <s v="Kathmandu"/>
    <n v="1"/>
    <b v="1"/>
    <b v="0"/>
    <b v="0"/>
    <b v="0"/>
    <b v="0"/>
    <b v="0"/>
    <b v="0"/>
    <b v="0"/>
    <b v="0"/>
    <b v="0"/>
    <b v="0"/>
    <b v="0"/>
    <b v="0"/>
    <b v="0"/>
    <b v="0"/>
    <b v="0"/>
    <b v="0"/>
    <b v="0"/>
    <b v="0"/>
    <b v="0"/>
    <b v="0"/>
    <b v="0"/>
  </r>
  <r>
    <m/>
    <m/>
    <m/>
    <m/>
    <m/>
    <x v="0"/>
    <x v="0"/>
    <m/>
    <m/>
    <m/>
    <m/>
    <s v="90-910339"/>
    <x v="1899"/>
    <n v="33"/>
    <n v="1"/>
    <d v="2008-01-01T15:39:00"/>
    <s v="Tibetan"/>
    <x v="0"/>
    <s v="J &amp; K Academy of Art, Culture and Languages"/>
    <s v="Jammu"/>
    <n v="5"/>
    <b v="1"/>
    <b v="1"/>
    <b v="0"/>
    <b v="0"/>
    <b v="0"/>
    <b v="0"/>
    <b v="0"/>
    <b v="0"/>
    <b v="1"/>
    <b v="1"/>
    <b v="1"/>
    <b v="0"/>
    <b v="0"/>
    <b v="0"/>
    <b v="0"/>
    <b v="0"/>
    <b v="0"/>
    <b v="0"/>
    <b v="0"/>
    <b v="0"/>
    <b v="0"/>
    <b v="0"/>
  </r>
  <r>
    <s v="Texas"/>
    <m/>
    <s v="UT latest print copy is 2017/18"/>
    <s v="Y"/>
    <s v="2011/12 - 2020/21"/>
    <x v="3"/>
    <x v="151"/>
    <m/>
    <s v="7480773; 7156038; 310860279; 49956276; 310853922; 963163068"/>
    <s v="Also Hindi title &quot;Bhārata Sarkāra ke audyogika aura vāṇijyika upakramoṃ ke kārya kī vārshika riporṭa&quot;; previous titles &quot;Annual report on the working of industrial and commercial undertaking of the central government.&quot;/ &quot;Annual report on the performance of central public sector enterprises,&quot; "/>
    <s v="Fiched by LC (OCLC 38078403)"/>
    <s v="80-910462"/>
    <x v="1900"/>
    <n v="1995"/>
    <n v="3"/>
    <d v="1995-01-01T06:59:00"/>
    <s v="Hindi"/>
    <x v="0"/>
    <s v="Bureau of Public Enterprises"/>
    <s v="New Delhi"/>
    <n v="7"/>
    <b v="1"/>
    <b v="1"/>
    <b v="1"/>
    <b v="0"/>
    <b v="1"/>
    <b v="1"/>
    <b v="1"/>
    <b v="0"/>
    <b v="0"/>
    <b v="0"/>
    <b v="0"/>
    <b v="1"/>
    <b v="0"/>
    <b v="0"/>
    <b v="0"/>
    <b v="0"/>
    <b v="0"/>
    <b v="0"/>
    <b v="0"/>
    <b v="0"/>
    <b v="0"/>
    <b v="0"/>
  </r>
  <r>
    <m/>
    <m/>
    <m/>
    <m/>
    <m/>
    <x v="0"/>
    <x v="0"/>
    <m/>
    <m/>
    <m/>
    <m/>
    <s v="78-911930"/>
    <x v="1901"/>
    <n v="42"/>
    <n v="2"/>
    <d v="2011-01-01T12:04:00"/>
    <s v="Panjabi"/>
    <x v="0"/>
    <s v="J &amp; K Academy of Art, Culture and Languages"/>
    <s v="Jammu"/>
    <n v="3"/>
    <b v="1"/>
    <b v="0"/>
    <b v="1"/>
    <b v="0"/>
    <b v="0"/>
    <b v="0"/>
    <b v="0"/>
    <b v="0"/>
    <b v="0"/>
    <b v="0"/>
    <b v="0"/>
    <b v="1"/>
    <b v="0"/>
    <b v="0"/>
    <b v="0"/>
    <b v="0"/>
    <b v="0"/>
    <b v="0"/>
    <b v="0"/>
    <b v="0"/>
    <b v="0"/>
    <b v="0"/>
  </r>
  <r>
    <m/>
    <m/>
    <m/>
    <m/>
    <m/>
    <x v="0"/>
    <x v="0"/>
    <m/>
    <m/>
    <m/>
    <m/>
    <s v="sn92-19044"/>
    <x v="1902"/>
    <n v="5"/>
    <n v="4"/>
    <d v="2009-07-01T16:00:00"/>
    <s v="English"/>
    <x v="0"/>
    <s v="J &amp; K Academy of Art, Culture and Languages"/>
    <s v="Jammu"/>
    <n v="4"/>
    <b v="0"/>
    <b v="0"/>
    <b v="1"/>
    <b v="0"/>
    <b v="0"/>
    <b v="1"/>
    <b v="1"/>
    <b v="1"/>
    <b v="0"/>
    <b v="0"/>
    <b v="0"/>
    <b v="0"/>
    <b v="0"/>
    <b v="0"/>
    <b v="0"/>
    <b v="0"/>
    <b v="0"/>
    <b v="0"/>
    <b v="0"/>
    <b v="0"/>
    <b v="0"/>
    <b v="0"/>
  </r>
  <r>
    <m/>
    <m/>
    <m/>
    <m/>
    <m/>
    <x v="0"/>
    <x v="0"/>
    <m/>
    <m/>
    <m/>
    <m/>
    <s v="84-913026"/>
    <x v="1903"/>
    <n v="30"/>
    <n v="6"/>
    <d v="2009-01-01T14:14:00"/>
    <s v="Panjabi"/>
    <x v="0"/>
    <s v="J &amp; K Academy of Art, Culture and Languages"/>
    <s v="Jammu"/>
    <n v="0"/>
    <b v="0"/>
    <b v="0"/>
    <b v="0"/>
    <b v="0"/>
    <b v="0"/>
    <b v="0"/>
    <b v="0"/>
    <b v="0"/>
    <b v="0"/>
    <b v="0"/>
    <b v="0"/>
    <b v="0"/>
    <b v="0"/>
    <b v="0"/>
    <b v="0"/>
    <b v="0"/>
    <b v="0"/>
    <b v="0"/>
    <b v="0"/>
    <b v="0"/>
    <b v="0"/>
    <b v="0"/>
  </r>
  <r>
    <m/>
    <m/>
    <m/>
    <m/>
    <m/>
    <x v="0"/>
    <x v="0"/>
    <m/>
    <m/>
    <m/>
    <m/>
    <s v="93-642372"/>
    <x v="1904"/>
    <n v="42"/>
    <n v="3"/>
    <d v="2009-01-01T10:11:00"/>
    <s v="Kashmiri"/>
    <x v="0"/>
    <s v="J &amp; K Academy of Art, Culture and Languages"/>
    <s v="Jammu"/>
    <n v="3"/>
    <b v="1"/>
    <b v="0"/>
    <b v="1"/>
    <b v="0"/>
    <b v="0"/>
    <b v="0"/>
    <b v="0"/>
    <b v="0"/>
    <b v="0"/>
    <b v="0"/>
    <b v="0"/>
    <b v="1"/>
    <b v="0"/>
    <b v="0"/>
    <b v="0"/>
    <b v="0"/>
    <b v="0"/>
    <b v="0"/>
    <b v="0"/>
    <b v="0"/>
    <b v="0"/>
    <b v="0"/>
  </r>
  <r>
    <m/>
    <m/>
    <m/>
    <m/>
    <m/>
    <x v="0"/>
    <x v="0"/>
    <m/>
    <m/>
    <m/>
    <m/>
    <s v="98-900107"/>
    <x v="1905"/>
    <n v="32"/>
    <n v="3"/>
    <d v="2010-01-01T11:48:00"/>
    <s v="Panjabi"/>
    <x v="0"/>
    <s v="J &amp; K Academy of Art, Culture and Languages"/>
    <s v="Jammu"/>
    <n v="2"/>
    <b v="1"/>
    <b v="0"/>
    <b v="0"/>
    <b v="0"/>
    <b v="0"/>
    <b v="0"/>
    <b v="0"/>
    <b v="0"/>
    <b v="0"/>
    <b v="0"/>
    <b v="0"/>
    <b v="1"/>
    <b v="0"/>
    <b v="0"/>
    <b v="0"/>
    <b v="0"/>
    <b v="0"/>
    <b v="0"/>
    <b v="0"/>
    <b v="0"/>
    <b v="0"/>
    <b v="0"/>
  </r>
  <r>
    <m/>
    <m/>
    <m/>
    <m/>
    <m/>
    <x v="0"/>
    <x v="0"/>
    <m/>
    <m/>
    <m/>
    <m/>
    <s v="sa63-4250"/>
    <x v="1906"/>
    <n v="48"/>
    <n v="12"/>
    <d v="2011-01-01T15:13:00"/>
    <s v="Urdu"/>
    <x v="0"/>
    <s v="J &amp; K Academy of Art, Culture and Languages"/>
    <s v="Jammu"/>
    <n v="3"/>
    <b v="0"/>
    <b v="0"/>
    <b v="0"/>
    <b v="0"/>
    <b v="0"/>
    <b v="1"/>
    <b v="0"/>
    <b v="0"/>
    <b v="1"/>
    <b v="0"/>
    <b v="0"/>
    <b v="1"/>
    <b v="0"/>
    <b v="0"/>
    <b v="0"/>
    <b v="0"/>
    <b v="0"/>
    <b v="0"/>
    <b v="0"/>
    <b v="0"/>
    <b v="0"/>
    <b v="0"/>
  </r>
  <r>
    <m/>
    <m/>
    <m/>
    <m/>
    <m/>
    <x v="0"/>
    <x v="0"/>
    <m/>
    <m/>
    <m/>
    <m/>
    <s v="85-913042"/>
    <x v="1907"/>
    <n v="26"/>
    <n v="4"/>
    <d v="2003-10-01T17:11:00"/>
    <s v="English"/>
    <x v="0"/>
    <s v="Law Department, Govt. of Sikkim"/>
    <s v="Gangtok"/>
    <n v="0"/>
    <b v="0"/>
    <b v="0"/>
    <b v="0"/>
    <b v="0"/>
    <b v="0"/>
    <b v="0"/>
    <b v="0"/>
    <b v="0"/>
    <b v="0"/>
    <b v="0"/>
    <b v="0"/>
    <b v="0"/>
    <b v="0"/>
    <b v="0"/>
    <b v="0"/>
    <b v="0"/>
    <b v="0"/>
    <b v="0"/>
    <b v="0"/>
    <b v="0"/>
    <b v="0"/>
    <b v="0"/>
  </r>
  <r>
    <m/>
    <m/>
    <m/>
    <m/>
    <m/>
    <x v="0"/>
    <x v="0"/>
    <m/>
    <m/>
    <m/>
    <m/>
    <s v="2018-311617"/>
    <x v="1908"/>
    <n v="2012"/>
    <n v="1"/>
    <d v="2012-01-01T00:00:00"/>
    <s v="English"/>
    <x v="0"/>
    <s v="Department of Cultural Affairs &amp; Heritage / Govt. of Sikkim"/>
    <s v="Gangtok"/>
    <n v="1"/>
    <b v="1"/>
    <b v="0"/>
    <b v="0"/>
    <b v="0"/>
    <b v="0"/>
    <b v="0"/>
    <b v="0"/>
    <b v="0"/>
    <b v="0"/>
    <b v="0"/>
    <b v="0"/>
    <b v="0"/>
    <b v="0"/>
    <b v="0"/>
    <b v="0"/>
    <b v="0"/>
    <b v="0"/>
    <b v="0"/>
    <b v="0"/>
    <b v="0"/>
    <b v="0"/>
    <b v="0"/>
  </r>
  <r>
    <m/>
    <m/>
    <m/>
    <m/>
    <m/>
    <x v="0"/>
    <x v="0"/>
    <m/>
    <m/>
    <m/>
    <m/>
    <s v="2008-325505"/>
    <x v="1909"/>
    <n v="19"/>
    <n v="1"/>
    <d v="2012-01-01T14:22:00"/>
    <s v="Nepali"/>
    <x v="1"/>
    <s v="Siksha Mahavidhyalaya"/>
    <s v="Pokhara"/>
    <n v="1"/>
    <b v="1"/>
    <b v="0"/>
    <b v="0"/>
    <b v="0"/>
    <b v="0"/>
    <b v="0"/>
    <b v="0"/>
    <b v="0"/>
    <b v="0"/>
    <b v="0"/>
    <b v="0"/>
    <b v="0"/>
    <b v="0"/>
    <b v="0"/>
    <b v="0"/>
    <b v="0"/>
    <b v="0"/>
    <b v="0"/>
    <b v="0"/>
    <b v="0"/>
    <b v="0"/>
    <b v="0"/>
  </r>
  <r>
    <m/>
    <m/>
    <m/>
    <m/>
    <m/>
    <x v="0"/>
    <x v="0"/>
    <m/>
    <m/>
    <m/>
    <m/>
    <s v="2013-333964"/>
    <x v="1910"/>
    <n v="2007"/>
    <n v="1"/>
    <d v="2007-09-01T11:01:00"/>
    <s v="Bengali"/>
    <x v="0"/>
    <s v="Paschim Banga Bangla Akademi"/>
    <s v="Kolkata"/>
    <n v="2"/>
    <b v="1"/>
    <b v="0"/>
    <b v="0"/>
    <b v="0"/>
    <b v="0"/>
    <b v="0"/>
    <b v="0"/>
    <b v="0"/>
    <b v="0"/>
    <b v="0"/>
    <b v="0"/>
    <b v="0"/>
    <b v="0"/>
    <b v="0"/>
    <b v="0"/>
    <b v="0"/>
    <b v="0"/>
    <b v="0"/>
    <b v="1"/>
    <b v="0"/>
    <b v="0"/>
    <b v="0"/>
  </r>
  <r>
    <m/>
    <m/>
    <m/>
    <m/>
    <m/>
    <x v="0"/>
    <x v="0"/>
    <m/>
    <m/>
    <m/>
    <m/>
    <s v="2013-407271"/>
    <x v="1911"/>
    <n v="1"/>
    <n v="1"/>
    <d v="2012-08-01T00:00:00"/>
    <s v="Nepali"/>
    <x v="1"/>
    <s v="Teaching Practice Department / Prithivi Narayan Campus"/>
    <s v="Pokhara"/>
    <n v="1"/>
    <b v="1"/>
    <b v="0"/>
    <b v="0"/>
    <b v="0"/>
    <b v="0"/>
    <b v="0"/>
    <b v="0"/>
    <b v="0"/>
    <b v="0"/>
    <b v="0"/>
    <b v="0"/>
    <b v="0"/>
    <b v="0"/>
    <b v="0"/>
    <b v="0"/>
    <b v="0"/>
    <b v="0"/>
    <b v="0"/>
    <b v="0"/>
    <b v="0"/>
    <b v="0"/>
    <b v="0"/>
  </r>
  <r>
    <m/>
    <m/>
    <m/>
    <m/>
    <m/>
    <x v="0"/>
    <x v="0"/>
    <m/>
    <m/>
    <m/>
    <m/>
    <s v="77-912507"/>
    <x v="1912"/>
    <n v="31"/>
    <n v="2"/>
    <d v="2013-06-01T15:35:00"/>
    <s v="Bengali"/>
    <x v="5"/>
    <s v="Bamladesh Shilpakala Academy"/>
    <s v="Dhaka"/>
    <n v="4"/>
    <b v="1"/>
    <b v="1"/>
    <b v="1"/>
    <b v="0"/>
    <b v="0"/>
    <b v="0"/>
    <b v="0"/>
    <b v="0"/>
    <b v="0"/>
    <b v="1"/>
    <b v="0"/>
    <b v="0"/>
    <b v="0"/>
    <b v="0"/>
    <b v="0"/>
    <b v="0"/>
    <b v="0"/>
    <b v="0"/>
    <b v="0"/>
    <b v="0"/>
    <b v="0"/>
    <b v="0"/>
  </r>
  <r>
    <m/>
    <m/>
    <m/>
    <m/>
    <m/>
    <x v="0"/>
    <x v="0"/>
    <m/>
    <m/>
    <m/>
    <m/>
    <s v="97-659217"/>
    <x v="1913"/>
    <n v="2013"/>
    <n v="3"/>
    <m/>
    <s v="Bengali"/>
    <x v="5"/>
    <s v="Bamladesh Shilpakala Academy"/>
    <s v="Dhaka"/>
    <n v="2"/>
    <b v="1"/>
    <b v="0"/>
    <b v="1"/>
    <b v="0"/>
    <b v="0"/>
    <b v="0"/>
    <b v="0"/>
    <b v="0"/>
    <b v="0"/>
    <b v="0"/>
    <b v="0"/>
    <b v="0"/>
    <b v="0"/>
    <b v="0"/>
    <b v="0"/>
    <b v="0"/>
    <b v="0"/>
    <b v="0"/>
    <b v="0"/>
    <b v="0"/>
    <b v="0"/>
    <b v="0"/>
  </r>
  <r>
    <m/>
    <m/>
    <m/>
    <m/>
    <m/>
    <x v="0"/>
    <x v="0"/>
    <m/>
    <m/>
    <m/>
    <m/>
    <s v="97-904910"/>
    <x v="1914"/>
    <n v="2013"/>
    <n v="2"/>
    <d v="2013-04-01T11:44:00"/>
    <s v="Sindhi"/>
    <x v="0"/>
    <s v="Sindhi Akademy, Delhi"/>
    <s v="New Delhi"/>
    <n v="1"/>
    <b v="1"/>
    <b v="0"/>
    <b v="0"/>
    <b v="0"/>
    <b v="0"/>
    <b v="0"/>
    <b v="0"/>
    <b v="0"/>
    <b v="0"/>
    <b v="0"/>
    <b v="0"/>
    <b v="0"/>
    <b v="0"/>
    <b v="0"/>
    <b v="0"/>
    <b v="0"/>
    <b v="0"/>
    <b v="0"/>
    <b v="0"/>
    <b v="0"/>
    <b v="0"/>
    <b v="0"/>
  </r>
  <r>
    <m/>
    <m/>
    <m/>
    <m/>
    <m/>
    <x v="0"/>
    <x v="0"/>
    <m/>
    <m/>
    <m/>
    <m/>
    <s v="2019-345686"/>
    <x v="1915"/>
    <n v="2014"/>
    <n v="1"/>
    <d v="2014-01-01T00:00:00"/>
    <s v="Sindhi"/>
    <x v="0"/>
    <s v="Sindhi Sahitya Akademi"/>
    <s v="Bhopal"/>
    <n v="1"/>
    <b v="1"/>
    <b v="0"/>
    <b v="0"/>
    <b v="0"/>
    <b v="0"/>
    <b v="0"/>
    <b v="0"/>
    <b v="0"/>
    <b v="0"/>
    <b v="0"/>
    <b v="0"/>
    <b v="0"/>
    <b v="0"/>
    <b v="0"/>
    <b v="0"/>
    <b v="0"/>
    <b v="0"/>
    <b v="0"/>
    <b v="0"/>
    <b v="0"/>
    <b v="0"/>
    <b v="0"/>
  </r>
  <r>
    <m/>
    <m/>
    <m/>
    <m/>
    <m/>
    <x v="0"/>
    <x v="0"/>
    <m/>
    <m/>
    <m/>
    <m/>
    <s v="SA68-2770"/>
    <x v="1916"/>
    <n v="46"/>
    <n v="5"/>
    <d v="2010-12-01T12:26:00"/>
    <s v="Dogri"/>
    <x v="0"/>
    <s v="J &amp; K Academy of Art, Culture and Languages"/>
    <s v="Jammu"/>
    <n v="1"/>
    <b v="0"/>
    <b v="0"/>
    <b v="1"/>
    <b v="0"/>
    <b v="0"/>
    <b v="0"/>
    <b v="0"/>
    <b v="0"/>
    <b v="0"/>
    <b v="0"/>
    <b v="0"/>
    <b v="0"/>
    <b v="0"/>
    <b v="0"/>
    <b v="0"/>
    <b v="0"/>
    <b v="0"/>
    <b v="0"/>
    <b v="0"/>
    <b v="0"/>
    <b v="0"/>
    <b v="0"/>
  </r>
  <r>
    <m/>
    <m/>
    <m/>
    <m/>
    <m/>
    <x v="0"/>
    <x v="0"/>
    <m/>
    <m/>
    <m/>
    <m/>
    <s v="SA68-2806"/>
    <x v="1917"/>
    <n v="46"/>
    <n v="6"/>
    <d v="2011-03-01T12:31:00"/>
    <s v="Hindi"/>
    <x v="0"/>
    <s v="J &amp; K Academy of Art, Culture and Languages"/>
    <s v="Jammu"/>
    <n v="4"/>
    <b v="1"/>
    <b v="0"/>
    <b v="1"/>
    <b v="0"/>
    <b v="0"/>
    <b v="0"/>
    <b v="0"/>
    <b v="0"/>
    <b v="1"/>
    <b v="0"/>
    <b v="0"/>
    <b v="1"/>
    <b v="0"/>
    <b v="0"/>
    <b v="0"/>
    <b v="0"/>
    <b v="0"/>
    <b v="0"/>
    <b v="0"/>
    <b v="0"/>
    <b v="0"/>
    <b v="0"/>
  </r>
  <r>
    <m/>
    <m/>
    <m/>
    <m/>
    <m/>
    <x v="0"/>
    <x v="0"/>
    <m/>
    <m/>
    <m/>
    <m/>
    <s v="92-659128"/>
    <x v="1918"/>
    <n v="37"/>
    <n v="6"/>
    <d v="2014-03-01T12:43:00"/>
    <s v="Bengali"/>
    <x v="5"/>
    <s v="Bangladesh Shishu Akademi"/>
    <s v="Dhaka"/>
    <n v="1"/>
    <b v="1"/>
    <b v="0"/>
    <b v="0"/>
    <b v="0"/>
    <b v="0"/>
    <b v="0"/>
    <b v="0"/>
    <b v="0"/>
    <b v="0"/>
    <b v="0"/>
    <b v="0"/>
    <b v="0"/>
    <b v="0"/>
    <b v="0"/>
    <b v="0"/>
    <b v="0"/>
    <b v="0"/>
    <b v="0"/>
    <b v="0"/>
    <b v="0"/>
    <b v="0"/>
    <b v="0"/>
  </r>
  <r>
    <m/>
    <m/>
    <m/>
    <m/>
    <m/>
    <x v="0"/>
    <x v="0"/>
    <m/>
    <m/>
    <m/>
    <m/>
    <s v="2012-350192"/>
    <x v="1919"/>
    <n v="3"/>
    <n v="3"/>
    <d v="2013-06-01T12:21:00"/>
    <s v="Nepali"/>
    <x v="1"/>
    <s v="Rashtrapati Bhawan / Nepal"/>
    <s v="Kathmandu"/>
    <n v="1"/>
    <b v="1"/>
    <b v="0"/>
    <b v="0"/>
    <b v="0"/>
    <b v="0"/>
    <b v="0"/>
    <b v="0"/>
    <b v="0"/>
    <b v="0"/>
    <b v="0"/>
    <b v="0"/>
    <b v="0"/>
    <b v="0"/>
    <b v="0"/>
    <b v="0"/>
    <b v="0"/>
    <b v="0"/>
    <b v="0"/>
    <b v="0"/>
    <b v="0"/>
    <b v="0"/>
    <b v="0"/>
  </r>
  <r>
    <m/>
    <m/>
    <m/>
    <m/>
    <m/>
    <x v="0"/>
    <x v="0"/>
    <m/>
    <m/>
    <m/>
    <m/>
    <s v="2017-330196"/>
    <x v="1920"/>
    <n v="2016"/>
    <n v="1"/>
    <d v="2016-01-01T00:00:00"/>
    <s v="Bengali"/>
    <x v="0"/>
    <s v="Department of Information &amp; Cultural Affairs / Govt. of Tripura"/>
    <s v="Agartala"/>
    <n v="1"/>
    <b v="0"/>
    <b v="0"/>
    <b v="0"/>
    <b v="0"/>
    <b v="0"/>
    <b v="0"/>
    <b v="0"/>
    <b v="0"/>
    <b v="0"/>
    <b v="0"/>
    <b v="0"/>
    <b v="0"/>
    <b v="0"/>
    <b v="0"/>
    <b v="0"/>
    <b v="0"/>
    <b v="0"/>
    <b v="0"/>
    <b v="1"/>
    <b v="0"/>
    <b v="0"/>
    <b v="0"/>
  </r>
  <r>
    <m/>
    <m/>
    <m/>
    <m/>
    <m/>
    <x v="0"/>
    <x v="0"/>
    <m/>
    <m/>
    <m/>
    <m/>
    <n v="86930749"/>
    <x v="1921"/>
    <m/>
    <m/>
    <m/>
    <s v="ENGLISH"/>
    <x v="6"/>
    <m/>
    <s v="RAWALPINDI/ISLAMABAD"/>
    <n v="1"/>
    <b v="1"/>
    <b v="0"/>
    <b v="0"/>
    <b v="0"/>
    <b v="0"/>
    <b v="0"/>
    <b v="0"/>
    <b v="0"/>
    <b v="0"/>
    <b v="0"/>
    <b v="0"/>
    <b v="0"/>
    <b v="0"/>
    <b v="0"/>
    <b v="0"/>
    <b v="0"/>
    <b v="0"/>
    <b v="0"/>
    <b v="0"/>
    <b v="0"/>
    <b v="0"/>
    <b v="0"/>
  </r>
  <r>
    <s v="Columbia"/>
    <s v="Y"/>
    <m/>
    <s v="N"/>
    <m/>
    <x v="2"/>
    <x v="0"/>
    <m/>
    <s v="471684416; 821035599; 854802653; 924525210; 1070807467; 472707200; 473148743; 954193136; 1765702; 801837414"/>
    <m/>
    <m/>
    <s v="57-43597"/>
    <x v="1922"/>
    <n v="61"/>
    <n v="2"/>
    <d v="2014-05-01T14:26:00"/>
    <s v="English"/>
    <x v="0"/>
    <s v="Central Social Welfare Board"/>
    <s v="New Delhi"/>
    <n v="9"/>
    <b v="1"/>
    <b v="1"/>
    <b v="1"/>
    <b v="0"/>
    <b v="1"/>
    <b v="0"/>
    <b v="1"/>
    <b v="0"/>
    <b v="1"/>
    <b v="1"/>
    <b v="0"/>
    <b v="0"/>
    <b v="1"/>
    <b v="0"/>
    <b v="0"/>
    <b v="1"/>
    <b v="0"/>
    <b v="0"/>
    <b v="0"/>
    <b v="0"/>
    <b v="0"/>
    <b v="0"/>
  </r>
  <r>
    <m/>
    <m/>
    <m/>
    <m/>
    <m/>
    <x v="0"/>
    <x v="0"/>
    <m/>
    <m/>
    <m/>
    <m/>
    <s v="2008-308513"/>
    <x v="1923"/>
    <n v="2012"/>
    <n v="1"/>
    <d v="2012-01-01T16:18:00"/>
    <s v="English"/>
    <x v="0"/>
    <s v="Directorate of Economics and Statistics / Andhra Pradesh"/>
    <s v="Hyderabad"/>
    <n v="1"/>
    <b v="1"/>
    <b v="0"/>
    <b v="0"/>
    <b v="0"/>
    <b v="0"/>
    <b v="0"/>
    <b v="0"/>
    <b v="0"/>
    <b v="0"/>
    <b v="0"/>
    <b v="0"/>
    <b v="0"/>
    <b v="0"/>
    <b v="0"/>
    <b v="0"/>
    <b v="0"/>
    <b v="0"/>
    <b v="0"/>
    <b v="0"/>
    <b v="0"/>
    <b v="0"/>
    <b v="0"/>
  </r>
  <r>
    <m/>
    <m/>
    <m/>
    <m/>
    <m/>
    <x v="0"/>
    <x v="0"/>
    <m/>
    <m/>
    <m/>
    <m/>
    <s v="2013-411738"/>
    <x v="1924"/>
    <n v="2009"/>
    <n v="1"/>
    <d v="2009-01-01T14:32:00"/>
    <s v="English"/>
    <x v="0"/>
    <s v="Directorate of Economics &amp; Statistics / Chattisgarh"/>
    <s v="Raipur   "/>
    <n v="1"/>
    <b v="1"/>
    <b v="0"/>
    <b v="0"/>
    <b v="0"/>
    <b v="0"/>
    <b v="0"/>
    <b v="0"/>
    <b v="0"/>
    <b v="0"/>
    <b v="0"/>
    <b v="0"/>
    <b v="0"/>
    <b v="0"/>
    <b v="0"/>
    <b v="0"/>
    <b v="0"/>
    <b v="0"/>
    <b v="0"/>
    <b v="0"/>
    <b v="0"/>
    <b v="0"/>
    <b v="0"/>
  </r>
  <r>
    <m/>
    <m/>
    <m/>
    <m/>
    <m/>
    <x v="0"/>
    <x v="0"/>
    <m/>
    <m/>
    <m/>
    <m/>
    <s v="sa68-10280"/>
    <x v="1925"/>
    <n v="2011"/>
    <n v="1"/>
    <d v="2011-01-01T08:48:00"/>
    <s v="English"/>
    <x v="0"/>
    <s v="Directorate of Economics and Statistics / Gujarat"/>
    <s v="Gandhinagar"/>
    <n v="0"/>
    <b v="0"/>
    <b v="0"/>
    <b v="0"/>
    <b v="0"/>
    <b v="0"/>
    <b v="0"/>
    <b v="0"/>
    <b v="0"/>
    <b v="0"/>
    <b v="0"/>
    <b v="0"/>
    <b v="0"/>
    <b v="0"/>
    <b v="0"/>
    <b v="0"/>
    <b v="0"/>
    <b v="0"/>
    <b v="0"/>
    <b v="0"/>
    <b v="0"/>
    <b v="0"/>
    <b v="0"/>
  </r>
  <r>
    <m/>
    <m/>
    <m/>
    <m/>
    <m/>
    <x v="0"/>
    <x v="0"/>
    <m/>
    <m/>
    <m/>
    <m/>
    <s v="2015-307573"/>
    <x v="1926"/>
    <n v="2011"/>
    <n v="1"/>
    <d v="2011-01-01T16:51:00"/>
    <s v="English"/>
    <x v="0"/>
    <s v="Directorate of Economics and Statistics, Rajasthan"/>
    <s v="Jaipur"/>
    <n v="1"/>
    <b v="1"/>
    <b v="0"/>
    <b v="0"/>
    <b v="0"/>
    <b v="0"/>
    <b v="0"/>
    <b v="0"/>
    <b v="0"/>
    <b v="0"/>
    <b v="0"/>
    <b v="0"/>
    <b v="0"/>
    <b v="0"/>
    <b v="0"/>
    <b v="0"/>
    <b v="0"/>
    <b v="0"/>
    <b v="0"/>
    <b v="0"/>
    <b v="0"/>
    <b v="0"/>
    <b v="0"/>
  </r>
  <r>
    <s v="Texas"/>
    <s v="Y?"/>
    <s v="UT latest print copy is 2016/17"/>
    <s v="N"/>
    <m/>
    <x v="0"/>
    <x v="0"/>
    <m/>
    <s v="5123539; 310854609"/>
    <m/>
    <s v="Index: https://archive.org/details/index-to-somasi-vol-1-to-16-1975-1990 and https://archive.org/details/index-to-somasi-volume-34-40-jan-2008-to-jul-2014 "/>
    <s v="75-907385"/>
    <x v="1927"/>
    <n v="38"/>
    <n v="4"/>
    <d v="2012-10-01T14:17:00"/>
    <s v="Hindi"/>
    <x v="0"/>
    <s v="Himachal Kala Samaskriti Bhasha Academy"/>
    <s v="Shimla"/>
    <n v="7"/>
    <b v="1"/>
    <b v="1"/>
    <b v="1"/>
    <b v="0"/>
    <b v="0"/>
    <b v="1"/>
    <b v="1"/>
    <b v="0"/>
    <b v="1"/>
    <b v="0"/>
    <b v="0"/>
    <b v="1"/>
    <b v="0"/>
    <b v="0"/>
    <b v="0"/>
    <b v="0"/>
    <b v="0"/>
    <b v="0"/>
    <b v="0"/>
    <b v="0"/>
    <b v="0"/>
    <b v="0"/>
  </r>
  <r>
    <m/>
    <m/>
    <m/>
    <m/>
    <m/>
    <x v="0"/>
    <x v="0"/>
    <m/>
    <m/>
    <m/>
    <m/>
    <s v="78-914316"/>
    <x v="1928"/>
    <m/>
    <m/>
    <m/>
    <s v="English"/>
    <x v="0"/>
    <s v="Statistical Dept., Govt. of Tripura"/>
    <s v="Agartala"/>
    <n v="3"/>
    <b v="1"/>
    <b v="0"/>
    <b v="1"/>
    <b v="0"/>
    <b v="0"/>
    <b v="0"/>
    <b v="0"/>
    <b v="0"/>
    <b v="1"/>
    <b v="0"/>
    <b v="0"/>
    <b v="0"/>
    <b v="0"/>
    <b v="0"/>
    <b v="0"/>
    <b v="0"/>
    <b v="0"/>
    <b v="0"/>
    <b v="0"/>
    <b v="0"/>
    <b v="0"/>
    <b v="0"/>
  </r>
  <r>
    <m/>
    <m/>
    <m/>
    <m/>
    <m/>
    <x v="0"/>
    <x v="0"/>
    <m/>
    <m/>
    <m/>
    <m/>
    <s v="2013-406374"/>
    <x v="1929"/>
    <n v="2014"/>
    <n v="1"/>
    <d v="2014-01-01T11:03:00"/>
    <s v="English"/>
    <x v="1"/>
    <s v="Ministry Of Finance, Nepal"/>
    <s v="Kathmandu"/>
    <n v="1"/>
    <b v="1"/>
    <b v="0"/>
    <b v="0"/>
    <b v="0"/>
    <b v="0"/>
    <b v="0"/>
    <b v="0"/>
    <b v="0"/>
    <b v="0"/>
    <b v="0"/>
    <b v="0"/>
    <b v="0"/>
    <b v="0"/>
    <b v="0"/>
    <b v="0"/>
    <b v="0"/>
    <b v="0"/>
    <b v="0"/>
    <b v="0"/>
    <b v="0"/>
    <b v="0"/>
    <b v="0"/>
  </r>
  <r>
    <m/>
    <m/>
    <m/>
    <m/>
    <m/>
    <x v="0"/>
    <x v="0"/>
    <m/>
    <m/>
    <m/>
    <m/>
    <s v="90-905859"/>
    <x v="1930"/>
    <n v="2012"/>
    <n v="1"/>
    <d v="2012-01-01T16:22:00"/>
    <s v="English"/>
    <x v="0"/>
    <s v="Indian Space Research Organisation"/>
    <s v="Bangalore"/>
    <n v="0"/>
    <b v="0"/>
    <b v="0"/>
    <b v="0"/>
    <b v="0"/>
    <b v="0"/>
    <b v="0"/>
    <b v="0"/>
    <b v="0"/>
    <b v="0"/>
    <b v="0"/>
    <b v="0"/>
    <b v="0"/>
    <b v="0"/>
    <b v="0"/>
    <b v="0"/>
    <b v="0"/>
    <b v="0"/>
    <b v="0"/>
    <b v="0"/>
    <b v="0"/>
    <b v="0"/>
    <b v="0"/>
  </r>
  <r>
    <m/>
    <m/>
    <m/>
    <m/>
    <m/>
    <x v="0"/>
    <x v="0"/>
    <m/>
    <m/>
    <m/>
    <m/>
    <s v="SA66-5281"/>
    <x v="1931"/>
    <n v="2013"/>
    <n v="1"/>
    <d v="2013-01-01T15:21:00"/>
    <s v="English"/>
    <x v="0"/>
    <s v="Ministry of Railways, India"/>
    <s v="New Delhi"/>
    <n v="0"/>
    <b v="0"/>
    <b v="0"/>
    <b v="0"/>
    <b v="0"/>
    <b v="0"/>
    <b v="0"/>
    <b v="0"/>
    <b v="0"/>
    <b v="0"/>
    <b v="0"/>
    <b v="0"/>
    <b v="0"/>
    <b v="0"/>
    <b v="0"/>
    <b v="0"/>
    <b v="0"/>
    <b v="0"/>
    <b v="0"/>
    <b v="0"/>
    <b v="0"/>
    <b v="0"/>
    <b v="0"/>
  </r>
  <r>
    <m/>
    <m/>
    <m/>
    <m/>
    <m/>
    <x v="0"/>
    <x v="0"/>
    <m/>
    <m/>
    <m/>
    <m/>
    <n v="75644595"/>
    <x v="1932"/>
    <m/>
    <m/>
    <m/>
    <s v="URDU"/>
    <x v="6"/>
    <m/>
    <s v="QUETTA"/>
    <n v="1"/>
    <b v="1"/>
    <b v="0"/>
    <b v="0"/>
    <b v="0"/>
    <b v="0"/>
    <b v="0"/>
    <b v="0"/>
    <b v="0"/>
    <b v="0"/>
    <b v="0"/>
    <b v="0"/>
    <b v="0"/>
    <b v="0"/>
    <b v="0"/>
    <b v="0"/>
    <b v="0"/>
    <b v="0"/>
    <b v="0"/>
    <b v="0"/>
    <b v="0"/>
    <b v="0"/>
    <b v="0"/>
  </r>
  <r>
    <m/>
    <m/>
    <m/>
    <m/>
    <m/>
    <x v="0"/>
    <x v="0"/>
    <m/>
    <m/>
    <m/>
    <m/>
    <s v="88-912890"/>
    <x v="1933"/>
    <n v="27"/>
    <n v="11"/>
    <d v="2014-11-01T09:26:00"/>
    <s v="English"/>
    <x v="0"/>
    <s v="Spices Board"/>
    <s v="Cochin"/>
    <n v="1"/>
    <b v="1"/>
    <b v="0"/>
    <b v="0"/>
    <b v="0"/>
    <b v="0"/>
    <b v="0"/>
    <b v="0"/>
    <b v="0"/>
    <b v="0"/>
    <b v="0"/>
    <b v="0"/>
    <b v="0"/>
    <b v="0"/>
    <b v="0"/>
    <b v="0"/>
    <b v="0"/>
    <b v="0"/>
    <b v="0"/>
    <b v="0"/>
    <b v="0"/>
    <b v="0"/>
    <b v="0"/>
  </r>
  <r>
    <m/>
    <m/>
    <m/>
    <m/>
    <m/>
    <x v="0"/>
    <x v="0"/>
    <m/>
    <m/>
    <m/>
    <m/>
    <s v="2018-316018"/>
    <x v="1934"/>
    <n v="2016"/>
    <n v="1"/>
    <d v="2016-01-01T00:00:00"/>
    <s v="English"/>
    <x v="0"/>
    <s v="Directorate of Arecanut &amp; Spices Development"/>
    <s v="Calicut"/>
    <n v="1"/>
    <b v="1"/>
    <b v="0"/>
    <b v="0"/>
    <b v="0"/>
    <b v="0"/>
    <b v="0"/>
    <b v="0"/>
    <b v="0"/>
    <b v="0"/>
    <b v="0"/>
    <b v="0"/>
    <b v="0"/>
    <b v="0"/>
    <b v="0"/>
    <b v="0"/>
    <b v="0"/>
    <b v="0"/>
    <b v="0"/>
    <b v="0"/>
    <b v="0"/>
    <b v="0"/>
    <b v="0"/>
  </r>
  <r>
    <m/>
    <m/>
    <m/>
    <m/>
    <m/>
    <x v="0"/>
    <x v="0"/>
    <m/>
    <m/>
    <m/>
    <m/>
    <s v="SN86-012659"/>
    <x v="1935"/>
    <n v="47"/>
    <n v="1"/>
    <d v="2010-01-01T13:31:00"/>
    <s v="English"/>
    <x v="2"/>
    <s v="National Museums of Sri Lanka"/>
    <s v="Colombo"/>
    <n v="5"/>
    <b v="1"/>
    <b v="1"/>
    <b v="1"/>
    <b v="0"/>
    <b v="0"/>
    <b v="1"/>
    <b v="1"/>
    <b v="0"/>
    <b v="0"/>
    <b v="0"/>
    <b v="0"/>
    <b v="0"/>
    <b v="0"/>
    <b v="0"/>
    <b v="0"/>
    <b v="0"/>
    <b v="0"/>
    <b v="0"/>
    <b v="0"/>
    <b v="0"/>
    <b v="0"/>
    <b v="0"/>
  </r>
  <r>
    <m/>
    <m/>
    <m/>
    <m/>
    <m/>
    <x v="0"/>
    <x v="0"/>
    <m/>
    <m/>
    <m/>
    <m/>
    <s v="2008-319064"/>
    <x v="1936"/>
    <n v="4"/>
    <n v="1"/>
    <d v="2011-06-01T11:02:00"/>
    <s v="Nepali"/>
    <x v="1"/>
    <s v="Ministry of Labour and Transport Management / Nepal"/>
    <s v="Kathmandu"/>
    <n v="1"/>
    <b v="1"/>
    <b v="0"/>
    <b v="0"/>
    <b v="0"/>
    <b v="0"/>
    <b v="0"/>
    <b v="0"/>
    <b v="0"/>
    <b v="0"/>
    <b v="0"/>
    <b v="0"/>
    <b v="0"/>
    <b v="0"/>
    <b v="0"/>
    <b v="0"/>
    <b v="0"/>
    <b v="0"/>
    <b v="0"/>
    <b v="0"/>
    <b v="0"/>
    <b v="0"/>
    <b v="0"/>
  </r>
  <r>
    <m/>
    <m/>
    <m/>
    <m/>
    <m/>
    <x v="0"/>
    <x v="0"/>
    <m/>
    <m/>
    <m/>
    <m/>
    <s v="73-907739"/>
    <x v="1937"/>
    <n v="1995"/>
    <n v="1"/>
    <d v="1995-01-01T11:25:00"/>
    <s v="Hindi"/>
    <x v="0"/>
    <s v="Haryana Labour Department"/>
    <s v="Chandigarh"/>
    <n v="2"/>
    <b v="0"/>
    <b v="0"/>
    <b v="1"/>
    <b v="0"/>
    <b v="0"/>
    <b v="0"/>
    <b v="0"/>
    <b v="0"/>
    <b v="1"/>
    <b v="0"/>
    <b v="0"/>
    <b v="0"/>
    <b v="0"/>
    <b v="0"/>
    <b v="0"/>
    <b v="0"/>
    <b v="0"/>
    <b v="0"/>
    <b v="0"/>
    <b v="0"/>
    <b v="0"/>
    <b v="0"/>
  </r>
  <r>
    <m/>
    <m/>
    <m/>
    <m/>
    <m/>
    <x v="0"/>
    <x v="0"/>
    <m/>
    <m/>
    <m/>
    <m/>
    <s v="2008-336817"/>
    <x v="1938"/>
    <n v="2012"/>
    <n v="4"/>
    <d v="2012-09-01T14:47:00"/>
    <s v="Hindi"/>
    <x v="0"/>
    <s v="V.V. Giri National Labour Institute"/>
    <s v="Noida"/>
    <n v="0"/>
    <b v="0"/>
    <b v="0"/>
    <b v="0"/>
    <b v="0"/>
    <b v="0"/>
    <b v="0"/>
    <b v="0"/>
    <b v="0"/>
    <b v="0"/>
    <b v="0"/>
    <b v="0"/>
    <b v="0"/>
    <b v="0"/>
    <b v="0"/>
    <b v="0"/>
    <b v="0"/>
    <b v="0"/>
    <b v="0"/>
    <b v="0"/>
    <b v="0"/>
    <b v="0"/>
    <b v="0"/>
  </r>
  <r>
    <s v="Harvard"/>
    <s v="Y"/>
    <m/>
    <s v="Y"/>
    <m/>
    <x v="2"/>
    <x v="152"/>
    <s v="Table of contents for 2021 available online; 2020 (LKR 1050) and 2021 (LKR 1385) hardcopy available for purchase; 1991/1992-2019 available online after registration"/>
    <s v="35225451, 1101368498 (for 2004 only)"/>
    <m/>
    <s v="2019 last issue received by Harvard 7/7/2022; 2021 "/>
    <s v="96-900318"/>
    <x v="1939"/>
    <n v="2013"/>
    <n v="1"/>
    <d v="2013-10-01T14:35:00"/>
    <s v="English"/>
    <x v="2"/>
    <s v="Institute of Policy Studies, Sri Lanka"/>
    <s v="Colombo"/>
    <n v="11"/>
    <b v="1"/>
    <b v="1"/>
    <b v="1"/>
    <b v="0"/>
    <b v="1"/>
    <b v="1"/>
    <b v="1"/>
    <b v="1"/>
    <b v="0"/>
    <b v="0"/>
    <b v="0"/>
    <b v="1"/>
    <b v="1"/>
    <b v="1"/>
    <b v="0"/>
    <b v="0"/>
    <b v="0"/>
    <b v="0"/>
    <b v="0"/>
    <b v="0"/>
    <b v="1"/>
    <b v="0"/>
  </r>
  <r>
    <m/>
    <m/>
    <m/>
    <m/>
    <m/>
    <x v="0"/>
    <x v="0"/>
    <m/>
    <m/>
    <m/>
    <m/>
    <s v="2003-331071"/>
    <x v="1940"/>
    <n v="2006"/>
    <n v="1"/>
    <d v="2006-01-01T15:22:00"/>
    <s v="English"/>
    <x v="2"/>
    <s v="Department of Census and Statistics / Sri Lanka"/>
    <s v="Colombo"/>
    <n v="1"/>
    <b v="1"/>
    <b v="0"/>
    <b v="0"/>
    <b v="0"/>
    <b v="0"/>
    <b v="0"/>
    <b v="0"/>
    <b v="0"/>
    <b v="0"/>
    <b v="0"/>
    <b v="0"/>
    <b v="0"/>
    <b v="0"/>
    <b v="0"/>
    <b v="0"/>
    <b v="0"/>
    <b v="0"/>
    <b v="0"/>
    <b v="0"/>
    <b v="0"/>
    <b v="0"/>
    <b v="0"/>
  </r>
  <r>
    <m/>
    <m/>
    <m/>
    <m/>
    <m/>
    <x v="0"/>
    <x v="0"/>
    <m/>
    <m/>
    <m/>
    <m/>
    <s v="79-641846"/>
    <x v="1941"/>
    <n v="33"/>
    <n v="1"/>
    <d v="2011-01-01T11:31:00"/>
    <s v="English"/>
    <x v="2"/>
    <s v="Forest Department, Sri Lanka"/>
    <s v="Colombo"/>
    <n v="1"/>
    <b v="0"/>
    <b v="0"/>
    <b v="1"/>
    <b v="0"/>
    <b v="0"/>
    <b v="0"/>
    <b v="0"/>
    <b v="0"/>
    <b v="0"/>
    <b v="0"/>
    <b v="0"/>
    <b v="0"/>
    <b v="0"/>
    <b v="0"/>
    <b v="0"/>
    <b v="0"/>
    <b v="0"/>
    <b v="0"/>
    <b v="0"/>
    <b v="0"/>
    <b v="0"/>
    <b v="0"/>
  </r>
  <r>
    <m/>
    <m/>
    <m/>
    <m/>
    <m/>
    <x v="0"/>
    <x v="0"/>
    <m/>
    <m/>
    <m/>
    <m/>
    <s v="77-912495"/>
    <x v="1942"/>
    <n v="51"/>
    <n v="1"/>
    <d v="2013-01-01T11:49:00"/>
    <s v="English"/>
    <x v="2"/>
    <s v="National Library and Documentation Centre"/>
    <s v="Colombo"/>
    <n v="5"/>
    <b v="1"/>
    <b v="0"/>
    <b v="1"/>
    <b v="0"/>
    <b v="0"/>
    <b v="1"/>
    <b v="1"/>
    <b v="0"/>
    <b v="1"/>
    <b v="0"/>
    <b v="0"/>
    <b v="0"/>
    <b v="0"/>
    <b v="0"/>
    <b v="0"/>
    <b v="0"/>
    <b v="0"/>
    <b v="0"/>
    <b v="0"/>
    <b v="0"/>
    <b v="0"/>
    <b v="0"/>
  </r>
  <r>
    <m/>
    <m/>
    <m/>
    <m/>
    <m/>
    <x v="0"/>
    <x v="0"/>
    <m/>
    <m/>
    <m/>
    <m/>
    <s v="2016-331171"/>
    <x v="1943"/>
    <n v="1"/>
    <n v="1"/>
    <d v="2015-01-01T00:00:00"/>
    <s v="English"/>
    <x v="2"/>
    <s v="Sri Lanka Council for Agricultural Research Policy"/>
    <s v="Colombo 7"/>
    <n v="1"/>
    <b v="1"/>
    <b v="0"/>
    <b v="0"/>
    <b v="0"/>
    <b v="0"/>
    <b v="0"/>
    <b v="0"/>
    <b v="0"/>
    <b v="0"/>
    <b v="0"/>
    <b v="0"/>
    <b v="0"/>
    <b v="0"/>
    <b v="0"/>
    <b v="0"/>
    <b v="0"/>
    <b v="0"/>
    <b v="0"/>
    <b v="0"/>
    <b v="0"/>
    <b v="0"/>
    <b v="0"/>
  </r>
  <r>
    <m/>
    <m/>
    <m/>
    <m/>
    <m/>
    <x v="0"/>
    <x v="0"/>
    <m/>
    <m/>
    <m/>
    <m/>
    <s v="2011-324278"/>
    <x v="1944"/>
    <n v="3"/>
    <n v="2"/>
    <d v="2012-12-01T10:59:00"/>
    <s v="English"/>
    <x v="2"/>
    <s v="Department of Forensic Medicine / University of Peradeniya"/>
    <s v="Peradeniya"/>
    <n v="1"/>
    <b v="0"/>
    <b v="0"/>
    <b v="0"/>
    <b v="0"/>
    <b v="0"/>
    <b v="0"/>
    <b v="0"/>
    <b v="0"/>
    <b v="0"/>
    <b v="0"/>
    <b v="0"/>
    <b v="0"/>
    <b v="0"/>
    <b v="0"/>
    <b v="0"/>
    <b v="0"/>
    <b v="0"/>
    <b v="0"/>
    <b v="0"/>
    <b v="0"/>
    <b v="0"/>
    <b v="1"/>
  </r>
  <r>
    <m/>
    <m/>
    <m/>
    <m/>
    <m/>
    <x v="0"/>
    <x v="0"/>
    <m/>
    <m/>
    <m/>
    <m/>
    <s v="00-373031"/>
    <x v="1945"/>
    <n v="73"/>
    <n v="2"/>
    <d v="2008-09-01T16:19:00"/>
    <s v="English"/>
    <x v="2"/>
    <s v="Tea Research Institute of Sri Lanka"/>
    <s v=" "/>
    <n v="0"/>
    <b v="0"/>
    <b v="0"/>
    <b v="0"/>
    <b v="0"/>
    <b v="0"/>
    <b v="0"/>
    <b v="0"/>
    <b v="0"/>
    <b v="0"/>
    <b v="0"/>
    <b v="0"/>
    <b v="0"/>
    <b v="0"/>
    <b v="0"/>
    <b v="0"/>
    <b v="0"/>
    <b v="0"/>
    <b v="0"/>
    <b v="0"/>
    <b v="0"/>
    <b v="0"/>
    <b v="0"/>
  </r>
  <r>
    <m/>
    <m/>
    <m/>
    <m/>
    <m/>
    <x v="0"/>
    <x v="0"/>
    <m/>
    <m/>
    <m/>
    <m/>
    <s v="73-901640"/>
    <x v="1946"/>
    <n v="64"/>
    <n v="3"/>
    <d v="2013-07-01T12:05:00"/>
    <s v="English"/>
    <x v="2"/>
    <s v="Ministry of Labour , Government of Sri Lanka"/>
    <s v="Colombo"/>
    <n v="5"/>
    <b v="1"/>
    <b v="0"/>
    <b v="1"/>
    <b v="0"/>
    <b v="1"/>
    <b v="1"/>
    <b v="1"/>
    <b v="0"/>
    <b v="0"/>
    <b v="0"/>
    <b v="0"/>
    <b v="0"/>
    <b v="0"/>
    <b v="0"/>
    <b v="0"/>
    <b v="0"/>
    <b v="0"/>
    <b v="0"/>
    <b v="0"/>
    <b v="0"/>
    <b v="0"/>
    <b v="0"/>
  </r>
  <r>
    <m/>
    <m/>
    <m/>
    <m/>
    <m/>
    <x v="0"/>
    <x v="0"/>
    <m/>
    <m/>
    <m/>
    <m/>
    <s v="83-643376"/>
    <x v="1947"/>
    <n v="2010"/>
    <n v="15"/>
    <d v="2010-12-01T15:51:00"/>
    <s v="English"/>
    <x v="2"/>
    <s v="Government Publication Bureau, Sri Lanka"/>
    <s v="Colombo"/>
    <n v="2"/>
    <b v="0"/>
    <b v="0"/>
    <b v="1"/>
    <b v="0"/>
    <b v="0"/>
    <b v="0"/>
    <b v="0"/>
    <b v="0"/>
    <b v="0"/>
    <b v="0"/>
    <b v="0"/>
    <b v="0"/>
    <b v="0"/>
    <b v="0"/>
    <b v="0"/>
    <b v="0"/>
    <b v="0"/>
    <b v="0"/>
    <b v="0"/>
    <b v="0"/>
    <b v="1"/>
    <b v="0"/>
  </r>
  <r>
    <m/>
    <m/>
    <m/>
    <m/>
    <m/>
    <x v="0"/>
    <x v="0"/>
    <m/>
    <m/>
    <m/>
    <m/>
    <s v="83-643376-2"/>
    <x v="1948"/>
    <n v="2010"/>
    <n v="8"/>
    <d v="2010-12-01T16:02:00"/>
    <s v="English"/>
    <x v="2"/>
    <s v="Government Publication Bureau, Sri Lanka"/>
    <s v="Colombo"/>
    <n v="2"/>
    <b v="0"/>
    <b v="0"/>
    <b v="1"/>
    <b v="0"/>
    <b v="0"/>
    <b v="0"/>
    <b v="0"/>
    <b v="0"/>
    <b v="0"/>
    <b v="0"/>
    <b v="0"/>
    <b v="0"/>
    <b v="0"/>
    <b v="0"/>
    <b v="0"/>
    <b v="0"/>
    <b v="0"/>
    <b v="0"/>
    <b v="0"/>
    <b v="0"/>
    <b v="1"/>
    <b v="0"/>
  </r>
  <r>
    <m/>
    <m/>
    <m/>
    <m/>
    <m/>
    <x v="0"/>
    <x v="0"/>
    <m/>
    <m/>
    <m/>
    <m/>
    <s v="83-643376-3"/>
    <x v="1949"/>
    <n v="2004"/>
    <n v="15"/>
    <d v="2004-12-01T15:13:00"/>
    <s v="English"/>
    <x v="2"/>
    <s v="Government Publication Bureau, Sri Lanka"/>
    <s v="Colombo"/>
    <n v="2"/>
    <b v="0"/>
    <b v="0"/>
    <b v="1"/>
    <b v="0"/>
    <b v="0"/>
    <b v="0"/>
    <b v="0"/>
    <b v="0"/>
    <b v="0"/>
    <b v="0"/>
    <b v="0"/>
    <b v="0"/>
    <b v="0"/>
    <b v="0"/>
    <b v="0"/>
    <b v="0"/>
    <b v="0"/>
    <b v="0"/>
    <b v="0"/>
    <b v="0"/>
    <b v="1"/>
    <b v="0"/>
  </r>
  <r>
    <m/>
    <m/>
    <m/>
    <m/>
    <m/>
    <x v="0"/>
    <x v="0"/>
    <m/>
    <m/>
    <m/>
    <m/>
    <s v="75-908226"/>
    <x v="1950"/>
    <n v="28"/>
    <n v="1"/>
    <d v="2014-06-01T11:39:00"/>
    <s v="English"/>
    <x v="2"/>
    <s v="Sri Lanka Library Association"/>
    <s v=" "/>
    <n v="3"/>
    <b v="1"/>
    <b v="0"/>
    <b v="1"/>
    <b v="0"/>
    <b v="0"/>
    <b v="0"/>
    <b v="1"/>
    <b v="0"/>
    <b v="0"/>
    <b v="0"/>
    <b v="0"/>
    <b v="0"/>
    <b v="0"/>
    <b v="0"/>
    <b v="0"/>
    <b v="0"/>
    <b v="0"/>
    <b v="0"/>
    <b v="0"/>
    <b v="0"/>
    <b v="0"/>
    <b v="0"/>
  </r>
  <r>
    <m/>
    <m/>
    <m/>
    <m/>
    <m/>
    <x v="0"/>
    <x v="0"/>
    <m/>
    <m/>
    <m/>
    <m/>
    <s v="00-373023"/>
    <x v="1951"/>
    <n v="2012"/>
    <n v="1"/>
    <d v="2012-01-01T11:53:00"/>
    <s v="English"/>
    <x v="2"/>
    <s v="Geological Survey &amp; Mines Bureau"/>
    <m/>
    <n v="1"/>
    <b v="1"/>
    <b v="0"/>
    <b v="0"/>
    <b v="0"/>
    <b v="0"/>
    <b v="0"/>
    <b v="0"/>
    <b v="0"/>
    <b v="0"/>
    <b v="0"/>
    <b v="0"/>
    <b v="0"/>
    <b v="0"/>
    <b v="0"/>
    <b v="0"/>
    <b v="0"/>
    <b v="0"/>
    <b v="0"/>
    <b v="0"/>
    <b v="0"/>
    <b v="0"/>
    <b v="0"/>
  </r>
  <r>
    <s v="Penn"/>
    <s v="Y"/>
    <m/>
    <s v="Y"/>
    <s v="1949-1970, most 1990s and 2000s."/>
    <x v="2"/>
    <x v="153"/>
    <s v="Searchable only on HathiTrust. "/>
    <s v="500476610; 903764062; 223393965; 1122869960; 1553783"/>
    <s v="Prior to 1972, the publication was titled &quot;Statistical abstract of Ceylon.&quot; "/>
    <s v="Organization website (http://www.statistics.gov.lk) offers many stats, though I'm not finding an e-version of the publication. "/>
    <s v="79-648159"/>
    <x v="1952"/>
    <n v="2012"/>
    <n v="1"/>
    <d v="2012-01-01T14:49:00"/>
    <s v="English"/>
    <x v="2"/>
    <s v="Department of Census and Statistics / Sri Lanka"/>
    <s v="Colombo"/>
    <n v="7"/>
    <b v="1"/>
    <b v="1"/>
    <b v="1"/>
    <b v="0"/>
    <b v="0"/>
    <b v="0"/>
    <b v="1"/>
    <b v="1"/>
    <b v="1"/>
    <b v="0"/>
    <b v="0"/>
    <b v="1"/>
    <b v="0"/>
    <b v="0"/>
    <b v="0"/>
    <b v="0"/>
    <b v="0"/>
    <b v="0"/>
    <b v="0"/>
    <b v="0"/>
    <b v="0"/>
    <b v="0"/>
  </r>
  <r>
    <m/>
    <m/>
    <m/>
    <m/>
    <m/>
    <x v="0"/>
    <x v="0"/>
    <m/>
    <m/>
    <m/>
    <m/>
    <s v="2013-333200"/>
    <x v="1953"/>
    <n v="2010"/>
    <n v="1"/>
    <d v="2010-12-01T00:00:00"/>
    <s v="English"/>
    <x v="2"/>
    <s v="Sri Lanka Standards Institution"/>
    <s v="Colombo 08"/>
    <n v="1"/>
    <b v="1"/>
    <b v="0"/>
    <b v="0"/>
    <b v="0"/>
    <b v="0"/>
    <b v="0"/>
    <b v="0"/>
    <b v="0"/>
    <b v="0"/>
    <b v="0"/>
    <b v="0"/>
    <b v="0"/>
    <b v="0"/>
    <b v="0"/>
    <b v="0"/>
    <b v="0"/>
    <b v="0"/>
    <b v="0"/>
    <b v="0"/>
    <b v="0"/>
    <b v="0"/>
    <b v="0"/>
  </r>
  <r>
    <s v="Wisconsin"/>
    <s v="Y"/>
    <n v="2015"/>
    <s v="N"/>
    <m/>
    <x v="0"/>
    <x v="0"/>
    <m/>
    <s v="ocm44181762"/>
    <s v="Dates from 1998-2015 found in catalog"/>
    <s v="up to 2016. Still listed on the national library page: http://www.natlib.lk/about_us/publication.php but not available there."/>
    <s v="99-931934"/>
    <x v="1954"/>
    <n v="2012"/>
    <n v="1"/>
    <d v="2012-01-01T15:59:00"/>
    <s v="English"/>
    <x v="2"/>
    <s v="National Library and Documentation Centre"/>
    <s v="Colombo"/>
    <n v="7"/>
    <b v="1"/>
    <b v="0"/>
    <b v="0"/>
    <b v="0"/>
    <b v="1"/>
    <b v="1"/>
    <b v="1"/>
    <b v="0"/>
    <b v="1"/>
    <b v="1"/>
    <b v="0"/>
    <b v="1"/>
    <b v="0"/>
    <b v="0"/>
    <b v="0"/>
    <b v="0"/>
    <b v="0"/>
    <b v="0"/>
    <b v="0"/>
    <b v="0"/>
    <b v="0"/>
    <b v="0"/>
  </r>
  <r>
    <m/>
    <m/>
    <m/>
    <m/>
    <m/>
    <x v="0"/>
    <x v="0"/>
    <m/>
    <m/>
    <m/>
    <m/>
    <s v="90-640835"/>
    <x v="1955"/>
    <n v="26"/>
    <n v="7"/>
    <d v="2012-10-12T08:49:00"/>
    <s v="English"/>
    <x v="0"/>
    <s v="Bureau of Indian Standards"/>
    <s v="New Delhi"/>
    <n v="1"/>
    <b v="0"/>
    <b v="0"/>
    <b v="0"/>
    <b v="0"/>
    <b v="1"/>
    <b v="0"/>
    <b v="0"/>
    <b v="0"/>
    <b v="0"/>
    <b v="0"/>
    <b v="0"/>
    <b v="0"/>
    <b v="0"/>
    <b v="0"/>
    <b v="0"/>
    <b v="0"/>
    <b v="0"/>
    <b v="0"/>
    <b v="0"/>
    <b v="0"/>
    <b v="0"/>
    <b v="0"/>
  </r>
  <r>
    <m/>
    <m/>
    <m/>
    <m/>
    <m/>
    <x v="0"/>
    <x v="0"/>
    <m/>
    <m/>
    <m/>
    <m/>
    <s v="2011-312608"/>
    <x v="1956"/>
    <n v="2011"/>
    <n v="1"/>
    <d v="2011-01-01T09:00:00"/>
    <s v="English"/>
    <x v="0"/>
    <s v="Directorate of Economics and Statistics / Bangalore"/>
    <s v="Bengaluru"/>
    <n v="1"/>
    <b v="1"/>
    <b v="0"/>
    <b v="0"/>
    <b v="0"/>
    <b v="0"/>
    <b v="0"/>
    <b v="0"/>
    <b v="0"/>
    <b v="0"/>
    <b v="0"/>
    <b v="0"/>
    <b v="0"/>
    <b v="0"/>
    <b v="0"/>
    <b v="0"/>
    <b v="0"/>
    <b v="0"/>
    <b v="0"/>
    <b v="0"/>
    <b v="0"/>
    <b v="0"/>
    <b v="0"/>
  </r>
  <r>
    <m/>
    <m/>
    <m/>
    <m/>
    <m/>
    <x v="0"/>
    <x v="0"/>
    <m/>
    <m/>
    <m/>
    <m/>
    <s v="2015-363518"/>
    <x v="1957"/>
    <n v="2004"/>
    <n v="1"/>
    <d v="2004-01-01T00:00:00"/>
    <s v="English"/>
    <x v="0"/>
    <s v="Bureau of Applied Economics and Statistics, Govt. of West Bengal"/>
    <s v="Calcutta"/>
    <n v="2"/>
    <b v="1"/>
    <b v="0"/>
    <b v="0"/>
    <b v="0"/>
    <b v="0"/>
    <b v="0"/>
    <b v="0"/>
    <b v="0"/>
    <b v="0"/>
    <b v="0"/>
    <b v="0"/>
    <b v="0"/>
    <b v="0"/>
    <b v="0"/>
    <b v="0"/>
    <b v="0"/>
    <b v="0"/>
    <b v="0"/>
    <b v="1"/>
    <b v="0"/>
    <b v="0"/>
    <b v="0"/>
  </r>
  <r>
    <m/>
    <m/>
    <m/>
    <m/>
    <m/>
    <x v="0"/>
    <x v="0"/>
    <m/>
    <m/>
    <m/>
    <m/>
    <s v="2012-336034"/>
    <x v="1958"/>
    <n v="2011"/>
    <n v="1"/>
    <m/>
    <s v="English"/>
    <x v="0"/>
    <s v="Directorate of Economics &amp; Statistics / Chandigarh Administration"/>
    <s v="Chandigarh"/>
    <n v="1"/>
    <b v="1"/>
    <b v="0"/>
    <b v="0"/>
    <b v="0"/>
    <b v="0"/>
    <b v="0"/>
    <b v="0"/>
    <b v="0"/>
    <b v="0"/>
    <b v="0"/>
    <b v="0"/>
    <b v="0"/>
    <b v="0"/>
    <b v="0"/>
    <b v="0"/>
    <b v="0"/>
    <b v="0"/>
    <b v="0"/>
    <b v="0"/>
    <b v="0"/>
    <b v="0"/>
    <b v="0"/>
  </r>
  <r>
    <m/>
    <m/>
    <m/>
    <m/>
    <m/>
    <x v="0"/>
    <x v="0"/>
    <m/>
    <m/>
    <m/>
    <m/>
    <s v="2013-407284"/>
    <x v="1959"/>
    <n v="2012"/>
    <n v="1"/>
    <d v="2012-01-01T00:00:00"/>
    <s v="English"/>
    <x v="0"/>
    <s v="Directorate of Economics and Statistics / Andhra Pradesh"/>
    <s v="Hyderabad"/>
    <n v="1"/>
    <b v="1"/>
    <b v="0"/>
    <b v="0"/>
    <b v="0"/>
    <b v="0"/>
    <b v="0"/>
    <b v="0"/>
    <b v="0"/>
    <b v="0"/>
    <b v="0"/>
    <b v="0"/>
    <b v="0"/>
    <b v="0"/>
    <b v="0"/>
    <b v="0"/>
    <b v="0"/>
    <b v="0"/>
    <b v="0"/>
    <b v="0"/>
    <b v="0"/>
    <b v="0"/>
    <b v="0"/>
  </r>
  <r>
    <m/>
    <m/>
    <m/>
    <m/>
    <m/>
    <x v="0"/>
    <x v="0"/>
    <m/>
    <m/>
    <m/>
    <m/>
    <s v="2012-336037"/>
    <x v="1960"/>
    <n v="2011"/>
    <n v="1"/>
    <d v="2011-01-01T16:30:00"/>
    <s v="English"/>
    <x v="0"/>
    <s v="Department of Economics &amp; Statistical Analysis / Haryana"/>
    <s v="Chandigarh"/>
    <n v="1"/>
    <b v="1"/>
    <b v="0"/>
    <b v="0"/>
    <b v="0"/>
    <b v="0"/>
    <b v="0"/>
    <b v="0"/>
    <b v="0"/>
    <b v="0"/>
    <b v="0"/>
    <b v="0"/>
    <b v="0"/>
    <b v="0"/>
    <b v="0"/>
    <b v="0"/>
    <b v="0"/>
    <b v="0"/>
    <b v="0"/>
    <b v="0"/>
    <b v="0"/>
    <b v="0"/>
    <b v="0"/>
  </r>
  <r>
    <m/>
    <m/>
    <m/>
    <m/>
    <m/>
    <x v="0"/>
    <x v="0"/>
    <m/>
    <m/>
    <m/>
    <m/>
    <s v="2003-321843"/>
    <x v="1961"/>
    <n v="2008"/>
    <n v="1"/>
    <d v="2008-01-01T09:10:00"/>
    <s v="English"/>
    <x v="0"/>
    <s v="Directorate of Economics and Statistics / Gujarat"/>
    <s v="Gandhinagar"/>
    <n v="1"/>
    <b v="1"/>
    <b v="0"/>
    <b v="0"/>
    <b v="0"/>
    <b v="0"/>
    <b v="0"/>
    <b v="0"/>
    <b v="0"/>
    <b v="0"/>
    <b v="0"/>
    <b v="0"/>
    <b v="0"/>
    <b v="0"/>
    <b v="0"/>
    <b v="0"/>
    <b v="0"/>
    <b v="0"/>
    <b v="0"/>
    <b v="0"/>
    <b v="0"/>
    <b v="0"/>
    <b v="0"/>
  </r>
  <r>
    <m/>
    <m/>
    <m/>
    <m/>
    <m/>
    <x v="0"/>
    <x v="0"/>
    <m/>
    <m/>
    <m/>
    <m/>
    <s v="2013-411735"/>
    <x v="1962"/>
    <n v="2009"/>
    <n v="1"/>
    <d v="2009-01-01T16:19:00"/>
    <s v="English"/>
    <x v="0"/>
    <s v="Directorate of Economics and Statistics / Bihar"/>
    <s v="Patna"/>
    <n v="1"/>
    <b v="1"/>
    <b v="0"/>
    <b v="0"/>
    <b v="0"/>
    <b v="0"/>
    <b v="0"/>
    <b v="0"/>
    <b v="0"/>
    <b v="0"/>
    <b v="0"/>
    <b v="0"/>
    <b v="0"/>
    <b v="0"/>
    <b v="0"/>
    <b v="0"/>
    <b v="0"/>
    <b v="0"/>
    <b v="0"/>
    <b v="0"/>
    <b v="0"/>
    <b v="0"/>
    <b v="0"/>
  </r>
  <r>
    <m/>
    <m/>
    <m/>
    <m/>
    <m/>
    <x v="0"/>
    <x v="0"/>
    <m/>
    <m/>
    <m/>
    <m/>
    <s v="2005-388566"/>
    <x v="1963"/>
    <n v="42"/>
    <n v="1"/>
    <d v="2013-01-01T11:11:00"/>
    <s v="English"/>
    <x v="0"/>
    <s v="Kerala Lalithakala Akademi"/>
    <s v="Trissur-20"/>
    <n v="1"/>
    <b v="1"/>
    <b v="0"/>
    <b v="0"/>
    <b v="0"/>
    <b v="0"/>
    <b v="0"/>
    <b v="0"/>
    <b v="0"/>
    <b v="0"/>
    <b v="0"/>
    <b v="0"/>
    <b v="0"/>
    <b v="0"/>
    <b v="0"/>
    <b v="0"/>
    <b v="0"/>
    <b v="0"/>
    <b v="0"/>
    <b v="0"/>
    <b v="0"/>
    <b v="0"/>
    <b v="0"/>
  </r>
  <r>
    <m/>
    <m/>
    <m/>
    <m/>
    <m/>
    <x v="0"/>
    <x v="0"/>
    <m/>
    <m/>
    <m/>
    <m/>
    <s v="2013-333970"/>
    <x v="1964"/>
    <n v="2013"/>
    <n v="1"/>
    <d v="2013-01-01T09:42:00"/>
    <s v="Nepali &amp; English"/>
    <x v="1"/>
    <s v="Ministry of Women, Children and Social Welfare, Nepal"/>
    <s v="Kathmandu"/>
    <n v="1"/>
    <b v="1"/>
    <b v="0"/>
    <b v="0"/>
    <b v="0"/>
    <b v="0"/>
    <b v="0"/>
    <b v="0"/>
    <b v="0"/>
    <b v="0"/>
    <b v="0"/>
    <b v="0"/>
    <b v="0"/>
    <b v="0"/>
    <b v="0"/>
    <b v="0"/>
    <b v="0"/>
    <b v="0"/>
    <b v="0"/>
    <b v="0"/>
    <b v="0"/>
    <b v="0"/>
    <b v="0"/>
  </r>
  <r>
    <m/>
    <m/>
    <m/>
    <m/>
    <m/>
    <x v="0"/>
    <x v="0"/>
    <m/>
    <m/>
    <m/>
    <m/>
    <n v="2010349005"/>
    <x v="1965"/>
    <m/>
    <m/>
    <m/>
    <s v="ENGLISH"/>
    <x v="6"/>
    <m/>
    <s v="RAWALPINDI/ISLAMABAD"/>
    <n v="2"/>
    <b v="1"/>
    <b v="1"/>
    <b v="0"/>
    <b v="0"/>
    <b v="0"/>
    <b v="0"/>
    <b v="0"/>
    <b v="0"/>
    <b v="0"/>
    <b v="0"/>
    <b v="0"/>
    <b v="0"/>
    <b v="0"/>
    <b v="0"/>
    <b v="0"/>
    <b v="0"/>
    <b v="0"/>
    <b v="0"/>
    <b v="0"/>
    <b v="0"/>
    <b v="0"/>
    <b v="0"/>
  </r>
  <r>
    <m/>
    <m/>
    <m/>
    <m/>
    <m/>
    <x v="0"/>
    <x v="0"/>
    <m/>
    <m/>
    <m/>
    <m/>
    <s v="2017-330187"/>
    <x v="1966"/>
    <n v="2015"/>
    <n v="1"/>
    <d v="2015-01-01T00:00:00"/>
    <s v="English"/>
    <x v="5"/>
    <s v="Institute of Public Health Nutrition"/>
    <s v="Dhaka"/>
    <n v="1"/>
    <b v="0"/>
    <b v="0"/>
    <b v="0"/>
    <b v="0"/>
    <b v="1"/>
    <b v="0"/>
    <b v="0"/>
    <b v="0"/>
    <b v="0"/>
    <b v="0"/>
    <b v="0"/>
    <b v="0"/>
    <b v="0"/>
    <b v="0"/>
    <b v="0"/>
    <b v="0"/>
    <b v="0"/>
    <b v="0"/>
    <b v="0"/>
    <b v="0"/>
    <b v="0"/>
    <b v="0"/>
  </r>
  <r>
    <m/>
    <m/>
    <m/>
    <m/>
    <m/>
    <x v="0"/>
    <x v="0"/>
    <m/>
    <m/>
    <m/>
    <m/>
    <s v="2019-345520"/>
    <x v="1967"/>
    <n v="2015"/>
    <n v="1"/>
    <d v="2015-01-01T00:00:00"/>
    <s v="English"/>
    <x v="0"/>
    <s v="Department of Agriculture, Cooperation &amp; Family Welfare / India"/>
    <s v="New Delhi"/>
    <n v="1"/>
    <b v="1"/>
    <b v="0"/>
    <b v="0"/>
    <b v="0"/>
    <b v="0"/>
    <b v="0"/>
    <b v="0"/>
    <b v="0"/>
    <b v="0"/>
    <b v="0"/>
    <b v="0"/>
    <b v="0"/>
    <b v="0"/>
    <b v="0"/>
    <b v="0"/>
    <b v="0"/>
    <b v="0"/>
    <b v="0"/>
    <b v="0"/>
    <b v="0"/>
    <b v="0"/>
    <b v="0"/>
  </r>
  <r>
    <m/>
    <m/>
    <m/>
    <m/>
    <m/>
    <x v="0"/>
    <x v="0"/>
    <m/>
    <m/>
    <m/>
    <m/>
    <s v="2013-407260"/>
    <x v="1968"/>
    <n v="2011"/>
    <n v="1"/>
    <d v="2011-01-01T00:00:00"/>
    <s v="English"/>
    <x v="4"/>
    <s v="Ministry of Environment and Energy / Maldives"/>
    <s v="Maldives"/>
    <n v="1"/>
    <b v="1"/>
    <b v="0"/>
    <b v="0"/>
    <b v="0"/>
    <b v="0"/>
    <b v="0"/>
    <b v="0"/>
    <b v="0"/>
    <b v="0"/>
    <b v="0"/>
    <b v="0"/>
    <b v="0"/>
    <b v="0"/>
    <b v="0"/>
    <b v="0"/>
    <b v="0"/>
    <b v="0"/>
    <b v="0"/>
    <b v="0"/>
    <b v="0"/>
    <b v="0"/>
    <b v="0"/>
  </r>
  <r>
    <m/>
    <m/>
    <m/>
    <m/>
    <m/>
    <x v="0"/>
    <x v="0"/>
    <m/>
    <m/>
    <m/>
    <m/>
    <s v="2010-309519"/>
    <x v="1969"/>
    <n v="2014"/>
    <n v="1"/>
    <d v="2014-02-01T09:28:00"/>
    <s v="English"/>
    <x v="0"/>
    <s v="Finance Department, Jharkhand"/>
    <s v="Ranchi"/>
    <n v="1"/>
    <b v="1"/>
    <b v="0"/>
    <b v="0"/>
    <b v="0"/>
    <b v="0"/>
    <b v="0"/>
    <b v="0"/>
    <b v="0"/>
    <b v="0"/>
    <b v="0"/>
    <b v="0"/>
    <b v="0"/>
    <b v="0"/>
    <b v="0"/>
    <b v="0"/>
    <b v="0"/>
    <b v="0"/>
    <b v="0"/>
    <b v="0"/>
    <b v="0"/>
    <b v="0"/>
    <b v="0"/>
  </r>
  <r>
    <m/>
    <m/>
    <m/>
    <m/>
    <m/>
    <x v="0"/>
    <x v="0"/>
    <m/>
    <m/>
    <m/>
    <m/>
    <s v="2011-322595"/>
    <x v="1970"/>
    <n v="2010"/>
    <n v="1"/>
    <d v="2010-04-01T10:50:00"/>
    <s v="English"/>
    <x v="0"/>
    <s v="Mizoram Sarva Shiksha Abhiyan Mission"/>
    <s v="Aizawl"/>
    <n v="1"/>
    <b v="1"/>
    <b v="0"/>
    <b v="0"/>
    <b v="0"/>
    <b v="0"/>
    <b v="0"/>
    <b v="0"/>
    <b v="0"/>
    <b v="0"/>
    <b v="0"/>
    <b v="0"/>
    <b v="0"/>
    <b v="0"/>
    <b v="0"/>
    <b v="0"/>
    <b v="0"/>
    <b v="0"/>
    <b v="0"/>
    <b v="0"/>
    <b v="0"/>
    <b v="0"/>
    <b v="0"/>
  </r>
  <r>
    <m/>
    <m/>
    <m/>
    <m/>
    <m/>
    <x v="0"/>
    <x v="0"/>
    <m/>
    <m/>
    <m/>
    <m/>
    <s v="2011-354080"/>
    <x v="1971"/>
    <n v="2011"/>
    <n v="1"/>
    <d v="2011-01-01T11:47:00"/>
    <s v="English"/>
    <x v="0"/>
    <s v="Central Institute of Road Transport"/>
    <s v="Pune"/>
    <n v="1"/>
    <b v="1"/>
    <b v="0"/>
    <b v="0"/>
    <b v="0"/>
    <b v="0"/>
    <b v="0"/>
    <b v="0"/>
    <b v="0"/>
    <b v="0"/>
    <b v="0"/>
    <b v="0"/>
    <b v="0"/>
    <b v="0"/>
    <b v="0"/>
    <b v="0"/>
    <b v="0"/>
    <b v="0"/>
    <b v="0"/>
    <b v="0"/>
    <b v="0"/>
    <b v="0"/>
    <b v="0"/>
  </r>
  <r>
    <m/>
    <m/>
    <m/>
    <m/>
    <m/>
    <x v="0"/>
    <x v="0"/>
    <m/>
    <m/>
    <m/>
    <m/>
    <s v="2011-322186"/>
    <x v="1972"/>
    <n v="2014"/>
    <n v="1"/>
    <d v="2014-07-01T10:49:00"/>
    <s v="English"/>
    <x v="1"/>
    <s v="Ministry Of Finance, Nepal"/>
    <s v="Kathmandu"/>
    <n v="1"/>
    <b v="1"/>
    <b v="0"/>
    <b v="0"/>
    <b v="0"/>
    <b v="0"/>
    <b v="0"/>
    <b v="0"/>
    <b v="0"/>
    <b v="0"/>
    <b v="0"/>
    <b v="0"/>
    <b v="0"/>
    <b v="0"/>
    <b v="0"/>
    <b v="0"/>
    <b v="0"/>
    <b v="0"/>
    <b v="0"/>
    <b v="0"/>
    <b v="0"/>
    <b v="0"/>
    <b v="0"/>
  </r>
  <r>
    <m/>
    <m/>
    <m/>
    <m/>
    <m/>
    <x v="0"/>
    <x v="0"/>
    <m/>
    <m/>
    <m/>
    <m/>
    <s v="2018-311619"/>
    <x v="1973"/>
    <n v="2017"/>
    <n v="1"/>
    <d v="2017-01-01T00:00:00"/>
    <s v="English"/>
    <x v="0"/>
    <s v="Finance Dept., Tamil Nadu"/>
    <s v="Chennai"/>
    <n v="1"/>
    <b v="1"/>
    <b v="0"/>
    <b v="0"/>
    <b v="0"/>
    <b v="0"/>
    <b v="0"/>
    <b v="0"/>
    <b v="0"/>
    <b v="0"/>
    <b v="0"/>
    <b v="0"/>
    <b v="0"/>
    <b v="0"/>
    <b v="0"/>
    <b v="0"/>
    <b v="0"/>
    <b v="0"/>
    <b v="0"/>
    <b v="0"/>
    <b v="0"/>
    <b v="0"/>
    <b v="0"/>
  </r>
  <r>
    <m/>
    <m/>
    <m/>
    <m/>
    <m/>
    <x v="0"/>
    <x v="0"/>
    <m/>
    <m/>
    <m/>
    <m/>
    <s v="2011-322611"/>
    <x v="1974"/>
    <n v="2012"/>
    <n v="1"/>
    <d v="2012-03-01T10:30:00"/>
    <s v="English"/>
    <x v="0"/>
    <s v="Finance Department / Government of Mizoram"/>
    <s v="Aizwal"/>
    <n v="1"/>
    <b v="1"/>
    <b v="0"/>
    <b v="0"/>
    <b v="0"/>
    <b v="0"/>
    <b v="0"/>
    <b v="0"/>
    <b v="0"/>
    <b v="0"/>
    <b v="0"/>
    <b v="0"/>
    <b v="0"/>
    <b v="0"/>
    <b v="0"/>
    <b v="0"/>
    <b v="0"/>
    <b v="0"/>
    <b v="0"/>
    <b v="0"/>
    <b v="0"/>
    <b v="0"/>
    <b v="0"/>
  </r>
  <r>
    <m/>
    <m/>
    <m/>
    <m/>
    <m/>
    <x v="0"/>
    <x v="0"/>
    <m/>
    <m/>
    <m/>
    <m/>
    <s v="2011-322167"/>
    <x v="1975"/>
    <n v="2013"/>
    <n v="1"/>
    <d v="2013-03-01T11:30:00"/>
    <s v="English"/>
    <x v="0"/>
    <s v="Finance Department / Govt. of Jammu &amp; Kashmir"/>
    <s v="Jammu"/>
    <n v="1"/>
    <b v="1"/>
    <b v="0"/>
    <b v="0"/>
    <b v="0"/>
    <b v="0"/>
    <b v="0"/>
    <b v="0"/>
    <b v="0"/>
    <b v="0"/>
    <b v="0"/>
    <b v="0"/>
    <b v="0"/>
    <b v="0"/>
    <b v="0"/>
    <b v="0"/>
    <b v="0"/>
    <b v="0"/>
    <b v="0"/>
    <b v="0"/>
    <b v="0"/>
    <b v="0"/>
    <b v="0"/>
  </r>
  <r>
    <m/>
    <m/>
    <m/>
    <m/>
    <m/>
    <x v="0"/>
    <x v="0"/>
    <m/>
    <m/>
    <m/>
    <m/>
    <s v="2010-326274"/>
    <x v="1976"/>
    <n v="2014"/>
    <n v="1"/>
    <d v="2014-01-01T09:07:00"/>
    <s v="English"/>
    <x v="0"/>
    <s v="Finance Dept., Govt. of Haryana"/>
    <s v="Chandigarh"/>
    <n v="1"/>
    <b v="1"/>
    <b v="0"/>
    <b v="0"/>
    <b v="0"/>
    <b v="0"/>
    <b v="0"/>
    <b v="0"/>
    <b v="0"/>
    <b v="0"/>
    <b v="0"/>
    <b v="0"/>
    <b v="0"/>
    <b v="0"/>
    <b v="0"/>
    <b v="0"/>
    <b v="0"/>
    <b v="0"/>
    <b v="0"/>
    <b v="0"/>
    <b v="0"/>
    <b v="0"/>
    <b v="0"/>
  </r>
  <r>
    <m/>
    <m/>
    <m/>
    <m/>
    <m/>
    <x v="0"/>
    <x v="0"/>
    <m/>
    <m/>
    <m/>
    <m/>
    <s v="2019-346080"/>
    <x v="1977"/>
    <n v="2017"/>
    <n v="1"/>
    <d v="2017-01-01T00:00:00"/>
    <s v="English"/>
    <x v="2"/>
    <s v="Planning and Monitoring Division, Central Province / Sri Lanka"/>
    <s v="Kundasale"/>
    <n v="1"/>
    <b v="1"/>
    <b v="0"/>
    <b v="0"/>
    <b v="0"/>
    <b v="0"/>
    <b v="0"/>
    <b v="0"/>
    <b v="0"/>
    <b v="0"/>
    <b v="0"/>
    <b v="0"/>
    <b v="0"/>
    <b v="0"/>
    <b v="0"/>
    <b v="0"/>
    <b v="0"/>
    <b v="0"/>
    <b v="0"/>
    <b v="0"/>
    <b v="0"/>
    <b v="0"/>
    <b v="0"/>
  </r>
  <r>
    <m/>
    <m/>
    <m/>
    <m/>
    <m/>
    <x v="0"/>
    <x v="0"/>
    <m/>
    <m/>
    <m/>
    <m/>
    <s v="2018-311607"/>
    <x v="1978"/>
    <n v="2010"/>
    <n v="1"/>
    <d v="2010-01-01T00:00:00"/>
    <s v="English"/>
    <x v="0"/>
    <s v="Directorate of Economics and Statistics / Govt. of Tripura"/>
    <s v="Agartala"/>
    <n v="1"/>
    <b v="1"/>
    <b v="0"/>
    <b v="0"/>
    <b v="0"/>
    <b v="0"/>
    <b v="0"/>
    <b v="0"/>
    <b v="0"/>
    <b v="0"/>
    <b v="0"/>
    <b v="0"/>
    <b v="0"/>
    <b v="0"/>
    <b v="0"/>
    <b v="0"/>
    <b v="0"/>
    <b v="0"/>
    <b v="0"/>
    <b v="0"/>
    <b v="0"/>
    <b v="0"/>
    <b v="0"/>
  </r>
  <r>
    <s v="Texas"/>
    <s v="Y?"/>
    <s v="UT latest print copy is 2015"/>
    <s v="Y"/>
    <s v="2016-2021"/>
    <x v="3"/>
    <x v="68"/>
    <m/>
    <s v="1645812; 1644006"/>
    <s v="Panjabi titles: &quot; Pañjāba dā aṅkaṛā sāra&quot;; &quot;Aṅkaṛā sāra Pañjāba&quot;; &quot;Saṭaisaṭikala haiṇḍabūka Pañjāba&quot;"/>
    <m/>
    <s v="sa68-16187"/>
    <x v="1979"/>
    <n v="2011"/>
    <n v="1"/>
    <d v="2011-01-01T16:07:00"/>
    <s v="English"/>
    <x v="0"/>
    <s v="Economic &amp; Statistical Organisation, Govt. of Punjab"/>
    <s v="Chandigarh"/>
    <n v="7"/>
    <b v="1"/>
    <b v="0"/>
    <b v="1"/>
    <b v="0"/>
    <b v="0"/>
    <b v="1"/>
    <b v="1"/>
    <b v="1"/>
    <b v="0"/>
    <b v="0"/>
    <b v="0"/>
    <b v="1"/>
    <b v="0"/>
    <b v="0"/>
    <b v="0"/>
    <b v="0"/>
    <b v="0"/>
    <b v="0"/>
    <b v="0"/>
    <b v="0"/>
    <b v="1"/>
    <b v="0"/>
  </r>
  <r>
    <m/>
    <m/>
    <m/>
    <m/>
    <m/>
    <x v="0"/>
    <x v="0"/>
    <m/>
    <m/>
    <m/>
    <m/>
    <s v="SA 63-1995"/>
    <x v="1980"/>
    <n v="2011"/>
    <n v="1"/>
    <d v="2011-01-01T16:26:00"/>
    <s v="English"/>
    <x v="0"/>
    <s v="Directorate of Economics and Statistics, Rajasthan"/>
    <s v="Jaipur"/>
    <n v="1"/>
    <b v="0"/>
    <b v="0"/>
    <b v="0"/>
    <b v="0"/>
    <b v="0"/>
    <b v="0"/>
    <b v="0"/>
    <b v="0"/>
    <b v="0"/>
    <b v="0"/>
    <b v="0"/>
    <b v="0"/>
    <b v="0"/>
    <b v="0"/>
    <b v="0"/>
    <b v="0"/>
    <b v="0"/>
    <b v="0"/>
    <b v="0"/>
    <b v="0"/>
    <b v="1"/>
    <b v="0"/>
  </r>
  <r>
    <m/>
    <m/>
    <m/>
    <m/>
    <m/>
    <x v="0"/>
    <x v="0"/>
    <m/>
    <m/>
    <m/>
    <m/>
    <s v="2007-389196"/>
    <x v="1981"/>
    <n v="2012"/>
    <n v="1"/>
    <d v="2012-01-01T16:54:00"/>
    <s v="English"/>
    <x v="0"/>
    <s v="State Planning Institute, Uttar Pradesh"/>
    <s v="Lucknow"/>
    <n v="2"/>
    <b v="1"/>
    <b v="0"/>
    <b v="0"/>
    <b v="0"/>
    <b v="0"/>
    <b v="0"/>
    <b v="0"/>
    <b v="0"/>
    <b v="0"/>
    <b v="0"/>
    <b v="0"/>
    <b v="0"/>
    <b v="0"/>
    <b v="0"/>
    <b v="0"/>
    <b v="0"/>
    <b v="0"/>
    <b v="0"/>
    <b v="0"/>
    <b v="0"/>
    <b v="1"/>
    <b v="0"/>
  </r>
  <r>
    <m/>
    <m/>
    <m/>
    <m/>
    <m/>
    <x v="0"/>
    <x v="0"/>
    <m/>
    <m/>
    <m/>
    <m/>
    <s v="SA 63-1676"/>
    <x v="1982"/>
    <n v="2008"/>
    <n v="1"/>
    <d v="2008-04-01T09:28:00"/>
    <s v="English"/>
    <x v="0"/>
    <s v="Directorate of Economics and Statistics / Andhra Pradesh"/>
    <s v="Hyderabad"/>
    <n v="5"/>
    <b v="1"/>
    <b v="0"/>
    <b v="1"/>
    <b v="0"/>
    <b v="0"/>
    <b v="0"/>
    <b v="1"/>
    <b v="1"/>
    <b v="0"/>
    <b v="0"/>
    <b v="0"/>
    <b v="0"/>
    <b v="0"/>
    <b v="0"/>
    <b v="0"/>
    <b v="0"/>
    <b v="0"/>
    <b v="0"/>
    <b v="0"/>
    <b v="0"/>
    <b v="1"/>
    <b v="0"/>
  </r>
  <r>
    <m/>
    <m/>
    <m/>
    <m/>
    <m/>
    <x v="0"/>
    <x v="0"/>
    <m/>
    <m/>
    <m/>
    <m/>
    <s v="2020-326710"/>
    <x v="1983"/>
    <n v="2004"/>
    <n v="1"/>
    <d v="2004-03-31T11:44:00"/>
    <s v="English"/>
    <x v="0"/>
    <s v="Directorate of Economics and Statistics / Arunachal Pradesh"/>
    <s v="Itanagar"/>
    <n v="2"/>
    <b v="1"/>
    <b v="0"/>
    <b v="0"/>
    <b v="0"/>
    <b v="0"/>
    <b v="0"/>
    <b v="0"/>
    <b v="0"/>
    <b v="0"/>
    <b v="0"/>
    <b v="0"/>
    <b v="0"/>
    <b v="0"/>
    <b v="0"/>
    <b v="0"/>
    <b v="0"/>
    <b v="0"/>
    <b v="0"/>
    <b v="0"/>
    <b v="0"/>
    <b v="1"/>
    <b v="0"/>
  </r>
  <r>
    <s v="Chicago"/>
    <s v="N"/>
    <n v="2015"/>
    <s v="?"/>
    <m/>
    <x v="0"/>
    <x v="0"/>
    <m/>
    <n v="15869003"/>
    <m/>
    <s v="I see PDFs for random years (2016, 2018) on Indian educational sites, but can't find any official government site with this. (Gujarat state gov websites will not load, e.g. gujaratindia.gov.in  )."/>
    <s v="86-913425"/>
    <x v="1984"/>
    <n v="2011"/>
    <n v="1"/>
    <d v="2011-01-01T11:11:00"/>
    <s v="English"/>
    <x v="0"/>
    <s v="Directorate of Economics and Statistics / Gujarat"/>
    <s v="Gandhinagar"/>
    <n v="6"/>
    <b v="1"/>
    <b v="0"/>
    <b v="1"/>
    <b v="0"/>
    <b v="0"/>
    <b v="1"/>
    <b v="0"/>
    <b v="0"/>
    <b v="0"/>
    <b v="1"/>
    <b v="0"/>
    <b v="1"/>
    <b v="0"/>
    <b v="0"/>
    <b v="0"/>
    <b v="0"/>
    <b v="0"/>
    <b v="0"/>
    <b v="0"/>
    <b v="0"/>
    <b v="1"/>
    <b v="0"/>
  </r>
  <r>
    <m/>
    <m/>
    <m/>
    <m/>
    <m/>
    <x v="0"/>
    <x v="0"/>
    <m/>
    <m/>
    <m/>
    <m/>
    <s v="79-915341"/>
    <x v="1985"/>
    <n v="2012"/>
    <n v="1"/>
    <d v="2012-01-01T12:15:00"/>
    <s v="English"/>
    <x v="0"/>
    <s v="Directorate of Economics and Statistics / Himachal Pradesh"/>
    <s v="Shimla"/>
    <n v="2"/>
    <b v="1"/>
    <b v="0"/>
    <b v="0"/>
    <b v="0"/>
    <b v="0"/>
    <b v="0"/>
    <b v="0"/>
    <b v="0"/>
    <b v="0"/>
    <b v="0"/>
    <b v="0"/>
    <b v="0"/>
    <b v="0"/>
    <b v="0"/>
    <b v="0"/>
    <b v="0"/>
    <b v="0"/>
    <b v="0"/>
    <b v="0"/>
    <b v="0"/>
    <b v="1"/>
    <b v="0"/>
  </r>
  <r>
    <m/>
    <m/>
    <m/>
    <m/>
    <m/>
    <x v="0"/>
    <x v="0"/>
    <m/>
    <m/>
    <m/>
    <m/>
    <s v="78-914325"/>
    <x v="1986"/>
    <n v="2010"/>
    <n v="1"/>
    <d v="2010-01-01T14:40:00"/>
    <s v="English"/>
    <x v="0"/>
    <s v="Directorate of Economics and Statistics / Bangalore"/>
    <s v="Bengaluru"/>
    <n v="1"/>
    <b v="1"/>
    <b v="0"/>
    <b v="0"/>
    <b v="0"/>
    <b v="0"/>
    <b v="0"/>
    <b v="0"/>
    <b v="0"/>
    <b v="0"/>
    <b v="0"/>
    <b v="0"/>
    <b v="0"/>
    <b v="0"/>
    <b v="0"/>
    <b v="0"/>
    <b v="0"/>
    <b v="0"/>
    <b v="0"/>
    <b v="0"/>
    <b v="0"/>
    <b v="0"/>
    <b v="0"/>
  </r>
  <r>
    <m/>
    <m/>
    <m/>
    <m/>
    <m/>
    <x v="0"/>
    <x v="0"/>
    <m/>
    <m/>
    <m/>
    <m/>
    <s v="2011-352660"/>
    <x v="1987"/>
    <n v="2011"/>
    <n v="1"/>
    <d v="2011-04-01T12:24:00"/>
    <s v="English"/>
    <x v="0"/>
    <s v="Directorate of economics and statistics, Mizoram"/>
    <s v="Aizawl"/>
    <n v="1"/>
    <b v="1"/>
    <b v="0"/>
    <b v="0"/>
    <b v="0"/>
    <b v="0"/>
    <b v="0"/>
    <b v="0"/>
    <b v="0"/>
    <b v="0"/>
    <b v="0"/>
    <b v="0"/>
    <b v="0"/>
    <b v="0"/>
    <b v="0"/>
    <b v="0"/>
    <b v="0"/>
    <b v="0"/>
    <b v="0"/>
    <b v="0"/>
    <b v="0"/>
    <b v="0"/>
    <b v="0"/>
  </r>
  <r>
    <m/>
    <m/>
    <m/>
    <m/>
    <m/>
    <x v="0"/>
    <x v="0"/>
    <m/>
    <m/>
    <m/>
    <m/>
    <s v="2013-317175"/>
    <x v="1988"/>
    <n v="2006"/>
    <n v="1"/>
    <d v="2006-01-01T00:00:00"/>
    <s v="English"/>
    <x v="0"/>
    <s v="Directorate of Economics and Statistics, Nagaland"/>
    <s v="Kohima"/>
    <n v="1"/>
    <b v="1"/>
    <b v="0"/>
    <b v="0"/>
    <b v="0"/>
    <b v="0"/>
    <b v="0"/>
    <b v="0"/>
    <b v="0"/>
    <b v="0"/>
    <b v="0"/>
    <b v="0"/>
    <b v="0"/>
    <b v="0"/>
    <b v="0"/>
    <b v="0"/>
    <b v="0"/>
    <b v="0"/>
    <b v="0"/>
    <b v="0"/>
    <b v="0"/>
    <b v="0"/>
    <b v="0"/>
  </r>
  <r>
    <m/>
    <m/>
    <m/>
    <m/>
    <m/>
    <x v="0"/>
    <x v="0"/>
    <m/>
    <m/>
    <m/>
    <m/>
    <s v="2016-362785"/>
    <x v="1989"/>
    <n v="2012"/>
    <n v="1"/>
    <d v="2012-01-01T00:00:00"/>
    <s v="English"/>
    <x v="0"/>
    <s v="Directorate of Economics and Statistics / Govt. of Orissa"/>
    <s v="Bhubaneswar"/>
    <n v="1"/>
    <b v="1"/>
    <b v="0"/>
    <b v="0"/>
    <b v="0"/>
    <b v="0"/>
    <b v="0"/>
    <b v="0"/>
    <b v="0"/>
    <b v="0"/>
    <b v="0"/>
    <b v="0"/>
    <b v="0"/>
    <b v="0"/>
    <b v="0"/>
    <b v="0"/>
    <b v="0"/>
    <b v="0"/>
    <b v="0"/>
    <b v="0"/>
    <b v="0"/>
    <b v="0"/>
    <b v="0"/>
  </r>
  <r>
    <s v="Texas"/>
    <s v="Y?"/>
    <s v="UT latest print copy is 2018"/>
    <s v="Y"/>
    <s v="biannual 2008-2020"/>
    <x v="3"/>
    <x v="154"/>
    <s v="Complicated file naming but available from &quot;publications&quot; pulldown menu"/>
    <n v="3826483"/>
    <m/>
    <m/>
    <s v="77-912297"/>
    <x v="1990"/>
    <n v="2012"/>
    <n v="1"/>
    <d v="2012-04-01T14:32:00"/>
    <s v="English"/>
    <x v="0"/>
    <s v="Dept. of Economics and Statistics, Mizoram"/>
    <s v="Aizawl"/>
    <n v="7"/>
    <b v="1"/>
    <b v="0"/>
    <b v="1"/>
    <b v="0"/>
    <b v="0"/>
    <b v="1"/>
    <b v="1"/>
    <b v="1"/>
    <b v="0"/>
    <b v="1"/>
    <b v="0"/>
    <b v="0"/>
    <b v="1"/>
    <b v="0"/>
    <b v="0"/>
    <b v="0"/>
    <b v="0"/>
    <b v="0"/>
    <b v="0"/>
    <b v="0"/>
    <b v="0"/>
    <b v="0"/>
  </r>
  <r>
    <m/>
    <m/>
    <m/>
    <m/>
    <m/>
    <x v="0"/>
    <x v="0"/>
    <m/>
    <m/>
    <m/>
    <m/>
    <s v="2019-345387"/>
    <x v="1991"/>
    <n v="2015"/>
    <n v="1"/>
    <d v="2015-01-01T00:00:00"/>
    <s v="English"/>
    <x v="0"/>
    <s v="Directorate of Economis and Statistics / Uttarakhand"/>
    <s v="Dehradun"/>
    <n v="1"/>
    <b v="1"/>
    <b v="0"/>
    <b v="0"/>
    <b v="0"/>
    <b v="0"/>
    <b v="0"/>
    <b v="0"/>
    <b v="0"/>
    <b v="0"/>
    <b v="0"/>
    <b v="0"/>
    <b v="0"/>
    <b v="0"/>
    <b v="0"/>
    <b v="0"/>
    <b v="0"/>
    <b v="0"/>
    <b v="0"/>
    <b v="0"/>
    <b v="0"/>
    <b v="0"/>
    <b v="0"/>
  </r>
  <r>
    <m/>
    <m/>
    <m/>
    <m/>
    <m/>
    <x v="0"/>
    <x v="0"/>
    <m/>
    <m/>
    <m/>
    <m/>
    <s v="2012-351427"/>
    <x v="1992"/>
    <n v="2011"/>
    <n v="1"/>
    <d v="2011-01-01T12:17:00"/>
    <s v="English"/>
    <x v="0"/>
    <s v="Chandigarh Administration"/>
    <s v="Chandigarh"/>
    <n v="1"/>
    <b v="1"/>
    <b v="0"/>
    <b v="0"/>
    <b v="0"/>
    <b v="0"/>
    <b v="0"/>
    <b v="0"/>
    <b v="0"/>
    <b v="0"/>
    <b v="0"/>
    <b v="0"/>
    <b v="0"/>
    <b v="0"/>
    <b v="0"/>
    <b v="0"/>
    <b v="0"/>
    <b v="0"/>
    <b v="0"/>
    <b v="0"/>
    <b v="0"/>
    <b v="0"/>
    <b v="0"/>
  </r>
  <r>
    <m/>
    <m/>
    <m/>
    <m/>
    <m/>
    <x v="0"/>
    <x v="0"/>
    <m/>
    <m/>
    <m/>
    <m/>
    <s v="81-910471"/>
    <x v="1993"/>
    <n v="2005"/>
    <n v="1"/>
    <d v="2005-07-01T12:34:00"/>
    <s v="English"/>
    <x v="0"/>
    <s v="Directorate of Economics and Statistics / Assam"/>
    <s v="Gauhati"/>
    <n v="2"/>
    <b v="1"/>
    <b v="0"/>
    <b v="0"/>
    <b v="0"/>
    <b v="0"/>
    <b v="0"/>
    <b v="0"/>
    <b v="0"/>
    <b v="0"/>
    <b v="0"/>
    <b v="0"/>
    <b v="0"/>
    <b v="0"/>
    <b v="0"/>
    <b v="0"/>
    <b v="0"/>
    <b v="0"/>
    <b v="0"/>
    <b v="0"/>
    <b v="0"/>
    <b v="1"/>
    <b v="0"/>
  </r>
  <r>
    <m/>
    <m/>
    <m/>
    <m/>
    <m/>
    <x v="0"/>
    <x v="0"/>
    <m/>
    <m/>
    <m/>
    <m/>
    <s v="2015-307025"/>
    <x v="1994"/>
    <n v="2012"/>
    <n v="1"/>
    <d v="2012-01-01T15:05:00"/>
    <s v="English"/>
    <x v="0"/>
    <s v="State Planning Institute, Uttar Pradesh"/>
    <s v="Lucknow"/>
    <n v="4"/>
    <b v="1"/>
    <b v="0"/>
    <b v="1"/>
    <b v="0"/>
    <b v="0"/>
    <b v="0"/>
    <b v="0"/>
    <b v="1"/>
    <b v="1"/>
    <b v="0"/>
    <b v="0"/>
    <b v="0"/>
    <b v="0"/>
    <b v="0"/>
    <b v="0"/>
    <b v="0"/>
    <b v="0"/>
    <b v="0"/>
    <b v="0"/>
    <b v="0"/>
    <b v="0"/>
    <b v="0"/>
  </r>
  <r>
    <s v="Yale"/>
    <s v="N"/>
    <s v="2012 (44)"/>
    <s v="N"/>
    <s v="N/A"/>
    <x v="5"/>
    <x v="53"/>
    <s v="N/A"/>
    <s v="45079554 microform; 1263988989 print;"/>
    <s v="None"/>
    <s v="Checked in Quick search and Orbis/ Yale has 1973-1974"/>
    <s v="sn 86017255"/>
    <x v="1995"/>
    <n v="2011"/>
    <n v="1"/>
    <d v="2011-06-01T14:42:00"/>
    <s v="English"/>
    <x v="0"/>
    <s v="Directorate of Economics and Statistics / Assam"/>
    <s v="Gauhati"/>
    <n v="9"/>
    <b v="1"/>
    <b v="0"/>
    <b v="1"/>
    <b v="0"/>
    <b v="0"/>
    <b v="1"/>
    <b v="1"/>
    <b v="0"/>
    <b v="1"/>
    <b v="0"/>
    <b v="1"/>
    <b v="1"/>
    <b v="1"/>
    <b v="0"/>
    <b v="0"/>
    <b v="0"/>
    <b v="0"/>
    <b v="0"/>
    <b v="0"/>
    <b v="0"/>
    <b v="1"/>
    <b v="0"/>
  </r>
  <r>
    <m/>
    <m/>
    <m/>
    <m/>
    <m/>
    <x v="0"/>
    <x v="0"/>
    <m/>
    <m/>
    <m/>
    <m/>
    <s v="2019-345357"/>
    <x v="1996"/>
    <n v="2017"/>
    <n v="1"/>
    <d v="2017-01-01T00:00:00"/>
    <s v="English"/>
    <x v="2"/>
    <s v="Statistics Division / District Secretariat, Hambantota / Sri Lanka"/>
    <s v="Hambantota"/>
    <n v="1"/>
    <b v="1"/>
    <b v="0"/>
    <b v="0"/>
    <b v="0"/>
    <b v="0"/>
    <b v="0"/>
    <b v="0"/>
    <b v="0"/>
    <b v="0"/>
    <b v="0"/>
    <b v="0"/>
    <b v="0"/>
    <b v="0"/>
    <b v="0"/>
    <b v="0"/>
    <b v="0"/>
    <b v="0"/>
    <b v="0"/>
    <b v="0"/>
    <b v="0"/>
    <b v="0"/>
    <b v="0"/>
  </r>
  <r>
    <m/>
    <m/>
    <m/>
    <m/>
    <m/>
    <x v="0"/>
    <x v="0"/>
    <m/>
    <m/>
    <m/>
    <m/>
    <s v="2016-318866"/>
    <x v="1997"/>
    <n v="2010"/>
    <n v="1"/>
    <d v="2010-01-01T14:27:00"/>
    <s v="English"/>
    <x v="0"/>
    <s v="Directorate of Economics and Statistics, Meghalaya"/>
    <s v="Shillong"/>
    <n v="1"/>
    <b v="1"/>
    <b v="0"/>
    <b v="0"/>
    <b v="0"/>
    <b v="0"/>
    <b v="0"/>
    <b v="0"/>
    <b v="0"/>
    <b v="0"/>
    <b v="0"/>
    <b v="0"/>
    <b v="0"/>
    <b v="0"/>
    <b v="0"/>
    <b v="0"/>
    <b v="0"/>
    <b v="0"/>
    <b v="0"/>
    <b v="0"/>
    <b v="0"/>
    <b v="0"/>
    <b v="0"/>
  </r>
  <r>
    <m/>
    <m/>
    <m/>
    <m/>
    <m/>
    <x v="0"/>
    <x v="0"/>
    <m/>
    <m/>
    <m/>
    <m/>
    <s v="2018-305713"/>
    <x v="1998"/>
    <n v="2016"/>
    <n v="1"/>
    <d v="2016-01-01T00:00:00"/>
    <s v="English"/>
    <x v="2"/>
    <s v="District Secretariat, Kilinochchi"/>
    <s v="Kilinochchi"/>
    <n v="1"/>
    <b v="1"/>
    <b v="0"/>
    <b v="0"/>
    <b v="0"/>
    <b v="0"/>
    <b v="0"/>
    <b v="0"/>
    <b v="0"/>
    <b v="0"/>
    <b v="0"/>
    <b v="0"/>
    <b v="0"/>
    <b v="0"/>
    <b v="0"/>
    <b v="0"/>
    <b v="0"/>
    <b v="0"/>
    <b v="0"/>
    <b v="0"/>
    <b v="0"/>
    <b v="0"/>
    <b v="0"/>
  </r>
  <r>
    <m/>
    <m/>
    <m/>
    <m/>
    <m/>
    <x v="0"/>
    <x v="0"/>
    <m/>
    <m/>
    <m/>
    <m/>
    <s v="2011-324357"/>
    <x v="1999"/>
    <n v="2011"/>
    <n v="1"/>
    <d v="2011-01-01T15:06:00"/>
    <s v="English"/>
    <x v="2"/>
    <s v="District Planning Secretariat / Batticaloa"/>
    <s v="Batticaloa"/>
    <n v="1"/>
    <b v="1"/>
    <b v="0"/>
    <b v="0"/>
    <b v="0"/>
    <b v="0"/>
    <b v="0"/>
    <b v="0"/>
    <b v="0"/>
    <b v="0"/>
    <b v="0"/>
    <b v="0"/>
    <b v="0"/>
    <b v="0"/>
    <b v="0"/>
    <b v="0"/>
    <b v="0"/>
    <b v="0"/>
    <b v="0"/>
    <b v="0"/>
    <b v="0"/>
    <b v="0"/>
    <b v="0"/>
  </r>
  <r>
    <m/>
    <m/>
    <m/>
    <m/>
    <m/>
    <x v="0"/>
    <x v="0"/>
    <m/>
    <m/>
    <m/>
    <m/>
    <s v="2018-320354"/>
    <x v="2000"/>
    <n v="2017"/>
    <n v="1"/>
    <d v="2017-01-01T00:00:00"/>
    <s v="English"/>
    <x v="2"/>
    <s v="Statistics Division / District Secretariat, Matara / Sri Lanka"/>
    <s v="Matara"/>
    <n v="1"/>
    <b v="1"/>
    <b v="0"/>
    <b v="0"/>
    <b v="0"/>
    <b v="0"/>
    <b v="0"/>
    <b v="0"/>
    <b v="0"/>
    <b v="0"/>
    <b v="0"/>
    <b v="0"/>
    <b v="0"/>
    <b v="0"/>
    <b v="0"/>
    <b v="0"/>
    <b v="0"/>
    <b v="0"/>
    <b v="0"/>
    <b v="0"/>
    <b v="0"/>
    <b v="0"/>
    <b v="0"/>
  </r>
  <r>
    <m/>
    <m/>
    <m/>
    <m/>
    <m/>
    <x v="0"/>
    <x v="0"/>
    <m/>
    <m/>
    <m/>
    <m/>
    <s v="75-649839"/>
    <x v="2001"/>
    <n v="2007"/>
    <n v="1"/>
    <d v="2007-01-01T16:34:00"/>
    <s v="English"/>
    <x v="0"/>
    <s v="Directorate of Economics and Statistics, Pondicherry"/>
    <s v="Puducherry"/>
    <n v="2"/>
    <b v="1"/>
    <b v="0"/>
    <b v="0"/>
    <b v="0"/>
    <b v="0"/>
    <b v="0"/>
    <b v="0"/>
    <b v="0"/>
    <b v="0"/>
    <b v="0"/>
    <b v="0"/>
    <b v="0"/>
    <b v="0"/>
    <b v="0"/>
    <b v="0"/>
    <b v="0"/>
    <b v="0"/>
    <b v="0"/>
    <b v="0"/>
    <b v="0"/>
    <b v="1"/>
    <b v="0"/>
  </r>
  <r>
    <m/>
    <m/>
    <m/>
    <m/>
    <m/>
    <x v="0"/>
    <x v="0"/>
    <m/>
    <m/>
    <m/>
    <m/>
    <s v="2018-305721"/>
    <x v="2002"/>
    <n v="2016"/>
    <n v="1"/>
    <d v="2016-01-01T00:00:00"/>
    <s v="English"/>
    <x v="2"/>
    <s v="Provincial Department of Health Services, Northern Province / Sri Lanka"/>
    <m/>
    <n v="1"/>
    <b v="1"/>
    <b v="0"/>
    <b v="0"/>
    <b v="0"/>
    <b v="0"/>
    <b v="0"/>
    <b v="0"/>
    <b v="0"/>
    <b v="0"/>
    <b v="0"/>
    <b v="0"/>
    <b v="0"/>
    <b v="0"/>
    <b v="0"/>
    <b v="0"/>
    <b v="0"/>
    <b v="0"/>
    <b v="0"/>
    <b v="0"/>
    <b v="0"/>
    <b v="0"/>
    <b v="0"/>
  </r>
  <r>
    <m/>
    <m/>
    <m/>
    <m/>
    <m/>
    <x v="0"/>
    <x v="0"/>
    <m/>
    <m/>
    <m/>
    <m/>
    <s v="2019-337833"/>
    <x v="2003"/>
    <n v="2017"/>
    <n v="1"/>
    <d v="2017-01-01T00:00:00"/>
    <s v="English"/>
    <x v="2"/>
    <s v="Government of Sri Lanka"/>
    <m/>
    <n v="1"/>
    <b v="1"/>
    <b v="0"/>
    <b v="0"/>
    <b v="0"/>
    <b v="0"/>
    <b v="0"/>
    <b v="0"/>
    <b v="0"/>
    <b v="0"/>
    <b v="0"/>
    <b v="0"/>
    <b v="0"/>
    <b v="0"/>
    <b v="0"/>
    <b v="0"/>
    <b v="0"/>
    <b v="0"/>
    <b v="0"/>
    <b v="0"/>
    <b v="0"/>
    <b v="0"/>
    <b v="0"/>
  </r>
  <r>
    <m/>
    <m/>
    <m/>
    <m/>
    <m/>
    <x v="0"/>
    <x v="0"/>
    <m/>
    <m/>
    <m/>
    <m/>
    <s v="2018-305712"/>
    <x v="2004"/>
    <n v="2017"/>
    <n v="1"/>
    <d v="2017-01-01T00:00:00"/>
    <s v="English"/>
    <x v="2"/>
    <s v="District Secretariat / Mannar"/>
    <s v="Mannar"/>
    <n v="1"/>
    <b v="1"/>
    <b v="0"/>
    <b v="0"/>
    <b v="0"/>
    <b v="0"/>
    <b v="0"/>
    <b v="0"/>
    <b v="0"/>
    <b v="0"/>
    <b v="0"/>
    <b v="0"/>
    <b v="0"/>
    <b v="0"/>
    <b v="0"/>
    <b v="0"/>
    <b v="0"/>
    <b v="0"/>
    <b v="0"/>
    <b v="0"/>
    <b v="0"/>
    <b v="0"/>
    <b v="0"/>
  </r>
  <r>
    <m/>
    <m/>
    <m/>
    <m/>
    <m/>
    <x v="0"/>
    <x v="0"/>
    <m/>
    <m/>
    <m/>
    <m/>
    <s v="00-222034"/>
    <x v="2005"/>
    <n v="2009"/>
    <n v="1"/>
    <d v="2009-01-01T11:03:00"/>
    <s v="English"/>
    <x v="0"/>
    <s v="Directorate of Planning, Statistics and Evaluation / Govt. of Goa"/>
    <s v="Panjim"/>
    <n v="1"/>
    <b v="1"/>
    <b v="0"/>
    <b v="0"/>
    <b v="0"/>
    <b v="0"/>
    <b v="0"/>
    <b v="0"/>
    <b v="0"/>
    <b v="0"/>
    <b v="0"/>
    <b v="0"/>
    <b v="0"/>
    <b v="0"/>
    <b v="0"/>
    <b v="0"/>
    <b v="0"/>
    <b v="0"/>
    <b v="0"/>
    <b v="0"/>
    <b v="0"/>
    <b v="0"/>
    <b v="0"/>
  </r>
  <r>
    <m/>
    <m/>
    <m/>
    <m/>
    <m/>
    <x v="0"/>
    <x v="0"/>
    <m/>
    <m/>
    <m/>
    <m/>
    <s v="sn 86017344"/>
    <x v="2006"/>
    <n v="2005"/>
    <n v="1"/>
    <d v="2005-01-01T00:00:00"/>
    <s v="English"/>
    <x v="0"/>
    <s v="Bureau of economics and statistics, Kerala"/>
    <s v="Trivandrum"/>
    <n v="2"/>
    <b v="1"/>
    <b v="0"/>
    <b v="0"/>
    <b v="0"/>
    <b v="0"/>
    <b v="0"/>
    <b v="0"/>
    <b v="0"/>
    <b v="0"/>
    <b v="0"/>
    <b v="0"/>
    <b v="0"/>
    <b v="0"/>
    <b v="0"/>
    <b v="0"/>
    <b v="0"/>
    <b v="0"/>
    <b v="0"/>
    <b v="0"/>
    <b v="0"/>
    <b v="1"/>
    <b v="0"/>
  </r>
  <r>
    <m/>
    <m/>
    <m/>
    <m/>
    <m/>
    <x v="0"/>
    <x v="0"/>
    <m/>
    <m/>
    <m/>
    <m/>
    <s v="77-912311"/>
    <x v="2007"/>
    <n v="2009"/>
    <n v="1"/>
    <d v="2009-04-01T15:02:00"/>
    <s v="English"/>
    <x v="0"/>
    <s v="Dept. of Statistics/Manipur"/>
    <s v="Imphal"/>
    <n v="1"/>
    <b v="1"/>
    <b v="0"/>
    <b v="0"/>
    <b v="0"/>
    <b v="0"/>
    <b v="0"/>
    <b v="0"/>
    <b v="0"/>
    <b v="0"/>
    <b v="0"/>
    <b v="0"/>
    <b v="0"/>
    <b v="0"/>
    <b v="0"/>
    <b v="0"/>
    <b v="0"/>
    <b v="0"/>
    <b v="0"/>
    <b v="0"/>
    <b v="0"/>
    <b v="0"/>
    <b v="0"/>
  </r>
  <r>
    <s v="Washington"/>
    <s v="Y"/>
    <m/>
    <s v="Y"/>
    <s v="March 20 &amp; 21 "/>
    <x v="0"/>
    <x v="155"/>
    <m/>
    <n v="1604718"/>
    <m/>
    <m/>
    <s v="sa 68019637"/>
    <x v="2008"/>
    <n v="2013"/>
    <n v="1"/>
    <d v="2013-02-01T12:21:00"/>
    <s v="English"/>
    <x v="0"/>
    <s v="Directorate of Economics and Statistics, Nagaland"/>
    <s v="Kohima"/>
    <n v="8"/>
    <b v="1"/>
    <b v="0"/>
    <b v="1"/>
    <b v="0"/>
    <b v="0"/>
    <b v="1"/>
    <b v="1"/>
    <b v="1"/>
    <b v="0"/>
    <b v="1"/>
    <b v="0"/>
    <b v="1"/>
    <b v="1"/>
    <b v="0"/>
    <b v="0"/>
    <b v="0"/>
    <b v="0"/>
    <b v="0"/>
    <b v="0"/>
    <b v="0"/>
    <b v="0"/>
    <b v="0"/>
  </r>
  <r>
    <m/>
    <m/>
    <m/>
    <m/>
    <m/>
    <x v="0"/>
    <x v="0"/>
    <m/>
    <m/>
    <m/>
    <m/>
    <s v="73-912733"/>
    <x v="2009"/>
    <n v="2013"/>
    <n v="1"/>
    <d v="2013-01-01T10:31:00"/>
    <s v="English"/>
    <x v="0"/>
    <s v="Directorate of Economics and Statistics, Tamil Nadu"/>
    <s v="Chennai"/>
    <n v="5"/>
    <b v="0"/>
    <b v="0"/>
    <b v="1"/>
    <b v="0"/>
    <b v="0"/>
    <b v="0"/>
    <b v="0"/>
    <b v="0"/>
    <b v="1"/>
    <b v="0"/>
    <b v="0"/>
    <b v="1"/>
    <b v="0"/>
    <b v="1"/>
    <b v="0"/>
    <b v="0"/>
    <b v="0"/>
    <b v="0"/>
    <b v="0"/>
    <b v="0"/>
    <b v="1"/>
    <b v="0"/>
  </r>
  <r>
    <m/>
    <m/>
    <m/>
    <m/>
    <m/>
    <x v="0"/>
    <x v="0"/>
    <m/>
    <m/>
    <m/>
    <m/>
    <s v="2019-337834"/>
    <x v="2010"/>
    <n v="2018"/>
    <n v="1"/>
    <d v="2018-01-01T00:00:00"/>
    <s v="English"/>
    <x v="2"/>
    <s v="Statistics Division / District Secretariat, Galle / Sr Lanka"/>
    <s v="Galle"/>
    <n v="1"/>
    <b v="1"/>
    <b v="0"/>
    <b v="0"/>
    <b v="0"/>
    <b v="0"/>
    <b v="0"/>
    <b v="0"/>
    <b v="0"/>
    <b v="0"/>
    <b v="0"/>
    <b v="0"/>
    <b v="0"/>
    <b v="0"/>
    <b v="0"/>
    <b v="0"/>
    <b v="0"/>
    <b v="0"/>
    <b v="0"/>
    <b v="0"/>
    <b v="0"/>
    <b v="0"/>
    <b v="0"/>
  </r>
  <r>
    <s v="Texas"/>
    <s v="Y?"/>
    <s v="UT latest print is 2017"/>
    <s v="Y"/>
    <s v="2015-2020"/>
    <x v="3"/>
    <x v="156"/>
    <m/>
    <s v="12165385; 3217339; 213791993"/>
    <s v="Other titles: &quot;Hindī vārshikī&quot; and &quot;Vārshikī&quot;"/>
    <m/>
    <s v="90-649641"/>
    <x v="2011"/>
    <n v="2011"/>
    <n v="1"/>
    <d v="2011-01-01T16:45:00"/>
    <s v="Hindi"/>
    <x v="0"/>
    <s v="Central Hindi Directorate"/>
    <s v="New Delhi"/>
    <n v="7"/>
    <b v="1"/>
    <b v="1"/>
    <b v="1"/>
    <b v="0"/>
    <b v="1"/>
    <b v="0"/>
    <b v="1"/>
    <b v="0"/>
    <b v="0"/>
    <b v="0"/>
    <b v="0"/>
    <b v="1"/>
    <b v="0"/>
    <b v="0"/>
    <b v="0"/>
    <b v="0"/>
    <b v="0"/>
    <b v="0"/>
    <b v="0"/>
    <b v="0"/>
    <b v="1"/>
    <b v="0"/>
  </r>
  <r>
    <m/>
    <m/>
    <m/>
    <m/>
    <m/>
    <x v="0"/>
    <x v="0"/>
    <m/>
    <m/>
    <m/>
    <m/>
    <s v="2018-305711"/>
    <x v="2012"/>
    <n v="2016"/>
    <n v="1"/>
    <d v="2016-01-01T00:00:00"/>
    <s v="English"/>
    <x v="0"/>
    <s v="District Secretariat / Mannar"/>
    <s v="Mannar"/>
    <n v="1"/>
    <b v="1"/>
    <b v="0"/>
    <b v="0"/>
    <b v="0"/>
    <b v="0"/>
    <b v="0"/>
    <b v="0"/>
    <b v="0"/>
    <b v="0"/>
    <b v="0"/>
    <b v="0"/>
    <b v="0"/>
    <b v="0"/>
    <b v="0"/>
    <b v="0"/>
    <b v="0"/>
    <b v="0"/>
    <b v="0"/>
    <b v="0"/>
    <b v="0"/>
    <b v="0"/>
    <b v="0"/>
  </r>
  <r>
    <m/>
    <m/>
    <m/>
    <m/>
    <m/>
    <x v="0"/>
    <x v="0"/>
    <m/>
    <m/>
    <m/>
    <m/>
    <s v="2018-305714"/>
    <x v="2013"/>
    <n v="2017"/>
    <n v="1"/>
    <d v="2017-01-01T00:00:00"/>
    <s v="English"/>
    <x v="2"/>
    <s v="District Planning Secretariat / Mullaitivu"/>
    <s v="Mullaitivu"/>
    <n v="1"/>
    <b v="1"/>
    <b v="0"/>
    <b v="0"/>
    <b v="0"/>
    <b v="0"/>
    <b v="0"/>
    <b v="0"/>
    <b v="0"/>
    <b v="0"/>
    <b v="0"/>
    <b v="0"/>
    <b v="0"/>
    <b v="0"/>
    <b v="0"/>
    <b v="0"/>
    <b v="0"/>
    <b v="0"/>
    <b v="0"/>
    <b v="0"/>
    <b v="0"/>
    <b v="0"/>
    <b v="0"/>
  </r>
  <r>
    <m/>
    <m/>
    <m/>
    <m/>
    <m/>
    <x v="0"/>
    <x v="0"/>
    <m/>
    <m/>
    <m/>
    <m/>
    <s v="2018-305708"/>
    <x v="2014"/>
    <n v="2015"/>
    <n v="1"/>
    <d v="2015-01-01T00:00:00"/>
    <s v="English"/>
    <x v="2"/>
    <s v="Northern Provincial Council / Sri Lanka"/>
    <s v="Jaffna"/>
    <n v="1"/>
    <b v="1"/>
    <b v="0"/>
    <b v="0"/>
    <b v="0"/>
    <b v="0"/>
    <b v="0"/>
    <b v="0"/>
    <b v="0"/>
    <b v="0"/>
    <b v="0"/>
    <b v="0"/>
    <b v="0"/>
    <b v="0"/>
    <b v="0"/>
    <b v="0"/>
    <b v="0"/>
    <b v="0"/>
    <b v="0"/>
    <b v="0"/>
    <b v="0"/>
    <b v="0"/>
    <b v="0"/>
  </r>
  <r>
    <m/>
    <m/>
    <m/>
    <m/>
    <m/>
    <x v="0"/>
    <x v="0"/>
    <m/>
    <m/>
    <m/>
    <m/>
    <s v="2008-305461"/>
    <x v="2015"/>
    <n v="2013"/>
    <n v="1"/>
    <d v="2013-01-01T16:11:00"/>
    <s v="English"/>
    <x v="1"/>
    <s v="Ministry of Agriculture and Co-operatives / Nepal"/>
    <s v="Kathmandu"/>
    <n v="1"/>
    <b v="1"/>
    <b v="0"/>
    <b v="0"/>
    <b v="0"/>
    <b v="0"/>
    <b v="0"/>
    <b v="0"/>
    <b v="0"/>
    <b v="0"/>
    <b v="0"/>
    <b v="0"/>
    <b v="0"/>
    <b v="0"/>
    <b v="0"/>
    <b v="0"/>
    <b v="0"/>
    <b v="0"/>
    <b v="0"/>
    <b v="0"/>
    <b v="0"/>
    <b v="0"/>
    <b v="0"/>
  </r>
  <r>
    <m/>
    <m/>
    <m/>
    <m/>
    <m/>
    <x v="0"/>
    <x v="0"/>
    <m/>
    <m/>
    <m/>
    <m/>
    <s v="2018-311609"/>
    <x v="2016"/>
    <n v="2015"/>
    <n v="1"/>
    <d v="2015-01-01T00:00:00"/>
    <s v="English"/>
    <x v="0"/>
    <s v="Department of Economics, Statistics, Monitoring and Evaluation  / Govt. of Sikkim"/>
    <s v="Gangtok"/>
    <n v="1"/>
    <b v="1"/>
    <b v="0"/>
    <b v="0"/>
    <b v="0"/>
    <b v="0"/>
    <b v="0"/>
    <b v="0"/>
    <b v="0"/>
    <b v="0"/>
    <b v="0"/>
    <b v="0"/>
    <b v="0"/>
    <b v="0"/>
    <b v="0"/>
    <b v="0"/>
    <b v="0"/>
    <b v="0"/>
    <b v="0"/>
    <b v="0"/>
    <b v="0"/>
    <b v="0"/>
    <b v="0"/>
  </r>
  <r>
    <m/>
    <m/>
    <m/>
    <m/>
    <m/>
    <x v="0"/>
    <x v="0"/>
    <m/>
    <m/>
    <m/>
    <m/>
    <s v="77-912600"/>
    <x v="2017"/>
    <n v="2012"/>
    <n v="1"/>
    <d v="2012-01-01T16:53:00"/>
    <s v="English"/>
    <x v="0"/>
    <s v="Directorate of Economics and Statistics / Gujarat"/>
    <s v="Gandhinagar"/>
    <n v="2"/>
    <b v="1"/>
    <b v="0"/>
    <b v="0"/>
    <b v="0"/>
    <b v="0"/>
    <b v="0"/>
    <b v="0"/>
    <b v="0"/>
    <b v="0"/>
    <b v="0"/>
    <b v="0"/>
    <b v="0"/>
    <b v="0"/>
    <b v="0"/>
    <b v="0"/>
    <b v="0"/>
    <b v="0"/>
    <b v="0"/>
    <b v="0"/>
    <b v="0"/>
    <b v="1"/>
    <b v="0"/>
  </r>
  <r>
    <m/>
    <m/>
    <m/>
    <m/>
    <m/>
    <x v="0"/>
    <x v="0"/>
    <m/>
    <m/>
    <m/>
    <m/>
    <s v="SA 675477"/>
    <x v="2018"/>
    <n v="2008"/>
    <n v="1"/>
    <d v="2008-01-01T11:27:00"/>
    <s v="English"/>
    <x v="0"/>
    <s v="Directorate of Economics and Statistics / Himachal Pradesh"/>
    <s v="Shimla"/>
    <n v="1"/>
    <b v="1"/>
    <b v="0"/>
    <b v="0"/>
    <b v="0"/>
    <b v="0"/>
    <b v="0"/>
    <b v="0"/>
    <b v="0"/>
    <b v="0"/>
    <b v="0"/>
    <b v="0"/>
    <b v="0"/>
    <b v="0"/>
    <b v="0"/>
    <b v="0"/>
    <b v="0"/>
    <b v="0"/>
    <b v="0"/>
    <b v="0"/>
    <b v="0"/>
    <b v="0"/>
    <b v="0"/>
  </r>
  <r>
    <m/>
    <m/>
    <m/>
    <m/>
    <m/>
    <x v="0"/>
    <x v="0"/>
    <m/>
    <m/>
    <m/>
    <m/>
    <s v="2015-359779"/>
    <x v="2019"/>
    <n v="2013"/>
    <n v="1"/>
    <d v="2013-01-01T00:00:00"/>
    <s v="English"/>
    <x v="0"/>
    <s v="Office of the Principal Chief Conservator of Forests (Head of Forest Force) / Govt. of Maharashtra"/>
    <s v="Nagpur"/>
    <n v="1"/>
    <b v="1"/>
    <b v="0"/>
    <b v="0"/>
    <b v="0"/>
    <b v="0"/>
    <b v="0"/>
    <b v="0"/>
    <b v="0"/>
    <b v="0"/>
    <b v="0"/>
    <b v="0"/>
    <b v="0"/>
    <b v="0"/>
    <b v="0"/>
    <b v="0"/>
    <b v="0"/>
    <b v="0"/>
    <b v="0"/>
    <b v="0"/>
    <b v="0"/>
    <b v="0"/>
    <b v="0"/>
  </r>
  <r>
    <s v="Virginia"/>
    <s v="Y"/>
    <m/>
    <s v="Y"/>
    <s v="1962 - present"/>
    <x v="3"/>
    <x v="157"/>
    <s v="don't know"/>
    <n v="1714807"/>
    <s v="no changes"/>
    <s v="    no.45,47/48-51 (2002-2006)_x000a_    no.52-54,56_x000a_    no.1-44,46 (1962-2002) Seems available online"/>
    <s v="SA 63-4432"/>
    <x v="2020"/>
    <n v="2011"/>
    <n v="2"/>
    <d v="2011-12-01T08:51:00"/>
    <s v="English"/>
    <x v="0"/>
    <s v="Lalit Kala Academy"/>
    <s v="New Delhi"/>
    <n v="13"/>
    <b v="1"/>
    <b v="1"/>
    <b v="1"/>
    <b v="0"/>
    <b v="1"/>
    <b v="0"/>
    <b v="1"/>
    <b v="1"/>
    <b v="1"/>
    <b v="1"/>
    <b v="1"/>
    <b v="1"/>
    <b v="1"/>
    <b v="0"/>
    <b v="0"/>
    <b v="1"/>
    <b v="0"/>
    <b v="0"/>
    <b v="0"/>
    <b v="0"/>
    <b v="1"/>
    <b v="0"/>
  </r>
  <r>
    <m/>
    <m/>
    <m/>
    <m/>
    <m/>
    <x v="0"/>
    <x v="0"/>
    <m/>
    <m/>
    <m/>
    <m/>
    <s v="2011-320586"/>
    <x v="2021"/>
    <n v="2011"/>
    <n v="1"/>
    <d v="2011-01-01T11:28:00"/>
    <s v="English"/>
    <x v="4"/>
    <s v="Ministry of Planning and National Development / Maldives"/>
    <s v="Male"/>
    <n v="1"/>
    <b v="1"/>
    <b v="0"/>
    <b v="0"/>
    <b v="0"/>
    <b v="0"/>
    <b v="0"/>
    <b v="0"/>
    <b v="0"/>
    <b v="0"/>
    <b v="0"/>
    <b v="0"/>
    <b v="0"/>
    <b v="0"/>
    <b v="0"/>
    <b v="0"/>
    <b v="0"/>
    <b v="0"/>
    <b v="0"/>
    <b v="0"/>
    <b v="0"/>
    <b v="0"/>
    <b v="0"/>
  </r>
  <r>
    <s v="Wisconsin"/>
    <s v="Y"/>
    <n v="2014"/>
    <s v="N"/>
    <m/>
    <x v="0"/>
    <x v="0"/>
    <m/>
    <s v="ocm01986506"/>
    <s v="Dates from 1987-2014 in library catalog"/>
    <s v="The latest from pbs.gov.pk is 2006. Perhaps this is a lag.  The website does have a lot of statistical informaiton as well. "/>
    <s v=" SA 63001221"/>
    <x v="2022"/>
    <m/>
    <m/>
    <m/>
    <s v="ENGLISH"/>
    <x v="6"/>
    <m/>
    <s v="RAWALPINDI/ISLAMABAD"/>
    <n v="7"/>
    <b v="1"/>
    <b v="0"/>
    <b v="1"/>
    <b v="0"/>
    <b v="1"/>
    <b v="1"/>
    <b v="0"/>
    <b v="0"/>
    <b v="1"/>
    <b v="1"/>
    <b v="0"/>
    <b v="0"/>
    <b v="1"/>
    <b v="0"/>
    <b v="0"/>
    <b v="0"/>
    <b v="0"/>
    <b v="0"/>
    <b v="0"/>
    <b v="0"/>
    <b v="0"/>
    <b v="0"/>
  </r>
  <r>
    <m/>
    <m/>
    <m/>
    <m/>
    <m/>
    <x v="0"/>
    <x v="0"/>
    <m/>
    <m/>
    <m/>
    <m/>
    <s v="79-649389"/>
    <x v="2023"/>
    <n v="2013"/>
    <n v="1"/>
    <d v="2013-01-01T10:51:00"/>
    <s v="English"/>
    <x v="2"/>
    <s v="Department of Census and Statistics / Sri Lanka"/>
    <s v="Colombo"/>
    <n v="5"/>
    <b v="0"/>
    <b v="0"/>
    <b v="1"/>
    <b v="0"/>
    <b v="1"/>
    <b v="0"/>
    <b v="0"/>
    <b v="1"/>
    <b v="1"/>
    <b v="0"/>
    <b v="0"/>
    <b v="0"/>
    <b v="0"/>
    <b v="1"/>
    <b v="0"/>
    <b v="0"/>
    <b v="0"/>
    <b v="0"/>
    <b v="0"/>
    <b v="0"/>
    <b v="0"/>
    <b v="0"/>
  </r>
  <r>
    <s v="Washington"/>
    <s v="N"/>
    <s v="2014-15/"/>
    <s v="Y"/>
    <s v="2016-17"/>
    <x v="3"/>
    <x v="158"/>
    <m/>
    <n v="173511250"/>
    <m/>
    <m/>
    <s v="2007-392835"/>
    <x v="2024"/>
    <n v="2012"/>
    <n v="1"/>
    <d v="2012-01-01T11:02:00"/>
    <s v="English"/>
    <x v="0"/>
    <s v="Department of School Education &amp; Literacy "/>
    <s v="New Delhi"/>
    <n v="8"/>
    <b v="1"/>
    <b v="1"/>
    <b v="1"/>
    <b v="0"/>
    <b v="0"/>
    <b v="0"/>
    <b v="0"/>
    <b v="1"/>
    <b v="0"/>
    <b v="1"/>
    <b v="0"/>
    <b v="1"/>
    <b v="1"/>
    <b v="0"/>
    <b v="0"/>
    <b v="0"/>
    <b v="0"/>
    <b v="0"/>
    <b v="0"/>
    <b v="0"/>
    <b v="1"/>
    <b v="0"/>
  </r>
  <r>
    <m/>
    <m/>
    <m/>
    <m/>
    <m/>
    <x v="0"/>
    <x v="0"/>
    <m/>
    <m/>
    <m/>
    <m/>
    <s v="2015-307870"/>
    <x v="2025"/>
    <n v="2011"/>
    <n v="1"/>
    <d v="2011-01-01T11:09:00"/>
    <s v="English"/>
    <x v="0"/>
    <s v="Indian Bureau of Mines,Ministry of Mines"/>
    <s v="Nagpur"/>
    <n v="1"/>
    <b v="1"/>
    <b v="0"/>
    <b v="0"/>
    <b v="0"/>
    <b v="0"/>
    <b v="0"/>
    <b v="0"/>
    <b v="0"/>
    <b v="0"/>
    <b v="0"/>
    <b v="0"/>
    <b v="0"/>
    <b v="0"/>
    <b v="0"/>
    <b v="0"/>
    <b v="0"/>
    <b v="0"/>
    <b v="0"/>
    <b v="0"/>
    <b v="0"/>
    <b v="0"/>
    <b v="0"/>
  </r>
  <r>
    <m/>
    <m/>
    <m/>
    <m/>
    <m/>
    <x v="0"/>
    <x v="0"/>
    <m/>
    <m/>
    <m/>
    <m/>
    <n v="91931332"/>
    <x v="2026"/>
    <m/>
    <m/>
    <m/>
    <s v="ENGLISH"/>
    <x v="6"/>
    <m/>
    <s v="AJ&amp;K"/>
    <n v="1"/>
    <b v="1"/>
    <b v="0"/>
    <b v="0"/>
    <b v="0"/>
    <b v="0"/>
    <b v="0"/>
    <b v="0"/>
    <b v="0"/>
    <b v="0"/>
    <b v="0"/>
    <b v="0"/>
    <b v="0"/>
    <b v="0"/>
    <b v="0"/>
    <b v="0"/>
    <b v="0"/>
    <b v="0"/>
    <b v="0"/>
    <b v="0"/>
    <b v="0"/>
    <b v="0"/>
    <b v="0"/>
  </r>
  <r>
    <m/>
    <m/>
    <m/>
    <m/>
    <m/>
    <x v="0"/>
    <x v="0"/>
    <m/>
    <m/>
    <m/>
    <m/>
    <s v="2016-332841"/>
    <x v="2027"/>
    <n v="1"/>
    <n v="1"/>
    <d v="2012-11-01T00:00:00"/>
    <s v="English"/>
    <x v="0"/>
    <s v="Directorate of Economics and Statistics / Himachal Pradesh"/>
    <s v="Shimla"/>
    <n v="1"/>
    <b v="1"/>
    <b v="0"/>
    <b v="0"/>
    <b v="0"/>
    <b v="0"/>
    <b v="0"/>
    <b v="0"/>
    <b v="0"/>
    <b v="0"/>
    <b v="0"/>
    <b v="0"/>
    <b v="0"/>
    <b v="0"/>
    <b v="0"/>
    <b v="0"/>
    <b v="0"/>
    <b v="0"/>
    <b v="0"/>
    <b v="0"/>
    <b v="0"/>
    <b v="0"/>
    <b v="0"/>
  </r>
  <r>
    <s v="Washington"/>
    <s v="Y"/>
    <s v="?? Both the print and the electronic last copy cover 2016-17. Not sure if there is a delay or if the print version has been discontinued"/>
    <s v="Y"/>
    <s v="2014-2017"/>
    <x v="3"/>
    <x v="159"/>
    <m/>
    <n v="167652922"/>
    <m/>
    <m/>
    <s v="2007-342513"/>
    <x v="2028"/>
    <n v="2012"/>
    <n v="1"/>
    <d v="2012-01-01T11:54:00"/>
    <s v="English"/>
    <x v="0"/>
    <s v="Ministry of Culture, Govt. of India"/>
    <s v="New Delhi"/>
    <n v="7"/>
    <b v="1"/>
    <b v="1"/>
    <b v="1"/>
    <b v="0"/>
    <b v="0"/>
    <b v="0"/>
    <b v="0"/>
    <b v="1"/>
    <b v="0"/>
    <b v="0"/>
    <b v="0"/>
    <b v="1"/>
    <b v="1"/>
    <b v="0"/>
    <b v="0"/>
    <b v="0"/>
    <b v="0"/>
    <b v="0"/>
    <b v="0"/>
    <b v="0"/>
    <b v="1"/>
    <b v="0"/>
  </r>
  <r>
    <m/>
    <m/>
    <m/>
    <m/>
    <m/>
    <x v="0"/>
    <x v="0"/>
    <m/>
    <m/>
    <m/>
    <m/>
    <s v="2016-318449"/>
    <x v="2029"/>
    <n v="2013"/>
    <n v="1"/>
    <d v="2013-01-01T00:00:00"/>
    <s v="English"/>
    <x v="0"/>
    <s v="Directorate of Economics and Statistics / Govt. of Telangana"/>
    <s v="Hyderabad"/>
    <n v="2"/>
    <b v="1"/>
    <b v="0"/>
    <b v="0"/>
    <b v="0"/>
    <b v="0"/>
    <b v="0"/>
    <b v="0"/>
    <b v="0"/>
    <b v="0"/>
    <b v="1"/>
    <b v="0"/>
    <b v="0"/>
    <b v="0"/>
    <b v="0"/>
    <b v="0"/>
    <b v="0"/>
    <b v="0"/>
    <b v="0"/>
    <b v="0"/>
    <b v="0"/>
    <b v="0"/>
    <b v="0"/>
  </r>
  <r>
    <s v="UCLA"/>
    <m/>
    <m/>
    <m/>
    <m/>
    <x v="0"/>
    <x v="0"/>
    <m/>
    <m/>
    <m/>
    <m/>
    <s v="77-912504"/>
    <x v="2030"/>
    <n v="2012"/>
    <n v="1"/>
    <d v="2012-03-01T14:22:00"/>
    <s v="English"/>
    <x v="5"/>
    <s v="Bangladesh Bureau of Statistics"/>
    <s v="Dhaka"/>
    <n v="10"/>
    <b v="1"/>
    <b v="1"/>
    <b v="1"/>
    <b v="0"/>
    <b v="1"/>
    <b v="1"/>
    <b v="1"/>
    <b v="0"/>
    <b v="1"/>
    <b v="1"/>
    <b v="0"/>
    <b v="1"/>
    <b v="0"/>
    <b v="0"/>
    <b v="0"/>
    <b v="1"/>
    <b v="0"/>
    <b v="0"/>
    <b v="0"/>
    <b v="0"/>
    <b v="0"/>
    <b v="0"/>
  </r>
  <r>
    <m/>
    <m/>
    <m/>
    <m/>
    <m/>
    <x v="0"/>
    <x v="0"/>
    <m/>
    <m/>
    <m/>
    <m/>
    <s v="sn 89028723"/>
    <x v="2031"/>
    <n v="2014"/>
    <n v="1"/>
    <d v="2014-01-01T15:54:00"/>
    <s v="English"/>
    <x v="3"/>
    <s v="Central Statistical Office, Planning Commission, Bhutan"/>
    <s v="Thimphu"/>
    <n v="3"/>
    <b v="1"/>
    <b v="0"/>
    <b v="0"/>
    <b v="0"/>
    <b v="0"/>
    <b v="0"/>
    <b v="0"/>
    <b v="0"/>
    <b v="0"/>
    <b v="0"/>
    <b v="0"/>
    <b v="0"/>
    <b v="0"/>
    <b v="0"/>
    <b v="0"/>
    <b v="1"/>
    <b v="0"/>
    <b v="0"/>
    <b v="0"/>
    <b v="0"/>
    <b v="1"/>
    <b v="0"/>
  </r>
  <r>
    <m/>
    <m/>
    <m/>
    <m/>
    <m/>
    <x v="0"/>
    <x v="0"/>
    <m/>
    <m/>
    <m/>
    <m/>
    <s v="sn 88016883"/>
    <x v="2032"/>
    <n v="2013"/>
    <n v="1"/>
    <d v="2013-01-01T11:45:00"/>
    <s v="English"/>
    <x v="4"/>
    <s v="Ministry of Planning and National Development / Maldives"/>
    <s v="Male"/>
    <n v="1"/>
    <b v="1"/>
    <b v="0"/>
    <b v="0"/>
    <b v="0"/>
    <b v="0"/>
    <b v="0"/>
    <b v="0"/>
    <b v="0"/>
    <b v="0"/>
    <b v="0"/>
    <b v="0"/>
    <b v="0"/>
    <b v="0"/>
    <b v="0"/>
    <b v="0"/>
    <b v="0"/>
    <b v="0"/>
    <b v="0"/>
    <b v="0"/>
    <b v="0"/>
    <b v="0"/>
    <b v="0"/>
  </r>
  <r>
    <m/>
    <m/>
    <m/>
    <m/>
    <m/>
    <x v="0"/>
    <x v="0"/>
    <m/>
    <m/>
    <m/>
    <m/>
    <s v="87-642032"/>
    <x v="2033"/>
    <n v="2009"/>
    <n v="1"/>
    <d v="2009-01-01T11:29:00"/>
    <s v="English"/>
    <x v="0"/>
    <s v="Directorate of Economics and Statistics / Kerala"/>
    <s v="Thiruvananthapuram"/>
    <n v="1"/>
    <b v="1"/>
    <b v="0"/>
    <b v="0"/>
    <b v="0"/>
    <b v="0"/>
    <b v="0"/>
    <b v="0"/>
    <b v="0"/>
    <b v="0"/>
    <b v="0"/>
    <b v="0"/>
    <b v="0"/>
    <b v="0"/>
    <b v="0"/>
    <b v="0"/>
    <b v="0"/>
    <b v="0"/>
    <b v="0"/>
    <b v="0"/>
    <b v="0"/>
    <b v="0"/>
    <b v="0"/>
  </r>
  <r>
    <m/>
    <m/>
    <m/>
    <m/>
    <m/>
    <x v="0"/>
    <x v="0"/>
    <m/>
    <m/>
    <m/>
    <m/>
    <s v="2018-311509"/>
    <x v="2034"/>
    <n v="2016"/>
    <n v="1"/>
    <d v="2016-01-01T00:00:00"/>
    <s v="English"/>
    <x v="5"/>
    <s v="Statistics and Research Cell / Ministry of Public Administration, Bangladesh"/>
    <s v="Dhaka"/>
    <n v="1"/>
    <b v="1"/>
    <b v="0"/>
    <b v="0"/>
    <b v="0"/>
    <b v="0"/>
    <b v="0"/>
    <b v="0"/>
    <b v="0"/>
    <b v="0"/>
    <b v="0"/>
    <b v="0"/>
    <b v="0"/>
    <b v="0"/>
    <b v="0"/>
    <b v="0"/>
    <b v="0"/>
    <b v="0"/>
    <b v="0"/>
    <b v="0"/>
    <b v="0"/>
    <b v="0"/>
    <b v="0"/>
  </r>
  <r>
    <m/>
    <m/>
    <m/>
    <m/>
    <m/>
    <x v="0"/>
    <x v="0"/>
    <m/>
    <m/>
    <m/>
    <m/>
    <s v="SA 65-9271"/>
    <x v="2035"/>
    <n v="2008"/>
    <n v="1"/>
    <d v="2008-01-01T11:57:00"/>
    <s v="English"/>
    <x v="0"/>
    <s v="Ministry of Labour, Chandigarh"/>
    <s v="Chandigarh"/>
    <n v="2"/>
    <b v="0"/>
    <b v="0"/>
    <b v="1"/>
    <b v="0"/>
    <b v="0"/>
    <b v="0"/>
    <b v="0"/>
    <b v="1"/>
    <b v="0"/>
    <b v="0"/>
    <b v="0"/>
    <b v="0"/>
    <b v="0"/>
    <b v="0"/>
    <b v="0"/>
    <b v="0"/>
    <b v="0"/>
    <b v="0"/>
    <b v="0"/>
    <b v="0"/>
    <b v="0"/>
    <b v="0"/>
  </r>
  <r>
    <m/>
    <m/>
    <m/>
    <m/>
    <m/>
    <x v="0"/>
    <x v="0"/>
    <m/>
    <m/>
    <m/>
    <m/>
    <s v="2015-305023"/>
    <x v="2036"/>
    <n v="1"/>
    <n v="1"/>
    <d v="2008-01-01T00:00:00"/>
    <s v="English"/>
    <x v="0"/>
    <s v="Directorate General of Commercial Intelligence &amp; Statistics / India"/>
    <s v="Kolkata"/>
    <n v="2"/>
    <b v="0"/>
    <b v="0"/>
    <b v="1"/>
    <b v="0"/>
    <b v="0"/>
    <b v="1"/>
    <b v="0"/>
    <b v="0"/>
    <b v="0"/>
    <b v="0"/>
    <b v="0"/>
    <b v="0"/>
    <b v="0"/>
    <b v="0"/>
    <b v="0"/>
    <b v="0"/>
    <b v="0"/>
    <b v="0"/>
    <b v="0"/>
    <b v="0"/>
    <b v="0"/>
    <b v="0"/>
  </r>
  <r>
    <m/>
    <m/>
    <m/>
    <m/>
    <m/>
    <x v="0"/>
    <x v="0"/>
    <m/>
    <m/>
    <m/>
    <m/>
    <s v="2012-351433"/>
    <x v="2037"/>
    <n v="2008"/>
    <n v="1"/>
    <d v="2008-09-30T00:00:00"/>
    <s v="English"/>
    <x v="0"/>
    <s v="Ministry of Human Resource Development"/>
    <s v="New Delhi"/>
    <n v="1"/>
    <b v="1"/>
    <b v="0"/>
    <b v="0"/>
    <b v="0"/>
    <b v="0"/>
    <b v="0"/>
    <b v="0"/>
    <b v="0"/>
    <b v="0"/>
    <b v="0"/>
    <b v="0"/>
    <b v="0"/>
    <b v="0"/>
    <b v="0"/>
    <b v="0"/>
    <b v="0"/>
    <b v="0"/>
    <b v="0"/>
    <b v="0"/>
    <b v="0"/>
    <b v="0"/>
    <b v="0"/>
  </r>
  <r>
    <m/>
    <m/>
    <m/>
    <m/>
    <m/>
    <x v="0"/>
    <x v="0"/>
    <m/>
    <m/>
    <m/>
    <m/>
    <s v="75-914918"/>
    <x v="2038"/>
    <n v="2010"/>
    <n v="1"/>
    <d v="2010-01-01T13:12:00"/>
    <s v="English"/>
    <x v="0"/>
    <s v="Marine Products Export Development Authority"/>
    <s v="Cochin"/>
    <n v="4"/>
    <b v="1"/>
    <b v="0"/>
    <b v="1"/>
    <b v="0"/>
    <b v="0"/>
    <b v="0"/>
    <b v="1"/>
    <b v="0"/>
    <b v="0"/>
    <b v="0"/>
    <b v="0"/>
    <b v="0"/>
    <b v="1"/>
    <b v="0"/>
    <b v="0"/>
    <b v="0"/>
    <b v="0"/>
    <b v="0"/>
    <b v="0"/>
    <b v="0"/>
    <b v="0"/>
    <b v="0"/>
  </r>
  <r>
    <m/>
    <m/>
    <m/>
    <m/>
    <m/>
    <x v="0"/>
    <x v="0"/>
    <m/>
    <m/>
    <m/>
    <m/>
    <s v="73-920094"/>
    <x v="2039"/>
    <n v="2008"/>
    <n v="1"/>
    <d v="2008-01-01T14:27:00"/>
    <s v="English"/>
    <x v="0"/>
    <s v="Department of Mines, GOI"/>
    <s v="New Delhi"/>
    <n v="1"/>
    <b v="0"/>
    <b v="0"/>
    <b v="0"/>
    <b v="0"/>
    <b v="0"/>
    <b v="0"/>
    <b v="0"/>
    <b v="0"/>
    <b v="0"/>
    <b v="0"/>
    <b v="0"/>
    <b v="0"/>
    <b v="0"/>
    <b v="1"/>
    <b v="0"/>
    <b v="0"/>
    <b v="0"/>
    <b v="0"/>
    <b v="0"/>
    <b v="0"/>
    <b v="0"/>
    <b v="0"/>
  </r>
  <r>
    <m/>
    <m/>
    <m/>
    <m/>
    <m/>
    <x v="0"/>
    <x v="0"/>
    <m/>
    <m/>
    <m/>
    <m/>
    <s v="70-929450-v.2"/>
    <x v="2040"/>
    <n v="2008"/>
    <n v="1"/>
    <d v="2008-01-01T14:31:00"/>
    <s v="English"/>
    <x v="0"/>
    <s v="Department of Mines, GOI"/>
    <s v="New Delhi"/>
    <n v="1"/>
    <b v="0"/>
    <b v="0"/>
    <b v="0"/>
    <b v="0"/>
    <b v="0"/>
    <b v="0"/>
    <b v="0"/>
    <b v="0"/>
    <b v="0"/>
    <b v="0"/>
    <b v="0"/>
    <b v="0"/>
    <b v="0"/>
    <b v="1"/>
    <b v="0"/>
    <b v="0"/>
    <b v="0"/>
    <b v="0"/>
    <b v="0"/>
    <b v="0"/>
    <b v="0"/>
    <b v="0"/>
  </r>
  <r>
    <s v="Wisconsin"/>
    <s v="?"/>
    <n v="2011"/>
    <s v="Y"/>
    <m/>
    <x v="0"/>
    <x v="160"/>
    <m/>
    <s v="ocn704262356"/>
    <s v="Dates from 2006-2011"/>
    <s v="The ministry of education has this online but only up to 2011, perhaps due to a lag? So these are the newest years."/>
    <s v="2011-312640"/>
    <x v="2041"/>
    <n v="2010"/>
    <n v="1"/>
    <d v="2010-01-01T12:15:00"/>
    <s v="English"/>
    <x v="0"/>
    <s v="Department of Higher Education / Bureau of Planning, Monitoring and Statistics "/>
    <s v="New Delhi"/>
    <n v="7"/>
    <b v="1"/>
    <b v="0"/>
    <b v="1"/>
    <b v="0"/>
    <b v="0"/>
    <b v="0"/>
    <b v="0"/>
    <b v="1"/>
    <b v="1"/>
    <b v="1"/>
    <b v="1"/>
    <b v="0"/>
    <b v="1"/>
    <b v="0"/>
    <b v="0"/>
    <b v="0"/>
    <b v="0"/>
    <b v="0"/>
    <b v="0"/>
    <b v="0"/>
    <b v="0"/>
    <b v="0"/>
  </r>
  <r>
    <s v="Penn"/>
    <s v="Y"/>
    <m/>
    <s v="Y"/>
    <s v="Varied years"/>
    <x v="2"/>
    <x v="161"/>
    <s v="Searchable only on HathiTrust. "/>
    <n v="122927198"/>
    <m/>
    <m/>
    <s v="2007-343569"/>
    <x v="2042"/>
    <n v="2011"/>
    <n v="1"/>
    <d v="2011-01-01T16:42:00"/>
    <s v="English"/>
    <x v="1"/>
    <s v="Dept. of roads, Nepal"/>
    <s v=" "/>
    <n v="7"/>
    <b v="1"/>
    <b v="1"/>
    <b v="0"/>
    <b v="0"/>
    <b v="1"/>
    <b v="1"/>
    <b v="0"/>
    <b v="0"/>
    <b v="0"/>
    <b v="0"/>
    <b v="0"/>
    <b v="1"/>
    <b v="1"/>
    <b v="0"/>
    <b v="0"/>
    <b v="0"/>
    <b v="0"/>
    <b v="0"/>
    <b v="0"/>
    <b v="0"/>
    <b v="1"/>
    <b v="0"/>
  </r>
  <r>
    <m/>
    <m/>
    <m/>
    <m/>
    <m/>
    <x v="0"/>
    <x v="0"/>
    <m/>
    <m/>
    <m/>
    <m/>
    <s v="2011-352888"/>
    <x v="2043"/>
    <n v="2011"/>
    <n v="1"/>
    <d v="2011-04-01T14:32:00"/>
    <s v="English"/>
    <x v="0"/>
    <s v="Directorate General of Commercial Inteligence and Statistics"/>
    <s v="Calcutta"/>
    <n v="5"/>
    <b v="0"/>
    <b v="0"/>
    <b v="1"/>
    <b v="0"/>
    <b v="0"/>
    <b v="1"/>
    <b v="1"/>
    <b v="0"/>
    <b v="0"/>
    <b v="0"/>
    <b v="0"/>
    <b v="1"/>
    <b v="1"/>
    <b v="0"/>
    <b v="0"/>
    <b v="0"/>
    <b v="0"/>
    <b v="0"/>
    <b v="0"/>
    <b v="0"/>
    <b v="0"/>
    <b v="0"/>
  </r>
  <r>
    <m/>
    <m/>
    <m/>
    <m/>
    <m/>
    <x v="0"/>
    <x v="0"/>
    <m/>
    <m/>
    <m/>
    <m/>
    <s v="2004-325966"/>
    <x v="2044"/>
    <n v="2013"/>
    <n v="2"/>
    <d v="2013-06-01T12:00:00"/>
    <s v="English"/>
    <x v="0"/>
    <s v="Directorate General of Commercial Inteligence and Statistics"/>
    <s v="Calcutta"/>
    <n v="1"/>
    <b v="0"/>
    <b v="1"/>
    <b v="0"/>
    <b v="0"/>
    <b v="0"/>
    <b v="0"/>
    <b v="0"/>
    <b v="0"/>
    <b v="0"/>
    <b v="0"/>
    <b v="0"/>
    <b v="0"/>
    <b v="0"/>
    <b v="0"/>
    <b v="0"/>
    <b v="0"/>
    <b v="0"/>
    <b v="0"/>
    <b v="0"/>
    <b v="0"/>
    <b v="0"/>
    <b v="0"/>
  </r>
  <r>
    <m/>
    <m/>
    <m/>
    <m/>
    <m/>
    <x v="0"/>
    <x v="0"/>
    <m/>
    <m/>
    <m/>
    <m/>
    <s v="2004-325965"/>
    <x v="2045"/>
    <n v="2013"/>
    <n v="2"/>
    <d v="2013-06-01T11:59:00"/>
    <s v="English"/>
    <x v="0"/>
    <s v="Directorate General of Commercial Inteligence and Statistics"/>
    <s v="Calcutta"/>
    <n v="1"/>
    <b v="0"/>
    <b v="1"/>
    <b v="0"/>
    <b v="0"/>
    <b v="0"/>
    <b v="0"/>
    <b v="0"/>
    <b v="0"/>
    <b v="0"/>
    <b v="0"/>
    <b v="0"/>
    <b v="0"/>
    <b v="0"/>
    <b v="0"/>
    <b v="0"/>
    <b v="0"/>
    <b v="0"/>
    <b v="0"/>
    <b v="0"/>
    <b v="0"/>
    <b v="0"/>
    <b v="0"/>
  </r>
  <r>
    <m/>
    <m/>
    <m/>
    <m/>
    <m/>
    <x v="0"/>
    <x v="0"/>
    <m/>
    <m/>
    <m/>
    <m/>
    <s v="2013-317143"/>
    <x v="2046"/>
    <n v="2011"/>
    <n v="1"/>
    <d v="2011-04-01T08:57:00"/>
    <s v="English"/>
    <x v="0"/>
    <s v="Directorate General of Commercial Intelligence &amp; Statistics / India"/>
    <s v="Kolkata"/>
    <n v="2"/>
    <b v="1"/>
    <b v="0"/>
    <b v="0"/>
    <b v="0"/>
    <b v="0"/>
    <b v="0"/>
    <b v="0"/>
    <b v="0"/>
    <b v="0"/>
    <b v="0"/>
    <b v="0"/>
    <b v="0"/>
    <b v="0"/>
    <b v="0"/>
    <b v="0"/>
    <b v="0"/>
    <b v="0"/>
    <b v="0"/>
    <b v="1"/>
    <b v="0"/>
    <b v="0"/>
    <b v="0"/>
  </r>
  <r>
    <s v="Washington"/>
    <s v="N"/>
    <s v="2014-15"/>
    <m/>
    <s v="1st Jan 2012- 3rd Aug 2022"/>
    <x v="3"/>
    <x v="162"/>
    <m/>
    <n v="57334035"/>
    <m/>
    <m/>
    <s v="2004-307509"/>
    <x v="2047"/>
    <n v="2012"/>
    <n v="1"/>
    <d v="2012-01-01T09:40:00"/>
    <s v="English"/>
    <x v="0"/>
    <s v="Ministry of Finance, India"/>
    <s v="New Delhi"/>
    <n v="7"/>
    <b v="1"/>
    <b v="1"/>
    <b v="1"/>
    <b v="0"/>
    <b v="0"/>
    <b v="0"/>
    <b v="0"/>
    <b v="1"/>
    <b v="0"/>
    <b v="0"/>
    <b v="0"/>
    <b v="1"/>
    <b v="1"/>
    <b v="0"/>
    <b v="0"/>
    <b v="0"/>
    <b v="0"/>
    <b v="0"/>
    <b v="0"/>
    <b v="0"/>
    <b v="1"/>
    <b v="0"/>
  </r>
  <r>
    <m/>
    <m/>
    <m/>
    <m/>
    <m/>
    <x v="0"/>
    <x v="0"/>
    <m/>
    <m/>
    <m/>
    <m/>
    <n v="2007252136"/>
    <x v="2048"/>
    <m/>
    <m/>
    <m/>
    <s v="ENGLISH"/>
    <x v="6"/>
    <m/>
    <s v="KARACHI"/>
    <n v="5"/>
    <b v="1"/>
    <b v="1"/>
    <b v="1"/>
    <b v="0"/>
    <b v="0"/>
    <b v="0"/>
    <b v="0"/>
    <b v="1"/>
    <b v="0"/>
    <b v="0"/>
    <b v="0"/>
    <b v="1"/>
    <b v="0"/>
    <b v="0"/>
    <b v="0"/>
    <b v="0"/>
    <b v="0"/>
    <b v="0"/>
    <b v="0"/>
    <b v="0"/>
    <b v="0"/>
    <b v="0"/>
  </r>
  <r>
    <m/>
    <m/>
    <m/>
    <m/>
    <m/>
    <x v="0"/>
    <x v="0"/>
    <m/>
    <m/>
    <m/>
    <m/>
    <s v="2010-325359"/>
    <x v="2049"/>
    <n v="2011"/>
    <n v="1"/>
    <d v="2011-01-01T09:26:00"/>
    <s v="English"/>
    <x v="0"/>
    <s v="National Bank for Agriculture and Rural Development"/>
    <s v="Mumbai"/>
    <n v="1"/>
    <b v="1"/>
    <b v="0"/>
    <b v="0"/>
    <b v="0"/>
    <b v="0"/>
    <b v="0"/>
    <b v="0"/>
    <b v="0"/>
    <b v="0"/>
    <b v="0"/>
    <b v="0"/>
    <b v="0"/>
    <b v="0"/>
    <b v="0"/>
    <b v="0"/>
    <b v="0"/>
    <b v="0"/>
    <b v="0"/>
    <b v="0"/>
    <b v="0"/>
    <b v="0"/>
    <b v="0"/>
  </r>
  <r>
    <m/>
    <m/>
    <m/>
    <m/>
    <m/>
    <x v="0"/>
    <x v="0"/>
    <m/>
    <m/>
    <m/>
    <m/>
    <s v="2015-305788"/>
    <x v="2050"/>
    <n v="2011"/>
    <n v="1"/>
    <d v="2011-01-01T16:43:00"/>
    <s v="English"/>
    <x v="0"/>
    <s v="Central Pollution Control Board"/>
    <s v="Delhi"/>
    <n v="2"/>
    <b v="1"/>
    <b v="0"/>
    <b v="0"/>
    <b v="0"/>
    <b v="0"/>
    <b v="0"/>
    <b v="0"/>
    <b v="0"/>
    <b v="0"/>
    <b v="0"/>
    <b v="0"/>
    <b v="1"/>
    <b v="0"/>
    <b v="0"/>
    <b v="0"/>
    <b v="0"/>
    <b v="0"/>
    <b v="0"/>
    <b v="0"/>
    <b v="0"/>
    <b v="0"/>
    <b v="0"/>
  </r>
  <r>
    <m/>
    <m/>
    <m/>
    <m/>
    <m/>
    <x v="0"/>
    <x v="0"/>
    <m/>
    <m/>
    <m/>
    <m/>
    <s v="2015-306306"/>
    <x v="2051"/>
    <n v="2013"/>
    <n v="1"/>
    <d v="2013-01-01T00:00:00"/>
    <s v="English"/>
    <x v="1"/>
    <s v="Department of Education / Ministry of Education, Nepal"/>
    <s v="Bhaktapur"/>
    <n v="1"/>
    <b v="1"/>
    <b v="0"/>
    <b v="0"/>
    <b v="0"/>
    <b v="0"/>
    <b v="0"/>
    <b v="0"/>
    <b v="0"/>
    <b v="0"/>
    <b v="0"/>
    <b v="0"/>
    <b v="0"/>
    <b v="0"/>
    <b v="0"/>
    <b v="0"/>
    <b v="0"/>
    <b v="0"/>
    <b v="0"/>
    <b v="0"/>
    <b v="0"/>
    <b v="0"/>
    <b v="0"/>
  </r>
  <r>
    <m/>
    <m/>
    <m/>
    <m/>
    <m/>
    <x v="0"/>
    <x v="0"/>
    <m/>
    <m/>
    <m/>
    <m/>
    <s v="2015-361142"/>
    <x v="2052"/>
    <n v="2015"/>
    <n v="1"/>
    <d v="2015-01-01T00:00:00"/>
    <s v="Nepali"/>
    <x v="1"/>
    <s v="Sthaniya Nikaya Vitiya Ayoga / Nepal"/>
    <s v="Lalitpur"/>
    <n v="1"/>
    <b v="1"/>
    <b v="0"/>
    <b v="0"/>
    <b v="0"/>
    <b v="0"/>
    <b v="0"/>
    <b v="0"/>
    <b v="0"/>
    <b v="0"/>
    <b v="0"/>
    <b v="0"/>
    <b v="0"/>
    <b v="0"/>
    <b v="0"/>
    <b v="0"/>
    <b v="0"/>
    <b v="0"/>
    <b v="0"/>
    <b v="0"/>
    <b v="0"/>
    <b v="0"/>
    <b v="0"/>
  </r>
  <r>
    <m/>
    <m/>
    <m/>
    <m/>
    <m/>
    <x v="0"/>
    <x v="0"/>
    <m/>
    <m/>
    <m/>
    <m/>
    <s v="2011-324345"/>
    <x v="2053"/>
    <n v="5"/>
    <n v="1"/>
    <d v="2013-11-01T14:31:00"/>
    <s v="English"/>
    <x v="0"/>
    <s v="National Tiger Conservation Authority"/>
    <s v="New Delhi"/>
    <n v="1"/>
    <b v="1"/>
    <b v="0"/>
    <b v="0"/>
    <b v="0"/>
    <b v="0"/>
    <b v="0"/>
    <b v="0"/>
    <b v="0"/>
    <b v="0"/>
    <b v="0"/>
    <b v="0"/>
    <b v="0"/>
    <b v="0"/>
    <b v="0"/>
    <b v="0"/>
    <b v="0"/>
    <b v="0"/>
    <b v="0"/>
    <b v="0"/>
    <b v="0"/>
    <b v="0"/>
    <b v="0"/>
  </r>
  <r>
    <s v="Washington"/>
    <s v="N"/>
    <s v="2017/18"/>
    <s v="Y"/>
    <s v="2018-22"/>
    <x v="3"/>
    <x v="163"/>
    <m/>
    <n v="1041742722"/>
    <m/>
    <m/>
    <s v="2018-310012"/>
    <x v="2054"/>
    <m/>
    <m/>
    <m/>
    <s v="English"/>
    <x v="0"/>
    <s v="Ministry of Housing and Urban Affairs"/>
    <s v="New Delhi"/>
    <n v="7"/>
    <b v="1"/>
    <b v="1"/>
    <b v="1"/>
    <b v="0"/>
    <b v="0"/>
    <b v="0"/>
    <b v="0"/>
    <b v="1"/>
    <b v="1"/>
    <b v="0"/>
    <b v="0"/>
    <b v="1"/>
    <b v="1"/>
    <b v="0"/>
    <b v="0"/>
    <b v="0"/>
    <b v="0"/>
    <b v="0"/>
    <b v="0"/>
    <b v="0"/>
    <b v="0"/>
    <b v="0"/>
  </r>
  <r>
    <m/>
    <m/>
    <m/>
    <m/>
    <m/>
    <x v="0"/>
    <x v="0"/>
    <m/>
    <m/>
    <m/>
    <m/>
    <n v="2011327434"/>
    <x v="2055"/>
    <m/>
    <m/>
    <m/>
    <s v="URDU"/>
    <x v="6"/>
    <m/>
    <s v="PESHAWAR"/>
    <n v="0"/>
    <b v="0"/>
    <b v="0"/>
    <b v="0"/>
    <b v="0"/>
    <b v="0"/>
    <b v="0"/>
    <b v="0"/>
    <b v="0"/>
    <b v="0"/>
    <b v="0"/>
    <b v="0"/>
    <b v="0"/>
    <b v="0"/>
    <b v="0"/>
    <b v="0"/>
    <b v="0"/>
    <b v="0"/>
    <b v="0"/>
    <b v="0"/>
    <b v="0"/>
    <b v="0"/>
    <b v="0"/>
  </r>
  <r>
    <m/>
    <m/>
    <m/>
    <m/>
    <m/>
    <x v="0"/>
    <x v="0"/>
    <m/>
    <m/>
    <m/>
    <m/>
    <n v="2010344686"/>
    <x v="2056"/>
    <m/>
    <m/>
    <m/>
    <s v="URDU"/>
    <x v="6"/>
    <m/>
    <s v="LAHORE"/>
    <n v="0"/>
    <b v="0"/>
    <b v="0"/>
    <b v="0"/>
    <b v="0"/>
    <b v="0"/>
    <b v="0"/>
    <b v="0"/>
    <b v="0"/>
    <b v="0"/>
    <b v="0"/>
    <b v="0"/>
    <b v="0"/>
    <b v="0"/>
    <b v="0"/>
    <b v="0"/>
    <b v="0"/>
    <b v="0"/>
    <b v="0"/>
    <b v="0"/>
    <b v="0"/>
    <b v="0"/>
    <b v="0"/>
  </r>
  <r>
    <m/>
    <m/>
    <m/>
    <m/>
    <m/>
    <x v="0"/>
    <x v="0"/>
    <m/>
    <m/>
    <m/>
    <m/>
    <s v="SA68-19678"/>
    <x v="2057"/>
    <n v="2014"/>
    <n v="1"/>
    <d v="2014-01-01T09:09:00"/>
    <s v="Hindi"/>
    <x v="0"/>
    <s v="Ministry of Information and Broadcasting / India"/>
    <s v="New Delhi"/>
    <n v="1"/>
    <b v="0"/>
    <b v="0"/>
    <b v="1"/>
    <b v="0"/>
    <b v="0"/>
    <b v="0"/>
    <b v="0"/>
    <b v="0"/>
    <b v="0"/>
    <b v="0"/>
    <b v="0"/>
    <b v="0"/>
    <b v="0"/>
    <b v="0"/>
    <b v="0"/>
    <b v="0"/>
    <b v="0"/>
    <b v="0"/>
    <b v="0"/>
    <b v="0"/>
    <b v="0"/>
    <b v="0"/>
  </r>
  <r>
    <m/>
    <m/>
    <m/>
    <m/>
    <m/>
    <x v="0"/>
    <x v="0"/>
    <m/>
    <m/>
    <m/>
    <m/>
    <s v="74-901361"/>
    <x v="2058"/>
    <n v="2013"/>
    <n v="1"/>
    <d v="2013-01-01T12:18:00"/>
    <s v="English"/>
    <x v="0"/>
    <s v="Department of Finance, Karnataka"/>
    <s v="Bengaluru"/>
    <n v="2"/>
    <b v="0"/>
    <b v="0"/>
    <b v="1"/>
    <b v="0"/>
    <b v="0"/>
    <b v="0"/>
    <b v="0"/>
    <b v="0"/>
    <b v="1"/>
    <b v="0"/>
    <b v="0"/>
    <b v="0"/>
    <b v="0"/>
    <b v="0"/>
    <b v="0"/>
    <b v="0"/>
    <b v="0"/>
    <b v="0"/>
    <b v="0"/>
    <b v="0"/>
    <b v="0"/>
    <b v="0"/>
  </r>
  <r>
    <m/>
    <m/>
    <m/>
    <m/>
    <m/>
    <x v="0"/>
    <x v="0"/>
    <m/>
    <m/>
    <m/>
    <m/>
    <n v="2008310042"/>
    <x v="2059"/>
    <m/>
    <m/>
    <m/>
    <s v="ENGLISH"/>
    <x v="6"/>
    <m/>
    <s v="PESHAWAR"/>
    <n v="1"/>
    <b v="1"/>
    <b v="0"/>
    <b v="0"/>
    <b v="0"/>
    <b v="0"/>
    <b v="0"/>
    <b v="0"/>
    <b v="0"/>
    <b v="0"/>
    <b v="0"/>
    <b v="0"/>
    <b v="0"/>
    <b v="0"/>
    <b v="0"/>
    <b v="0"/>
    <b v="0"/>
    <b v="0"/>
    <b v="0"/>
    <b v="0"/>
    <b v="0"/>
    <b v="0"/>
    <b v="0"/>
  </r>
  <r>
    <m/>
    <m/>
    <m/>
    <m/>
    <m/>
    <x v="0"/>
    <x v="0"/>
    <m/>
    <m/>
    <m/>
    <m/>
    <n v="76641991"/>
    <x v="2060"/>
    <m/>
    <m/>
    <m/>
    <s v="ENGLISH"/>
    <x v="6"/>
    <m/>
    <s v="PESHAWAR"/>
    <n v="0"/>
    <b v="0"/>
    <b v="0"/>
    <b v="0"/>
    <b v="0"/>
    <b v="0"/>
    <b v="0"/>
    <b v="0"/>
    <b v="0"/>
    <b v="0"/>
    <b v="0"/>
    <b v="0"/>
    <b v="0"/>
    <b v="0"/>
    <b v="0"/>
    <b v="0"/>
    <b v="0"/>
    <b v="0"/>
    <b v="0"/>
    <b v="0"/>
    <b v="0"/>
    <b v="0"/>
    <b v="0"/>
  </r>
  <r>
    <m/>
    <m/>
    <m/>
    <m/>
    <m/>
    <x v="0"/>
    <x v="0"/>
    <m/>
    <m/>
    <m/>
    <m/>
    <n v="2008328822"/>
    <x v="2061"/>
    <m/>
    <m/>
    <m/>
    <s v="ENGLISH"/>
    <x v="6"/>
    <m/>
    <s v="LAHORE"/>
    <n v="1"/>
    <b v="1"/>
    <b v="0"/>
    <b v="0"/>
    <b v="0"/>
    <b v="0"/>
    <b v="0"/>
    <b v="0"/>
    <b v="0"/>
    <b v="0"/>
    <b v="0"/>
    <b v="0"/>
    <b v="0"/>
    <b v="0"/>
    <b v="0"/>
    <b v="0"/>
    <b v="0"/>
    <b v="0"/>
    <b v="0"/>
    <b v="0"/>
    <b v="0"/>
    <b v="0"/>
    <b v="0"/>
  </r>
  <r>
    <m/>
    <m/>
    <m/>
    <m/>
    <m/>
    <x v="0"/>
    <x v="0"/>
    <m/>
    <m/>
    <m/>
    <m/>
    <n v="2005202448"/>
    <x v="2062"/>
    <m/>
    <m/>
    <m/>
    <s v="ENGLISH"/>
    <x v="6"/>
    <m/>
    <s v="QUETTA"/>
    <n v="2"/>
    <b v="1"/>
    <b v="0"/>
    <b v="0"/>
    <b v="0"/>
    <b v="0"/>
    <b v="0"/>
    <b v="0"/>
    <b v="0"/>
    <b v="0"/>
    <b v="0"/>
    <b v="0"/>
    <b v="1"/>
    <b v="0"/>
    <b v="0"/>
    <b v="0"/>
    <b v="0"/>
    <b v="0"/>
    <b v="0"/>
    <b v="0"/>
    <b v="0"/>
    <b v="0"/>
    <b v="0"/>
  </r>
  <r>
    <m/>
    <m/>
    <m/>
    <m/>
    <m/>
    <x v="0"/>
    <x v="0"/>
    <m/>
    <m/>
    <m/>
    <m/>
    <n v="74930510"/>
    <x v="2063"/>
    <m/>
    <m/>
    <m/>
    <s v="ENGLISH"/>
    <x v="6"/>
    <m/>
    <s v="RAWALPINDI/ISLAMABAD"/>
    <n v="1"/>
    <b v="1"/>
    <b v="0"/>
    <b v="0"/>
    <b v="0"/>
    <b v="0"/>
    <b v="0"/>
    <b v="0"/>
    <b v="0"/>
    <b v="0"/>
    <b v="0"/>
    <b v="0"/>
    <b v="0"/>
    <b v="0"/>
    <b v="0"/>
    <b v="0"/>
    <b v="0"/>
    <b v="0"/>
    <b v="0"/>
    <b v="0"/>
    <b v="0"/>
    <b v="0"/>
    <b v="0"/>
  </r>
  <r>
    <m/>
    <m/>
    <m/>
    <m/>
    <m/>
    <x v="0"/>
    <x v="0"/>
    <m/>
    <m/>
    <m/>
    <m/>
    <s v="87-909366"/>
    <x v="2064"/>
    <n v="2014"/>
    <n v="1"/>
    <d v="2014-01-01T11:41:00"/>
    <s v="English"/>
    <x v="0"/>
    <s v="Ministry of Finance, India"/>
    <s v="New Delhi"/>
    <n v="1"/>
    <b v="1"/>
    <b v="0"/>
    <b v="0"/>
    <b v="0"/>
    <b v="0"/>
    <b v="0"/>
    <b v="0"/>
    <b v="0"/>
    <b v="0"/>
    <b v="0"/>
    <b v="0"/>
    <b v="0"/>
    <b v="0"/>
    <b v="0"/>
    <b v="0"/>
    <b v="0"/>
    <b v="0"/>
    <b v="0"/>
    <b v="0"/>
    <b v="0"/>
    <b v="0"/>
    <b v="0"/>
  </r>
  <r>
    <m/>
    <m/>
    <m/>
    <m/>
    <m/>
    <x v="0"/>
    <x v="0"/>
    <m/>
    <m/>
    <m/>
    <m/>
    <s v="79-915635"/>
    <x v="2065"/>
    <n v="1979"/>
    <n v="1"/>
    <d v="2002-01-05T00:00:00"/>
    <s v="English"/>
    <x v="0"/>
    <s v="Haryana Vidhan Sabha"/>
    <s v="Chandigarh"/>
    <n v="3"/>
    <b v="1"/>
    <b v="0"/>
    <b v="1"/>
    <b v="0"/>
    <b v="0"/>
    <b v="0"/>
    <b v="0"/>
    <b v="0"/>
    <b v="1"/>
    <b v="0"/>
    <b v="0"/>
    <b v="0"/>
    <b v="0"/>
    <b v="0"/>
    <b v="0"/>
    <b v="0"/>
    <b v="0"/>
    <b v="0"/>
    <b v="0"/>
    <b v="0"/>
    <b v="0"/>
    <b v="0"/>
  </r>
  <r>
    <m/>
    <m/>
    <m/>
    <m/>
    <m/>
    <x v="0"/>
    <x v="0"/>
    <m/>
    <m/>
    <m/>
    <m/>
    <n v="75649911"/>
    <x v="2066"/>
    <m/>
    <m/>
    <m/>
    <s v="ENGLISH"/>
    <x v="6"/>
    <m/>
    <s v="KARACHI"/>
    <n v="2"/>
    <b v="1"/>
    <b v="0"/>
    <b v="0"/>
    <b v="0"/>
    <b v="0"/>
    <b v="0"/>
    <b v="0"/>
    <b v="0"/>
    <b v="0"/>
    <b v="0"/>
    <b v="0"/>
    <b v="1"/>
    <b v="0"/>
    <b v="0"/>
    <b v="0"/>
    <b v="0"/>
    <b v="0"/>
    <b v="0"/>
    <b v="0"/>
    <b v="0"/>
    <b v="0"/>
    <b v="0"/>
  </r>
  <r>
    <m/>
    <m/>
    <m/>
    <m/>
    <m/>
    <x v="0"/>
    <x v="0"/>
    <m/>
    <m/>
    <m/>
    <m/>
    <s v="2009-306123"/>
    <x v="2067"/>
    <n v="2010"/>
    <n v="1"/>
    <d v="2010-01-01T13:50:00"/>
    <s v="English"/>
    <x v="0"/>
    <s v="Govt. of Jammu and Kashmir"/>
    <s v="Jammu"/>
    <n v="1"/>
    <b v="1"/>
    <b v="0"/>
    <b v="0"/>
    <b v="0"/>
    <b v="0"/>
    <b v="0"/>
    <b v="0"/>
    <b v="0"/>
    <b v="0"/>
    <b v="0"/>
    <b v="0"/>
    <b v="0"/>
    <b v="0"/>
    <b v="0"/>
    <b v="0"/>
    <b v="0"/>
    <b v="0"/>
    <b v="0"/>
    <b v="0"/>
    <b v="0"/>
    <b v="0"/>
    <b v="0"/>
  </r>
  <r>
    <m/>
    <m/>
    <m/>
    <m/>
    <m/>
    <x v="0"/>
    <x v="0"/>
    <m/>
    <m/>
    <m/>
    <m/>
    <s v="2016-316073"/>
    <x v="2068"/>
    <n v="2013"/>
    <n v="1"/>
    <d v="2013-01-01T16:59:00"/>
    <s v="English"/>
    <x v="0"/>
    <s v="Kerala State Civil Supplies Corporation"/>
    <s v="Ernakulam"/>
    <n v="1"/>
    <b v="1"/>
    <b v="0"/>
    <b v="0"/>
    <b v="0"/>
    <b v="0"/>
    <b v="0"/>
    <b v="0"/>
    <b v="0"/>
    <b v="0"/>
    <b v="0"/>
    <b v="0"/>
    <b v="0"/>
    <b v="0"/>
    <b v="0"/>
    <b v="0"/>
    <b v="0"/>
    <b v="0"/>
    <b v="0"/>
    <b v="0"/>
    <b v="0"/>
    <b v="0"/>
    <b v="0"/>
  </r>
  <r>
    <s v="Washington"/>
    <s v="Y"/>
    <m/>
    <s v="Y"/>
    <s v="2010-2017"/>
    <x v="3"/>
    <x v="164"/>
    <m/>
    <n v="62071745"/>
    <m/>
    <m/>
    <s v="2005-388463-"/>
    <x v="2069"/>
    <n v="2012"/>
    <n v="1"/>
    <d v="2013-01-01T16:32:00"/>
    <s v="English"/>
    <x v="0"/>
    <s v="Ministry of Housing and Urban Affairs, Govt. of India"/>
    <s v="New Delhi"/>
    <n v="8"/>
    <b v="1"/>
    <b v="1"/>
    <b v="1"/>
    <b v="0"/>
    <b v="0"/>
    <b v="0"/>
    <b v="0"/>
    <b v="1"/>
    <b v="1"/>
    <b v="0"/>
    <b v="0"/>
    <b v="1"/>
    <b v="1"/>
    <b v="0"/>
    <b v="0"/>
    <b v="0"/>
    <b v="0"/>
    <b v="0"/>
    <b v="0"/>
    <b v="0"/>
    <b v="1"/>
    <b v="0"/>
  </r>
  <r>
    <m/>
    <m/>
    <m/>
    <m/>
    <m/>
    <x v="0"/>
    <x v="0"/>
    <m/>
    <m/>
    <m/>
    <m/>
    <s v="2015-363516"/>
    <x v="2070"/>
    <n v="2012"/>
    <n v="1"/>
    <d v="2012-01-01T00:00:00"/>
    <s v="English"/>
    <x v="0"/>
    <s v="Controller of Publications"/>
    <s v="Delhi"/>
    <n v="2"/>
    <b v="0"/>
    <b v="0"/>
    <b v="0"/>
    <b v="0"/>
    <b v="0"/>
    <b v="0"/>
    <b v="0"/>
    <b v="0"/>
    <b v="0"/>
    <b v="0"/>
    <b v="0"/>
    <b v="0"/>
    <b v="0"/>
    <b v="0"/>
    <b v="0"/>
    <b v="0"/>
    <b v="1"/>
    <b v="0"/>
    <b v="1"/>
    <b v="0"/>
    <b v="0"/>
    <b v="0"/>
  </r>
  <r>
    <m/>
    <m/>
    <m/>
    <m/>
    <m/>
    <x v="0"/>
    <x v="0"/>
    <m/>
    <m/>
    <m/>
    <m/>
    <s v="2010-345758"/>
    <x v="2071"/>
    <n v="6"/>
    <n v="11"/>
    <d v="2013-07-01T16:17:00"/>
    <s v="Nepali"/>
    <x v="1"/>
    <s v="Narcotics Control Section / Ministry of Home Affairs, Nepal"/>
    <s v="Kathmandu"/>
    <n v="1"/>
    <b v="1"/>
    <b v="0"/>
    <b v="0"/>
    <b v="0"/>
    <b v="0"/>
    <b v="0"/>
    <b v="0"/>
    <b v="0"/>
    <b v="0"/>
    <b v="0"/>
    <b v="0"/>
    <b v="0"/>
    <b v="0"/>
    <b v="0"/>
    <b v="0"/>
    <b v="0"/>
    <b v="0"/>
    <b v="0"/>
    <b v="0"/>
    <b v="0"/>
    <b v="0"/>
    <b v="0"/>
  </r>
  <r>
    <m/>
    <m/>
    <m/>
    <m/>
    <m/>
    <x v="0"/>
    <x v="0"/>
    <m/>
    <m/>
    <m/>
    <m/>
    <s v="2020-327733"/>
    <x v="2072"/>
    <n v="2017"/>
    <n v="1"/>
    <d v="2017-01-01T00:00:00"/>
    <s v="English"/>
    <x v="5"/>
    <s v="Department of Environment / Bangladesh"/>
    <s v="Dhaka"/>
    <n v="2"/>
    <b v="1"/>
    <b v="0"/>
    <b v="0"/>
    <b v="0"/>
    <b v="0"/>
    <b v="0"/>
    <b v="0"/>
    <b v="0"/>
    <b v="0"/>
    <b v="0"/>
    <b v="0"/>
    <b v="0"/>
    <b v="0"/>
    <b v="0"/>
    <b v="0"/>
    <b v="0"/>
    <b v="0"/>
    <b v="0"/>
    <b v="0"/>
    <b v="0"/>
    <b v="1"/>
    <b v="0"/>
  </r>
  <r>
    <m/>
    <m/>
    <m/>
    <m/>
    <m/>
    <x v="0"/>
    <x v="0"/>
    <m/>
    <m/>
    <m/>
    <m/>
    <s v="78-914374"/>
    <x v="2073"/>
    <n v="38"/>
    <n v="1"/>
    <d v="2014-01-01T14:13:00"/>
    <s v="Sanskrit"/>
    <x v="0"/>
    <s v="Rajasthan Sanskrit Academy"/>
    <s v="Jaipur"/>
    <n v="3"/>
    <b v="0"/>
    <b v="0"/>
    <b v="1"/>
    <b v="0"/>
    <b v="0"/>
    <b v="0"/>
    <b v="0"/>
    <b v="0"/>
    <b v="1"/>
    <b v="0"/>
    <b v="0"/>
    <b v="1"/>
    <b v="0"/>
    <b v="0"/>
    <b v="0"/>
    <b v="0"/>
    <b v="0"/>
    <b v="0"/>
    <b v="0"/>
    <b v="0"/>
    <b v="0"/>
    <b v="0"/>
  </r>
  <r>
    <m/>
    <m/>
    <m/>
    <m/>
    <m/>
    <x v="0"/>
    <x v="0"/>
    <m/>
    <m/>
    <m/>
    <m/>
    <s v="93-900555"/>
    <x v="2074"/>
    <n v="2012"/>
    <n v="2"/>
    <d v="2012-12-01T10:11:00"/>
    <s v="Sanskrit"/>
    <x v="0"/>
    <s v="Himachal Kala Samaskriti Bhasha Academy"/>
    <s v="Shimla"/>
    <n v="4"/>
    <b v="1"/>
    <b v="0"/>
    <b v="0"/>
    <b v="0"/>
    <b v="0"/>
    <b v="0"/>
    <b v="0"/>
    <b v="0"/>
    <b v="1"/>
    <b v="1"/>
    <b v="0"/>
    <b v="1"/>
    <b v="0"/>
    <b v="0"/>
    <b v="0"/>
    <b v="0"/>
    <b v="0"/>
    <b v="0"/>
    <b v="0"/>
    <b v="0"/>
    <b v="0"/>
    <b v="0"/>
  </r>
  <r>
    <m/>
    <m/>
    <m/>
    <m/>
    <m/>
    <x v="0"/>
    <x v="0"/>
    <m/>
    <m/>
    <m/>
    <m/>
    <s v="2001-201005"/>
    <x v="2075"/>
    <n v="2013"/>
    <n v="1"/>
    <d v="2013-02-01T14:14:00"/>
    <s v="Urdu"/>
    <x v="0"/>
    <s v="Information Department  / Jammu and Kashmir"/>
    <s v="Jammu"/>
    <n v="2"/>
    <b v="1"/>
    <b v="0"/>
    <b v="0"/>
    <b v="0"/>
    <b v="0"/>
    <b v="0"/>
    <b v="0"/>
    <b v="0"/>
    <b v="1"/>
    <b v="0"/>
    <b v="0"/>
    <b v="0"/>
    <b v="0"/>
    <b v="0"/>
    <b v="0"/>
    <b v="0"/>
    <b v="0"/>
    <b v="0"/>
    <b v="0"/>
    <b v="0"/>
    <b v="0"/>
    <b v="0"/>
  </r>
  <r>
    <m/>
    <m/>
    <m/>
    <m/>
    <m/>
    <x v="0"/>
    <x v="0"/>
    <m/>
    <m/>
    <m/>
    <m/>
    <s v="2012-351404"/>
    <x v="2076"/>
    <n v="2013"/>
    <n v="2"/>
    <d v="2013-07-01T17:18:00"/>
    <s v="English"/>
    <x v="2"/>
    <s v="Institute of Policy Studies, Sri Lanka"/>
    <s v="Colombo"/>
    <n v="2"/>
    <b v="1"/>
    <b v="0"/>
    <b v="0"/>
    <b v="0"/>
    <b v="0"/>
    <b v="1"/>
    <b v="0"/>
    <b v="0"/>
    <b v="0"/>
    <b v="0"/>
    <b v="0"/>
    <b v="0"/>
    <b v="0"/>
    <b v="0"/>
    <b v="0"/>
    <b v="0"/>
    <b v="0"/>
    <b v="0"/>
    <b v="0"/>
    <b v="0"/>
    <b v="0"/>
    <b v="0"/>
  </r>
  <r>
    <m/>
    <m/>
    <m/>
    <m/>
    <m/>
    <x v="0"/>
    <x v="0"/>
    <m/>
    <m/>
    <m/>
    <m/>
    <s v="87-644333"/>
    <x v="2077"/>
    <n v="2008"/>
    <n v="1"/>
    <d v="2008-01-01T12:32:00"/>
    <s v="English"/>
    <x v="0"/>
    <s v="Directorate of stationery and printing, Tamil Nadu"/>
    <s v="Chennai"/>
    <n v="5"/>
    <b v="1"/>
    <b v="0"/>
    <b v="1"/>
    <b v="0"/>
    <b v="0"/>
    <b v="0"/>
    <b v="0"/>
    <b v="0"/>
    <b v="0"/>
    <b v="0"/>
    <b v="0"/>
    <b v="1"/>
    <b v="1"/>
    <b v="0"/>
    <b v="0"/>
    <b v="0"/>
    <b v="0"/>
    <b v="0"/>
    <b v="0"/>
    <b v="0"/>
    <b v="1"/>
    <b v="0"/>
  </r>
  <r>
    <m/>
    <m/>
    <m/>
    <m/>
    <m/>
    <x v="0"/>
    <x v="0"/>
    <m/>
    <m/>
    <m/>
    <m/>
    <s v="72-920091"/>
    <x v="2078"/>
    <n v="2014"/>
    <n v="51"/>
    <d v="2014-02-20T13:56:00"/>
    <s v="Tamil"/>
    <x v="0"/>
    <s v="Legislative Assembly, Tamil Nadu"/>
    <s v="Chennai"/>
    <n v="1"/>
    <b v="1"/>
    <b v="0"/>
    <b v="0"/>
    <b v="0"/>
    <b v="0"/>
    <b v="0"/>
    <b v="0"/>
    <b v="0"/>
    <b v="0"/>
    <b v="0"/>
    <b v="0"/>
    <b v="0"/>
    <b v="0"/>
    <b v="0"/>
    <b v="0"/>
    <b v="0"/>
    <b v="0"/>
    <b v="0"/>
    <b v="0"/>
    <b v="0"/>
    <b v="0"/>
    <b v="0"/>
  </r>
  <r>
    <m/>
    <m/>
    <m/>
    <m/>
    <m/>
    <x v="0"/>
    <x v="0"/>
    <m/>
    <m/>
    <m/>
    <m/>
    <s v="2015-359424"/>
    <x v="2079"/>
    <n v="37"/>
    <n v="1"/>
    <d v="2014-07-01T00:00:00"/>
    <s v="Nepali &amp; English"/>
    <x v="1"/>
    <s v="Kendriya Tathyanka Vibhaga"/>
    <s v="Kathmandu"/>
    <n v="1"/>
    <b v="1"/>
    <b v="0"/>
    <b v="0"/>
    <b v="0"/>
    <b v="0"/>
    <b v="0"/>
    <b v="0"/>
    <b v="0"/>
    <b v="0"/>
    <b v="0"/>
    <b v="0"/>
    <b v="0"/>
    <b v="0"/>
    <b v="0"/>
    <b v="0"/>
    <b v="0"/>
    <b v="0"/>
    <b v="0"/>
    <b v="0"/>
    <b v="0"/>
    <b v="0"/>
    <b v="0"/>
  </r>
  <r>
    <m/>
    <m/>
    <m/>
    <m/>
    <m/>
    <x v="0"/>
    <x v="0"/>
    <m/>
    <m/>
    <m/>
    <m/>
    <s v="2005-210400"/>
    <x v="2080"/>
    <n v="2012"/>
    <n v="1"/>
    <d v="2012-01-01T16:23:00"/>
    <s v="English"/>
    <x v="0"/>
    <s v="Central TB Division, Directorate General of Health Services / India"/>
    <s v="New Delhi"/>
    <n v="2"/>
    <b v="1"/>
    <b v="0"/>
    <b v="0"/>
    <b v="0"/>
    <b v="0"/>
    <b v="0"/>
    <b v="0"/>
    <b v="0"/>
    <b v="0"/>
    <b v="0"/>
    <b v="0"/>
    <b v="0"/>
    <b v="0"/>
    <b v="0"/>
    <b v="0"/>
    <b v="0"/>
    <b v="0"/>
    <b v="0"/>
    <b v="0"/>
    <b v="0"/>
    <b v="0"/>
    <b v="1"/>
  </r>
  <r>
    <m/>
    <m/>
    <m/>
    <m/>
    <m/>
    <x v="0"/>
    <x v="0"/>
    <m/>
    <m/>
    <m/>
    <m/>
    <s v="2018-316012"/>
    <x v="2081"/>
    <n v="2012"/>
    <n v="1"/>
    <d v="2012-01-01T00:00:00"/>
    <s v="English"/>
    <x v="1"/>
    <s v="Nepal Agricultural Research Council (NARC)"/>
    <s v="Lumle"/>
    <n v="1"/>
    <b v="1"/>
    <b v="0"/>
    <b v="0"/>
    <b v="0"/>
    <b v="0"/>
    <b v="0"/>
    <b v="0"/>
    <b v="0"/>
    <b v="0"/>
    <b v="0"/>
    <b v="0"/>
    <b v="0"/>
    <b v="0"/>
    <b v="0"/>
    <b v="0"/>
    <b v="0"/>
    <b v="0"/>
    <b v="0"/>
    <b v="0"/>
    <b v="0"/>
    <b v="0"/>
    <b v="0"/>
  </r>
  <r>
    <m/>
    <m/>
    <m/>
    <m/>
    <m/>
    <x v="0"/>
    <x v="0"/>
    <m/>
    <m/>
    <m/>
    <m/>
    <s v="94-643409"/>
    <x v="2082"/>
    <n v="94"/>
    <n v="1"/>
    <d v="2008-12-01T10:49:00"/>
    <s v="English"/>
    <x v="0"/>
    <s v="Central Potato Research Institute"/>
    <s v="Shimla"/>
    <n v="4"/>
    <b v="1"/>
    <b v="0"/>
    <b v="0"/>
    <b v="0"/>
    <b v="0"/>
    <b v="1"/>
    <b v="1"/>
    <b v="0"/>
    <b v="0"/>
    <b v="0"/>
    <b v="1"/>
    <b v="0"/>
    <b v="0"/>
    <b v="0"/>
    <b v="0"/>
    <b v="0"/>
    <b v="0"/>
    <b v="0"/>
    <b v="0"/>
    <b v="0"/>
    <b v="0"/>
    <b v="0"/>
  </r>
  <r>
    <m/>
    <m/>
    <m/>
    <m/>
    <m/>
    <x v="0"/>
    <x v="0"/>
    <m/>
    <m/>
    <m/>
    <m/>
    <s v="2018-311614"/>
    <x v="2083"/>
    <n v="2010"/>
    <n v="1"/>
    <d v="2010-01-01T00:00:00"/>
    <s v="English"/>
    <x v="0"/>
    <s v="National Centre for Polar &amp; Ocean Research "/>
    <s v="Goa"/>
    <n v="1"/>
    <b v="1"/>
    <b v="0"/>
    <b v="0"/>
    <b v="0"/>
    <b v="0"/>
    <b v="0"/>
    <b v="0"/>
    <b v="0"/>
    <b v="0"/>
    <b v="0"/>
    <b v="0"/>
    <b v="0"/>
    <b v="0"/>
    <b v="0"/>
    <b v="0"/>
    <b v="0"/>
    <b v="0"/>
    <b v="0"/>
    <b v="0"/>
    <b v="0"/>
    <b v="0"/>
    <b v="0"/>
  </r>
  <r>
    <m/>
    <m/>
    <m/>
    <m/>
    <m/>
    <x v="0"/>
    <x v="0"/>
    <m/>
    <m/>
    <m/>
    <m/>
    <s v="2020-327743"/>
    <x v="2084"/>
    <n v="2017"/>
    <n v="1"/>
    <d v="2017-01-01T00:00:00"/>
    <s v="English"/>
    <x v="5"/>
    <s v="Atomic Energy Research Establishment"/>
    <s v="Dhaka"/>
    <n v="1"/>
    <b v="1"/>
    <b v="0"/>
    <b v="0"/>
    <b v="0"/>
    <b v="0"/>
    <b v="0"/>
    <b v="0"/>
    <b v="0"/>
    <b v="0"/>
    <b v="0"/>
    <b v="0"/>
    <b v="0"/>
    <b v="0"/>
    <b v="0"/>
    <b v="0"/>
    <b v="0"/>
    <b v="0"/>
    <b v="0"/>
    <b v="0"/>
    <b v="0"/>
    <b v="0"/>
    <b v="0"/>
  </r>
  <r>
    <m/>
    <m/>
    <m/>
    <m/>
    <m/>
    <x v="0"/>
    <x v="0"/>
    <m/>
    <m/>
    <m/>
    <m/>
    <s v="2017-323990"/>
    <x v="2085"/>
    <n v="2014"/>
    <n v="1"/>
    <d v="2014-01-01T00:00:00"/>
    <s v="English"/>
    <x v="0"/>
    <s v="Telangana Forest Department, Govt. of Telangana"/>
    <s v="Hyderabad"/>
    <n v="1"/>
    <b v="1"/>
    <b v="0"/>
    <b v="0"/>
    <b v="0"/>
    <b v="0"/>
    <b v="0"/>
    <b v="0"/>
    <b v="0"/>
    <b v="0"/>
    <b v="0"/>
    <b v="0"/>
    <b v="0"/>
    <b v="0"/>
    <b v="0"/>
    <b v="0"/>
    <b v="0"/>
    <b v="0"/>
    <b v="0"/>
    <b v="0"/>
    <b v="0"/>
    <b v="0"/>
    <b v="0"/>
  </r>
  <r>
    <m/>
    <m/>
    <m/>
    <m/>
    <m/>
    <x v="0"/>
    <x v="0"/>
    <m/>
    <m/>
    <m/>
    <m/>
    <s v="sa66-3080"/>
    <x v="2086"/>
    <n v="60"/>
    <n v="6"/>
    <d v="2013-10-01T13:06:00"/>
    <s v="English"/>
    <x v="0"/>
    <s v="Office of Chief General Manager"/>
    <s v="Jabalpur"/>
    <n v="0"/>
    <b v="0"/>
    <b v="0"/>
    <b v="0"/>
    <b v="0"/>
    <b v="0"/>
    <b v="0"/>
    <b v="0"/>
    <b v="0"/>
    <b v="0"/>
    <b v="0"/>
    <b v="0"/>
    <b v="0"/>
    <b v="0"/>
    <b v="0"/>
    <b v="0"/>
    <b v="0"/>
    <b v="0"/>
    <b v="0"/>
    <b v="0"/>
    <b v="0"/>
    <b v="0"/>
    <b v="0"/>
  </r>
  <r>
    <m/>
    <m/>
    <m/>
    <m/>
    <m/>
    <x v="0"/>
    <x v="0"/>
    <m/>
    <m/>
    <m/>
    <m/>
    <n v="95930458"/>
    <x v="2087"/>
    <m/>
    <m/>
    <m/>
    <s v="ENGLISH"/>
    <x v="6"/>
    <m/>
    <s v="RAWALPINDI/ISLAMABAD"/>
    <n v="1"/>
    <b v="1"/>
    <b v="0"/>
    <b v="0"/>
    <b v="0"/>
    <b v="0"/>
    <b v="0"/>
    <b v="0"/>
    <b v="0"/>
    <b v="0"/>
    <b v="0"/>
    <b v="0"/>
    <b v="0"/>
    <b v="0"/>
    <b v="0"/>
    <b v="0"/>
    <b v="0"/>
    <b v="0"/>
    <b v="0"/>
    <b v="0"/>
    <b v="0"/>
    <b v="0"/>
    <b v="0"/>
  </r>
  <r>
    <m/>
    <m/>
    <m/>
    <m/>
    <m/>
    <x v="0"/>
    <x v="0"/>
    <m/>
    <m/>
    <m/>
    <m/>
    <s v="2004-312719"/>
    <x v="2088"/>
    <n v="23"/>
    <n v="1"/>
    <d v="2014-05-17T08:18:00"/>
    <s v="English"/>
    <x v="5"/>
    <s v="Bangladesh Civil Service (Telecom) Samity"/>
    <s v="Dhaka"/>
    <n v="0"/>
    <b v="0"/>
    <b v="0"/>
    <b v="0"/>
    <b v="0"/>
    <b v="0"/>
    <b v="0"/>
    <b v="0"/>
    <b v="0"/>
    <b v="0"/>
    <b v="0"/>
    <b v="0"/>
    <b v="0"/>
    <b v="0"/>
    <b v="0"/>
    <b v="0"/>
    <b v="0"/>
    <b v="0"/>
    <b v="0"/>
    <b v="0"/>
    <b v="0"/>
    <b v="0"/>
    <b v="0"/>
  </r>
  <r>
    <m/>
    <m/>
    <m/>
    <m/>
    <m/>
    <x v="0"/>
    <x v="0"/>
    <m/>
    <m/>
    <m/>
    <m/>
    <s v="77-912278"/>
    <x v="2089"/>
    <n v="41"/>
    <n v="2"/>
    <d v="2012-04-01T15:21:00"/>
    <s v="Telugu"/>
    <x v="0"/>
    <s v="Telugu Academy"/>
    <s v="Hyderabad"/>
    <n v="3"/>
    <b v="1"/>
    <b v="0"/>
    <b v="1"/>
    <b v="0"/>
    <b v="0"/>
    <b v="0"/>
    <b v="0"/>
    <b v="0"/>
    <b v="1"/>
    <b v="0"/>
    <b v="0"/>
    <b v="0"/>
    <b v="0"/>
    <b v="0"/>
    <b v="0"/>
    <b v="0"/>
    <b v="0"/>
    <b v="0"/>
    <b v="0"/>
    <b v="0"/>
    <b v="0"/>
    <b v="0"/>
  </r>
  <r>
    <m/>
    <m/>
    <m/>
    <m/>
    <m/>
    <x v="0"/>
    <x v="0"/>
    <m/>
    <m/>
    <m/>
    <m/>
    <s v="2020-328684"/>
    <x v="2090"/>
    <n v="1"/>
    <n v="1"/>
    <d v="2019-07-01T00:00:00"/>
    <s v="Telugu"/>
    <x v="0"/>
    <s v="Central Institute of Indian Languages"/>
    <s v="Mysore"/>
    <n v="3"/>
    <b v="1"/>
    <b v="1"/>
    <b v="1"/>
    <b v="0"/>
    <b v="0"/>
    <b v="0"/>
    <b v="0"/>
    <b v="0"/>
    <b v="0"/>
    <b v="0"/>
    <b v="0"/>
    <b v="0"/>
    <b v="0"/>
    <b v="0"/>
    <b v="0"/>
    <b v="0"/>
    <b v="0"/>
    <b v="0"/>
    <b v="0"/>
    <b v="0"/>
    <b v="0"/>
    <b v="0"/>
  </r>
  <r>
    <m/>
    <m/>
    <m/>
    <m/>
    <m/>
    <x v="0"/>
    <x v="0"/>
    <m/>
    <m/>
    <m/>
    <m/>
    <s v="sn90-017531"/>
    <x v="2091"/>
    <n v="26"/>
    <n v="4"/>
    <d v="2014-10-01T11:55:00"/>
    <s v="English"/>
    <x v="0"/>
    <s v="National Information Centre for Textile and Allied Subjects"/>
    <s v="Ahmedabad"/>
    <n v="0"/>
    <b v="0"/>
    <b v="0"/>
    <b v="0"/>
    <b v="0"/>
    <b v="0"/>
    <b v="0"/>
    <b v="0"/>
    <b v="0"/>
    <b v="0"/>
    <b v="0"/>
    <b v="0"/>
    <b v="0"/>
    <b v="0"/>
    <b v="0"/>
    <b v="0"/>
    <b v="0"/>
    <b v="0"/>
    <b v="0"/>
    <b v="0"/>
    <b v="0"/>
    <b v="0"/>
    <b v="0"/>
  </r>
  <r>
    <s v="NYU"/>
    <s v="N"/>
    <s v="NA"/>
    <s v="N"/>
    <m/>
    <x v="0"/>
    <x v="0"/>
    <m/>
    <n v="679355644"/>
    <s v="OCLC record has title as &quot;Kerala Archives Journal&quot; under this LCCN"/>
    <m/>
    <s v="2010-309538"/>
    <x v="2092"/>
    <n v="2"/>
    <n v="1"/>
    <d v="2011-01-01T12:38:00"/>
    <s v="English"/>
    <x v="0"/>
    <s v="Kerala State Archives Department"/>
    <s v="Thiruvananthapuram"/>
    <n v="4"/>
    <b v="1"/>
    <b v="0"/>
    <b v="1"/>
    <b v="0"/>
    <b v="0"/>
    <b v="0"/>
    <b v="0"/>
    <b v="0"/>
    <b v="0"/>
    <b v="0"/>
    <b v="0"/>
    <b v="0"/>
    <b v="0"/>
    <b v="1"/>
    <b v="0"/>
    <b v="0"/>
    <b v="0"/>
    <b v="0"/>
    <b v="1"/>
    <b v="0"/>
    <b v="0"/>
    <b v="0"/>
  </r>
  <r>
    <m/>
    <m/>
    <m/>
    <m/>
    <m/>
    <x v="0"/>
    <x v="0"/>
    <m/>
    <m/>
    <m/>
    <m/>
    <s v="2008-306821"/>
    <x v="2093"/>
    <n v="1"/>
    <n v="6"/>
    <d v="2014-04-14T14:23:00"/>
    <s v="Nepali"/>
    <x v="1"/>
    <s v="Nepal Academy"/>
    <s v="Kathmandu"/>
    <n v="2"/>
    <b v="1"/>
    <b v="0"/>
    <b v="0"/>
    <b v="0"/>
    <b v="0"/>
    <b v="1"/>
    <b v="0"/>
    <b v="0"/>
    <b v="0"/>
    <b v="0"/>
    <b v="0"/>
    <b v="0"/>
    <b v="0"/>
    <b v="0"/>
    <b v="0"/>
    <b v="0"/>
    <b v="0"/>
    <b v="0"/>
    <b v="0"/>
    <b v="0"/>
    <b v="0"/>
    <b v="0"/>
  </r>
  <r>
    <m/>
    <m/>
    <m/>
    <m/>
    <m/>
    <x v="0"/>
    <x v="0"/>
    <m/>
    <m/>
    <m/>
    <m/>
    <n v="2018306000"/>
    <x v="2094"/>
    <m/>
    <m/>
    <m/>
    <s v="ENGLISH"/>
    <x v="6"/>
    <m/>
    <s v="RAWALPINDI/ISLAMABAD"/>
    <n v="0"/>
    <b v="0"/>
    <b v="0"/>
    <b v="0"/>
    <b v="0"/>
    <b v="0"/>
    <b v="0"/>
    <b v="0"/>
    <b v="0"/>
    <b v="0"/>
    <b v="0"/>
    <b v="0"/>
    <b v="0"/>
    <b v="0"/>
    <b v="0"/>
    <b v="0"/>
    <b v="0"/>
    <b v="0"/>
    <b v="0"/>
    <b v="0"/>
    <b v="0"/>
    <b v="0"/>
    <b v="0"/>
  </r>
  <r>
    <s v="Wisconsin"/>
    <s v="N"/>
    <m/>
    <s v="Y"/>
    <s v="The annual reports are up  for 2017-18, 2018-19, 2019-20, 2020-21 "/>
    <x v="3"/>
    <x v="165"/>
    <s v="Free"/>
    <s v="ocn993662775"/>
    <m/>
    <m/>
    <s v="2017-327421"/>
    <x v="2095"/>
    <n v="2015"/>
    <n v="1"/>
    <d v="2015-01-01T00:00:00"/>
    <s v="English"/>
    <x v="0"/>
    <s v="Ministry of Environment, Forest, and Climate Change, Govt. of India"/>
    <s v="New Delhi"/>
    <n v="6"/>
    <b v="1"/>
    <b v="1"/>
    <b v="1"/>
    <b v="0"/>
    <b v="1"/>
    <b v="0"/>
    <b v="0"/>
    <b v="0"/>
    <b v="1"/>
    <b v="0"/>
    <b v="0"/>
    <b v="1"/>
    <b v="0"/>
    <b v="0"/>
    <b v="0"/>
    <b v="0"/>
    <b v="0"/>
    <b v="0"/>
    <b v="0"/>
    <b v="0"/>
    <b v="0"/>
    <b v="0"/>
  </r>
  <r>
    <m/>
    <m/>
    <m/>
    <m/>
    <m/>
    <x v="0"/>
    <x v="0"/>
    <m/>
    <m/>
    <m/>
    <m/>
    <n v="2005305940"/>
    <x v="2096"/>
    <m/>
    <m/>
    <m/>
    <s v="ENGLISH"/>
    <x v="6"/>
    <m/>
    <s v="RAWALPINDI/ISLAMABAD"/>
    <n v="0"/>
    <b v="0"/>
    <b v="0"/>
    <b v="0"/>
    <b v="0"/>
    <b v="0"/>
    <b v="0"/>
    <b v="0"/>
    <b v="0"/>
    <b v="0"/>
    <b v="0"/>
    <b v="0"/>
    <b v="0"/>
    <b v="0"/>
    <b v="0"/>
    <b v="0"/>
    <b v="0"/>
    <b v="0"/>
    <b v="0"/>
    <b v="0"/>
    <b v="0"/>
    <b v="0"/>
    <b v="0"/>
  </r>
  <r>
    <m/>
    <m/>
    <m/>
    <m/>
    <m/>
    <x v="0"/>
    <x v="0"/>
    <m/>
    <m/>
    <m/>
    <m/>
    <n v="2005309379"/>
    <x v="2097"/>
    <m/>
    <m/>
    <m/>
    <s v="ENGLISH"/>
    <x v="6"/>
    <m/>
    <s v="KARACHI"/>
    <n v="1"/>
    <b v="1"/>
    <b v="0"/>
    <b v="0"/>
    <b v="0"/>
    <b v="0"/>
    <b v="0"/>
    <b v="0"/>
    <b v="0"/>
    <b v="0"/>
    <b v="0"/>
    <b v="0"/>
    <b v="0"/>
    <b v="0"/>
    <b v="0"/>
    <b v="0"/>
    <b v="0"/>
    <b v="0"/>
    <b v="0"/>
    <b v="0"/>
    <b v="0"/>
    <b v="0"/>
    <b v="0"/>
  </r>
  <r>
    <m/>
    <m/>
    <m/>
    <m/>
    <m/>
    <x v="0"/>
    <x v="0"/>
    <m/>
    <m/>
    <m/>
    <m/>
    <s v="2019-329874"/>
    <x v="2098"/>
    <n v="3"/>
    <n v="1"/>
    <d v="2013-01-01T00:00:00"/>
    <s v="Nepali"/>
    <x v="1"/>
    <s v="National Foundation for Development of Indigenous Nationalities "/>
    <s v="Lalitpur"/>
    <n v="1"/>
    <b v="1"/>
    <b v="0"/>
    <b v="0"/>
    <b v="0"/>
    <b v="0"/>
    <b v="0"/>
    <b v="0"/>
    <b v="0"/>
    <b v="0"/>
    <b v="0"/>
    <b v="0"/>
    <b v="0"/>
    <b v="0"/>
    <b v="0"/>
    <b v="0"/>
    <b v="0"/>
    <b v="0"/>
    <b v="0"/>
    <b v="0"/>
    <b v="0"/>
    <b v="0"/>
    <b v="0"/>
  </r>
  <r>
    <m/>
    <m/>
    <m/>
    <m/>
    <m/>
    <x v="0"/>
    <x v="0"/>
    <m/>
    <m/>
    <m/>
    <m/>
    <s v="85-913011"/>
    <x v="2099"/>
    <n v="18"/>
    <n v="6"/>
    <d v="2014-11-01T14:18:00"/>
    <s v="English"/>
    <x v="0"/>
    <s v="Department of Information and International Relations"/>
    <s v="Dharamsala"/>
    <n v="5"/>
    <b v="1"/>
    <b v="0"/>
    <b v="0"/>
    <b v="0"/>
    <b v="0"/>
    <b v="1"/>
    <b v="0"/>
    <b v="0"/>
    <b v="1"/>
    <b v="0"/>
    <b v="1"/>
    <b v="0"/>
    <b v="0"/>
    <b v="1"/>
    <b v="0"/>
    <b v="0"/>
    <b v="0"/>
    <b v="0"/>
    <b v="0"/>
    <b v="0"/>
    <b v="0"/>
    <b v="0"/>
  </r>
  <r>
    <m/>
    <m/>
    <m/>
    <m/>
    <m/>
    <x v="0"/>
    <x v="0"/>
    <m/>
    <m/>
    <m/>
    <m/>
    <s v="77-912184"/>
    <x v="2100"/>
    <n v="2011"/>
    <n v="1"/>
    <d v="2011-01-01T14:36:00"/>
    <s v="English"/>
    <x v="0"/>
    <s v="Directorate of Economics and Statistics, Rajasthan"/>
    <s v="Jaipur"/>
    <n v="1"/>
    <b v="0"/>
    <b v="0"/>
    <b v="1"/>
    <b v="0"/>
    <b v="0"/>
    <b v="0"/>
    <b v="0"/>
    <b v="0"/>
    <b v="0"/>
    <b v="0"/>
    <b v="0"/>
    <b v="0"/>
    <b v="0"/>
    <b v="0"/>
    <b v="0"/>
    <b v="0"/>
    <b v="0"/>
    <b v="0"/>
    <b v="0"/>
    <b v="0"/>
    <b v="0"/>
    <b v="0"/>
  </r>
  <r>
    <m/>
    <m/>
    <m/>
    <m/>
    <m/>
    <x v="0"/>
    <x v="0"/>
    <m/>
    <m/>
    <m/>
    <m/>
    <s v="77-912116"/>
    <x v="2101"/>
    <n v="2008"/>
    <n v="1"/>
    <d v="2008-01-01T11:53:00"/>
    <s v="English"/>
    <x v="0"/>
    <s v="Labour Bureau / Govt. of India"/>
    <s v="Chandigarh / Shimla"/>
    <n v="4"/>
    <b v="1"/>
    <b v="1"/>
    <b v="0"/>
    <b v="0"/>
    <b v="1"/>
    <b v="1"/>
    <b v="0"/>
    <b v="0"/>
    <b v="0"/>
    <b v="0"/>
    <b v="0"/>
    <b v="0"/>
    <b v="0"/>
    <b v="0"/>
    <b v="0"/>
    <b v="0"/>
    <b v="0"/>
    <b v="0"/>
    <b v="0"/>
    <b v="0"/>
    <b v="0"/>
    <b v="0"/>
  </r>
  <r>
    <m/>
    <m/>
    <m/>
    <m/>
    <m/>
    <x v="0"/>
    <x v="0"/>
    <m/>
    <m/>
    <m/>
    <m/>
    <s v="2007-344734"/>
    <x v="2102"/>
    <n v="2008"/>
    <n v="1"/>
    <d v="2008-01-01T14:35:00"/>
    <s v="English"/>
    <x v="0"/>
    <s v="Directorate of Economics and Statistics / Gujarat"/>
    <s v="Gandhinagar"/>
    <n v="1"/>
    <b v="1"/>
    <b v="0"/>
    <b v="0"/>
    <b v="0"/>
    <b v="0"/>
    <b v="0"/>
    <b v="0"/>
    <b v="0"/>
    <b v="0"/>
    <b v="0"/>
    <b v="0"/>
    <b v="0"/>
    <b v="0"/>
    <b v="0"/>
    <b v="0"/>
    <b v="0"/>
    <b v="0"/>
    <b v="0"/>
    <b v="0"/>
    <b v="0"/>
    <b v="0"/>
    <b v="0"/>
  </r>
  <r>
    <m/>
    <m/>
    <m/>
    <m/>
    <m/>
    <x v="0"/>
    <x v="0"/>
    <m/>
    <m/>
    <m/>
    <m/>
    <s v="2004-307506"/>
    <x v="2103"/>
    <n v="7"/>
    <n v="2"/>
    <d v="2010-01-01T14:55:00"/>
    <s v="English"/>
    <x v="0"/>
    <s v="Central Institute of Indian Languages"/>
    <s v="Mysore"/>
    <n v="3"/>
    <b v="1"/>
    <b v="0"/>
    <b v="0"/>
    <b v="0"/>
    <b v="0"/>
    <b v="0"/>
    <b v="0"/>
    <b v="0"/>
    <b v="0"/>
    <b v="0"/>
    <b v="0"/>
    <b v="1"/>
    <b v="0"/>
    <b v="0"/>
    <b v="0"/>
    <b v="0"/>
    <b v="0"/>
    <b v="0"/>
    <b v="0"/>
    <b v="0"/>
    <b v="1"/>
    <b v="0"/>
  </r>
  <r>
    <m/>
    <m/>
    <m/>
    <m/>
    <m/>
    <x v="0"/>
    <x v="0"/>
    <m/>
    <m/>
    <m/>
    <m/>
    <s v="2012-350121"/>
    <x v="2104"/>
    <n v="2"/>
    <n v="8"/>
    <d v="2013-10-01T14:33:00"/>
    <s v="English"/>
    <x v="0"/>
    <s v="National Institute of Design"/>
    <s v="Ahmedabad"/>
    <n v="3"/>
    <b v="1"/>
    <b v="0"/>
    <b v="0"/>
    <b v="0"/>
    <b v="0"/>
    <b v="1"/>
    <b v="0"/>
    <b v="0"/>
    <b v="0"/>
    <b v="0"/>
    <b v="0"/>
    <b v="0"/>
    <b v="0"/>
    <b v="0"/>
    <b v="0"/>
    <b v="0"/>
    <b v="0"/>
    <b v="0"/>
    <b v="1"/>
    <b v="0"/>
    <b v="0"/>
    <b v="0"/>
  </r>
  <r>
    <m/>
    <m/>
    <m/>
    <m/>
    <m/>
    <x v="0"/>
    <x v="0"/>
    <m/>
    <m/>
    <m/>
    <m/>
    <s v="2006-413908"/>
    <x v="2105"/>
    <n v="15"/>
    <n v="2"/>
    <d v="2009-07-01T08:55:00"/>
    <s v="English"/>
    <x v="0"/>
    <s v="Regional Medical Research Centre for Tribal Health"/>
    <s v="Jabalpur"/>
    <n v="2"/>
    <b v="1"/>
    <b v="0"/>
    <b v="0"/>
    <b v="0"/>
    <b v="0"/>
    <b v="0"/>
    <b v="0"/>
    <b v="0"/>
    <b v="0"/>
    <b v="0"/>
    <b v="0"/>
    <b v="0"/>
    <b v="0"/>
    <b v="0"/>
    <b v="0"/>
    <b v="0"/>
    <b v="0"/>
    <b v="0"/>
    <b v="0"/>
    <b v="0"/>
    <b v="1"/>
    <b v="0"/>
  </r>
  <r>
    <s v="MSU"/>
    <s v="Y (according to library website)"/>
    <s v="Latest found evidence of: 2012"/>
    <s v="N"/>
    <m/>
    <x v="2"/>
    <x v="166"/>
    <m/>
    <n v="30053513"/>
    <m/>
    <m/>
    <s v="93-900581"/>
    <x v="2106"/>
    <n v="35"/>
    <n v="1"/>
    <d v="2011-03-01T11:12:00"/>
    <s v="English"/>
    <x v="0"/>
    <s v="Tribal Research &amp; Training Institute, Pune"/>
    <s v="Pune"/>
    <n v="6"/>
    <b v="1"/>
    <b v="0"/>
    <b v="0"/>
    <b v="0"/>
    <b v="0"/>
    <b v="1"/>
    <b v="0"/>
    <b v="1"/>
    <b v="1"/>
    <b v="1"/>
    <b v="0"/>
    <b v="0"/>
    <b v="0"/>
    <b v="0"/>
    <b v="0"/>
    <b v="0"/>
    <b v="0"/>
    <b v="0"/>
    <b v="0"/>
    <b v="0"/>
    <b v="1"/>
    <b v="0"/>
  </r>
  <r>
    <m/>
    <m/>
    <m/>
    <m/>
    <m/>
    <x v="0"/>
    <x v="0"/>
    <m/>
    <m/>
    <m/>
    <m/>
    <s v="2017-323972"/>
    <x v="2107"/>
    <n v="2014"/>
    <n v="1"/>
    <d v="2014-01-01T00:00:00"/>
    <s v="English"/>
    <x v="0"/>
    <s v="Department of Planning, Govt. of Telangana"/>
    <s v="Hyderabad"/>
    <n v="1"/>
    <b v="1"/>
    <b v="0"/>
    <b v="0"/>
    <b v="0"/>
    <b v="0"/>
    <b v="0"/>
    <b v="0"/>
    <b v="0"/>
    <b v="0"/>
    <b v="0"/>
    <b v="0"/>
    <b v="0"/>
    <b v="0"/>
    <b v="0"/>
    <b v="0"/>
    <b v="0"/>
    <b v="0"/>
    <b v="0"/>
    <b v="0"/>
    <b v="0"/>
    <b v="0"/>
    <b v="0"/>
  </r>
  <r>
    <m/>
    <m/>
    <m/>
    <m/>
    <m/>
    <x v="0"/>
    <x v="0"/>
    <m/>
    <m/>
    <m/>
    <m/>
    <s v="81-642750"/>
    <x v="2108"/>
    <n v="159"/>
    <n v="1"/>
    <d v="2011-01-01T10:42:00"/>
    <s v="English"/>
    <x v="2"/>
    <s v="Ceylon Agricultural Society"/>
    <m/>
    <n v="1"/>
    <b v="0"/>
    <b v="0"/>
    <b v="1"/>
    <b v="0"/>
    <b v="0"/>
    <b v="0"/>
    <b v="0"/>
    <b v="0"/>
    <b v="0"/>
    <b v="0"/>
    <b v="0"/>
    <b v="0"/>
    <b v="0"/>
    <b v="0"/>
    <b v="0"/>
    <b v="0"/>
    <b v="0"/>
    <b v="0"/>
    <b v="0"/>
    <b v="0"/>
    <b v="0"/>
    <b v="0"/>
  </r>
  <r>
    <m/>
    <m/>
    <m/>
    <m/>
    <m/>
    <x v="0"/>
    <x v="0"/>
    <m/>
    <m/>
    <m/>
    <m/>
    <s v="SC82-1014"/>
    <x v="2109"/>
    <n v="34"/>
    <n v="4"/>
    <d v="2013-10-01T10:59:00"/>
    <s v="English"/>
    <x v="0"/>
    <s v="Rajasthan Shod Vibhag"/>
    <s v="Pilani"/>
    <n v="0"/>
    <b v="0"/>
    <b v="0"/>
    <b v="0"/>
    <b v="0"/>
    <b v="0"/>
    <b v="0"/>
    <b v="0"/>
    <b v="0"/>
    <b v="0"/>
    <b v="0"/>
    <b v="0"/>
    <b v="0"/>
    <b v="0"/>
    <b v="0"/>
    <b v="0"/>
    <b v="0"/>
    <b v="0"/>
    <b v="0"/>
    <b v="0"/>
    <b v="0"/>
    <b v="0"/>
    <b v="0"/>
  </r>
  <r>
    <m/>
    <m/>
    <m/>
    <m/>
    <m/>
    <x v="0"/>
    <x v="0"/>
    <m/>
    <m/>
    <m/>
    <m/>
    <s v="2011-324332"/>
    <x v="2110"/>
    <n v="11"/>
    <n v="11"/>
    <d v="2011-12-01T12:59:00"/>
    <s v="English"/>
    <x v="3"/>
    <s v="National Assembly, Bhutan"/>
    <s v="Thimphu "/>
    <n v="1"/>
    <b v="1"/>
    <b v="0"/>
    <b v="0"/>
    <b v="0"/>
    <b v="0"/>
    <b v="0"/>
    <b v="0"/>
    <b v="0"/>
    <b v="0"/>
    <b v="0"/>
    <b v="0"/>
    <b v="0"/>
    <b v="0"/>
    <b v="0"/>
    <b v="0"/>
    <b v="0"/>
    <b v="0"/>
    <b v="0"/>
    <b v="0"/>
    <b v="0"/>
    <b v="0"/>
    <b v="0"/>
  </r>
  <r>
    <m/>
    <m/>
    <m/>
    <m/>
    <m/>
    <x v="0"/>
    <x v="0"/>
    <m/>
    <m/>
    <m/>
    <m/>
    <s v="2015-307018"/>
    <x v="2111"/>
    <n v="15"/>
    <n v="2"/>
    <d v="2008-01-01T16:18:00"/>
    <s v="English"/>
    <x v="0"/>
    <s v="Tribal Research Institute, Tripura"/>
    <s v="Tripura"/>
    <n v="2"/>
    <b v="1"/>
    <b v="0"/>
    <b v="0"/>
    <b v="0"/>
    <b v="0"/>
    <b v="0"/>
    <b v="0"/>
    <b v="0"/>
    <b v="0"/>
    <b v="0"/>
    <b v="0"/>
    <b v="0"/>
    <b v="0"/>
    <b v="0"/>
    <b v="0"/>
    <b v="0"/>
    <b v="0"/>
    <b v="0"/>
    <b v="0"/>
    <b v="0"/>
    <b v="1"/>
    <b v="0"/>
  </r>
  <r>
    <m/>
    <m/>
    <m/>
    <m/>
    <m/>
    <x v="0"/>
    <x v="0"/>
    <m/>
    <m/>
    <m/>
    <m/>
    <s v="2014-348459"/>
    <x v="2112"/>
    <n v="2010"/>
    <n v="1"/>
    <d v="2010-01-01T00:00:00"/>
    <s v="English"/>
    <x v="0"/>
    <s v="Ministry of Statistics and Programme Implementation / Govt. of India"/>
    <s v="New Delhi"/>
    <n v="1"/>
    <b v="1"/>
    <b v="0"/>
    <b v="0"/>
    <b v="0"/>
    <b v="0"/>
    <b v="0"/>
    <b v="0"/>
    <b v="0"/>
    <b v="0"/>
    <b v="0"/>
    <b v="0"/>
    <b v="0"/>
    <b v="0"/>
    <b v="0"/>
    <b v="0"/>
    <b v="0"/>
    <b v="0"/>
    <b v="0"/>
    <b v="0"/>
    <b v="0"/>
    <b v="0"/>
    <b v="0"/>
  </r>
  <r>
    <m/>
    <m/>
    <m/>
    <m/>
    <m/>
    <x v="0"/>
    <x v="0"/>
    <m/>
    <m/>
    <m/>
    <m/>
    <s v="83-913430"/>
    <x v="2113"/>
    <n v="2014"/>
    <n v="1"/>
    <d v="2014-01-01T11:03:00"/>
    <s v="English"/>
    <x v="0"/>
    <s v="U.P. Revenue Judgments"/>
    <s v="Allahabad"/>
    <n v="0"/>
    <b v="0"/>
    <b v="0"/>
    <b v="0"/>
    <b v="0"/>
    <b v="0"/>
    <b v="0"/>
    <b v="0"/>
    <b v="0"/>
    <b v="0"/>
    <b v="0"/>
    <b v="0"/>
    <b v="0"/>
    <b v="0"/>
    <b v="0"/>
    <b v="0"/>
    <b v="0"/>
    <b v="0"/>
    <b v="0"/>
    <b v="0"/>
    <b v="0"/>
    <b v="0"/>
    <b v="0"/>
  </r>
  <r>
    <m/>
    <m/>
    <m/>
    <m/>
    <m/>
    <x v="0"/>
    <x v="0"/>
    <m/>
    <m/>
    <m/>
    <m/>
    <s v="2017-351952"/>
    <x v="2114"/>
    <n v="2016"/>
    <n v="1"/>
    <d v="2016-01-01T00:00:00"/>
    <s v="Nepali"/>
    <x v="1"/>
    <s v="Rashtriya Nyayika Pratishthana / Nepal"/>
    <s v="Lalitpur"/>
    <n v="1"/>
    <b v="1"/>
    <b v="0"/>
    <b v="0"/>
    <b v="0"/>
    <b v="0"/>
    <b v="0"/>
    <b v="0"/>
    <b v="0"/>
    <b v="0"/>
    <b v="0"/>
    <b v="0"/>
    <b v="0"/>
    <b v="0"/>
    <b v="0"/>
    <b v="0"/>
    <b v="0"/>
    <b v="0"/>
    <b v="0"/>
    <b v="0"/>
    <b v="0"/>
    <b v="0"/>
    <b v="0"/>
  </r>
  <r>
    <m/>
    <m/>
    <m/>
    <m/>
    <m/>
    <x v="0"/>
    <x v="0"/>
    <m/>
    <m/>
    <m/>
    <m/>
    <s v="2009-312904"/>
    <x v="2115"/>
    <n v="8"/>
    <n v="2"/>
    <d v="2011-06-01T09:02:00"/>
    <s v="Nepali"/>
    <x v="1"/>
    <s v="Ministry of Industry, Commerce and Supplies / Nepal"/>
    <s v="Kathmandu"/>
    <n v="1"/>
    <b v="1"/>
    <b v="0"/>
    <b v="0"/>
    <b v="0"/>
    <b v="0"/>
    <b v="0"/>
    <b v="0"/>
    <b v="0"/>
    <b v="0"/>
    <b v="0"/>
    <b v="0"/>
    <b v="0"/>
    <b v="0"/>
    <b v="0"/>
    <b v="0"/>
    <b v="0"/>
    <b v="0"/>
    <b v="0"/>
    <b v="0"/>
    <b v="0"/>
    <b v="0"/>
    <b v="0"/>
  </r>
  <r>
    <m/>
    <m/>
    <m/>
    <m/>
    <m/>
    <x v="0"/>
    <x v="0"/>
    <m/>
    <m/>
    <m/>
    <m/>
    <s v="00-225487"/>
    <x v="2116"/>
    <n v="2014"/>
    <n v="12"/>
    <d v="2014-12-01T11:22:00"/>
    <s v="English"/>
    <x v="0"/>
    <s v="India Trade Promotion Organisation"/>
    <s v="New Delhi"/>
    <n v="1"/>
    <b v="1"/>
    <b v="0"/>
    <b v="0"/>
    <b v="0"/>
    <b v="0"/>
    <b v="0"/>
    <b v="0"/>
    <b v="0"/>
    <b v="0"/>
    <b v="0"/>
    <b v="0"/>
    <b v="0"/>
    <b v="0"/>
    <b v="0"/>
    <b v="0"/>
    <b v="0"/>
    <b v="0"/>
    <b v="0"/>
    <b v="0"/>
    <b v="0"/>
    <b v="0"/>
    <b v="0"/>
  </r>
  <r>
    <m/>
    <m/>
    <m/>
    <m/>
    <m/>
    <x v="0"/>
    <x v="0"/>
    <m/>
    <m/>
    <m/>
    <m/>
    <s v="2020-327737"/>
    <x v="2117"/>
    <n v="1"/>
    <n v="1"/>
    <d v="2020-02-01T00:00:00"/>
    <s v="English"/>
    <x v="1"/>
    <s v="Directorate of Public Relations &amp; Information, Nepali Army"/>
    <s v="Kathmandu"/>
    <n v="1"/>
    <b v="1"/>
    <b v="0"/>
    <b v="0"/>
    <b v="0"/>
    <b v="0"/>
    <b v="0"/>
    <b v="0"/>
    <b v="0"/>
    <b v="0"/>
    <b v="0"/>
    <b v="0"/>
    <b v="0"/>
    <b v="0"/>
    <b v="0"/>
    <b v="0"/>
    <b v="0"/>
    <b v="0"/>
    <b v="0"/>
    <b v="0"/>
    <b v="0"/>
    <b v="0"/>
    <b v="0"/>
  </r>
  <r>
    <m/>
    <m/>
    <m/>
    <m/>
    <m/>
    <x v="0"/>
    <x v="0"/>
    <m/>
    <m/>
    <m/>
    <m/>
    <s v="2010-325341"/>
    <x v="2118"/>
    <n v="2013"/>
    <n v="53"/>
    <d v="2013-12-01T16:26:00"/>
    <s v="Hindi"/>
    <x v="0"/>
    <s v="Jharkhand Vidhan Sabha Sacivalaya"/>
    <s v="Ranchi"/>
    <n v="1"/>
    <b v="1"/>
    <b v="0"/>
    <b v="0"/>
    <b v="0"/>
    <b v="0"/>
    <b v="0"/>
    <b v="0"/>
    <b v="0"/>
    <b v="0"/>
    <b v="0"/>
    <b v="0"/>
    <b v="0"/>
    <b v="0"/>
    <b v="0"/>
    <b v="0"/>
    <b v="0"/>
    <b v="0"/>
    <b v="0"/>
    <b v="0"/>
    <b v="0"/>
    <b v="0"/>
    <b v="0"/>
  </r>
  <r>
    <s v="UCLA"/>
    <m/>
    <m/>
    <m/>
    <m/>
    <x v="0"/>
    <x v="0"/>
    <m/>
    <m/>
    <m/>
    <m/>
    <s v="82-913325"/>
    <x v="2119"/>
    <n v="33"/>
    <n v="2"/>
    <d v="2013-07-01T11:18:00"/>
    <s v="English"/>
    <x v="0"/>
    <s v="National Institute of Urban Affairs"/>
    <s v="New Delhi"/>
    <n v="11"/>
    <b v="1"/>
    <b v="1"/>
    <b v="1"/>
    <b v="0"/>
    <b v="1"/>
    <b v="0"/>
    <b v="1"/>
    <b v="1"/>
    <b v="1"/>
    <b v="1"/>
    <b v="0"/>
    <b v="1"/>
    <b v="0"/>
    <b v="0"/>
    <b v="0"/>
    <b v="1"/>
    <b v="0"/>
    <b v="0"/>
    <b v="0"/>
    <b v="0"/>
    <b v="1"/>
    <b v="0"/>
  </r>
  <r>
    <m/>
    <m/>
    <m/>
    <m/>
    <m/>
    <x v="0"/>
    <x v="0"/>
    <m/>
    <m/>
    <m/>
    <m/>
    <s v="2001-358492"/>
    <x v="2120"/>
    <n v="2013"/>
    <n v="2"/>
    <d v="2013-07-01T14:42:00"/>
    <s v="English"/>
    <x v="0"/>
    <s v="Regional Center for Urban and Environmental Studies"/>
    <s v="Lucknow "/>
    <n v="3"/>
    <b v="1"/>
    <b v="0"/>
    <b v="0"/>
    <b v="0"/>
    <b v="0"/>
    <b v="0"/>
    <b v="0"/>
    <b v="0"/>
    <b v="0"/>
    <b v="1"/>
    <b v="0"/>
    <b v="0"/>
    <b v="0"/>
    <b v="0"/>
    <b v="0"/>
    <b v="0"/>
    <b v="0"/>
    <b v="0"/>
    <b v="0"/>
    <b v="0"/>
    <b v="1"/>
    <b v="0"/>
  </r>
  <r>
    <m/>
    <m/>
    <m/>
    <m/>
    <m/>
    <x v="0"/>
    <x v="0"/>
    <m/>
    <m/>
    <m/>
    <m/>
    <s v="2012-336043"/>
    <x v="2121"/>
    <n v="5"/>
    <n v="1"/>
    <d v="2012-01-01T11:56:00"/>
    <s v="English"/>
    <x v="0"/>
    <s v="Regional Center for Urban and Environmental Studies"/>
    <s v="Lucknow "/>
    <n v="1"/>
    <b v="1"/>
    <b v="0"/>
    <b v="0"/>
    <b v="0"/>
    <b v="0"/>
    <b v="0"/>
    <b v="0"/>
    <b v="0"/>
    <b v="0"/>
    <b v="0"/>
    <b v="0"/>
    <b v="0"/>
    <b v="0"/>
    <b v="0"/>
    <b v="0"/>
    <b v="0"/>
    <b v="0"/>
    <b v="0"/>
    <b v="0"/>
    <b v="0"/>
    <b v="0"/>
    <b v="0"/>
  </r>
  <r>
    <s v="Wisconsin"/>
    <s v="N"/>
    <m/>
    <s v="Y"/>
    <s v="Available from the 90s to present"/>
    <x v="3"/>
    <x v="167"/>
    <s v="Free"/>
    <s v="ocm37617391"/>
    <m/>
    <m/>
    <s v="98-905116"/>
    <x v="2122"/>
    <n v="2012"/>
    <n v="1"/>
    <d v="2012-01-01T11:13:00"/>
    <s v="English"/>
    <x v="0"/>
    <s v="Ministry of Power, Govt. of India"/>
    <s v="New Delhi"/>
    <n v="6"/>
    <b v="1"/>
    <b v="1"/>
    <b v="1"/>
    <b v="0"/>
    <b v="1"/>
    <b v="0"/>
    <b v="0"/>
    <b v="0"/>
    <b v="1"/>
    <b v="0"/>
    <b v="0"/>
    <b v="1"/>
    <b v="0"/>
    <b v="0"/>
    <b v="0"/>
    <b v="0"/>
    <b v="0"/>
    <b v="0"/>
    <b v="0"/>
    <b v="0"/>
    <b v="0"/>
    <b v="0"/>
  </r>
  <r>
    <m/>
    <m/>
    <m/>
    <m/>
    <m/>
    <x v="0"/>
    <x v="0"/>
    <m/>
    <m/>
    <m/>
    <m/>
    <s v="2004-328355"/>
    <x v="2123"/>
    <n v="2010"/>
    <n v="1"/>
    <d v="2010-04-01T08:41:00"/>
    <s v="English"/>
    <x v="0"/>
    <s v="Post-Graduate Department of History, Utkal University"/>
    <s v="Bhubaneswar"/>
    <n v="2"/>
    <b v="1"/>
    <b v="0"/>
    <b v="0"/>
    <b v="0"/>
    <b v="0"/>
    <b v="0"/>
    <b v="0"/>
    <b v="0"/>
    <b v="0"/>
    <b v="0"/>
    <b v="0"/>
    <b v="0"/>
    <b v="0"/>
    <b v="0"/>
    <b v="0"/>
    <b v="1"/>
    <b v="0"/>
    <b v="0"/>
    <b v="0"/>
    <b v="0"/>
    <b v="0"/>
    <b v="0"/>
  </r>
  <r>
    <m/>
    <m/>
    <m/>
    <m/>
    <m/>
    <x v="0"/>
    <x v="0"/>
    <m/>
    <m/>
    <m/>
    <m/>
    <s v="SA 65-5795"/>
    <x v="2124"/>
    <n v="69"/>
    <n v="5"/>
    <d v="2012-12-01T12:13:00"/>
    <s v="Oriya"/>
    <x v="0"/>
    <s v="Public Relations Department, Orissa"/>
    <s v="Bhubaneswar"/>
    <n v="1"/>
    <b v="0"/>
    <b v="0"/>
    <b v="0"/>
    <b v="0"/>
    <b v="0"/>
    <b v="0"/>
    <b v="0"/>
    <b v="0"/>
    <b v="0"/>
    <b v="0"/>
    <b v="0"/>
    <b v="1"/>
    <b v="0"/>
    <b v="0"/>
    <b v="0"/>
    <b v="0"/>
    <b v="0"/>
    <b v="0"/>
    <b v="0"/>
    <b v="0"/>
    <b v="0"/>
    <b v="0"/>
  </r>
  <r>
    <m/>
    <m/>
    <m/>
    <m/>
    <m/>
    <x v="0"/>
    <x v="0"/>
    <m/>
    <m/>
    <m/>
    <m/>
    <s v="79-915509"/>
    <x v="2125"/>
    <n v="2013"/>
    <n v="1"/>
    <d v="2013-01-01T11:28:00"/>
    <s v="Hindi"/>
    <x v="0"/>
    <s v="Sucana evam Jana Samparka Vibhaga / Uttar Pradesh"/>
    <s v="Lucknow"/>
    <n v="1"/>
    <b v="0"/>
    <b v="0"/>
    <b v="1"/>
    <b v="0"/>
    <b v="0"/>
    <b v="0"/>
    <b v="0"/>
    <b v="0"/>
    <b v="0"/>
    <b v="0"/>
    <b v="0"/>
    <b v="0"/>
    <b v="0"/>
    <b v="0"/>
    <b v="0"/>
    <b v="0"/>
    <b v="0"/>
    <b v="0"/>
    <b v="0"/>
    <b v="0"/>
    <b v="0"/>
    <b v="0"/>
  </r>
  <r>
    <m/>
    <m/>
    <m/>
    <m/>
    <m/>
    <x v="0"/>
    <x v="0"/>
    <m/>
    <m/>
    <m/>
    <m/>
    <s v="80-910621"/>
    <x v="2126"/>
    <n v="2009"/>
    <n v="1"/>
    <d v="2009-01-01T11:06:00"/>
    <s v="Hindi"/>
    <x v="0"/>
    <s v="Rajya Niyojana Samsthana,"/>
    <s v="Lucknow"/>
    <n v="1"/>
    <b v="1"/>
    <b v="0"/>
    <b v="0"/>
    <b v="0"/>
    <b v="0"/>
    <b v="0"/>
    <b v="0"/>
    <b v="0"/>
    <b v="0"/>
    <b v="0"/>
    <b v="0"/>
    <b v="0"/>
    <b v="0"/>
    <b v="0"/>
    <b v="0"/>
    <b v="0"/>
    <b v="0"/>
    <b v="0"/>
    <b v="0"/>
    <b v="0"/>
    <b v="0"/>
    <b v="0"/>
  </r>
  <r>
    <m/>
    <m/>
    <m/>
    <m/>
    <m/>
    <x v="0"/>
    <x v="0"/>
    <m/>
    <m/>
    <m/>
    <m/>
    <s v="80-910622"/>
    <x v="2127"/>
    <n v="2010"/>
    <n v="1"/>
    <d v="2010-01-01T16:51:00"/>
    <s v="Hindi"/>
    <x v="0"/>
    <s v="Rajya Niyojana Samsthana,"/>
    <s v="Lucknow"/>
    <n v="1"/>
    <b v="1"/>
    <b v="0"/>
    <b v="0"/>
    <b v="0"/>
    <b v="0"/>
    <b v="0"/>
    <b v="0"/>
    <b v="0"/>
    <b v="0"/>
    <b v="0"/>
    <b v="0"/>
    <b v="0"/>
    <b v="0"/>
    <b v="0"/>
    <b v="0"/>
    <b v="0"/>
    <b v="0"/>
    <b v="0"/>
    <b v="0"/>
    <b v="0"/>
    <b v="0"/>
    <b v="0"/>
  </r>
  <r>
    <m/>
    <m/>
    <m/>
    <m/>
    <m/>
    <x v="0"/>
    <x v="0"/>
    <m/>
    <m/>
    <m/>
    <m/>
    <s v="84-913881"/>
    <x v="2128"/>
    <n v="2010"/>
    <n v="1"/>
    <d v="2010-01-01T10:46:00"/>
    <s v="Hindi"/>
    <x v="0"/>
    <s v="Adhikshaka, Mudrana Evam Lekhana Samagri / Uttar Pradesh"/>
    <s v="Lucknow"/>
    <n v="1"/>
    <b v="1"/>
    <b v="0"/>
    <b v="0"/>
    <b v="0"/>
    <b v="0"/>
    <b v="0"/>
    <b v="0"/>
    <b v="0"/>
    <b v="0"/>
    <b v="0"/>
    <b v="0"/>
    <b v="0"/>
    <b v="0"/>
    <b v="0"/>
    <b v="0"/>
    <b v="0"/>
    <b v="0"/>
    <b v="0"/>
    <b v="0"/>
    <b v="0"/>
    <b v="0"/>
    <b v="0"/>
  </r>
  <r>
    <m/>
    <m/>
    <m/>
    <m/>
    <m/>
    <x v="0"/>
    <x v="0"/>
    <m/>
    <m/>
    <m/>
    <m/>
    <s v="81-910388"/>
    <x v="2129"/>
    <n v="2010"/>
    <n v="10"/>
    <d v="2010-02-01T11:07:00"/>
    <s v="Hindi"/>
    <x v="0"/>
    <m/>
    <m/>
    <n v="3"/>
    <b v="1"/>
    <b v="0"/>
    <b v="0"/>
    <b v="0"/>
    <b v="0"/>
    <b v="0"/>
    <b v="0"/>
    <b v="1"/>
    <b v="1"/>
    <b v="0"/>
    <b v="0"/>
    <b v="0"/>
    <b v="0"/>
    <b v="0"/>
    <b v="0"/>
    <b v="0"/>
    <b v="0"/>
    <b v="0"/>
    <b v="0"/>
    <b v="0"/>
    <b v="0"/>
    <b v="0"/>
  </r>
  <r>
    <m/>
    <m/>
    <m/>
    <m/>
    <m/>
    <x v="0"/>
    <x v="0"/>
    <m/>
    <m/>
    <m/>
    <m/>
    <s v="90-908572"/>
    <x v="2130"/>
    <n v="2010"/>
    <n v="1"/>
    <d v="2010-01-01T10:33:00"/>
    <s v="Hindi"/>
    <x v="0"/>
    <s v="Directorate of Economics and Statistics, Uttar Pradesh"/>
    <s v="Lucknow"/>
    <n v="1"/>
    <b v="0"/>
    <b v="0"/>
    <b v="1"/>
    <b v="0"/>
    <b v="0"/>
    <b v="0"/>
    <b v="0"/>
    <b v="0"/>
    <b v="0"/>
    <b v="0"/>
    <b v="0"/>
    <b v="0"/>
    <b v="0"/>
    <b v="0"/>
    <b v="0"/>
    <b v="0"/>
    <b v="0"/>
    <b v="0"/>
    <b v="0"/>
    <b v="0"/>
    <b v="0"/>
    <b v="0"/>
  </r>
  <r>
    <m/>
    <m/>
    <m/>
    <m/>
    <m/>
    <x v="0"/>
    <x v="0"/>
    <m/>
    <m/>
    <m/>
    <m/>
    <s v="2015-307947"/>
    <x v="2131"/>
    <n v="2011"/>
    <n v="1"/>
    <d v="2011-01-01T11:30:00"/>
    <s v="Hindi"/>
    <x v="0"/>
    <s v="Directorate of Economics and Statistics, Uttar Pradesh"/>
    <s v="Lucknow"/>
    <n v="1"/>
    <b v="1"/>
    <b v="0"/>
    <b v="0"/>
    <b v="0"/>
    <b v="0"/>
    <b v="0"/>
    <b v="0"/>
    <b v="0"/>
    <b v="0"/>
    <b v="0"/>
    <b v="0"/>
    <b v="0"/>
    <b v="0"/>
    <b v="0"/>
    <b v="0"/>
    <b v="0"/>
    <b v="0"/>
    <b v="0"/>
    <b v="0"/>
    <b v="0"/>
    <b v="0"/>
    <b v="0"/>
  </r>
  <r>
    <m/>
    <m/>
    <m/>
    <m/>
    <m/>
    <x v="0"/>
    <x v="0"/>
    <m/>
    <m/>
    <m/>
    <m/>
    <s v="2011-352646"/>
    <x v="2132"/>
    <n v="2011"/>
    <n v="1"/>
    <d v="2011-01-01T12:56:00"/>
    <s v="English"/>
    <x v="0"/>
    <s v="Forest Department / Uttarakhand"/>
    <s v="Dehradun"/>
    <n v="1"/>
    <b v="1"/>
    <b v="0"/>
    <b v="0"/>
    <b v="0"/>
    <b v="0"/>
    <b v="0"/>
    <b v="0"/>
    <b v="0"/>
    <b v="0"/>
    <b v="0"/>
    <b v="0"/>
    <b v="0"/>
    <b v="0"/>
    <b v="0"/>
    <b v="0"/>
    <b v="0"/>
    <b v="0"/>
    <b v="0"/>
    <b v="0"/>
    <b v="0"/>
    <b v="0"/>
    <b v="0"/>
  </r>
  <r>
    <m/>
    <m/>
    <m/>
    <m/>
    <m/>
    <x v="0"/>
    <x v="0"/>
    <m/>
    <m/>
    <m/>
    <m/>
    <s v="2011-352901"/>
    <x v="2133"/>
    <n v="2013"/>
    <n v="1"/>
    <d v="2013-01-01T09:07:00"/>
    <s v="Hindi"/>
    <x v="0"/>
    <s v="Government of Uttarakhand"/>
    <s v="Dehradun"/>
    <n v="1"/>
    <b v="1"/>
    <b v="0"/>
    <b v="0"/>
    <b v="0"/>
    <b v="0"/>
    <b v="0"/>
    <b v="0"/>
    <b v="0"/>
    <b v="0"/>
    <b v="0"/>
    <b v="0"/>
    <b v="0"/>
    <b v="0"/>
    <b v="0"/>
    <b v="0"/>
    <b v="0"/>
    <b v="0"/>
    <b v="0"/>
    <b v="0"/>
    <b v="0"/>
    <b v="0"/>
    <b v="0"/>
  </r>
  <r>
    <m/>
    <m/>
    <m/>
    <m/>
    <m/>
    <x v="0"/>
    <x v="0"/>
    <m/>
    <m/>
    <m/>
    <m/>
    <s v="2011-352912"/>
    <x v="2134"/>
    <n v="2013"/>
    <n v="1"/>
    <d v="2013-01-01T11:53:00"/>
    <s v="Hindi"/>
    <x v="0"/>
    <s v="Government of Uttarakhand"/>
    <s v="Dehradun"/>
    <n v="1"/>
    <b v="1"/>
    <b v="0"/>
    <b v="0"/>
    <b v="0"/>
    <b v="0"/>
    <b v="0"/>
    <b v="0"/>
    <b v="0"/>
    <b v="0"/>
    <b v="0"/>
    <b v="0"/>
    <b v="0"/>
    <b v="0"/>
    <b v="0"/>
    <b v="0"/>
    <b v="0"/>
    <b v="0"/>
    <b v="0"/>
    <b v="0"/>
    <b v="0"/>
    <b v="0"/>
    <b v="0"/>
  </r>
  <r>
    <m/>
    <m/>
    <m/>
    <m/>
    <m/>
    <x v="0"/>
    <x v="0"/>
    <m/>
    <m/>
    <m/>
    <m/>
    <s v="2017-329824"/>
    <x v="2135"/>
    <n v="2016"/>
    <n v="1"/>
    <d v="2016-01-01T00:00:00"/>
    <s v="Nepali"/>
    <x v="1"/>
    <s v="Biraganja Upa-mahanagarapalika Karyalaya"/>
    <s v="Parsa"/>
    <n v="1"/>
    <b v="1"/>
    <b v="0"/>
    <b v="0"/>
    <b v="0"/>
    <b v="0"/>
    <b v="0"/>
    <b v="0"/>
    <b v="0"/>
    <b v="0"/>
    <b v="0"/>
    <b v="0"/>
    <b v="0"/>
    <b v="0"/>
    <b v="0"/>
    <b v="0"/>
    <b v="0"/>
    <b v="0"/>
    <b v="0"/>
    <b v="0"/>
    <b v="0"/>
    <b v="0"/>
    <b v="0"/>
  </r>
  <r>
    <m/>
    <m/>
    <m/>
    <m/>
    <m/>
    <x v="0"/>
    <x v="0"/>
    <m/>
    <m/>
    <m/>
    <m/>
    <s v="2017-329825"/>
    <x v="2136"/>
    <n v="2016"/>
    <n v="1"/>
    <d v="2016-01-01T00:00:00"/>
    <s v="Nepali"/>
    <x v="1"/>
    <s v="Jilla Vikasa Samiti ko karyalaya / Nepal"/>
    <s v="Parvata"/>
    <n v="1"/>
    <b v="1"/>
    <b v="0"/>
    <b v="0"/>
    <b v="0"/>
    <b v="0"/>
    <b v="0"/>
    <b v="0"/>
    <b v="0"/>
    <b v="0"/>
    <b v="0"/>
    <b v="0"/>
    <b v="0"/>
    <b v="0"/>
    <b v="0"/>
    <b v="0"/>
    <b v="0"/>
    <b v="0"/>
    <b v="0"/>
    <b v="0"/>
    <b v="0"/>
    <b v="0"/>
    <b v="0"/>
  </r>
  <r>
    <m/>
    <m/>
    <m/>
    <m/>
    <m/>
    <x v="0"/>
    <x v="0"/>
    <m/>
    <m/>
    <m/>
    <m/>
    <s v="2014-348452"/>
    <x v="2137"/>
    <n v="2013"/>
    <n v="1"/>
    <d v="2013-01-01T00:00:00"/>
    <s v="Nepali"/>
    <x v="1"/>
    <s v="Siksha Mantralaya / Nepal"/>
    <s v="Kathmandu"/>
    <n v="1"/>
    <b v="1"/>
    <b v="0"/>
    <b v="0"/>
    <b v="0"/>
    <b v="0"/>
    <b v="0"/>
    <b v="0"/>
    <b v="0"/>
    <b v="0"/>
    <b v="0"/>
    <b v="0"/>
    <b v="0"/>
    <b v="0"/>
    <b v="0"/>
    <b v="0"/>
    <b v="0"/>
    <b v="0"/>
    <b v="0"/>
    <b v="0"/>
    <b v="0"/>
    <b v="0"/>
    <b v="0"/>
  </r>
  <r>
    <m/>
    <m/>
    <m/>
    <m/>
    <m/>
    <x v="0"/>
    <x v="0"/>
    <m/>
    <m/>
    <m/>
    <m/>
    <s v="2015-307702"/>
    <x v="2138"/>
    <n v="2011"/>
    <n v="1"/>
    <d v="2011-01-01T00:00:00"/>
    <s v="Nepali"/>
    <x v="1"/>
    <s v="Krishi Vikasa Mantralaya / Nepala"/>
    <s v="Nepalaganj"/>
    <n v="1"/>
    <b v="1"/>
    <b v="0"/>
    <b v="0"/>
    <b v="0"/>
    <b v="0"/>
    <b v="0"/>
    <b v="0"/>
    <b v="0"/>
    <b v="0"/>
    <b v="0"/>
    <b v="0"/>
    <b v="0"/>
    <b v="0"/>
    <b v="0"/>
    <b v="0"/>
    <b v="0"/>
    <b v="0"/>
    <b v="0"/>
    <b v="0"/>
    <b v="0"/>
    <b v="0"/>
    <b v="0"/>
  </r>
  <r>
    <m/>
    <m/>
    <m/>
    <m/>
    <m/>
    <x v="0"/>
    <x v="0"/>
    <m/>
    <m/>
    <m/>
    <m/>
    <s v="2011-353452"/>
    <x v="2139"/>
    <n v="2014"/>
    <n v="1"/>
    <d v="2014-04-01T16:45:00"/>
    <s v="Nepali"/>
    <x v="1"/>
    <s v="Pokhara Upa-Mahanagarpalika Karyalaya "/>
    <s v="Pokhara"/>
    <n v="1"/>
    <b v="1"/>
    <b v="0"/>
    <b v="0"/>
    <b v="0"/>
    <b v="0"/>
    <b v="0"/>
    <b v="0"/>
    <b v="0"/>
    <b v="0"/>
    <b v="0"/>
    <b v="0"/>
    <b v="0"/>
    <b v="0"/>
    <b v="0"/>
    <b v="0"/>
    <b v="0"/>
    <b v="0"/>
    <b v="0"/>
    <b v="0"/>
    <b v="0"/>
    <b v="0"/>
    <b v="0"/>
  </r>
  <r>
    <m/>
    <m/>
    <m/>
    <m/>
    <m/>
    <x v="0"/>
    <x v="0"/>
    <m/>
    <m/>
    <m/>
    <m/>
    <s v="2015-363534"/>
    <x v="2140"/>
    <n v="2011"/>
    <n v="1"/>
    <d v="2011-01-01T00:00:00"/>
    <s v="Nepali"/>
    <x v="1"/>
    <s v="Anugamana Tatha Mulyankana Mahasakha, Krshi Vikasa Mantralaya, Nepal"/>
    <s v="Kathmandu"/>
    <n v="1"/>
    <b v="1"/>
    <b v="0"/>
    <b v="0"/>
    <b v="0"/>
    <b v="0"/>
    <b v="0"/>
    <b v="0"/>
    <b v="0"/>
    <b v="0"/>
    <b v="0"/>
    <b v="0"/>
    <b v="0"/>
    <b v="0"/>
    <b v="0"/>
    <b v="0"/>
    <b v="0"/>
    <b v="0"/>
    <b v="0"/>
    <b v="0"/>
    <b v="0"/>
    <b v="0"/>
    <b v="0"/>
  </r>
  <r>
    <m/>
    <m/>
    <m/>
    <m/>
    <m/>
    <x v="0"/>
    <x v="0"/>
    <m/>
    <m/>
    <m/>
    <m/>
    <s v="2012-350188"/>
    <x v="2141"/>
    <n v="2012"/>
    <n v="1"/>
    <d v="2012-04-14T11:57:00"/>
    <s v="Nepali"/>
    <x v="1"/>
    <s v="Bhansara Vibhaga / Nepal"/>
    <s v="Kathmandu"/>
    <n v="1"/>
    <b v="1"/>
    <b v="0"/>
    <b v="0"/>
    <b v="0"/>
    <b v="0"/>
    <b v="0"/>
    <b v="0"/>
    <b v="0"/>
    <b v="0"/>
    <b v="0"/>
    <b v="0"/>
    <b v="0"/>
    <b v="0"/>
    <b v="0"/>
    <b v="0"/>
    <b v="0"/>
    <b v="0"/>
    <b v="0"/>
    <b v="0"/>
    <b v="0"/>
    <b v="0"/>
    <b v="0"/>
  </r>
  <r>
    <m/>
    <m/>
    <m/>
    <m/>
    <m/>
    <x v="0"/>
    <x v="0"/>
    <m/>
    <m/>
    <m/>
    <m/>
    <s v="2017-352027"/>
    <x v="2142"/>
    <n v="2016"/>
    <n v="1"/>
    <d v="2016-01-01T00:00:00"/>
    <s v="English"/>
    <x v="1"/>
    <s v="Ministry of Energy / Nepal"/>
    <s v="Kathmandu"/>
    <n v="1"/>
    <b v="1"/>
    <b v="0"/>
    <b v="0"/>
    <b v="0"/>
    <b v="0"/>
    <b v="0"/>
    <b v="0"/>
    <b v="0"/>
    <b v="0"/>
    <b v="0"/>
    <b v="0"/>
    <b v="0"/>
    <b v="0"/>
    <b v="0"/>
    <b v="0"/>
    <b v="0"/>
    <b v="0"/>
    <b v="0"/>
    <b v="0"/>
    <b v="0"/>
    <b v="0"/>
    <b v="0"/>
  </r>
  <r>
    <m/>
    <m/>
    <m/>
    <m/>
    <m/>
    <x v="0"/>
    <x v="0"/>
    <m/>
    <m/>
    <m/>
    <m/>
    <s v="72-901336"/>
    <x v="2143"/>
    <n v="2011"/>
    <n v="1"/>
    <d v="2011-01-01T11:31:00"/>
    <s v="Hindi"/>
    <x v="0"/>
    <s v="Forest Dept., Haryana"/>
    <s v="Panchkula-Chandigarh "/>
    <n v="0"/>
    <b v="0"/>
    <b v="0"/>
    <b v="0"/>
    <b v="0"/>
    <b v="0"/>
    <b v="0"/>
    <b v="0"/>
    <b v="0"/>
    <b v="0"/>
    <b v="0"/>
    <b v="0"/>
    <b v="0"/>
    <b v="0"/>
    <b v="0"/>
    <b v="0"/>
    <b v="0"/>
    <b v="0"/>
    <b v="0"/>
    <b v="0"/>
    <b v="0"/>
    <b v="0"/>
    <b v="0"/>
  </r>
  <r>
    <m/>
    <m/>
    <m/>
    <m/>
    <m/>
    <x v="0"/>
    <x v="0"/>
    <m/>
    <m/>
    <m/>
    <m/>
    <s v="2012-352070"/>
    <x v="2144"/>
    <n v="2009"/>
    <n v="1"/>
    <d v="2009-01-01T09:40:00"/>
    <s v="Hindi"/>
    <x v="0"/>
    <s v="Directorate of Mines and Geology / Rajasthan"/>
    <s v="Udaipur"/>
    <n v="1"/>
    <b v="1"/>
    <b v="0"/>
    <b v="0"/>
    <b v="0"/>
    <b v="0"/>
    <b v="0"/>
    <b v="0"/>
    <b v="0"/>
    <b v="0"/>
    <b v="0"/>
    <b v="0"/>
    <b v="0"/>
    <b v="0"/>
    <b v="0"/>
    <b v="0"/>
    <b v="0"/>
    <b v="0"/>
    <b v="0"/>
    <b v="0"/>
    <b v="0"/>
    <b v="0"/>
    <b v="0"/>
  </r>
  <r>
    <m/>
    <m/>
    <m/>
    <m/>
    <m/>
    <x v="0"/>
    <x v="0"/>
    <m/>
    <m/>
    <m/>
    <m/>
    <s v="2007-208916"/>
    <x v="2145"/>
    <n v="2010"/>
    <n v="1"/>
    <d v="2010-01-01T11:29:00"/>
    <s v="English"/>
    <x v="0"/>
    <s v="Planning, Economics and Statistics Department / Govt. of Madhya Pradesh"/>
    <s v="Bhopal"/>
    <n v="0"/>
    <b v="0"/>
    <b v="0"/>
    <b v="0"/>
    <b v="0"/>
    <b v="0"/>
    <b v="0"/>
    <b v="0"/>
    <b v="0"/>
    <b v="0"/>
    <b v="0"/>
    <b v="0"/>
    <b v="0"/>
    <b v="0"/>
    <b v="0"/>
    <b v="0"/>
    <b v="0"/>
    <b v="0"/>
    <b v="0"/>
    <b v="0"/>
    <b v="0"/>
    <b v="0"/>
    <b v="0"/>
  </r>
  <r>
    <m/>
    <m/>
    <m/>
    <m/>
    <m/>
    <x v="0"/>
    <x v="0"/>
    <m/>
    <m/>
    <m/>
    <m/>
    <s v="2010-345753"/>
    <x v="2146"/>
    <n v="2012"/>
    <n v="1"/>
    <d v="2012-04-01T12:07:00"/>
    <s v="Nepali"/>
    <x v="1"/>
    <s v="Antarika Rajasva Vibhaga / Nepal"/>
    <s v="Kathmandu"/>
    <n v="1"/>
    <b v="1"/>
    <b v="0"/>
    <b v="0"/>
    <b v="0"/>
    <b v="0"/>
    <b v="0"/>
    <b v="0"/>
    <b v="0"/>
    <b v="0"/>
    <b v="0"/>
    <b v="0"/>
    <b v="0"/>
    <b v="0"/>
    <b v="0"/>
    <b v="0"/>
    <b v="0"/>
    <b v="0"/>
    <b v="0"/>
    <b v="0"/>
    <b v="0"/>
    <b v="0"/>
    <b v="0"/>
  </r>
  <r>
    <m/>
    <m/>
    <m/>
    <m/>
    <m/>
    <x v="0"/>
    <x v="0"/>
    <m/>
    <m/>
    <m/>
    <m/>
    <s v="2013-406137"/>
    <x v="2147"/>
    <n v="2010"/>
    <n v="1"/>
    <d v="2010-01-01T16:57:00"/>
    <s v="Hindi"/>
    <x v="0"/>
    <s v="State Human Rights Commisiion, Chhattisgarh"/>
    <s v="Raipur"/>
    <n v="1"/>
    <b v="1"/>
    <b v="0"/>
    <b v="0"/>
    <b v="0"/>
    <b v="0"/>
    <b v="0"/>
    <b v="0"/>
    <b v="0"/>
    <b v="0"/>
    <b v="0"/>
    <b v="0"/>
    <b v="0"/>
    <b v="0"/>
    <b v="0"/>
    <b v="0"/>
    <b v="0"/>
    <b v="0"/>
    <b v="0"/>
    <b v="0"/>
    <b v="0"/>
    <b v="0"/>
    <b v="0"/>
  </r>
  <r>
    <m/>
    <m/>
    <m/>
    <m/>
    <m/>
    <x v="0"/>
    <x v="0"/>
    <m/>
    <m/>
    <m/>
    <m/>
    <s v="2013-406135"/>
    <x v="2148"/>
    <n v="2010"/>
    <n v="1"/>
    <d v="2010-01-01T14:58:00"/>
    <s v="English"/>
    <x v="0"/>
    <s v="India Meteorological Department"/>
    <s v="New Delhi"/>
    <n v="1"/>
    <b v="1"/>
    <b v="0"/>
    <b v="0"/>
    <b v="0"/>
    <b v="0"/>
    <b v="0"/>
    <b v="0"/>
    <b v="0"/>
    <b v="0"/>
    <b v="0"/>
    <b v="0"/>
    <b v="0"/>
    <b v="0"/>
    <b v="0"/>
    <b v="0"/>
    <b v="0"/>
    <b v="0"/>
    <b v="0"/>
    <b v="0"/>
    <b v="0"/>
    <b v="0"/>
    <b v="0"/>
  </r>
  <r>
    <m/>
    <m/>
    <m/>
    <m/>
    <m/>
    <x v="0"/>
    <x v="0"/>
    <m/>
    <m/>
    <m/>
    <m/>
    <s v="2019-345369"/>
    <x v="2149"/>
    <n v="2016"/>
    <n v="1"/>
    <d v="2016-01-01T00:00:00"/>
    <s v="Nepali"/>
    <x v="1"/>
    <s v="Ministry of Law, Justice and Parliamentary Affairs / Nepal"/>
    <s v="Kathmandu"/>
    <n v="1"/>
    <b v="1"/>
    <b v="0"/>
    <b v="0"/>
    <b v="0"/>
    <b v="0"/>
    <b v="0"/>
    <b v="0"/>
    <b v="0"/>
    <b v="0"/>
    <b v="0"/>
    <b v="0"/>
    <b v="0"/>
    <b v="0"/>
    <b v="0"/>
    <b v="0"/>
    <b v="0"/>
    <b v="0"/>
    <b v="0"/>
    <b v="0"/>
    <b v="0"/>
    <b v="0"/>
    <b v="0"/>
  </r>
  <r>
    <m/>
    <m/>
    <m/>
    <m/>
    <m/>
    <x v="0"/>
    <x v="0"/>
    <m/>
    <m/>
    <m/>
    <m/>
    <s v="2006-554372"/>
    <x v="2150"/>
    <n v="2012"/>
    <n v="1"/>
    <d v="2012-01-01T13:25:00"/>
    <s v="Hindi &amp; English"/>
    <x v="0"/>
    <s v="Coir Board, Cochin"/>
    <s v="Cochin"/>
    <n v="1"/>
    <b v="0"/>
    <b v="0"/>
    <b v="0"/>
    <b v="0"/>
    <b v="0"/>
    <b v="0"/>
    <b v="0"/>
    <b v="1"/>
    <b v="0"/>
    <b v="0"/>
    <b v="0"/>
    <b v="0"/>
    <b v="0"/>
    <b v="0"/>
    <b v="0"/>
    <b v="0"/>
    <b v="0"/>
    <b v="0"/>
    <b v="0"/>
    <b v="0"/>
    <b v="0"/>
    <b v="0"/>
  </r>
  <r>
    <m/>
    <m/>
    <m/>
    <m/>
    <m/>
    <x v="0"/>
    <x v="0"/>
    <m/>
    <m/>
    <m/>
    <m/>
    <s v="2011-354336"/>
    <x v="2151"/>
    <n v="2009"/>
    <n v="1"/>
    <d v="2009-01-01T15:12:00"/>
    <s v="Hindi"/>
    <x v="0"/>
    <s v="Madhya Pradesh Human Rights Commission"/>
    <s v="Bhopal"/>
    <n v="1"/>
    <b v="1"/>
    <b v="0"/>
    <b v="0"/>
    <b v="0"/>
    <b v="0"/>
    <b v="0"/>
    <b v="0"/>
    <b v="0"/>
    <b v="0"/>
    <b v="0"/>
    <b v="0"/>
    <b v="0"/>
    <b v="0"/>
    <b v="0"/>
    <b v="0"/>
    <b v="0"/>
    <b v="0"/>
    <b v="0"/>
    <b v="0"/>
    <b v="0"/>
    <b v="0"/>
    <b v="0"/>
  </r>
  <r>
    <m/>
    <m/>
    <m/>
    <m/>
    <m/>
    <x v="0"/>
    <x v="0"/>
    <m/>
    <m/>
    <m/>
    <m/>
    <s v="79-915205"/>
    <x v="2152"/>
    <n v="49"/>
    <n v="1"/>
    <d v="2007-01-01T14:34:00"/>
    <s v="Nepali"/>
    <x v="1"/>
    <s v="Nepal Loka Seva Ayoga"/>
    <s v=" "/>
    <n v="3"/>
    <b v="1"/>
    <b v="0"/>
    <b v="1"/>
    <b v="0"/>
    <b v="0"/>
    <b v="0"/>
    <b v="0"/>
    <b v="0"/>
    <b v="0"/>
    <b v="1"/>
    <b v="0"/>
    <b v="0"/>
    <b v="0"/>
    <b v="0"/>
    <b v="0"/>
    <b v="0"/>
    <b v="0"/>
    <b v="0"/>
    <b v="0"/>
    <b v="0"/>
    <b v="0"/>
    <b v="0"/>
  </r>
  <r>
    <m/>
    <m/>
    <m/>
    <m/>
    <m/>
    <x v="0"/>
    <x v="0"/>
    <m/>
    <m/>
    <m/>
    <m/>
    <s v="2011-322586"/>
    <x v="2153"/>
    <n v="2010"/>
    <n v="1"/>
    <d v="2010-01-01T10:55:00"/>
    <s v="Nepali"/>
    <x v="1"/>
    <s v="Rashtriya Dalita Ayoga / Nepal"/>
    <s v="Kathmandu"/>
    <n v="1"/>
    <b v="1"/>
    <b v="0"/>
    <b v="0"/>
    <b v="0"/>
    <b v="0"/>
    <b v="0"/>
    <b v="0"/>
    <b v="0"/>
    <b v="0"/>
    <b v="0"/>
    <b v="0"/>
    <b v="0"/>
    <b v="0"/>
    <b v="0"/>
    <b v="0"/>
    <b v="0"/>
    <b v="0"/>
    <b v="0"/>
    <b v="0"/>
    <b v="0"/>
    <b v="0"/>
    <b v="0"/>
  </r>
  <r>
    <m/>
    <m/>
    <m/>
    <m/>
    <m/>
    <x v="0"/>
    <x v="0"/>
    <m/>
    <m/>
    <m/>
    <m/>
    <s v="2011-352038"/>
    <x v="2154"/>
    <n v="2012"/>
    <n v="1"/>
    <d v="2012-01-01T08:52:00"/>
    <s v="Nepali"/>
    <x v="1"/>
    <s v="Rashtriya Mahila Ayoga / Nepal"/>
    <s v="Kathmandu"/>
    <n v="1"/>
    <b v="1"/>
    <b v="0"/>
    <b v="0"/>
    <b v="0"/>
    <b v="0"/>
    <b v="0"/>
    <b v="0"/>
    <b v="0"/>
    <b v="0"/>
    <b v="0"/>
    <b v="0"/>
    <b v="0"/>
    <b v="0"/>
    <b v="0"/>
    <b v="0"/>
    <b v="0"/>
    <b v="0"/>
    <b v="0"/>
    <b v="0"/>
    <b v="0"/>
    <b v="0"/>
    <b v="0"/>
  </r>
  <r>
    <m/>
    <m/>
    <m/>
    <m/>
    <m/>
    <x v="0"/>
    <x v="0"/>
    <m/>
    <m/>
    <m/>
    <m/>
    <s v="2010-325374"/>
    <x v="2155"/>
    <n v="2011"/>
    <n v="1"/>
    <d v="2011-01-01T10:53:00"/>
    <s v="Nepali"/>
    <x v="1"/>
    <s v="National Human Rights Commission / Nepal"/>
    <s v="Kathmandu"/>
    <n v="1"/>
    <b v="1"/>
    <b v="0"/>
    <b v="0"/>
    <b v="0"/>
    <b v="0"/>
    <b v="0"/>
    <b v="0"/>
    <b v="0"/>
    <b v="0"/>
    <b v="0"/>
    <b v="0"/>
    <b v="0"/>
    <b v="0"/>
    <b v="0"/>
    <b v="0"/>
    <b v="0"/>
    <b v="0"/>
    <b v="0"/>
    <b v="0"/>
    <b v="0"/>
    <b v="0"/>
    <b v="0"/>
  </r>
  <r>
    <m/>
    <m/>
    <m/>
    <m/>
    <m/>
    <x v="0"/>
    <x v="0"/>
    <m/>
    <m/>
    <m/>
    <m/>
    <s v="2009-306362"/>
    <x v="2156"/>
    <n v="2013"/>
    <n v="1"/>
    <d v="2013-01-01T10:45:00"/>
    <s v="English"/>
    <x v="1"/>
    <s v="Rashtriya Satarkata Kendra / Nepal"/>
    <s v="Kathmandu"/>
    <n v="1"/>
    <b v="1"/>
    <b v="0"/>
    <b v="0"/>
    <b v="0"/>
    <b v="0"/>
    <b v="0"/>
    <b v="0"/>
    <b v="0"/>
    <b v="0"/>
    <b v="0"/>
    <b v="0"/>
    <b v="0"/>
    <b v="0"/>
    <b v="0"/>
    <b v="0"/>
    <b v="0"/>
    <b v="0"/>
    <b v="0"/>
    <b v="0"/>
    <b v="0"/>
    <b v="0"/>
    <b v="0"/>
  </r>
  <r>
    <m/>
    <m/>
    <m/>
    <m/>
    <m/>
    <x v="0"/>
    <x v="0"/>
    <m/>
    <m/>
    <m/>
    <m/>
    <s v="2013-333982"/>
    <x v="2157"/>
    <n v="2011"/>
    <n v="1"/>
    <d v="2011-04-01T12:33:00"/>
    <s v="Nepali"/>
    <x v="1"/>
    <s v="Rashtriya Sucana Aayog / Nepal"/>
    <s v="Kathmandu"/>
    <n v="1"/>
    <b v="1"/>
    <b v="0"/>
    <b v="0"/>
    <b v="0"/>
    <b v="0"/>
    <b v="0"/>
    <b v="0"/>
    <b v="0"/>
    <b v="0"/>
    <b v="0"/>
    <b v="0"/>
    <b v="0"/>
    <b v="0"/>
    <b v="0"/>
    <b v="0"/>
    <b v="0"/>
    <b v="0"/>
    <b v="0"/>
    <b v="0"/>
    <b v="0"/>
    <b v="0"/>
    <b v="0"/>
  </r>
  <r>
    <m/>
    <m/>
    <m/>
    <m/>
    <m/>
    <x v="0"/>
    <x v="0"/>
    <m/>
    <m/>
    <m/>
    <m/>
    <s v="2013-311251"/>
    <x v="2158"/>
    <n v="2012"/>
    <n v="1"/>
    <d v="2012-01-01T09:48:00"/>
    <s v="Nepali"/>
    <x v="1"/>
    <s v="National Planning Commission Secretariat / Nepal"/>
    <s v="Kathmandu"/>
    <n v="1"/>
    <b v="1"/>
    <b v="0"/>
    <b v="0"/>
    <b v="0"/>
    <b v="0"/>
    <b v="0"/>
    <b v="0"/>
    <b v="0"/>
    <b v="0"/>
    <b v="0"/>
    <b v="0"/>
    <b v="0"/>
    <b v="0"/>
    <b v="0"/>
    <b v="0"/>
    <b v="0"/>
    <b v="0"/>
    <b v="0"/>
    <b v="0"/>
    <b v="0"/>
    <b v="0"/>
    <b v="0"/>
  </r>
  <r>
    <m/>
    <m/>
    <m/>
    <m/>
    <m/>
    <x v="0"/>
    <x v="0"/>
    <m/>
    <m/>
    <m/>
    <m/>
    <s v="2011-322170"/>
    <x v="2159"/>
    <n v="2013"/>
    <n v="1"/>
    <d v="2013-01-01T12:20:00"/>
    <s v="Nepali"/>
    <x v="1"/>
    <s v="Sucana Vibhaga / Nepal"/>
    <s v="Kathmandu"/>
    <n v="1"/>
    <b v="1"/>
    <b v="0"/>
    <b v="0"/>
    <b v="0"/>
    <b v="0"/>
    <b v="0"/>
    <b v="0"/>
    <b v="0"/>
    <b v="0"/>
    <b v="0"/>
    <b v="0"/>
    <b v="0"/>
    <b v="0"/>
    <b v="0"/>
    <b v="0"/>
    <b v="0"/>
    <b v="0"/>
    <b v="0"/>
    <b v="0"/>
    <b v="0"/>
    <b v="0"/>
    <b v="0"/>
  </r>
  <r>
    <m/>
    <m/>
    <m/>
    <m/>
    <m/>
    <x v="0"/>
    <x v="0"/>
    <m/>
    <m/>
    <m/>
    <m/>
    <s v="2015-359773"/>
    <x v="2160"/>
    <n v="2012"/>
    <n v="1"/>
    <d v="2012-07-01T00:00:00"/>
    <s v="Nepali"/>
    <x v="1"/>
    <s v="Department of National Parks and Wildlife Conservation, Nepal"/>
    <s v="Kathmandu"/>
    <n v="1"/>
    <b v="1"/>
    <b v="0"/>
    <b v="0"/>
    <b v="0"/>
    <b v="0"/>
    <b v="0"/>
    <b v="0"/>
    <b v="0"/>
    <b v="0"/>
    <b v="0"/>
    <b v="0"/>
    <b v="0"/>
    <b v="0"/>
    <b v="0"/>
    <b v="0"/>
    <b v="0"/>
    <b v="0"/>
    <b v="0"/>
    <b v="0"/>
    <b v="0"/>
    <b v="0"/>
    <b v="0"/>
  </r>
  <r>
    <m/>
    <m/>
    <m/>
    <m/>
    <m/>
    <x v="0"/>
    <x v="0"/>
    <m/>
    <m/>
    <m/>
    <m/>
    <s v="2003-311766"/>
    <x v="2161"/>
    <n v="2011"/>
    <n v="1"/>
    <d v="2011-01-01T14:33:00"/>
    <s v="English"/>
    <x v="0"/>
    <s v="Ministry of Food Processing Industries"/>
    <s v="New Delhi"/>
    <n v="1"/>
    <b v="1"/>
    <b v="0"/>
    <b v="0"/>
    <b v="0"/>
    <b v="0"/>
    <b v="0"/>
    <b v="0"/>
    <b v="0"/>
    <b v="0"/>
    <b v="0"/>
    <b v="0"/>
    <b v="0"/>
    <b v="0"/>
    <b v="0"/>
    <b v="0"/>
    <b v="0"/>
    <b v="0"/>
    <b v="0"/>
    <b v="0"/>
    <b v="0"/>
    <b v="0"/>
    <b v="0"/>
  </r>
  <r>
    <m/>
    <m/>
    <m/>
    <m/>
    <m/>
    <x v="0"/>
    <x v="0"/>
    <m/>
    <m/>
    <m/>
    <m/>
    <s v="2011-312666"/>
    <x v="2162"/>
    <n v="2009"/>
    <n v="1"/>
    <d v="2009-01-01T15:26:00"/>
    <s v="English"/>
    <x v="0"/>
    <s v="Indira Gandhi Rashtriya Manav Sanghrahalaya"/>
    <s v="Bhopal"/>
    <n v="1"/>
    <b v="1"/>
    <b v="0"/>
    <b v="0"/>
    <b v="0"/>
    <b v="0"/>
    <b v="0"/>
    <b v="0"/>
    <b v="0"/>
    <b v="0"/>
    <b v="0"/>
    <b v="0"/>
    <b v="0"/>
    <b v="0"/>
    <b v="0"/>
    <b v="0"/>
    <b v="0"/>
    <b v="0"/>
    <b v="0"/>
    <b v="0"/>
    <b v="0"/>
    <b v="0"/>
    <b v="0"/>
  </r>
  <r>
    <m/>
    <m/>
    <m/>
    <m/>
    <m/>
    <x v="0"/>
    <x v="0"/>
    <m/>
    <m/>
    <m/>
    <m/>
    <s v="2013-333657"/>
    <x v="2163"/>
    <n v="2011"/>
    <n v="1"/>
    <d v="2011-01-01T08:50:00"/>
    <s v="English"/>
    <x v="0"/>
    <s v="National Institute for Micro, Small and Medium Enterprises "/>
    <s v="Hyderabad"/>
    <n v="0"/>
    <b v="0"/>
    <b v="0"/>
    <b v="0"/>
    <b v="0"/>
    <b v="0"/>
    <b v="0"/>
    <b v="0"/>
    <b v="0"/>
    <b v="0"/>
    <b v="0"/>
    <b v="0"/>
    <b v="0"/>
    <b v="0"/>
    <b v="0"/>
    <b v="0"/>
    <b v="0"/>
    <b v="0"/>
    <b v="0"/>
    <b v="0"/>
    <b v="0"/>
    <b v="0"/>
    <b v="0"/>
  </r>
  <r>
    <m/>
    <m/>
    <m/>
    <m/>
    <m/>
    <x v="0"/>
    <x v="0"/>
    <m/>
    <m/>
    <m/>
    <m/>
    <s v="2013-407270"/>
    <x v="2164"/>
    <n v="2013"/>
    <n v="1"/>
    <d v="2013-01-01T00:00:00"/>
    <s v="Nepali"/>
    <x v="1"/>
    <s v="Jilla Vikasa Samiti / Nepal"/>
    <s v="Kathmandu"/>
    <n v="1"/>
    <b v="1"/>
    <b v="0"/>
    <b v="0"/>
    <b v="0"/>
    <b v="0"/>
    <b v="0"/>
    <b v="0"/>
    <b v="0"/>
    <b v="0"/>
    <b v="0"/>
    <b v="0"/>
    <b v="0"/>
    <b v="0"/>
    <b v="0"/>
    <b v="0"/>
    <b v="0"/>
    <b v="0"/>
    <b v="0"/>
    <b v="0"/>
    <b v="0"/>
    <b v="0"/>
    <b v="0"/>
  </r>
  <r>
    <m/>
    <m/>
    <m/>
    <m/>
    <m/>
    <x v="0"/>
    <x v="0"/>
    <m/>
    <m/>
    <m/>
    <m/>
    <s v="2006-554369"/>
    <x v="2165"/>
    <n v="2012"/>
    <n v="1"/>
    <d v="2012-01-01T12:35:00"/>
    <s v="English and Hindi"/>
    <x v="0"/>
    <s v="Ministry of Law and Justice / India"/>
    <s v="New Delhi"/>
    <n v="3"/>
    <b v="0"/>
    <b v="0"/>
    <b v="1"/>
    <b v="0"/>
    <b v="0"/>
    <b v="0"/>
    <b v="0"/>
    <b v="0"/>
    <b v="1"/>
    <b v="0"/>
    <b v="0"/>
    <b v="1"/>
    <b v="0"/>
    <b v="0"/>
    <b v="0"/>
    <b v="0"/>
    <b v="0"/>
    <b v="0"/>
    <b v="0"/>
    <b v="0"/>
    <b v="0"/>
    <b v="0"/>
  </r>
  <r>
    <m/>
    <m/>
    <m/>
    <m/>
    <m/>
    <x v="0"/>
    <x v="0"/>
    <m/>
    <m/>
    <m/>
    <m/>
    <s v="2001-291517"/>
    <x v="2166"/>
    <n v="2012"/>
    <n v="1"/>
    <d v="2012-01-01T12:35:00"/>
    <s v="Hindi"/>
    <x v="0"/>
    <s v="Ministry of Parliamentary Affairs"/>
    <s v="New Delhi"/>
    <n v="3"/>
    <b v="0"/>
    <b v="1"/>
    <b v="1"/>
    <b v="0"/>
    <b v="0"/>
    <b v="0"/>
    <b v="0"/>
    <b v="0"/>
    <b v="0"/>
    <b v="0"/>
    <b v="0"/>
    <b v="1"/>
    <b v="0"/>
    <b v="0"/>
    <b v="0"/>
    <b v="0"/>
    <b v="0"/>
    <b v="0"/>
    <b v="0"/>
    <b v="0"/>
    <b v="0"/>
    <b v="0"/>
  </r>
  <r>
    <s v="Yale"/>
    <s v="N"/>
    <n v="2012"/>
    <s v="Y"/>
    <s v="2009/10-2020/21"/>
    <x v="3"/>
    <x v="168"/>
    <s v="N "/>
    <s v="ocm01752844 print"/>
    <s v="None"/>
    <s v="Checked WorldcCat and Google/Chicago: 2011/2012"/>
    <s v="79-900619"/>
    <x v="2167"/>
    <n v="2011"/>
    <n v="1"/>
    <d v="2011-04-01T15:23:00"/>
    <s v="English"/>
    <x v="0"/>
    <s v="Indian Council for Cultural Relations"/>
    <s v="New Delhi"/>
    <n v="6"/>
    <b v="1"/>
    <b v="0"/>
    <b v="1"/>
    <b v="0"/>
    <b v="0"/>
    <b v="0"/>
    <b v="1"/>
    <b v="1"/>
    <b v="0"/>
    <b v="0"/>
    <b v="0"/>
    <b v="0"/>
    <b v="0"/>
    <b v="1"/>
    <b v="0"/>
    <b v="1"/>
    <b v="0"/>
    <b v="0"/>
    <b v="0"/>
    <b v="0"/>
    <b v="0"/>
    <b v="0"/>
  </r>
  <r>
    <m/>
    <m/>
    <m/>
    <m/>
    <m/>
    <x v="0"/>
    <x v="0"/>
    <m/>
    <m/>
    <m/>
    <m/>
    <s v="2013-411649"/>
    <x v="2168"/>
    <n v="2013"/>
    <n v="1"/>
    <d v="2013-01-01T15:08:00"/>
    <s v="Nepali"/>
    <x v="1"/>
    <s v="National Planning Commission Secretariat / Nepal"/>
    <s v="Kathmandu"/>
    <n v="1"/>
    <b v="1"/>
    <b v="0"/>
    <b v="0"/>
    <b v="0"/>
    <b v="0"/>
    <b v="0"/>
    <b v="0"/>
    <b v="0"/>
    <b v="0"/>
    <b v="0"/>
    <b v="0"/>
    <b v="0"/>
    <b v="0"/>
    <b v="0"/>
    <b v="0"/>
    <b v="0"/>
    <b v="0"/>
    <b v="0"/>
    <b v="0"/>
    <b v="0"/>
    <b v="0"/>
    <b v="0"/>
  </r>
  <r>
    <s v="Yale"/>
    <s v="N"/>
    <n v="2012"/>
    <s v="Y"/>
    <s v="01/01/2003 to Present"/>
    <x v="3"/>
    <x v="169"/>
    <s v="N"/>
    <s v="ocm01589240 print; 1589240 online; 30599046 online; 643767400 online; 231042564 print; 501416347 online and more"/>
    <s v="None"/>
    <s v="Checked in WorldCat and Google/ Yale has V.126 online / Univ of Connecticut has v.33-v.59 (1945-1971)/  Univ of Harvard has V.1 - v.86(1987)"/>
    <s v="SN94-31529"/>
    <x v="2169"/>
    <n v="140"/>
    <n v="6"/>
    <d v="2014-11-01T13:03:00"/>
    <s v="English"/>
    <x v="0"/>
    <s v="Indian Council of Medical Research"/>
    <s v="New Delhi"/>
    <n v="2"/>
    <b v="1"/>
    <b v="0"/>
    <b v="0"/>
    <b v="1"/>
    <b v="0"/>
    <b v="0"/>
    <b v="0"/>
    <b v="0"/>
    <b v="0"/>
    <b v="0"/>
    <b v="0"/>
    <b v="0"/>
    <b v="0"/>
    <b v="0"/>
    <b v="0"/>
    <b v="0"/>
    <b v="0"/>
    <b v="0"/>
    <b v="0"/>
    <b v="0"/>
    <b v="0"/>
    <b v="0"/>
  </r>
  <r>
    <m/>
    <m/>
    <m/>
    <m/>
    <m/>
    <x v="0"/>
    <x v="0"/>
    <m/>
    <m/>
    <m/>
    <m/>
    <n v="2002200613"/>
    <x v="2170"/>
    <m/>
    <m/>
    <m/>
    <s v="URDU"/>
    <x v="6"/>
    <m/>
    <s v="LAHORE"/>
    <n v="1"/>
    <b v="1"/>
    <b v="0"/>
    <b v="0"/>
    <b v="0"/>
    <b v="0"/>
    <b v="0"/>
    <b v="0"/>
    <b v="0"/>
    <b v="0"/>
    <b v="0"/>
    <b v="0"/>
    <b v="0"/>
    <b v="0"/>
    <b v="0"/>
    <b v="0"/>
    <b v="0"/>
    <b v="0"/>
    <b v="0"/>
    <b v="0"/>
    <b v="0"/>
    <b v="0"/>
    <b v="0"/>
  </r>
  <r>
    <m/>
    <m/>
    <m/>
    <m/>
    <m/>
    <x v="0"/>
    <x v="0"/>
    <m/>
    <m/>
    <m/>
    <m/>
    <s v="2013-318113"/>
    <x v="2171"/>
    <n v="19"/>
    <n v="1"/>
    <d v="2012-01-01T11:42:00"/>
    <s v="Sanskrit"/>
    <x v="0"/>
    <s v="Maharshi Sandipani Rashtriya Vedvidya Pratishtan"/>
    <s v="Ujjain"/>
    <n v="2"/>
    <b v="1"/>
    <b v="0"/>
    <b v="0"/>
    <b v="0"/>
    <b v="0"/>
    <b v="0"/>
    <b v="0"/>
    <b v="0"/>
    <b v="0"/>
    <b v="0"/>
    <b v="0"/>
    <b v="0"/>
    <b v="0"/>
    <b v="1"/>
    <b v="0"/>
    <b v="0"/>
    <b v="0"/>
    <b v="0"/>
    <b v="0"/>
    <b v="0"/>
    <b v="0"/>
    <b v="0"/>
  </r>
  <r>
    <m/>
    <m/>
    <m/>
    <m/>
    <m/>
    <x v="0"/>
    <x v="0"/>
    <m/>
    <m/>
    <m/>
    <m/>
    <s v="SN84-11937"/>
    <x v="2172"/>
    <n v="30"/>
    <n v="2"/>
    <d v="2003-07-01T16:39:00"/>
    <s v="English"/>
    <x v="0"/>
    <s v="Indian Society of Vegetable Science"/>
    <s v="Varanasi"/>
    <n v="2"/>
    <b v="1"/>
    <b v="0"/>
    <b v="0"/>
    <b v="0"/>
    <b v="1"/>
    <b v="0"/>
    <b v="0"/>
    <b v="0"/>
    <b v="0"/>
    <b v="0"/>
    <b v="0"/>
    <b v="0"/>
    <b v="0"/>
    <b v="0"/>
    <b v="0"/>
    <b v="0"/>
    <b v="0"/>
    <b v="0"/>
    <b v="0"/>
    <b v="0"/>
    <b v="0"/>
    <b v="0"/>
  </r>
  <r>
    <m/>
    <m/>
    <m/>
    <m/>
    <m/>
    <x v="0"/>
    <x v="0"/>
    <m/>
    <m/>
    <m/>
    <m/>
    <s v="2006-348196"/>
    <x v="2173"/>
    <n v="20"/>
    <n v="4"/>
    <d v="2013-10-01T09:36:00"/>
    <s v="Hindi"/>
    <x v="0"/>
    <s v="Rajasthan Vidhan Sabha Sacivalaya"/>
    <s v="Jaipur"/>
    <n v="1"/>
    <b v="1"/>
    <b v="0"/>
    <b v="0"/>
    <b v="0"/>
    <b v="0"/>
    <b v="0"/>
    <b v="0"/>
    <b v="0"/>
    <b v="0"/>
    <b v="0"/>
    <b v="0"/>
    <b v="0"/>
    <b v="0"/>
    <b v="0"/>
    <b v="0"/>
    <b v="0"/>
    <b v="0"/>
    <b v="0"/>
    <b v="0"/>
    <b v="0"/>
    <b v="0"/>
    <b v="0"/>
  </r>
  <r>
    <m/>
    <m/>
    <m/>
    <m/>
    <m/>
    <x v="0"/>
    <x v="0"/>
    <m/>
    <m/>
    <m/>
    <m/>
    <s v="96-904008"/>
    <x v="2174"/>
    <n v="2012"/>
    <n v="1"/>
    <d v="2012-06-01T11:04:00"/>
    <s v="Hindi"/>
    <x v="0"/>
    <s v="Legislative Assembly / Himachal Pradesh"/>
    <s v="Shimla"/>
    <n v="0"/>
    <b v="0"/>
    <b v="0"/>
    <b v="0"/>
    <b v="0"/>
    <b v="0"/>
    <b v="0"/>
    <b v="0"/>
    <b v="0"/>
    <b v="0"/>
    <b v="0"/>
    <b v="0"/>
    <b v="0"/>
    <b v="0"/>
    <b v="0"/>
    <b v="0"/>
    <b v="0"/>
    <b v="0"/>
    <b v="0"/>
    <b v="0"/>
    <b v="0"/>
    <b v="0"/>
    <b v="0"/>
  </r>
  <r>
    <m/>
    <m/>
    <m/>
    <m/>
    <m/>
    <x v="0"/>
    <x v="0"/>
    <m/>
    <m/>
    <m/>
    <m/>
    <s v="84-913498"/>
    <x v="2175"/>
    <n v="29"/>
    <n v="1"/>
    <d v="2011-01-01T08:54:00"/>
    <s v="Hindi"/>
    <x v="0"/>
    <s v="Madhya Pradesh Vidhan Sabha Sachivalya"/>
    <s v="Bhopal"/>
    <n v="0"/>
    <b v="0"/>
    <b v="0"/>
    <b v="0"/>
    <b v="0"/>
    <b v="0"/>
    <b v="0"/>
    <b v="0"/>
    <b v="0"/>
    <b v="0"/>
    <b v="0"/>
    <b v="0"/>
    <b v="0"/>
    <b v="0"/>
    <b v="0"/>
    <b v="0"/>
    <b v="0"/>
    <b v="0"/>
    <b v="0"/>
    <b v="0"/>
    <b v="0"/>
    <b v="0"/>
    <b v="0"/>
  </r>
  <r>
    <s v="Yale"/>
    <s v="Y?"/>
    <s v="2016?"/>
    <s v="Y"/>
    <s v="2005 to present"/>
    <x v="3"/>
    <x v="170"/>
    <s v="N"/>
    <s v="645308845 online; 35732692 online; "/>
    <s v="ICFAI Journal of Intellectual Property Rights. Can not tell if this is a title change from OCLC, but find several records with this alternative title."/>
    <s v="Checked in WorldCat and Google / Yale has v.3 - v.21 no.5-6 Sep/Nov 2016"/>
    <s v="96-900326"/>
    <x v="2176"/>
    <n v="19"/>
    <n v="6"/>
    <d v="2014-11-01T16:21:00"/>
    <s v="English"/>
    <x v="0"/>
    <s v="National Institute of Science Communication and Policy Research"/>
    <s v="New Delhi"/>
    <n v="1"/>
    <b v="0"/>
    <b v="0"/>
    <b v="0"/>
    <b v="1"/>
    <b v="0"/>
    <b v="0"/>
    <b v="0"/>
    <b v="0"/>
    <b v="0"/>
    <b v="0"/>
    <b v="0"/>
    <b v="0"/>
    <b v="0"/>
    <b v="0"/>
    <b v="0"/>
    <b v="0"/>
    <b v="0"/>
    <b v="0"/>
    <b v="0"/>
    <b v="0"/>
    <b v="0"/>
    <b v="0"/>
  </r>
  <r>
    <m/>
    <m/>
    <m/>
    <m/>
    <m/>
    <x v="0"/>
    <x v="0"/>
    <m/>
    <m/>
    <m/>
    <m/>
    <s v="2009-345556"/>
    <x v="2177"/>
    <n v="25"/>
    <n v="1"/>
    <d v="2014-08-15T11:12:00"/>
    <s v="Nepali"/>
    <x v="1"/>
    <s v="Nepal Vidhyut Pradhikaran"/>
    <s v="Kathmandu"/>
    <n v="1"/>
    <b v="1"/>
    <b v="0"/>
    <b v="0"/>
    <b v="0"/>
    <b v="0"/>
    <b v="0"/>
    <b v="0"/>
    <b v="0"/>
    <b v="0"/>
    <b v="0"/>
    <b v="0"/>
    <b v="0"/>
    <b v="0"/>
    <b v="0"/>
    <b v="0"/>
    <b v="0"/>
    <b v="0"/>
    <b v="0"/>
    <b v="0"/>
    <b v="0"/>
    <b v="0"/>
    <b v="0"/>
  </r>
  <r>
    <m/>
    <m/>
    <m/>
    <m/>
    <m/>
    <x v="0"/>
    <x v="0"/>
    <m/>
    <m/>
    <m/>
    <m/>
    <n v="2008329158"/>
    <x v="2178"/>
    <m/>
    <m/>
    <m/>
    <s v="URDU"/>
    <x v="6"/>
    <m/>
    <s v="RAWALPINDI/ISLAMABAD"/>
    <n v="1"/>
    <b v="1"/>
    <b v="0"/>
    <b v="0"/>
    <b v="0"/>
    <b v="0"/>
    <b v="0"/>
    <b v="0"/>
    <b v="0"/>
    <b v="0"/>
    <b v="0"/>
    <b v="0"/>
    <b v="0"/>
    <b v="0"/>
    <b v="0"/>
    <b v="0"/>
    <b v="0"/>
    <b v="0"/>
    <b v="0"/>
    <b v="0"/>
    <b v="0"/>
    <b v="0"/>
    <b v="0"/>
  </r>
  <r>
    <m/>
    <m/>
    <m/>
    <m/>
    <m/>
    <x v="0"/>
    <x v="0"/>
    <m/>
    <m/>
    <m/>
    <m/>
    <s v="2001-291772"/>
    <x v="2179"/>
    <n v="2012"/>
    <n v="3"/>
    <d v="2012-07-01T12:31:00"/>
    <s v="Hindi"/>
    <x v="0"/>
    <s v="Vaijnanika Tatha Takaniki Sabdavali Ayoga"/>
    <s v="New Delhi"/>
    <n v="3"/>
    <b v="1"/>
    <b v="0"/>
    <b v="1"/>
    <b v="0"/>
    <b v="0"/>
    <b v="1"/>
    <b v="0"/>
    <b v="0"/>
    <b v="0"/>
    <b v="0"/>
    <b v="0"/>
    <b v="0"/>
    <b v="0"/>
    <b v="0"/>
    <b v="0"/>
    <b v="0"/>
    <b v="0"/>
    <b v="0"/>
    <b v="0"/>
    <b v="0"/>
    <b v="0"/>
    <b v="0"/>
  </r>
  <r>
    <m/>
    <m/>
    <m/>
    <m/>
    <m/>
    <x v="0"/>
    <x v="0"/>
    <m/>
    <m/>
    <m/>
    <m/>
    <s v="2015-307021"/>
    <x v="2180"/>
    <n v="2013"/>
    <n v="1"/>
    <d v="2013-03-01T15:52:00"/>
    <s v="English"/>
    <x v="0"/>
    <s v="Indira Gandhi National Centre For The Arts"/>
    <s v="New Delhi"/>
    <n v="1"/>
    <b v="1"/>
    <b v="0"/>
    <b v="0"/>
    <b v="0"/>
    <b v="0"/>
    <b v="0"/>
    <b v="0"/>
    <b v="0"/>
    <b v="0"/>
    <b v="0"/>
    <b v="0"/>
    <b v="0"/>
    <b v="0"/>
    <b v="0"/>
    <b v="0"/>
    <b v="0"/>
    <b v="0"/>
    <b v="0"/>
    <b v="0"/>
    <b v="0"/>
    <b v="0"/>
    <b v="0"/>
  </r>
  <r>
    <m/>
    <m/>
    <m/>
    <m/>
    <m/>
    <x v="0"/>
    <x v="0"/>
    <m/>
    <m/>
    <m/>
    <m/>
    <s v="SA 63-3321"/>
    <x v="2181"/>
    <n v="63"/>
    <n v="12"/>
    <d v="2014-12-01T09:32:00"/>
    <s v="Hindi"/>
    <x v="0"/>
    <s v="National Institute of Science Communication and Policy Research"/>
    <s v="New Delhi"/>
    <n v="0"/>
    <b v="0"/>
    <b v="0"/>
    <b v="0"/>
    <b v="0"/>
    <b v="0"/>
    <b v="0"/>
    <b v="0"/>
    <b v="0"/>
    <b v="0"/>
    <b v="0"/>
    <b v="0"/>
    <b v="0"/>
    <b v="0"/>
    <b v="0"/>
    <b v="0"/>
    <b v="0"/>
    <b v="0"/>
    <b v="0"/>
    <b v="0"/>
    <b v="0"/>
    <b v="0"/>
    <b v="0"/>
  </r>
  <r>
    <m/>
    <m/>
    <m/>
    <m/>
    <m/>
    <x v="0"/>
    <x v="0"/>
    <m/>
    <m/>
    <m/>
    <m/>
    <s v="70-909975"/>
    <x v="2182"/>
    <n v="42"/>
    <n v="2"/>
    <d v="2011-02-01T14:20:00"/>
    <s v="Malayalam"/>
    <x v="0"/>
    <s v="State Institute of Languages"/>
    <s v="Thiruvananthapuram"/>
    <n v="1"/>
    <b v="0"/>
    <b v="0"/>
    <b v="1"/>
    <b v="0"/>
    <b v="0"/>
    <b v="0"/>
    <b v="0"/>
    <b v="0"/>
    <b v="0"/>
    <b v="0"/>
    <b v="0"/>
    <b v="0"/>
    <b v="0"/>
    <b v="0"/>
    <b v="0"/>
    <b v="0"/>
    <b v="0"/>
    <b v="0"/>
    <b v="0"/>
    <b v="0"/>
    <b v="0"/>
    <b v="0"/>
  </r>
  <r>
    <m/>
    <m/>
    <m/>
    <m/>
    <m/>
    <x v="0"/>
    <x v="0"/>
    <m/>
    <m/>
    <m/>
    <m/>
    <s v="75-908053"/>
    <x v="2183"/>
    <n v="35"/>
    <n v="1"/>
    <d v="2014-01-01T09:46:00"/>
    <s v="English"/>
    <x v="1"/>
    <s v="National Planning Commission Secretariat / Nepal"/>
    <s v="Kathmandu"/>
    <n v="4"/>
    <b v="1"/>
    <b v="0"/>
    <b v="0"/>
    <b v="0"/>
    <b v="0"/>
    <b v="1"/>
    <b v="0"/>
    <b v="0"/>
    <b v="1"/>
    <b v="0"/>
    <b v="0"/>
    <b v="0"/>
    <b v="0"/>
    <b v="0"/>
    <b v="0"/>
    <b v="0"/>
    <b v="0"/>
    <b v="0"/>
    <b v="0"/>
    <b v="0"/>
    <b v="1"/>
    <b v="0"/>
  </r>
  <r>
    <m/>
    <m/>
    <m/>
    <m/>
    <m/>
    <x v="0"/>
    <x v="0"/>
    <m/>
    <m/>
    <m/>
    <m/>
    <s v="76-913368"/>
    <x v="2184"/>
    <n v="2011"/>
    <n v="1"/>
    <d v="2011-01-01T07:57:00"/>
    <s v="Gujarati"/>
    <x v="0"/>
    <m/>
    <m/>
    <n v="0"/>
    <b v="0"/>
    <b v="0"/>
    <b v="0"/>
    <b v="0"/>
    <b v="0"/>
    <b v="0"/>
    <b v="0"/>
    <b v="0"/>
    <b v="0"/>
    <b v="0"/>
    <b v="0"/>
    <b v="0"/>
    <b v="0"/>
    <b v="0"/>
    <b v="0"/>
    <b v="0"/>
    <b v="0"/>
    <b v="0"/>
    <b v="0"/>
    <b v="0"/>
    <b v="0"/>
    <b v="0"/>
  </r>
  <r>
    <m/>
    <m/>
    <m/>
    <m/>
    <m/>
    <x v="0"/>
    <x v="0"/>
    <m/>
    <m/>
    <m/>
    <m/>
    <s v="72-902631"/>
    <x v="2185"/>
    <n v="85"/>
    <n v="3"/>
    <d v="2012-03-01T11:52:00"/>
    <s v="Hindi"/>
    <x v="0"/>
    <s v="Madhya Bharata Hindi Sahitya Samiti"/>
    <s v="Indore"/>
    <n v="5"/>
    <b v="1"/>
    <b v="0"/>
    <b v="1"/>
    <b v="0"/>
    <b v="0"/>
    <b v="1"/>
    <b v="1"/>
    <b v="0"/>
    <b v="0"/>
    <b v="1"/>
    <b v="0"/>
    <b v="0"/>
    <b v="0"/>
    <b v="0"/>
    <b v="0"/>
    <b v="0"/>
    <b v="0"/>
    <b v="0"/>
    <b v="0"/>
    <b v="0"/>
    <b v="0"/>
    <b v="0"/>
  </r>
  <r>
    <m/>
    <m/>
    <m/>
    <m/>
    <m/>
    <x v="0"/>
    <x v="0"/>
    <m/>
    <m/>
    <m/>
    <m/>
    <s v="94-659187"/>
    <x v="2186"/>
    <n v="30"/>
    <n v="173"/>
    <d v="2014-11-01T11:07:00"/>
    <s v="Hindi"/>
    <x v="0"/>
    <s v="Department of Language and Culture / Govt. of Himachal Pradesh"/>
    <s v="Shimla"/>
    <n v="3"/>
    <b v="0"/>
    <b v="0"/>
    <b v="1"/>
    <b v="0"/>
    <b v="0"/>
    <b v="0"/>
    <b v="1"/>
    <b v="0"/>
    <b v="1"/>
    <b v="0"/>
    <b v="0"/>
    <b v="0"/>
    <b v="0"/>
    <b v="0"/>
    <b v="0"/>
    <b v="0"/>
    <b v="0"/>
    <b v="0"/>
    <b v="0"/>
    <b v="0"/>
    <b v="0"/>
    <b v="0"/>
  </r>
  <r>
    <m/>
    <m/>
    <m/>
    <m/>
    <m/>
    <x v="0"/>
    <x v="0"/>
    <m/>
    <m/>
    <m/>
    <m/>
    <s v="81-910306"/>
    <x v="2187"/>
    <n v="2013"/>
    <n v="60"/>
    <d v="2013-01-01T09:30:00"/>
    <s v="Tamil"/>
    <x v="0"/>
    <s v="Govt. of Tamil Nadu"/>
    <s v="Chennai"/>
    <n v="1"/>
    <b v="0"/>
    <b v="0"/>
    <b v="0"/>
    <b v="0"/>
    <b v="0"/>
    <b v="0"/>
    <b v="0"/>
    <b v="0"/>
    <b v="1"/>
    <b v="0"/>
    <b v="0"/>
    <b v="0"/>
    <b v="0"/>
    <b v="0"/>
    <b v="0"/>
    <b v="0"/>
    <b v="0"/>
    <b v="0"/>
    <b v="0"/>
    <b v="0"/>
    <b v="0"/>
    <b v="0"/>
  </r>
  <r>
    <m/>
    <m/>
    <m/>
    <m/>
    <m/>
    <x v="0"/>
    <x v="0"/>
    <m/>
    <m/>
    <m/>
    <m/>
    <s v="2011-354332"/>
    <x v="2188"/>
    <n v="20"/>
    <n v="1"/>
    <d v="2012-01-01T11:57:00"/>
    <s v="English"/>
    <x v="0"/>
    <s v="Indian Institute of Toxicology Research"/>
    <s v="Lucknow"/>
    <n v="1"/>
    <b v="1"/>
    <b v="0"/>
    <b v="0"/>
    <b v="0"/>
    <b v="0"/>
    <b v="0"/>
    <b v="0"/>
    <b v="0"/>
    <b v="0"/>
    <b v="0"/>
    <b v="0"/>
    <b v="0"/>
    <b v="0"/>
    <b v="0"/>
    <b v="0"/>
    <b v="0"/>
    <b v="0"/>
    <b v="0"/>
    <b v="0"/>
    <b v="0"/>
    <b v="0"/>
    <b v="0"/>
  </r>
  <r>
    <s v="Virginia"/>
    <m/>
    <s v="Y"/>
    <m/>
    <s v="Y"/>
    <x v="11"/>
    <x v="136"/>
    <s v="Google"/>
    <s v="N"/>
    <n v="1030787932"/>
    <s v="No change"/>
    <s v="sa64-2443"/>
    <x v="2189"/>
    <n v="2010"/>
    <n v="1"/>
    <d v="2010-01-01T16:01:00"/>
    <s v="English"/>
    <x v="0"/>
    <s v="Office of the Registrar General &amp; Census Commissioner, India"/>
    <s v="New Delhi"/>
    <n v="12"/>
    <b v="1"/>
    <b v="1"/>
    <b v="1"/>
    <b v="0"/>
    <b v="1"/>
    <b v="1"/>
    <b v="1"/>
    <b v="1"/>
    <b v="1"/>
    <b v="0"/>
    <b v="1"/>
    <b v="1"/>
    <b v="1"/>
    <b v="0"/>
    <b v="0"/>
    <b v="0"/>
    <b v="0"/>
    <b v="0"/>
    <b v="0"/>
    <b v="0"/>
    <b v="0"/>
    <b v="1"/>
  </r>
  <r>
    <m/>
    <m/>
    <m/>
    <m/>
    <m/>
    <x v="0"/>
    <x v="0"/>
    <m/>
    <m/>
    <m/>
    <m/>
    <s v="96-914059"/>
    <x v="2190"/>
    <n v="6"/>
    <n v="1"/>
    <d v="2013-09-01T14:35:00"/>
    <s v="Nepali &amp; English"/>
    <x v="1"/>
    <s v="Department of Nepalese History, Culture and Archaeology"/>
    <s v="Kathmandu"/>
    <n v="2"/>
    <b v="1"/>
    <b v="0"/>
    <b v="0"/>
    <b v="0"/>
    <b v="0"/>
    <b v="1"/>
    <b v="0"/>
    <b v="0"/>
    <b v="0"/>
    <b v="0"/>
    <b v="0"/>
    <b v="0"/>
    <b v="0"/>
    <b v="0"/>
    <b v="0"/>
    <b v="0"/>
    <b v="0"/>
    <b v="0"/>
    <b v="0"/>
    <b v="0"/>
    <b v="0"/>
    <b v="0"/>
  </r>
  <r>
    <m/>
    <m/>
    <m/>
    <m/>
    <m/>
    <x v="0"/>
    <x v="0"/>
    <m/>
    <m/>
    <m/>
    <m/>
    <s v="77-920647"/>
    <x v="2191"/>
    <n v="2012"/>
    <n v="1"/>
    <d v="2012-01-01T14:33:00"/>
    <s v="English"/>
    <x v="0"/>
    <s v="Ministry of Railways, India"/>
    <s v="New Delhi"/>
    <n v="1"/>
    <b v="1"/>
    <b v="0"/>
    <b v="0"/>
    <b v="0"/>
    <b v="0"/>
    <b v="0"/>
    <b v="0"/>
    <b v="0"/>
    <b v="0"/>
    <b v="0"/>
    <b v="0"/>
    <b v="0"/>
    <b v="0"/>
    <b v="0"/>
    <b v="0"/>
    <b v="0"/>
    <b v="0"/>
    <b v="0"/>
    <b v="0"/>
    <b v="0"/>
    <b v="0"/>
    <b v="0"/>
  </r>
  <r>
    <m/>
    <m/>
    <m/>
    <m/>
    <m/>
    <x v="0"/>
    <x v="0"/>
    <m/>
    <m/>
    <m/>
    <m/>
    <s v="2003-320570"/>
    <x v="2192"/>
    <n v="2013"/>
    <n v="1"/>
    <d v="2013-03-01T11:36:00"/>
    <s v="English"/>
    <x v="0"/>
    <s v="Govt. Press, Trivandrum"/>
    <s v="Trivandrum"/>
    <n v="3"/>
    <b v="0"/>
    <b v="0"/>
    <b v="1"/>
    <b v="0"/>
    <b v="0"/>
    <b v="0"/>
    <b v="0"/>
    <b v="0"/>
    <b v="1"/>
    <b v="0"/>
    <b v="0"/>
    <b v="0"/>
    <b v="1"/>
    <b v="0"/>
    <b v="0"/>
    <b v="0"/>
    <b v="0"/>
    <b v="0"/>
    <b v="0"/>
    <b v="0"/>
    <b v="0"/>
    <b v="0"/>
  </r>
  <r>
    <m/>
    <m/>
    <m/>
    <m/>
    <m/>
    <x v="0"/>
    <x v="0"/>
    <m/>
    <m/>
    <m/>
    <m/>
    <s v="70-900271"/>
    <x v="2193"/>
    <n v="2010"/>
    <n v="1"/>
    <d v="2010-04-01T12:39:00"/>
    <s v="English"/>
    <x v="0"/>
    <s v="West Bengal Govt. Press"/>
    <s v="Alipore"/>
    <n v="2"/>
    <b v="0"/>
    <b v="0"/>
    <b v="1"/>
    <b v="0"/>
    <b v="0"/>
    <b v="0"/>
    <b v="0"/>
    <b v="0"/>
    <b v="1"/>
    <b v="0"/>
    <b v="0"/>
    <b v="0"/>
    <b v="0"/>
    <b v="0"/>
    <b v="0"/>
    <b v="0"/>
    <b v="0"/>
    <b v="0"/>
    <b v="0"/>
    <b v="0"/>
    <b v="0"/>
    <b v="0"/>
  </r>
  <r>
    <m/>
    <m/>
    <m/>
    <m/>
    <m/>
    <x v="0"/>
    <x v="0"/>
    <m/>
    <m/>
    <m/>
    <m/>
    <s v="2013-407235"/>
    <x v="2194"/>
    <n v="5"/>
    <n v="2"/>
    <d v="2013-07-01T16:38:00"/>
    <s v="Nepali &amp; English"/>
    <x v="1"/>
    <s v="Ministry of Commerce &amp; Supplies / Nepal"/>
    <s v="Kathmandu"/>
    <n v="1"/>
    <b v="1"/>
    <b v="0"/>
    <b v="0"/>
    <b v="0"/>
    <b v="0"/>
    <b v="0"/>
    <b v="0"/>
    <b v="0"/>
    <b v="0"/>
    <b v="0"/>
    <b v="0"/>
    <b v="0"/>
    <b v="0"/>
    <b v="0"/>
    <b v="0"/>
    <b v="0"/>
    <b v="0"/>
    <b v="0"/>
    <b v="0"/>
    <b v="0"/>
    <b v="0"/>
    <b v="0"/>
  </r>
  <r>
    <m/>
    <m/>
    <m/>
    <m/>
    <m/>
    <x v="0"/>
    <x v="0"/>
    <m/>
    <m/>
    <m/>
    <m/>
    <s v="2008-262564"/>
    <x v="2195"/>
    <n v="2010"/>
    <n v="1"/>
    <d v="2012-01-01T12:47:00"/>
    <s v="English"/>
    <x v="0"/>
    <s v="Ministry of Labour and Employment, Govt. of India"/>
    <s v="New Delhi"/>
    <n v="3"/>
    <b v="1"/>
    <b v="0"/>
    <b v="0"/>
    <b v="0"/>
    <b v="1"/>
    <b v="0"/>
    <b v="0"/>
    <b v="0"/>
    <b v="0"/>
    <b v="0"/>
    <b v="0"/>
    <b v="0"/>
    <b v="0"/>
    <b v="0"/>
    <b v="0"/>
    <b v="0"/>
    <b v="0"/>
    <b v="0"/>
    <b v="1"/>
    <b v="0"/>
    <b v="0"/>
    <b v="0"/>
  </r>
  <r>
    <m/>
    <m/>
    <m/>
    <m/>
    <m/>
    <x v="0"/>
    <x v="0"/>
    <m/>
    <m/>
    <m/>
    <m/>
    <s v="sf 96092792"/>
    <x v="2196"/>
    <n v="2013"/>
    <n v="10"/>
    <d v="2013-10-01T12:21:00"/>
    <s v="English"/>
    <x v="0"/>
    <s v="Director of Information and Publicity/Nagaland"/>
    <s v="Kohima"/>
    <n v="2"/>
    <b v="0"/>
    <b v="0"/>
    <b v="1"/>
    <b v="0"/>
    <b v="0"/>
    <b v="0"/>
    <b v="0"/>
    <b v="0"/>
    <b v="1"/>
    <b v="0"/>
    <b v="0"/>
    <b v="0"/>
    <b v="0"/>
    <b v="0"/>
    <b v="0"/>
    <b v="0"/>
    <b v="0"/>
    <b v="0"/>
    <b v="0"/>
    <b v="0"/>
    <b v="0"/>
    <b v="0"/>
  </r>
  <r>
    <m/>
    <m/>
    <m/>
    <m/>
    <m/>
    <x v="0"/>
    <x v="0"/>
    <m/>
    <m/>
    <m/>
    <m/>
    <s v="96-901661"/>
    <x v="2197"/>
    <n v="71"/>
    <n v="12"/>
    <d v="2014-12-01T15:28:00"/>
    <s v="English"/>
    <x v="0"/>
    <s v="Central Board of Irrigation and Power"/>
    <s v="New Delhi"/>
    <n v="2"/>
    <b v="1"/>
    <b v="0"/>
    <b v="0"/>
    <b v="0"/>
    <b v="0"/>
    <b v="0"/>
    <b v="0"/>
    <b v="0"/>
    <b v="0"/>
    <b v="0"/>
    <b v="0"/>
    <b v="1"/>
    <b v="0"/>
    <b v="0"/>
    <b v="0"/>
    <b v="0"/>
    <b v="0"/>
    <b v="0"/>
    <b v="0"/>
    <b v="0"/>
    <b v="0"/>
    <b v="0"/>
  </r>
  <r>
    <m/>
    <m/>
    <m/>
    <m/>
    <m/>
    <x v="0"/>
    <x v="0"/>
    <m/>
    <m/>
    <m/>
    <m/>
    <s v="2013-331924"/>
    <x v="2198"/>
    <n v="1"/>
    <n v="6"/>
    <d v="2011-04-01T00:00:00"/>
    <s v="English"/>
    <x v="0"/>
    <s v="Nagaland State AIDS Control Society "/>
    <s v="Kohima"/>
    <n v="1"/>
    <b v="1"/>
    <b v="0"/>
    <b v="0"/>
    <b v="0"/>
    <b v="0"/>
    <b v="0"/>
    <b v="0"/>
    <b v="0"/>
    <b v="0"/>
    <b v="0"/>
    <b v="0"/>
    <b v="0"/>
    <b v="0"/>
    <b v="0"/>
    <b v="0"/>
    <b v="0"/>
    <b v="0"/>
    <b v="0"/>
    <b v="0"/>
    <b v="0"/>
    <b v="0"/>
    <b v="0"/>
  </r>
  <r>
    <m/>
    <m/>
    <m/>
    <m/>
    <m/>
    <x v="0"/>
    <x v="0"/>
    <m/>
    <m/>
    <m/>
    <m/>
    <s v="2013-331936"/>
    <x v="2199"/>
    <n v="2001"/>
    <n v="1"/>
    <d v="2001-01-01T00:00:00"/>
    <s v="English"/>
    <x v="0"/>
    <s v="National Crime Records Bureau"/>
    <s v="New Delhi"/>
    <n v="1"/>
    <b v="1"/>
    <b v="0"/>
    <b v="0"/>
    <b v="0"/>
    <b v="0"/>
    <b v="0"/>
    <b v="0"/>
    <b v="0"/>
    <b v="0"/>
    <b v="0"/>
    <b v="0"/>
    <b v="0"/>
    <b v="0"/>
    <b v="0"/>
    <b v="0"/>
    <b v="0"/>
    <b v="0"/>
    <b v="0"/>
    <b v="0"/>
    <b v="0"/>
    <b v="0"/>
    <b v="0"/>
  </r>
  <r>
    <m/>
    <m/>
    <m/>
    <m/>
    <m/>
    <x v="0"/>
    <x v="0"/>
    <m/>
    <m/>
    <m/>
    <m/>
    <s v="78-914355"/>
    <x v="2200"/>
    <n v="40"/>
    <n v="52"/>
    <d v="2013-12-21T12:10:00"/>
    <s v="English"/>
    <x v="2"/>
    <s v="Epidemiological Unit"/>
    <s v="Colombo"/>
    <n v="1"/>
    <b v="0"/>
    <b v="0"/>
    <b v="0"/>
    <b v="0"/>
    <b v="0"/>
    <b v="0"/>
    <b v="0"/>
    <b v="0"/>
    <b v="0"/>
    <b v="0"/>
    <b v="0"/>
    <b v="0"/>
    <b v="0"/>
    <b v="0"/>
    <b v="0"/>
    <b v="0"/>
    <b v="0"/>
    <b v="0"/>
    <b v="0"/>
    <b v="0"/>
    <b v="1"/>
    <b v="0"/>
  </r>
  <r>
    <m/>
    <m/>
    <m/>
    <m/>
    <m/>
    <x v="0"/>
    <x v="0"/>
    <m/>
    <m/>
    <m/>
    <m/>
    <n v="90656594"/>
    <x v="2201"/>
    <m/>
    <m/>
    <m/>
    <s v="ENGLISH"/>
    <x v="6"/>
    <m/>
    <s v="LAHORE"/>
    <n v="2"/>
    <b v="1"/>
    <b v="0"/>
    <b v="0"/>
    <b v="0"/>
    <b v="0"/>
    <b v="0"/>
    <b v="1"/>
    <b v="0"/>
    <b v="0"/>
    <b v="0"/>
    <b v="0"/>
    <b v="0"/>
    <b v="0"/>
    <b v="0"/>
    <b v="0"/>
    <b v="0"/>
    <b v="0"/>
    <b v="0"/>
    <b v="0"/>
    <b v="0"/>
    <b v="0"/>
    <b v="0"/>
  </r>
  <r>
    <m/>
    <m/>
    <m/>
    <m/>
    <m/>
    <x v="0"/>
    <x v="0"/>
    <m/>
    <m/>
    <m/>
    <m/>
    <n v="71939920"/>
    <x v="2202"/>
    <m/>
    <m/>
    <m/>
    <s v="ENGLISH"/>
    <x v="6"/>
    <m/>
    <s v="QUETTA"/>
    <n v="2"/>
    <b v="1"/>
    <b v="0"/>
    <b v="0"/>
    <b v="0"/>
    <b v="0"/>
    <b v="0"/>
    <b v="0"/>
    <b v="0"/>
    <b v="0"/>
    <b v="1"/>
    <b v="0"/>
    <b v="0"/>
    <b v="0"/>
    <b v="0"/>
    <b v="0"/>
    <b v="0"/>
    <b v="0"/>
    <b v="0"/>
    <b v="0"/>
    <b v="0"/>
    <b v="0"/>
    <b v="0"/>
  </r>
  <r>
    <m/>
    <m/>
    <m/>
    <m/>
    <m/>
    <x v="0"/>
    <x v="0"/>
    <m/>
    <m/>
    <m/>
    <m/>
    <n v="2010344684"/>
    <x v="2203"/>
    <m/>
    <m/>
    <m/>
    <s v="ENGLISH"/>
    <x v="6"/>
    <m/>
    <s v="PESHAWAR"/>
    <n v="1"/>
    <b v="1"/>
    <b v="0"/>
    <b v="0"/>
    <b v="0"/>
    <b v="0"/>
    <b v="0"/>
    <b v="0"/>
    <b v="0"/>
    <b v="0"/>
    <b v="0"/>
    <b v="0"/>
    <b v="0"/>
    <b v="0"/>
    <b v="0"/>
    <b v="0"/>
    <b v="0"/>
    <b v="0"/>
    <b v="0"/>
    <b v="0"/>
    <b v="0"/>
    <b v="0"/>
    <b v="0"/>
  </r>
  <r>
    <m/>
    <m/>
    <m/>
    <m/>
    <m/>
    <x v="0"/>
    <x v="0"/>
    <m/>
    <m/>
    <m/>
    <m/>
    <s v="78-902018"/>
    <x v="2204"/>
    <n v="2013"/>
    <n v="1"/>
    <d v="2013-01-01T11:17:00"/>
    <s v="English"/>
    <x v="0"/>
    <s v="Legislative Assembly/Nagaland"/>
    <s v="Kohima"/>
    <n v="3"/>
    <b v="1"/>
    <b v="1"/>
    <b v="1"/>
    <b v="0"/>
    <b v="0"/>
    <b v="0"/>
    <b v="0"/>
    <b v="0"/>
    <b v="0"/>
    <b v="0"/>
    <b v="0"/>
    <b v="0"/>
    <b v="0"/>
    <b v="0"/>
    <b v="0"/>
    <b v="0"/>
    <b v="0"/>
    <b v="0"/>
    <b v="0"/>
    <b v="0"/>
    <b v="0"/>
    <b v="0"/>
  </r>
  <r>
    <m/>
    <m/>
    <m/>
    <m/>
    <m/>
    <x v="0"/>
    <x v="0"/>
    <m/>
    <m/>
    <m/>
    <m/>
    <s v="77-912054"/>
    <x v="2205"/>
    <n v="12"/>
    <n v="1"/>
    <m/>
    <s v="English"/>
    <x v="0"/>
    <s v="Orissa Legislative Assembly"/>
    <s v="Bhubaneswar"/>
    <n v="2"/>
    <b v="0"/>
    <b v="0"/>
    <b v="1"/>
    <b v="0"/>
    <b v="0"/>
    <b v="0"/>
    <b v="0"/>
    <b v="0"/>
    <b v="1"/>
    <b v="0"/>
    <b v="0"/>
    <b v="0"/>
    <b v="0"/>
    <b v="0"/>
    <b v="0"/>
    <b v="0"/>
    <b v="0"/>
    <b v="0"/>
    <b v="0"/>
    <b v="0"/>
    <b v="0"/>
    <b v="0"/>
  </r>
  <r>
    <m/>
    <m/>
    <m/>
    <m/>
    <m/>
    <x v="0"/>
    <x v="0"/>
    <m/>
    <m/>
    <m/>
    <m/>
    <n v="99110795"/>
    <x v="2206"/>
    <n v="2011"/>
    <n v="1"/>
    <d v="2011-04-01T08:50:00"/>
    <s v="English"/>
    <x v="0"/>
    <s v="West Bengal Legislative Assembly Secretariat"/>
    <s v="Calcutta"/>
    <n v="5"/>
    <b v="1"/>
    <b v="1"/>
    <b v="1"/>
    <b v="0"/>
    <b v="0"/>
    <b v="0"/>
    <b v="0"/>
    <b v="0"/>
    <b v="1"/>
    <b v="0"/>
    <b v="0"/>
    <b v="0"/>
    <b v="0"/>
    <b v="0"/>
    <b v="0"/>
    <b v="0"/>
    <b v="0"/>
    <b v="0"/>
    <b v="0"/>
    <b v="0"/>
    <b v="1"/>
    <b v="0"/>
  </r>
  <r>
    <m/>
    <m/>
    <m/>
    <m/>
    <m/>
    <x v="0"/>
    <x v="0"/>
    <m/>
    <m/>
    <m/>
    <m/>
    <s v="SA64-8017"/>
    <x v="2207"/>
    <n v="2008"/>
    <n v="2"/>
    <d v="2008-01-01T09:40:00"/>
    <s v="English"/>
    <x v="0"/>
    <s v="Gujarat Vidhan Sabha"/>
    <s v="Gandhinagar"/>
    <n v="3"/>
    <b v="1"/>
    <b v="0"/>
    <b v="1"/>
    <b v="0"/>
    <b v="0"/>
    <b v="0"/>
    <b v="0"/>
    <b v="0"/>
    <b v="0"/>
    <b v="0"/>
    <b v="0"/>
    <b v="0"/>
    <b v="1"/>
    <b v="0"/>
    <b v="0"/>
    <b v="0"/>
    <b v="0"/>
    <b v="0"/>
    <b v="0"/>
    <b v="0"/>
    <b v="0"/>
    <b v="0"/>
  </r>
  <r>
    <m/>
    <m/>
    <m/>
    <m/>
    <m/>
    <x v="0"/>
    <x v="0"/>
    <m/>
    <m/>
    <m/>
    <m/>
    <s v="71-913613"/>
    <x v="2208"/>
    <n v="2012"/>
    <n v="1"/>
    <d v="2012-01-01T09:06:00"/>
    <s v="English"/>
    <x v="0"/>
    <s v="Kerala Legislative Assembly"/>
    <s v="Thiruvanthapuram"/>
    <n v="3"/>
    <b v="1"/>
    <b v="1"/>
    <b v="1"/>
    <b v="0"/>
    <b v="0"/>
    <b v="0"/>
    <b v="0"/>
    <b v="0"/>
    <b v="0"/>
    <b v="0"/>
    <b v="0"/>
    <b v="0"/>
    <b v="0"/>
    <b v="0"/>
    <b v="0"/>
    <b v="0"/>
    <b v="0"/>
    <b v="0"/>
    <b v="0"/>
    <b v="0"/>
    <b v="0"/>
    <b v="0"/>
  </r>
  <r>
    <m/>
    <m/>
    <m/>
    <m/>
    <m/>
    <x v="0"/>
    <x v="0"/>
    <m/>
    <m/>
    <m/>
    <m/>
    <s v="2012-351426"/>
    <x v="2209"/>
    <n v="9"/>
    <n v="1"/>
    <d v="2013-01-01T08:59:00"/>
    <s v="English"/>
    <x v="0"/>
    <s v="Legislative Assembly, Meghalaya"/>
    <s v="Shillong"/>
    <n v="1"/>
    <b v="1"/>
    <b v="0"/>
    <b v="0"/>
    <b v="0"/>
    <b v="0"/>
    <b v="0"/>
    <b v="0"/>
    <b v="0"/>
    <b v="0"/>
    <b v="0"/>
    <b v="0"/>
    <b v="0"/>
    <b v="0"/>
    <b v="0"/>
    <b v="0"/>
    <b v="0"/>
    <b v="0"/>
    <b v="0"/>
    <b v="0"/>
    <b v="0"/>
    <b v="0"/>
    <b v="0"/>
  </r>
  <r>
    <m/>
    <m/>
    <m/>
    <m/>
    <m/>
    <x v="0"/>
    <x v="0"/>
    <m/>
    <m/>
    <m/>
    <m/>
    <s v="77-912055"/>
    <x v="2210"/>
    <n v="2008"/>
    <n v="1"/>
    <d v="2008-04-01T14:46:00"/>
    <s v="English"/>
    <x v="0"/>
    <s v="Legislative Assembly/Mizoram"/>
    <s v="Aizawl"/>
    <n v="2"/>
    <b v="1"/>
    <b v="0"/>
    <b v="1"/>
    <b v="0"/>
    <b v="0"/>
    <b v="0"/>
    <b v="0"/>
    <b v="0"/>
    <b v="0"/>
    <b v="0"/>
    <b v="0"/>
    <b v="0"/>
    <b v="0"/>
    <b v="0"/>
    <b v="0"/>
    <b v="0"/>
    <b v="0"/>
    <b v="0"/>
    <b v="0"/>
    <b v="0"/>
    <b v="0"/>
    <b v="0"/>
  </r>
  <r>
    <s v="Virginia"/>
    <m/>
    <s v="Y  - years 1950 on"/>
    <m/>
    <m/>
    <x v="0"/>
    <x v="0"/>
    <m/>
    <m/>
    <n v="767105625"/>
    <s v="No change"/>
    <s v="SA 62-781"/>
    <x v="2211"/>
    <n v="2011"/>
    <n v="1"/>
    <d v="2011-01-01T09:38:00"/>
    <s v="English"/>
    <x v="0"/>
    <s v="Lok Sabha Secretariat"/>
    <s v="New Delhi"/>
    <n v="12"/>
    <b v="1"/>
    <b v="0"/>
    <b v="1"/>
    <b v="0"/>
    <b v="1"/>
    <b v="1"/>
    <b v="1"/>
    <b v="1"/>
    <b v="1"/>
    <b v="1"/>
    <b v="1"/>
    <b v="0"/>
    <b v="1"/>
    <b v="0"/>
    <b v="0"/>
    <b v="1"/>
    <b v="0"/>
    <b v="0"/>
    <b v="0"/>
    <b v="0"/>
    <b v="1"/>
    <b v="0"/>
  </r>
  <r>
    <m/>
    <m/>
    <m/>
    <m/>
    <m/>
    <x v="0"/>
    <x v="0"/>
    <m/>
    <m/>
    <m/>
    <m/>
    <s v="2008-219129"/>
    <x v="2212"/>
    <n v="2006"/>
    <n v="1"/>
    <d v="2006-01-01T09:45:00"/>
    <s v="English"/>
    <x v="0"/>
    <s v="Legislative Assembly, Puducherry"/>
    <s v="Puducherry "/>
    <n v="1"/>
    <b v="1"/>
    <b v="0"/>
    <b v="0"/>
    <b v="0"/>
    <b v="0"/>
    <b v="0"/>
    <b v="0"/>
    <b v="0"/>
    <b v="0"/>
    <b v="0"/>
    <b v="0"/>
    <b v="0"/>
    <b v="0"/>
    <b v="0"/>
    <b v="0"/>
    <b v="0"/>
    <b v="0"/>
    <b v="0"/>
    <b v="0"/>
    <b v="0"/>
    <b v="0"/>
    <b v="0"/>
  </r>
  <r>
    <m/>
    <m/>
    <m/>
    <m/>
    <m/>
    <x v="0"/>
    <x v="0"/>
    <m/>
    <m/>
    <m/>
    <m/>
    <s v="79-915221"/>
    <x v="2213"/>
    <n v="2007"/>
    <n v="1"/>
    <d v="2007-01-01T16:18:00"/>
    <s v="English"/>
    <x v="0"/>
    <s v="Punjab Vidhan Sabha Secretariat"/>
    <s v="Chandigarh"/>
    <n v="1"/>
    <b v="1"/>
    <b v="0"/>
    <b v="0"/>
    <b v="0"/>
    <b v="0"/>
    <b v="0"/>
    <b v="0"/>
    <b v="0"/>
    <b v="0"/>
    <b v="0"/>
    <b v="0"/>
    <b v="0"/>
    <b v="0"/>
    <b v="0"/>
    <b v="0"/>
    <b v="0"/>
    <b v="0"/>
    <b v="0"/>
    <b v="0"/>
    <b v="0"/>
    <b v="0"/>
    <b v="0"/>
  </r>
  <r>
    <s v="Yale"/>
    <s v="N"/>
    <s v="2004?"/>
    <s v="Y"/>
    <s v="Report 216 (2008) - Report 277 (2018)"/>
    <x v="3"/>
    <x v="171"/>
    <s v="N"/>
    <s v="647803101 online; 42348924 print; 263079199 print; 946225241 computer file?"/>
    <s v="None"/>
    <s v="Checked in Quick searched / Yale has no.190 (June 2004)"/>
    <s v="SA67-7532"/>
    <x v="2214"/>
    <n v="195"/>
    <n v="1"/>
    <d v="2006-01-01T11:52:00"/>
    <s v="English"/>
    <x v="0"/>
    <s v="Law commission, India"/>
    <s v="New Delhi"/>
    <n v="5"/>
    <b v="0"/>
    <b v="0"/>
    <b v="1"/>
    <b v="1"/>
    <b v="0"/>
    <b v="0"/>
    <b v="1"/>
    <b v="1"/>
    <b v="1"/>
    <b v="0"/>
    <b v="0"/>
    <b v="0"/>
    <b v="0"/>
    <b v="0"/>
    <b v="0"/>
    <b v="0"/>
    <b v="0"/>
    <b v="0"/>
    <b v="0"/>
    <b v="0"/>
    <b v="0"/>
    <b v="0"/>
  </r>
  <r>
    <m/>
    <m/>
    <m/>
    <m/>
    <m/>
    <x v="0"/>
    <x v="0"/>
    <m/>
    <m/>
    <m/>
    <m/>
    <s v="72-900004"/>
    <x v="2215"/>
    <n v="2011"/>
    <n v="1"/>
    <d v="2011-01-01T11:17:00"/>
    <s v="English"/>
    <x v="0"/>
    <s v="Legislative Assembly, Tamil Nadu"/>
    <s v="Chennai"/>
    <n v="4"/>
    <b v="1"/>
    <b v="0"/>
    <b v="1"/>
    <b v="0"/>
    <b v="0"/>
    <b v="0"/>
    <b v="0"/>
    <b v="0"/>
    <b v="1"/>
    <b v="0"/>
    <b v="0"/>
    <b v="0"/>
    <b v="0"/>
    <b v="0"/>
    <b v="0"/>
    <b v="0"/>
    <b v="0"/>
    <b v="0"/>
    <b v="0"/>
    <b v="0"/>
    <b v="1"/>
    <b v="0"/>
  </r>
  <r>
    <m/>
    <m/>
    <m/>
    <m/>
    <m/>
    <x v="0"/>
    <x v="0"/>
    <m/>
    <m/>
    <m/>
    <m/>
    <s v="2015-363423"/>
    <x v="2216"/>
    <n v="2009"/>
    <n v="1"/>
    <d v="2009-01-01T00:00:00"/>
    <s v="English"/>
    <x v="5"/>
    <s v="Bangladesh Bureau of Statistics"/>
    <s v="Dhaka"/>
    <n v="3"/>
    <b v="1"/>
    <b v="0"/>
    <b v="0"/>
    <b v="0"/>
    <b v="0"/>
    <b v="0"/>
    <b v="0"/>
    <b v="0"/>
    <b v="0"/>
    <b v="0"/>
    <b v="0"/>
    <b v="0"/>
    <b v="0"/>
    <b v="1"/>
    <b v="0"/>
    <b v="0"/>
    <b v="0"/>
    <b v="0"/>
    <b v="1"/>
    <b v="0"/>
    <b v="0"/>
    <b v="0"/>
  </r>
  <r>
    <m/>
    <m/>
    <m/>
    <m/>
    <m/>
    <x v="0"/>
    <x v="0"/>
    <m/>
    <m/>
    <m/>
    <m/>
    <n v="2006332981"/>
    <x v="2217"/>
    <m/>
    <m/>
    <m/>
    <s v="ENGLISH"/>
    <x v="6"/>
    <m/>
    <s v="LAHORE"/>
    <n v="1"/>
    <b v="1"/>
    <b v="0"/>
    <b v="0"/>
    <b v="0"/>
    <b v="0"/>
    <b v="0"/>
    <b v="0"/>
    <b v="0"/>
    <b v="0"/>
    <b v="0"/>
    <b v="0"/>
    <b v="0"/>
    <b v="0"/>
    <b v="0"/>
    <b v="0"/>
    <b v="0"/>
    <b v="0"/>
    <b v="0"/>
    <b v="0"/>
    <b v="0"/>
    <b v="0"/>
    <b v="0"/>
  </r>
  <r>
    <m/>
    <m/>
    <m/>
    <m/>
    <m/>
    <x v="0"/>
    <x v="0"/>
    <m/>
    <m/>
    <m/>
    <m/>
    <n v="2016348110"/>
    <x v="2218"/>
    <m/>
    <m/>
    <m/>
    <s v="ENGLISH"/>
    <x v="6"/>
    <m/>
    <s v="RAWALPINDI/ISLAMABAD"/>
    <n v="1"/>
    <b v="1"/>
    <b v="0"/>
    <b v="0"/>
    <b v="0"/>
    <b v="0"/>
    <b v="0"/>
    <b v="0"/>
    <b v="0"/>
    <b v="0"/>
    <b v="0"/>
    <b v="0"/>
    <b v="0"/>
    <b v="0"/>
    <b v="0"/>
    <b v="0"/>
    <b v="0"/>
    <b v="0"/>
    <b v="0"/>
    <b v="0"/>
    <b v="0"/>
    <b v="0"/>
    <b v="0"/>
  </r>
  <r>
    <m/>
    <m/>
    <m/>
    <m/>
    <m/>
    <x v="0"/>
    <x v="0"/>
    <m/>
    <m/>
    <m/>
    <m/>
    <n v="2016348111"/>
    <x v="2219"/>
    <m/>
    <m/>
    <m/>
    <s v="ENGLISH"/>
    <x v="6"/>
    <m/>
    <s v="RAWALPINDI/ISLAMABAD"/>
    <n v="1"/>
    <b v="1"/>
    <b v="0"/>
    <b v="0"/>
    <b v="0"/>
    <b v="0"/>
    <b v="0"/>
    <b v="0"/>
    <b v="0"/>
    <b v="0"/>
    <b v="0"/>
    <b v="0"/>
    <b v="0"/>
    <b v="0"/>
    <b v="0"/>
    <b v="0"/>
    <b v="0"/>
    <b v="0"/>
    <b v="0"/>
    <b v="0"/>
    <b v="0"/>
    <b v="0"/>
    <b v="0"/>
  </r>
  <r>
    <m/>
    <m/>
    <m/>
    <m/>
    <m/>
    <x v="0"/>
    <x v="0"/>
    <m/>
    <m/>
    <m/>
    <m/>
    <n v="2011313187"/>
    <x v="2220"/>
    <m/>
    <m/>
    <m/>
    <s v="ENGLISH"/>
    <x v="6"/>
    <m/>
    <s v="RAWALPINDI/ISLAMABAD"/>
    <n v="1"/>
    <b v="1"/>
    <b v="0"/>
    <b v="0"/>
    <b v="0"/>
    <b v="0"/>
    <b v="0"/>
    <b v="0"/>
    <b v="0"/>
    <b v="0"/>
    <b v="0"/>
    <b v="0"/>
    <b v="0"/>
    <b v="0"/>
    <b v="0"/>
    <b v="0"/>
    <b v="0"/>
    <b v="0"/>
    <b v="0"/>
    <b v="0"/>
    <b v="0"/>
    <b v="0"/>
    <b v="0"/>
  </r>
  <r>
    <s v="Yale"/>
    <s v="Y?"/>
    <n v="2016"/>
    <s v="Y"/>
    <s v="to present"/>
    <x v="3"/>
    <x v="172"/>
    <s v="N"/>
    <s v="45644256 print; 311081669 print; 915894353 print; 1206196947 print; 913196709 online; "/>
    <s v="None"/>
    <s v="Upenn has 2016"/>
    <s v="2008-219056"/>
    <x v="2221"/>
    <n v="2013"/>
    <n v="68"/>
    <d v="2013-12-01T16:57:00"/>
    <s v="English"/>
    <x v="0"/>
    <s v="Supreme Court of India"/>
    <s v="New Delhi"/>
    <n v="4"/>
    <b v="0"/>
    <b v="0"/>
    <b v="1"/>
    <b v="1"/>
    <b v="0"/>
    <b v="0"/>
    <b v="1"/>
    <b v="0"/>
    <b v="0"/>
    <b v="0"/>
    <b v="0"/>
    <b v="0"/>
    <b v="1"/>
    <b v="0"/>
    <b v="0"/>
    <b v="0"/>
    <b v="0"/>
    <b v="0"/>
    <b v="0"/>
    <b v="0"/>
    <b v="0"/>
    <b v="0"/>
  </r>
  <r>
    <m/>
    <m/>
    <m/>
    <m/>
    <m/>
    <x v="0"/>
    <x v="0"/>
    <m/>
    <m/>
    <m/>
    <m/>
    <n v="2011329303"/>
    <x v="2222"/>
    <m/>
    <m/>
    <m/>
    <s v="ENGLISH"/>
    <x v="6"/>
    <m/>
    <s v="RAWALPINDI/ISLAMABAD"/>
    <n v="1"/>
    <b v="1"/>
    <b v="0"/>
    <b v="0"/>
    <b v="0"/>
    <b v="0"/>
    <b v="0"/>
    <b v="0"/>
    <b v="0"/>
    <b v="0"/>
    <b v="0"/>
    <b v="0"/>
    <b v="0"/>
    <b v="0"/>
    <b v="0"/>
    <b v="0"/>
    <b v="0"/>
    <b v="0"/>
    <b v="0"/>
    <b v="0"/>
    <b v="0"/>
    <b v="0"/>
    <b v="0"/>
  </r>
  <r>
    <m/>
    <m/>
    <m/>
    <m/>
    <m/>
    <x v="0"/>
    <x v="0"/>
    <m/>
    <m/>
    <m/>
    <m/>
    <n v="2010349006"/>
    <x v="2223"/>
    <m/>
    <m/>
    <m/>
    <s v="ENGLISH"/>
    <x v="6"/>
    <m/>
    <s v="RAWALPINDI/ISLAMABAD"/>
    <n v="1"/>
    <b v="1"/>
    <b v="0"/>
    <b v="0"/>
    <b v="0"/>
    <b v="0"/>
    <b v="0"/>
    <b v="0"/>
    <b v="0"/>
    <b v="0"/>
    <b v="0"/>
    <b v="0"/>
    <b v="0"/>
    <b v="0"/>
    <b v="0"/>
    <b v="0"/>
    <b v="0"/>
    <b v="0"/>
    <b v="0"/>
    <b v="0"/>
    <b v="0"/>
    <b v="0"/>
    <b v="0"/>
  </r>
  <r>
    <m/>
    <m/>
    <m/>
    <m/>
    <m/>
    <x v="0"/>
    <x v="0"/>
    <m/>
    <m/>
    <m/>
    <m/>
    <s v="2016-316190"/>
    <x v="2224"/>
    <n v="2018"/>
    <n v="1"/>
    <d v="2018-01-01T12:32:00"/>
    <s v="English"/>
    <x v="0"/>
    <s v="Indian Academy of Sciences"/>
    <s v="Bangalore"/>
    <n v="1"/>
    <b v="1"/>
    <b v="0"/>
    <b v="0"/>
    <b v="0"/>
    <b v="0"/>
    <b v="0"/>
    <b v="0"/>
    <b v="0"/>
    <b v="0"/>
    <b v="0"/>
    <b v="0"/>
    <b v="0"/>
    <b v="0"/>
    <b v="0"/>
    <b v="0"/>
    <b v="0"/>
    <b v="0"/>
    <b v="0"/>
    <b v="0"/>
    <b v="0"/>
    <b v="0"/>
    <b v="0"/>
  </r>
  <r>
    <m/>
    <m/>
    <m/>
    <m/>
    <m/>
    <x v="0"/>
    <x v="0"/>
    <m/>
    <m/>
    <m/>
    <m/>
    <s v="75-643517"/>
    <x v="2225"/>
    <n v="2013"/>
    <n v="1"/>
    <d v="2013-01-01T14:28:00"/>
    <s v="English"/>
    <x v="0"/>
    <s v="Indian National Science Academy"/>
    <s v="New Delhi"/>
    <n v="4"/>
    <b v="1"/>
    <b v="0"/>
    <b v="1"/>
    <b v="0"/>
    <b v="0"/>
    <b v="0"/>
    <b v="0"/>
    <b v="0"/>
    <b v="0"/>
    <b v="0"/>
    <b v="0"/>
    <b v="1"/>
    <b v="1"/>
    <b v="0"/>
    <b v="0"/>
    <b v="0"/>
    <b v="0"/>
    <b v="0"/>
    <b v="0"/>
    <b v="0"/>
    <b v="0"/>
    <b v="0"/>
  </r>
  <r>
    <m/>
    <m/>
    <m/>
    <m/>
    <m/>
    <x v="0"/>
    <x v="0"/>
    <m/>
    <m/>
    <m/>
    <m/>
    <n v="2001201018"/>
    <x v="2226"/>
    <m/>
    <m/>
    <m/>
    <s v="ENGLISH"/>
    <x v="6"/>
    <m/>
    <s v="LAHORE"/>
    <n v="2"/>
    <b v="1"/>
    <b v="0"/>
    <b v="0"/>
    <b v="0"/>
    <b v="0"/>
    <b v="0"/>
    <b v="0"/>
    <b v="0"/>
    <b v="1"/>
    <b v="0"/>
    <b v="0"/>
    <b v="0"/>
    <b v="0"/>
    <b v="0"/>
    <b v="0"/>
    <b v="0"/>
    <b v="0"/>
    <b v="0"/>
    <b v="0"/>
    <b v="0"/>
    <b v="0"/>
    <b v="0"/>
  </r>
  <r>
    <m/>
    <m/>
    <m/>
    <m/>
    <m/>
    <x v="0"/>
    <x v="0"/>
    <m/>
    <m/>
    <m/>
    <m/>
    <s v="2015-307871"/>
    <x v="2227"/>
    <n v="2013"/>
    <n v="1"/>
    <d v="2013-01-01T09:43:00"/>
    <s v="English"/>
    <x v="1"/>
    <s v="Nepal Electricity Authority"/>
    <s v="Kathmandu"/>
    <n v="2"/>
    <b v="1"/>
    <b v="0"/>
    <b v="0"/>
    <b v="0"/>
    <b v="0"/>
    <b v="0"/>
    <b v="0"/>
    <b v="0"/>
    <b v="0"/>
    <b v="0"/>
    <b v="0"/>
    <b v="0"/>
    <b v="0"/>
    <b v="0"/>
    <b v="0"/>
    <b v="0"/>
    <b v="0"/>
    <b v="0"/>
    <b v="0"/>
    <b v="0"/>
    <b v="1"/>
    <b v="0"/>
  </r>
  <r>
    <m/>
    <m/>
    <m/>
    <m/>
    <m/>
    <x v="0"/>
    <x v="0"/>
    <m/>
    <m/>
    <m/>
    <m/>
    <n v="2011313286"/>
    <x v="2228"/>
    <m/>
    <m/>
    <m/>
    <s v="ENGLISH"/>
    <x v="6"/>
    <m/>
    <s v="RAWALPINDI/ISLAMABAD"/>
    <n v="1"/>
    <b v="1"/>
    <b v="0"/>
    <b v="0"/>
    <b v="0"/>
    <b v="0"/>
    <b v="0"/>
    <b v="0"/>
    <b v="0"/>
    <b v="0"/>
    <b v="0"/>
    <b v="0"/>
    <b v="0"/>
    <b v="0"/>
    <b v="0"/>
    <b v="0"/>
    <b v="0"/>
    <b v="0"/>
    <b v="0"/>
    <b v="0"/>
    <b v="0"/>
    <b v="0"/>
    <b v="0"/>
  </r>
  <r>
    <m/>
    <m/>
    <m/>
    <m/>
    <m/>
    <x v="0"/>
    <x v="0"/>
    <m/>
    <m/>
    <m/>
    <m/>
    <s v="2003-321347"/>
    <x v="2229"/>
    <n v="2012"/>
    <n v="1"/>
    <d v="2012-01-02T12:24:00"/>
    <s v="English"/>
    <x v="0"/>
    <s v="National Academy of Sciences"/>
    <s v="Allahabad"/>
    <n v="0"/>
    <b v="0"/>
    <b v="0"/>
    <b v="0"/>
    <b v="0"/>
    <b v="0"/>
    <b v="0"/>
    <b v="0"/>
    <b v="0"/>
    <b v="0"/>
    <b v="0"/>
    <b v="0"/>
    <b v="0"/>
    <b v="0"/>
    <b v="0"/>
    <b v="0"/>
    <b v="0"/>
    <b v="0"/>
    <b v="0"/>
    <b v="0"/>
    <b v="0"/>
    <b v="0"/>
    <b v="0"/>
  </r>
  <r>
    <m/>
    <m/>
    <m/>
    <m/>
    <m/>
    <x v="0"/>
    <x v="0"/>
    <m/>
    <m/>
    <m/>
    <m/>
    <s v="2015-363530"/>
    <x v="2230"/>
    <n v="2010"/>
    <n v="1"/>
    <d v="2010-01-01T00:00:00"/>
    <s v="English"/>
    <x v="2"/>
    <s v="Philatelic Bureau / Sri Lanka"/>
    <s v="Colombo"/>
    <n v="2"/>
    <b v="1"/>
    <b v="0"/>
    <b v="0"/>
    <b v="0"/>
    <b v="0"/>
    <b v="0"/>
    <b v="0"/>
    <b v="0"/>
    <b v="0"/>
    <b v="0"/>
    <b v="0"/>
    <b v="0"/>
    <b v="0"/>
    <b v="1"/>
    <b v="0"/>
    <b v="0"/>
    <b v="0"/>
    <b v="0"/>
    <b v="0"/>
    <b v="0"/>
    <b v="0"/>
    <b v="0"/>
  </r>
  <r>
    <m/>
    <m/>
    <m/>
    <m/>
    <m/>
    <x v="0"/>
    <x v="0"/>
    <m/>
    <m/>
    <m/>
    <m/>
    <s v="80-647495"/>
    <x v="2231"/>
    <n v="2011"/>
    <n v="1"/>
    <d v="2011-06-01T14:40:00"/>
    <s v="English"/>
    <x v="5"/>
    <s v="Bangladesh Bureau of Statistics"/>
    <s v="Dhaka"/>
    <n v="4"/>
    <b v="1"/>
    <b v="1"/>
    <b v="0"/>
    <b v="0"/>
    <b v="0"/>
    <b v="0"/>
    <b v="1"/>
    <b v="0"/>
    <b v="1"/>
    <b v="0"/>
    <b v="0"/>
    <b v="0"/>
    <b v="0"/>
    <b v="0"/>
    <b v="0"/>
    <b v="0"/>
    <b v="0"/>
    <b v="0"/>
    <b v="0"/>
    <b v="0"/>
    <b v="0"/>
    <b v="0"/>
  </r>
  <r>
    <m/>
    <m/>
    <m/>
    <m/>
    <m/>
    <x v="0"/>
    <x v="0"/>
    <m/>
    <m/>
    <m/>
    <m/>
    <s v="2019-345355"/>
    <x v="2232"/>
    <n v="2016"/>
    <n v="1"/>
    <d v="2016-01-01T00:00:00"/>
    <s v="English"/>
    <x v="5"/>
    <s v="Department of Fisheries Bangladesh"/>
    <s v="Dhaka"/>
    <n v="1"/>
    <b v="1"/>
    <b v="0"/>
    <b v="0"/>
    <b v="0"/>
    <b v="0"/>
    <b v="0"/>
    <b v="0"/>
    <b v="0"/>
    <b v="0"/>
    <b v="0"/>
    <b v="0"/>
    <b v="0"/>
    <b v="0"/>
    <b v="0"/>
    <b v="0"/>
    <b v="0"/>
    <b v="0"/>
    <b v="0"/>
    <b v="0"/>
    <b v="0"/>
    <b v="0"/>
    <b v="0"/>
  </r>
  <r>
    <s v="Harvard"/>
    <s v="Y"/>
    <m/>
    <s v="Y"/>
    <s v="Looks as if all issues might be available online"/>
    <x v="2"/>
    <x v="173"/>
    <s v="Print edition (Rs 230 annual); digital  (Rs 23 for 2022:Sept.)"/>
    <s v="11066958, 820707193, 801917954, 604817579, 489470223, 472801778, 472121965, 298837663 (Google books and HathiTrust volumes), 29801874 (microfilm), 1642870, 185450308"/>
    <m/>
    <s v="LOC v.63(2019) in process 8/2/2022; also available in 11 regional languages; latest issue on website is v.66, no. 9 (2022:Sept.)"/>
    <s v="SA 63-2292"/>
    <x v="2233"/>
    <n v="58"/>
    <n v="12"/>
    <d v="2014-12-01T14:32:00"/>
    <s v="English"/>
    <x v="0"/>
    <s v="Ministry of Information and Broadcasting / India"/>
    <s v="New Delhi"/>
    <n v="11"/>
    <b v="1"/>
    <b v="1"/>
    <b v="1"/>
    <b v="0"/>
    <b v="1"/>
    <b v="0"/>
    <b v="1"/>
    <b v="0"/>
    <b v="1"/>
    <b v="0"/>
    <b v="1"/>
    <b v="1"/>
    <b v="1"/>
    <b v="1"/>
    <b v="0"/>
    <b v="0"/>
    <b v="0"/>
    <b v="0"/>
    <b v="0"/>
    <b v="0"/>
    <b v="1"/>
    <b v="0"/>
  </r>
  <r>
    <m/>
    <m/>
    <m/>
    <m/>
    <m/>
    <x v="0"/>
    <x v="0"/>
    <m/>
    <m/>
    <m/>
    <m/>
    <s v="SN95-21899"/>
    <x v="2234"/>
    <n v="2014"/>
    <n v="12"/>
    <d v="2014-12-01T12:21:00"/>
    <s v="Malayalam"/>
    <x v="0"/>
    <s v="Ministry of Information and Broadcasting / India"/>
    <s v="New Delhi"/>
    <n v="0"/>
    <b v="0"/>
    <b v="0"/>
    <b v="0"/>
    <b v="0"/>
    <b v="0"/>
    <b v="0"/>
    <b v="0"/>
    <b v="0"/>
    <b v="0"/>
    <b v="0"/>
    <b v="0"/>
    <b v="0"/>
    <b v="0"/>
    <b v="0"/>
    <b v="0"/>
    <b v="0"/>
    <b v="0"/>
    <b v="0"/>
    <b v="0"/>
    <b v="0"/>
    <b v="0"/>
    <b v="0"/>
  </r>
  <r>
    <m/>
    <m/>
    <m/>
    <m/>
    <m/>
    <x v="0"/>
    <x v="0"/>
    <m/>
    <m/>
    <m/>
    <m/>
    <s v="SA-63-3309"/>
    <x v="2235"/>
    <n v="2014"/>
    <n v="11"/>
    <d v="2014-11-01T14:26:00"/>
    <s v="Hindi"/>
    <x v="0"/>
    <s v="Ministry of Information and Broadcasting / India"/>
    <s v="New Delhi"/>
    <n v="1"/>
    <b v="1"/>
    <b v="0"/>
    <b v="0"/>
    <b v="0"/>
    <b v="0"/>
    <b v="0"/>
    <b v="0"/>
    <b v="0"/>
    <b v="0"/>
    <b v="0"/>
    <b v="0"/>
    <b v="0"/>
    <b v="0"/>
    <b v="0"/>
    <b v="0"/>
    <b v="0"/>
    <b v="0"/>
    <b v="0"/>
    <b v="0"/>
    <b v="0"/>
    <b v="0"/>
    <b v="0"/>
  </r>
  <r>
    <m/>
    <m/>
    <m/>
    <m/>
    <m/>
    <x v="0"/>
    <x v="0"/>
    <m/>
    <m/>
    <m/>
    <m/>
    <s v="2008-306822"/>
    <x v="2236"/>
    <n v="35"/>
    <n v="1"/>
    <d v="2011-02-01T10:44:00"/>
    <s v="Hindi"/>
    <x v="0"/>
    <s v="Directorate of Information, J &amp; K Government"/>
    <s v="Jammu"/>
    <n v="1"/>
    <b v="1"/>
    <b v="0"/>
    <b v="0"/>
    <b v="0"/>
    <b v="0"/>
    <b v="0"/>
    <b v="0"/>
    <b v="0"/>
    <b v="0"/>
    <b v="0"/>
    <b v="0"/>
    <b v="0"/>
    <b v="0"/>
    <b v="0"/>
    <b v="0"/>
    <b v="0"/>
    <b v="0"/>
    <b v="0"/>
    <b v="0"/>
    <b v="0"/>
    <b v="0"/>
    <b v="0"/>
  </r>
  <r>
    <m/>
    <m/>
    <m/>
    <m/>
    <m/>
    <x v="0"/>
    <x v="0"/>
    <m/>
    <m/>
    <m/>
    <m/>
    <s v="95-906816"/>
    <x v="2237"/>
    <n v="2012"/>
    <n v="2"/>
    <d v="2012-01-01T10:54:00"/>
    <s v="English"/>
    <x v="0"/>
    <s v="National Institute of Design"/>
    <s v="Ahmedabad"/>
    <n v="2"/>
    <b v="1"/>
    <b v="0"/>
    <b v="0"/>
    <b v="0"/>
    <b v="1"/>
    <b v="0"/>
    <b v="0"/>
    <b v="0"/>
    <b v="0"/>
    <b v="0"/>
    <b v="0"/>
    <b v="0"/>
    <b v="0"/>
    <b v="0"/>
    <b v="0"/>
    <b v="0"/>
    <b v="0"/>
    <b v="0"/>
    <b v="0"/>
    <b v="0"/>
    <b v="0"/>
    <b v="0"/>
  </r>
  <r>
    <m/>
    <m/>
    <m/>
    <m/>
    <m/>
    <x v="0"/>
    <x v="0"/>
    <m/>
    <m/>
    <m/>
    <m/>
    <s v="2012-350120"/>
    <x v="2238"/>
    <n v="2012"/>
    <n v="1"/>
    <d v="2012-01-01T14:53:00"/>
    <s v="English"/>
    <x v="0"/>
    <s v="National Institute of Design"/>
    <s v="Ahmedabad"/>
    <n v="3"/>
    <b v="1"/>
    <b v="0"/>
    <b v="0"/>
    <b v="0"/>
    <b v="0"/>
    <b v="1"/>
    <b v="0"/>
    <b v="0"/>
    <b v="0"/>
    <b v="0"/>
    <b v="0"/>
    <b v="0"/>
    <b v="0"/>
    <b v="0"/>
    <b v="0"/>
    <b v="0"/>
    <b v="0"/>
    <b v="0"/>
    <b v="1"/>
    <b v="0"/>
    <b v="0"/>
    <b v="0"/>
  </r>
  <r>
    <m/>
    <m/>
    <m/>
    <m/>
    <m/>
    <x v="0"/>
    <x v="0"/>
    <m/>
    <m/>
    <m/>
    <m/>
    <s v="2010-329483"/>
    <x v="2239"/>
    <n v="14"/>
    <n v="1"/>
    <d v="2014-01-01T10:50:00"/>
    <s v="English"/>
    <x v="1"/>
    <s v="Ministry of Education &amp; Sports / Nepal"/>
    <s v="Kathmandu"/>
    <n v="1"/>
    <b v="1"/>
    <b v="0"/>
    <b v="0"/>
    <b v="0"/>
    <b v="0"/>
    <b v="0"/>
    <b v="0"/>
    <b v="0"/>
    <b v="0"/>
    <b v="0"/>
    <b v="0"/>
    <b v="0"/>
    <b v="0"/>
    <b v="0"/>
    <b v="0"/>
    <b v="0"/>
    <b v="0"/>
    <b v="0"/>
    <b v="0"/>
    <b v="0"/>
    <b v="0"/>
    <b v="0"/>
  </r>
  <r>
    <m/>
    <m/>
    <m/>
    <m/>
    <m/>
    <x v="0"/>
    <x v="0"/>
    <m/>
    <m/>
    <m/>
    <m/>
    <m/>
    <x v="2240"/>
    <m/>
    <m/>
    <m/>
    <m/>
    <x v="7"/>
    <m/>
    <m/>
    <n v="0"/>
    <n v="0"/>
    <n v="0"/>
    <n v="0"/>
    <n v="0"/>
    <n v="0"/>
    <n v="0"/>
    <n v="0"/>
    <n v="0"/>
    <n v="0"/>
    <n v="0"/>
    <n v="0"/>
    <n v="0"/>
    <n v="0"/>
    <n v="0"/>
    <n v="0"/>
    <n v="0"/>
    <n v="0"/>
    <n v="0"/>
    <n v="0"/>
    <b v="0"/>
    <n v="0"/>
    <n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b v="0"/>
    <m/>
    <b v="0"/>
  </r>
  <r>
    <m/>
    <m/>
    <m/>
    <m/>
    <m/>
    <x v="0"/>
    <x v="0"/>
    <m/>
    <m/>
    <m/>
    <m/>
    <m/>
    <x v="2240"/>
    <m/>
    <m/>
    <m/>
    <m/>
    <x v="7"/>
    <m/>
    <m/>
    <m/>
    <m/>
    <m/>
    <m/>
    <m/>
    <m/>
    <m/>
    <m/>
    <m/>
    <m/>
    <m/>
    <m/>
    <m/>
    <m/>
    <m/>
    <m/>
    <m/>
    <m/>
    <m/>
    <m/>
    <m/>
    <m/>
    <m/>
  </r>
  <r>
    <m/>
    <m/>
    <m/>
    <m/>
    <m/>
    <x v="0"/>
    <x v="0"/>
    <m/>
    <m/>
    <m/>
    <m/>
    <m/>
    <x v="2240"/>
    <m/>
    <m/>
    <m/>
    <m/>
    <x v="7"/>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6552C6-5ED4-42E0-8EB1-42F36AFC1656}"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130" firstHeaderRow="1" firstDataRow="1" firstDataCol="1"/>
  <pivotFields count="43">
    <pivotField showAll="0"/>
    <pivotField showAll="0"/>
    <pivotField showAll="0"/>
    <pivotField showAll="0"/>
    <pivotField showAll="0"/>
    <pivotField axis="axisRow" showAll="0">
      <items count="13">
        <item h="1" x="10"/>
        <item h="1" x="9"/>
        <item h="1" x="11"/>
        <item h="1" x="7"/>
        <item h="1" x="2"/>
        <item h="1" x="5"/>
        <item h="1" x="8"/>
        <item h="1" x="1"/>
        <item x="3"/>
        <item h="1" x="4"/>
        <item h="1" x="6"/>
        <item h="1" x="0"/>
        <item t="default"/>
      </items>
    </pivotField>
    <pivotField showAll="0"/>
    <pivotField showAll="0"/>
    <pivotField showAll="0"/>
    <pivotField showAll="0"/>
    <pivotField showAll="0"/>
    <pivotField showAll="0"/>
    <pivotField axis="axisRow" showAll="0">
      <items count="22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83"/>
        <item x="51"/>
        <item x="52"/>
        <item x="53"/>
        <item x="54"/>
        <item x="55"/>
        <item x="56"/>
        <item x="57"/>
        <item x="58"/>
        <item x="59"/>
        <item x="590"/>
        <item x="61"/>
        <item x="62"/>
        <item x="63"/>
        <item x="64"/>
        <item x="65"/>
        <item x="1085"/>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338"/>
        <item x="119"/>
        <item x="120"/>
        <item x="121"/>
        <item x="122"/>
        <item x="123"/>
        <item x="124"/>
        <item x="285"/>
        <item x="126"/>
        <item x="127"/>
        <item x="128"/>
        <item x="129"/>
        <item x="130"/>
        <item x="131"/>
        <item x="132"/>
        <item x="133"/>
        <item x="134"/>
        <item x="135"/>
        <item x="136"/>
        <item x="137"/>
        <item x="138"/>
        <item x="139"/>
        <item x="140"/>
        <item x="109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50"/>
        <item x="173"/>
        <item x="174"/>
        <item x="175"/>
        <item x="176"/>
        <item x="177"/>
        <item x="178"/>
        <item x="179"/>
        <item x="1337"/>
        <item x="556"/>
        <item x="182"/>
        <item x="672"/>
        <item x="184"/>
        <item x="185"/>
        <item x="2024"/>
        <item x="187"/>
        <item x="188"/>
        <item x="189"/>
        <item x="190"/>
        <item x="191"/>
        <item x="192"/>
        <item x="193"/>
        <item x="194"/>
        <item x="195"/>
        <item x="196"/>
        <item x="197"/>
        <item x="198"/>
        <item x="199"/>
        <item x="1046"/>
        <item x="201"/>
        <item x="202"/>
        <item x="203"/>
        <item x="204"/>
        <item x="205"/>
        <item x="206"/>
        <item x="207"/>
        <item x="208"/>
        <item x="209"/>
        <item x="210"/>
        <item x="211"/>
        <item x="212"/>
        <item x="213"/>
        <item x="214"/>
        <item x="215"/>
        <item x="216"/>
        <item x="217"/>
        <item x="2167"/>
        <item x="1000"/>
        <item x="1052"/>
        <item x="221"/>
        <item x="172"/>
        <item x="223"/>
        <item x="224"/>
        <item x="225"/>
        <item x="226"/>
        <item x="227"/>
        <item x="228"/>
        <item x="229"/>
        <item x="230"/>
        <item x="231"/>
        <item x="232"/>
        <item x="233"/>
        <item x="234"/>
        <item x="235"/>
        <item x="236"/>
        <item x="237"/>
        <item x="238"/>
        <item x="239"/>
        <item x="240"/>
        <item x="241"/>
        <item x="242"/>
        <item x="243"/>
        <item x="244"/>
        <item x="245"/>
        <item x="246"/>
        <item x="247"/>
        <item x="248"/>
        <item x="249"/>
        <item x="2028"/>
        <item x="251"/>
        <item x="252"/>
        <item x="253"/>
        <item x="2095"/>
        <item x="255"/>
        <item x="2047"/>
        <item x="257"/>
        <item x="258"/>
        <item x="2054"/>
        <item x="1361"/>
        <item x="261"/>
        <item x="262"/>
        <item x="263"/>
        <item x="264"/>
        <item x="265"/>
        <item x="266"/>
        <item x="267"/>
        <item x="268"/>
        <item x="269"/>
        <item x="270"/>
        <item x="2122"/>
        <item x="272"/>
        <item x="297"/>
        <item x="274"/>
        <item x="275"/>
        <item x="1368"/>
        <item x="277"/>
        <item x="278"/>
        <item x="279"/>
        <item x="280"/>
        <item x="2069"/>
        <item x="282"/>
        <item x="364"/>
        <item x="284"/>
        <item x="1006"/>
        <item x="286"/>
        <item x="287"/>
        <item x="288"/>
        <item x="289"/>
        <item x="290"/>
        <item x="291"/>
        <item x="292"/>
        <item x="293"/>
        <item x="294"/>
        <item x="295"/>
        <item x="296"/>
        <item x="389"/>
        <item x="298"/>
        <item x="299"/>
        <item x="300"/>
        <item x="301"/>
        <item x="302"/>
        <item x="303"/>
        <item x="304"/>
        <item x="305"/>
        <item x="306"/>
        <item x="307"/>
        <item x="308"/>
        <item x="309"/>
        <item x="310"/>
        <item x="311"/>
        <item x="259"/>
        <item x="313"/>
        <item x="314"/>
        <item x="315"/>
        <item x="316"/>
        <item x="317"/>
        <item x="318"/>
        <item x="319"/>
        <item x="320"/>
        <item x="321"/>
        <item x="312"/>
        <item x="323"/>
        <item x="324"/>
        <item x="1191"/>
        <item x="326"/>
        <item x="327"/>
        <item x="328"/>
        <item x="329"/>
        <item x="330"/>
        <item x="331"/>
        <item x="332"/>
        <item x="333"/>
        <item x="334"/>
        <item x="335"/>
        <item x="336"/>
        <item x="337"/>
        <item x="338"/>
        <item x="339"/>
        <item x="340"/>
        <item x="341"/>
        <item x="342"/>
        <item x="343"/>
        <item x="344"/>
        <item x="345"/>
        <item x="346"/>
        <item x="322"/>
        <item x="348"/>
        <item x="349"/>
        <item x="350"/>
        <item x="351"/>
        <item x="352"/>
        <item x="353"/>
        <item x="354"/>
        <item x="355"/>
        <item x="356"/>
        <item x="357"/>
        <item x="358"/>
        <item x="359"/>
        <item x="360"/>
        <item x="361"/>
        <item x="362"/>
        <item x="408"/>
        <item x="260"/>
        <item x="365"/>
        <item x="366"/>
        <item x="367"/>
        <item x="368"/>
        <item x="369"/>
        <item x="370"/>
        <item x="371"/>
        <item x="372"/>
        <item x="373"/>
        <item x="374"/>
        <item x="375"/>
        <item x="376"/>
        <item x="377"/>
        <item x="378"/>
        <item x="379"/>
        <item x="380"/>
        <item x="381"/>
        <item x="382"/>
        <item x="383"/>
        <item x="384"/>
        <item x="385"/>
        <item x="386"/>
        <item x="387"/>
        <item x="388"/>
        <item x="1007"/>
        <item x="390"/>
        <item x="391"/>
        <item x="392"/>
        <item x="393"/>
        <item x="394"/>
        <item x="395"/>
        <item x="396"/>
        <item x="397"/>
        <item x="398"/>
        <item x="399"/>
        <item x="400"/>
        <item x="401"/>
        <item x="402"/>
        <item x="403"/>
        <item x="404"/>
        <item x="405"/>
        <item x="406"/>
        <item x="407"/>
        <item x="1196"/>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1834"/>
        <item x="497"/>
        <item x="498"/>
        <item x="499"/>
        <item x="500"/>
        <item x="501"/>
        <item x="502"/>
        <item x="503"/>
        <item x="504"/>
        <item x="505"/>
        <item x="506"/>
        <item x="507"/>
        <item x="508"/>
        <item x="509"/>
        <item x="510"/>
        <item x="511"/>
        <item x="512"/>
        <item x="513"/>
        <item x="514"/>
        <item x="515"/>
        <item x="516"/>
        <item x="517"/>
        <item x="518"/>
        <item x="519"/>
        <item x="520"/>
        <item x="1263"/>
        <item x="522"/>
        <item x="523"/>
        <item x="524"/>
        <item x="525"/>
        <item x="219"/>
        <item x="527"/>
        <item x="528"/>
        <item x="529"/>
        <item x="530"/>
        <item x="531"/>
        <item x="532"/>
        <item x="533"/>
        <item x="534"/>
        <item x="535"/>
        <item x="180"/>
        <item x="537"/>
        <item x="538"/>
        <item x="539"/>
        <item x="540"/>
        <item x="541"/>
        <item x="542"/>
        <item x="496"/>
        <item x="544"/>
        <item x="545"/>
        <item x="546"/>
        <item x="547"/>
        <item x="548"/>
        <item x="549"/>
        <item x="550"/>
        <item x="551"/>
        <item x="552"/>
        <item x="553"/>
        <item x="554"/>
        <item x="555"/>
        <item x="1026"/>
        <item x="557"/>
        <item x="558"/>
        <item x="559"/>
        <item x="560"/>
        <item x="561"/>
        <item x="562"/>
        <item x="563"/>
        <item x="564"/>
        <item x="565"/>
        <item x="566"/>
        <item x="567"/>
        <item x="568"/>
        <item x="569"/>
        <item x="570"/>
        <item x="571"/>
        <item x="572"/>
        <item x="573"/>
        <item x="574"/>
        <item x="575"/>
        <item x="576"/>
        <item x="1858"/>
        <item x="578"/>
        <item x="579"/>
        <item x="521"/>
        <item x="581"/>
        <item x="582"/>
        <item x="1449"/>
        <item x="584"/>
        <item x="585"/>
        <item x="586"/>
        <item x="587"/>
        <item x="588"/>
        <item x="589"/>
        <item x="22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526"/>
        <item x="222"/>
        <item x="674"/>
        <item x="675"/>
        <item x="676"/>
        <item x="677"/>
        <item x="678"/>
        <item x="679"/>
        <item x="680"/>
        <item x="681"/>
        <item x="682"/>
        <item x="683"/>
        <item x="684"/>
        <item x="685"/>
        <item x="686"/>
        <item x="687"/>
        <item x="688"/>
        <item x="689"/>
        <item x="690"/>
        <item x="691"/>
        <item x="692"/>
        <item x="693"/>
        <item x="694"/>
        <item x="695"/>
        <item x="696"/>
        <item x="697"/>
        <item x="271"/>
        <item x="673"/>
        <item x="700"/>
        <item x="701"/>
        <item x="702"/>
        <item x="1480"/>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1041"/>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698"/>
        <item x="851"/>
        <item x="852"/>
        <item x="853"/>
        <item x="854"/>
        <item x="855"/>
        <item x="856"/>
        <item x="857"/>
        <item x="858"/>
        <item x="859"/>
        <item x="860"/>
        <item x="861"/>
        <item x="862"/>
        <item x="699"/>
        <item x="864"/>
        <item x="865"/>
        <item x="866"/>
        <item x="867"/>
        <item x="868"/>
        <item x="869"/>
        <item x="870"/>
        <item x="871"/>
        <item x="872"/>
        <item x="873"/>
        <item x="874"/>
        <item x="875"/>
        <item x="876"/>
        <item x="1062"/>
        <item x="878"/>
        <item x="879"/>
        <item x="880"/>
        <item x="881"/>
        <item x="882"/>
        <item x="883"/>
        <item x="884"/>
        <item x="1274"/>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1120"/>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273"/>
        <item x="968"/>
        <item x="969"/>
        <item x="970"/>
        <item x="971"/>
        <item x="972"/>
        <item x="577"/>
        <item x="974"/>
        <item x="975"/>
        <item x="976"/>
        <item x="977"/>
        <item x="978"/>
        <item x="979"/>
        <item x="980"/>
        <item x="981"/>
        <item x="982"/>
        <item x="983"/>
        <item x="984"/>
        <item x="985"/>
        <item x="986"/>
        <item x="987"/>
        <item x="988"/>
        <item x="989"/>
        <item x="990"/>
        <item x="991"/>
        <item x="992"/>
        <item x="993"/>
        <item x="994"/>
        <item x="995"/>
        <item x="996"/>
        <item x="997"/>
        <item x="998"/>
        <item x="999"/>
        <item x="1277"/>
        <item x="1001"/>
        <item x="1002"/>
        <item x="1003"/>
        <item x="1004"/>
        <item x="1005"/>
        <item x="325"/>
        <item x="703"/>
        <item x="1008"/>
        <item x="1009"/>
        <item x="1010"/>
        <item x="1011"/>
        <item x="1012"/>
        <item x="1013"/>
        <item x="1014"/>
        <item x="1015"/>
        <item x="1016"/>
        <item x="1017"/>
        <item x="1018"/>
        <item x="1019"/>
        <item x="1020"/>
        <item x="1021"/>
        <item x="1022"/>
        <item x="1023"/>
        <item x="1024"/>
        <item x="1025"/>
        <item x="1044"/>
        <item x="1027"/>
        <item x="1028"/>
        <item x="1029"/>
        <item x="1030"/>
        <item x="1031"/>
        <item x="1032"/>
        <item x="1033"/>
        <item x="1034"/>
        <item x="1035"/>
        <item x="1036"/>
        <item x="1037"/>
        <item x="1038"/>
        <item x="1039"/>
        <item x="1040"/>
        <item x="793"/>
        <item x="1042"/>
        <item x="1043"/>
        <item x="276"/>
        <item x="1045"/>
        <item x="580"/>
        <item x="1047"/>
        <item x="1048"/>
        <item x="1049"/>
        <item x="1050"/>
        <item x="1051"/>
        <item x="536"/>
        <item x="1053"/>
        <item x="1054"/>
        <item x="1055"/>
        <item x="1056"/>
        <item x="1057"/>
        <item x="1058"/>
        <item x="1059"/>
        <item x="1060"/>
        <item x="1061"/>
        <item x="1212"/>
        <item x="1063"/>
        <item x="1064"/>
        <item x="1219"/>
        <item x="1066"/>
        <item x="1067"/>
        <item x="1068"/>
        <item x="1069"/>
        <item x="543"/>
        <item x="1071"/>
        <item x="2169"/>
        <item x="1073"/>
        <item x="1074"/>
        <item x="1075"/>
        <item x="1076"/>
        <item x="1077"/>
        <item x="1078"/>
        <item x="1079"/>
        <item x="1080"/>
        <item x="1250"/>
        <item x="1082"/>
        <item x="1083"/>
        <item x="1084"/>
        <item x="1065"/>
        <item x="1086"/>
        <item x="1087"/>
        <item x="1088"/>
        <item x="1089"/>
        <item x="1090"/>
        <item x="28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850"/>
        <item x="1121"/>
        <item x="1122"/>
        <item x="1123"/>
        <item x="863"/>
        <item x="1125"/>
        <item x="1126"/>
        <item x="1373"/>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75"/>
        <item x="1187"/>
        <item x="1188"/>
        <item x="1189"/>
        <item x="2176"/>
        <item x="60"/>
        <item x="1192"/>
        <item x="1193"/>
        <item x="1194"/>
        <item x="1195"/>
        <item x="1278"/>
        <item x="1197"/>
        <item x="1198"/>
        <item x="1199"/>
        <item x="1200"/>
        <item x="1201"/>
        <item x="1202"/>
        <item x="1203"/>
        <item x="1204"/>
        <item x="1205"/>
        <item x="1206"/>
        <item x="1207"/>
        <item x="1208"/>
        <item x="1209"/>
        <item x="1210"/>
        <item x="1211"/>
        <item x="283"/>
        <item x="1213"/>
        <item x="1214"/>
        <item x="1215"/>
        <item x="1216"/>
        <item x="1217"/>
        <item x="1218"/>
        <item x="1254"/>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382"/>
        <item x="1251"/>
        <item x="1252"/>
        <item x="1253"/>
        <item x="1525"/>
        <item x="1255"/>
        <item x="1256"/>
        <item x="1257"/>
        <item x="1258"/>
        <item x="1392"/>
        <item x="1260"/>
        <item x="1261"/>
        <item x="1262"/>
        <item x="2020"/>
        <item x="1264"/>
        <item x="1265"/>
        <item x="1266"/>
        <item x="1267"/>
        <item x="1268"/>
        <item x="1269"/>
        <item x="1270"/>
        <item x="1271"/>
        <item x="1272"/>
        <item x="1273"/>
        <item x="250"/>
        <item x="1275"/>
        <item x="1276"/>
        <item x="181"/>
        <item x="183"/>
        <item x="1279"/>
        <item x="1280"/>
        <item x="1281"/>
        <item x="1282"/>
        <item x="1283"/>
        <item x="1284"/>
        <item x="1285"/>
        <item x="6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877"/>
        <item x="1319"/>
        <item x="1320"/>
        <item x="1321"/>
        <item x="1322"/>
        <item x="1323"/>
        <item x="1324"/>
        <item x="1325"/>
        <item x="1326"/>
        <item x="1327"/>
        <item x="1328"/>
        <item x="1329"/>
        <item x="1330"/>
        <item x="1331"/>
        <item x="1332"/>
        <item x="1333"/>
        <item x="1334"/>
        <item x="1335"/>
        <item x="1336"/>
        <item x="1286"/>
        <item x="118"/>
        <item x="1339"/>
        <item x="1340"/>
        <item x="1341"/>
        <item x="1342"/>
        <item x="1343"/>
        <item x="1344"/>
        <item x="1345"/>
        <item x="1346"/>
        <item x="1347"/>
        <item x="1348"/>
        <item x="1349"/>
        <item x="1350"/>
        <item x="1351"/>
        <item x="1352"/>
        <item x="1353"/>
        <item x="1354"/>
        <item x="1355"/>
        <item x="1356"/>
        <item x="1357"/>
        <item x="1358"/>
        <item x="1359"/>
        <item x="1360"/>
        <item x="254"/>
        <item x="1362"/>
        <item x="1363"/>
        <item x="1364"/>
        <item x="1365"/>
        <item x="1366"/>
        <item x="1367"/>
        <item x="1878"/>
        <item x="1369"/>
        <item x="1370"/>
        <item x="1371"/>
        <item x="1372"/>
        <item x="125"/>
        <item x="1374"/>
        <item x="885"/>
        <item x="1376"/>
        <item x="1377"/>
        <item x="1378"/>
        <item x="1379"/>
        <item x="1380"/>
        <item x="1381"/>
        <item x="1259"/>
        <item x="1383"/>
        <item x="1384"/>
        <item x="1385"/>
        <item x="1386"/>
        <item x="1387"/>
        <item x="1388"/>
        <item x="1389"/>
        <item x="1390"/>
        <item x="1391"/>
        <item x="1318"/>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545"/>
        <item x="1426"/>
        <item x="1427"/>
        <item x="1428"/>
        <item x="1429"/>
        <item x="1430"/>
        <item x="1431"/>
        <item x="1432"/>
        <item x="1433"/>
        <item x="1434"/>
        <item x="1435"/>
        <item x="1436"/>
        <item x="1437"/>
        <item x="186"/>
        <item x="1439"/>
        <item x="1440"/>
        <item x="1441"/>
        <item x="1442"/>
        <item x="1443"/>
        <item x="1444"/>
        <item x="1445"/>
        <item x="1446"/>
        <item x="1447"/>
        <item x="1448"/>
        <item x="921"/>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256"/>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900"/>
        <item x="1526"/>
        <item x="1527"/>
        <item x="1528"/>
        <item x="1529"/>
        <item x="1530"/>
        <item x="1531"/>
        <item x="1532"/>
        <item x="1533"/>
        <item x="1534"/>
        <item x="1535"/>
        <item x="1536"/>
        <item x="1537"/>
        <item x="1538"/>
        <item x="1539"/>
        <item x="1540"/>
        <item x="1541"/>
        <item x="1542"/>
        <item x="1543"/>
        <item x="1544"/>
        <item x="1124"/>
        <item x="1546"/>
        <item x="1547"/>
        <item x="1548"/>
        <item x="1549"/>
        <item x="1550"/>
        <item x="1551"/>
        <item x="1552"/>
        <item x="1553"/>
        <item x="1554"/>
        <item x="1555"/>
        <item x="1556"/>
        <item x="1557"/>
        <item x="1558"/>
        <item x="1559"/>
        <item x="1560"/>
        <item x="1561"/>
        <item x="1562"/>
        <item x="1563"/>
        <item x="967"/>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2214"/>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070"/>
        <item x="1835"/>
        <item x="1836"/>
        <item x="1837"/>
        <item x="1838"/>
        <item x="1839"/>
        <item x="1840"/>
        <item x="1841"/>
        <item x="1842"/>
        <item x="1843"/>
        <item x="1844"/>
        <item x="1845"/>
        <item x="1846"/>
        <item x="1847"/>
        <item x="1848"/>
        <item x="1849"/>
        <item x="1850"/>
        <item x="1851"/>
        <item x="1852"/>
        <item x="1853"/>
        <item x="1854"/>
        <item x="1855"/>
        <item x="1856"/>
        <item x="1857"/>
        <item x="1072"/>
        <item x="1859"/>
        <item x="1860"/>
        <item x="1861"/>
        <item x="1862"/>
        <item x="1863"/>
        <item x="1864"/>
        <item x="1865"/>
        <item x="1866"/>
        <item x="1867"/>
        <item x="1868"/>
        <item x="1869"/>
        <item x="1870"/>
        <item x="1871"/>
        <item x="1872"/>
        <item x="1873"/>
        <item x="1874"/>
        <item x="1875"/>
        <item x="1876"/>
        <item x="1877"/>
        <item x="1425"/>
        <item x="1879"/>
        <item x="1880"/>
        <item x="1881"/>
        <item x="1882"/>
        <item x="1883"/>
        <item x="1884"/>
        <item x="1885"/>
        <item x="1886"/>
        <item x="1887"/>
        <item x="1888"/>
        <item x="1889"/>
        <item x="1890"/>
        <item x="1891"/>
        <item x="1892"/>
        <item x="1893"/>
        <item x="1894"/>
        <item x="1895"/>
        <item x="1896"/>
        <item x="1897"/>
        <item x="1898"/>
        <item x="1899"/>
        <item x="1127"/>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41"/>
        <item x="1980"/>
        <item x="1981"/>
        <item x="1982"/>
        <item x="1983"/>
        <item x="1984"/>
        <item x="1985"/>
        <item x="1986"/>
        <item x="1987"/>
        <item x="1988"/>
        <item x="1989"/>
        <item x="1979"/>
        <item x="1991"/>
        <item x="1992"/>
        <item x="1993"/>
        <item x="1994"/>
        <item x="1995"/>
        <item x="1996"/>
        <item x="1997"/>
        <item x="1998"/>
        <item x="1999"/>
        <item x="2000"/>
        <item x="2001"/>
        <item x="2002"/>
        <item x="2003"/>
        <item x="2004"/>
        <item x="2005"/>
        <item x="2006"/>
        <item x="2007"/>
        <item x="2008"/>
        <item x="2009"/>
        <item x="2010"/>
        <item x="1990"/>
        <item x="2012"/>
        <item x="2013"/>
        <item x="2014"/>
        <item x="2015"/>
        <item x="2016"/>
        <item x="2017"/>
        <item x="2018"/>
        <item x="2019"/>
        <item x="1564"/>
        <item x="2021"/>
        <item x="2022"/>
        <item x="2023"/>
        <item x="200"/>
        <item x="2025"/>
        <item x="2026"/>
        <item x="2027"/>
        <item x="347"/>
        <item x="2029"/>
        <item x="2030"/>
        <item x="2031"/>
        <item x="2032"/>
        <item x="2033"/>
        <item x="2034"/>
        <item x="2035"/>
        <item x="2036"/>
        <item x="2037"/>
        <item x="2038"/>
        <item x="2039"/>
        <item x="2040"/>
        <item x="2041"/>
        <item x="2042"/>
        <item x="2043"/>
        <item x="2044"/>
        <item x="2045"/>
        <item x="2046"/>
        <item x="1186"/>
        <item x="2048"/>
        <item x="2049"/>
        <item x="2050"/>
        <item x="2051"/>
        <item x="2052"/>
        <item x="2053"/>
        <item x="1190"/>
        <item x="2055"/>
        <item x="2056"/>
        <item x="2057"/>
        <item x="2058"/>
        <item x="2059"/>
        <item x="2060"/>
        <item x="2061"/>
        <item x="2062"/>
        <item x="2063"/>
        <item x="2064"/>
        <item x="2065"/>
        <item x="2066"/>
        <item x="2067"/>
        <item x="2068"/>
        <item x="2221"/>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363"/>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973"/>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1438"/>
        <item x="2168"/>
        <item x="2011"/>
        <item x="2170"/>
        <item x="2171"/>
        <item x="2172"/>
        <item x="2173"/>
        <item x="2174"/>
        <item x="2175"/>
        <item x="1081"/>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18"/>
        <item x="2215"/>
        <item x="2216"/>
        <item x="2217"/>
        <item x="2218"/>
        <item x="2219"/>
        <item x="2220"/>
        <item x="1591"/>
        <item x="2222"/>
        <item x="2223"/>
        <item x="2224"/>
        <item x="2225"/>
        <item x="2226"/>
        <item x="2227"/>
        <item x="2228"/>
        <item x="2229"/>
        <item x="2230"/>
        <item x="2231"/>
        <item x="2232"/>
        <item x="2233"/>
        <item x="2234"/>
        <item x="2235"/>
        <item x="2236"/>
        <item x="2237"/>
        <item x="2238"/>
        <item x="2239"/>
        <item x="2240"/>
        <item t="default"/>
      </items>
    </pivotField>
    <pivotField showAll="0"/>
    <pivotField showAll="0"/>
    <pivotField showAll="0"/>
    <pivotField showAll="0"/>
    <pivotField showAll="0">
      <items count="9">
        <item x="5"/>
        <item x="3"/>
        <item x="0"/>
        <item x="4"/>
        <item x="1"/>
        <item x="6"/>
        <item x="2"/>
        <item x="7"/>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12"/>
  </rowFields>
  <rowItems count="129">
    <i>
      <x v="8"/>
    </i>
    <i r="1">
      <x v="50"/>
    </i>
    <i r="1">
      <x v="60"/>
    </i>
    <i r="1">
      <x v="66"/>
    </i>
    <i r="1">
      <x v="118"/>
    </i>
    <i r="1">
      <x v="125"/>
    </i>
    <i r="1">
      <x v="141"/>
    </i>
    <i r="1">
      <x v="172"/>
    </i>
    <i r="1">
      <x v="180"/>
    </i>
    <i r="1">
      <x v="181"/>
    </i>
    <i r="1">
      <x v="183"/>
    </i>
    <i r="1">
      <x v="186"/>
    </i>
    <i r="1">
      <x v="200"/>
    </i>
    <i r="1">
      <x v="218"/>
    </i>
    <i r="1">
      <x v="219"/>
    </i>
    <i r="1">
      <x v="220"/>
    </i>
    <i r="1">
      <x v="222"/>
    </i>
    <i r="1">
      <x v="250"/>
    </i>
    <i r="1">
      <x v="254"/>
    </i>
    <i r="1">
      <x v="256"/>
    </i>
    <i r="1">
      <x v="259"/>
    </i>
    <i r="1">
      <x v="260"/>
    </i>
    <i r="1">
      <x v="271"/>
    </i>
    <i r="1">
      <x v="273"/>
    </i>
    <i r="1">
      <x v="276"/>
    </i>
    <i r="1">
      <x v="281"/>
    </i>
    <i r="1">
      <x v="283"/>
    </i>
    <i r="1">
      <x v="285"/>
    </i>
    <i r="1">
      <x v="297"/>
    </i>
    <i r="1">
      <x v="312"/>
    </i>
    <i r="1">
      <x v="322"/>
    </i>
    <i r="1">
      <x v="325"/>
    </i>
    <i r="1">
      <x v="347"/>
    </i>
    <i r="1">
      <x v="363"/>
    </i>
    <i r="1">
      <x v="364"/>
    </i>
    <i r="1">
      <x v="389"/>
    </i>
    <i r="1">
      <x v="408"/>
    </i>
    <i r="1">
      <x v="496"/>
    </i>
    <i r="1">
      <x v="521"/>
    </i>
    <i r="1">
      <x v="526"/>
    </i>
    <i r="1">
      <x v="536"/>
    </i>
    <i r="1">
      <x v="543"/>
    </i>
    <i r="1">
      <x v="556"/>
    </i>
    <i r="1">
      <x v="577"/>
    </i>
    <i r="1">
      <x v="580"/>
    </i>
    <i r="1">
      <x v="583"/>
    </i>
    <i r="1">
      <x v="590"/>
    </i>
    <i r="1">
      <x v="672"/>
    </i>
    <i r="1">
      <x v="673"/>
    </i>
    <i r="1">
      <x v="698"/>
    </i>
    <i r="1">
      <x v="699"/>
    </i>
    <i r="1">
      <x v="703"/>
    </i>
    <i r="1">
      <x v="793"/>
    </i>
    <i r="1">
      <x v="850"/>
    </i>
    <i r="1">
      <x v="863"/>
    </i>
    <i r="1">
      <x v="877"/>
    </i>
    <i r="1">
      <x v="885"/>
    </i>
    <i r="1">
      <x v="921"/>
    </i>
    <i r="1">
      <x v="967"/>
    </i>
    <i r="1">
      <x v="973"/>
    </i>
    <i r="1">
      <x v="1000"/>
    </i>
    <i r="1">
      <x v="1006"/>
    </i>
    <i r="1">
      <x v="1007"/>
    </i>
    <i r="1">
      <x v="1026"/>
    </i>
    <i r="1">
      <x v="1041"/>
    </i>
    <i r="1">
      <x v="1044"/>
    </i>
    <i r="1">
      <x v="1046"/>
    </i>
    <i r="1">
      <x v="1052"/>
    </i>
    <i r="1">
      <x v="1062"/>
    </i>
    <i r="1">
      <x v="1065"/>
    </i>
    <i r="1">
      <x v="1070"/>
    </i>
    <i r="1">
      <x v="1072"/>
    </i>
    <i r="1">
      <x v="1081"/>
    </i>
    <i r="1">
      <x v="1085"/>
    </i>
    <i r="1">
      <x v="1120"/>
    </i>
    <i r="1">
      <x v="1124"/>
    </i>
    <i r="1">
      <x v="1127"/>
    </i>
    <i r="1">
      <x v="1186"/>
    </i>
    <i r="1">
      <x v="1190"/>
    </i>
    <i r="1">
      <x v="1191"/>
    </i>
    <i r="1">
      <x v="1196"/>
    </i>
    <i r="1">
      <x v="1212"/>
    </i>
    <i r="1">
      <x v="1219"/>
    </i>
    <i r="1">
      <x v="1250"/>
    </i>
    <i r="1">
      <x v="1254"/>
    </i>
    <i r="1">
      <x v="1259"/>
    </i>
    <i r="1">
      <x v="1263"/>
    </i>
    <i r="1">
      <x v="1274"/>
    </i>
    <i r="1">
      <x v="1277"/>
    </i>
    <i r="1">
      <x v="1278"/>
    </i>
    <i r="1">
      <x v="1286"/>
    </i>
    <i r="1">
      <x v="1318"/>
    </i>
    <i r="1">
      <x v="1337"/>
    </i>
    <i r="1">
      <x v="1338"/>
    </i>
    <i r="1">
      <x v="1361"/>
    </i>
    <i r="1">
      <x v="1368"/>
    </i>
    <i r="1">
      <x v="1373"/>
    </i>
    <i r="1">
      <x v="1375"/>
    </i>
    <i r="1">
      <x v="1382"/>
    </i>
    <i r="1">
      <x v="1392"/>
    </i>
    <i r="1">
      <x v="1425"/>
    </i>
    <i r="1">
      <x v="1438"/>
    </i>
    <i r="1">
      <x v="1449"/>
    </i>
    <i r="1">
      <x v="1480"/>
    </i>
    <i r="1">
      <x v="1525"/>
    </i>
    <i r="1">
      <x v="1545"/>
    </i>
    <i r="1">
      <x v="1564"/>
    </i>
    <i r="1">
      <x v="1591"/>
    </i>
    <i r="1">
      <x v="1834"/>
    </i>
    <i r="1">
      <x v="1858"/>
    </i>
    <i r="1">
      <x v="1878"/>
    </i>
    <i r="1">
      <x v="1900"/>
    </i>
    <i r="1">
      <x v="1979"/>
    </i>
    <i r="1">
      <x v="1990"/>
    </i>
    <i r="1">
      <x v="2011"/>
    </i>
    <i r="1">
      <x v="2020"/>
    </i>
    <i r="1">
      <x v="2024"/>
    </i>
    <i r="1">
      <x v="2028"/>
    </i>
    <i r="1">
      <x v="2047"/>
    </i>
    <i r="1">
      <x v="2054"/>
    </i>
    <i r="1">
      <x v="2069"/>
    </i>
    <i r="1">
      <x v="2095"/>
    </i>
    <i r="1">
      <x v="2122"/>
    </i>
    <i r="1">
      <x v="2167"/>
    </i>
    <i r="1">
      <x v="2169"/>
    </i>
    <i r="1">
      <x v="2176"/>
    </i>
    <i r="1">
      <x v="2214"/>
    </i>
    <i r="1">
      <x v="2221"/>
    </i>
    <i t="grand">
      <x/>
    </i>
  </rowItems>
  <colItems count="1">
    <i/>
  </colItems>
  <dataFields count="1">
    <dataField name="Sum of Number of SACOOP Subscription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data.landportal.info/library/resources/envistats-india-2021" TargetMode="External"/><Relationship Id="rId18" Type="http://schemas.openxmlformats.org/officeDocument/2006/relationships/hyperlink" Target="http://drrportal.gov.np/uploads/document/1594.pdf" TargetMode="External"/><Relationship Id="rId26" Type="http://schemas.openxmlformats.org/officeDocument/2006/relationships/hyperlink" Target="http://books.google.com/books?id=FnM8AAAAMAAJ" TargetMode="External"/><Relationship Id="rId39" Type="http://schemas.openxmlformats.org/officeDocument/2006/relationships/hyperlink" Target="http://nmma.nic.in/nmma/archReview.do" TargetMode="External"/><Relationship Id="rId21" Type="http://schemas.openxmlformats.org/officeDocument/2006/relationships/hyperlink" Target="https://books.google.com/books?id=USZuAAAAMAAJ&amp;printsec=frontcover&amp;source=gbs_ge_summary_r&amp;cad=0" TargetMode="External"/><Relationship Id="rId34" Type="http://schemas.openxmlformats.org/officeDocument/2006/relationships/hyperlink" Target="https://www.sangeetnatak.gov.in/publications/annual-report" TargetMode="External"/><Relationship Id="rId42" Type="http://schemas.openxmlformats.org/officeDocument/2006/relationships/hyperlink" Target="https://www.sangeetnatak.gov.in/publications/journals" TargetMode="External"/><Relationship Id="rId47" Type="http://schemas.openxmlformats.org/officeDocument/2006/relationships/hyperlink" Target="https://opendata.com.pk/organization/pakistan-bureau-of-statistics-pbs?q=environment&amp;sort=score+desc%2C+metadata_modified+desc" TargetMode="External"/><Relationship Id="rId50" Type="http://schemas.openxmlformats.org/officeDocument/2006/relationships/hyperlink" Target="http://razalibrary.gov.in/Publication.html" TargetMode="External"/><Relationship Id="rId55" Type="http://schemas.openxmlformats.org/officeDocument/2006/relationships/hyperlink" Target="https://www.indiabudget.gov.in/budget2021-22/previous_union_budget.php" TargetMode="External"/><Relationship Id="rId63" Type="http://schemas.openxmlformats.org/officeDocument/2006/relationships/hyperlink" Target="https://cvc.gov.in/?q=reports/annual-report" TargetMode="External"/><Relationship Id="rId68" Type="http://schemas.openxmlformats.org/officeDocument/2006/relationships/hyperlink" Target="http://www.nihfw.org/WPublicationd708.html?id=3" TargetMode="External"/><Relationship Id="rId76" Type="http://schemas.openxmlformats.org/officeDocument/2006/relationships/hyperlink" Target="https://rajbhasha.gov.in/en/official-journals-articles" TargetMode="External"/><Relationship Id="rId84" Type="http://schemas.openxmlformats.org/officeDocument/2006/relationships/hyperlink" Target="http://op.niscair.res.in/index.php/IJCB/" TargetMode="External"/><Relationship Id="rId89" Type="http://schemas.openxmlformats.org/officeDocument/2006/relationships/hyperlink" Target="https://catalog.hathitrust.org/Record/000500729" TargetMode="External"/><Relationship Id="rId7" Type="http://schemas.openxmlformats.org/officeDocument/2006/relationships/hyperlink" Target="https://www.pc.gov.pk/web/annualplan" TargetMode="External"/><Relationship Id="rId71" Type="http://schemas.openxmlformats.org/officeDocument/2006/relationships/hyperlink" Target="https://icssr.org/annual-report" TargetMode="External"/><Relationship Id="rId2" Type="http://schemas.openxmlformats.org/officeDocument/2006/relationships/hyperlink" Target="https://rural.nic.in/en/publications/annual-report" TargetMode="External"/><Relationship Id="rId16" Type="http://schemas.openxmlformats.org/officeDocument/2006/relationships/hyperlink" Target="https://reliefweb.int/report/nepal/nepal-disaster-report-2013" TargetMode="External"/><Relationship Id="rId29" Type="http://schemas.openxmlformats.org/officeDocument/2006/relationships/hyperlink" Target="https://journals.sagepub.com/home/jrd" TargetMode="External"/><Relationship Id="rId11" Type="http://schemas.openxmlformats.org/officeDocument/2006/relationships/hyperlink" Target="http://book.bfa.gov.bd/product-category/journals/" TargetMode="External"/><Relationship Id="rId24" Type="http://schemas.openxmlformats.org/officeDocument/2006/relationships/hyperlink" Target="https://web.s.ebscohost.com/ehost/command/detail?vid=0&amp;sid=90c3d1b3-ea56-4b78-8f3c-ae51bc195ed1%40redis&amp;bdata=JnNpdGU9ZWhvc3QtbGl2ZSZzY29wZT1zaXRl" TargetMode="External"/><Relationship Id="rId32" Type="http://schemas.openxmlformats.org/officeDocument/2006/relationships/hyperlink" Target="https://wcd.nic.in/annual-report" TargetMode="External"/><Relationship Id="rId37" Type="http://schemas.openxmlformats.org/officeDocument/2006/relationships/hyperlink" Target="https://www.niswass.ac.in/archives/" TargetMode="External"/><Relationship Id="rId40" Type="http://schemas.openxmlformats.org/officeDocument/2006/relationships/hyperlink" Target="https://www.jstor.org/journal/indilite" TargetMode="External"/><Relationship Id="rId45" Type="http://schemas.openxmlformats.org/officeDocument/2006/relationships/hyperlink" Target="https://www.publicationsdivision.nic.in/index.php?route=product/product&amp;path=&amp;product_id=1681" TargetMode="External"/><Relationship Id="rId53" Type="http://schemas.openxmlformats.org/officeDocument/2006/relationships/hyperlink" Target="http://bids.org.bd/page/introduction/" TargetMode="External"/><Relationship Id="rId58" Type="http://schemas.openxmlformats.org/officeDocument/2006/relationships/hyperlink" Target="https://keralasahityaakademi.org/%e0%b4%ae%e0%b4%b2%e0%b4%af%e0%b4%be%e0%b4%b3%e0%b4%82-%e0%b4%b2%e0%b4%bf%e0%b4%b1%e0%b5%8d%e0%b4%b1%e0%b4%b1%e0%b4%b1%e0%b4%bf-%e0%b4%b8%e0%b5%bc%e0%b4%b5%e0%b5%87/" TargetMode="External"/><Relationship Id="rId66" Type="http://schemas.openxmlformats.org/officeDocument/2006/relationships/hyperlink" Target="http://www.statistics.gov.lk/NationalAccounts/StaticalInformation/Reports_and_Publications" TargetMode="External"/><Relationship Id="rId74" Type="http://schemas.openxmlformats.org/officeDocument/2006/relationships/hyperlink" Target="http://www.plancomm.gov.bd/site/view/miscellaneous_info/%E0%A6%8F%E0%A6%A1%E0%A6%BF%E0%A6%AA%E0%A6%BF/-" TargetMode="External"/><Relationship Id="rId79" Type="http://schemas.openxmlformats.org/officeDocument/2006/relationships/hyperlink" Target="https://epigraphicalsociety.com/pnsi-journals" TargetMode="External"/><Relationship Id="rId87" Type="http://schemas.openxmlformats.org/officeDocument/2006/relationships/hyperlink" Target="http://op.niscair.res.in/index.php/ijtk" TargetMode="External"/><Relationship Id="rId5" Type="http://schemas.openxmlformats.org/officeDocument/2006/relationships/hyperlink" Target="https://main.mohfw.gov.in/sites/default/files/FinalforNetEnglishMoHFW040222.pdf" TargetMode="External"/><Relationship Id="rId61" Type="http://schemas.openxmlformats.org/officeDocument/2006/relationships/hyperlink" Target="https://mospi.gov.in/web/mospi/reports-publications" TargetMode="External"/><Relationship Id="rId82" Type="http://schemas.openxmlformats.org/officeDocument/2006/relationships/hyperlink" Target="http://www.archaeology.gov.lk/index.php/publication/newsletter" TargetMode="External"/><Relationship Id="rId19" Type="http://schemas.openxmlformats.org/officeDocument/2006/relationships/hyperlink" Target="http://noolaham.net/project/46/4590/4590.pdf" TargetMode="External"/><Relationship Id="rId4" Type="http://schemas.openxmlformats.org/officeDocument/2006/relationships/hyperlink" Target="https://www.niti.gov.in/annual-reports" TargetMode="External"/><Relationship Id="rId9" Type="http://schemas.openxmlformats.org/officeDocument/2006/relationships/hyperlink" Target="https://www.ips.lk/publications/state-of-the-economy-report/" TargetMode="External"/><Relationship Id="rId14" Type="http://schemas.openxmlformats.org/officeDocument/2006/relationships/hyperlink" Target="https://smartnet.niua.org/content/21bec1e8-f670-4f85-b5ee-60af954dc55b" TargetMode="External"/><Relationship Id="rId22" Type="http://schemas.openxmlformats.org/officeDocument/2006/relationships/hyperlink" Target="https://search.library.yale.edu/catalog?commit=search&amp;q=%22Digest+of+central+acts+and+constitutional+cases.%22&amp;search_field=title" TargetMode="External"/><Relationship Id="rId27" Type="http://schemas.openxmlformats.org/officeDocument/2006/relationships/hyperlink" Target="http://books.google.com/books?id=F9tEAQAAIAAJ" TargetMode="External"/><Relationship Id="rId30" Type="http://schemas.openxmlformats.org/officeDocument/2006/relationships/hyperlink" Target="http://moef.gov.in/en/e-books/" TargetMode="External"/><Relationship Id="rId35" Type="http://schemas.openxmlformats.org/officeDocument/2006/relationships/hyperlink" Target="https://des.ap.gov.in/MainPage.do?mode=menuBind&amp;tabname=publications" TargetMode="External"/><Relationship Id="rId43" Type="http://schemas.openxmlformats.org/officeDocument/2006/relationships/hyperlink" Target="http://bbs.portal.gov.bd/site/page/23b9eb9e-160e-4407-a49f-5722bc57f528/-" TargetMode="External"/><Relationship Id="rId48" Type="http://schemas.openxmlformats.org/officeDocument/2006/relationships/hyperlink" Target="https://www.pbs.gov.pk/labour-force-publications" TargetMode="External"/><Relationship Id="rId56" Type="http://schemas.openxmlformats.org/officeDocument/2006/relationships/hyperlink" Target="https://www.gsi.gov.in/webcenter/portal/OCBIS/pages_pagePublications/pageViewGSIPublication" TargetMode="External"/><Relationship Id="rId64" Type="http://schemas.openxmlformats.org/officeDocument/2006/relationships/hyperlink" Target="https://rsaudr.org/madhumati_pdf.php?catid=3" TargetMode="External"/><Relationship Id="rId69" Type="http://schemas.openxmlformats.org/officeDocument/2006/relationships/hyperlink" Target="http://www.dgciskol.gov.in/pub_inland.aspx" TargetMode="External"/><Relationship Id="rId77" Type="http://schemas.openxmlformats.org/officeDocument/2006/relationships/hyperlink" Target="http://research.arunachal.gov.in/publication-2/" TargetMode="External"/><Relationship Id="rId8" Type="http://schemas.openxmlformats.org/officeDocument/2006/relationships/hyperlink" Target="https://nlp.gov.pk/booking.html" TargetMode="External"/><Relationship Id="rId51" Type="http://schemas.openxmlformats.org/officeDocument/2006/relationships/hyperlink" Target="https://www.education.gov.in/sites/upload_files/mhrd/files/document-reports/HRD%20AR%202016-17%20SE.pdf" TargetMode="External"/><Relationship Id="rId72" Type="http://schemas.openxmlformats.org/officeDocument/2006/relationships/hyperlink" Target="http://loksabhaph.nic.in/Committee/CommitteeInformation.aspx?comm_code=2&amp;tab=2" TargetMode="External"/><Relationship Id="rId80" Type="http://schemas.openxmlformats.org/officeDocument/2006/relationships/hyperlink" Target="https://trti.maharashtra.gov.in/index.php/en/department/library" TargetMode="External"/><Relationship Id="rId85" Type="http://schemas.openxmlformats.org/officeDocument/2006/relationships/hyperlink" Target="https://www.cswb.gov.in/publications-0" TargetMode="External"/><Relationship Id="rId3" Type="http://schemas.openxmlformats.org/officeDocument/2006/relationships/hyperlink" Target="https://nhrc.nic.in/publications/annual-reports" TargetMode="External"/><Relationship Id="rId12" Type="http://schemas.openxmlformats.org/officeDocument/2006/relationships/hyperlink" Target="http://www.indiaenvironmentportal.org.in/search/?q=envistats&amp;reset=1" TargetMode="External"/><Relationship Id="rId17" Type="http://schemas.openxmlformats.org/officeDocument/2006/relationships/hyperlink" Target="http://drrportal.gov.np/uploads/document/1321.pdf" TargetMode="External"/><Relationship Id="rId25" Type="http://schemas.openxmlformats.org/officeDocument/2006/relationships/hyperlink" Target="http://lawcommissionofindia.nic.in/" TargetMode="External"/><Relationship Id="rId33" Type="http://schemas.openxmlformats.org/officeDocument/2006/relationships/hyperlink" Target="http://ncw.nic.in/Annual-Reports" TargetMode="External"/><Relationship Id="rId38" Type="http://schemas.openxmlformats.org/officeDocument/2006/relationships/hyperlink" Target="http://the-fragrance-of-east.nadwa.in/" TargetMode="External"/><Relationship Id="rId46" Type="http://schemas.openxmlformats.org/officeDocument/2006/relationships/hyperlink" Target="https://tibetpolicy.net/journals/" TargetMode="External"/><Relationship Id="rId59" Type="http://schemas.openxmlformats.org/officeDocument/2006/relationships/hyperlink" Target="http://www.doa.gov.np/downloadsdetail/1/2020/69568845/" TargetMode="External"/><Relationship Id="rId67" Type="http://schemas.openxmlformats.org/officeDocument/2006/relationships/hyperlink" Target="https://www.gsi.gov.in/webcenter/portal/OCBIS/pages_pagePublications/pageViewGSIPublication" TargetMode="External"/><Relationship Id="rId20" Type="http://schemas.openxmlformats.org/officeDocument/2006/relationships/hyperlink" Target="https://www.google.com/books/edition/Memoirs_of_the_Archaeological_Survey_of/oCZuAAAAMAAJ?hl=en&amp;gbpv=1&amp;printsec=frontcover" TargetMode="External"/><Relationship Id="rId41" Type="http://schemas.openxmlformats.org/officeDocument/2006/relationships/hyperlink" Target="https://www.asiaticsocietykolkata.org/publications/journal" TargetMode="External"/><Relationship Id="rId54" Type="http://schemas.openxmlformats.org/officeDocument/2006/relationships/hyperlink" Target="http://www.bbs.gov.bd/site/page/62b0ad6f-ce62-499a-9ced-c7a93a980cd2/Statistical-Bulletin" TargetMode="External"/><Relationship Id="rId62" Type="http://schemas.openxmlformats.org/officeDocument/2006/relationships/hyperlink" Target="https://www.biliabd.org/journal-of-international-affairs-published-volumes/" TargetMode="External"/><Relationship Id="rId70" Type="http://schemas.openxmlformats.org/officeDocument/2006/relationships/hyperlink" Target="http://bjpa.bpatc.org.bd/index.php/bjpa/index" TargetMode="External"/><Relationship Id="rId75" Type="http://schemas.openxmlformats.org/officeDocument/2006/relationships/hyperlink" Target="http://shilpakala.gov.bd/site/view/publications/-" TargetMode="External"/><Relationship Id="rId83" Type="http://schemas.openxmlformats.org/officeDocument/2006/relationships/hyperlink" Target="http://op.niscair.res.in/index.php/IJEB" TargetMode="External"/><Relationship Id="rId88" Type="http://schemas.openxmlformats.org/officeDocument/2006/relationships/hyperlink" Target="https://www.jvbd.org/" TargetMode="External"/><Relationship Id="rId1" Type="http://schemas.openxmlformats.org/officeDocument/2006/relationships/hyperlink" Target="https://cbs.gov.np/" TargetMode="External"/><Relationship Id="rId6" Type="http://schemas.openxmlformats.org/officeDocument/2006/relationships/hyperlink" Target="https://www.publicationsdivision.nic.in/journals/index.php?route=page/yojana" TargetMode="External"/><Relationship Id="rId15" Type="http://schemas.openxmlformats.org/officeDocument/2006/relationships/hyperlink" Target="https://www.scribd.com/document/361926815/Odisha-History-Congress-Journal-2014" TargetMode="External"/><Relationship Id="rId23" Type="http://schemas.openxmlformats.org/officeDocument/2006/relationships/hyperlink" Target="http://icmr.nic.in/ijmr/ijmr.htm" TargetMode="External"/><Relationship Id="rId28" Type="http://schemas.openxmlformats.org/officeDocument/2006/relationships/hyperlink" Target="https://powermin.gov.in/en/content/annual-reports-year-wise-ministry" TargetMode="External"/><Relationship Id="rId36" Type="http://schemas.openxmlformats.org/officeDocument/2006/relationships/hyperlink" Target="https://finmin.nic.in/%20%5blink%20is%20not%20loading%5d" TargetMode="External"/><Relationship Id="rId49" Type="http://schemas.openxmlformats.org/officeDocument/2006/relationships/hyperlink" Target="https://mnfsr.trancemedia.pk/publications/" TargetMode="External"/><Relationship Id="rId57" Type="http://schemas.openxmlformats.org/officeDocument/2006/relationships/hyperlink" Target="https://rajyasabha.nic.in/Members/AlphabeticalMemberAddress" TargetMode="External"/><Relationship Id="rId10" Type="http://schemas.openxmlformats.org/officeDocument/2006/relationships/hyperlink" Target="https://asi.nic.in/annual-report-on-indian-epigraphy/" TargetMode="External"/><Relationship Id="rId31" Type="http://schemas.openxmlformats.org/officeDocument/2006/relationships/hyperlink" Target="https://www.education.gov.in/en/statistics-new?shs_term_node_tid_depth=381&amp;Apply=Apply" TargetMode="External"/><Relationship Id="rId44" Type="http://schemas.openxmlformats.org/officeDocument/2006/relationships/hyperlink" Target="https://www.nab.gov.bt/en/business/agenda?agenda=&amp;parliament_id=&amp;search=Search&amp;from_date=&amp;to_date=" TargetMode="External"/><Relationship Id="rId52" Type="http://schemas.openxmlformats.org/officeDocument/2006/relationships/hyperlink" Target="https://criwb.in/CRI%20BULLETIN.pdf" TargetMode="External"/><Relationship Id="rId60" Type="http://schemas.openxmlformats.org/officeDocument/2006/relationships/hyperlink" Target="https://www.jstor.org/journal/jroyaasiasocisri" TargetMode="External"/><Relationship Id="rId65" Type="http://schemas.openxmlformats.org/officeDocument/2006/relationships/hyperlink" Target="https://esaharyana.gov.in/state-statistical-abstract-of-haryana/" TargetMode="External"/><Relationship Id="rId73" Type="http://schemas.openxmlformats.org/officeDocument/2006/relationships/hyperlink" Target="http://www.bard.gov.bd/site/page/e04857b9-1948-4ba7-989c-7ec62942ce27/-" TargetMode="External"/><Relationship Id="rId78" Type="http://schemas.openxmlformats.org/officeDocument/2006/relationships/hyperlink" Target="https://www.nipccd.nic.in/other-reports" TargetMode="External"/><Relationship Id="rId81" Type="http://schemas.openxmlformats.org/officeDocument/2006/relationships/hyperlink" Target="https://www.finance.gov.pk/fb_2019_20.html" TargetMode="External"/><Relationship Id="rId86" Type="http://schemas.openxmlformats.org/officeDocument/2006/relationships/hyperlink" Target="https://www.cimap.res.in/english/index.php/annual-report"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6" Type="http://schemas.openxmlformats.org/officeDocument/2006/relationships/hyperlink" Target="http://www.nihfw.org/" TargetMode="External"/><Relationship Id="rId21" Type="http://schemas.openxmlformats.org/officeDocument/2006/relationships/hyperlink" Target="http://www.doa.gov.np/" TargetMode="External"/><Relationship Id="rId34" Type="http://schemas.openxmlformats.org/officeDocument/2006/relationships/hyperlink" Target="https://des.assam.gov.in/" TargetMode="External"/><Relationship Id="rId42" Type="http://schemas.openxmlformats.org/officeDocument/2006/relationships/hyperlink" Target="https://esaharyana.gov.in/" TargetMode="External"/><Relationship Id="rId47" Type="http://schemas.openxmlformats.org/officeDocument/2006/relationships/hyperlink" Target="https://insa.nic.in/" TargetMode="External"/><Relationship Id="rId50" Type="http://schemas.openxmlformats.org/officeDocument/2006/relationships/hyperlink" Target="https://mnfsr.trancemedia.pk/" TargetMode="External"/><Relationship Id="rId55" Type="http://schemas.openxmlformats.org/officeDocument/2006/relationships/hyperlink" Target="https://nhrc.nic.in/" TargetMode="External"/><Relationship Id="rId63" Type="http://schemas.openxmlformats.org/officeDocument/2006/relationships/hyperlink" Target="https://research.napd.ac.bd/" TargetMode="External"/><Relationship Id="rId68" Type="http://schemas.openxmlformats.org/officeDocument/2006/relationships/hyperlink" Target="https://tibetpolicy.net/journals/" TargetMode="External"/><Relationship Id="rId76" Type="http://schemas.openxmlformats.org/officeDocument/2006/relationships/hyperlink" Target="https://www.education.gov.in/" TargetMode="External"/><Relationship Id="rId84" Type="http://schemas.openxmlformats.org/officeDocument/2006/relationships/hyperlink" Target="https://www.meity.gov.in/" TargetMode="External"/><Relationship Id="rId89" Type="http://schemas.openxmlformats.org/officeDocument/2006/relationships/hyperlink" Target="https://www.niti.gov.in/" TargetMode="External"/><Relationship Id="rId97" Type="http://schemas.openxmlformats.org/officeDocument/2006/relationships/hyperlink" Target="http://iamrindia.gov.in/" TargetMode="External"/><Relationship Id="rId7" Type="http://schemas.openxmlformats.org/officeDocument/2006/relationships/hyperlink" Target="http://labourbureaunew.gov.in/" TargetMode="External"/><Relationship Id="rId71" Type="http://schemas.openxmlformats.org/officeDocument/2006/relationships/hyperlink" Target="https://www.asianartbiennale.org.bd/" TargetMode="External"/><Relationship Id="rId92" Type="http://schemas.openxmlformats.org/officeDocument/2006/relationships/hyperlink" Target="https://www.pressinstitute.in/" TargetMode="External"/><Relationship Id="rId2" Type="http://schemas.openxmlformats.org/officeDocument/2006/relationships/hyperlink" Target="http://bids.org.bd/" TargetMode="External"/><Relationship Id="rId16" Type="http://schemas.openxmlformats.org/officeDocument/2006/relationships/hyperlink" Target="http://the-fragrance-of-east.nadwa.in/" TargetMode="External"/><Relationship Id="rId29" Type="http://schemas.openxmlformats.org/officeDocument/2006/relationships/hyperlink" Target="https://agricoop.nic.in/" TargetMode="External"/><Relationship Id="rId11" Type="http://schemas.openxmlformats.org/officeDocument/2006/relationships/hyperlink" Target="http://lawcommissionofindia.nic.in/" TargetMode="External"/><Relationship Id="rId24" Type="http://schemas.openxmlformats.org/officeDocument/2006/relationships/hyperlink" Target="http://www.irsdc.in/" TargetMode="External"/><Relationship Id="rId32" Type="http://schemas.openxmlformats.org/officeDocument/2006/relationships/hyperlink" Target="https://cvc.gov.in/" TargetMode="External"/><Relationship Id="rId37" Type="http://schemas.openxmlformats.org/officeDocument/2006/relationships/hyperlink" Target="https://dfpd.gov.in/" TargetMode="External"/><Relationship Id="rId40" Type="http://schemas.openxmlformats.org/officeDocument/2006/relationships/hyperlink" Target="https://dpe.gov.in/" TargetMode="External"/><Relationship Id="rId45" Type="http://schemas.openxmlformats.org/officeDocument/2006/relationships/hyperlink" Target="https://icssr.org/" TargetMode="External"/><Relationship Id="rId53" Type="http://schemas.openxmlformats.org/officeDocument/2006/relationships/hyperlink" Target="https://mospi.gov.in/" TargetMode="External"/><Relationship Id="rId58" Type="http://schemas.openxmlformats.org/officeDocument/2006/relationships/hyperlink" Target="https://opendata.com.pk/" TargetMode="External"/><Relationship Id="rId66" Type="http://schemas.openxmlformats.org/officeDocument/2006/relationships/hyperlink" Target="https://sahitya-akademi.gov.in/" TargetMode="External"/><Relationship Id="rId74" Type="http://schemas.openxmlformats.org/officeDocument/2006/relationships/hyperlink" Target="https://www.biliabd.org/" TargetMode="External"/><Relationship Id="rId79" Type="http://schemas.openxmlformats.org/officeDocument/2006/relationships/hyperlink" Target="https://www.iccr.gov.in/" TargetMode="External"/><Relationship Id="rId87" Type="http://schemas.openxmlformats.org/officeDocument/2006/relationships/hyperlink" Target="https://www.nbtindia.gov.in/" TargetMode="External"/><Relationship Id="rId5" Type="http://schemas.openxmlformats.org/officeDocument/2006/relationships/hyperlink" Target="http://ichr.ac.in/" TargetMode="External"/><Relationship Id="rId61" Type="http://schemas.openxmlformats.org/officeDocument/2006/relationships/hyperlink" Target="https://rajyasabha.nic.in/" TargetMode="External"/><Relationship Id="rId82" Type="http://schemas.openxmlformats.org/officeDocument/2006/relationships/hyperlink" Target="https://www.insaindia.res.in/" TargetMode="External"/><Relationship Id="rId90" Type="http://schemas.openxmlformats.org/officeDocument/2006/relationships/hyperlink" Target="https://www.pbs.gov.pk/" TargetMode="External"/><Relationship Id="rId95" Type="http://schemas.openxmlformats.org/officeDocument/2006/relationships/hyperlink" Target="https://www.urducouncil.nic.in/" TargetMode="External"/><Relationship Id="rId19" Type="http://schemas.openxmlformats.org/officeDocument/2006/relationships/hyperlink" Target="http://www.chdpublication.mhrd.gov.in/" TargetMode="External"/><Relationship Id="rId14" Type="http://schemas.openxmlformats.org/officeDocument/2006/relationships/hyperlink" Target="http://op.niscair.res.in/" TargetMode="External"/><Relationship Id="rId22" Type="http://schemas.openxmlformats.org/officeDocument/2006/relationships/hyperlink" Target="http://www.indiaculture.nic.in/" TargetMode="External"/><Relationship Id="rId27" Type="http://schemas.openxmlformats.org/officeDocument/2006/relationships/hyperlink" Target="http://www.plancomm.gov.bd/" TargetMode="External"/><Relationship Id="rId30" Type="http://schemas.openxmlformats.org/officeDocument/2006/relationships/hyperlink" Target="https://cbs.gov.np/" TargetMode="External"/><Relationship Id="rId35" Type="http://schemas.openxmlformats.org/officeDocument/2006/relationships/hyperlink" Target="https://des.mizoram.gov.in/" TargetMode="External"/><Relationship Id="rId43" Type="http://schemas.openxmlformats.org/officeDocument/2006/relationships/hyperlink" Target="https://esopb.gov.in/" TargetMode="External"/><Relationship Id="rId48" Type="http://schemas.openxmlformats.org/officeDocument/2006/relationships/hyperlink" Target="https://main.mohfw.gov.in/" TargetMode="External"/><Relationship Id="rId56" Type="http://schemas.openxmlformats.org/officeDocument/2006/relationships/hyperlink" Target="https://niti.gov.in/" TargetMode="External"/><Relationship Id="rId64" Type="http://schemas.openxmlformats.org/officeDocument/2006/relationships/hyperlink" Target="https://rsaudr.org/" TargetMode="External"/><Relationship Id="rId69" Type="http://schemas.openxmlformats.org/officeDocument/2006/relationships/hyperlink" Target="https://tourism.gov.in/" TargetMode="External"/><Relationship Id="rId77" Type="http://schemas.openxmlformats.org/officeDocument/2006/relationships/hyperlink" Target="https://www.finance.gov.pk/" TargetMode="External"/><Relationship Id="rId100" Type="http://schemas.openxmlformats.org/officeDocument/2006/relationships/printerSettings" Target="../printerSettings/printerSettings1.bin"/><Relationship Id="rId8" Type="http://schemas.openxmlformats.org/officeDocument/2006/relationships/hyperlink" Target="http://loksabhaph.nic.in/" TargetMode="External"/><Relationship Id="rId51" Type="http://schemas.openxmlformats.org/officeDocument/2006/relationships/hyperlink" Target="https://moef.gov.in/" TargetMode="External"/><Relationship Id="rId72" Type="http://schemas.openxmlformats.org/officeDocument/2006/relationships/hyperlink" Target="https://www.asiaticsocietykolkata.org/" TargetMode="External"/><Relationship Id="rId80" Type="http://schemas.openxmlformats.org/officeDocument/2006/relationships/hyperlink" Target="https://www.iipa.org.in/" TargetMode="External"/><Relationship Id="rId85" Type="http://schemas.openxmlformats.org/officeDocument/2006/relationships/hyperlink" Target="https://www.mospi.gov.in/" TargetMode="External"/><Relationship Id="rId93" Type="http://schemas.openxmlformats.org/officeDocument/2006/relationships/hyperlink" Target="https://www.sangeetnatak.gov.in/" TargetMode="External"/><Relationship Id="rId98" Type="http://schemas.openxmlformats.org/officeDocument/2006/relationships/hyperlink" Target="https://www.publicationsdivision.nic.in/" TargetMode="External"/><Relationship Id="rId3" Type="http://schemas.openxmlformats.org/officeDocument/2006/relationships/hyperlink" Target="http://bjpa.bpatc.org.bd/" TargetMode="External"/><Relationship Id="rId12" Type="http://schemas.openxmlformats.org/officeDocument/2006/relationships/hyperlink" Target="http://nirdpr.org.in/" TargetMode="External"/><Relationship Id="rId17" Type="http://schemas.openxmlformats.org/officeDocument/2006/relationships/hyperlink" Target="http://www.bard.gov.bd/" TargetMode="External"/><Relationship Id="rId25" Type="http://schemas.openxmlformats.org/officeDocument/2006/relationships/hyperlink" Target="http://www.labourdept.gov.lk/" TargetMode="External"/><Relationship Id="rId33" Type="http://schemas.openxmlformats.org/officeDocument/2006/relationships/hyperlink" Target="https://des.ap.gov.in/" TargetMode="External"/><Relationship Id="rId38" Type="http://schemas.openxmlformats.org/officeDocument/2006/relationships/hyperlink" Target="https://disabilityaffairs.gov.in/" TargetMode="External"/><Relationship Id="rId46" Type="http://schemas.openxmlformats.org/officeDocument/2006/relationships/hyperlink" Target="https://idsffk.in/" TargetMode="External"/><Relationship Id="rId59" Type="http://schemas.openxmlformats.org/officeDocument/2006/relationships/hyperlink" Target="https://powermin.gov.in/" TargetMode="External"/><Relationship Id="rId67" Type="http://schemas.openxmlformats.org/officeDocument/2006/relationships/hyperlink" Target="https://smartnet.niua.org/" TargetMode="External"/><Relationship Id="rId20" Type="http://schemas.openxmlformats.org/officeDocument/2006/relationships/hyperlink" Target="http://www.dgciskol.gov.in/" TargetMode="External"/><Relationship Id="rId41" Type="http://schemas.openxmlformats.org/officeDocument/2006/relationships/hyperlink" Target="https://epigraphicalsociety.com/" TargetMode="External"/><Relationship Id="rId54" Type="http://schemas.openxmlformats.org/officeDocument/2006/relationships/hyperlink" Target="https://ncert.nic.in/" TargetMode="External"/><Relationship Id="rId62" Type="http://schemas.openxmlformats.org/officeDocument/2006/relationships/hyperlink" Target="https://reliefweb.int/" TargetMode="External"/><Relationship Id="rId70" Type="http://schemas.openxmlformats.org/officeDocument/2006/relationships/hyperlink" Target="https://wcd.nic.in/" TargetMode="External"/><Relationship Id="rId75" Type="http://schemas.openxmlformats.org/officeDocument/2006/relationships/hyperlink" Target="https://www.cimap.res.in/" TargetMode="External"/><Relationship Id="rId83" Type="http://schemas.openxmlformats.org/officeDocument/2006/relationships/hyperlink" Target="https://www.jvbd.org/" TargetMode="External"/><Relationship Id="rId88" Type="http://schemas.openxmlformats.org/officeDocument/2006/relationships/hyperlink" Target="https://www.nipccd.nic.in/" TargetMode="External"/><Relationship Id="rId91" Type="http://schemas.openxmlformats.org/officeDocument/2006/relationships/hyperlink" Target="https://www.pc.gov.pk/" TargetMode="External"/><Relationship Id="rId96" Type="http://schemas.openxmlformats.org/officeDocument/2006/relationships/hyperlink" Target="https://yas.nic.in/" TargetMode="External"/><Relationship Id="rId1" Type="http://schemas.openxmlformats.org/officeDocument/2006/relationships/hyperlink" Target="http://bbs.portal.gov.bd/" TargetMode="External"/><Relationship Id="rId6" Type="http://schemas.openxmlformats.org/officeDocument/2006/relationships/hyperlink" Target="http://icmr.nic.in/" TargetMode="External"/><Relationship Id="rId15" Type="http://schemas.openxmlformats.org/officeDocument/2006/relationships/hyperlink" Target="http://shilpakala.gov.bd/" TargetMode="External"/><Relationship Id="rId23" Type="http://schemas.openxmlformats.org/officeDocument/2006/relationships/hyperlink" Target="http://www.indiaenvironmentportal.org.in/" TargetMode="External"/><Relationship Id="rId28" Type="http://schemas.openxmlformats.org/officeDocument/2006/relationships/hyperlink" Target="http://www.statistics.gov.lk/" TargetMode="External"/><Relationship Id="rId36" Type="http://schemas.openxmlformats.org/officeDocument/2006/relationships/hyperlink" Target="https://dff.gov.in/" TargetMode="External"/><Relationship Id="rId49" Type="http://schemas.openxmlformats.org/officeDocument/2006/relationships/hyperlink" Target="https://mib.gov.in/" TargetMode="External"/><Relationship Id="rId57" Type="http://schemas.openxmlformats.org/officeDocument/2006/relationships/hyperlink" Target="https://nlp.gov.pk/" TargetMode="External"/><Relationship Id="rId10" Type="http://schemas.openxmlformats.org/officeDocument/2006/relationships/hyperlink" Target="http://ncw.nic.in/" TargetMode="External"/><Relationship Id="rId31" Type="http://schemas.openxmlformats.org/officeDocument/2006/relationships/hyperlink" Target="https://censusindia.gov.in/" TargetMode="External"/><Relationship Id="rId44" Type="http://schemas.openxmlformats.org/officeDocument/2006/relationships/hyperlink" Target="https://financialservices.gov.in/" TargetMode="External"/><Relationship Id="rId52" Type="http://schemas.openxmlformats.org/officeDocument/2006/relationships/hyperlink" Target="https://mohua.gov.in/" TargetMode="External"/><Relationship Id="rId60" Type="http://schemas.openxmlformats.org/officeDocument/2006/relationships/hyperlink" Target="https://rajbhasha.gov.in/" TargetMode="External"/><Relationship Id="rId65" Type="http://schemas.openxmlformats.org/officeDocument/2006/relationships/hyperlink" Target="https://rural.nic.in/" TargetMode="External"/><Relationship Id="rId73" Type="http://schemas.openxmlformats.org/officeDocument/2006/relationships/hyperlink" Target="https://www.biiss.org/" TargetMode="External"/><Relationship Id="rId78" Type="http://schemas.openxmlformats.org/officeDocument/2006/relationships/hyperlink" Target="https://www.gsi.gov.in/" TargetMode="External"/><Relationship Id="rId81" Type="http://schemas.openxmlformats.org/officeDocument/2006/relationships/hyperlink" Target="https://www.indiabudget.gov.in/" TargetMode="External"/><Relationship Id="rId86" Type="http://schemas.openxmlformats.org/officeDocument/2006/relationships/hyperlink" Target="https://www.nab.gov.bt/" TargetMode="External"/><Relationship Id="rId94" Type="http://schemas.openxmlformats.org/officeDocument/2006/relationships/hyperlink" Target="https://www.sbp.org.pk/" TargetMode="External"/><Relationship Id="rId99" Type="http://schemas.openxmlformats.org/officeDocument/2006/relationships/hyperlink" Target="http://www.cbhidghs.nic.in/" TargetMode="External"/><Relationship Id="rId4" Type="http://schemas.openxmlformats.org/officeDocument/2006/relationships/hyperlink" Target="http://book.bfa.gov.bd/" TargetMode="External"/><Relationship Id="rId9" Type="http://schemas.openxmlformats.org/officeDocument/2006/relationships/hyperlink" Target="http://moef.gov.in/" TargetMode="External"/><Relationship Id="rId13" Type="http://schemas.openxmlformats.org/officeDocument/2006/relationships/hyperlink" Target="http://nmma.nic.in/" TargetMode="External"/><Relationship Id="rId18" Type="http://schemas.openxmlformats.org/officeDocument/2006/relationships/hyperlink" Target="http://www.bbs.gov.bd/" TargetMode="External"/><Relationship Id="rId39" Type="http://schemas.openxmlformats.org/officeDocument/2006/relationships/hyperlink" Target="https://dot.gov.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50C53-C764-4D4A-90E3-23FEFD18AC9C}">
  <sheetPr filterMode="1"/>
  <dimension ref="A1:CG2375"/>
  <sheetViews>
    <sheetView showGridLines="0" tabSelected="1" workbookViewId="0">
      <pane ySplit="51" topLeftCell="A582" activePane="bottomLeft" state="frozen"/>
      <selection pane="bottomLeft" activeCell="G183" sqref="G183"/>
    </sheetView>
  </sheetViews>
  <sheetFormatPr defaultRowHeight="15" x14ac:dyDescent="0.25"/>
  <cols>
    <col min="1" max="1" width="17.42578125" style="77" hidden="1" customWidth="1"/>
    <col min="2" max="3" width="15.5703125" style="77" hidden="1" customWidth="1"/>
    <col min="4" max="6" width="17.42578125" style="77" customWidth="1"/>
    <col min="7" max="7" width="22.5703125" style="77" customWidth="1"/>
    <col min="8" max="8" width="17.42578125" style="77" customWidth="1"/>
    <col min="9" max="9" width="22.140625" style="77" customWidth="1"/>
    <col min="10" max="10" width="17.42578125" style="77" customWidth="1"/>
    <col min="11" max="11" width="45.85546875" style="77" hidden="1" customWidth="1"/>
    <col min="12" max="12" width="12.7109375" style="77" customWidth="1"/>
    <col min="13" max="13" width="44.85546875" style="77" customWidth="1"/>
    <col min="14" max="14" width="11.42578125" style="77" customWidth="1"/>
    <col min="15" max="15" width="10" style="77" customWidth="1"/>
    <col min="16" max="16" width="15.85546875" style="77" customWidth="1"/>
    <col min="17" max="17" width="9.140625" style="77"/>
    <col min="18" max="18" width="11" style="77" customWidth="1"/>
    <col min="19" max="19" width="64.85546875" style="77" customWidth="1"/>
    <col min="20" max="21" width="14" style="77" customWidth="1"/>
    <col min="22" max="43" width="8.7109375" style="77" customWidth="1"/>
    <col min="44" max="83" width="9.140625" style="2" hidden="1" customWidth="1"/>
    <col min="84" max="84" width="0" style="2" hidden="1" customWidth="1"/>
    <col min="85" max="16384" width="9.140625" style="77"/>
  </cols>
  <sheetData>
    <row r="1" spans="1:85" s="85" customFormat="1" ht="105" x14ac:dyDescent="0.25">
      <c r="A1" s="74" t="s">
        <v>5654</v>
      </c>
      <c r="B1" s="74" t="s">
        <v>5679</v>
      </c>
      <c r="C1" s="74" t="s">
        <v>5680</v>
      </c>
      <c r="D1" s="88" t="s">
        <v>5681</v>
      </c>
      <c r="E1" s="88" t="s">
        <v>5682</v>
      </c>
      <c r="F1" s="88" t="s">
        <v>5683</v>
      </c>
      <c r="G1" s="88" t="s">
        <v>5684</v>
      </c>
      <c r="H1" s="88" t="s">
        <v>5685</v>
      </c>
      <c r="I1" s="88" t="s">
        <v>5686</v>
      </c>
      <c r="J1" s="88" t="s">
        <v>5687</v>
      </c>
      <c r="K1" s="74" t="s">
        <v>5688</v>
      </c>
      <c r="L1" s="88" t="s">
        <v>0</v>
      </c>
      <c r="M1" s="88" t="s">
        <v>1</v>
      </c>
      <c r="N1" s="88" t="s">
        <v>2</v>
      </c>
      <c r="O1" s="88" t="s">
        <v>3</v>
      </c>
      <c r="P1" s="88" t="s">
        <v>4</v>
      </c>
      <c r="Q1" s="88" t="s">
        <v>5</v>
      </c>
      <c r="R1" s="88" t="s">
        <v>6</v>
      </c>
      <c r="S1" s="88" t="s">
        <v>7</v>
      </c>
      <c r="T1" s="88" t="s">
        <v>8</v>
      </c>
      <c r="U1" s="88" t="s">
        <v>5674</v>
      </c>
      <c r="V1" s="89" t="s">
        <v>5649</v>
      </c>
      <c r="W1" s="89" t="s">
        <v>5634</v>
      </c>
      <c r="X1" s="89" t="s">
        <v>5635</v>
      </c>
      <c r="Y1" s="89" t="s">
        <v>5636</v>
      </c>
      <c r="Z1" s="89" t="s">
        <v>5637</v>
      </c>
      <c r="AA1" s="89" t="s">
        <v>5638</v>
      </c>
      <c r="AB1" s="89" t="s">
        <v>5639</v>
      </c>
      <c r="AC1" s="89" t="s">
        <v>5640</v>
      </c>
      <c r="AD1" s="89" t="s">
        <v>5652</v>
      </c>
      <c r="AE1" s="89" t="s">
        <v>5641</v>
      </c>
      <c r="AF1" s="89" t="s">
        <v>5642</v>
      </c>
      <c r="AG1" s="89" t="s">
        <v>5643</v>
      </c>
      <c r="AH1" s="89" t="s">
        <v>5644</v>
      </c>
      <c r="AI1" s="89" t="s">
        <v>5650</v>
      </c>
      <c r="AJ1" s="89" t="s">
        <v>5651</v>
      </c>
      <c r="AK1" s="89" t="s">
        <v>5653</v>
      </c>
      <c r="AL1" s="89" t="s">
        <v>5645</v>
      </c>
      <c r="AM1" s="89" t="s">
        <v>5646</v>
      </c>
      <c r="AN1" s="89" t="s">
        <v>5647</v>
      </c>
      <c r="AO1" s="89" t="s">
        <v>5677</v>
      </c>
      <c r="AP1" s="89" t="s">
        <v>5648</v>
      </c>
      <c r="AQ1" s="89" t="s">
        <v>5618</v>
      </c>
      <c r="AR1" s="45"/>
      <c r="AS1" s="44"/>
      <c r="AT1" s="43"/>
      <c r="AU1" s="43"/>
      <c r="AV1" s="43"/>
      <c r="AW1" s="43"/>
      <c r="AX1" s="43"/>
      <c r="AY1" s="43"/>
      <c r="AZ1" s="43"/>
      <c r="BA1" s="43"/>
      <c r="BB1" s="43"/>
      <c r="BC1" s="43"/>
      <c r="BD1" s="43"/>
      <c r="BE1" s="43"/>
      <c r="BF1" s="43"/>
      <c r="BG1" s="43"/>
      <c r="BH1" s="43"/>
      <c r="BI1" s="43"/>
      <c r="BJ1" s="43"/>
      <c r="BK1" s="43"/>
      <c r="BL1" s="43"/>
      <c r="BM1" s="45"/>
      <c r="BN1" s="45"/>
      <c r="BO1" s="45"/>
      <c r="BP1" s="45"/>
      <c r="BQ1" s="45"/>
      <c r="BR1" s="45"/>
      <c r="BS1" s="45"/>
      <c r="BT1" s="45"/>
      <c r="BU1" s="45"/>
      <c r="BV1" s="45"/>
      <c r="BW1" s="45"/>
      <c r="BX1" s="45"/>
      <c r="BY1" s="45"/>
      <c r="BZ1" s="45"/>
      <c r="CA1" s="45"/>
      <c r="CB1" s="45"/>
      <c r="CC1" s="45"/>
      <c r="CD1" s="45"/>
      <c r="CE1" s="45"/>
      <c r="CF1" s="45"/>
    </row>
    <row r="2" spans="1:85" s="46" customFormat="1" ht="59.25" hidden="1" customHeight="1" x14ac:dyDescent="0.25">
      <c r="A2" s="2"/>
      <c r="B2" s="2"/>
      <c r="C2" s="2"/>
      <c r="D2" s="2"/>
      <c r="E2" s="2"/>
      <c r="F2" s="2"/>
      <c r="G2" s="2"/>
      <c r="H2" s="2"/>
      <c r="I2" s="2"/>
      <c r="J2" s="2"/>
      <c r="K2" s="2"/>
      <c r="L2" s="11" t="s">
        <v>3123</v>
      </c>
      <c r="M2" s="2" t="s">
        <v>3124</v>
      </c>
      <c r="N2" s="2">
        <v>2007</v>
      </c>
      <c r="O2" s="2">
        <v>1</v>
      </c>
      <c r="P2" s="4">
        <v>39183</v>
      </c>
      <c r="Q2" s="2" t="s">
        <v>1679</v>
      </c>
      <c r="R2" s="2" t="s">
        <v>459</v>
      </c>
      <c r="S2" s="2" t="s">
        <v>3122</v>
      </c>
      <c r="T2" s="2" t="s">
        <v>499</v>
      </c>
      <c r="U2" s="2">
        <f t="shared" ref="U2:U65" si="0">COUNTIF(V2:AV2,TRUE)</f>
        <v>1</v>
      </c>
      <c r="V2" s="2" t="b">
        <f t="shared" ref="V2:V65" si="1">ISNUMBER(MATCH(1,AR2:CH2,0))</f>
        <v>1</v>
      </c>
      <c r="W2" s="17" t="b">
        <f t="shared" ref="W2:W65" si="2">ISNUMBER(MATCH(2,AR2:CH2,0))</f>
        <v>0</v>
      </c>
      <c r="X2" s="2" t="b">
        <f t="shared" ref="X2:X65" si="3">ISNUMBER(MATCH(4,AR2:CH2,0))</f>
        <v>0</v>
      </c>
      <c r="Y2" s="2" t="b">
        <f t="shared" ref="Y2:Y65" si="4">ISNUMBER(MATCH(5,AR2:CH2,0))</f>
        <v>0</v>
      </c>
      <c r="Z2" s="2" t="b">
        <f t="shared" ref="Z2:Z65" si="5">ISNUMBER(MATCH(6,AR2:CH2,0))</f>
        <v>0</v>
      </c>
      <c r="AA2" s="2" t="b">
        <f t="shared" ref="AA2:AA65" si="6">ISNUMBER(MATCH(7,AR2:CH2,0))</f>
        <v>0</v>
      </c>
      <c r="AB2" s="2" t="b">
        <f t="shared" ref="AB2:AB65" si="7">ISNUMBER(MATCH(8,AR2:CH2,0))</f>
        <v>0</v>
      </c>
      <c r="AC2" s="2" t="b">
        <f t="shared" ref="AC2:AC65" si="8">ISNUMBER(MATCH(10,AR2:CH2,0))</f>
        <v>0</v>
      </c>
      <c r="AD2" s="2" t="b">
        <f t="shared" ref="AD2:AD65" si="9">ISNUMBER(MATCH(11,AR2:CH2,0))</f>
        <v>0</v>
      </c>
      <c r="AE2" s="2" t="b">
        <f t="shared" ref="AE2:AE65" si="10">ISNUMBER(MATCH(13,AR2:CH2,0))</f>
        <v>0</v>
      </c>
      <c r="AF2" s="2" t="b">
        <f t="shared" ref="AF2:AF65" si="11">ISNUMBER(MATCH(14,AR2:CH2,0))</f>
        <v>0</v>
      </c>
      <c r="AG2" s="2" t="b">
        <f t="shared" ref="AG2:AG65" si="12">ISNUMBER(MATCH(15,AR2:CH2,0))</f>
        <v>0</v>
      </c>
      <c r="AH2" s="17" t="b">
        <f t="shared" ref="AH2:AH65" si="13">ISNUMBER(MATCH(16,AR2:CH2,0))</f>
        <v>0</v>
      </c>
      <c r="AI2" s="2" t="b">
        <f t="shared" ref="AI2:AI65" si="14">ISNUMBER(MATCH(20,AQ2:CG2,0))</f>
        <v>0</v>
      </c>
      <c r="AJ2" s="2" t="b">
        <f t="shared" ref="AJ2:AJ65" si="15">ISNUMBER(MATCH(21,AQ2:CG2,0))</f>
        <v>0</v>
      </c>
      <c r="AK2" s="2" t="b">
        <f t="shared" ref="AK2:AK65" si="16">ISNUMBER(MATCH(22,AR2:CH2,0))</f>
        <v>0</v>
      </c>
      <c r="AL2" s="2" t="b">
        <f t="shared" ref="AL2:AL65" si="17">ISNUMBER(MATCH(23,AR2:CH2,0))</f>
        <v>0</v>
      </c>
      <c r="AM2" s="2" t="b">
        <f t="shared" ref="AM2:AM65" si="18">ISNUMBER(MATCH(30,AR2:CH2,0))</f>
        <v>0</v>
      </c>
      <c r="AN2" s="2" t="b">
        <f t="shared" ref="AN2:AN65" si="19">ISNUMBER(MATCH(48,AR2:CH2,0))</f>
        <v>0</v>
      </c>
      <c r="AO2" s="2" t="b">
        <v>0</v>
      </c>
      <c r="AP2" s="2" t="b">
        <f t="shared" ref="AP2:AP65" si="20">ISNUMBER(MATCH(52,AR2:CH2,0))</f>
        <v>0</v>
      </c>
      <c r="AQ2" s="2" t="b">
        <v>0</v>
      </c>
      <c r="AR2" s="2">
        <v>1</v>
      </c>
      <c r="AS2" s="2"/>
      <c r="AT2" s="2"/>
      <c r="AU2" s="2"/>
      <c r="AV2" s="2"/>
      <c r="AW2" s="2"/>
      <c r="AX2" s="2"/>
      <c r="AY2" s="2"/>
      <c r="AZ2" s="2"/>
      <c r="BA2" s="2"/>
      <c r="BB2" s="2"/>
      <c r="BC2" s="2"/>
      <c r="BD2" s="2"/>
      <c r="BE2" s="2"/>
      <c r="BF2" s="2"/>
      <c r="BG2" s="2"/>
      <c r="BH2" s="2"/>
      <c r="BI2" s="2"/>
      <c r="BJ2" s="2"/>
      <c r="BK2" s="2"/>
      <c r="BL2" s="2"/>
      <c r="BM2" s="7"/>
      <c r="BN2" s="7"/>
      <c r="BO2" s="7"/>
      <c r="BP2" s="2"/>
      <c r="BQ2" s="2"/>
      <c r="BR2" s="2"/>
      <c r="BS2" s="2"/>
      <c r="BT2" s="2"/>
      <c r="BU2" s="2"/>
      <c r="BV2" s="2"/>
      <c r="BW2" s="2"/>
      <c r="BX2" s="2"/>
      <c r="BY2" s="2"/>
      <c r="BZ2" s="2"/>
      <c r="CA2" s="2"/>
      <c r="CB2" s="2"/>
      <c r="CC2" s="2"/>
      <c r="CD2" s="2"/>
      <c r="CE2" s="2"/>
      <c r="CF2" s="2"/>
      <c r="CG2" s="5"/>
    </row>
    <row r="3" spans="1:85" s="47" customFormat="1" ht="30" hidden="1" x14ac:dyDescent="0.25">
      <c r="A3" s="2"/>
      <c r="B3" s="7"/>
      <c r="C3" s="7"/>
      <c r="D3" s="7"/>
      <c r="E3" s="7"/>
      <c r="F3" s="7"/>
      <c r="G3" s="7"/>
      <c r="H3" s="7"/>
      <c r="I3" s="7"/>
      <c r="J3" s="7"/>
      <c r="K3" s="7"/>
      <c r="L3" s="11" t="s">
        <v>3038</v>
      </c>
      <c r="M3" s="2" t="s">
        <v>3039</v>
      </c>
      <c r="N3" s="2">
        <v>21</v>
      </c>
      <c r="O3" s="2">
        <v>1</v>
      </c>
      <c r="P3" s="4">
        <v>42713</v>
      </c>
      <c r="Q3" s="2" t="s">
        <v>11</v>
      </c>
      <c r="R3" s="2" t="s">
        <v>459</v>
      </c>
      <c r="S3" s="2" t="s">
        <v>3040</v>
      </c>
      <c r="T3" s="2" t="s">
        <v>759</v>
      </c>
      <c r="U3" s="2">
        <f t="shared" si="0"/>
        <v>1</v>
      </c>
      <c r="V3" s="2" t="b">
        <f t="shared" si="1"/>
        <v>1</v>
      </c>
      <c r="W3" s="17" t="b">
        <f t="shared" si="2"/>
        <v>0</v>
      </c>
      <c r="X3" s="2" t="b">
        <f t="shared" si="3"/>
        <v>0</v>
      </c>
      <c r="Y3" s="2" t="b">
        <f t="shared" si="4"/>
        <v>0</v>
      </c>
      <c r="Z3" s="2" t="b">
        <f t="shared" si="5"/>
        <v>0</v>
      </c>
      <c r="AA3" s="2" t="b">
        <f t="shared" si="6"/>
        <v>0</v>
      </c>
      <c r="AB3" s="2" t="b">
        <f t="shared" si="7"/>
        <v>0</v>
      </c>
      <c r="AC3" s="2" t="b">
        <f t="shared" si="8"/>
        <v>0</v>
      </c>
      <c r="AD3" s="2" t="b">
        <f t="shared" si="9"/>
        <v>0</v>
      </c>
      <c r="AE3" s="2" t="b">
        <f t="shared" si="10"/>
        <v>0</v>
      </c>
      <c r="AF3" s="2" t="b">
        <f t="shared" si="11"/>
        <v>0</v>
      </c>
      <c r="AG3" s="2" t="b">
        <f t="shared" si="12"/>
        <v>0</v>
      </c>
      <c r="AH3" s="17" t="b">
        <f t="shared" si="13"/>
        <v>0</v>
      </c>
      <c r="AI3" s="2" t="b">
        <f t="shared" si="14"/>
        <v>0</v>
      </c>
      <c r="AJ3" s="2" t="b">
        <f t="shared" si="15"/>
        <v>0</v>
      </c>
      <c r="AK3" s="2" t="b">
        <f t="shared" si="16"/>
        <v>0</v>
      </c>
      <c r="AL3" s="2" t="b">
        <f t="shared" si="17"/>
        <v>0</v>
      </c>
      <c r="AM3" s="2" t="b">
        <f t="shared" si="18"/>
        <v>0</v>
      </c>
      <c r="AN3" s="2" t="b">
        <f t="shared" si="19"/>
        <v>0</v>
      </c>
      <c r="AO3" s="2" t="b">
        <v>0</v>
      </c>
      <c r="AP3" s="2" t="b">
        <f t="shared" si="20"/>
        <v>0</v>
      </c>
      <c r="AQ3" s="2" t="b">
        <v>0</v>
      </c>
      <c r="AR3" s="2">
        <v>1</v>
      </c>
      <c r="AS3" s="2"/>
      <c r="AT3" s="2"/>
      <c r="AU3" s="2"/>
      <c r="AV3" s="2"/>
      <c r="AW3" s="2"/>
      <c r="AX3" s="2"/>
      <c r="AY3" s="2"/>
      <c r="AZ3" s="2"/>
      <c r="BA3" s="2"/>
      <c r="BB3" s="2"/>
      <c r="BC3" s="2"/>
      <c r="BD3" s="2"/>
      <c r="BE3" s="2"/>
      <c r="BF3" s="2"/>
      <c r="BG3" s="2"/>
      <c r="BH3" s="2"/>
      <c r="BI3" s="2"/>
      <c r="BJ3" s="2"/>
      <c r="BK3" s="2"/>
      <c r="BL3" s="2"/>
      <c r="BM3" s="7"/>
      <c r="BN3" s="7"/>
      <c r="BO3" s="7"/>
      <c r="BP3" s="2"/>
      <c r="BQ3" s="7"/>
      <c r="BR3" s="7"/>
      <c r="BS3" s="7"/>
      <c r="BT3" s="7"/>
      <c r="BU3" s="7"/>
      <c r="BV3" s="7"/>
      <c r="BW3" s="7"/>
      <c r="BX3" s="7"/>
      <c r="BY3" s="7"/>
      <c r="BZ3" s="7"/>
      <c r="CA3" s="7"/>
      <c r="CB3" s="7"/>
      <c r="CC3" s="7"/>
      <c r="CD3" s="7"/>
      <c r="CE3" s="7"/>
      <c r="CF3" s="2"/>
      <c r="CG3" s="5"/>
    </row>
    <row r="4" spans="1:85" s="48" customFormat="1" ht="30" hidden="1" x14ac:dyDescent="0.25">
      <c r="A4" s="2"/>
      <c r="B4" s="7"/>
      <c r="C4" s="7"/>
      <c r="D4" s="7"/>
      <c r="E4" s="7"/>
      <c r="F4" s="7"/>
      <c r="G4" s="7"/>
      <c r="H4" s="7"/>
      <c r="I4" s="7"/>
      <c r="J4" s="7"/>
      <c r="K4" s="7"/>
      <c r="L4" s="11" t="s">
        <v>3125</v>
      </c>
      <c r="M4" s="2" t="s">
        <v>3126</v>
      </c>
      <c r="N4" s="2">
        <v>2009</v>
      </c>
      <c r="O4" s="2">
        <v>1</v>
      </c>
      <c r="P4" s="3">
        <v>39814.547222222223</v>
      </c>
      <c r="Q4" s="2" t="s">
        <v>1679</v>
      </c>
      <c r="R4" s="2" t="s">
        <v>459</v>
      </c>
      <c r="S4" s="2" t="s">
        <v>3122</v>
      </c>
      <c r="T4" s="2" t="s">
        <v>499</v>
      </c>
      <c r="U4" s="2">
        <f t="shared" si="0"/>
        <v>1</v>
      </c>
      <c r="V4" s="2" t="b">
        <f t="shared" si="1"/>
        <v>1</v>
      </c>
      <c r="W4" s="17" t="b">
        <f t="shared" si="2"/>
        <v>0</v>
      </c>
      <c r="X4" s="2" t="b">
        <f t="shared" si="3"/>
        <v>0</v>
      </c>
      <c r="Y4" s="2" t="b">
        <f t="shared" si="4"/>
        <v>0</v>
      </c>
      <c r="Z4" s="2" t="b">
        <f t="shared" si="5"/>
        <v>0</v>
      </c>
      <c r="AA4" s="2" t="b">
        <f t="shared" si="6"/>
        <v>0</v>
      </c>
      <c r="AB4" s="2" t="b">
        <f t="shared" si="7"/>
        <v>0</v>
      </c>
      <c r="AC4" s="2" t="b">
        <f t="shared" si="8"/>
        <v>0</v>
      </c>
      <c r="AD4" s="2" t="b">
        <f t="shared" si="9"/>
        <v>0</v>
      </c>
      <c r="AE4" s="2" t="b">
        <f t="shared" si="10"/>
        <v>0</v>
      </c>
      <c r="AF4" s="2" t="b">
        <f t="shared" si="11"/>
        <v>0</v>
      </c>
      <c r="AG4" s="2" t="b">
        <f t="shared" si="12"/>
        <v>0</v>
      </c>
      <c r="AH4" s="17" t="b">
        <f t="shared" si="13"/>
        <v>0</v>
      </c>
      <c r="AI4" s="2" t="b">
        <f t="shared" si="14"/>
        <v>0</v>
      </c>
      <c r="AJ4" s="2" t="b">
        <f t="shared" si="15"/>
        <v>0</v>
      </c>
      <c r="AK4" s="2" t="b">
        <f t="shared" si="16"/>
        <v>0</v>
      </c>
      <c r="AL4" s="2" t="b">
        <f t="shared" si="17"/>
        <v>0</v>
      </c>
      <c r="AM4" s="2" t="b">
        <f t="shared" si="18"/>
        <v>0</v>
      </c>
      <c r="AN4" s="2" t="b">
        <f t="shared" si="19"/>
        <v>0</v>
      </c>
      <c r="AO4" s="2" t="b">
        <v>0</v>
      </c>
      <c r="AP4" s="2" t="b">
        <f t="shared" si="20"/>
        <v>0</v>
      </c>
      <c r="AQ4" s="2" t="b">
        <v>0</v>
      </c>
      <c r="AR4" s="2">
        <v>1</v>
      </c>
      <c r="AS4" s="2"/>
      <c r="AT4" s="2"/>
      <c r="AU4" s="2"/>
      <c r="AV4" s="2"/>
      <c r="AW4" s="2"/>
      <c r="AX4" s="2"/>
      <c r="AY4" s="2"/>
      <c r="AZ4" s="2"/>
      <c r="BA4" s="2"/>
      <c r="BB4" s="2"/>
      <c r="BC4" s="2"/>
      <c r="BD4" s="2"/>
      <c r="BE4" s="2"/>
      <c r="BF4" s="2"/>
      <c r="BG4" s="2"/>
      <c r="BH4" s="2"/>
      <c r="BI4" s="2"/>
      <c r="BJ4" s="2"/>
      <c r="BK4" s="2"/>
      <c r="BL4" s="2"/>
      <c r="BM4" s="7"/>
      <c r="BN4" s="7"/>
      <c r="BO4" s="7"/>
      <c r="BP4" s="2"/>
      <c r="BQ4" s="7"/>
      <c r="BR4" s="7"/>
      <c r="BS4" s="7"/>
      <c r="BT4" s="7"/>
      <c r="BU4" s="7"/>
      <c r="BV4" s="7"/>
      <c r="BW4" s="7"/>
      <c r="BX4" s="7"/>
      <c r="BY4" s="7"/>
      <c r="BZ4" s="7"/>
      <c r="CA4" s="7"/>
      <c r="CB4" s="7"/>
      <c r="CC4" s="7"/>
      <c r="CD4" s="7"/>
      <c r="CE4" s="7"/>
      <c r="CF4" s="2"/>
      <c r="CG4" s="5"/>
    </row>
    <row r="5" spans="1:85" s="5" customFormat="1" hidden="1" x14ac:dyDescent="0.25">
      <c r="A5" s="2"/>
      <c r="B5" s="2"/>
      <c r="C5" s="2"/>
      <c r="D5" s="2"/>
      <c r="E5" s="2"/>
      <c r="F5" s="2"/>
      <c r="G5" s="2"/>
      <c r="H5" s="2"/>
      <c r="I5" s="2"/>
      <c r="J5" s="2"/>
      <c r="K5" s="2"/>
      <c r="L5" s="11" t="s">
        <v>5136</v>
      </c>
      <c r="M5" s="2" t="s">
        <v>5137</v>
      </c>
      <c r="N5" s="2">
        <v>31</v>
      </c>
      <c r="O5" s="2">
        <v>1</v>
      </c>
      <c r="P5" s="3">
        <v>41365.597916666666</v>
      </c>
      <c r="Q5" s="2" t="s">
        <v>4778</v>
      </c>
      <c r="R5" s="2" t="s">
        <v>4779</v>
      </c>
      <c r="S5" s="2" t="s">
        <v>5138</v>
      </c>
      <c r="T5" s="2" t="s">
        <v>4781</v>
      </c>
      <c r="U5" s="2">
        <f t="shared" si="0"/>
        <v>5</v>
      </c>
      <c r="V5" s="2" t="b">
        <f t="shared" si="1"/>
        <v>1</v>
      </c>
      <c r="W5" s="17" t="b">
        <f t="shared" si="2"/>
        <v>1</v>
      </c>
      <c r="X5" s="2" t="b">
        <f t="shared" si="3"/>
        <v>1</v>
      </c>
      <c r="Y5" s="2" t="b">
        <f t="shared" si="4"/>
        <v>0</v>
      </c>
      <c r="Z5" s="2" t="b">
        <f t="shared" si="5"/>
        <v>0</v>
      </c>
      <c r="AA5" s="2" t="b">
        <f t="shared" si="6"/>
        <v>1</v>
      </c>
      <c r="AB5" s="2" t="b">
        <f t="shared" si="7"/>
        <v>0</v>
      </c>
      <c r="AC5" s="2" t="b">
        <f t="shared" si="8"/>
        <v>0</v>
      </c>
      <c r="AD5" s="2" t="b">
        <f t="shared" si="9"/>
        <v>0</v>
      </c>
      <c r="AE5" s="2" t="b">
        <f t="shared" si="10"/>
        <v>1</v>
      </c>
      <c r="AF5" s="2" t="b">
        <f t="shared" si="11"/>
        <v>0</v>
      </c>
      <c r="AG5" s="2" t="b">
        <f t="shared" si="12"/>
        <v>0</v>
      </c>
      <c r="AH5" s="17" t="b">
        <f t="shared" si="13"/>
        <v>0</v>
      </c>
      <c r="AI5" s="2" t="b">
        <f t="shared" si="14"/>
        <v>0</v>
      </c>
      <c r="AJ5" s="2" t="b">
        <f t="shared" si="15"/>
        <v>0</v>
      </c>
      <c r="AK5" s="2" t="b">
        <f t="shared" si="16"/>
        <v>0</v>
      </c>
      <c r="AL5" s="2" t="b">
        <f t="shared" si="17"/>
        <v>0</v>
      </c>
      <c r="AM5" s="2" t="b">
        <f t="shared" si="18"/>
        <v>0</v>
      </c>
      <c r="AN5" s="2" t="b">
        <f t="shared" si="19"/>
        <v>0</v>
      </c>
      <c r="AO5" s="2" t="b">
        <v>0</v>
      </c>
      <c r="AP5" s="2" t="b">
        <f t="shared" si="20"/>
        <v>0</v>
      </c>
      <c r="AQ5" s="2" t="b">
        <v>0</v>
      </c>
      <c r="AR5" s="2">
        <v>1</v>
      </c>
      <c r="AS5" s="2">
        <v>2</v>
      </c>
      <c r="AT5" s="2">
        <v>3</v>
      </c>
      <c r="AU5" s="2">
        <v>4</v>
      </c>
      <c r="AV5" s="2">
        <v>7</v>
      </c>
      <c r="AW5" s="2" t="s">
        <v>5615</v>
      </c>
      <c r="AX5" s="2">
        <v>13</v>
      </c>
      <c r="AY5" s="2"/>
      <c r="AZ5" s="2"/>
      <c r="BA5" s="2"/>
      <c r="BB5" s="2"/>
      <c r="BC5" s="2"/>
      <c r="BD5" s="2"/>
      <c r="BE5" s="2"/>
      <c r="BF5" s="2"/>
      <c r="BG5" s="2"/>
      <c r="BH5" s="2"/>
      <c r="BI5" s="2"/>
      <c r="BJ5" s="2"/>
      <c r="BK5" s="2"/>
      <c r="BL5" s="2"/>
      <c r="BM5" s="7"/>
      <c r="BN5" s="7"/>
      <c r="BO5" s="7"/>
      <c r="BP5" s="2"/>
      <c r="BQ5" s="2"/>
      <c r="BR5" s="2"/>
      <c r="BS5" s="2"/>
      <c r="BT5" s="2"/>
      <c r="BU5" s="2"/>
      <c r="BV5" s="2"/>
      <c r="BW5" s="2"/>
      <c r="BX5" s="2"/>
      <c r="BY5" s="2"/>
      <c r="BZ5" s="2"/>
      <c r="CA5" s="2"/>
      <c r="CB5" s="2"/>
      <c r="CC5" s="2"/>
      <c r="CD5" s="2"/>
      <c r="CE5" s="2"/>
      <c r="CF5" s="2"/>
    </row>
    <row r="6" spans="1:85" s="5" customFormat="1" hidden="1" x14ac:dyDescent="0.25">
      <c r="A6" s="2"/>
      <c r="B6" s="7"/>
      <c r="C6" s="7"/>
      <c r="D6" s="7"/>
      <c r="E6" s="7"/>
      <c r="F6" s="7"/>
      <c r="G6" s="7"/>
      <c r="H6" s="7"/>
      <c r="I6" s="7"/>
      <c r="J6" s="7"/>
      <c r="K6" s="7"/>
      <c r="L6" s="11" t="s">
        <v>525</v>
      </c>
      <c r="M6" s="2" t="s">
        <v>526</v>
      </c>
      <c r="N6" s="2">
        <v>2012</v>
      </c>
      <c r="O6" s="2">
        <v>1</v>
      </c>
      <c r="P6" s="3">
        <v>40909.52847222222</v>
      </c>
      <c r="Q6" s="2" t="s">
        <v>474</v>
      </c>
      <c r="R6" s="2" t="s">
        <v>459</v>
      </c>
      <c r="S6" s="2" t="s">
        <v>527</v>
      </c>
      <c r="T6" s="2" t="s">
        <v>524</v>
      </c>
      <c r="U6" s="2">
        <f t="shared" si="0"/>
        <v>2</v>
      </c>
      <c r="V6" s="2" t="b">
        <f t="shared" si="1"/>
        <v>1</v>
      </c>
      <c r="W6" s="17" t="b">
        <f t="shared" si="2"/>
        <v>0</v>
      </c>
      <c r="X6" s="2" t="b">
        <f t="shared" si="3"/>
        <v>0</v>
      </c>
      <c r="Y6" s="2" t="b">
        <f t="shared" si="4"/>
        <v>0</v>
      </c>
      <c r="Z6" s="2" t="b">
        <f t="shared" si="5"/>
        <v>0</v>
      </c>
      <c r="AA6" s="2" t="b">
        <f t="shared" si="6"/>
        <v>0</v>
      </c>
      <c r="AB6" s="2" t="b">
        <f t="shared" si="7"/>
        <v>0</v>
      </c>
      <c r="AC6" s="2" t="b">
        <f t="shared" si="8"/>
        <v>0</v>
      </c>
      <c r="AD6" s="2" t="b">
        <f t="shared" si="9"/>
        <v>0</v>
      </c>
      <c r="AE6" s="2" t="b">
        <f t="shared" si="10"/>
        <v>0</v>
      </c>
      <c r="AF6" s="2" t="b">
        <f t="shared" si="11"/>
        <v>0</v>
      </c>
      <c r="AG6" s="2" t="b">
        <f t="shared" si="12"/>
        <v>0</v>
      </c>
      <c r="AH6" s="17" t="b">
        <f t="shared" si="13"/>
        <v>0</v>
      </c>
      <c r="AI6" s="2" t="b">
        <f t="shared" si="14"/>
        <v>0</v>
      </c>
      <c r="AJ6" s="2" t="b">
        <f t="shared" si="15"/>
        <v>0</v>
      </c>
      <c r="AK6" s="2" t="b">
        <f t="shared" si="16"/>
        <v>0</v>
      </c>
      <c r="AL6" s="2" t="b">
        <f t="shared" si="17"/>
        <v>0</v>
      </c>
      <c r="AM6" s="2" t="b">
        <f t="shared" si="18"/>
        <v>0</v>
      </c>
      <c r="AN6" s="2" t="b">
        <f t="shared" si="19"/>
        <v>1</v>
      </c>
      <c r="AO6" s="2" t="b">
        <v>0</v>
      </c>
      <c r="AP6" s="2" t="b">
        <f t="shared" si="20"/>
        <v>0</v>
      </c>
      <c r="AQ6" s="2" t="b">
        <v>0</v>
      </c>
      <c r="AR6" s="2">
        <v>1</v>
      </c>
      <c r="AS6" s="2" t="s">
        <v>5615</v>
      </c>
      <c r="AT6" s="2">
        <v>48</v>
      </c>
      <c r="AU6" s="2"/>
      <c r="AV6" s="2"/>
      <c r="AW6" s="2"/>
      <c r="AX6" s="2"/>
      <c r="AY6" s="2"/>
      <c r="AZ6" s="2"/>
      <c r="BA6" s="2"/>
      <c r="BB6" s="2"/>
      <c r="BC6" s="2"/>
      <c r="BD6" s="2"/>
      <c r="BE6" s="2"/>
      <c r="BF6" s="2"/>
      <c r="BG6" s="2"/>
      <c r="BH6" s="2"/>
      <c r="BI6" s="2"/>
      <c r="BJ6" s="2"/>
      <c r="BK6" s="2"/>
      <c r="BL6" s="2"/>
      <c r="BM6" s="7"/>
      <c r="BN6" s="7"/>
      <c r="BO6" s="7"/>
      <c r="BP6" s="7"/>
      <c r="BQ6" s="2"/>
      <c r="BR6" s="2"/>
      <c r="BS6" s="2"/>
      <c r="BT6" s="2"/>
      <c r="BU6" s="2"/>
      <c r="BV6" s="2"/>
      <c r="BW6" s="2"/>
      <c r="BX6" s="2"/>
      <c r="BY6" s="2"/>
      <c r="BZ6" s="2"/>
      <c r="CA6" s="2"/>
      <c r="CB6" s="2"/>
      <c r="CC6" s="2"/>
      <c r="CD6" s="2"/>
      <c r="CE6" s="2"/>
      <c r="CF6" s="7"/>
      <c r="CG6" s="49"/>
    </row>
    <row r="7" spans="1:85" s="5" customFormat="1" ht="45" hidden="1" x14ac:dyDescent="0.25">
      <c r="A7" s="2"/>
      <c r="B7" s="2"/>
      <c r="C7" s="2"/>
      <c r="D7" s="2"/>
      <c r="E7" s="2"/>
      <c r="F7" s="2"/>
      <c r="G7" s="2"/>
      <c r="H7" s="2"/>
      <c r="I7" s="2"/>
      <c r="J7" s="2"/>
      <c r="K7" s="2"/>
      <c r="L7" s="11" t="s">
        <v>5192</v>
      </c>
      <c r="M7" s="2" t="s">
        <v>5193</v>
      </c>
      <c r="N7" s="2">
        <v>10</v>
      </c>
      <c r="O7" s="2">
        <v>1</v>
      </c>
      <c r="P7" s="3">
        <v>39814.595138888886</v>
      </c>
      <c r="Q7" s="2" t="s">
        <v>5194</v>
      </c>
      <c r="R7" s="2" t="s">
        <v>5159</v>
      </c>
      <c r="S7" s="2" t="s">
        <v>5195</v>
      </c>
      <c r="T7" s="2" t="s">
        <v>3321</v>
      </c>
      <c r="U7" s="2">
        <f t="shared" si="0"/>
        <v>0</v>
      </c>
      <c r="V7" s="2" t="b">
        <f t="shared" si="1"/>
        <v>0</v>
      </c>
      <c r="W7" s="17" t="b">
        <f t="shared" si="2"/>
        <v>0</v>
      </c>
      <c r="X7" s="2" t="b">
        <f t="shared" si="3"/>
        <v>0</v>
      </c>
      <c r="Y7" s="2" t="b">
        <f t="shared" si="4"/>
        <v>0</v>
      </c>
      <c r="Z7" s="2" t="b">
        <f t="shared" si="5"/>
        <v>0</v>
      </c>
      <c r="AA7" s="2" t="b">
        <f t="shared" si="6"/>
        <v>0</v>
      </c>
      <c r="AB7" s="2" t="b">
        <f t="shared" si="7"/>
        <v>0</v>
      </c>
      <c r="AC7" s="2" t="b">
        <f t="shared" si="8"/>
        <v>0</v>
      </c>
      <c r="AD7" s="2" t="b">
        <f t="shared" si="9"/>
        <v>0</v>
      </c>
      <c r="AE7" s="2" t="b">
        <f t="shared" si="10"/>
        <v>0</v>
      </c>
      <c r="AF7" s="2" t="b">
        <f t="shared" si="11"/>
        <v>0</v>
      </c>
      <c r="AG7" s="2" t="b">
        <f t="shared" si="12"/>
        <v>0</v>
      </c>
      <c r="AH7" s="17" t="b">
        <f t="shared" si="13"/>
        <v>0</v>
      </c>
      <c r="AI7" s="2" t="b">
        <f t="shared" si="14"/>
        <v>0</v>
      </c>
      <c r="AJ7" s="2" t="b">
        <f t="shared" si="15"/>
        <v>0</v>
      </c>
      <c r="AK7" s="2" t="b">
        <f t="shared" si="16"/>
        <v>0</v>
      </c>
      <c r="AL7" s="2" t="b">
        <f t="shared" si="17"/>
        <v>0</v>
      </c>
      <c r="AM7" s="2" t="b">
        <f t="shared" si="18"/>
        <v>0</v>
      </c>
      <c r="AN7" s="2" t="b">
        <f t="shared" si="19"/>
        <v>0</v>
      </c>
      <c r="AO7" s="2" t="b">
        <v>0</v>
      </c>
      <c r="AP7" s="2" t="b">
        <f t="shared" si="20"/>
        <v>0</v>
      </c>
      <c r="AQ7" s="2" t="b">
        <v>0</v>
      </c>
      <c r="AR7" s="2" t="s">
        <v>5615</v>
      </c>
      <c r="AS7" s="2"/>
      <c r="AT7" s="2"/>
      <c r="AU7" s="2"/>
      <c r="AV7" s="2"/>
      <c r="AW7" s="2"/>
      <c r="AX7" s="2"/>
      <c r="AY7" s="2"/>
      <c r="AZ7" s="2"/>
      <c r="BA7" s="2"/>
      <c r="BB7" s="2"/>
      <c r="BC7" s="2"/>
      <c r="BD7" s="2"/>
      <c r="BE7" s="2"/>
      <c r="BF7" s="2"/>
      <c r="BG7" s="2"/>
      <c r="BH7" s="2"/>
      <c r="BI7" s="2"/>
      <c r="BJ7" s="2"/>
      <c r="BK7" s="2"/>
      <c r="BL7" s="2"/>
      <c r="BM7" s="2"/>
      <c r="BN7" s="2"/>
      <c r="BO7" s="2"/>
      <c r="BP7" s="2"/>
      <c r="BQ7" s="7"/>
      <c r="BR7" s="7"/>
      <c r="BS7" s="7"/>
      <c r="BT7" s="7"/>
      <c r="BU7" s="7"/>
      <c r="BV7" s="7"/>
      <c r="BW7" s="7"/>
      <c r="BX7" s="7"/>
      <c r="BY7" s="7"/>
      <c r="BZ7" s="7"/>
      <c r="CA7" s="7"/>
      <c r="CB7" s="7"/>
      <c r="CC7" s="7"/>
      <c r="CD7" s="7"/>
      <c r="CE7" s="7"/>
      <c r="CF7" s="2"/>
    </row>
    <row r="8" spans="1:85" s="5" customFormat="1" hidden="1" x14ac:dyDescent="0.25">
      <c r="A8" s="2"/>
      <c r="B8" s="2"/>
      <c r="C8" s="2"/>
      <c r="D8" s="2"/>
      <c r="E8" s="2"/>
      <c r="F8" s="2"/>
      <c r="G8" s="2"/>
      <c r="H8" s="2"/>
      <c r="I8" s="2"/>
      <c r="J8" s="2"/>
      <c r="K8" s="2"/>
      <c r="L8" s="11" t="s">
        <v>5069</v>
      </c>
      <c r="M8" s="2" t="s">
        <v>5070</v>
      </c>
      <c r="N8" s="2">
        <v>2018</v>
      </c>
      <c r="O8" s="2">
        <v>1</v>
      </c>
      <c r="P8" s="4">
        <v>43101</v>
      </c>
      <c r="Q8" s="2" t="s">
        <v>4778</v>
      </c>
      <c r="R8" s="2" t="s">
        <v>4779</v>
      </c>
      <c r="S8" s="2" t="s">
        <v>5071</v>
      </c>
      <c r="T8" s="2" t="s">
        <v>4781</v>
      </c>
      <c r="U8" s="2">
        <f t="shared" si="0"/>
        <v>1</v>
      </c>
      <c r="V8" s="2" t="b">
        <f t="shared" si="1"/>
        <v>1</v>
      </c>
      <c r="W8" s="17" t="b">
        <f t="shared" si="2"/>
        <v>0</v>
      </c>
      <c r="X8" s="2" t="b">
        <f t="shared" si="3"/>
        <v>0</v>
      </c>
      <c r="Y8" s="2" t="b">
        <f t="shared" si="4"/>
        <v>0</v>
      </c>
      <c r="Z8" s="2" t="b">
        <f t="shared" si="5"/>
        <v>0</v>
      </c>
      <c r="AA8" s="2" t="b">
        <f t="shared" si="6"/>
        <v>0</v>
      </c>
      <c r="AB8" s="2" t="b">
        <f t="shared" si="7"/>
        <v>0</v>
      </c>
      <c r="AC8" s="2" t="b">
        <f t="shared" si="8"/>
        <v>0</v>
      </c>
      <c r="AD8" s="2" t="b">
        <f t="shared" si="9"/>
        <v>0</v>
      </c>
      <c r="AE8" s="2" t="b">
        <f t="shared" si="10"/>
        <v>0</v>
      </c>
      <c r="AF8" s="2" t="b">
        <f t="shared" si="11"/>
        <v>0</v>
      </c>
      <c r="AG8" s="2" t="b">
        <f t="shared" si="12"/>
        <v>0</v>
      </c>
      <c r="AH8" s="17" t="b">
        <f t="shared" si="13"/>
        <v>0</v>
      </c>
      <c r="AI8" s="2" t="b">
        <f t="shared" si="14"/>
        <v>0</v>
      </c>
      <c r="AJ8" s="2" t="b">
        <f t="shared" si="15"/>
        <v>0</v>
      </c>
      <c r="AK8" s="2" t="b">
        <f t="shared" si="16"/>
        <v>0</v>
      </c>
      <c r="AL8" s="2" t="b">
        <f t="shared" si="17"/>
        <v>0</v>
      </c>
      <c r="AM8" s="2" t="b">
        <f t="shared" si="18"/>
        <v>0</v>
      </c>
      <c r="AN8" s="2" t="b">
        <f t="shared" si="19"/>
        <v>0</v>
      </c>
      <c r="AO8" s="2" t="b">
        <v>0</v>
      </c>
      <c r="AP8" s="2" t="b">
        <f t="shared" si="20"/>
        <v>0</v>
      </c>
      <c r="AQ8" s="2" t="b">
        <v>0</v>
      </c>
      <c r="AR8" s="2">
        <v>1</v>
      </c>
      <c r="AS8" s="2"/>
      <c r="AT8" s="2"/>
      <c r="AU8" s="2"/>
      <c r="AV8" s="2"/>
      <c r="AW8" s="2"/>
      <c r="AX8" s="2"/>
      <c r="AY8" s="2"/>
      <c r="AZ8" s="2"/>
      <c r="BA8" s="2"/>
      <c r="BB8" s="2"/>
      <c r="BC8" s="2"/>
      <c r="BD8" s="2"/>
      <c r="BE8" s="2"/>
      <c r="BF8" s="2"/>
      <c r="BG8" s="2"/>
      <c r="BH8" s="2"/>
      <c r="BI8" s="2"/>
      <c r="BJ8" s="2"/>
      <c r="BK8" s="2"/>
      <c r="BL8" s="2"/>
      <c r="BM8" s="7"/>
      <c r="BN8" s="7"/>
      <c r="BO8" s="7"/>
      <c r="BP8" s="7"/>
      <c r="BQ8" s="7"/>
      <c r="BR8" s="7"/>
      <c r="BS8" s="7"/>
      <c r="BT8" s="7"/>
      <c r="BU8" s="7"/>
      <c r="BV8" s="7"/>
      <c r="BW8" s="7"/>
      <c r="BX8" s="7"/>
      <c r="BY8" s="7"/>
      <c r="BZ8" s="7"/>
      <c r="CA8" s="7"/>
      <c r="CB8" s="7"/>
      <c r="CC8" s="7"/>
      <c r="CD8" s="7"/>
      <c r="CE8" s="7"/>
      <c r="CF8" s="2"/>
    </row>
    <row r="9" spans="1:85" s="5" customFormat="1" ht="30" hidden="1" x14ac:dyDescent="0.25">
      <c r="A9" s="2"/>
      <c r="B9" s="7"/>
      <c r="C9" s="7"/>
      <c r="D9" s="7"/>
      <c r="E9" s="7"/>
      <c r="F9" s="7"/>
      <c r="G9" s="7"/>
      <c r="H9" s="7"/>
      <c r="I9" s="7"/>
      <c r="J9" s="7"/>
      <c r="K9" s="7"/>
      <c r="L9" s="11" t="s">
        <v>3734</v>
      </c>
      <c r="M9" s="2" t="s">
        <v>3735</v>
      </c>
      <c r="N9" s="2">
        <v>2010</v>
      </c>
      <c r="O9" s="2">
        <v>1</v>
      </c>
      <c r="P9" s="3">
        <v>40179.450694444444</v>
      </c>
      <c r="Q9" s="2" t="s">
        <v>11</v>
      </c>
      <c r="R9" s="2" t="s">
        <v>459</v>
      </c>
      <c r="S9" s="2" t="s">
        <v>3736</v>
      </c>
      <c r="T9" s="2" t="s">
        <v>484</v>
      </c>
      <c r="U9" s="2">
        <f t="shared" si="0"/>
        <v>1</v>
      </c>
      <c r="V9" s="2" t="b">
        <f t="shared" si="1"/>
        <v>0</v>
      </c>
      <c r="W9" s="17" t="b">
        <f t="shared" si="2"/>
        <v>0</v>
      </c>
      <c r="X9" s="2" t="b">
        <f t="shared" si="3"/>
        <v>0</v>
      </c>
      <c r="Y9" s="2" t="b">
        <f t="shared" si="4"/>
        <v>0</v>
      </c>
      <c r="Z9" s="2" t="b">
        <f t="shared" si="5"/>
        <v>0</v>
      </c>
      <c r="AA9" s="2" t="b">
        <f t="shared" si="6"/>
        <v>0</v>
      </c>
      <c r="AB9" s="2" t="b">
        <f t="shared" si="7"/>
        <v>0</v>
      </c>
      <c r="AC9" s="2" t="b">
        <f t="shared" si="8"/>
        <v>0</v>
      </c>
      <c r="AD9" s="2" t="b">
        <f t="shared" si="9"/>
        <v>0</v>
      </c>
      <c r="AE9" s="2" t="b">
        <f t="shared" si="10"/>
        <v>0</v>
      </c>
      <c r="AF9" s="2" t="b">
        <f t="shared" si="11"/>
        <v>0</v>
      </c>
      <c r="AG9" s="2" t="b">
        <f t="shared" si="12"/>
        <v>0</v>
      </c>
      <c r="AH9" s="17" t="b">
        <f t="shared" si="13"/>
        <v>0</v>
      </c>
      <c r="AI9" s="2" t="b">
        <f t="shared" si="14"/>
        <v>0</v>
      </c>
      <c r="AJ9" s="2" t="b">
        <f t="shared" si="15"/>
        <v>0</v>
      </c>
      <c r="AK9" s="2" t="b">
        <f t="shared" si="16"/>
        <v>0</v>
      </c>
      <c r="AL9" s="2" t="b">
        <f t="shared" si="17"/>
        <v>0</v>
      </c>
      <c r="AM9" s="2" t="b">
        <f t="shared" si="18"/>
        <v>0</v>
      </c>
      <c r="AN9" s="2" t="b">
        <f t="shared" si="19"/>
        <v>0</v>
      </c>
      <c r="AO9" s="2" t="b">
        <v>0</v>
      </c>
      <c r="AP9" s="2" t="b">
        <f t="shared" si="20"/>
        <v>1</v>
      </c>
      <c r="AQ9" s="2" t="b">
        <v>0</v>
      </c>
      <c r="AR9" s="2">
        <v>52</v>
      </c>
      <c r="AS9" s="2"/>
      <c r="AT9" s="2"/>
      <c r="AU9" s="2"/>
      <c r="AV9" s="2"/>
      <c r="AW9" s="2"/>
      <c r="AX9" s="2"/>
      <c r="AY9" s="2"/>
      <c r="AZ9" s="2"/>
      <c r="BA9" s="2"/>
      <c r="BB9" s="2"/>
      <c r="BC9" s="2"/>
      <c r="BD9" s="2"/>
      <c r="BE9" s="2"/>
      <c r="BF9" s="2"/>
      <c r="BG9" s="2"/>
      <c r="BH9" s="2"/>
      <c r="BI9" s="2"/>
      <c r="BJ9" s="2"/>
      <c r="BK9" s="2"/>
      <c r="BL9" s="2"/>
      <c r="BM9" s="7"/>
      <c r="BN9" s="7"/>
      <c r="BO9" s="7"/>
      <c r="BP9" s="2"/>
      <c r="BQ9" s="7"/>
      <c r="BR9" s="7"/>
      <c r="BS9" s="7"/>
      <c r="BT9" s="7"/>
      <c r="BU9" s="7"/>
      <c r="BV9" s="7"/>
      <c r="BW9" s="7"/>
      <c r="BX9" s="7"/>
      <c r="BY9" s="7"/>
      <c r="BZ9" s="7"/>
      <c r="CA9" s="7"/>
      <c r="CB9" s="7"/>
      <c r="CC9" s="7"/>
      <c r="CD9" s="7"/>
      <c r="CE9" s="7"/>
      <c r="CF9" s="2"/>
    </row>
    <row r="10" spans="1:85" s="5" customFormat="1" ht="45" hidden="1" x14ac:dyDescent="0.25">
      <c r="A10" s="2"/>
      <c r="B10" s="2"/>
      <c r="C10" s="2"/>
      <c r="D10" s="2"/>
      <c r="E10" s="2"/>
      <c r="F10" s="2"/>
      <c r="G10" s="2"/>
      <c r="H10" s="2"/>
      <c r="I10" s="2"/>
      <c r="J10" s="2"/>
      <c r="K10" s="2"/>
      <c r="L10" s="11" t="s">
        <v>1365</v>
      </c>
      <c r="M10" s="2" t="s">
        <v>1366</v>
      </c>
      <c r="N10" s="2">
        <v>2012</v>
      </c>
      <c r="O10" s="2">
        <v>1</v>
      </c>
      <c r="P10" s="3">
        <v>40909.486805555556</v>
      </c>
      <c r="Q10" s="2" t="s">
        <v>11</v>
      </c>
      <c r="R10" s="2" t="s">
        <v>459</v>
      </c>
      <c r="S10" s="2" t="s">
        <v>1367</v>
      </c>
      <c r="T10" s="2" t="s">
        <v>1011</v>
      </c>
      <c r="U10" s="2">
        <f t="shared" si="0"/>
        <v>1</v>
      </c>
      <c r="V10" s="2" t="b">
        <f t="shared" si="1"/>
        <v>1</v>
      </c>
      <c r="W10" s="17" t="b">
        <f t="shared" si="2"/>
        <v>0</v>
      </c>
      <c r="X10" s="2" t="b">
        <f t="shared" si="3"/>
        <v>0</v>
      </c>
      <c r="Y10" s="2" t="b">
        <f t="shared" si="4"/>
        <v>0</v>
      </c>
      <c r="Z10" s="2" t="b">
        <f t="shared" si="5"/>
        <v>0</v>
      </c>
      <c r="AA10" s="2" t="b">
        <f t="shared" si="6"/>
        <v>0</v>
      </c>
      <c r="AB10" s="2" t="b">
        <f t="shared" si="7"/>
        <v>0</v>
      </c>
      <c r="AC10" s="2" t="b">
        <f t="shared" si="8"/>
        <v>0</v>
      </c>
      <c r="AD10" s="2" t="b">
        <f t="shared" si="9"/>
        <v>0</v>
      </c>
      <c r="AE10" s="2" t="b">
        <f t="shared" si="10"/>
        <v>0</v>
      </c>
      <c r="AF10" s="2" t="b">
        <f t="shared" si="11"/>
        <v>0</v>
      </c>
      <c r="AG10" s="2" t="b">
        <f t="shared" si="12"/>
        <v>0</v>
      </c>
      <c r="AH10" s="17" t="b">
        <f t="shared" si="13"/>
        <v>0</v>
      </c>
      <c r="AI10" s="2" t="b">
        <f t="shared" si="14"/>
        <v>0</v>
      </c>
      <c r="AJ10" s="2" t="b">
        <f t="shared" si="15"/>
        <v>0</v>
      </c>
      <c r="AK10" s="2" t="b">
        <f t="shared" si="16"/>
        <v>0</v>
      </c>
      <c r="AL10" s="2" t="b">
        <f t="shared" si="17"/>
        <v>0</v>
      </c>
      <c r="AM10" s="2" t="b">
        <f t="shared" si="18"/>
        <v>0</v>
      </c>
      <c r="AN10" s="2" t="b">
        <f t="shared" si="19"/>
        <v>0</v>
      </c>
      <c r="AO10" s="2" t="b">
        <v>0</v>
      </c>
      <c r="AP10" s="2" t="b">
        <f t="shared" si="20"/>
        <v>0</v>
      </c>
      <c r="AQ10" s="2" t="b">
        <v>0</v>
      </c>
      <c r="AR10" s="2">
        <v>1</v>
      </c>
      <c r="AS10" s="2"/>
      <c r="AT10" s="2"/>
      <c r="AU10" s="2"/>
      <c r="AV10" s="2"/>
      <c r="AW10" s="2"/>
      <c r="AX10" s="2"/>
      <c r="AY10" s="2"/>
      <c r="AZ10" s="2"/>
      <c r="BA10" s="2"/>
      <c r="BB10" s="2"/>
      <c r="BC10" s="2"/>
      <c r="BD10" s="2"/>
      <c r="BE10" s="2"/>
      <c r="BF10" s="2"/>
      <c r="BG10" s="2"/>
      <c r="BH10" s="2"/>
      <c r="BI10" s="2"/>
      <c r="BJ10" s="2"/>
      <c r="BK10" s="2"/>
      <c r="BL10" s="2"/>
      <c r="BM10" s="7"/>
      <c r="BN10" s="7"/>
      <c r="BO10" s="7"/>
      <c r="BP10" s="7"/>
      <c r="BQ10" s="2"/>
      <c r="BR10" s="2"/>
      <c r="BS10" s="2"/>
      <c r="BT10" s="2"/>
      <c r="BU10" s="2"/>
      <c r="BV10" s="2"/>
      <c r="BW10" s="2"/>
      <c r="BX10" s="2"/>
      <c r="BY10" s="2"/>
      <c r="BZ10" s="2"/>
      <c r="CA10" s="2"/>
      <c r="CB10" s="2"/>
      <c r="CC10" s="2"/>
      <c r="CD10" s="2"/>
      <c r="CE10" s="2"/>
      <c r="CF10" s="7"/>
      <c r="CG10" s="49"/>
    </row>
    <row r="11" spans="1:85" s="5" customFormat="1" hidden="1" x14ac:dyDescent="0.25">
      <c r="A11" s="2"/>
      <c r="B11" s="2"/>
      <c r="C11" s="2"/>
      <c r="D11" s="2"/>
      <c r="E11" s="2"/>
      <c r="F11" s="2"/>
      <c r="G11" s="2"/>
      <c r="H11" s="2"/>
      <c r="I11" s="2"/>
      <c r="J11" s="2"/>
      <c r="K11" s="2"/>
      <c r="L11" s="11" t="s">
        <v>1607</v>
      </c>
      <c r="M11" s="2" t="s">
        <v>1608</v>
      </c>
      <c r="N11" s="2">
        <v>2010</v>
      </c>
      <c r="O11" s="2">
        <v>1</v>
      </c>
      <c r="P11" s="3">
        <v>40179.518055555556</v>
      </c>
      <c r="Q11" s="2" t="s">
        <v>11</v>
      </c>
      <c r="R11" s="2" t="s">
        <v>459</v>
      </c>
      <c r="S11" s="2" t="s">
        <v>1609</v>
      </c>
      <c r="T11" s="2"/>
      <c r="U11" s="2">
        <f t="shared" si="0"/>
        <v>3</v>
      </c>
      <c r="V11" s="2" t="b">
        <f t="shared" si="1"/>
        <v>0</v>
      </c>
      <c r="W11" s="17" t="b">
        <f t="shared" si="2"/>
        <v>0</v>
      </c>
      <c r="X11" s="2" t="b">
        <f t="shared" si="3"/>
        <v>1</v>
      </c>
      <c r="Y11" s="2" t="b">
        <f t="shared" si="4"/>
        <v>0</v>
      </c>
      <c r="Z11" s="2" t="b">
        <f t="shared" si="5"/>
        <v>0</v>
      </c>
      <c r="AA11" s="2" t="b">
        <f t="shared" si="6"/>
        <v>1</v>
      </c>
      <c r="AB11" s="2" t="b">
        <f t="shared" si="7"/>
        <v>0</v>
      </c>
      <c r="AC11" s="2" t="b">
        <f t="shared" si="8"/>
        <v>0</v>
      </c>
      <c r="AD11" s="2" t="b">
        <f t="shared" si="9"/>
        <v>1</v>
      </c>
      <c r="AE11" s="2" t="b">
        <f t="shared" si="10"/>
        <v>0</v>
      </c>
      <c r="AF11" s="2" t="b">
        <f t="shared" si="11"/>
        <v>0</v>
      </c>
      <c r="AG11" s="2" t="b">
        <f t="shared" si="12"/>
        <v>0</v>
      </c>
      <c r="AH11" s="17" t="b">
        <f t="shared" si="13"/>
        <v>0</v>
      </c>
      <c r="AI11" s="2" t="b">
        <f t="shared" si="14"/>
        <v>0</v>
      </c>
      <c r="AJ11" s="2" t="b">
        <f t="shared" si="15"/>
        <v>0</v>
      </c>
      <c r="AK11" s="2" t="b">
        <f t="shared" si="16"/>
        <v>0</v>
      </c>
      <c r="AL11" s="2" t="b">
        <f t="shared" si="17"/>
        <v>0</v>
      </c>
      <c r="AM11" s="2" t="b">
        <f t="shared" si="18"/>
        <v>0</v>
      </c>
      <c r="AN11" s="2" t="b">
        <f t="shared" si="19"/>
        <v>0</v>
      </c>
      <c r="AO11" s="2" t="b">
        <v>0</v>
      </c>
      <c r="AP11" s="2" t="b">
        <f t="shared" si="20"/>
        <v>0</v>
      </c>
      <c r="AQ11" s="2" t="b">
        <v>0</v>
      </c>
      <c r="AR11" s="2">
        <v>4</v>
      </c>
      <c r="AS11" s="2">
        <v>7</v>
      </c>
      <c r="AT11" s="2" t="s">
        <v>5615</v>
      </c>
      <c r="AU11" s="2">
        <v>11</v>
      </c>
      <c r="AV11" s="2">
        <v>12</v>
      </c>
      <c r="AW11" s="2" t="s">
        <v>5617</v>
      </c>
      <c r="AX11" s="2"/>
      <c r="AY11" s="2"/>
      <c r="AZ11" s="2"/>
      <c r="BA11" s="2"/>
      <c r="BB11" s="2"/>
      <c r="BC11" s="2"/>
      <c r="BD11" s="2"/>
      <c r="BE11" s="2"/>
      <c r="BF11" s="2"/>
      <c r="BG11" s="2"/>
      <c r="BH11" s="2"/>
      <c r="BI11" s="2"/>
      <c r="BJ11" s="2"/>
      <c r="BK11" s="2"/>
      <c r="BL11" s="2"/>
      <c r="BM11" s="7"/>
      <c r="BN11" s="7"/>
      <c r="BO11" s="7"/>
      <c r="BP11" s="2"/>
      <c r="BQ11" s="7"/>
      <c r="BR11" s="7"/>
      <c r="BS11" s="7"/>
      <c r="BT11" s="7"/>
      <c r="BU11" s="7"/>
      <c r="BV11" s="7"/>
      <c r="BW11" s="7"/>
      <c r="BX11" s="7"/>
      <c r="BY11" s="7"/>
      <c r="BZ11" s="7"/>
      <c r="CA11" s="7"/>
      <c r="CB11" s="7"/>
      <c r="CC11" s="7"/>
      <c r="CD11" s="7"/>
      <c r="CE11" s="7"/>
      <c r="CF11" s="2"/>
    </row>
    <row r="12" spans="1:85" s="5" customFormat="1" ht="105" hidden="1" x14ac:dyDescent="0.25">
      <c r="A12" s="42" t="s">
        <v>5672</v>
      </c>
      <c r="B12" s="42" t="s">
        <v>5689</v>
      </c>
      <c r="C12" s="42"/>
      <c r="D12" s="42" t="s">
        <v>5690</v>
      </c>
      <c r="E12" s="42"/>
      <c r="F12" s="42"/>
      <c r="G12" s="42"/>
      <c r="H12" s="42"/>
      <c r="I12" s="42" t="s">
        <v>5691</v>
      </c>
      <c r="J12" s="42"/>
      <c r="K12" s="42" t="s">
        <v>5692</v>
      </c>
      <c r="L12" s="5" t="s">
        <v>3458</v>
      </c>
      <c r="M12" s="5" t="s">
        <v>3459</v>
      </c>
      <c r="N12" s="49">
        <v>2009</v>
      </c>
      <c r="O12" s="49">
        <v>1</v>
      </c>
      <c r="P12" s="50">
        <v>39814.456250000003</v>
      </c>
      <c r="Q12" s="49" t="s">
        <v>11</v>
      </c>
      <c r="R12" s="49" t="s">
        <v>459</v>
      </c>
      <c r="S12" s="49" t="s">
        <v>3460</v>
      </c>
      <c r="T12" s="49" t="s">
        <v>484</v>
      </c>
      <c r="U12" s="5">
        <f t="shared" si="0"/>
        <v>5</v>
      </c>
      <c r="V12" s="5" t="b">
        <f t="shared" si="1"/>
        <v>0</v>
      </c>
      <c r="W12" s="51" t="b">
        <f t="shared" si="2"/>
        <v>0</v>
      </c>
      <c r="X12" s="5" t="b">
        <f t="shared" si="3"/>
        <v>1</v>
      </c>
      <c r="Y12" s="5" t="b">
        <f t="shared" si="4"/>
        <v>0</v>
      </c>
      <c r="Z12" s="5" t="b">
        <f t="shared" si="5"/>
        <v>1</v>
      </c>
      <c r="AA12" s="5" t="b">
        <f t="shared" si="6"/>
        <v>0</v>
      </c>
      <c r="AB12" s="5" t="b">
        <f t="shared" si="7"/>
        <v>0</v>
      </c>
      <c r="AC12" s="5" t="b">
        <f t="shared" si="8"/>
        <v>1</v>
      </c>
      <c r="AD12" s="5" t="b">
        <f t="shared" si="9"/>
        <v>0</v>
      </c>
      <c r="AE12" s="5" t="b">
        <f t="shared" si="10"/>
        <v>0</v>
      </c>
      <c r="AF12" s="5" t="b">
        <f t="shared" si="11"/>
        <v>0</v>
      </c>
      <c r="AG12" s="5" t="b">
        <f t="shared" si="12"/>
        <v>1</v>
      </c>
      <c r="AH12" s="51" t="b">
        <f t="shared" si="13"/>
        <v>0</v>
      </c>
      <c r="AI12" s="5" t="b">
        <f t="shared" si="14"/>
        <v>0</v>
      </c>
      <c r="AJ12" s="5" t="b">
        <f t="shared" si="15"/>
        <v>0</v>
      </c>
      <c r="AK12" s="5" t="b">
        <f t="shared" si="16"/>
        <v>0</v>
      </c>
      <c r="AL12" s="5" t="b">
        <f t="shared" si="17"/>
        <v>0</v>
      </c>
      <c r="AM12" s="5" t="b">
        <f t="shared" si="18"/>
        <v>0</v>
      </c>
      <c r="AN12" s="5" t="b">
        <f t="shared" si="19"/>
        <v>0</v>
      </c>
      <c r="AO12" s="5" t="b">
        <v>0</v>
      </c>
      <c r="AP12" s="5" t="b">
        <f t="shared" si="20"/>
        <v>1</v>
      </c>
      <c r="AQ12" s="5" t="b">
        <v>0</v>
      </c>
      <c r="AR12" s="7">
        <v>4</v>
      </c>
      <c r="AS12" s="7">
        <v>6</v>
      </c>
      <c r="AT12" s="7" t="s">
        <v>5616</v>
      </c>
      <c r="AU12" s="7" t="s">
        <v>5615</v>
      </c>
      <c r="AV12" s="7">
        <v>10</v>
      </c>
      <c r="AW12" s="7">
        <v>12</v>
      </c>
      <c r="AX12" s="7">
        <v>15</v>
      </c>
      <c r="AY12" s="7">
        <v>32</v>
      </c>
      <c r="AZ12" s="7">
        <v>52</v>
      </c>
      <c r="BA12" s="7">
        <v>58</v>
      </c>
      <c r="BB12" s="7">
        <v>61</v>
      </c>
      <c r="BC12" s="7" t="s">
        <v>5617</v>
      </c>
      <c r="BD12" s="7"/>
      <c r="BE12" s="7"/>
      <c r="BF12" s="7"/>
      <c r="BG12" s="7"/>
      <c r="BH12" s="7"/>
      <c r="BI12" s="7"/>
      <c r="BJ12" s="7"/>
      <c r="BK12" s="7"/>
      <c r="BL12" s="7"/>
      <c r="BM12" s="7"/>
      <c r="BN12" s="7"/>
      <c r="BO12" s="7"/>
      <c r="BP12" s="2"/>
      <c r="BQ12" s="7"/>
      <c r="BR12" s="7"/>
      <c r="BS12" s="7"/>
      <c r="BT12" s="7"/>
      <c r="BU12" s="7"/>
      <c r="BV12" s="7"/>
      <c r="BW12" s="7"/>
      <c r="BX12" s="7"/>
      <c r="BY12" s="7"/>
      <c r="BZ12" s="7"/>
      <c r="CA12" s="7"/>
      <c r="CB12" s="7"/>
      <c r="CC12" s="7"/>
      <c r="CD12" s="7"/>
      <c r="CE12" s="7"/>
      <c r="CF12" s="2"/>
    </row>
    <row r="13" spans="1:85" s="5" customFormat="1" hidden="1" x14ac:dyDescent="0.25">
      <c r="A13" s="2"/>
      <c r="B13" s="2"/>
      <c r="C13" s="2"/>
      <c r="D13" s="2"/>
      <c r="E13" s="2"/>
      <c r="F13" s="2"/>
      <c r="G13" s="2"/>
      <c r="H13" s="2"/>
      <c r="I13" s="2"/>
      <c r="J13" s="2"/>
      <c r="K13" s="2"/>
      <c r="L13" s="11" t="s">
        <v>5273</v>
      </c>
      <c r="M13" s="2" t="s">
        <v>5274</v>
      </c>
      <c r="N13" s="2">
        <v>2013</v>
      </c>
      <c r="O13" s="2">
        <v>1</v>
      </c>
      <c r="P13" s="3">
        <v>41275.654861111114</v>
      </c>
      <c r="Q13" s="2" t="s">
        <v>11</v>
      </c>
      <c r="R13" s="2" t="s">
        <v>5159</v>
      </c>
      <c r="S13" s="2" t="s">
        <v>5275</v>
      </c>
      <c r="T13" s="2" t="s">
        <v>3321</v>
      </c>
      <c r="U13" s="2">
        <f t="shared" si="0"/>
        <v>0</v>
      </c>
      <c r="V13" s="2" t="b">
        <f t="shared" si="1"/>
        <v>0</v>
      </c>
      <c r="W13" s="17" t="b">
        <f t="shared" si="2"/>
        <v>0</v>
      </c>
      <c r="X13" s="2" t="b">
        <f t="shared" si="3"/>
        <v>0</v>
      </c>
      <c r="Y13" s="2" t="b">
        <f t="shared" si="4"/>
        <v>0</v>
      </c>
      <c r="Z13" s="2" t="b">
        <f t="shared" si="5"/>
        <v>0</v>
      </c>
      <c r="AA13" s="2" t="b">
        <f t="shared" si="6"/>
        <v>0</v>
      </c>
      <c r="AB13" s="2" t="b">
        <f t="shared" si="7"/>
        <v>0</v>
      </c>
      <c r="AC13" s="2" t="b">
        <f t="shared" si="8"/>
        <v>0</v>
      </c>
      <c r="AD13" s="2" t="b">
        <f t="shared" si="9"/>
        <v>0</v>
      </c>
      <c r="AE13" s="2" t="b">
        <f t="shared" si="10"/>
        <v>0</v>
      </c>
      <c r="AF13" s="2" t="b">
        <f t="shared" si="11"/>
        <v>0</v>
      </c>
      <c r="AG13" s="2" t="b">
        <f t="shared" si="12"/>
        <v>0</v>
      </c>
      <c r="AH13" s="17" t="b">
        <f t="shared" si="13"/>
        <v>0</v>
      </c>
      <c r="AI13" s="2" t="b">
        <f t="shared" si="14"/>
        <v>0</v>
      </c>
      <c r="AJ13" s="2" t="b">
        <f t="shared" si="15"/>
        <v>0</v>
      </c>
      <c r="AK13" s="2" t="b">
        <f t="shared" si="16"/>
        <v>0</v>
      </c>
      <c r="AL13" s="2" t="b">
        <f t="shared" si="17"/>
        <v>0</v>
      </c>
      <c r="AM13" s="2" t="b">
        <f t="shared" si="18"/>
        <v>0</v>
      </c>
      <c r="AN13" s="2" t="b">
        <f t="shared" si="19"/>
        <v>0</v>
      </c>
      <c r="AO13" s="2" t="b">
        <v>0</v>
      </c>
      <c r="AP13" s="2" t="b">
        <f t="shared" si="20"/>
        <v>0</v>
      </c>
      <c r="AQ13" s="2" t="b">
        <v>0</v>
      </c>
      <c r="AR13" s="2" t="s">
        <v>5617</v>
      </c>
      <c r="AS13" s="2"/>
      <c r="AT13" s="2"/>
      <c r="AU13" s="2"/>
      <c r="AV13" s="2"/>
      <c r="AW13" s="2"/>
      <c r="AX13" s="2"/>
      <c r="AY13" s="2"/>
      <c r="AZ13" s="2"/>
      <c r="BA13" s="2"/>
      <c r="BB13" s="2"/>
      <c r="BC13" s="2"/>
      <c r="BD13" s="2"/>
      <c r="BE13" s="2"/>
      <c r="BF13" s="2"/>
      <c r="BG13" s="2"/>
      <c r="BH13" s="2"/>
      <c r="BI13" s="2"/>
      <c r="BJ13" s="2"/>
      <c r="BK13" s="2"/>
      <c r="BL13" s="2"/>
      <c r="BM13" s="2"/>
      <c r="BN13" s="2"/>
      <c r="BO13" s="2"/>
      <c r="BP13" s="2"/>
      <c r="BQ13" s="7"/>
      <c r="BR13" s="7"/>
      <c r="BS13" s="7"/>
      <c r="BT13" s="7"/>
      <c r="BU13" s="7"/>
      <c r="BV13" s="7"/>
      <c r="BW13" s="7"/>
      <c r="BX13" s="7"/>
      <c r="BY13" s="7"/>
      <c r="BZ13" s="7"/>
      <c r="CA13" s="7"/>
      <c r="CB13" s="7"/>
      <c r="CC13" s="7"/>
      <c r="CD13" s="7"/>
      <c r="CE13" s="7"/>
      <c r="CF13" s="7"/>
      <c r="CG13" s="49"/>
    </row>
    <row r="14" spans="1:85" s="5" customFormat="1" ht="30" hidden="1" x14ac:dyDescent="0.25">
      <c r="A14" s="2"/>
      <c r="B14" s="2"/>
      <c r="C14" s="2"/>
      <c r="D14" s="2"/>
      <c r="E14" s="2"/>
      <c r="F14" s="2"/>
      <c r="G14" s="2"/>
      <c r="H14" s="2"/>
      <c r="I14" s="2"/>
      <c r="J14" s="2"/>
      <c r="K14" s="2"/>
      <c r="L14" s="11" t="s">
        <v>2608</v>
      </c>
      <c r="M14" s="2" t="s">
        <v>2609</v>
      </c>
      <c r="N14" s="2">
        <v>2013</v>
      </c>
      <c r="O14" s="2">
        <v>1</v>
      </c>
      <c r="P14" s="3">
        <v>41275.461111111108</v>
      </c>
      <c r="Q14" s="2" t="s">
        <v>2610</v>
      </c>
      <c r="R14" s="2" t="s">
        <v>459</v>
      </c>
      <c r="S14" s="2" t="s">
        <v>2611</v>
      </c>
      <c r="T14" s="2" t="s">
        <v>818</v>
      </c>
      <c r="U14" s="2">
        <f t="shared" si="0"/>
        <v>3</v>
      </c>
      <c r="V14" s="2" t="b">
        <f t="shared" si="1"/>
        <v>1</v>
      </c>
      <c r="W14" s="17" t="b">
        <f t="shared" si="2"/>
        <v>0</v>
      </c>
      <c r="X14" s="2" t="b">
        <f t="shared" si="3"/>
        <v>1</v>
      </c>
      <c r="Y14" s="2" t="b">
        <f t="shared" si="4"/>
        <v>0</v>
      </c>
      <c r="Z14" s="2" t="b">
        <f t="shared" si="5"/>
        <v>0</v>
      </c>
      <c r="AA14" s="2" t="b">
        <f t="shared" si="6"/>
        <v>0</v>
      </c>
      <c r="AB14" s="2" t="b">
        <f t="shared" si="7"/>
        <v>0</v>
      </c>
      <c r="AC14" s="2" t="b">
        <f t="shared" si="8"/>
        <v>0</v>
      </c>
      <c r="AD14" s="2" t="b">
        <f t="shared" si="9"/>
        <v>0</v>
      </c>
      <c r="AE14" s="2" t="b">
        <f t="shared" si="10"/>
        <v>1</v>
      </c>
      <c r="AF14" s="2" t="b">
        <f t="shared" si="11"/>
        <v>0</v>
      </c>
      <c r="AG14" s="2" t="b">
        <f t="shared" si="12"/>
        <v>0</v>
      </c>
      <c r="AH14" s="17" t="b">
        <f t="shared" si="13"/>
        <v>0</v>
      </c>
      <c r="AI14" s="2" t="b">
        <f t="shared" si="14"/>
        <v>0</v>
      </c>
      <c r="AJ14" s="2" t="b">
        <f t="shared" si="15"/>
        <v>0</v>
      </c>
      <c r="AK14" s="2" t="b">
        <f t="shared" si="16"/>
        <v>0</v>
      </c>
      <c r="AL14" s="2" t="b">
        <f t="shared" si="17"/>
        <v>0</v>
      </c>
      <c r="AM14" s="2" t="b">
        <f t="shared" si="18"/>
        <v>0</v>
      </c>
      <c r="AN14" s="2" t="b">
        <f t="shared" si="19"/>
        <v>0</v>
      </c>
      <c r="AO14" s="2" t="b">
        <v>0</v>
      </c>
      <c r="AP14" s="2" t="b">
        <f t="shared" si="20"/>
        <v>0</v>
      </c>
      <c r="AQ14" s="2" t="b">
        <v>0</v>
      </c>
      <c r="AR14" s="2">
        <v>1</v>
      </c>
      <c r="AS14" s="2">
        <v>4</v>
      </c>
      <c r="AT14" s="2">
        <v>13</v>
      </c>
      <c r="AU14" s="2"/>
      <c r="AV14" s="2"/>
      <c r="AW14" s="2"/>
      <c r="AX14" s="2"/>
      <c r="AY14" s="2"/>
      <c r="AZ14" s="2"/>
      <c r="BA14" s="2"/>
      <c r="BB14" s="2"/>
      <c r="BC14" s="2"/>
      <c r="BD14" s="2"/>
      <c r="BE14" s="2"/>
      <c r="BF14" s="2"/>
      <c r="BG14" s="2"/>
      <c r="BH14" s="2"/>
      <c r="BI14" s="2"/>
      <c r="BJ14" s="2"/>
      <c r="BK14" s="2"/>
      <c r="BL14" s="2"/>
      <c r="BM14" s="7"/>
      <c r="BN14" s="7"/>
      <c r="BO14" s="7"/>
      <c r="BP14" s="2"/>
      <c r="BQ14" s="2"/>
      <c r="BR14" s="2"/>
      <c r="BS14" s="2"/>
      <c r="BT14" s="2"/>
      <c r="BU14" s="2"/>
      <c r="BV14" s="2"/>
      <c r="BW14" s="2"/>
      <c r="BX14" s="2"/>
      <c r="BY14" s="2"/>
      <c r="BZ14" s="2"/>
      <c r="CA14" s="2"/>
      <c r="CB14" s="2"/>
      <c r="CC14" s="2"/>
      <c r="CD14" s="2"/>
      <c r="CE14" s="2"/>
      <c r="CF14" s="7"/>
      <c r="CG14" s="49"/>
    </row>
    <row r="15" spans="1:85" s="5" customFormat="1" ht="30" hidden="1" x14ac:dyDescent="0.25">
      <c r="A15" s="7"/>
      <c r="B15" s="2"/>
      <c r="C15" s="2"/>
      <c r="D15" s="2"/>
      <c r="E15" s="2"/>
      <c r="F15" s="2"/>
      <c r="G15" s="2"/>
      <c r="H15" s="2"/>
      <c r="I15" s="2"/>
      <c r="J15" s="2"/>
      <c r="K15" s="2"/>
      <c r="L15" s="11" t="s">
        <v>4644</v>
      </c>
      <c r="M15" s="2" t="s">
        <v>4645</v>
      </c>
      <c r="N15" s="2">
        <v>52</v>
      </c>
      <c r="O15" s="2">
        <v>2</v>
      </c>
      <c r="P15" s="3">
        <v>41244.356249999997</v>
      </c>
      <c r="Q15" s="2" t="s">
        <v>11</v>
      </c>
      <c r="R15" s="2" t="s">
        <v>459</v>
      </c>
      <c r="S15" s="2" t="s">
        <v>4646</v>
      </c>
      <c r="T15" s="2" t="s">
        <v>4163</v>
      </c>
      <c r="U15" s="2">
        <f t="shared" si="0"/>
        <v>4</v>
      </c>
      <c r="V15" s="2" t="b">
        <f t="shared" si="1"/>
        <v>1</v>
      </c>
      <c r="W15" s="17" t="b">
        <f t="shared" si="2"/>
        <v>0</v>
      </c>
      <c r="X15" s="2" t="b">
        <f t="shared" si="3"/>
        <v>1</v>
      </c>
      <c r="Y15" s="2" t="b">
        <f t="shared" si="4"/>
        <v>0</v>
      </c>
      <c r="Z15" s="2" t="b">
        <f t="shared" si="5"/>
        <v>0</v>
      </c>
      <c r="AA15" s="2" t="b">
        <f t="shared" si="6"/>
        <v>1</v>
      </c>
      <c r="AB15" s="2" t="b">
        <f t="shared" si="7"/>
        <v>0</v>
      </c>
      <c r="AC15" s="2" t="b">
        <f t="shared" si="8"/>
        <v>0</v>
      </c>
      <c r="AD15" s="2" t="b">
        <f t="shared" si="9"/>
        <v>0</v>
      </c>
      <c r="AE15" s="2" t="b">
        <f t="shared" si="10"/>
        <v>0</v>
      </c>
      <c r="AF15" s="2" t="b">
        <f t="shared" si="11"/>
        <v>1</v>
      </c>
      <c r="AG15" s="2" t="b">
        <f t="shared" si="12"/>
        <v>0</v>
      </c>
      <c r="AH15" s="17" t="b">
        <f t="shared" si="13"/>
        <v>0</v>
      </c>
      <c r="AI15" s="2" t="b">
        <f t="shared" si="14"/>
        <v>0</v>
      </c>
      <c r="AJ15" s="2" t="b">
        <f t="shared" si="15"/>
        <v>0</v>
      </c>
      <c r="AK15" s="2" t="b">
        <f t="shared" si="16"/>
        <v>0</v>
      </c>
      <c r="AL15" s="2" t="b">
        <f t="shared" si="17"/>
        <v>0</v>
      </c>
      <c r="AM15" s="2" t="b">
        <f t="shared" si="18"/>
        <v>0</v>
      </c>
      <c r="AN15" s="2" t="b">
        <f t="shared" si="19"/>
        <v>0</v>
      </c>
      <c r="AO15" s="2" t="b">
        <v>0</v>
      </c>
      <c r="AP15" s="2" t="b">
        <f t="shared" si="20"/>
        <v>0</v>
      </c>
      <c r="AQ15" s="2" t="b">
        <v>0</v>
      </c>
      <c r="AR15" s="2">
        <v>1</v>
      </c>
      <c r="AS15" s="2">
        <v>3</v>
      </c>
      <c r="AT15" s="2">
        <v>4</v>
      </c>
      <c r="AU15" s="2">
        <v>7</v>
      </c>
      <c r="AV15" s="2">
        <v>14</v>
      </c>
      <c r="AW15" s="2"/>
      <c r="AX15" s="2"/>
      <c r="AY15" s="2"/>
      <c r="AZ15" s="2"/>
      <c r="BA15" s="2"/>
      <c r="BB15" s="2"/>
      <c r="BC15" s="2"/>
      <c r="BD15" s="2"/>
      <c r="BE15" s="2"/>
      <c r="BF15" s="2"/>
      <c r="BG15" s="2"/>
      <c r="BH15" s="2"/>
      <c r="BI15" s="2"/>
      <c r="BJ15" s="2"/>
      <c r="BK15" s="2"/>
      <c r="BL15" s="2"/>
      <c r="BM15" s="7"/>
      <c r="BN15" s="7"/>
      <c r="BO15" s="7"/>
      <c r="BP15" s="2"/>
      <c r="BQ15" s="2"/>
      <c r="BR15" s="2"/>
      <c r="BS15" s="2"/>
      <c r="BT15" s="2"/>
      <c r="BU15" s="2"/>
      <c r="BV15" s="2"/>
      <c r="BW15" s="2"/>
      <c r="BX15" s="2"/>
      <c r="BY15" s="2"/>
      <c r="BZ15" s="2"/>
      <c r="CA15" s="2"/>
      <c r="CB15" s="2"/>
      <c r="CC15" s="2"/>
      <c r="CD15" s="2"/>
      <c r="CE15" s="2"/>
      <c r="CF15" s="7"/>
      <c r="CG15" s="49"/>
    </row>
    <row r="16" spans="1:85" s="5" customFormat="1" hidden="1" x14ac:dyDescent="0.25">
      <c r="A16" s="2"/>
      <c r="B16" s="2"/>
      <c r="C16" s="2"/>
      <c r="D16" s="2"/>
      <c r="E16" s="2"/>
      <c r="F16" s="2"/>
      <c r="G16" s="2"/>
      <c r="H16" s="2"/>
      <c r="I16" s="2"/>
      <c r="J16" s="2"/>
      <c r="K16" s="2"/>
      <c r="L16" s="11" t="s">
        <v>4641</v>
      </c>
      <c r="M16" s="2" t="s">
        <v>4642</v>
      </c>
      <c r="N16" s="2">
        <v>11</v>
      </c>
      <c r="O16" s="2">
        <v>2</v>
      </c>
      <c r="P16" s="3">
        <v>36892.395833333336</v>
      </c>
      <c r="Q16" s="2" t="s">
        <v>11</v>
      </c>
      <c r="R16" s="2" t="s">
        <v>459</v>
      </c>
      <c r="S16" s="2" t="s">
        <v>4643</v>
      </c>
      <c r="T16" s="2" t="s">
        <v>774</v>
      </c>
      <c r="U16" s="2">
        <f t="shared" si="0"/>
        <v>2</v>
      </c>
      <c r="V16" s="2" t="b">
        <f t="shared" si="1"/>
        <v>1</v>
      </c>
      <c r="W16" s="17" t="b">
        <f t="shared" si="2"/>
        <v>0</v>
      </c>
      <c r="X16" s="2" t="b">
        <f t="shared" si="3"/>
        <v>0</v>
      </c>
      <c r="Y16" s="2" t="b">
        <f t="shared" si="4"/>
        <v>0</v>
      </c>
      <c r="Z16" s="2" t="b">
        <f t="shared" si="5"/>
        <v>0</v>
      </c>
      <c r="AA16" s="2" t="b">
        <f t="shared" si="6"/>
        <v>0</v>
      </c>
      <c r="AB16" s="2" t="b">
        <f t="shared" si="7"/>
        <v>0</v>
      </c>
      <c r="AC16" s="2" t="b">
        <f t="shared" si="8"/>
        <v>0</v>
      </c>
      <c r="AD16" s="2" t="b">
        <f t="shared" si="9"/>
        <v>0</v>
      </c>
      <c r="AE16" s="2" t="b">
        <f t="shared" si="10"/>
        <v>1</v>
      </c>
      <c r="AF16" s="2" t="b">
        <f t="shared" si="11"/>
        <v>0</v>
      </c>
      <c r="AG16" s="2" t="b">
        <f t="shared" si="12"/>
        <v>0</v>
      </c>
      <c r="AH16" s="17" t="b">
        <f t="shared" si="13"/>
        <v>0</v>
      </c>
      <c r="AI16" s="2" t="b">
        <f t="shared" si="14"/>
        <v>0</v>
      </c>
      <c r="AJ16" s="2" t="b">
        <f t="shared" si="15"/>
        <v>0</v>
      </c>
      <c r="AK16" s="2" t="b">
        <f t="shared" si="16"/>
        <v>0</v>
      </c>
      <c r="AL16" s="2" t="b">
        <f t="shared" si="17"/>
        <v>0</v>
      </c>
      <c r="AM16" s="2" t="b">
        <f t="shared" si="18"/>
        <v>0</v>
      </c>
      <c r="AN16" s="2" t="b">
        <f t="shared" si="19"/>
        <v>0</v>
      </c>
      <c r="AO16" s="2" t="b">
        <v>0</v>
      </c>
      <c r="AP16" s="2" t="b">
        <f t="shared" si="20"/>
        <v>0</v>
      </c>
      <c r="AQ16" s="2" t="b">
        <v>0</v>
      </c>
      <c r="AR16" s="2">
        <v>1</v>
      </c>
      <c r="AS16" s="2" t="s">
        <v>5615</v>
      </c>
      <c r="AT16" s="2">
        <v>13</v>
      </c>
      <c r="AU16" s="2"/>
      <c r="AV16" s="2"/>
      <c r="AW16" s="2"/>
      <c r="AX16" s="2"/>
      <c r="AY16" s="2"/>
      <c r="AZ16" s="2"/>
      <c r="BA16" s="2"/>
      <c r="BB16" s="2"/>
      <c r="BC16" s="2"/>
      <c r="BD16" s="2"/>
      <c r="BE16" s="2"/>
      <c r="BF16" s="2"/>
      <c r="BG16" s="2"/>
      <c r="BH16" s="2"/>
      <c r="BI16" s="2"/>
      <c r="BJ16" s="2"/>
      <c r="BK16" s="2"/>
      <c r="BL16" s="2"/>
      <c r="BM16" s="7"/>
      <c r="BN16" s="7"/>
      <c r="BO16" s="7"/>
      <c r="BP16" s="2"/>
      <c r="BQ16" s="2"/>
      <c r="BR16" s="2"/>
      <c r="BS16" s="2"/>
      <c r="BT16" s="2"/>
      <c r="BU16" s="2"/>
      <c r="BV16" s="2"/>
      <c r="BW16" s="2"/>
      <c r="BX16" s="2"/>
      <c r="BY16" s="2"/>
      <c r="BZ16" s="2"/>
      <c r="CA16" s="2"/>
      <c r="CB16" s="2"/>
      <c r="CC16" s="2"/>
      <c r="CD16" s="2"/>
      <c r="CE16" s="2"/>
      <c r="CF16" s="7"/>
      <c r="CG16" s="49"/>
    </row>
    <row r="17" spans="1:85" s="5" customFormat="1" ht="45" hidden="1" x14ac:dyDescent="0.25">
      <c r="A17" s="2"/>
      <c r="B17" s="2"/>
      <c r="C17" s="2"/>
      <c r="D17" s="2"/>
      <c r="E17" s="2"/>
      <c r="F17" s="2"/>
      <c r="G17" s="2"/>
      <c r="H17" s="2"/>
      <c r="I17" s="2"/>
      <c r="J17" s="2"/>
      <c r="K17" s="2"/>
      <c r="L17" s="11" t="s">
        <v>5202</v>
      </c>
      <c r="M17" s="2" t="s">
        <v>5203</v>
      </c>
      <c r="N17" s="2">
        <v>2009</v>
      </c>
      <c r="O17" s="2">
        <v>1</v>
      </c>
      <c r="P17" s="4">
        <v>39814</v>
      </c>
      <c r="Q17" s="2" t="s">
        <v>11</v>
      </c>
      <c r="R17" s="2" t="s">
        <v>5159</v>
      </c>
      <c r="S17" s="2" t="s">
        <v>5204</v>
      </c>
      <c r="T17" s="2" t="s">
        <v>3321</v>
      </c>
      <c r="U17" s="2">
        <f t="shared" si="0"/>
        <v>1</v>
      </c>
      <c r="V17" s="2" t="b">
        <f t="shared" si="1"/>
        <v>1</v>
      </c>
      <c r="W17" s="17" t="b">
        <f t="shared" si="2"/>
        <v>0</v>
      </c>
      <c r="X17" s="2" t="b">
        <f t="shared" si="3"/>
        <v>0</v>
      </c>
      <c r="Y17" s="2" t="b">
        <f t="shared" si="4"/>
        <v>0</v>
      </c>
      <c r="Z17" s="2" t="b">
        <f t="shared" si="5"/>
        <v>0</v>
      </c>
      <c r="AA17" s="2" t="b">
        <f t="shared" si="6"/>
        <v>0</v>
      </c>
      <c r="AB17" s="2" t="b">
        <f t="shared" si="7"/>
        <v>0</v>
      </c>
      <c r="AC17" s="2" t="b">
        <f t="shared" si="8"/>
        <v>0</v>
      </c>
      <c r="AD17" s="2" t="b">
        <f t="shared" si="9"/>
        <v>0</v>
      </c>
      <c r="AE17" s="2" t="b">
        <f t="shared" si="10"/>
        <v>0</v>
      </c>
      <c r="AF17" s="2" t="b">
        <f t="shared" si="11"/>
        <v>0</v>
      </c>
      <c r="AG17" s="2" t="b">
        <f t="shared" si="12"/>
        <v>0</v>
      </c>
      <c r="AH17" s="17" t="b">
        <f t="shared" si="13"/>
        <v>0</v>
      </c>
      <c r="AI17" s="2" t="b">
        <f t="shared" si="14"/>
        <v>0</v>
      </c>
      <c r="AJ17" s="2" t="b">
        <f t="shared" si="15"/>
        <v>0</v>
      </c>
      <c r="AK17" s="2" t="b">
        <f t="shared" si="16"/>
        <v>0</v>
      </c>
      <c r="AL17" s="2" t="b">
        <f t="shared" si="17"/>
        <v>0</v>
      </c>
      <c r="AM17" s="2" t="b">
        <f t="shared" si="18"/>
        <v>0</v>
      </c>
      <c r="AN17" s="2" t="b">
        <f t="shared" si="19"/>
        <v>0</v>
      </c>
      <c r="AO17" s="2" t="b">
        <v>0</v>
      </c>
      <c r="AP17" s="2" t="b">
        <f t="shared" si="20"/>
        <v>0</v>
      </c>
      <c r="AQ17" s="2" t="b">
        <v>0</v>
      </c>
      <c r="AR17" s="2">
        <v>1</v>
      </c>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7"/>
      <c r="CG17" s="49"/>
    </row>
    <row r="18" spans="1:85" s="5" customFormat="1" ht="195" hidden="1" x14ac:dyDescent="0.25">
      <c r="A18" s="42" t="s">
        <v>5669</v>
      </c>
      <c r="B18" s="42" t="s">
        <v>5693</v>
      </c>
      <c r="C18" s="42"/>
      <c r="D18" s="42" t="s">
        <v>5693</v>
      </c>
      <c r="E18" s="42" t="s">
        <v>5694</v>
      </c>
      <c r="F18" s="42" t="s">
        <v>5695</v>
      </c>
      <c r="G18" s="42" t="s">
        <v>5696</v>
      </c>
      <c r="H18" s="42" t="s">
        <v>5697</v>
      </c>
      <c r="I18" s="42" t="s">
        <v>5698</v>
      </c>
      <c r="J18" s="42" t="s">
        <v>5699</v>
      </c>
      <c r="K18" s="42"/>
      <c r="L18" s="5" t="s">
        <v>3075</v>
      </c>
      <c r="M18" s="5" t="s">
        <v>3076</v>
      </c>
      <c r="N18" s="5">
        <v>55</v>
      </c>
      <c r="O18" s="5">
        <v>2</v>
      </c>
      <c r="P18" s="10">
        <v>41913.530555555553</v>
      </c>
      <c r="Q18" s="5" t="s">
        <v>11</v>
      </c>
      <c r="R18" s="5" t="s">
        <v>459</v>
      </c>
      <c r="S18" s="5" t="s">
        <v>3077</v>
      </c>
      <c r="T18" s="5" t="s">
        <v>3078</v>
      </c>
      <c r="U18" s="5">
        <f t="shared" si="0"/>
        <v>6</v>
      </c>
      <c r="V18" s="5" t="b">
        <f t="shared" si="1"/>
        <v>0</v>
      </c>
      <c r="W18" s="51" t="b">
        <f t="shared" si="2"/>
        <v>1</v>
      </c>
      <c r="X18" s="5" t="b">
        <f t="shared" si="3"/>
        <v>1</v>
      </c>
      <c r="Y18" s="5" t="b">
        <f t="shared" si="4"/>
        <v>0</v>
      </c>
      <c r="Z18" s="5" t="b">
        <f t="shared" si="5"/>
        <v>1</v>
      </c>
      <c r="AA18" s="5" t="b">
        <f t="shared" si="6"/>
        <v>0</v>
      </c>
      <c r="AB18" s="5" t="b">
        <f t="shared" si="7"/>
        <v>0</v>
      </c>
      <c r="AC18" s="5" t="b">
        <f t="shared" si="8"/>
        <v>0</v>
      </c>
      <c r="AD18" s="5" t="b">
        <f t="shared" si="9"/>
        <v>1</v>
      </c>
      <c r="AE18" s="5" t="b">
        <f t="shared" si="10"/>
        <v>0</v>
      </c>
      <c r="AF18" s="5" t="b">
        <f t="shared" si="11"/>
        <v>0</v>
      </c>
      <c r="AG18" s="5" t="b">
        <f t="shared" si="12"/>
        <v>1</v>
      </c>
      <c r="AH18" s="51" t="b">
        <f t="shared" si="13"/>
        <v>1</v>
      </c>
      <c r="AI18" s="5" t="b">
        <f t="shared" si="14"/>
        <v>0</v>
      </c>
      <c r="AJ18" s="5" t="b">
        <f t="shared" si="15"/>
        <v>0</v>
      </c>
      <c r="AK18" s="5" t="b">
        <f t="shared" si="16"/>
        <v>0</v>
      </c>
      <c r="AL18" s="5" t="b">
        <f t="shared" si="17"/>
        <v>0</v>
      </c>
      <c r="AM18" s="5" t="b">
        <f t="shared" si="18"/>
        <v>0</v>
      </c>
      <c r="AN18" s="5" t="b">
        <f t="shared" si="19"/>
        <v>0</v>
      </c>
      <c r="AO18" s="5" t="b">
        <v>0</v>
      </c>
      <c r="AP18" s="5" t="b">
        <f t="shared" si="20"/>
        <v>0</v>
      </c>
      <c r="AQ18" s="5" t="b">
        <v>0</v>
      </c>
      <c r="AR18" s="2">
        <v>2</v>
      </c>
      <c r="AS18" s="2">
        <v>3</v>
      </c>
      <c r="AT18" s="2">
        <v>4</v>
      </c>
      <c r="AU18" s="2">
        <v>6</v>
      </c>
      <c r="AV18" s="2">
        <v>11</v>
      </c>
      <c r="AW18" s="2">
        <v>15</v>
      </c>
      <c r="AX18" s="2">
        <v>16</v>
      </c>
      <c r="AY18" s="2"/>
      <c r="AZ18" s="2"/>
      <c r="BA18" s="2"/>
      <c r="BB18" s="2"/>
      <c r="BC18" s="2"/>
      <c r="BD18" s="2"/>
      <c r="BE18" s="2"/>
      <c r="BF18" s="2"/>
      <c r="BG18" s="2"/>
      <c r="BH18" s="2"/>
      <c r="BI18" s="2"/>
      <c r="BJ18" s="2"/>
      <c r="BK18" s="2"/>
      <c r="BL18" s="2"/>
      <c r="BM18" s="7"/>
      <c r="BN18" s="7"/>
      <c r="BO18" s="7"/>
      <c r="BP18" s="2"/>
      <c r="BQ18" s="7"/>
      <c r="BR18" s="7"/>
      <c r="BS18" s="7"/>
      <c r="BT18" s="7"/>
      <c r="BU18" s="7"/>
      <c r="BV18" s="7"/>
      <c r="BW18" s="7"/>
      <c r="BX18" s="7"/>
      <c r="BY18" s="7"/>
      <c r="BZ18" s="7"/>
      <c r="CA18" s="7"/>
      <c r="CB18" s="7"/>
      <c r="CC18" s="7"/>
      <c r="CD18" s="7"/>
      <c r="CE18" s="7"/>
      <c r="CF18" s="2"/>
    </row>
    <row r="19" spans="1:85" s="5" customFormat="1" ht="30" hidden="1" x14ac:dyDescent="0.25">
      <c r="A19" s="2"/>
      <c r="B19" s="2"/>
      <c r="C19" s="2"/>
      <c r="D19" s="2"/>
      <c r="E19" s="2"/>
      <c r="F19" s="2"/>
      <c r="G19" s="2"/>
      <c r="H19" s="2"/>
      <c r="I19" s="2"/>
      <c r="J19" s="2"/>
      <c r="K19" s="2"/>
      <c r="L19" s="11" t="s">
        <v>4907</v>
      </c>
      <c r="M19" s="2" t="s">
        <v>4908</v>
      </c>
      <c r="N19" s="2">
        <v>2013</v>
      </c>
      <c r="O19" s="2">
        <v>1</v>
      </c>
      <c r="P19" s="3">
        <v>41275.402777777781</v>
      </c>
      <c r="Q19" s="2" t="s">
        <v>11</v>
      </c>
      <c r="R19" s="2" t="s">
        <v>4779</v>
      </c>
      <c r="S19" s="2" t="s">
        <v>4909</v>
      </c>
      <c r="T19" s="2" t="s">
        <v>4781</v>
      </c>
      <c r="U19" s="2">
        <f t="shared" si="0"/>
        <v>2</v>
      </c>
      <c r="V19" s="2" t="b">
        <f t="shared" si="1"/>
        <v>1</v>
      </c>
      <c r="W19" s="17" t="b">
        <f t="shared" si="2"/>
        <v>0</v>
      </c>
      <c r="X19" s="2" t="b">
        <f t="shared" si="3"/>
        <v>1</v>
      </c>
      <c r="Y19" s="2" t="b">
        <f t="shared" si="4"/>
        <v>0</v>
      </c>
      <c r="Z19" s="2" t="b">
        <f t="shared" si="5"/>
        <v>0</v>
      </c>
      <c r="AA19" s="2" t="b">
        <f t="shared" si="6"/>
        <v>0</v>
      </c>
      <c r="AB19" s="2" t="b">
        <f t="shared" si="7"/>
        <v>0</v>
      </c>
      <c r="AC19" s="2" t="b">
        <f t="shared" si="8"/>
        <v>0</v>
      </c>
      <c r="AD19" s="2" t="b">
        <f t="shared" si="9"/>
        <v>0</v>
      </c>
      <c r="AE19" s="2" t="b">
        <f t="shared" si="10"/>
        <v>0</v>
      </c>
      <c r="AF19" s="2" t="b">
        <f t="shared" si="11"/>
        <v>0</v>
      </c>
      <c r="AG19" s="2" t="b">
        <f t="shared" si="12"/>
        <v>0</v>
      </c>
      <c r="AH19" s="17" t="b">
        <f t="shared" si="13"/>
        <v>0</v>
      </c>
      <c r="AI19" s="2" t="b">
        <f t="shared" si="14"/>
        <v>0</v>
      </c>
      <c r="AJ19" s="2" t="b">
        <f t="shared" si="15"/>
        <v>0</v>
      </c>
      <c r="AK19" s="2" t="b">
        <f t="shared" si="16"/>
        <v>0</v>
      </c>
      <c r="AL19" s="2" t="b">
        <f t="shared" si="17"/>
        <v>0</v>
      </c>
      <c r="AM19" s="2" t="b">
        <f t="shared" si="18"/>
        <v>0</v>
      </c>
      <c r="AN19" s="2" t="b">
        <f t="shared" si="19"/>
        <v>0</v>
      </c>
      <c r="AO19" s="2" t="b">
        <v>0</v>
      </c>
      <c r="AP19" s="2" t="b">
        <f t="shared" si="20"/>
        <v>0</v>
      </c>
      <c r="AQ19" s="2" t="b">
        <v>0</v>
      </c>
      <c r="AR19" s="2">
        <v>1</v>
      </c>
      <c r="AS19" s="2">
        <v>4</v>
      </c>
      <c r="AT19" s="2" t="s">
        <v>5615</v>
      </c>
      <c r="AU19" s="2"/>
      <c r="AV19" s="2"/>
      <c r="AW19" s="2"/>
      <c r="AX19" s="2"/>
      <c r="AY19" s="2"/>
      <c r="AZ19" s="2"/>
      <c r="BA19" s="2"/>
      <c r="BB19" s="2"/>
      <c r="BC19" s="2"/>
      <c r="BD19" s="2"/>
      <c r="BE19" s="2"/>
      <c r="BF19" s="2"/>
      <c r="BG19" s="2"/>
      <c r="BH19" s="2"/>
      <c r="BI19" s="2"/>
      <c r="BJ19" s="2"/>
      <c r="BK19" s="2"/>
      <c r="BL19" s="2"/>
      <c r="BM19" s="7"/>
      <c r="BN19" s="7"/>
      <c r="BO19" s="7"/>
      <c r="BP19" s="2"/>
      <c r="BQ19" s="7"/>
      <c r="BR19" s="7"/>
      <c r="BS19" s="7"/>
      <c r="BT19" s="7"/>
      <c r="BU19" s="7"/>
      <c r="BV19" s="7"/>
      <c r="BW19" s="7"/>
      <c r="BX19" s="7"/>
      <c r="BY19" s="7"/>
      <c r="BZ19" s="7"/>
      <c r="CA19" s="7"/>
      <c r="CB19" s="7"/>
      <c r="CC19" s="7"/>
      <c r="CD19" s="7"/>
      <c r="CE19" s="7"/>
      <c r="CF19" s="2"/>
    </row>
    <row r="20" spans="1:85" s="5" customFormat="1" ht="30" hidden="1" x14ac:dyDescent="0.25">
      <c r="A20" s="7"/>
      <c r="B20" s="2"/>
      <c r="C20" s="2"/>
      <c r="D20" s="2"/>
      <c r="E20" s="2"/>
      <c r="F20" s="2"/>
      <c r="G20" s="2"/>
      <c r="H20" s="2"/>
      <c r="I20" s="2"/>
      <c r="J20" s="2"/>
      <c r="K20" s="2"/>
      <c r="L20" s="11" t="s">
        <v>1696</v>
      </c>
      <c r="M20" s="2" t="s">
        <v>1697</v>
      </c>
      <c r="N20" s="7">
        <v>2001</v>
      </c>
      <c r="O20" s="7">
        <v>1</v>
      </c>
      <c r="P20" s="8">
        <v>36892.597222222219</v>
      </c>
      <c r="Q20" s="7" t="s">
        <v>11</v>
      </c>
      <c r="R20" s="7" t="s">
        <v>459</v>
      </c>
      <c r="S20" s="7" t="s">
        <v>1698</v>
      </c>
      <c r="T20" s="7" t="s">
        <v>484</v>
      </c>
      <c r="U20" s="2">
        <f t="shared" si="0"/>
        <v>2</v>
      </c>
      <c r="V20" s="2" t="b">
        <f t="shared" si="1"/>
        <v>1</v>
      </c>
      <c r="W20" s="17" t="b">
        <f t="shared" si="2"/>
        <v>0</v>
      </c>
      <c r="X20" s="2" t="b">
        <f t="shared" si="3"/>
        <v>0</v>
      </c>
      <c r="Y20" s="2" t="b">
        <f t="shared" si="4"/>
        <v>0</v>
      </c>
      <c r="Z20" s="2" t="b">
        <f t="shared" si="5"/>
        <v>0</v>
      </c>
      <c r="AA20" s="2" t="b">
        <f t="shared" si="6"/>
        <v>0</v>
      </c>
      <c r="AB20" s="2" t="b">
        <f t="shared" si="7"/>
        <v>0</v>
      </c>
      <c r="AC20" s="2" t="b">
        <f t="shared" si="8"/>
        <v>0</v>
      </c>
      <c r="AD20" s="2" t="b">
        <f t="shared" si="9"/>
        <v>0</v>
      </c>
      <c r="AE20" s="2" t="b">
        <f t="shared" si="10"/>
        <v>0</v>
      </c>
      <c r="AF20" s="2" t="b">
        <f t="shared" si="11"/>
        <v>0</v>
      </c>
      <c r="AG20" s="2" t="b">
        <f t="shared" si="12"/>
        <v>0</v>
      </c>
      <c r="AH20" s="17" t="b">
        <f t="shared" si="13"/>
        <v>0</v>
      </c>
      <c r="AI20" s="2" t="b">
        <f t="shared" si="14"/>
        <v>0</v>
      </c>
      <c r="AJ20" s="2" t="b">
        <f t="shared" si="15"/>
        <v>0</v>
      </c>
      <c r="AK20" s="2" t="b">
        <f t="shared" si="16"/>
        <v>0</v>
      </c>
      <c r="AL20" s="2" t="b">
        <f t="shared" si="17"/>
        <v>0</v>
      </c>
      <c r="AM20" s="2" t="b">
        <f t="shared" si="18"/>
        <v>0</v>
      </c>
      <c r="AN20" s="2" t="b">
        <f t="shared" si="19"/>
        <v>0</v>
      </c>
      <c r="AO20" s="2" t="b">
        <v>0</v>
      </c>
      <c r="AP20" s="2" t="b">
        <f t="shared" si="20"/>
        <v>1</v>
      </c>
      <c r="AQ20" s="2" t="b">
        <v>0</v>
      </c>
      <c r="AR20" s="7">
        <v>1</v>
      </c>
      <c r="AS20" s="7">
        <v>52</v>
      </c>
      <c r="AT20" s="7"/>
      <c r="AU20" s="7"/>
      <c r="AV20" s="7"/>
      <c r="AW20" s="7"/>
      <c r="AX20" s="7"/>
      <c r="AY20" s="7"/>
      <c r="AZ20" s="7"/>
      <c r="BA20" s="7"/>
      <c r="BB20" s="7"/>
      <c r="BC20" s="7"/>
      <c r="BD20" s="7"/>
      <c r="BE20" s="7"/>
      <c r="BF20" s="7"/>
      <c r="BG20" s="7"/>
      <c r="BH20" s="7"/>
      <c r="BI20" s="7"/>
      <c r="BJ20" s="7"/>
      <c r="BK20" s="7"/>
      <c r="BL20" s="7"/>
      <c r="BM20" s="7"/>
      <c r="BN20" s="7"/>
      <c r="BO20" s="7"/>
      <c r="BP20" s="2"/>
      <c r="BQ20" s="7"/>
      <c r="BR20" s="7"/>
      <c r="BS20" s="7"/>
      <c r="BT20" s="7"/>
      <c r="BU20" s="7"/>
      <c r="BV20" s="7"/>
      <c r="BW20" s="7"/>
      <c r="BX20" s="7"/>
      <c r="BY20" s="7"/>
      <c r="BZ20" s="7"/>
      <c r="CA20" s="7"/>
      <c r="CB20" s="7"/>
      <c r="CC20" s="7"/>
      <c r="CD20" s="7"/>
      <c r="CE20" s="7"/>
      <c r="CF20" s="2"/>
    </row>
    <row r="21" spans="1:85" s="5" customFormat="1" ht="180" hidden="1" x14ac:dyDescent="0.25">
      <c r="A21" s="42" t="s">
        <v>5669</v>
      </c>
      <c r="B21" s="42" t="s">
        <v>5693</v>
      </c>
      <c r="C21" s="42"/>
      <c r="D21" s="42" t="s">
        <v>5693</v>
      </c>
      <c r="E21" s="42" t="s">
        <v>5700</v>
      </c>
      <c r="F21" s="42" t="s">
        <v>5695</v>
      </c>
      <c r="G21" s="42" t="s">
        <v>5701</v>
      </c>
      <c r="H21" s="42" t="s">
        <v>5702</v>
      </c>
      <c r="I21" s="42">
        <v>1478575</v>
      </c>
      <c r="J21" s="42"/>
      <c r="K21" s="42"/>
      <c r="L21" s="5" t="s">
        <v>1699</v>
      </c>
      <c r="M21" s="5" t="s">
        <v>1700</v>
      </c>
      <c r="N21" s="49">
        <v>70</v>
      </c>
      <c r="O21" s="49">
        <v>10</v>
      </c>
      <c r="P21" s="50">
        <v>42005.609027777777</v>
      </c>
      <c r="Q21" s="49" t="s">
        <v>11</v>
      </c>
      <c r="R21" s="49" t="s">
        <v>459</v>
      </c>
      <c r="S21" s="49" t="s">
        <v>1698</v>
      </c>
      <c r="T21" s="49" t="s">
        <v>484</v>
      </c>
      <c r="U21" s="5">
        <f t="shared" si="0"/>
        <v>6</v>
      </c>
      <c r="V21" s="5" t="b">
        <f t="shared" si="1"/>
        <v>1</v>
      </c>
      <c r="W21" s="51" t="b">
        <f t="shared" si="2"/>
        <v>1</v>
      </c>
      <c r="X21" s="5" t="b">
        <f t="shared" si="3"/>
        <v>1</v>
      </c>
      <c r="Y21" s="5" t="b">
        <f t="shared" si="4"/>
        <v>0</v>
      </c>
      <c r="Z21" s="5" t="b">
        <f t="shared" si="5"/>
        <v>0</v>
      </c>
      <c r="AA21" s="5" t="b">
        <f t="shared" si="6"/>
        <v>0</v>
      </c>
      <c r="AB21" s="5" t="b">
        <f t="shared" si="7"/>
        <v>1</v>
      </c>
      <c r="AC21" s="5" t="b">
        <f t="shared" si="8"/>
        <v>0</v>
      </c>
      <c r="AD21" s="5" t="b">
        <f t="shared" si="9"/>
        <v>1</v>
      </c>
      <c r="AE21" s="5" t="b">
        <f t="shared" si="10"/>
        <v>0</v>
      </c>
      <c r="AF21" s="5" t="b">
        <f t="shared" si="11"/>
        <v>0</v>
      </c>
      <c r="AG21" s="5" t="b">
        <f t="shared" si="12"/>
        <v>0</v>
      </c>
      <c r="AH21" s="51" t="b">
        <f t="shared" si="13"/>
        <v>1</v>
      </c>
      <c r="AI21" s="5" t="b">
        <f t="shared" si="14"/>
        <v>0</v>
      </c>
      <c r="AJ21" s="5" t="b">
        <f t="shared" si="15"/>
        <v>0</v>
      </c>
      <c r="AK21" s="5" t="b">
        <f t="shared" si="16"/>
        <v>0</v>
      </c>
      <c r="AL21" s="5" t="b">
        <f t="shared" si="17"/>
        <v>0</v>
      </c>
      <c r="AM21" s="5" t="b">
        <f t="shared" si="18"/>
        <v>0</v>
      </c>
      <c r="AN21" s="5" t="b">
        <f t="shared" si="19"/>
        <v>0</v>
      </c>
      <c r="AO21" s="5" t="b">
        <v>0</v>
      </c>
      <c r="AP21" s="5" t="b">
        <f t="shared" si="20"/>
        <v>0</v>
      </c>
      <c r="AQ21" s="5" t="b">
        <v>0</v>
      </c>
      <c r="AR21" s="7">
        <v>1</v>
      </c>
      <c r="AS21" s="7">
        <v>2</v>
      </c>
      <c r="AT21" s="7">
        <v>3</v>
      </c>
      <c r="AU21" s="7">
        <v>4</v>
      </c>
      <c r="AV21" s="7">
        <v>8</v>
      </c>
      <c r="AW21" s="7">
        <v>11</v>
      </c>
      <c r="AX21" s="7">
        <v>12</v>
      </c>
      <c r="AY21" s="7">
        <v>16</v>
      </c>
      <c r="AZ21" s="7"/>
      <c r="BA21" s="7"/>
      <c r="BB21" s="7"/>
      <c r="BC21" s="7"/>
      <c r="BD21" s="7"/>
      <c r="BE21" s="7"/>
      <c r="BF21" s="7"/>
      <c r="BG21" s="7"/>
      <c r="BH21" s="7"/>
      <c r="BI21" s="7"/>
      <c r="BJ21" s="7"/>
      <c r="BK21" s="7"/>
      <c r="BL21" s="7"/>
      <c r="BM21" s="7"/>
      <c r="BN21" s="7"/>
      <c r="BO21" s="7"/>
      <c r="BP21" s="2"/>
      <c r="BQ21" s="7"/>
      <c r="BR21" s="7"/>
      <c r="BS21" s="7"/>
      <c r="BT21" s="7"/>
      <c r="BU21" s="7"/>
      <c r="BV21" s="7"/>
      <c r="BW21" s="7"/>
      <c r="BX21" s="7"/>
      <c r="BY21" s="7"/>
      <c r="BZ21" s="7"/>
      <c r="CA21" s="7"/>
      <c r="CB21" s="7"/>
      <c r="CC21" s="7"/>
      <c r="CD21" s="7"/>
      <c r="CE21" s="7"/>
      <c r="CF21" s="2"/>
    </row>
    <row r="22" spans="1:85" s="5" customFormat="1" ht="30" hidden="1" x14ac:dyDescent="0.25">
      <c r="A22" s="7"/>
      <c r="B22" s="2"/>
      <c r="C22" s="2"/>
      <c r="D22" s="2"/>
      <c r="E22" s="2"/>
      <c r="F22" s="2"/>
      <c r="G22" s="2"/>
      <c r="H22" s="2"/>
      <c r="I22" s="2"/>
      <c r="J22" s="2"/>
      <c r="K22" s="2"/>
      <c r="L22" s="11" t="s">
        <v>1279</v>
      </c>
      <c r="M22" s="2" t="s">
        <v>1280</v>
      </c>
      <c r="N22" s="2">
        <v>2013</v>
      </c>
      <c r="O22" s="2">
        <v>1</v>
      </c>
      <c r="P22" s="3">
        <v>41275.689583333333</v>
      </c>
      <c r="Q22" s="2" t="s">
        <v>11</v>
      </c>
      <c r="R22" s="2" t="s">
        <v>459</v>
      </c>
      <c r="S22" s="2" t="s">
        <v>1281</v>
      </c>
      <c r="T22" s="2" t="s">
        <v>484</v>
      </c>
      <c r="U22" s="2">
        <f t="shared" si="0"/>
        <v>1</v>
      </c>
      <c r="V22" s="2" t="b">
        <f t="shared" si="1"/>
        <v>1</v>
      </c>
      <c r="W22" s="17" t="b">
        <f t="shared" si="2"/>
        <v>0</v>
      </c>
      <c r="X22" s="2" t="b">
        <f t="shared" si="3"/>
        <v>0</v>
      </c>
      <c r="Y22" s="2" t="b">
        <f t="shared" si="4"/>
        <v>0</v>
      </c>
      <c r="Z22" s="2" t="b">
        <f t="shared" si="5"/>
        <v>0</v>
      </c>
      <c r="AA22" s="2" t="b">
        <f t="shared" si="6"/>
        <v>0</v>
      </c>
      <c r="AB22" s="2" t="b">
        <f t="shared" si="7"/>
        <v>0</v>
      </c>
      <c r="AC22" s="2" t="b">
        <f t="shared" si="8"/>
        <v>0</v>
      </c>
      <c r="AD22" s="2" t="b">
        <f t="shared" si="9"/>
        <v>0</v>
      </c>
      <c r="AE22" s="2" t="b">
        <f t="shared" si="10"/>
        <v>0</v>
      </c>
      <c r="AF22" s="2" t="b">
        <f t="shared" si="11"/>
        <v>0</v>
      </c>
      <c r="AG22" s="2" t="b">
        <f t="shared" si="12"/>
        <v>0</v>
      </c>
      <c r="AH22" s="17" t="b">
        <f t="shared" si="13"/>
        <v>0</v>
      </c>
      <c r="AI22" s="2" t="b">
        <f t="shared" si="14"/>
        <v>0</v>
      </c>
      <c r="AJ22" s="2" t="b">
        <f t="shared" si="15"/>
        <v>0</v>
      </c>
      <c r="AK22" s="2" t="b">
        <f t="shared" si="16"/>
        <v>0</v>
      </c>
      <c r="AL22" s="2" t="b">
        <f t="shared" si="17"/>
        <v>0</v>
      </c>
      <c r="AM22" s="2" t="b">
        <f t="shared" si="18"/>
        <v>0</v>
      </c>
      <c r="AN22" s="2" t="b">
        <f t="shared" si="19"/>
        <v>0</v>
      </c>
      <c r="AO22" s="2" t="b">
        <v>0</v>
      </c>
      <c r="AP22" s="2" t="b">
        <f t="shared" si="20"/>
        <v>0</v>
      </c>
      <c r="AQ22" s="2" t="b">
        <v>0</v>
      </c>
      <c r="AR22" s="2">
        <v>1</v>
      </c>
      <c r="AS22" s="2"/>
      <c r="AT22" s="2"/>
      <c r="AU22" s="2"/>
      <c r="AV22" s="2"/>
      <c r="AW22" s="2"/>
      <c r="AX22" s="2"/>
      <c r="AY22" s="2"/>
      <c r="AZ22" s="2"/>
      <c r="BA22" s="2"/>
      <c r="BB22" s="2"/>
      <c r="BC22" s="2"/>
      <c r="BD22" s="2"/>
      <c r="BE22" s="2"/>
      <c r="BF22" s="2"/>
      <c r="BG22" s="2"/>
      <c r="BH22" s="2"/>
      <c r="BI22" s="2"/>
      <c r="BJ22" s="2"/>
      <c r="BK22" s="2"/>
      <c r="BL22" s="2"/>
      <c r="BM22" s="7"/>
      <c r="BN22" s="7"/>
      <c r="BO22" s="7"/>
      <c r="BP22" s="2"/>
      <c r="BQ22" s="7"/>
      <c r="BR22" s="7"/>
      <c r="BS22" s="7"/>
      <c r="BT22" s="7"/>
      <c r="BU22" s="7"/>
      <c r="BV22" s="7"/>
      <c r="BW22" s="7"/>
      <c r="BX22" s="7"/>
      <c r="BY22" s="7"/>
      <c r="BZ22" s="7"/>
      <c r="CA22" s="7"/>
      <c r="CB22" s="7"/>
      <c r="CC22" s="7"/>
      <c r="CD22" s="7"/>
      <c r="CE22" s="7"/>
      <c r="CF22" s="2"/>
    </row>
    <row r="23" spans="1:85" s="5" customFormat="1" ht="30" hidden="1" x14ac:dyDescent="0.25">
      <c r="A23" s="7"/>
      <c r="B23" s="2"/>
      <c r="C23" s="2"/>
      <c r="D23" s="2"/>
      <c r="E23" s="2"/>
      <c r="F23" s="2"/>
      <c r="G23" s="2"/>
      <c r="H23" s="2"/>
      <c r="I23" s="2"/>
      <c r="J23" s="2"/>
      <c r="K23" s="2"/>
      <c r="L23" s="11" t="s">
        <v>1817</v>
      </c>
      <c r="M23" s="2" t="s">
        <v>1818</v>
      </c>
      <c r="N23" s="7">
        <v>2013</v>
      </c>
      <c r="O23" s="7">
        <v>1</v>
      </c>
      <c r="P23" s="9">
        <v>41275</v>
      </c>
      <c r="Q23" s="7" t="s">
        <v>11</v>
      </c>
      <c r="R23" s="7" t="s">
        <v>459</v>
      </c>
      <c r="S23" s="7" t="s">
        <v>1819</v>
      </c>
      <c r="T23" s="7" t="s">
        <v>480</v>
      </c>
      <c r="U23" s="2">
        <f t="shared" si="0"/>
        <v>1</v>
      </c>
      <c r="V23" s="2" t="b">
        <f t="shared" si="1"/>
        <v>1</v>
      </c>
      <c r="W23" s="17" t="b">
        <f t="shared" si="2"/>
        <v>0</v>
      </c>
      <c r="X23" s="2" t="b">
        <f t="shared" si="3"/>
        <v>0</v>
      </c>
      <c r="Y23" s="2" t="b">
        <f t="shared" si="4"/>
        <v>0</v>
      </c>
      <c r="Z23" s="2" t="b">
        <f t="shared" si="5"/>
        <v>0</v>
      </c>
      <c r="AA23" s="2" t="b">
        <f t="shared" si="6"/>
        <v>0</v>
      </c>
      <c r="AB23" s="2" t="b">
        <f t="shared" si="7"/>
        <v>0</v>
      </c>
      <c r="AC23" s="2" t="b">
        <f t="shared" si="8"/>
        <v>0</v>
      </c>
      <c r="AD23" s="2" t="b">
        <f t="shared" si="9"/>
        <v>0</v>
      </c>
      <c r="AE23" s="2" t="b">
        <f t="shared" si="10"/>
        <v>0</v>
      </c>
      <c r="AF23" s="2" t="b">
        <f t="shared" si="11"/>
        <v>0</v>
      </c>
      <c r="AG23" s="2" t="b">
        <f t="shared" si="12"/>
        <v>0</v>
      </c>
      <c r="AH23" s="17" t="b">
        <f t="shared" si="13"/>
        <v>0</v>
      </c>
      <c r="AI23" s="2" t="b">
        <f t="shared" si="14"/>
        <v>0</v>
      </c>
      <c r="AJ23" s="2" t="b">
        <f t="shared" si="15"/>
        <v>0</v>
      </c>
      <c r="AK23" s="2" t="b">
        <f t="shared" si="16"/>
        <v>0</v>
      </c>
      <c r="AL23" s="2" t="b">
        <f t="shared" si="17"/>
        <v>0</v>
      </c>
      <c r="AM23" s="2" t="b">
        <f t="shared" si="18"/>
        <v>0</v>
      </c>
      <c r="AN23" s="2" t="b">
        <f t="shared" si="19"/>
        <v>0</v>
      </c>
      <c r="AO23" s="2" t="b">
        <v>0</v>
      </c>
      <c r="AP23" s="2" t="b">
        <f t="shared" si="20"/>
        <v>0</v>
      </c>
      <c r="AQ23" s="2" t="b">
        <v>0</v>
      </c>
      <c r="AR23" s="7">
        <v>1</v>
      </c>
      <c r="AS23" s="7"/>
      <c r="AT23" s="7"/>
      <c r="AU23" s="7"/>
      <c r="AV23" s="7"/>
      <c r="AW23" s="7"/>
      <c r="AX23" s="7"/>
      <c r="AY23" s="7"/>
      <c r="AZ23" s="7"/>
      <c r="BA23" s="7"/>
      <c r="BB23" s="7"/>
      <c r="BC23" s="7"/>
      <c r="BD23" s="7"/>
      <c r="BE23" s="7"/>
      <c r="BF23" s="7"/>
      <c r="BG23" s="7"/>
      <c r="BH23" s="7"/>
      <c r="BI23" s="7"/>
      <c r="BJ23" s="7"/>
      <c r="BK23" s="7"/>
      <c r="BL23" s="7"/>
      <c r="BM23" s="7"/>
      <c r="BN23" s="7"/>
      <c r="BO23" s="7"/>
      <c r="BP23" s="2"/>
      <c r="BQ23" s="2"/>
      <c r="BR23" s="2"/>
      <c r="BS23" s="2"/>
      <c r="BT23" s="2"/>
      <c r="BU23" s="2"/>
      <c r="BV23" s="2"/>
      <c r="BW23" s="2"/>
      <c r="BX23" s="2"/>
      <c r="BY23" s="2"/>
      <c r="BZ23" s="2"/>
      <c r="CA23" s="2"/>
      <c r="CB23" s="2"/>
      <c r="CC23" s="2"/>
      <c r="CD23" s="2"/>
      <c r="CE23" s="2"/>
      <c r="CF23" s="2"/>
    </row>
    <row r="24" spans="1:85" s="5" customFormat="1" ht="30" hidden="1" x14ac:dyDescent="0.25">
      <c r="A24" s="7"/>
      <c r="B24" s="2"/>
      <c r="C24" s="2"/>
      <c r="D24" s="2"/>
      <c r="E24" s="2"/>
      <c r="F24" s="2"/>
      <c r="G24" s="2"/>
      <c r="H24" s="2"/>
      <c r="I24" s="2"/>
      <c r="J24" s="2"/>
      <c r="K24" s="2"/>
      <c r="L24" s="11" t="s">
        <v>1727</v>
      </c>
      <c r="M24" s="2" t="s">
        <v>1728</v>
      </c>
      <c r="N24" s="7">
        <v>2011</v>
      </c>
      <c r="O24" s="7">
        <v>1</v>
      </c>
      <c r="P24" s="8">
        <v>40634.670138888891</v>
      </c>
      <c r="Q24" s="7" t="s">
        <v>11</v>
      </c>
      <c r="R24" s="7" t="s">
        <v>459</v>
      </c>
      <c r="S24" s="7" t="s">
        <v>1729</v>
      </c>
      <c r="T24" s="7" t="s">
        <v>480</v>
      </c>
      <c r="U24" s="2">
        <f t="shared" si="0"/>
        <v>1</v>
      </c>
      <c r="V24" s="2" t="b">
        <f t="shared" si="1"/>
        <v>1</v>
      </c>
      <c r="W24" s="17" t="b">
        <f t="shared" si="2"/>
        <v>0</v>
      </c>
      <c r="X24" s="2" t="b">
        <f t="shared" si="3"/>
        <v>0</v>
      </c>
      <c r="Y24" s="2" t="b">
        <f t="shared" si="4"/>
        <v>0</v>
      </c>
      <c r="Z24" s="2" t="b">
        <f t="shared" si="5"/>
        <v>0</v>
      </c>
      <c r="AA24" s="2" t="b">
        <f t="shared" si="6"/>
        <v>0</v>
      </c>
      <c r="AB24" s="2" t="b">
        <f t="shared" si="7"/>
        <v>0</v>
      </c>
      <c r="AC24" s="2" t="b">
        <f t="shared" si="8"/>
        <v>0</v>
      </c>
      <c r="AD24" s="2" t="b">
        <f t="shared" si="9"/>
        <v>0</v>
      </c>
      <c r="AE24" s="2" t="b">
        <f t="shared" si="10"/>
        <v>0</v>
      </c>
      <c r="AF24" s="2" t="b">
        <f t="shared" si="11"/>
        <v>0</v>
      </c>
      <c r="AG24" s="2" t="b">
        <f t="shared" si="12"/>
        <v>0</v>
      </c>
      <c r="AH24" s="17" t="b">
        <f t="shared" si="13"/>
        <v>0</v>
      </c>
      <c r="AI24" s="2" t="b">
        <f t="shared" si="14"/>
        <v>0</v>
      </c>
      <c r="AJ24" s="2" t="b">
        <f t="shared" si="15"/>
        <v>0</v>
      </c>
      <c r="AK24" s="2" t="b">
        <f t="shared" si="16"/>
        <v>0</v>
      </c>
      <c r="AL24" s="2" t="b">
        <f t="shared" si="17"/>
        <v>0</v>
      </c>
      <c r="AM24" s="2" t="b">
        <f t="shared" si="18"/>
        <v>0</v>
      </c>
      <c r="AN24" s="2" t="b">
        <f t="shared" si="19"/>
        <v>0</v>
      </c>
      <c r="AO24" s="2" t="b">
        <v>0</v>
      </c>
      <c r="AP24" s="2" t="b">
        <f t="shared" si="20"/>
        <v>0</v>
      </c>
      <c r="AQ24" s="2" t="b">
        <v>0</v>
      </c>
      <c r="AR24" s="7">
        <v>1</v>
      </c>
      <c r="AS24" s="7"/>
      <c r="AT24" s="7"/>
      <c r="AU24" s="7"/>
      <c r="AV24" s="7"/>
      <c r="AW24" s="7"/>
      <c r="AX24" s="7"/>
      <c r="AY24" s="7"/>
      <c r="AZ24" s="7"/>
      <c r="BA24" s="7"/>
      <c r="BB24" s="7"/>
      <c r="BC24" s="7"/>
      <c r="BD24" s="7"/>
      <c r="BE24" s="7"/>
      <c r="BF24" s="7"/>
      <c r="BG24" s="7"/>
      <c r="BH24" s="7"/>
      <c r="BI24" s="7"/>
      <c r="BJ24" s="7"/>
      <c r="BK24" s="7"/>
      <c r="BL24" s="7"/>
      <c r="BM24" s="7"/>
      <c r="BN24" s="7"/>
      <c r="BO24" s="7"/>
      <c r="BP24" s="2"/>
      <c r="BQ24" s="2"/>
      <c r="BR24" s="2"/>
      <c r="BS24" s="2"/>
      <c r="BT24" s="2"/>
      <c r="BU24" s="2"/>
      <c r="BV24" s="2"/>
      <c r="BW24" s="2"/>
      <c r="BX24" s="2"/>
      <c r="BY24" s="2"/>
      <c r="BZ24" s="2"/>
      <c r="CA24" s="2"/>
      <c r="CB24" s="2"/>
      <c r="CC24" s="2"/>
      <c r="CD24" s="2"/>
      <c r="CE24" s="2"/>
      <c r="CF24" s="2"/>
    </row>
    <row r="25" spans="1:85" s="5" customFormat="1" ht="30" hidden="1" x14ac:dyDescent="0.25">
      <c r="A25" s="2"/>
      <c r="B25" s="2"/>
      <c r="C25" s="2"/>
      <c r="D25" s="2"/>
      <c r="E25" s="2"/>
      <c r="F25" s="2"/>
      <c r="G25" s="2"/>
      <c r="H25" s="2"/>
      <c r="I25" s="2"/>
      <c r="J25" s="2"/>
      <c r="K25" s="2"/>
      <c r="L25" s="11" t="s">
        <v>1336</v>
      </c>
      <c r="M25" s="2" t="s">
        <v>1337</v>
      </c>
      <c r="N25" s="2">
        <v>2011</v>
      </c>
      <c r="O25" s="2">
        <v>1</v>
      </c>
      <c r="P25" s="3">
        <v>40544.535416666666</v>
      </c>
      <c r="Q25" s="2" t="s">
        <v>11</v>
      </c>
      <c r="R25" s="2" t="s">
        <v>459</v>
      </c>
      <c r="S25" s="2" t="s">
        <v>1334</v>
      </c>
      <c r="T25" s="2" t="s">
        <v>1335</v>
      </c>
      <c r="U25" s="2">
        <f t="shared" si="0"/>
        <v>1</v>
      </c>
      <c r="V25" s="2" t="b">
        <f t="shared" si="1"/>
        <v>1</v>
      </c>
      <c r="W25" s="17" t="b">
        <f t="shared" si="2"/>
        <v>0</v>
      </c>
      <c r="X25" s="2" t="b">
        <f t="shared" si="3"/>
        <v>0</v>
      </c>
      <c r="Y25" s="2" t="b">
        <f t="shared" si="4"/>
        <v>0</v>
      </c>
      <c r="Z25" s="2" t="b">
        <f t="shared" si="5"/>
        <v>0</v>
      </c>
      <c r="AA25" s="2" t="b">
        <f t="shared" si="6"/>
        <v>0</v>
      </c>
      <c r="AB25" s="2" t="b">
        <f t="shared" si="7"/>
        <v>0</v>
      </c>
      <c r="AC25" s="2" t="b">
        <f t="shared" si="8"/>
        <v>0</v>
      </c>
      <c r="AD25" s="2" t="b">
        <f t="shared" si="9"/>
        <v>0</v>
      </c>
      <c r="AE25" s="2" t="b">
        <f t="shared" si="10"/>
        <v>0</v>
      </c>
      <c r="AF25" s="2" t="b">
        <f t="shared" si="11"/>
        <v>0</v>
      </c>
      <c r="AG25" s="2" t="b">
        <f t="shared" si="12"/>
        <v>0</v>
      </c>
      <c r="AH25" s="17" t="b">
        <f t="shared" si="13"/>
        <v>0</v>
      </c>
      <c r="AI25" s="2" t="b">
        <f t="shared" si="14"/>
        <v>0</v>
      </c>
      <c r="AJ25" s="2" t="b">
        <f t="shared" si="15"/>
        <v>0</v>
      </c>
      <c r="AK25" s="2" t="b">
        <f t="shared" si="16"/>
        <v>0</v>
      </c>
      <c r="AL25" s="2" t="b">
        <f t="shared" si="17"/>
        <v>0</v>
      </c>
      <c r="AM25" s="2" t="b">
        <f t="shared" si="18"/>
        <v>0</v>
      </c>
      <c r="AN25" s="2" t="b">
        <f t="shared" si="19"/>
        <v>0</v>
      </c>
      <c r="AO25" s="2" t="b">
        <v>0</v>
      </c>
      <c r="AP25" s="2" t="b">
        <f t="shared" si="20"/>
        <v>0</v>
      </c>
      <c r="AQ25" s="2" t="b">
        <v>0</v>
      </c>
      <c r="AR25" s="2">
        <v>1</v>
      </c>
      <c r="AS25" s="2"/>
      <c r="AT25" s="2"/>
      <c r="AU25" s="2"/>
      <c r="AV25" s="2"/>
      <c r="AW25" s="2"/>
      <c r="AX25" s="2"/>
      <c r="AY25" s="2"/>
      <c r="AZ25" s="2"/>
      <c r="BA25" s="2"/>
      <c r="BB25" s="2"/>
      <c r="BC25" s="2"/>
      <c r="BD25" s="2"/>
      <c r="BE25" s="2"/>
      <c r="BF25" s="2"/>
      <c r="BG25" s="2"/>
      <c r="BH25" s="2"/>
      <c r="BI25" s="2"/>
      <c r="BJ25" s="2"/>
      <c r="BK25" s="2"/>
      <c r="BL25" s="2"/>
      <c r="BM25" s="7"/>
      <c r="BN25" s="7"/>
      <c r="BO25" s="7"/>
      <c r="BP25" s="7"/>
      <c r="BQ25" s="2"/>
      <c r="BR25" s="2"/>
      <c r="BS25" s="2"/>
      <c r="BT25" s="2"/>
      <c r="BU25" s="2"/>
      <c r="BV25" s="2"/>
      <c r="BW25" s="2"/>
      <c r="BX25" s="2"/>
      <c r="BY25" s="2"/>
      <c r="BZ25" s="2"/>
      <c r="CA25" s="2"/>
      <c r="CB25" s="2"/>
      <c r="CC25" s="2"/>
      <c r="CD25" s="2"/>
      <c r="CE25" s="2"/>
      <c r="CF25" s="2"/>
    </row>
    <row r="26" spans="1:85" s="5" customFormat="1" hidden="1" x14ac:dyDescent="0.25">
      <c r="A26" s="2"/>
      <c r="B26" s="7"/>
      <c r="C26" s="7"/>
      <c r="D26" s="7"/>
      <c r="E26" s="7"/>
      <c r="F26" s="7"/>
      <c r="G26" s="7"/>
      <c r="H26" s="7"/>
      <c r="I26" s="7"/>
      <c r="J26" s="7"/>
      <c r="K26" s="7"/>
      <c r="L26" s="11" t="s">
        <v>344</v>
      </c>
      <c r="M26" s="2" t="s">
        <v>345</v>
      </c>
      <c r="N26" s="2">
        <v>2012</v>
      </c>
      <c r="O26" s="2">
        <v>1</v>
      </c>
      <c r="P26" s="3">
        <v>40909.680555555555</v>
      </c>
      <c r="Q26" s="2" t="s">
        <v>11</v>
      </c>
      <c r="R26" s="2" t="s">
        <v>329</v>
      </c>
      <c r="S26" s="2" t="s">
        <v>346</v>
      </c>
      <c r="T26" s="2" t="s">
        <v>335</v>
      </c>
      <c r="U26" s="2">
        <f t="shared" si="0"/>
        <v>1</v>
      </c>
      <c r="V26" s="2" t="b">
        <f t="shared" si="1"/>
        <v>1</v>
      </c>
      <c r="W26" s="17" t="b">
        <f t="shared" si="2"/>
        <v>0</v>
      </c>
      <c r="X26" s="2" t="b">
        <f t="shared" si="3"/>
        <v>0</v>
      </c>
      <c r="Y26" s="2" t="b">
        <f t="shared" si="4"/>
        <v>0</v>
      </c>
      <c r="Z26" s="2" t="b">
        <f t="shared" si="5"/>
        <v>0</v>
      </c>
      <c r="AA26" s="2" t="b">
        <f t="shared" si="6"/>
        <v>0</v>
      </c>
      <c r="AB26" s="2" t="b">
        <f t="shared" si="7"/>
        <v>0</v>
      </c>
      <c r="AC26" s="2" t="b">
        <f t="shared" si="8"/>
        <v>0</v>
      </c>
      <c r="AD26" s="2" t="b">
        <f t="shared" si="9"/>
        <v>0</v>
      </c>
      <c r="AE26" s="2" t="b">
        <f t="shared" si="10"/>
        <v>0</v>
      </c>
      <c r="AF26" s="2" t="b">
        <f t="shared" si="11"/>
        <v>0</v>
      </c>
      <c r="AG26" s="2" t="b">
        <f t="shared" si="12"/>
        <v>0</v>
      </c>
      <c r="AH26" s="17" t="b">
        <f t="shared" si="13"/>
        <v>0</v>
      </c>
      <c r="AI26" s="2" t="b">
        <f t="shared" si="14"/>
        <v>0</v>
      </c>
      <c r="AJ26" s="2" t="b">
        <f t="shared" si="15"/>
        <v>0</v>
      </c>
      <c r="AK26" s="2" t="b">
        <f t="shared" si="16"/>
        <v>0</v>
      </c>
      <c r="AL26" s="2" t="b">
        <f t="shared" si="17"/>
        <v>0</v>
      </c>
      <c r="AM26" s="2" t="b">
        <f t="shared" si="18"/>
        <v>0</v>
      </c>
      <c r="AN26" s="2" t="b">
        <f t="shared" si="19"/>
        <v>0</v>
      </c>
      <c r="AO26" s="2" t="b">
        <v>0</v>
      </c>
      <c r="AP26" s="2" t="b">
        <f t="shared" si="20"/>
        <v>0</v>
      </c>
      <c r="AQ26" s="2" t="b">
        <v>0</v>
      </c>
      <c r="AR26" s="2">
        <v>1</v>
      </c>
      <c r="AS26" s="2"/>
      <c r="AT26" s="2"/>
      <c r="AU26" s="2"/>
      <c r="AV26" s="2"/>
      <c r="AW26" s="2"/>
      <c r="AX26" s="2"/>
      <c r="AY26" s="2"/>
      <c r="AZ26" s="2"/>
      <c r="BA26" s="2"/>
      <c r="BB26" s="2"/>
      <c r="BC26" s="2"/>
      <c r="BD26" s="2"/>
      <c r="BE26" s="2"/>
      <c r="BF26" s="2"/>
      <c r="BG26" s="2"/>
      <c r="BH26" s="2"/>
      <c r="BI26" s="2"/>
      <c r="BJ26" s="2"/>
      <c r="BK26" s="2"/>
      <c r="BL26" s="2"/>
      <c r="BM26" s="7"/>
      <c r="BN26" s="7"/>
      <c r="BO26" s="7"/>
      <c r="BP26" s="2"/>
      <c r="BQ26" s="7"/>
      <c r="BR26" s="7"/>
      <c r="BS26" s="7"/>
      <c r="BT26" s="7"/>
      <c r="BU26" s="7"/>
      <c r="BV26" s="7"/>
      <c r="BW26" s="7"/>
      <c r="BX26" s="7"/>
      <c r="BY26" s="7"/>
      <c r="BZ26" s="7"/>
      <c r="CA26" s="7"/>
      <c r="CB26" s="7"/>
      <c r="CC26" s="7"/>
      <c r="CD26" s="7"/>
      <c r="CE26" s="7"/>
      <c r="CF26" s="2"/>
    </row>
    <row r="27" spans="1:85" s="5" customFormat="1" ht="30" hidden="1" x14ac:dyDescent="0.25">
      <c r="A27" s="2"/>
      <c r="B27" s="2"/>
      <c r="C27" s="2"/>
      <c r="D27" s="2"/>
      <c r="E27" s="2"/>
      <c r="F27" s="2"/>
      <c r="G27" s="2"/>
      <c r="H27" s="2"/>
      <c r="I27" s="2"/>
      <c r="J27" s="2"/>
      <c r="K27" s="2"/>
      <c r="L27" s="11" t="s">
        <v>4731</v>
      </c>
      <c r="M27" s="2" t="s">
        <v>4732</v>
      </c>
      <c r="N27" s="2">
        <v>2011</v>
      </c>
      <c r="O27" s="2">
        <v>1</v>
      </c>
      <c r="P27" s="4">
        <v>40544</v>
      </c>
      <c r="Q27" s="2" t="s">
        <v>4733</v>
      </c>
      <c r="R27" s="2" t="s">
        <v>4734</v>
      </c>
      <c r="S27" s="2" t="s">
        <v>4735</v>
      </c>
      <c r="T27" s="2" t="s">
        <v>4736</v>
      </c>
      <c r="U27" s="2">
        <f t="shared" si="0"/>
        <v>1</v>
      </c>
      <c r="V27" s="2" t="b">
        <f t="shared" si="1"/>
        <v>1</v>
      </c>
      <c r="W27" s="17" t="b">
        <f t="shared" si="2"/>
        <v>0</v>
      </c>
      <c r="X27" s="2" t="b">
        <f t="shared" si="3"/>
        <v>0</v>
      </c>
      <c r="Y27" s="2" t="b">
        <f t="shared" si="4"/>
        <v>0</v>
      </c>
      <c r="Z27" s="2" t="b">
        <f t="shared" si="5"/>
        <v>0</v>
      </c>
      <c r="AA27" s="2" t="b">
        <f t="shared" si="6"/>
        <v>0</v>
      </c>
      <c r="AB27" s="2" t="b">
        <f t="shared" si="7"/>
        <v>0</v>
      </c>
      <c r="AC27" s="2" t="b">
        <f t="shared" si="8"/>
        <v>0</v>
      </c>
      <c r="AD27" s="2" t="b">
        <f t="shared" si="9"/>
        <v>0</v>
      </c>
      <c r="AE27" s="2" t="b">
        <f t="shared" si="10"/>
        <v>0</v>
      </c>
      <c r="AF27" s="2" t="b">
        <f t="shared" si="11"/>
        <v>0</v>
      </c>
      <c r="AG27" s="2" t="b">
        <f t="shared" si="12"/>
        <v>0</v>
      </c>
      <c r="AH27" s="17" t="b">
        <f t="shared" si="13"/>
        <v>0</v>
      </c>
      <c r="AI27" s="2" t="b">
        <f t="shared" si="14"/>
        <v>0</v>
      </c>
      <c r="AJ27" s="2" t="b">
        <f t="shared" si="15"/>
        <v>0</v>
      </c>
      <c r="AK27" s="2" t="b">
        <f t="shared" si="16"/>
        <v>0</v>
      </c>
      <c r="AL27" s="2" t="b">
        <f t="shared" si="17"/>
        <v>0</v>
      </c>
      <c r="AM27" s="2" t="b">
        <f t="shared" si="18"/>
        <v>0</v>
      </c>
      <c r="AN27" s="2" t="b">
        <f t="shared" si="19"/>
        <v>0</v>
      </c>
      <c r="AO27" s="2" t="b">
        <v>0</v>
      </c>
      <c r="AP27" s="2" t="b">
        <f t="shared" si="20"/>
        <v>0</v>
      </c>
      <c r="AQ27" s="2" t="b">
        <v>0</v>
      </c>
      <c r="AR27" s="2">
        <v>1</v>
      </c>
      <c r="AS27" s="2"/>
      <c r="AT27" s="2"/>
      <c r="AU27" s="2"/>
      <c r="AV27" s="2"/>
      <c r="AW27" s="2"/>
      <c r="AX27" s="2"/>
      <c r="AY27" s="2"/>
      <c r="AZ27" s="2"/>
      <c r="BA27" s="2"/>
      <c r="BB27" s="2"/>
      <c r="BC27" s="2"/>
      <c r="BD27" s="2"/>
      <c r="BE27" s="2"/>
      <c r="BF27" s="2"/>
      <c r="BG27" s="2"/>
      <c r="BH27" s="2"/>
      <c r="BI27" s="2"/>
      <c r="BJ27" s="2"/>
      <c r="BK27" s="2"/>
      <c r="BL27" s="2"/>
      <c r="BM27" s="7"/>
      <c r="BN27" s="7"/>
      <c r="BO27" s="7"/>
      <c r="BP27" s="2"/>
      <c r="BQ27" s="2"/>
      <c r="BR27" s="2"/>
      <c r="BS27" s="2"/>
      <c r="BT27" s="2"/>
      <c r="BU27" s="2"/>
      <c r="BV27" s="2"/>
      <c r="BW27" s="2"/>
      <c r="BX27" s="2"/>
      <c r="BY27" s="2"/>
      <c r="BZ27" s="2"/>
      <c r="CA27" s="2"/>
      <c r="CB27" s="2"/>
      <c r="CC27" s="2"/>
      <c r="CD27" s="2"/>
      <c r="CE27" s="2"/>
      <c r="CF27" s="2"/>
    </row>
    <row r="28" spans="1:85" s="5" customFormat="1" ht="30" hidden="1" x14ac:dyDescent="0.25">
      <c r="A28" s="2"/>
      <c r="B28" s="2"/>
      <c r="C28" s="2"/>
      <c r="D28" s="2"/>
      <c r="E28" s="2"/>
      <c r="F28" s="2"/>
      <c r="G28" s="2"/>
      <c r="H28" s="2"/>
      <c r="I28" s="2"/>
      <c r="J28" s="2"/>
      <c r="K28" s="2"/>
      <c r="L28" s="11" t="s">
        <v>4737</v>
      </c>
      <c r="M28" s="2" t="s">
        <v>4738</v>
      </c>
      <c r="N28" s="2">
        <v>2011</v>
      </c>
      <c r="O28" s="2">
        <v>1</v>
      </c>
      <c r="P28" s="3">
        <v>40544.679166666669</v>
      </c>
      <c r="Q28" s="2" t="s">
        <v>4733</v>
      </c>
      <c r="R28" s="2" t="s">
        <v>4734</v>
      </c>
      <c r="S28" s="2" t="s">
        <v>4739</v>
      </c>
      <c r="T28" s="2"/>
      <c r="U28" s="2">
        <f t="shared" si="0"/>
        <v>1</v>
      </c>
      <c r="V28" s="2" t="b">
        <f t="shared" si="1"/>
        <v>1</v>
      </c>
      <c r="W28" s="17" t="b">
        <f t="shared" si="2"/>
        <v>0</v>
      </c>
      <c r="X28" s="2" t="b">
        <f t="shared" si="3"/>
        <v>0</v>
      </c>
      <c r="Y28" s="2" t="b">
        <f t="shared" si="4"/>
        <v>0</v>
      </c>
      <c r="Z28" s="2" t="b">
        <f t="shared" si="5"/>
        <v>0</v>
      </c>
      <c r="AA28" s="2" t="b">
        <f t="shared" si="6"/>
        <v>0</v>
      </c>
      <c r="AB28" s="2" t="b">
        <f t="shared" si="7"/>
        <v>0</v>
      </c>
      <c r="AC28" s="2" t="b">
        <f t="shared" si="8"/>
        <v>0</v>
      </c>
      <c r="AD28" s="2" t="b">
        <f t="shared" si="9"/>
        <v>0</v>
      </c>
      <c r="AE28" s="2" t="b">
        <f t="shared" si="10"/>
        <v>0</v>
      </c>
      <c r="AF28" s="2" t="b">
        <f t="shared" si="11"/>
        <v>0</v>
      </c>
      <c r="AG28" s="2" t="b">
        <f t="shared" si="12"/>
        <v>0</v>
      </c>
      <c r="AH28" s="17" t="b">
        <f t="shared" si="13"/>
        <v>0</v>
      </c>
      <c r="AI28" s="2" t="b">
        <f t="shared" si="14"/>
        <v>0</v>
      </c>
      <c r="AJ28" s="2" t="b">
        <f t="shared" si="15"/>
        <v>0</v>
      </c>
      <c r="AK28" s="2" t="b">
        <f t="shared" si="16"/>
        <v>0</v>
      </c>
      <c r="AL28" s="2" t="b">
        <f t="shared" si="17"/>
        <v>0</v>
      </c>
      <c r="AM28" s="2" t="b">
        <f t="shared" si="18"/>
        <v>0</v>
      </c>
      <c r="AN28" s="2" t="b">
        <f t="shared" si="19"/>
        <v>0</v>
      </c>
      <c r="AO28" s="2" t="b">
        <v>0</v>
      </c>
      <c r="AP28" s="2" t="b">
        <f t="shared" si="20"/>
        <v>0</v>
      </c>
      <c r="AQ28" s="2" t="b">
        <v>0</v>
      </c>
      <c r="AR28" s="2">
        <v>1</v>
      </c>
      <c r="AS28" s="2"/>
      <c r="AT28" s="2"/>
      <c r="AU28" s="2"/>
      <c r="AV28" s="2"/>
      <c r="AW28" s="2"/>
      <c r="AX28" s="2"/>
      <c r="AY28" s="2"/>
      <c r="AZ28" s="2"/>
      <c r="BA28" s="2"/>
      <c r="BB28" s="2"/>
      <c r="BC28" s="2"/>
      <c r="BD28" s="2"/>
      <c r="BE28" s="2"/>
      <c r="BF28" s="2"/>
      <c r="BG28" s="2"/>
      <c r="BH28" s="2"/>
      <c r="BI28" s="2"/>
      <c r="BJ28" s="2"/>
      <c r="BK28" s="2"/>
      <c r="BL28" s="2"/>
      <c r="BM28" s="7"/>
      <c r="BN28" s="7"/>
      <c r="BO28" s="7"/>
      <c r="BP28" s="2"/>
      <c r="BQ28" s="2"/>
      <c r="BR28" s="2"/>
      <c r="BS28" s="2"/>
      <c r="BT28" s="2"/>
      <c r="BU28" s="2"/>
      <c r="BV28" s="2"/>
      <c r="BW28" s="2"/>
      <c r="BX28" s="2"/>
      <c r="BY28" s="2"/>
      <c r="BZ28" s="2"/>
      <c r="CA28" s="2"/>
      <c r="CB28" s="2"/>
      <c r="CC28" s="2"/>
      <c r="CD28" s="2"/>
      <c r="CE28" s="2"/>
      <c r="CF28" s="2"/>
    </row>
    <row r="29" spans="1:85" s="5" customFormat="1" ht="45" hidden="1" x14ac:dyDescent="0.25">
      <c r="A29" s="2"/>
      <c r="B29" s="2"/>
      <c r="C29" s="2"/>
      <c r="D29" s="2"/>
      <c r="E29" s="2"/>
      <c r="F29" s="2"/>
      <c r="G29" s="2"/>
      <c r="H29" s="2"/>
      <c r="I29" s="2"/>
      <c r="J29" s="2"/>
      <c r="K29" s="2"/>
      <c r="L29" s="11" t="s">
        <v>3120</v>
      </c>
      <c r="M29" s="2" t="s">
        <v>3121</v>
      </c>
      <c r="N29" s="2">
        <v>2010</v>
      </c>
      <c r="O29" s="2">
        <v>7</v>
      </c>
      <c r="P29" s="3">
        <v>40878.520138888889</v>
      </c>
      <c r="Q29" s="2" t="s">
        <v>1679</v>
      </c>
      <c r="R29" s="2" t="s">
        <v>459</v>
      </c>
      <c r="S29" s="2" t="s">
        <v>3122</v>
      </c>
      <c r="T29" s="2" t="s">
        <v>499</v>
      </c>
      <c r="U29" s="2">
        <f t="shared" si="0"/>
        <v>0</v>
      </c>
      <c r="V29" s="2" t="b">
        <f t="shared" si="1"/>
        <v>0</v>
      </c>
      <c r="W29" s="17" t="b">
        <f t="shared" si="2"/>
        <v>0</v>
      </c>
      <c r="X29" s="2" t="b">
        <f t="shared" si="3"/>
        <v>0</v>
      </c>
      <c r="Y29" s="2" t="b">
        <f t="shared" si="4"/>
        <v>0</v>
      </c>
      <c r="Z29" s="2" t="b">
        <f t="shared" si="5"/>
        <v>0</v>
      </c>
      <c r="AA29" s="2" t="b">
        <f t="shared" si="6"/>
        <v>0</v>
      </c>
      <c r="AB29" s="2" t="b">
        <f t="shared" si="7"/>
        <v>0</v>
      </c>
      <c r="AC29" s="2" t="b">
        <f t="shared" si="8"/>
        <v>0</v>
      </c>
      <c r="AD29" s="2" t="b">
        <f t="shared" si="9"/>
        <v>0</v>
      </c>
      <c r="AE29" s="2" t="b">
        <f t="shared" si="10"/>
        <v>0</v>
      </c>
      <c r="AF29" s="2" t="b">
        <f t="shared" si="11"/>
        <v>0</v>
      </c>
      <c r="AG29" s="2" t="b">
        <f t="shared" si="12"/>
        <v>0</v>
      </c>
      <c r="AH29" s="17" t="b">
        <f t="shared" si="13"/>
        <v>0</v>
      </c>
      <c r="AI29" s="2" t="b">
        <f t="shared" si="14"/>
        <v>0</v>
      </c>
      <c r="AJ29" s="2" t="b">
        <f t="shared" si="15"/>
        <v>0</v>
      </c>
      <c r="AK29" s="2" t="b">
        <f t="shared" si="16"/>
        <v>0</v>
      </c>
      <c r="AL29" s="2" t="b">
        <f t="shared" si="17"/>
        <v>0</v>
      </c>
      <c r="AM29" s="2" t="b">
        <f t="shared" si="18"/>
        <v>0</v>
      </c>
      <c r="AN29" s="2" t="b">
        <f t="shared" si="19"/>
        <v>0</v>
      </c>
      <c r="AO29" s="2" t="b">
        <v>0</v>
      </c>
      <c r="AP29" s="2" t="b">
        <f t="shared" si="20"/>
        <v>0</v>
      </c>
      <c r="AQ29" s="2" t="b">
        <v>0</v>
      </c>
      <c r="AR29" s="2" t="s">
        <v>5615</v>
      </c>
      <c r="AS29" s="2"/>
      <c r="AT29" s="2"/>
      <c r="AU29" s="2"/>
      <c r="AV29" s="2"/>
      <c r="AW29" s="2"/>
      <c r="AX29" s="2"/>
      <c r="AY29" s="2"/>
      <c r="AZ29" s="2"/>
      <c r="BA29" s="2"/>
      <c r="BB29" s="2"/>
      <c r="BC29" s="2"/>
      <c r="BD29" s="2"/>
      <c r="BE29" s="2"/>
      <c r="BF29" s="2"/>
      <c r="BG29" s="2"/>
      <c r="BH29" s="2"/>
      <c r="BI29" s="2"/>
      <c r="BJ29" s="2"/>
      <c r="BK29" s="2"/>
      <c r="BL29" s="2"/>
      <c r="BM29" s="7"/>
      <c r="BN29" s="7"/>
      <c r="BO29" s="7"/>
      <c r="BP29" s="2"/>
      <c r="BQ29" s="2"/>
      <c r="BR29" s="2"/>
      <c r="BS29" s="2"/>
      <c r="BT29" s="2"/>
      <c r="BU29" s="2"/>
      <c r="BV29" s="2"/>
      <c r="BW29" s="2"/>
      <c r="BX29" s="2"/>
      <c r="BY29" s="2"/>
      <c r="BZ29" s="2"/>
      <c r="CA29" s="2"/>
      <c r="CB29" s="2"/>
      <c r="CC29" s="2"/>
      <c r="CD29" s="2"/>
      <c r="CE29" s="2"/>
      <c r="CF29" s="2"/>
    </row>
    <row r="30" spans="1:85" s="5" customFormat="1" ht="45" hidden="1" x14ac:dyDescent="0.25">
      <c r="A30" s="2"/>
      <c r="B30" s="2"/>
      <c r="C30" s="2"/>
      <c r="D30" s="2"/>
      <c r="E30" s="2"/>
      <c r="F30" s="2"/>
      <c r="G30" s="2"/>
      <c r="H30" s="2"/>
      <c r="I30" s="2"/>
      <c r="J30" s="2"/>
      <c r="K30" s="2"/>
      <c r="L30" s="11" t="s">
        <v>3171</v>
      </c>
      <c r="M30" s="2" t="s">
        <v>3172</v>
      </c>
      <c r="N30" s="2">
        <v>2010</v>
      </c>
      <c r="O30" s="2">
        <v>2</v>
      </c>
      <c r="P30" s="3">
        <v>40520.476388888892</v>
      </c>
      <c r="Q30" s="2" t="s">
        <v>1679</v>
      </c>
      <c r="R30" s="2" t="s">
        <v>459</v>
      </c>
      <c r="S30" s="2" t="s">
        <v>3170</v>
      </c>
      <c r="T30" s="2" t="s">
        <v>499</v>
      </c>
      <c r="U30" s="2">
        <f t="shared" si="0"/>
        <v>1</v>
      </c>
      <c r="V30" s="2" t="b">
        <f t="shared" si="1"/>
        <v>1</v>
      </c>
      <c r="W30" s="17" t="b">
        <f t="shared" si="2"/>
        <v>0</v>
      </c>
      <c r="X30" s="2" t="b">
        <f t="shared" si="3"/>
        <v>0</v>
      </c>
      <c r="Y30" s="2" t="b">
        <f t="shared" si="4"/>
        <v>0</v>
      </c>
      <c r="Z30" s="2" t="b">
        <f t="shared" si="5"/>
        <v>0</v>
      </c>
      <c r="AA30" s="2" t="b">
        <f t="shared" si="6"/>
        <v>0</v>
      </c>
      <c r="AB30" s="2" t="b">
        <f t="shared" si="7"/>
        <v>0</v>
      </c>
      <c r="AC30" s="2" t="b">
        <f t="shared" si="8"/>
        <v>0</v>
      </c>
      <c r="AD30" s="2" t="b">
        <f t="shared" si="9"/>
        <v>0</v>
      </c>
      <c r="AE30" s="2" t="b">
        <f t="shared" si="10"/>
        <v>0</v>
      </c>
      <c r="AF30" s="2" t="b">
        <f t="shared" si="11"/>
        <v>0</v>
      </c>
      <c r="AG30" s="2" t="b">
        <f t="shared" si="12"/>
        <v>0</v>
      </c>
      <c r="AH30" s="17" t="b">
        <f t="shared" si="13"/>
        <v>0</v>
      </c>
      <c r="AI30" s="2" t="b">
        <f t="shared" si="14"/>
        <v>0</v>
      </c>
      <c r="AJ30" s="2" t="b">
        <f t="shared" si="15"/>
        <v>0</v>
      </c>
      <c r="AK30" s="2" t="b">
        <f t="shared" si="16"/>
        <v>0</v>
      </c>
      <c r="AL30" s="2" t="b">
        <f t="shared" si="17"/>
        <v>0</v>
      </c>
      <c r="AM30" s="2" t="b">
        <f t="shared" si="18"/>
        <v>0</v>
      </c>
      <c r="AN30" s="2" t="b">
        <f t="shared" si="19"/>
        <v>0</v>
      </c>
      <c r="AO30" s="2" t="b">
        <v>0</v>
      </c>
      <c r="AP30" s="2" t="b">
        <f t="shared" si="20"/>
        <v>0</v>
      </c>
      <c r="AQ30" s="2" t="b">
        <v>0</v>
      </c>
      <c r="AR30" s="2">
        <v>1</v>
      </c>
      <c r="AS30" s="2"/>
      <c r="AT30" s="2"/>
      <c r="AU30" s="2"/>
      <c r="AV30" s="2"/>
      <c r="AW30" s="2"/>
      <c r="AX30" s="2"/>
      <c r="AY30" s="2"/>
      <c r="AZ30" s="2"/>
      <c r="BA30" s="2"/>
      <c r="BB30" s="2"/>
      <c r="BC30" s="2"/>
      <c r="BD30" s="2"/>
      <c r="BE30" s="2"/>
      <c r="BF30" s="2"/>
      <c r="BG30" s="2"/>
      <c r="BH30" s="2"/>
      <c r="BI30" s="2"/>
      <c r="BJ30" s="2"/>
      <c r="BK30" s="2"/>
      <c r="BL30" s="2"/>
      <c r="BM30" s="7"/>
      <c r="BN30" s="7"/>
      <c r="BO30" s="7"/>
      <c r="BP30" s="7"/>
      <c r="BQ30" s="2"/>
      <c r="BR30" s="2"/>
      <c r="BS30" s="2"/>
      <c r="BT30" s="2"/>
      <c r="BU30" s="2"/>
      <c r="BV30" s="2"/>
      <c r="BW30" s="2"/>
      <c r="BX30" s="2"/>
      <c r="BY30" s="2"/>
      <c r="BZ30" s="2"/>
      <c r="CA30" s="2"/>
      <c r="CB30" s="2"/>
      <c r="CC30" s="2"/>
      <c r="CD30" s="2"/>
      <c r="CE30" s="2"/>
      <c r="CF30" s="2"/>
    </row>
    <row r="31" spans="1:85" s="5" customFormat="1" ht="30" hidden="1" x14ac:dyDescent="0.25">
      <c r="A31" s="2"/>
      <c r="B31" s="2"/>
      <c r="C31" s="2"/>
      <c r="D31" s="2"/>
      <c r="E31" s="2"/>
      <c r="F31" s="2"/>
      <c r="G31" s="2"/>
      <c r="H31" s="2"/>
      <c r="I31" s="2"/>
      <c r="J31" s="2"/>
      <c r="K31" s="2"/>
      <c r="L31" s="11" t="s">
        <v>3127</v>
      </c>
      <c r="M31" s="2" t="s">
        <v>3128</v>
      </c>
      <c r="N31" s="2">
        <v>2010</v>
      </c>
      <c r="O31" s="2">
        <v>1</v>
      </c>
      <c r="P31" s="3">
        <v>40179.450694444444</v>
      </c>
      <c r="Q31" s="2" t="s">
        <v>1679</v>
      </c>
      <c r="R31" s="2" t="s">
        <v>459</v>
      </c>
      <c r="S31" s="2" t="s">
        <v>3122</v>
      </c>
      <c r="T31" s="2" t="s">
        <v>499</v>
      </c>
      <c r="U31" s="2">
        <f t="shared" si="0"/>
        <v>0</v>
      </c>
      <c r="V31" s="2" t="b">
        <f t="shared" si="1"/>
        <v>0</v>
      </c>
      <c r="W31" s="17" t="b">
        <f t="shared" si="2"/>
        <v>0</v>
      </c>
      <c r="X31" s="2" t="b">
        <f t="shared" si="3"/>
        <v>0</v>
      </c>
      <c r="Y31" s="2" t="b">
        <f t="shared" si="4"/>
        <v>0</v>
      </c>
      <c r="Z31" s="2" t="b">
        <f t="shared" si="5"/>
        <v>0</v>
      </c>
      <c r="AA31" s="2" t="b">
        <f t="shared" si="6"/>
        <v>0</v>
      </c>
      <c r="AB31" s="2" t="b">
        <f t="shared" si="7"/>
        <v>0</v>
      </c>
      <c r="AC31" s="2" t="b">
        <f t="shared" si="8"/>
        <v>0</v>
      </c>
      <c r="AD31" s="2" t="b">
        <f t="shared" si="9"/>
        <v>0</v>
      </c>
      <c r="AE31" s="2" t="b">
        <f t="shared" si="10"/>
        <v>0</v>
      </c>
      <c r="AF31" s="2" t="b">
        <f t="shared" si="11"/>
        <v>0</v>
      </c>
      <c r="AG31" s="2" t="b">
        <f t="shared" si="12"/>
        <v>0</v>
      </c>
      <c r="AH31" s="17" t="b">
        <f t="shared" si="13"/>
        <v>0</v>
      </c>
      <c r="AI31" s="2" t="b">
        <f t="shared" si="14"/>
        <v>0</v>
      </c>
      <c r="AJ31" s="2" t="b">
        <f t="shared" si="15"/>
        <v>0</v>
      </c>
      <c r="AK31" s="2" t="b">
        <f t="shared" si="16"/>
        <v>0</v>
      </c>
      <c r="AL31" s="2" t="b">
        <f t="shared" si="17"/>
        <v>0</v>
      </c>
      <c r="AM31" s="2" t="b">
        <f t="shared" si="18"/>
        <v>0</v>
      </c>
      <c r="AN31" s="2" t="b">
        <f t="shared" si="19"/>
        <v>0</v>
      </c>
      <c r="AO31" s="2" t="b">
        <v>0</v>
      </c>
      <c r="AP31" s="2" t="b">
        <f t="shared" si="20"/>
        <v>0</v>
      </c>
      <c r="AQ31" s="2" t="b">
        <v>0</v>
      </c>
      <c r="AR31" s="2" t="s">
        <v>5615</v>
      </c>
      <c r="AS31" s="2">
        <v>12</v>
      </c>
      <c r="AT31" s="2"/>
      <c r="AU31" s="2"/>
      <c r="AV31" s="2"/>
      <c r="AW31" s="2"/>
      <c r="AX31" s="2"/>
      <c r="AY31" s="2"/>
      <c r="AZ31" s="2"/>
      <c r="BA31" s="2"/>
      <c r="BB31" s="2"/>
      <c r="BC31" s="2"/>
      <c r="BD31" s="2"/>
      <c r="BE31" s="2"/>
      <c r="BF31" s="2"/>
      <c r="BG31" s="2"/>
      <c r="BH31" s="2"/>
      <c r="BI31" s="2"/>
      <c r="BJ31" s="2"/>
      <c r="BK31" s="2"/>
      <c r="BL31" s="2"/>
      <c r="BM31" s="7"/>
      <c r="BN31" s="7"/>
      <c r="BO31" s="7"/>
      <c r="BP31" s="7"/>
      <c r="BQ31" s="7"/>
      <c r="BR31" s="7"/>
      <c r="BS31" s="7"/>
      <c r="BT31" s="7"/>
      <c r="BU31" s="7"/>
      <c r="BV31" s="7"/>
      <c r="BW31" s="7"/>
      <c r="BX31" s="7"/>
      <c r="BY31" s="7"/>
      <c r="BZ31" s="7"/>
      <c r="CA31" s="7"/>
      <c r="CB31" s="7"/>
      <c r="CC31" s="7"/>
      <c r="CD31" s="7"/>
      <c r="CE31" s="7"/>
      <c r="CF31" s="7"/>
      <c r="CG31" s="49"/>
    </row>
    <row r="32" spans="1:85" s="5" customFormat="1" hidden="1" x14ac:dyDescent="0.25">
      <c r="A32" s="2"/>
      <c r="B32" s="2"/>
      <c r="C32" s="2"/>
      <c r="D32" s="2"/>
      <c r="E32" s="2"/>
      <c r="F32" s="2"/>
      <c r="G32" s="2"/>
      <c r="H32" s="2"/>
      <c r="I32" s="2"/>
      <c r="J32" s="2"/>
      <c r="K32" s="2"/>
      <c r="L32" s="11" t="s">
        <v>4756</v>
      </c>
      <c r="M32" s="2" t="s">
        <v>4757</v>
      </c>
      <c r="N32" s="2">
        <v>2013</v>
      </c>
      <c r="O32" s="2">
        <v>2</v>
      </c>
      <c r="P32" s="3">
        <v>41579.477777777778</v>
      </c>
      <c r="Q32" s="2" t="s">
        <v>4733</v>
      </c>
      <c r="R32" s="2" t="s">
        <v>4734</v>
      </c>
      <c r="S32" s="2" t="s">
        <v>4758</v>
      </c>
      <c r="T32" s="2" t="s">
        <v>4736</v>
      </c>
      <c r="U32" s="2">
        <f t="shared" si="0"/>
        <v>1</v>
      </c>
      <c r="V32" s="2" t="b">
        <f t="shared" si="1"/>
        <v>1</v>
      </c>
      <c r="W32" s="17" t="b">
        <f t="shared" si="2"/>
        <v>0</v>
      </c>
      <c r="X32" s="2" t="b">
        <f t="shared" si="3"/>
        <v>0</v>
      </c>
      <c r="Y32" s="2" t="b">
        <f t="shared" si="4"/>
        <v>0</v>
      </c>
      <c r="Z32" s="2" t="b">
        <f t="shared" si="5"/>
        <v>0</v>
      </c>
      <c r="AA32" s="2" t="b">
        <f t="shared" si="6"/>
        <v>0</v>
      </c>
      <c r="AB32" s="2" t="b">
        <f t="shared" si="7"/>
        <v>0</v>
      </c>
      <c r="AC32" s="2" t="b">
        <f t="shared" si="8"/>
        <v>0</v>
      </c>
      <c r="AD32" s="2" t="b">
        <f t="shared" si="9"/>
        <v>0</v>
      </c>
      <c r="AE32" s="2" t="b">
        <f t="shared" si="10"/>
        <v>0</v>
      </c>
      <c r="AF32" s="2" t="b">
        <f t="shared" si="11"/>
        <v>0</v>
      </c>
      <c r="AG32" s="2" t="b">
        <f t="shared" si="12"/>
        <v>0</v>
      </c>
      <c r="AH32" s="17" t="b">
        <f t="shared" si="13"/>
        <v>0</v>
      </c>
      <c r="AI32" s="2" t="b">
        <f t="shared" si="14"/>
        <v>0</v>
      </c>
      <c r="AJ32" s="2" t="b">
        <f t="shared" si="15"/>
        <v>0</v>
      </c>
      <c r="AK32" s="2" t="b">
        <f t="shared" si="16"/>
        <v>0</v>
      </c>
      <c r="AL32" s="2" t="b">
        <f t="shared" si="17"/>
        <v>0</v>
      </c>
      <c r="AM32" s="2" t="b">
        <f t="shared" si="18"/>
        <v>0</v>
      </c>
      <c r="AN32" s="2" t="b">
        <f t="shared" si="19"/>
        <v>0</v>
      </c>
      <c r="AO32" s="2" t="b">
        <v>0</v>
      </c>
      <c r="AP32" s="2" t="b">
        <f t="shared" si="20"/>
        <v>0</v>
      </c>
      <c r="AQ32" s="2" t="b">
        <v>0</v>
      </c>
      <c r="AR32" s="2">
        <v>1</v>
      </c>
      <c r="AS32" s="2"/>
      <c r="AT32" s="2"/>
      <c r="AU32" s="2"/>
      <c r="AV32" s="2"/>
      <c r="AW32" s="2"/>
      <c r="AX32" s="2"/>
      <c r="AY32" s="2"/>
      <c r="AZ32" s="2"/>
      <c r="BA32" s="2"/>
      <c r="BB32" s="2"/>
      <c r="BC32" s="2"/>
      <c r="BD32" s="2"/>
      <c r="BE32" s="2"/>
      <c r="BF32" s="2"/>
      <c r="BG32" s="2"/>
      <c r="BH32" s="2"/>
      <c r="BI32" s="2"/>
      <c r="BJ32" s="2"/>
      <c r="BK32" s="2"/>
      <c r="BL32" s="2"/>
      <c r="BM32" s="7"/>
      <c r="BN32" s="7"/>
      <c r="BO32" s="7"/>
      <c r="BP32" s="2"/>
      <c r="BQ32" s="2"/>
      <c r="BR32" s="2"/>
      <c r="BS32" s="2"/>
      <c r="BT32" s="2"/>
      <c r="BU32" s="2"/>
      <c r="BV32" s="2"/>
      <c r="BW32" s="2"/>
      <c r="BX32" s="2"/>
      <c r="BY32" s="2"/>
      <c r="BZ32" s="2"/>
      <c r="CA32" s="2"/>
      <c r="CB32" s="2"/>
      <c r="CC32" s="2"/>
      <c r="CD32" s="2"/>
      <c r="CE32" s="2"/>
      <c r="CF32" s="2"/>
    </row>
    <row r="33" spans="1:85" s="5" customFormat="1" ht="45" hidden="1" x14ac:dyDescent="0.25">
      <c r="A33" s="2"/>
      <c r="B33" s="2"/>
      <c r="C33" s="2"/>
      <c r="D33" s="2"/>
      <c r="E33" s="2"/>
      <c r="F33" s="2"/>
      <c r="G33" s="2"/>
      <c r="H33" s="2"/>
      <c r="I33" s="2"/>
      <c r="J33" s="2"/>
      <c r="K33" s="2"/>
      <c r="L33" s="11" t="s">
        <v>814</v>
      </c>
      <c r="M33" s="2" t="s">
        <v>815</v>
      </c>
      <c r="N33" s="2">
        <v>2009</v>
      </c>
      <c r="O33" s="2">
        <v>56</v>
      </c>
      <c r="P33" s="4">
        <v>39869</v>
      </c>
      <c r="Q33" s="2" t="s">
        <v>816</v>
      </c>
      <c r="R33" s="2" t="s">
        <v>459</v>
      </c>
      <c r="S33" s="2" t="s">
        <v>817</v>
      </c>
      <c r="T33" s="2" t="s">
        <v>818</v>
      </c>
      <c r="U33" s="2">
        <f t="shared" si="0"/>
        <v>1</v>
      </c>
      <c r="V33" s="2" t="b">
        <f t="shared" si="1"/>
        <v>1</v>
      </c>
      <c r="W33" s="17" t="b">
        <f t="shared" si="2"/>
        <v>0</v>
      </c>
      <c r="X33" s="2" t="b">
        <f t="shared" si="3"/>
        <v>0</v>
      </c>
      <c r="Y33" s="2" t="b">
        <f t="shared" si="4"/>
        <v>0</v>
      </c>
      <c r="Z33" s="2" t="b">
        <f t="shared" si="5"/>
        <v>0</v>
      </c>
      <c r="AA33" s="2" t="b">
        <f t="shared" si="6"/>
        <v>0</v>
      </c>
      <c r="AB33" s="2" t="b">
        <f t="shared" si="7"/>
        <v>0</v>
      </c>
      <c r="AC33" s="2" t="b">
        <f t="shared" si="8"/>
        <v>0</v>
      </c>
      <c r="AD33" s="2" t="b">
        <f t="shared" si="9"/>
        <v>0</v>
      </c>
      <c r="AE33" s="2" t="b">
        <f t="shared" si="10"/>
        <v>0</v>
      </c>
      <c r="AF33" s="2" t="b">
        <f t="shared" si="11"/>
        <v>0</v>
      </c>
      <c r="AG33" s="2" t="b">
        <f t="shared" si="12"/>
        <v>0</v>
      </c>
      <c r="AH33" s="17" t="b">
        <f t="shared" si="13"/>
        <v>0</v>
      </c>
      <c r="AI33" s="2" t="b">
        <f t="shared" si="14"/>
        <v>0</v>
      </c>
      <c r="AJ33" s="2" t="b">
        <f t="shared" si="15"/>
        <v>0</v>
      </c>
      <c r="AK33" s="2" t="b">
        <f t="shared" si="16"/>
        <v>0</v>
      </c>
      <c r="AL33" s="2" t="b">
        <f t="shared" si="17"/>
        <v>0</v>
      </c>
      <c r="AM33" s="2" t="b">
        <f t="shared" si="18"/>
        <v>0</v>
      </c>
      <c r="AN33" s="2" t="b">
        <f t="shared" si="19"/>
        <v>0</v>
      </c>
      <c r="AO33" s="2" t="b">
        <v>0</v>
      </c>
      <c r="AP33" s="2" t="b">
        <f t="shared" si="20"/>
        <v>0</v>
      </c>
      <c r="AQ33" s="2" t="b">
        <v>0</v>
      </c>
      <c r="AR33" s="2">
        <v>1</v>
      </c>
      <c r="AS33" s="2"/>
      <c r="AT33" s="2"/>
      <c r="AU33" s="2"/>
      <c r="AV33" s="2"/>
      <c r="AW33" s="2"/>
      <c r="AX33" s="2"/>
      <c r="AY33" s="2"/>
      <c r="AZ33" s="2"/>
      <c r="BA33" s="2"/>
      <c r="BB33" s="2"/>
      <c r="BC33" s="2"/>
      <c r="BD33" s="2"/>
      <c r="BE33" s="2"/>
      <c r="BF33" s="2"/>
      <c r="BG33" s="2"/>
      <c r="BH33" s="2"/>
      <c r="BI33" s="2"/>
      <c r="BJ33" s="2"/>
      <c r="BK33" s="2"/>
      <c r="BL33" s="2"/>
      <c r="BM33" s="7"/>
      <c r="BN33" s="7"/>
      <c r="BO33" s="7"/>
      <c r="BP33" s="7"/>
      <c r="BQ33" s="2"/>
      <c r="BR33" s="2"/>
      <c r="BS33" s="2"/>
      <c r="BT33" s="2"/>
      <c r="BU33" s="2"/>
      <c r="BV33" s="2"/>
      <c r="BW33" s="2"/>
      <c r="BX33" s="2"/>
      <c r="BY33" s="2"/>
      <c r="BZ33" s="2"/>
      <c r="CA33" s="2"/>
      <c r="CB33" s="2"/>
      <c r="CC33" s="2"/>
      <c r="CD33" s="2"/>
      <c r="CE33" s="2"/>
      <c r="CF33" s="2"/>
    </row>
    <row r="34" spans="1:85" s="5" customFormat="1" ht="75" hidden="1" x14ac:dyDescent="0.25">
      <c r="A34" s="42" t="s">
        <v>5676</v>
      </c>
      <c r="B34" s="52" t="s">
        <v>5703</v>
      </c>
      <c r="C34" s="42"/>
      <c r="D34" s="52" t="s">
        <v>5703</v>
      </c>
      <c r="E34" s="52" t="s">
        <v>5704</v>
      </c>
      <c r="F34" s="52" t="s">
        <v>5705</v>
      </c>
      <c r="G34" s="52" t="s">
        <v>5706</v>
      </c>
      <c r="H34" s="52" t="s">
        <v>5707</v>
      </c>
      <c r="I34" s="53" t="s">
        <v>5708</v>
      </c>
      <c r="J34" s="52" t="s">
        <v>5709</v>
      </c>
      <c r="K34" s="52" t="s">
        <v>5710</v>
      </c>
      <c r="L34" s="5" t="s">
        <v>3412</v>
      </c>
      <c r="M34" s="5" t="s">
        <v>3413</v>
      </c>
      <c r="N34" s="49">
        <v>73</v>
      </c>
      <c r="O34" s="49">
        <v>12</v>
      </c>
      <c r="P34" s="50">
        <v>42186.52847222222</v>
      </c>
      <c r="Q34" s="49" t="s">
        <v>2614</v>
      </c>
      <c r="R34" s="49" t="s">
        <v>459</v>
      </c>
      <c r="S34" s="49" t="s">
        <v>3414</v>
      </c>
      <c r="T34" s="49" t="s">
        <v>484</v>
      </c>
      <c r="U34" s="5">
        <f t="shared" si="0"/>
        <v>5</v>
      </c>
      <c r="V34" s="5" t="b">
        <f t="shared" si="1"/>
        <v>1</v>
      </c>
      <c r="W34" s="51" t="b">
        <f t="shared" si="2"/>
        <v>1</v>
      </c>
      <c r="X34" s="5" t="b">
        <f t="shared" si="3"/>
        <v>1</v>
      </c>
      <c r="Y34" s="5" t="b">
        <f t="shared" si="4"/>
        <v>0</v>
      </c>
      <c r="Z34" s="5" t="b">
        <f t="shared" si="5"/>
        <v>0</v>
      </c>
      <c r="AA34" s="5" t="b">
        <f t="shared" si="6"/>
        <v>0</v>
      </c>
      <c r="AB34" s="5" t="b">
        <f t="shared" si="7"/>
        <v>1</v>
      </c>
      <c r="AC34" s="5" t="b">
        <f t="shared" si="8"/>
        <v>0</v>
      </c>
      <c r="AD34" s="5" t="b">
        <f t="shared" si="9"/>
        <v>0</v>
      </c>
      <c r="AE34" s="5" t="b">
        <f t="shared" si="10"/>
        <v>0</v>
      </c>
      <c r="AF34" s="5" t="b">
        <f t="shared" si="11"/>
        <v>0</v>
      </c>
      <c r="AG34" s="5" t="b">
        <f t="shared" si="12"/>
        <v>0</v>
      </c>
      <c r="AH34" s="51" t="b">
        <f t="shared" si="13"/>
        <v>0</v>
      </c>
      <c r="AI34" s="5" t="b">
        <f t="shared" si="14"/>
        <v>0</v>
      </c>
      <c r="AJ34" s="5" t="b">
        <f t="shared" si="15"/>
        <v>0</v>
      </c>
      <c r="AK34" s="5" t="b">
        <f t="shared" si="16"/>
        <v>1</v>
      </c>
      <c r="AL34" s="5" t="b">
        <f t="shared" si="17"/>
        <v>0</v>
      </c>
      <c r="AM34" s="5" t="b">
        <f t="shared" si="18"/>
        <v>0</v>
      </c>
      <c r="AN34" s="5" t="b">
        <f t="shared" si="19"/>
        <v>0</v>
      </c>
      <c r="AO34" s="5" t="b">
        <v>0</v>
      </c>
      <c r="AP34" s="5" t="b">
        <f t="shared" si="20"/>
        <v>0</v>
      </c>
      <c r="AQ34" s="5" t="b">
        <v>0</v>
      </c>
      <c r="AR34" s="7">
        <v>1</v>
      </c>
      <c r="AS34" s="7">
        <v>2</v>
      </c>
      <c r="AT34" s="7">
        <v>4</v>
      </c>
      <c r="AU34" s="7">
        <v>8</v>
      </c>
      <c r="AV34" s="7" t="s">
        <v>5615</v>
      </c>
      <c r="AW34" s="7">
        <v>22</v>
      </c>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2"/>
    </row>
    <row r="35" spans="1:85" s="5" customFormat="1" ht="30" hidden="1" x14ac:dyDescent="0.25">
      <c r="A35" s="2"/>
      <c r="B35" s="2"/>
      <c r="C35" s="2"/>
      <c r="D35" s="2"/>
      <c r="E35" s="2"/>
      <c r="F35" s="2"/>
      <c r="G35" s="2"/>
      <c r="H35" s="2"/>
      <c r="I35" s="2"/>
      <c r="J35" s="2"/>
      <c r="K35" s="2"/>
      <c r="L35" s="11" t="s">
        <v>4173</v>
      </c>
      <c r="M35" s="2" t="s">
        <v>4174</v>
      </c>
      <c r="N35" s="2">
        <v>33</v>
      </c>
      <c r="O35" s="2">
        <v>1</v>
      </c>
      <c r="P35" s="3">
        <v>41671.378472222219</v>
      </c>
      <c r="Q35" s="2" t="s">
        <v>16</v>
      </c>
      <c r="R35" s="2" t="s">
        <v>459</v>
      </c>
      <c r="S35" s="2" t="s">
        <v>4175</v>
      </c>
      <c r="T35" s="2" t="s">
        <v>495</v>
      </c>
      <c r="U35" s="2">
        <f t="shared" si="0"/>
        <v>3</v>
      </c>
      <c r="V35" s="2" t="b">
        <f t="shared" si="1"/>
        <v>1</v>
      </c>
      <c r="W35" s="17" t="b">
        <f t="shared" si="2"/>
        <v>0</v>
      </c>
      <c r="X35" s="2" t="b">
        <f t="shared" si="3"/>
        <v>1</v>
      </c>
      <c r="Y35" s="2" t="b">
        <f t="shared" si="4"/>
        <v>0</v>
      </c>
      <c r="Z35" s="2" t="b">
        <f t="shared" si="5"/>
        <v>0</v>
      </c>
      <c r="AA35" s="2" t="b">
        <f t="shared" si="6"/>
        <v>0</v>
      </c>
      <c r="AB35" s="2" t="b">
        <f t="shared" si="7"/>
        <v>0</v>
      </c>
      <c r="AC35" s="2" t="b">
        <f t="shared" si="8"/>
        <v>0</v>
      </c>
      <c r="AD35" s="2" t="b">
        <f t="shared" si="9"/>
        <v>0</v>
      </c>
      <c r="AE35" s="2" t="b">
        <f t="shared" si="10"/>
        <v>1</v>
      </c>
      <c r="AF35" s="2" t="b">
        <f t="shared" si="11"/>
        <v>0</v>
      </c>
      <c r="AG35" s="2" t="b">
        <f t="shared" si="12"/>
        <v>0</v>
      </c>
      <c r="AH35" s="17" t="b">
        <f t="shared" si="13"/>
        <v>0</v>
      </c>
      <c r="AI35" s="2" t="b">
        <f t="shared" si="14"/>
        <v>0</v>
      </c>
      <c r="AJ35" s="2" t="b">
        <f t="shared" si="15"/>
        <v>0</v>
      </c>
      <c r="AK35" s="2" t="b">
        <f t="shared" si="16"/>
        <v>0</v>
      </c>
      <c r="AL35" s="2" t="b">
        <f t="shared" si="17"/>
        <v>0</v>
      </c>
      <c r="AM35" s="2" t="b">
        <f t="shared" si="18"/>
        <v>0</v>
      </c>
      <c r="AN35" s="2" t="b">
        <f t="shared" si="19"/>
        <v>0</v>
      </c>
      <c r="AO35" s="2" t="b">
        <v>0</v>
      </c>
      <c r="AP35" s="2" t="b">
        <f t="shared" si="20"/>
        <v>0</v>
      </c>
      <c r="AQ35" s="2" t="b">
        <v>0</v>
      </c>
      <c r="AR35" s="2">
        <v>1</v>
      </c>
      <c r="AS35" s="2">
        <v>3</v>
      </c>
      <c r="AT35" s="2">
        <v>4</v>
      </c>
      <c r="AU35" s="2" t="s">
        <v>5615</v>
      </c>
      <c r="AV35" s="2">
        <v>13</v>
      </c>
      <c r="AW35" s="2"/>
      <c r="AX35" s="2"/>
      <c r="AY35" s="2"/>
      <c r="AZ35" s="2"/>
      <c r="BA35" s="2"/>
      <c r="BB35" s="2"/>
      <c r="BC35" s="2"/>
      <c r="BD35" s="2"/>
      <c r="BE35" s="2"/>
      <c r="BF35" s="2"/>
      <c r="BG35" s="2"/>
      <c r="BH35" s="2"/>
      <c r="BI35" s="2"/>
      <c r="BJ35" s="2"/>
      <c r="BK35" s="2"/>
      <c r="BL35" s="2"/>
      <c r="BM35" s="7"/>
      <c r="BN35" s="7"/>
      <c r="BO35" s="7"/>
      <c r="BP35" s="2"/>
      <c r="BQ35" s="2"/>
      <c r="BR35" s="2"/>
      <c r="BS35" s="2"/>
      <c r="BT35" s="2"/>
      <c r="BU35" s="2"/>
      <c r="BV35" s="2"/>
      <c r="BW35" s="2"/>
      <c r="BX35" s="2"/>
      <c r="BY35" s="2"/>
      <c r="BZ35" s="2"/>
      <c r="CA35" s="2"/>
      <c r="CB35" s="2"/>
      <c r="CC35" s="2"/>
      <c r="CD35" s="2"/>
      <c r="CE35" s="2"/>
      <c r="CF35" s="2"/>
    </row>
    <row r="36" spans="1:85" s="5" customFormat="1" ht="30" hidden="1" x14ac:dyDescent="0.25">
      <c r="A36" s="42" t="s">
        <v>5670</v>
      </c>
      <c r="B36" s="42" t="s">
        <v>5711</v>
      </c>
      <c r="C36" s="42" t="s">
        <v>5712</v>
      </c>
      <c r="D36" s="42" t="s">
        <v>5705</v>
      </c>
      <c r="E36" s="42"/>
      <c r="F36" s="42"/>
      <c r="G36" s="42"/>
      <c r="H36" s="42"/>
      <c r="I36" s="42" t="s">
        <v>5713</v>
      </c>
      <c r="J36" s="42"/>
      <c r="K36" s="42" t="s">
        <v>5714</v>
      </c>
      <c r="L36" s="5" t="s">
        <v>4678</v>
      </c>
      <c r="M36" s="5" t="s">
        <v>4679</v>
      </c>
      <c r="N36" s="5">
        <v>2013</v>
      </c>
      <c r="O36" s="5">
        <v>4</v>
      </c>
      <c r="P36" s="10">
        <v>41548.678472222222</v>
      </c>
      <c r="Q36" s="5" t="s">
        <v>2614</v>
      </c>
      <c r="R36" s="5" t="s">
        <v>459</v>
      </c>
      <c r="S36" s="5" t="s">
        <v>4680</v>
      </c>
      <c r="T36" s="5" t="s">
        <v>476</v>
      </c>
      <c r="U36" s="5">
        <f t="shared" si="0"/>
        <v>6</v>
      </c>
      <c r="V36" s="5" t="b">
        <f t="shared" si="1"/>
        <v>1</v>
      </c>
      <c r="W36" s="51" t="b">
        <f t="shared" si="2"/>
        <v>0</v>
      </c>
      <c r="X36" s="5" t="b">
        <f t="shared" si="3"/>
        <v>1</v>
      </c>
      <c r="Y36" s="5" t="b">
        <f t="shared" si="4"/>
        <v>0</v>
      </c>
      <c r="Z36" s="5" t="b">
        <f t="shared" si="5"/>
        <v>0</v>
      </c>
      <c r="AA36" s="5" t="b">
        <f t="shared" si="6"/>
        <v>0</v>
      </c>
      <c r="AB36" s="5" t="b">
        <f t="shared" si="7"/>
        <v>1</v>
      </c>
      <c r="AC36" s="5" t="b">
        <f t="shared" si="8"/>
        <v>0</v>
      </c>
      <c r="AD36" s="5" t="b">
        <f t="shared" si="9"/>
        <v>1</v>
      </c>
      <c r="AE36" s="5" t="b">
        <f t="shared" si="10"/>
        <v>0</v>
      </c>
      <c r="AF36" s="5" t="b">
        <f t="shared" si="11"/>
        <v>0</v>
      </c>
      <c r="AG36" s="5" t="b">
        <f t="shared" si="12"/>
        <v>0</v>
      </c>
      <c r="AH36" s="51" t="b">
        <f t="shared" si="13"/>
        <v>0</v>
      </c>
      <c r="AI36" s="5" t="b">
        <f t="shared" si="14"/>
        <v>0</v>
      </c>
      <c r="AJ36" s="5" t="b">
        <f t="shared" si="15"/>
        <v>1</v>
      </c>
      <c r="AK36" s="5" t="b">
        <f t="shared" si="16"/>
        <v>0</v>
      </c>
      <c r="AL36" s="5" t="b">
        <f t="shared" si="17"/>
        <v>0</v>
      </c>
      <c r="AM36" s="5" t="b">
        <f t="shared" si="18"/>
        <v>0</v>
      </c>
      <c r="AN36" s="5" t="b">
        <f t="shared" si="19"/>
        <v>0</v>
      </c>
      <c r="AO36" s="5" t="b">
        <v>0</v>
      </c>
      <c r="AP36" s="5" t="b">
        <f t="shared" si="20"/>
        <v>1</v>
      </c>
      <c r="AQ36" s="5" t="b">
        <v>0</v>
      </c>
      <c r="AR36" s="2">
        <v>1</v>
      </c>
      <c r="AS36" s="2">
        <v>4</v>
      </c>
      <c r="AT36" s="2">
        <v>8</v>
      </c>
      <c r="AU36" s="2">
        <v>11</v>
      </c>
      <c r="AV36" s="2">
        <v>21</v>
      </c>
      <c r="AW36" s="2">
        <v>52</v>
      </c>
      <c r="AX36" s="2"/>
      <c r="AY36" s="2"/>
      <c r="AZ36" s="2"/>
      <c r="BA36" s="2"/>
      <c r="BB36" s="2"/>
      <c r="BC36" s="2"/>
      <c r="BD36" s="2"/>
      <c r="BE36" s="2"/>
      <c r="BF36" s="2"/>
      <c r="BG36" s="2"/>
      <c r="BH36" s="2"/>
      <c r="BI36" s="2"/>
      <c r="BJ36" s="2"/>
      <c r="BK36" s="2"/>
      <c r="BL36" s="2"/>
      <c r="BM36" s="7"/>
      <c r="BN36" s="7"/>
      <c r="BO36" s="7"/>
      <c r="BP36" s="7"/>
      <c r="BQ36" s="7"/>
      <c r="BR36" s="7"/>
      <c r="BS36" s="7"/>
      <c r="BT36" s="7"/>
      <c r="BU36" s="7"/>
      <c r="BV36" s="7"/>
      <c r="BW36" s="7"/>
      <c r="BX36" s="7"/>
      <c r="BY36" s="7"/>
      <c r="BZ36" s="7"/>
      <c r="CA36" s="7"/>
      <c r="CB36" s="7"/>
      <c r="CC36" s="7"/>
      <c r="CD36" s="7"/>
      <c r="CE36" s="7"/>
      <c r="CF36" s="2"/>
    </row>
    <row r="37" spans="1:85" s="5" customFormat="1" hidden="1" x14ac:dyDescent="0.25">
      <c r="A37" s="2"/>
      <c r="B37" s="2"/>
      <c r="C37" s="2"/>
      <c r="D37" s="2"/>
      <c r="E37" s="2"/>
      <c r="F37" s="2"/>
      <c r="G37" s="2"/>
      <c r="H37" s="2"/>
      <c r="I37" s="2"/>
      <c r="J37" s="2"/>
      <c r="K37" s="2"/>
      <c r="L37" s="11" t="s">
        <v>3470</v>
      </c>
      <c r="M37" s="2" t="s">
        <v>3471</v>
      </c>
      <c r="N37" s="7">
        <v>2014</v>
      </c>
      <c r="O37" s="7">
        <v>3</v>
      </c>
      <c r="P37" s="8">
        <v>41791.452777777777</v>
      </c>
      <c r="Q37" s="7" t="s">
        <v>11</v>
      </c>
      <c r="R37" s="7" t="s">
        <v>459</v>
      </c>
      <c r="S37" s="7" t="s">
        <v>3472</v>
      </c>
      <c r="T37" s="7" t="s">
        <v>484</v>
      </c>
      <c r="U37" s="2">
        <f t="shared" si="0"/>
        <v>0</v>
      </c>
      <c r="V37" s="2" t="b">
        <f t="shared" si="1"/>
        <v>0</v>
      </c>
      <c r="W37" s="17" t="b">
        <f t="shared" si="2"/>
        <v>0</v>
      </c>
      <c r="X37" s="2" t="b">
        <f t="shared" si="3"/>
        <v>0</v>
      </c>
      <c r="Y37" s="2" t="b">
        <f t="shared" si="4"/>
        <v>0</v>
      </c>
      <c r="Z37" s="2" t="b">
        <f t="shared" si="5"/>
        <v>0</v>
      </c>
      <c r="AA37" s="2" t="b">
        <f t="shared" si="6"/>
        <v>0</v>
      </c>
      <c r="AB37" s="2" t="b">
        <f t="shared" si="7"/>
        <v>0</v>
      </c>
      <c r="AC37" s="2" t="b">
        <f t="shared" si="8"/>
        <v>0</v>
      </c>
      <c r="AD37" s="2" t="b">
        <f t="shared" si="9"/>
        <v>0</v>
      </c>
      <c r="AE37" s="2" t="b">
        <f t="shared" si="10"/>
        <v>0</v>
      </c>
      <c r="AF37" s="2" t="b">
        <f t="shared" si="11"/>
        <v>0</v>
      </c>
      <c r="AG37" s="2" t="b">
        <f t="shared" si="12"/>
        <v>0</v>
      </c>
      <c r="AH37" s="17" t="b">
        <f t="shared" si="13"/>
        <v>0</v>
      </c>
      <c r="AI37" s="2" t="b">
        <f t="shared" si="14"/>
        <v>0</v>
      </c>
      <c r="AJ37" s="2" t="b">
        <f t="shared" si="15"/>
        <v>0</v>
      </c>
      <c r="AK37" s="2" t="b">
        <f t="shared" si="16"/>
        <v>0</v>
      </c>
      <c r="AL37" s="2" t="b">
        <f t="shared" si="17"/>
        <v>0</v>
      </c>
      <c r="AM37" s="2" t="b">
        <f t="shared" si="18"/>
        <v>0</v>
      </c>
      <c r="AN37" s="2" t="b">
        <f t="shared" si="19"/>
        <v>0</v>
      </c>
      <c r="AO37" s="2" t="b">
        <v>0</v>
      </c>
      <c r="AP37" s="2" t="b">
        <f t="shared" si="20"/>
        <v>0</v>
      </c>
      <c r="AQ37" s="2" t="b">
        <v>0</v>
      </c>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2"/>
    </row>
    <row r="38" spans="1:85" s="5" customFormat="1" hidden="1" x14ac:dyDescent="0.25">
      <c r="A38" s="2"/>
      <c r="B38" s="2"/>
      <c r="C38" s="2"/>
      <c r="D38" s="2"/>
      <c r="E38" s="2"/>
      <c r="F38" s="2"/>
      <c r="G38" s="2"/>
      <c r="H38" s="2"/>
      <c r="I38" s="2"/>
      <c r="J38" s="2"/>
      <c r="K38" s="2"/>
      <c r="L38" s="11" t="s">
        <v>2884</v>
      </c>
      <c r="M38" s="2" t="s">
        <v>2885</v>
      </c>
      <c r="N38" s="7">
        <v>2011</v>
      </c>
      <c r="O38" s="7">
        <v>1</v>
      </c>
      <c r="P38" s="8">
        <v>40575.472916666666</v>
      </c>
      <c r="Q38" s="7" t="s">
        <v>2886</v>
      </c>
      <c r="R38" s="7" t="s">
        <v>459</v>
      </c>
      <c r="S38" s="7" t="s">
        <v>2887</v>
      </c>
      <c r="T38" s="7" t="s">
        <v>1011</v>
      </c>
      <c r="U38" s="2">
        <f t="shared" si="0"/>
        <v>1</v>
      </c>
      <c r="V38" s="2" t="b">
        <f t="shared" si="1"/>
        <v>1</v>
      </c>
      <c r="W38" s="17" t="b">
        <f t="shared" si="2"/>
        <v>0</v>
      </c>
      <c r="X38" s="2" t="b">
        <f t="shared" si="3"/>
        <v>0</v>
      </c>
      <c r="Y38" s="2" t="b">
        <f t="shared" si="4"/>
        <v>0</v>
      </c>
      <c r="Z38" s="2" t="b">
        <f t="shared" si="5"/>
        <v>0</v>
      </c>
      <c r="AA38" s="2" t="b">
        <f t="shared" si="6"/>
        <v>0</v>
      </c>
      <c r="AB38" s="2" t="b">
        <f t="shared" si="7"/>
        <v>0</v>
      </c>
      <c r="AC38" s="2" t="b">
        <f t="shared" si="8"/>
        <v>0</v>
      </c>
      <c r="AD38" s="2" t="b">
        <f t="shared" si="9"/>
        <v>0</v>
      </c>
      <c r="AE38" s="2" t="b">
        <f t="shared" si="10"/>
        <v>0</v>
      </c>
      <c r="AF38" s="2" t="b">
        <f t="shared" si="11"/>
        <v>0</v>
      </c>
      <c r="AG38" s="2" t="b">
        <f t="shared" si="12"/>
        <v>0</v>
      </c>
      <c r="AH38" s="17" t="b">
        <f t="shared" si="13"/>
        <v>0</v>
      </c>
      <c r="AI38" s="2" t="b">
        <f t="shared" si="14"/>
        <v>0</v>
      </c>
      <c r="AJ38" s="2" t="b">
        <f t="shared" si="15"/>
        <v>0</v>
      </c>
      <c r="AK38" s="2" t="b">
        <f t="shared" si="16"/>
        <v>0</v>
      </c>
      <c r="AL38" s="2" t="b">
        <f t="shared" si="17"/>
        <v>0</v>
      </c>
      <c r="AM38" s="2" t="b">
        <f t="shared" si="18"/>
        <v>0</v>
      </c>
      <c r="AN38" s="2" t="b">
        <f t="shared" si="19"/>
        <v>0</v>
      </c>
      <c r="AO38" s="2" t="b">
        <v>0</v>
      </c>
      <c r="AP38" s="2" t="b">
        <f t="shared" si="20"/>
        <v>0</v>
      </c>
      <c r="AQ38" s="2" t="b">
        <v>0</v>
      </c>
      <c r="AR38" s="7">
        <v>1</v>
      </c>
      <c r="AS38" s="7" t="s">
        <v>5615</v>
      </c>
      <c r="AT38" s="7"/>
      <c r="AU38" s="7"/>
      <c r="AV38" s="7"/>
      <c r="AW38" s="7"/>
      <c r="AX38" s="7"/>
      <c r="AY38" s="7"/>
      <c r="AZ38" s="7"/>
      <c r="BA38" s="7"/>
      <c r="BB38" s="7"/>
      <c r="BC38" s="7"/>
      <c r="BD38" s="7"/>
      <c r="BE38" s="7"/>
      <c r="BF38" s="7"/>
      <c r="BG38" s="7"/>
      <c r="BH38" s="7"/>
      <c r="BI38" s="7"/>
      <c r="BJ38" s="7"/>
      <c r="BK38" s="7"/>
      <c r="BL38" s="7"/>
      <c r="BM38" s="7"/>
      <c r="BN38" s="7"/>
      <c r="BO38" s="7"/>
      <c r="BP38" s="2"/>
      <c r="BQ38" s="7"/>
      <c r="BR38" s="7"/>
      <c r="BS38" s="7"/>
      <c r="BT38" s="7"/>
      <c r="BU38" s="7"/>
      <c r="BV38" s="7"/>
      <c r="BW38" s="7"/>
      <c r="BX38" s="7"/>
      <c r="BY38" s="7"/>
      <c r="BZ38" s="7"/>
      <c r="CA38" s="7"/>
      <c r="CB38" s="7"/>
      <c r="CC38" s="7"/>
      <c r="CD38" s="7"/>
      <c r="CE38" s="7"/>
      <c r="CF38" s="2"/>
    </row>
    <row r="39" spans="1:85" s="5" customFormat="1" ht="225" hidden="1" x14ac:dyDescent="0.25">
      <c r="A39" s="42" t="s">
        <v>5669</v>
      </c>
      <c r="B39" s="42" t="s">
        <v>5693</v>
      </c>
      <c r="C39" s="42"/>
      <c r="D39" s="42" t="s">
        <v>5693</v>
      </c>
      <c r="E39" s="42" t="s">
        <v>5715</v>
      </c>
      <c r="F39" s="42" t="s">
        <v>5695</v>
      </c>
      <c r="G39" s="42" t="s">
        <v>5716</v>
      </c>
      <c r="H39" s="42" t="s">
        <v>5717</v>
      </c>
      <c r="I39" s="42" t="s">
        <v>5718</v>
      </c>
      <c r="J39" s="42" t="s">
        <v>5719</v>
      </c>
      <c r="K39" s="42"/>
      <c r="L39" s="5" t="s">
        <v>618</v>
      </c>
      <c r="M39" s="5" t="s">
        <v>619</v>
      </c>
      <c r="N39" s="49">
        <v>2012</v>
      </c>
      <c r="O39" s="49">
        <v>1</v>
      </c>
      <c r="P39" s="50">
        <v>40909.5</v>
      </c>
      <c r="Q39" s="49" t="s">
        <v>11</v>
      </c>
      <c r="R39" s="49" t="s">
        <v>459</v>
      </c>
      <c r="S39" s="49" t="s">
        <v>620</v>
      </c>
      <c r="T39" s="49" t="s">
        <v>484</v>
      </c>
      <c r="U39" s="5">
        <f t="shared" si="0"/>
        <v>6</v>
      </c>
      <c r="V39" s="5" t="b">
        <f t="shared" si="1"/>
        <v>1</v>
      </c>
      <c r="W39" s="51" t="b">
        <f t="shared" si="2"/>
        <v>1</v>
      </c>
      <c r="X39" s="5" t="b">
        <f t="shared" si="3"/>
        <v>1</v>
      </c>
      <c r="Y39" s="5" t="b">
        <f t="shared" si="4"/>
        <v>0</v>
      </c>
      <c r="Z39" s="5" t="b">
        <f t="shared" si="5"/>
        <v>1</v>
      </c>
      <c r="AA39" s="5" t="b">
        <f t="shared" si="6"/>
        <v>0</v>
      </c>
      <c r="AB39" s="5" t="b">
        <f t="shared" si="7"/>
        <v>1</v>
      </c>
      <c r="AC39" s="5" t="b">
        <f t="shared" si="8"/>
        <v>0</v>
      </c>
      <c r="AD39" s="5" t="b">
        <f t="shared" si="9"/>
        <v>0</v>
      </c>
      <c r="AE39" s="5" t="b">
        <f t="shared" si="10"/>
        <v>0</v>
      </c>
      <c r="AF39" s="5" t="b">
        <f t="shared" si="11"/>
        <v>0</v>
      </c>
      <c r="AG39" s="5" t="b">
        <f t="shared" si="12"/>
        <v>0</v>
      </c>
      <c r="AH39" s="51" t="b">
        <f t="shared" si="13"/>
        <v>1</v>
      </c>
      <c r="AI39" s="5" t="b">
        <f t="shared" si="14"/>
        <v>0</v>
      </c>
      <c r="AJ39" s="5" t="b">
        <f t="shared" si="15"/>
        <v>0</v>
      </c>
      <c r="AK39" s="5" t="b">
        <f t="shared" si="16"/>
        <v>0</v>
      </c>
      <c r="AL39" s="5" t="b">
        <f t="shared" si="17"/>
        <v>0</v>
      </c>
      <c r="AM39" s="5" t="b">
        <f t="shared" si="18"/>
        <v>0</v>
      </c>
      <c r="AN39" s="5" t="b">
        <f t="shared" si="19"/>
        <v>0</v>
      </c>
      <c r="AO39" s="5" t="b">
        <v>0</v>
      </c>
      <c r="AP39" s="5" t="b">
        <f t="shared" si="20"/>
        <v>0</v>
      </c>
      <c r="AQ39" s="5" t="b">
        <v>0</v>
      </c>
      <c r="AR39" s="7">
        <v>1</v>
      </c>
      <c r="AS39" s="7">
        <v>2</v>
      </c>
      <c r="AT39" s="7">
        <v>3</v>
      </c>
      <c r="AU39" s="7">
        <v>4</v>
      </c>
      <c r="AV39" s="7">
        <v>6</v>
      </c>
      <c r="AW39" s="7">
        <v>8</v>
      </c>
      <c r="AX39" s="7" t="s">
        <v>5615</v>
      </c>
      <c r="AY39" s="7">
        <v>12</v>
      </c>
      <c r="AZ39" s="7">
        <v>16</v>
      </c>
      <c r="BA39" s="7"/>
      <c r="BB39" s="7"/>
      <c r="BC39" s="7"/>
      <c r="BD39" s="7"/>
      <c r="BE39" s="7"/>
      <c r="BF39" s="7"/>
      <c r="BG39" s="7"/>
      <c r="BH39" s="7"/>
      <c r="BI39" s="7"/>
      <c r="BJ39" s="7"/>
      <c r="BK39" s="7"/>
      <c r="BL39" s="7"/>
      <c r="BM39" s="7"/>
      <c r="BN39" s="7"/>
      <c r="BO39" s="7"/>
      <c r="BP39" s="2"/>
      <c r="BQ39" s="2"/>
      <c r="BR39" s="2"/>
      <c r="BS39" s="2"/>
      <c r="BT39" s="2"/>
      <c r="BU39" s="2"/>
      <c r="BV39" s="2"/>
      <c r="BW39" s="2"/>
      <c r="BX39" s="2"/>
      <c r="BY39" s="2"/>
      <c r="BZ39" s="2"/>
      <c r="CA39" s="2"/>
      <c r="CB39" s="2"/>
      <c r="CC39" s="2"/>
      <c r="CD39" s="2"/>
      <c r="CE39" s="2"/>
      <c r="CF39" s="2"/>
    </row>
    <row r="40" spans="1:85" s="5" customFormat="1" ht="30" hidden="1" x14ac:dyDescent="0.25">
      <c r="A40" s="2"/>
      <c r="B40" s="2"/>
      <c r="C40" s="2"/>
      <c r="D40" s="2"/>
      <c r="E40" s="2"/>
      <c r="F40" s="2"/>
      <c r="G40" s="2"/>
      <c r="H40" s="2"/>
      <c r="I40" s="2"/>
      <c r="J40" s="2"/>
      <c r="K40" s="2"/>
      <c r="L40" s="11" t="s">
        <v>1424</v>
      </c>
      <c r="M40" s="2" t="s">
        <v>1425</v>
      </c>
      <c r="N40" s="2">
        <v>2010</v>
      </c>
      <c r="O40" s="2">
        <v>1</v>
      </c>
      <c r="P40" s="4">
        <v>40179</v>
      </c>
      <c r="Q40" s="2" t="s">
        <v>11</v>
      </c>
      <c r="R40" s="2" t="s">
        <v>459</v>
      </c>
      <c r="S40" s="2" t="s">
        <v>1426</v>
      </c>
      <c r="T40" s="2" t="s">
        <v>484</v>
      </c>
      <c r="U40" s="2">
        <f t="shared" si="0"/>
        <v>1</v>
      </c>
      <c r="V40" s="2" t="b">
        <f t="shared" si="1"/>
        <v>1</v>
      </c>
      <c r="W40" s="17" t="b">
        <f t="shared" si="2"/>
        <v>0</v>
      </c>
      <c r="X40" s="2" t="b">
        <f t="shared" si="3"/>
        <v>0</v>
      </c>
      <c r="Y40" s="2" t="b">
        <f t="shared" si="4"/>
        <v>0</v>
      </c>
      <c r="Z40" s="2" t="b">
        <f t="shared" si="5"/>
        <v>0</v>
      </c>
      <c r="AA40" s="2" t="b">
        <f t="shared" si="6"/>
        <v>0</v>
      </c>
      <c r="AB40" s="2" t="b">
        <f t="shared" si="7"/>
        <v>0</v>
      </c>
      <c r="AC40" s="2" t="b">
        <f t="shared" si="8"/>
        <v>0</v>
      </c>
      <c r="AD40" s="2" t="b">
        <f t="shared" si="9"/>
        <v>0</v>
      </c>
      <c r="AE40" s="2" t="b">
        <f t="shared" si="10"/>
        <v>0</v>
      </c>
      <c r="AF40" s="2" t="b">
        <f t="shared" si="11"/>
        <v>0</v>
      </c>
      <c r="AG40" s="2" t="b">
        <f t="shared" si="12"/>
        <v>0</v>
      </c>
      <c r="AH40" s="17" t="b">
        <f t="shared" si="13"/>
        <v>0</v>
      </c>
      <c r="AI40" s="2" t="b">
        <f t="shared" si="14"/>
        <v>0</v>
      </c>
      <c r="AJ40" s="2" t="b">
        <f t="shared" si="15"/>
        <v>0</v>
      </c>
      <c r="AK40" s="2" t="b">
        <f t="shared" si="16"/>
        <v>0</v>
      </c>
      <c r="AL40" s="2" t="b">
        <f t="shared" si="17"/>
        <v>0</v>
      </c>
      <c r="AM40" s="2" t="b">
        <f t="shared" si="18"/>
        <v>0</v>
      </c>
      <c r="AN40" s="2" t="b">
        <f t="shared" si="19"/>
        <v>0</v>
      </c>
      <c r="AO40" s="2" t="b">
        <v>0</v>
      </c>
      <c r="AP40" s="2" t="b">
        <f t="shared" si="20"/>
        <v>0</v>
      </c>
      <c r="AQ40" s="2" t="b">
        <v>0</v>
      </c>
      <c r="AR40" s="2">
        <v>1</v>
      </c>
      <c r="AS40" s="2"/>
      <c r="AT40" s="2"/>
      <c r="AU40" s="2"/>
      <c r="AV40" s="2"/>
      <c r="AW40" s="2"/>
      <c r="AX40" s="2"/>
      <c r="AY40" s="2"/>
      <c r="AZ40" s="2"/>
      <c r="BA40" s="2"/>
      <c r="BB40" s="2"/>
      <c r="BC40" s="2"/>
      <c r="BD40" s="2"/>
      <c r="BE40" s="2"/>
      <c r="BF40" s="2"/>
      <c r="BG40" s="2"/>
      <c r="BH40" s="2"/>
      <c r="BI40" s="2"/>
      <c r="BJ40" s="2"/>
      <c r="BK40" s="2"/>
      <c r="BL40" s="2"/>
      <c r="BM40" s="7"/>
      <c r="BN40" s="7"/>
      <c r="BO40" s="7"/>
      <c r="BP40" s="2"/>
      <c r="BQ40" s="2"/>
      <c r="BR40" s="2"/>
      <c r="BS40" s="2"/>
      <c r="BT40" s="2"/>
      <c r="BU40" s="2"/>
      <c r="BV40" s="2"/>
      <c r="BW40" s="2"/>
      <c r="BX40" s="2"/>
      <c r="BY40" s="2"/>
      <c r="BZ40" s="2"/>
      <c r="CA40" s="2"/>
      <c r="CB40" s="2"/>
      <c r="CC40" s="2"/>
      <c r="CD40" s="2"/>
      <c r="CE40" s="2"/>
      <c r="CF40" s="2"/>
    </row>
    <row r="41" spans="1:85" s="5" customFormat="1" hidden="1" x14ac:dyDescent="0.25">
      <c r="A41" s="2"/>
      <c r="B41" s="2"/>
      <c r="C41" s="2"/>
      <c r="D41" s="2"/>
      <c r="E41" s="2"/>
      <c r="F41" s="2"/>
      <c r="G41" s="2"/>
      <c r="H41" s="2"/>
      <c r="I41" s="2"/>
      <c r="J41" s="2"/>
      <c r="K41" s="2"/>
      <c r="L41" s="11" t="s">
        <v>4321</v>
      </c>
      <c r="M41" s="2" t="s">
        <v>4322</v>
      </c>
      <c r="N41" s="2">
        <v>2013</v>
      </c>
      <c r="O41" s="2">
        <v>1</v>
      </c>
      <c r="P41" s="3">
        <v>41275.64166666667</v>
      </c>
      <c r="Q41" s="2" t="s">
        <v>2064</v>
      </c>
      <c r="R41" s="2" t="s">
        <v>459</v>
      </c>
      <c r="S41" s="2" t="s">
        <v>4323</v>
      </c>
      <c r="T41" s="2" t="s">
        <v>4324</v>
      </c>
      <c r="U41" s="2">
        <f t="shared" si="0"/>
        <v>2</v>
      </c>
      <c r="V41" s="2" t="b">
        <f t="shared" si="1"/>
        <v>1</v>
      </c>
      <c r="W41" s="17" t="b">
        <f t="shared" si="2"/>
        <v>0</v>
      </c>
      <c r="X41" s="2" t="b">
        <f t="shared" si="3"/>
        <v>1</v>
      </c>
      <c r="Y41" s="2" t="b">
        <f t="shared" si="4"/>
        <v>0</v>
      </c>
      <c r="Z41" s="2" t="b">
        <f t="shared" si="5"/>
        <v>0</v>
      </c>
      <c r="AA41" s="2" t="b">
        <f t="shared" si="6"/>
        <v>0</v>
      </c>
      <c r="AB41" s="2" t="b">
        <f t="shared" si="7"/>
        <v>0</v>
      </c>
      <c r="AC41" s="2" t="b">
        <f t="shared" si="8"/>
        <v>0</v>
      </c>
      <c r="AD41" s="2" t="b">
        <f t="shared" si="9"/>
        <v>0</v>
      </c>
      <c r="AE41" s="2" t="b">
        <f t="shared" si="10"/>
        <v>0</v>
      </c>
      <c r="AF41" s="2" t="b">
        <f t="shared" si="11"/>
        <v>0</v>
      </c>
      <c r="AG41" s="2" t="b">
        <f t="shared" si="12"/>
        <v>0</v>
      </c>
      <c r="AH41" s="17" t="b">
        <f t="shared" si="13"/>
        <v>0</v>
      </c>
      <c r="AI41" s="2" t="b">
        <f t="shared" si="14"/>
        <v>0</v>
      </c>
      <c r="AJ41" s="2" t="b">
        <f t="shared" si="15"/>
        <v>0</v>
      </c>
      <c r="AK41" s="2" t="b">
        <f t="shared" si="16"/>
        <v>0</v>
      </c>
      <c r="AL41" s="2" t="b">
        <f t="shared" si="17"/>
        <v>0</v>
      </c>
      <c r="AM41" s="2" t="b">
        <f t="shared" si="18"/>
        <v>0</v>
      </c>
      <c r="AN41" s="2" t="b">
        <f t="shared" si="19"/>
        <v>0</v>
      </c>
      <c r="AO41" s="2" t="b">
        <v>0</v>
      </c>
      <c r="AP41" s="2" t="b">
        <f t="shared" si="20"/>
        <v>0</v>
      </c>
      <c r="AQ41" s="2" t="b">
        <v>0</v>
      </c>
      <c r="AR41" s="2">
        <v>1</v>
      </c>
      <c r="AS41" s="2">
        <v>4</v>
      </c>
      <c r="AT41" s="2" t="s">
        <v>5615</v>
      </c>
      <c r="AU41" s="2"/>
      <c r="AV41" s="2"/>
      <c r="AW41" s="2"/>
      <c r="AX41" s="2"/>
      <c r="AY41" s="2"/>
      <c r="AZ41" s="2"/>
      <c r="BA41" s="2"/>
      <c r="BB41" s="2"/>
      <c r="BC41" s="2"/>
      <c r="BD41" s="2"/>
      <c r="BE41" s="2"/>
      <c r="BF41" s="2"/>
      <c r="BG41" s="2"/>
      <c r="BH41" s="2"/>
      <c r="BI41" s="2"/>
      <c r="BJ41" s="2"/>
      <c r="BK41" s="2"/>
      <c r="BL41" s="2"/>
      <c r="BM41" s="7"/>
      <c r="BN41" s="7"/>
      <c r="BO41" s="7"/>
      <c r="BP41" s="2"/>
      <c r="BQ41" s="7"/>
      <c r="BR41" s="7"/>
      <c r="BS41" s="7"/>
      <c r="BT41" s="7"/>
      <c r="BU41" s="7"/>
      <c r="BV41" s="7"/>
      <c r="BW41" s="7"/>
      <c r="BX41" s="7"/>
      <c r="BY41" s="7"/>
      <c r="BZ41" s="7"/>
      <c r="CA41" s="7"/>
      <c r="CB41" s="7"/>
      <c r="CC41" s="7"/>
      <c r="CD41" s="7"/>
      <c r="CE41" s="7"/>
      <c r="CF41" s="2"/>
    </row>
    <row r="42" spans="1:85" s="5" customFormat="1" ht="110.25" hidden="1" customHeight="1" x14ac:dyDescent="0.25">
      <c r="A42" s="2"/>
      <c r="B42" s="2"/>
      <c r="C42" s="2"/>
      <c r="D42" s="2"/>
      <c r="E42" s="2"/>
      <c r="F42" s="2"/>
      <c r="G42" s="2"/>
      <c r="H42" s="2"/>
      <c r="I42" s="2"/>
      <c r="J42" s="2"/>
      <c r="K42" s="2"/>
      <c r="L42" s="11" t="s">
        <v>32</v>
      </c>
      <c r="M42" s="2" t="s">
        <v>33</v>
      </c>
      <c r="N42" s="2">
        <v>2019</v>
      </c>
      <c r="O42" s="2">
        <v>1</v>
      </c>
      <c r="P42" s="4">
        <v>43466</v>
      </c>
      <c r="Q42" s="2" t="s">
        <v>16</v>
      </c>
      <c r="R42" s="2" t="s">
        <v>9</v>
      </c>
      <c r="S42" s="2" t="s">
        <v>34</v>
      </c>
      <c r="T42" s="2" t="s">
        <v>13</v>
      </c>
      <c r="U42" s="2">
        <f t="shared" si="0"/>
        <v>2</v>
      </c>
      <c r="V42" s="2" t="b">
        <f t="shared" si="1"/>
        <v>1</v>
      </c>
      <c r="W42" s="17" t="b">
        <f t="shared" si="2"/>
        <v>0</v>
      </c>
      <c r="X42" s="2" t="b">
        <f t="shared" si="3"/>
        <v>0</v>
      </c>
      <c r="Y42" s="2" t="b">
        <f t="shared" si="4"/>
        <v>0</v>
      </c>
      <c r="Z42" s="2" t="b">
        <f t="shared" si="5"/>
        <v>0</v>
      </c>
      <c r="AA42" s="2" t="b">
        <f t="shared" si="6"/>
        <v>0</v>
      </c>
      <c r="AB42" s="2" t="b">
        <f t="shared" si="7"/>
        <v>0</v>
      </c>
      <c r="AC42" s="2" t="b">
        <f t="shared" si="8"/>
        <v>0</v>
      </c>
      <c r="AD42" s="2" t="b">
        <f t="shared" si="9"/>
        <v>0</v>
      </c>
      <c r="AE42" s="2" t="b">
        <f t="shared" si="10"/>
        <v>0</v>
      </c>
      <c r="AF42" s="2" t="b">
        <f t="shared" si="11"/>
        <v>0</v>
      </c>
      <c r="AG42" s="2" t="b">
        <f t="shared" si="12"/>
        <v>0</v>
      </c>
      <c r="AH42" s="17" t="b">
        <f t="shared" si="13"/>
        <v>1</v>
      </c>
      <c r="AI42" s="2" t="b">
        <f t="shared" si="14"/>
        <v>0</v>
      </c>
      <c r="AJ42" s="2" t="b">
        <f t="shared" si="15"/>
        <v>0</v>
      </c>
      <c r="AK42" s="2" t="b">
        <f t="shared" si="16"/>
        <v>0</v>
      </c>
      <c r="AL42" s="2" t="b">
        <f t="shared" si="17"/>
        <v>0</v>
      </c>
      <c r="AM42" s="2" t="b">
        <f t="shared" si="18"/>
        <v>0</v>
      </c>
      <c r="AN42" s="2" t="b">
        <f t="shared" si="19"/>
        <v>0</v>
      </c>
      <c r="AO42" s="2" t="b">
        <v>0</v>
      </c>
      <c r="AP42" s="2" t="b">
        <f t="shared" si="20"/>
        <v>0</v>
      </c>
      <c r="AQ42" s="2" t="b">
        <v>0</v>
      </c>
      <c r="AR42" s="2">
        <v>1</v>
      </c>
      <c r="AS42" s="2">
        <v>16</v>
      </c>
      <c r="AT42" s="2"/>
      <c r="AU42" s="2"/>
      <c r="AV42" s="2"/>
      <c r="AW42" s="2"/>
      <c r="AX42" s="2"/>
      <c r="AY42" s="2"/>
      <c r="AZ42" s="2"/>
      <c r="BA42" s="2"/>
      <c r="BB42" s="2"/>
      <c r="BC42" s="2"/>
      <c r="BD42" s="2"/>
      <c r="BE42" s="2"/>
      <c r="BF42" s="2"/>
      <c r="BG42" s="2"/>
      <c r="BH42" s="2"/>
      <c r="BI42" s="2"/>
      <c r="BJ42" s="2"/>
      <c r="BK42" s="2"/>
      <c r="BL42" s="2"/>
      <c r="BM42" s="16"/>
      <c r="BN42" s="16"/>
      <c r="BO42" s="16"/>
      <c r="BP42" s="2"/>
      <c r="BQ42" s="7"/>
      <c r="BR42" s="7"/>
      <c r="BS42" s="7"/>
      <c r="BT42" s="7"/>
      <c r="BU42" s="7"/>
      <c r="BV42" s="7"/>
      <c r="BW42" s="7"/>
      <c r="BX42" s="7"/>
      <c r="BY42" s="7"/>
      <c r="BZ42" s="7"/>
      <c r="CA42" s="7"/>
      <c r="CB42" s="7"/>
      <c r="CC42" s="7"/>
      <c r="CD42" s="7"/>
      <c r="CE42" s="7"/>
      <c r="CF42" s="2"/>
    </row>
    <row r="43" spans="1:85" s="5" customFormat="1" ht="73.5" hidden="1" customHeight="1" x14ac:dyDescent="0.25">
      <c r="A43" s="2"/>
      <c r="B43" s="2"/>
      <c r="C43" s="2"/>
      <c r="D43" s="2"/>
      <c r="E43" s="2"/>
      <c r="F43" s="2"/>
      <c r="G43" s="2"/>
      <c r="H43" s="2"/>
      <c r="I43" s="2"/>
      <c r="J43" s="2"/>
      <c r="K43" s="2"/>
      <c r="L43" s="11" t="s">
        <v>49</v>
      </c>
      <c r="M43" s="2" t="s">
        <v>50</v>
      </c>
      <c r="N43" s="2">
        <v>2012</v>
      </c>
      <c r="O43" s="2">
        <v>1</v>
      </c>
      <c r="P43" s="4">
        <v>40909</v>
      </c>
      <c r="Q43" s="2" t="s">
        <v>16</v>
      </c>
      <c r="R43" s="2" t="s">
        <v>9</v>
      </c>
      <c r="S43" s="2" t="s">
        <v>51</v>
      </c>
      <c r="T43" s="2" t="s">
        <v>13</v>
      </c>
      <c r="U43" s="2">
        <f t="shared" si="0"/>
        <v>1</v>
      </c>
      <c r="V43" s="2" t="b">
        <f t="shared" si="1"/>
        <v>1</v>
      </c>
      <c r="W43" s="17" t="b">
        <f t="shared" si="2"/>
        <v>0</v>
      </c>
      <c r="X43" s="2" t="b">
        <f t="shared" si="3"/>
        <v>0</v>
      </c>
      <c r="Y43" s="2" t="b">
        <f t="shared" si="4"/>
        <v>0</v>
      </c>
      <c r="Z43" s="2" t="b">
        <f t="shared" si="5"/>
        <v>0</v>
      </c>
      <c r="AA43" s="2" t="b">
        <f t="shared" si="6"/>
        <v>0</v>
      </c>
      <c r="AB43" s="2" t="b">
        <f t="shared" si="7"/>
        <v>0</v>
      </c>
      <c r="AC43" s="2" t="b">
        <f t="shared" si="8"/>
        <v>0</v>
      </c>
      <c r="AD43" s="2" t="b">
        <f t="shared" si="9"/>
        <v>0</v>
      </c>
      <c r="AE43" s="2" t="b">
        <f t="shared" si="10"/>
        <v>0</v>
      </c>
      <c r="AF43" s="2" t="b">
        <f t="shared" si="11"/>
        <v>0</v>
      </c>
      <c r="AG43" s="2" t="b">
        <f t="shared" si="12"/>
        <v>0</v>
      </c>
      <c r="AH43" s="17" t="b">
        <f t="shared" si="13"/>
        <v>0</v>
      </c>
      <c r="AI43" s="2" t="b">
        <f t="shared" si="14"/>
        <v>0</v>
      </c>
      <c r="AJ43" s="2" t="b">
        <f t="shared" si="15"/>
        <v>0</v>
      </c>
      <c r="AK43" s="2" t="b">
        <f t="shared" si="16"/>
        <v>0</v>
      </c>
      <c r="AL43" s="2" t="b">
        <f t="shared" si="17"/>
        <v>0</v>
      </c>
      <c r="AM43" s="2" t="b">
        <f t="shared" si="18"/>
        <v>0</v>
      </c>
      <c r="AN43" s="2" t="b">
        <f t="shared" si="19"/>
        <v>0</v>
      </c>
      <c r="AO43" s="2" t="b">
        <v>0</v>
      </c>
      <c r="AP43" s="2" t="b">
        <f t="shared" si="20"/>
        <v>0</v>
      </c>
      <c r="AQ43" s="2" t="b">
        <v>0</v>
      </c>
      <c r="AR43" s="2">
        <v>1</v>
      </c>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row>
    <row r="44" spans="1:85" s="5" customFormat="1" ht="96.75" hidden="1" customHeight="1" x14ac:dyDescent="0.25">
      <c r="A44" s="2"/>
      <c r="B44" s="2"/>
      <c r="C44" s="2"/>
      <c r="D44" s="2"/>
      <c r="E44" s="2"/>
      <c r="F44" s="2"/>
      <c r="G44" s="2"/>
      <c r="H44" s="2"/>
      <c r="I44" s="2"/>
      <c r="J44" s="2"/>
      <c r="K44" s="2"/>
      <c r="L44" s="11" t="s">
        <v>1415</v>
      </c>
      <c r="M44" s="2" t="s">
        <v>1416</v>
      </c>
      <c r="N44" s="2">
        <v>2008</v>
      </c>
      <c r="O44" s="2">
        <v>1</v>
      </c>
      <c r="P44" s="3">
        <v>39448.493055555555</v>
      </c>
      <c r="Q44" s="2" t="s">
        <v>11</v>
      </c>
      <c r="R44" s="2" t="s">
        <v>459</v>
      </c>
      <c r="S44" s="2" t="s">
        <v>1417</v>
      </c>
      <c r="T44" s="2" t="s">
        <v>484</v>
      </c>
      <c r="U44" s="2">
        <f t="shared" si="0"/>
        <v>1</v>
      </c>
      <c r="V44" s="2" t="b">
        <f t="shared" si="1"/>
        <v>1</v>
      </c>
      <c r="W44" s="17" t="b">
        <f t="shared" si="2"/>
        <v>0</v>
      </c>
      <c r="X44" s="2" t="b">
        <f t="shared" si="3"/>
        <v>0</v>
      </c>
      <c r="Y44" s="2" t="b">
        <f t="shared" si="4"/>
        <v>0</v>
      </c>
      <c r="Z44" s="2" t="b">
        <f t="shared" si="5"/>
        <v>0</v>
      </c>
      <c r="AA44" s="2" t="b">
        <f t="shared" si="6"/>
        <v>0</v>
      </c>
      <c r="AB44" s="2" t="b">
        <f t="shared" si="7"/>
        <v>0</v>
      </c>
      <c r="AC44" s="2" t="b">
        <f t="shared" si="8"/>
        <v>0</v>
      </c>
      <c r="AD44" s="2" t="b">
        <f t="shared" si="9"/>
        <v>0</v>
      </c>
      <c r="AE44" s="2" t="b">
        <f t="shared" si="10"/>
        <v>0</v>
      </c>
      <c r="AF44" s="2" t="b">
        <f t="shared" si="11"/>
        <v>0</v>
      </c>
      <c r="AG44" s="2" t="b">
        <f t="shared" si="12"/>
        <v>0</v>
      </c>
      <c r="AH44" s="17" t="b">
        <f t="shared" si="13"/>
        <v>0</v>
      </c>
      <c r="AI44" s="2" t="b">
        <f t="shared" si="14"/>
        <v>0</v>
      </c>
      <c r="AJ44" s="2" t="b">
        <f t="shared" si="15"/>
        <v>0</v>
      </c>
      <c r="AK44" s="2" t="b">
        <f t="shared" si="16"/>
        <v>0</v>
      </c>
      <c r="AL44" s="2" t="b">
        <f t="shared" si="17"/>
        <v>0</v>
      </c>
      <c r="AM44" s="2" t="b">
        <f t="shared" si="18"/>
        <v>0</v>
      </c>
      <c r="AN44" s="2" t="b">
        <f t="shared" si="19"/>
        <v>0</v>
      </c>
      <c r="AO44" s="2" t="b">
        <v>0</v>
      </c>
      <c r="AP44" s="2" t="b">
        <f t="shared" si="20"/>
        <v>0</v>
      </c>
      <c r="AQ44" s="2" t="b">
        <v>0</v>
      </c>
      <c r="AR44" s="2">
        <v>1</v>
      </c>
      <c r="AS44" s="2"/>
      <c r="AT44" s="2"/>
      <c r="AU44" s="2"/>
      <c r="AV44" s="2"/>
      <c r="AW44" s="2"/>
      <c r="AX44" s="2"/>
      <c r="AY44" s="2"/>
      <c r="AZ44" s="2"/>
      <c r="BA44" s="2"/>
      <c r="BB44" s="2"/>
      <c r="BC44" s="2"/>
      <c r="BD44" s="2"/>
      <c r="BE44" s="2"/>
      <c r="BF44" s="2"/>
      <c r="BG44" s="2"/>
      <c r="BH44" s="2"/>
      <c r="BI44" s="2"/>
      <c r="BJ44" s="2"/>
      <c r="BK44" s="2"/>
      <c r="BL44" s="2"/>
      <c r="BM44" s="7"/>
      <c r="BN44" s="7"/>
      <c r="BO44" s="7"/>
      <c r="BP44" s="2"/>
      <c r="BQ44" s="7"/>
      <c r="BR44" s="7"/>
      <c r="BS44" s="7"/>
      <c r="BT44" s="7"/>
      <c r="BU44" s="7"/>
      <c r="BV44" s="7"/>
      <c r="BW44" s="7"/>
      <c r="BX44" s="7"/>
      <c r="BY44" s="7"/>
      <c r="BZ44" s="7"/>
      <c r="CA44" s="7"/>
      <c r="CB44" s="7"/>
      <c r="CC44" s="7"/>
      <c r="CD44" s="7"/>
      <c r="CE44" s="7"/>
      <c r="CF44" s="2"/>
    </row>
    <row r="45" spans="1:85" s="5" customFormat="1" ht="30" hidden="1" x14ac:dyDescent="0.25">
      <c r="A45" s="2"/>
      <c r="B45" s="2"/>
      <c r="C45" s="2"/>
      <c r="D45" s="2"/>
      <c r="E45" s="2"/>
      <c r="F45" s="2"/>
      <c r="G45" s="2"/>
      <c r="H45" s="2"/>
      <c r="I45" s="2"/>
      <c r="J45" s="2"/>
      <c r="K45" s="2"/>
      <c r="L45" s="11" t="s">
        <v>2147</v>
      </c>
      <c r="M45" s="2" t="s">
        <v>2148</v>
      </c>
      <c r="N45" s="7">
        <v>2009</v>
      </c>
      <c r="O45" s="7">
        <v>1</v>
      </c>
      <c r="P45" s="8">
        <v>39814.681944444441</v>
      </c>
      <c r="Q45" s="7" t="s">
        <v>11</v>
      </c>
      <c r="R45" s="7" t="s">
        <v>459</v>
      </c>
      <c r="S45" s="7" t="s">
        <v>2149</v>
      </c>
      <c r="T45" s="7" t="s">
        <v>782</v>
      </c>
      <c r="U45" s="2">
        <f t="shared" si="0"/>
        <v>1</v>
      </c>
      <c r="V45" s="2" t="b">
        <f t="shared" si="1"/>
        <v>1</v>
      </c>
      <c r="W45" s="17" t="b">
        <f t="shared" si="2"/>
        <v>0</v>
      </c>
      <c r="X45" s="2" t="b">
        <f t="shared" si="3"/>
        <v>0</v>
      </c>
      <c r="Y45" s="2" t="b">
        <f t="shared" si="4"/>
        <v>0</v>
      </c>
      <c r="Z45" s="2" t="b">
        <f t="shared" si="5"/>
        <v>0</v>
      </c>
      <c r="AA45" s="2" t="b">
        <f t="shared" si="6"/>
        <v>0</v>
      </c>
      <c r="AB45" s="2" t="b">
        <f t="shared" si="7"/>
        <v>0</v>
      </c>
      <c r="AC45" s="2" t="b">
        <f t="shared" si="8"/>
        <v>0</v>
      </c>
      <c r="AD45" s="2" t="b">
        <f t="shared" si="9"/>
        <v>0</v>
      </c>
      <c r="AE45" s="2" t="b">
        <f t="shared" si="10"/>
        <v>0</v>
      </c>
      <c r="AF45" s="2" t="b">
        <f t="shared" si="11"/>
        <v>0</v>
      </c>
      <c r="AG45" s="2" t="b">
        <f t="shared" si="12"/>
        <v>0</v>
      </c>
      <c r="AH45" s="17" t="b">
        <f t="shared" si="13"/>
        <v>0</v>
      </c>
      <c r="AI45" s="2" t="b">
        <f t="shared" si="14"/>
        <v>0</v>
      </c>
      <c r="AJ45" s="2" t="b">
        <f t="shared" si="15"/>
        <v>0</v>
      </c>
      <c r="AK45" s="2" t="b">
        <f t="shared" si="16"/>
        <v>0</v>
      </c>
      <c r="AL45" s="2" t="b">
        <f t="shared" si="17"/>
        <v>0</v>
      </c>
      <c r="AM45" s="2" t="b">
        <f t="shared" si="18"/>
        <v>0</v>
      </c>
      <c r="AN45" s="2" t="b">
        <f t="shared" si="19"/>
        <v>0</v>
      </c>
      <c r="AO45" s="2" t="b">
        <v>0</v>
      </c>
      <c r="AP45" s="2" t="b">
        <f t="shared" si="20"/>
        <v>0</v>
      </c>
      <c r="AQ45" s="2" t="b">
        <v>0</v>
      </c>
      <c r="AR45" s="7">
        <v>1</v>
      </c>
      <c r="AS45" s="7"/>
      <c r="AT45" s="7"/>
      <c r="AU45" s="7"/>
      <c r="AV45" s="7"/>
      <c r="AW45" s="7"/>
      <c r="AX45" s="7"/>
      <c r="AY45" s="7"/>
      <c r="AZ45" s="7"/>
      <c r="BA45" s="7"/>
      <c r="BB45" s="7"/>
      <c r="BC45" s="7"/>
      <c r="BD45" s="7"/>
      <c r="BE45" s="7"/>
      <c r="BF45" s="7"/>
      <c r="BG45" s="7"/>
      <c r="BH45" s="7"/>
      <c r="BI45" s="7"/>
      <c r="BJ45" s="7"/>
      <c r="BK45" s="7"/>
      <c r="BL45" s="7"/>
      <c r="BM45" s="7"/>
      <c r="BN45" s="7"/>
      <c r="BO45" s="7"/>
      <c r="BP45" s="2"/>
      <c r="BQ45" s="2"/>
      <c r="BR45" s="2"/>
      <c r="BS45" s="2"/>
      <c r="BT45" s="2"/>
      <c r="BU45" s="2"/>
      <c r="BV45" s="2"/>
      <c r="BW45" s="2"/>
      <c r="BX45" s="2"/>
      <c r="BY45" s="2"/>
      <c r="BZ45" s="2"/>
      <c r="CA45" s="2"/>
      <c r="CB45" s="2"/>
      <c r="CC45" s="2"/>
      <c r="CD45" s="2"/>
      <c r="CE45" s="2"/>
      <c r="CF45" s="2"/>
    </row>
    <row r="46" spans="1:85" s="5" customFormat="1" ht="140.25" hidden="1" customHeight="1" x14ac:dyDescent="0.25">
      <c r="A46" s="2"/>
      <c r="B46" s="2"/>
      <c r="C46" s="2"/>
      <c r="D46" s="2"/>
      <c r="E46" s="2"/>
      <c r="F46" s="2"/>
      <c r="G46" s="2"/>
      <c r="H46" s="2"/>
      <c r="I46" s="2"/>
      <c r="J46" s="2"/>
      <c r="K46" s="2"/>
      <c r="L46" s="11" t="s">
        <v>2915</v>
      </c>
      <c r="M46" s="2" t="s">
        <v>2916</v>
      </c>
      <c r="N46" s="2">
        <v>1998</v>
      </c>
      <c r="O46" s="2">
        <v>1</v>
      </c>
      <c r="P46" s="3">
        <v>35796.433333333334</v>
      </c>
      <c r="Q46" s="2" t="s">
        <v>11</v>
      </c>
      <c r="R46" s="2" t="s">
        <v>459</v>
      </c>
      <c r="S46" s="2" t="s">
        <v>2917</v>
      </c>
      <c r="T46" s="2" t="s">
        <v>509</v>
      </c>
      <c r="U46" s="2">
        <f t="shared" si="0"/>
        <v>2</v>
      </c>
      <c r="V46" s="2" t="b">
        <f t="shared" si="1"/>
        <v>1</v>
      </c>
      <c r="W46" s="17" t="b">
        <f t="shared" si="2"/>
        <v>0</v>
      </c>
      <c r="X46" s="2" t="b">
        <f t="shared" si="3"/>
        <v>0</v>
      </c>
      <c r="Y46" s="2" t="b">
        <f t="shared" si="4"/>
        <v>0</v>
      </c>
      <c r="Z46" s="2" t="b">
        <f t="shared" si="5"/>
        <v>0</v>
      </c>
      <c r="AA46" s="2" t="b">
        <f t="shared" si="6"/>
        <v>0</v>
      </c>
      <c r="AB46" s="2" t="b">
        <f t="shared" si="7"/>
        <v>0</v>
      </c>
      <c r="AC46" s="2" t="b">
        <f t="shared" si="8"/>
        <v>0</v>
      </c>
      <c r="AD46" s="2" t="b">
        <f t="shared" si="9"/>
        <v>0</v>
      </c>
      <c r="AE46" s="2" t="b">
        <f t="shared" si="10"/>
        <v>1</v>
      </c>
      <c r="AF46" s="2" t="b">
        <f t="shared" si="11"/>
        <v>0</v>
      </c>
      <c r="AG46" s="2" t="b">
        <f t="shared" si="12"/>
        <v>0</v>
      </c>
      <c r="AH46" s="17" t="b">
        <f t="shared" si="13"/>
        <v>0</v>
      </c>
      <c r="AI46" s="2" t="b">
        <f t="shared" si="14"/>
        <v>0</v>
      </c>
      <c r="AJ46" s="2" t="b">
        <f t="shared" si="15"/>
        <v>0</v>
      </c>
      <c r="AK46" s="2" t="b">
        <f t="shared" si="16"/>
        <v>0</v>
      </c>
      <c r="AL46" s="2" t="b">
        <f t="shared" si="17"/>
        <v>0</v>
      </c>
      <c r="AM46" s="2" t="b">
        <f t="shared" si="18"/>
        <v>0</v>
      </c>
      <c r="AN46" s="2" t="b">
        <f t="shared" si="19"/>
        <v>0</v>
      </c>
      <c r="AO46" s="2" t="b">
        <v>0</v>
      </c>
      <c r="AP46" s="2" t="b">
        <f t="shared" si="20"/>
        <v>0</v>
      </c>
      <c r="AQ46" s="2" t="b">
        <v>0</v>
      </c>
      <c r="AR46" s="2">
        <v>1</v>
      </c>
      <c r="AS46" s="2" t="s">
        <v>5615</v>
      </c>
      <c r="AT46" s="2">
        <v>13</v>
      </c>
      <c r="AU46" s="2"/>
      <c r="AV46" s="2"/>
      <c r="AW46" s="2"/>
      <c r="AX46" s="2"/>
      <c r="AY46" s="2"/>
      <c r="AZ46" s="2"/>
      <c r="BA46" s="2"/>
      <c r="BB46" s="2"/>
      <c r="BC46" s="2"/>
      <c r="BD46" s="2"/>
      <c r="BE46" s="2"/>
      <c r="BF46" s="2"/>
      <c r="BG46" s="2"/>
      <c r="BH46" s="2"/>
      <c r="BI46" s="2"/>
      <c r="BJ46" s="2"/>
      <c r="BK46" s="2"/>
      <c r="BL46" s="2"/>
      <c r="BM46" s="7"/>
      <c r="BN46" s="7"/>
      <c r="BO46" s="7"/>
      <c r="BP46" s="2"/>
      <c r="BQ46" s="7"/>
      <c r="BR46" s="7"/>
      <c r="BS46" s="7"/>
      <c r="BT46" s="7"/>
      <c r="BU46" s="7"/>
      <c r="BV46" s="7"/>
      <c r="BW46" s="7"/>
      <c r="BX46" s="7"/>
      <c r="BY46" s="7"/>
      <c r="BZ46" s="7"/>
      <c r="CA46" s="7"/>
      <c r="CB46" s="7"/>
      <c r="CC46" s="7"/>
      <c r="CD46" s="7"/>
      <c r="CE46" s="7"/>
      <c r="CF46" s="28"/>
      <c r="CG46" s="46"/>
    </row>
    <row r="47" spans="1:85" s="5" customFormat="1" ht="134.25" hidden="1" customHeight="1" x14ac:dyDescent="0.25">
      <c r="A47" s="42" t="s">
        <v>5675</v>
      </c>
      <c r="B47" s="42" t="s">
        <v>5705</v>
      </c>
      <c r="C47" s="42" t="s">
        <v>5720</v>
      </c>
      <c r="D47" s="42" t="s">
        <v>5705</v>
      </c>
      <c r="E47" s="42"/>
      <c r="F47" s="42" t="s">
        <v>5705</v>
      </c>
      <c r="G47" s="54" t="s">
        <v>5721</v>
      </c>
      <c r="H47" s="42"/>
      <c r="I47" s="42" t="s">
        <v>5722</v>
      </c>
      <c r="J47" s="42"/>
      <c r="K47" s="42" t="s">
        <v>5723</v>
      </c>
      <c r="L47" s="5" t="s">
        <v>5220</v>
      </c>
      <c r="M47" s="5" t="s">
        <v>5221</v>
      </c>
      <c r="N47" s="5">
        <v>2012</v>
      </c>
      <c r="O47" s="5">
        <v>1</v>
      </c>
      <c r="P47" s="10">
        <v>40909.581944444442</v>
      </c>
      <c r="Q47" s="5" t="s">
        <v>11</v>
      </c>
      <c r="R47" s="5" t="s">
        <v>5159</v>
      </c>
      <c r="S47" s="5" t="s">
        <v>5222</v>
      </c>
      <c r="T47" s="5" t="s">
        <v>3321</v>
      </c>
      <c r="U47" s="5">
        <f t="shared" si="0"/>
        <v>6</v>
      </c>
      <c r="V47" s="5" t="b">
        <f t="shared" si="1"/>
        <v>1</v>
      </c>
      <c r="W47" s="51" t="b">
        <f t="shared" si="2"/>
        <v>1</v>
      </c>
      <c r="X47" s="5" t="b">
        <f t="shared" si="3"/>
        <v>1</v>
      </c>
      <c r="Y47" s="5" t="b">
        <f t="shared" si="4"/>
        <v>0</v>
      </c>
      <c r="Z47" s="5" t="b">
        <f t="shared" si="5"/>
        <v>1</v>
      </c>
      <c r="AA47" s="5" t="b">
        <f t="shared" si="6"/>
        <v>1</v>
      </c>
      <c r="AB47" s="5" t="b">
        <f t="shared" si="7"/>
        <v>1</v>
      </c>
      <c r="AC47" s="5" t="b">
        <f t="shared" si="8"/>
        <v>0</v>
      </c>
      <c r="AD47" s="5" t="b">
        <f t="shared" si="9"/>
        <v>0</v>
      </c>
      <c r="AE47" s="5" t="b">
        <f t="shared" si="10"/>
        <v>0</v>
      </c>
      <c r="AF47" s="5" t="b">
        <f t="shared" si="11"/>
        <v>0</v>
      </c>
      <c r="AG47" s="5" t="b">
        <f t="shared" si="12"/>
        <v>0</v>
      </c>
      <c r="AH47" s="51" t="b">
        <f t="shared" si="13"/>
        <v>0</v>
      </c>
      <c r="AI47" s="5" t="b">
        <f t="shared" si="14"/>
        <v>0</v>
      </c>
      <c r="AJ47" s="5" t="b">
        <f t="shared" si="15"/>
        <v>0</v>
      </c>
      <c r="AK47" s="5" t="b">
        <f t="shared" si="16"/>
        <v>0</v>
      </c>
      <c r="AL47" s="5" t="b">
        <f t="shared" si="17"/>
        <v>0</v>
      </c>
      <c r="AM47" s="5" t="b">
        <f t="shared" si="18"/>
        <v>0</v>
      </c>
      <c r="AN47" s="5" t="b">
        <f t="shared" si="19"/>
        <v>0</v>
      </c>
      <c r="AO47" s="5" t="b">
        <v>0</v>
      </c>
      <c r="AP47" s="5" t="b">
        <f t="shared" si="20"/>
        <v>0</v>
      </c>
      <c r="AQ47" s="5" t="b">
        <v>0</v>
      </c>
      <c r="AR47" s="2">
        <v>1</v>
      </c>
      <c r="AS47" s="2">
        <v>2</v>
      </c>
      <c r="AT47" s="2">
        <v>3</v>
      </c>
      <c r="AU47" s="2">
        <v>4</v>
      </c>
      <c r="AV47" s="2">
        <v>6</v>
      </c>
      <c r="AW47" s="2">
        <v>7</v>
      </c>
      <c r="AX47" s="2">
        <v>8</v>
      </c>
      <c r="AY47" s="2">
        <v>12</v>
      </c>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row>
    <row r="48" spans="1:85" s="5" customFormat="1" ht="120.75" hidden="1" customHeight="1" x14ac:dyDescent="0.25">
      <c r="A48" s="2"/>
      <c r="B48" s="2"/>
      <c r="C48" s="2"/>
      <c r="D48" s="2"/>
      <c r="E48" s="2"/>
      <c r="F48" s="2"/>
      <c r="G48" s="2"/>
      <c r="H48" s="2"/>
      <c r="I48" s="2"/>
      <c r="J48" s="2"/>
      <c r="K48" s="2"/>
      <c r="L48" s="11" t="s">
        <v>3129</v>
      </c>
      <c r="M48" s="2" t="s">
        <v>3130</v>
      </c>
      <c r="N48" s="2">
        <v>2010</v>
      </c>
      <c r="O48" s="2">
        <v>16</v>
      </c>
      <c r="P48" s="3">
        <v>40899.456944444442</v>
      </c>
      <c r="Q48" s="2" t="s">
        <v>1679</v>
      </c>
      <c r="R48" s="2" t="s">
        <v>459</v>
      </c>
      <c r="S48" s="2" t="s">
        <v>3122</v>
      </c>
      <c r="T48" s="2" t="s">
        <v>499</v>
      </c>
      <c r="U48" s="2">
        <f t="shared" si="0"/>
        <v>0</v>
      </c>
      <c r="V48" s="2" t="b">
        <f t="shared" si="1"/>
        <v>0</v>
      </c>
      <c r="W48" s="17" t="b">
        <f t="shared" si="2"/>
        <v>0</v>
      </c>
      <c r="X48" s="2" t="b">
        <f t="shared" si="3"/>
        <v>0</v>
      </c>
      <c r="Y48" s="2" t="b">
        <f t="shared" si="4"/>
        <v>0</v>
      </c>
      <c r="Z48" s="2" t="b">
        <f t="shared" si="5"/>
        <v>0</v>
      </c>
      <c r="AA48" s="2" t="b">
        <f t="shared" si="6"/>
        <v>0</v>
      </c>
      <c r="AB48" s="2" t="b">
        <f t="shared" si="7"/>
        <v>0</v>
      </c>
      <c r="AC48" s="2" t="b">
        <f t="shared" si="8"/>
        <v>0</v>
      </c>
      <c r="AD48" s="2" t="b">
        <f t="shared" si="9"/>
        <v>0</v>
      </c>
      <c r="AE48" s="2" t="b">
        <f t="shared" si="10"/>
        <v>0</v>
      </c>
      <c r="AF48" s="2" t="b">
        <f t="shared" si="11"/>
        <v>0</v>
      </c>
      <c r="AG48" s="2" t="b">
        <f t="shared" si="12"/>
        <v>0</v>
      </c>
      <c r="AH48" s="17" t="b">
        <f t="shared" si="13"/>
        <v>0</v>
      </c>
      <c r="AI48" s="2" t="b">
        <f t="shared" si="14"/>
        <v>0</v>
      </c>
      <c r="AJ48" s="2" t="b">
        <f t="shared" si="15"/>
        <v>0</v>
      </c>
      <c r="AK48" s="2" t="b">
        <f t="shared" si="16"/>
        <v>0</v>
      </c>
      <c r="AL48" s="2" t="b">
        <f t="shared" si="17"/>
        <v>0</v>
      </c>
      <c r="AM48" s="2" t="b">
        <f t="shared" si="18"/>
        <v>0</v>
      </c>
      <c r="AN48" s="2" t="b">
        <f t="shared" si="19"/>
        <v>0</v>
      </c>
      <c r="AO48" s="2" t="b">
        <v>0</v>
      </c>
      <c r="AP48" s="2" t="b">
        <f t="shared" si="20"/>
        <v>0</v>
      </c>
      <c r="AQ48" s="2" t="b">
        <v>0</v>
      </c>
      <c r="AR48" s="2" t="s">
        <v>5615</v>
      </c>
      <c r="AS48" s="2"/>
      <c r="AT48" s="2"/>
      <c r="AU48" s="2"/>
      <c r="AV48" s="2"/>
      <c r="AW48" s="2"/>
      <c r="AX48" s="2"/>
      <c r="AY48" s="2"/>
      <c r="AZ48" s="2"/>
      <c r="BA48" s="2"/>
      <c r="BB48" s="2"/>
      <c r="BC48" s="2"/>
      <c r="BD48" s="2"/>
      <c r="BE48" s="2"/>
      <c r="BF48" s="2"/>
      <c r="BG48" s="2"/>
      <c r="BH48" s="2"/>
      <c r="BI48" s="2"/>
      <c r="BJ48" s="2"/>
      <c r="BK48" s="2"/>
      <c r="BL48" s="2"/>
      <c r="BM48" s="7"/>
      <c r="BN48" s="7"/>
      <c r="BO48" s="7"/>
      <c r="BP48" s="2"/>
      <c r="BQ48" s="2"/>
      <c r="BR48" s="2"/>
      <c r="BS48" s="2"/>
      <c r="BT48" s="2"/>
      <c r="BU48" s="2"/>
      <c r="BV48" s="2"/>
      <c r="BW48" s="2"/>
      <c r="BX48" s="2"/>
      <c r="BY48" s="2"/>
      <c r="BZ48" s="2"/>
      <c r="CA48" s="2"/>
      <c r="CB48" s="2"/>
      <c r="CC48" s="2"/>
      <c r="CD48" s="2"/>
      <c r="CE48" s="2"/>
      <c r="CF48" s="2"/>
    </row>
    <row r="49" spans="1:85" s="5" customFormat="1" ht="77.25" hidden="1" customHeight="1" x14ac:dyDescent="0.25">
      <c r="A49" s="2"/>
      <c r="B49" s="2"/>
      <c r="C49" s="2"/>
      <c r="D49" s="2"/>
      <c r="E49" s="2"/>
      <c r="F49" s="2"/>
      <c r="G49" s="2"/>
      <c r="H49" s="2"/>
      <c r="I49" s="2"/>
      <c r="J49" s="2"/>
      <c r="K49" s="2"/>
      <c r="L49" s="11" t="s">
        <v>477</v>
      </c>
      <c r="M49" s="2" t="s">
        <v>478</v>
      </c>
      <c r="N49" s="7">
        <v>2011</v>
      </c>
      <c r="O49" s="7">
        <v>1</v>
      </c>
      <c r="P49" s="8">
        <v>40544.45208333333</v>
      </c>
      <c r="Q49" s="7" t="s">
        <v>11</v>
      </c>
      <c r="R49" s="7" t="s">
        <v>459</v>
      </c>
      <c r="S49" s="7" t="s">
        <v>479</v>
      </c>
      <c r="T49" s="7" t="s">
        <v>480</v>
      </c>
      <c r="U49" s="2">
        <f t="shared" si="0"/>
        <v>1</v>
      </c>
      <c r="V49" s="2" t="b">
        <f t="shared" si="1"/>
        <v>1</v>
      </c>
      <c r="W49" s="17" t="b">
        <f t="shared" si="2"/>
        <v>0</v>
      </c>
      <c r="X49" s="2" t="b">
        <f t="shared" si="3"/>
        <v>0</v>
      </c>
      <c r="Y49" s="2" t="b">
        <f t="shared" si="4"/>
        <v>0</v>
      </c>
      <c r="Z49" s="2" t="b">
        <f t="shared" si="5"/>
        <v>0</v>
      </c>
      <c r="AA49" s="2" t="b">
        <f t="shared" si="6"/>
        <v>0</v>
      </c>
      <c r="AB49" s="2" t="b">
        <f t="shared" si="7"/>
        <v>0</v>
      </c>
      <c r="AC49" s="2" t="b">
        <f t="shared" si="8"/>
        <v>0</v>
      </c>
      <c r="AD49" s="2" t="b">
        <f t="shared" si="9"/>
        <v>0</v>
      </c>
      <c r="AE49" s="2" t="b">
        <f t="shared" si="10"/>
        <v>0</v>
      </c>
      <c r="AF49" s="2" t="b">
        <f t="shared" si="11"/>
        <v>0</v>
      </c>
      <c r="AG49" s="2" t="b">
        <f t="shared" si="12"/>
        <v>0</v>
      </c>
      <c r="AH49" s="17" t="b">
        <f t="shared" si="13"/>
        <v>0</v>
      </c>
      <c r="AI49" s="2" t="b">
        <f t="shared" si="14"/>
        <v>0</v>
      </c>
      <c r="AJ49" s="2" t="b">
        <f t="shared" si="15"/>
        <v>0</v>
      </c>
      <c r="AK49" s="2" t="b">
        <f t="shared" si="16"/>
        <v>0</v>
      </c>
      <c r="AL49" s="2" t="b">
        <f t="shared" si="17"/>
        <v>0</v>
      </c>
      <c r="AM49" s="2" t="b">
        <f t="shared" si="18"/>
        <v>0</v>
      </c>
      <c r="AN49" s="2" t="b">
        <f t="shared" si="19"/>
        <v>0</v>
      </c>
      <c r="AO49" s="2" t="b">
        <v>0</v>
      </c>
      <c r="AP49" s="2" t="b">
        <f t="shared" si="20"/>
        <v>0</v>
      </c>
      <c r="AQ49" s="2" t="b">
        <v>0</v>
      </c>
      <c r="AR49" s="7">
        <v>1</v>
      </c>
      <c r="AS49" s="7"/>
      <c r="AT49" s="7"/>
      <c r="AU49" s="7"/>
      <c r="AV49" s="7"/>
      <c r="AW49" s="7"/>
      <c r="AX49" s="7"/>
      <c r="AY49" s="7"/>
      <c r="AZ49" s="7"/>
      <c r="BA49" s="7"/>
      <c r="BB49" s="7"/>
      <c r="BC49" s="7"/>
      <c r="BD49" s="7"/>
      <c r="BE49" s="7"/>
      <c r="BF49" s="7"/>
      <c r="BG49" s="7"/>
      <c r="BH49" s="7"/>
      <c r="BI49" s="7"/>
      <c r="BJ49" s="7"/>
      <c r="BK49" s="7"/>
      <c r="BL49" s="7"/>
      <c r="BM49" s="7"/>
      <c r="BN49" s="7"/>
      <c r="BO49" s="7"/>
      <c r="BP49" s="2"/>
      <c r="BQ49" s="2"/>
      <c r="BR49" s="2"/>
      <c r="BS49" s="2"/>
      <c r="BT49" s="2"/>
      <c r="BU49" s="2"/>
      <c r="BV49" s="2"/>
      <c r="BW49" s="2"/>
      <c r="BX49" s="2"/>
      <c r="BY49" s="2"/>
      <c r="BZ49" s="2"/>
      <c r="CA49" s="2"/>
      <c r="CB49" s="2"/>
      <c r="CC49" s="2"/>
      <c r="CD49" s="2"/>
      <c r="CE49" s="2"/>
      <c r="CF49" s="2"/>
    </row>
    <row r="50" spans="1:85" s="5" customFormat="1" ht="82.5" hidden="1" customHeight="1" x14ac:dyDescent="0.25">
      <c r="A50" s="2"/>
      <c r="B50" s="2"/>
      <c r="C50" s="2"/>
      <c r="D50" s="2"/>
      <c r="E50" s="2"/>
      <c r="F50" s="2"/>
      <c r="G50" s="2"/>
      <c r="H50" s="2"/>
      <c r="I50" s="2"/>
      <c r="J50" s="2"/>
      <c r="K50" s="2"/>
      <c r="L50" s="11" t="s">
        <v>2881</v>
      </c>
      <c r="M50" s="2" t="s">
        <v>2882</v>
      </c>
      <c r="N50" s="7">
        <v>2013</v>
      </c>
      <c r="O50" s="7">
        <v>6</v>
      </c>
      <c r="P50" s="8">
        <v>41426.70416666667</v>
      </c>
      <c r="Q50" s="7" t="s">
        <v>656</v>
      </c>
      <c r="R50" s="7" t="s">
        <v>459</v>
      </c>
      <c r="S50" s="7" t="s">
        <v>2883</v>
      </c>
      <c r="T50" s="7" t="s">
        <v>480</v>
      </c>
      <c r="U50" s="2">
        <f t="shared" si="0"/>
        <v>0</v>
      </c>
      <c r="V50" s="2" t="b">
        <f t="shared" si="1"/>
        <v>0</v>
      </c>
      <c r="W50" s="17" t="b">
        <f t="shared" si="2"/>
        <v>0</v>
      </c>
      <c r="X50" s="2" t="b">
        <f t="shared" si="3"/>
        <v>0</v>
      </c>
      <c r="Y50" s="2" t="b">
        <f t="shared" si="4"/>
        <v>0</v>
      </c>
      <c r="Z50" s="2" t="b">
        <f t="shared" si="5"/>
        <v>0</v>
      </c>
      <c r="AA50" s="2" t="b">
        <f t="shared" si="6"/>
        <v>0</v>
      </c>
      <c r="AB50" s="2" t="b">
        <f t="shared" si="7"/>
        <v>0</v>
      </c>
      <c r="AC50" s="2" t="b">
        <f t="shared" si="8"/>
        <v>0</v>
      </c>
      <c r="AD50" s="2" t="b">
        <f t="shared" si="9"/>
        <v>0</v>
      </c>
      <c r="AE50" s="2" t="b">
        <f t="shared" si="10"/>
        <v>0</v>
      </c>
      <c r="AF50" s="2" t="b">
        <f t="shared" si="11"/>
        <v>0</v>
      </c>
      <c r="AG50" s="2" t="b">
        <f t="shared" si="12"/>
        <v>0</v>
      </c>
      <c r="AH50" s="17" t="b">
        <f t="shared" si="13"/>
        <v>0</v>
      </c>
      <c r="AI50" s="2" t="b">
        <f t="shared" si="14"/>
        <v>0</v>
      </c>
      <c r="AJ50" s="2" t="b">
        <f t="shared" si="15"/>
        <v>0</v>
      </c>
      <c r="AK50" s="2" t="b">
        <f t="shared" si="16"/>
        <v>0</v>
      </c>
      <c r="AL50" s="2" t="b">
        <f t="shared" si="17"/>
        <v>0</v>
      </c>
      <c r="AM50" s="2" t="b">
        <f t="shared" si="18"/>
        <v>0</v>
      </c>
      <c r="AN50" s="2" t="b">
        <f t="shared" si="19"/>
        <v>0</v>
      </c>
      <c r="AO50" s="2" t="b">
        <v>0</v>
      </c>
      <c r="AP50" s="2" t="b">
        <f t="shared" si="20"/>
        <v>0</v>
      </c>
      <c r="AQ50" s="2" t="b">
        <v>0</v>
      </c>
      <c r="AR50" s="7" t="s">
        <v>5615</v>
      </c>
      <c r="AS50" s="7">
        <v>18</v>
      </c>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2"/>
    </row>
    <row r="51" spans="1:85" s="5" customFormat="1" ht="147" hidden="1" customHeight="1" x14ac:dyDescent="0.25">
      <c r="A51" s="2"/>
      <c r="B51" s="2"/>
      <c r="C51" s="2"/>
      <c r="D51" s="2"/>
      <c r="E51" s="2"/>
      <c r="F51" s="2"/>
      <c r="G51" s="2"/>
      <c r="H51" s="2"/>
      <c r="I51" s="2"/>
      <c r="J51" s="2"/>
      <c r="K51" s="2"/>
      <c r="L51" s="11" t="s">
        <v>3002</v>
      </c>
      <c r="M51" s="2" t="s">
        <v>3003</v>
      </c>
      <c r="N51" s="7">
        <v>20</v>
      </c>
      <c r="O51" s="7">
        <v>3</v>
      </c>
      <c r="P51" s="8">
        <v>39814.52847222222</v>
      </c>
      <c r="Q51" s="7" t="s">
        <v>1393</v>
      </c>
      <c r="R51" s="7" t="s">
        <v>459</v>
      </c>
      <c r="S51" s="7" t="s">
        <v>3004</v>
      </c>
      <c r="T51" s="7" t="s">
        <v>547</v>
      </c>
      <c r="U51" s="2">
        <f t="shared" si="0"/>
        <v>1</v>
      </c>
      <c r="V51" s="2" t="b">
        <f t="shared" si="1"/>
        <v>1</v>
      </c>
      <c r="W51" s="17" t="b">
        <f t="shared" si="2"/>
        <v>0</v>
      </c>
      <c r="X51" s="2" t="b">
        <f t="shared" si="3"/>
        <v>0</v>
      </c>
      <c r="Y51" s="2" t="b">
        <f t="shared" si="4"/>
        <v>0</v>
      </c>
      <c r="Z51" s="2" t="b">
        <f t="shared" si="5"/>
        <v>0</v>
      </c>
      <c r="AA51" s="2" t="b">
        <f t="shared" si="6"/>
        <v>0</v>
      </c>
      <c r="AB51" s="2" t="b">
        <f t="shared" si="7"/>
        <v>0</v>
      </c>
      <c r="AC51" s="2" t="b">
        <f t="shared" si="8"/>
        <v>0</v>
      </c>
      <c r="AD51" s="2" t="b">
        <f t="shared" si="9"/>
        <v>0</v>
      </c>
      <c r="AE51" s="2" t="b">
        <f t="shared" si="10"/>
        <v>0</v>
      </c>
      <c r="AF51" s="2" t="b">
        <f t="shared" si="11"/>
        <v>0</v>
      </c>
      <c r="AG51" s="2" t="b">
        <f t="shared" si="12"/>
        <v>0</v>
      </c>
      <c r="AH51" s="17" t="b">
        <f t="shared" si="13"/>
        <v>0</v>
      </c>
      <c r="AI51" s="2" t="b">
        <f t="shared" si="14"/>
        <v>0</v>
      </c>
      <c r="AJ51" s="2" t="b">
        <f t="shared" si="15"/>
        <v>0</v>
      </c>
      <c r="AK51" s="2" t="b">
        <f t="shared" si="16"/>
        <v>0</v>
      </c>
      <c r="AL51" s="2" t="b">
        <f t="shared" si="17"/>
        <v>0</v>
      </c>
      <c r="AM51" s="2" t="b">
        <f t="shared" si="18"/>
        <v>0</v>
      </c>
      <c r="AN51" s="2" t="b">
        <f t="shared" si="19"/>
        <v>0</v>
      </c>
      <c r="AO51" s="2" t="b">
        <v>0</v>
      </c>
      <c r="AP51" s="2" t="b">
        <f t="shared" si="20"/>
        <v>0</v>
      </c>
      <c r="AQ51" s="2" t="b">
        <v>0</v>
      </c>
      <c r="AR51" s="7">
        <v>1</v>
      </c>
      <c r="AS51" s="7">
        <v>25</v>
      </c>
      <c r="AT51" s="7"/>
      <c r="AU51" s="7"/>
      <c r="AV51" s="7"/>
      <c r="AW51" s="7"/>
      <c r="AX51" s="7"/>
      <c r="AY51" s="7"/>
      <c r="AZ51" s="7"/>
      <c r="BA51" s="7"/>
      <c r="BB51" s="7"/>
      <c r="BC51" s="7"/>
      <c r="BD51" s="7"/>
      <c r="BE51" s="7"/>
      <c r="BF51" s="7"/>
      <c r="BG51" s="7"/>
      <c r="BH51" s="7"/>
      <c r="BI51" s="7"/>
      <c r="BJ51" s="7"/>
      <c r="BK51" s="7"/>
      <c r="BL51" s="7"/>
      <c r="BM51" s="7"/>
      <c r="BN51" s="7"/>
      <c r="BO51" s="7"/>
      <c r="BP51" s="2"/>
      <c r="BQ51" s="2"/>
      <c r="BR51" s="2"/>
      <c r="BS51" s="2"/>
      <c r="BT51" s="2"/>
      <c r="BU51" s="2"/>
      <c r="BV51" s="2"/>
      <c r="BW51" s="2"/>
      <c r="BX51" s="2"/>
      <c r="BY51" s="2"/>
      <c r="BZ51" s="2"/>
      <c r="CA51" s="2"/>
      <c r="CB51" s="2"/>
      <c r="CC51" s="2"/>
      <c r="CD51" s="2"/>
      <c r="CE51" s="2"/>
      <c r="CF51" s="2"/>
    </row>
    <row r="52" spans="1:85" ht="30" x14ac:dyDescent="0.25">
      <c r="A52" s="75" t="s">
        <v>5672</v>
      </c>
      <c r="B52" s="75" t="s">
        <v>5705</v>
      </c>
      <c r="C52" s="75">
        <v>2012</v>
      </c>
      <c r="D52" s="90" t="s">
        <v>5693</v>
      </c>
      <c r="E52" s="90" t="s">
        <v>5759</v>
      </c>
      <c r="F52" s="90" t="s">
        <v>5693</v>
      </c>
      <c r="G52" s="91" t="s">
        <v>5760</v>
      </c>
      <c r="H52" s="90"/>
      <c r="I52" s="90" t="s">
        <v>5761</v>
      </c>
      <c r="J52" s="90"/>
      <c r="K52" s="76"/>
      <c r="L52" s="90" t="s">
        <v>760</v>
      </c>
      <c r="M52" s="90" t="s">
        <v>761</v>
      </c>
      <c r="N52" s="90">
        <v>2012</v>
      </c>
      <c r="O52" s="90">
        <v>1</v>
      </c>
      <c r="P52" s="92">
        <v>40909.46597222222</v>
      </c>
      <c r="Q52" s="90" t="s">
        <v>11</v>
      </c>
      <c r="R52" s="90" t="s">
        <v>459</v>
      </c>
      <c r="S52" s="90" t="s">
        <v>762</v>
      </c>
      <c r="T52" s="90" t="s">
        <v>484</v>
      </c>
      <c r="U52" s="90">
        <f t="shared" si="0"/>
        <v>5</v>
      </c>
      <c r="V52" s="90" t="b">
        <f t="shared" si="1"/>
        <v>1</v>
      </c>
      <c r="W52" s="90" t="b">
        <f t="shared" si="2"/>
        <v>0</v>
      </c>
      <c r="X52" s="90" t="b">
        <f t="shared" si="3"/>
        <v>1</v>
      </c>
      <c r="Y52" s="90" t="b">
        <f t="shared" si="4"/>
        <v>0</v>
      </c>
      <c r="Z52" s="90" t="b">
        <f t="shared" si="5"/>
        <v>1</v>
      </c>
      <c r="AA52" s="90" t="b">
        <f t="shared" si="6"/>
        <v>0</v>
      </c>
      <c r="AB52" s="90" t="b">
        <f t="shared" si="7"/>
        <v>0</v>
      </c>
      <c r="AC52" s="90" t="b">
        <f t="shared" si="8"/>
        <v>0</v>
      </c>
      <c r="AD52" s="90" t="b">
        <f t="shared" si="9"/>
        <v>0</v>
      </c>
      <c r="AE52" s="90" t="b">
        <f t="shared" si="10"/>
        <v>0</v>
      </c>
      <c r="AF52" s="90" t="b">
        <f t="shared" si="11"/>
        <v>0</v>
      </c>
      <c r="AG52" s="90" t="b">
        <f t="shared" si="12"/>
        <v>1</v>
      </c>
      <c r="AH52" s="90" t="b">
        <f t="shared" si="13"/>
        <v>0</v>
      </c>
      <c r="AI52" s="90" t="b">
        <f t="shared" si="14"/>
        <v>1</v>
      </c>
      <c r="AJ52" s="90" t="b">
        <f t="shared" si="15"/>
        <v>0</v>
      </c>
      <c r="AK52" s="90" t="b">
        <f t="shared" si="16"/>
        <v>0</v>
      </c>
      <c r="AL52" s="90" t="b">
        <f t="shared" si="17"/>
        <v>0</v>
      </c>
      <c r="AM52" s="90" t="b">
        <f t="shared" si="18"/>
        <v>0</v>
      </c>
      <c r="AN52" s="90" t="b">
        <f t="shared" si="19"/>
        <v>0</v>
      </c>
      <c r="AO52" s="90" t="b">
        <v>0</v>
      </c>
      <c r="AP52" s="90" t="b">
        <f t="shared" si="20"/>
        <v>0</v>
      </c>
      <c r="AQ52" s="90" t="b">
        <v>0</v>
      </c>
      <c r="AR52" s="2">
        <v>1</v>
      </c>
      <c r="AS52" s="2">
        <v>3</v>
      </c>
      <c r="AT52" s="2">
        <v>4</v>
      </c>
      <c r="AU52" s="2">
        <v>6</v>
      </c>
      <c r="AV52" s="2" t="s">
        <v>5615</v>
      </c>
      <c r="AW52" s="2">
        <v>12</v>
      </c>
      <c r="AX52" s="2">
        <v>15</v>
      </c>
      <c r="AY52" s="2">
        <v>20</v>
      </c>
      <c r="BQ52" s="7"/>
      <c r="BR52" s="7"/>
      <c r="BS52" s="7"/>
      <c r="BT52" s="7"/>
      <c r="BU52" s="7"/>
      <c r="BV52" s="7"/>
      <c r="BW52" s="7"/>
      <c r="BX52" s="7"/>
      <c r="BY52" s="7"/>
      <c r="BZ52" s="7"/>
      <c r="CA52" s="7"/>
      <c r="CB52" s="7"/>
      <c r="CC52" s="7"/>
      <c r="CD52" s="7"/>
      <c r="CE52" s="7"/>
    </row>
    <row r="53" spans="1:85" s="5" customFormat="1" ht="30" hidden="1" x14ac:dyDescent="0.25">
      <c r="A53" s="2"/>
      <c r="B53" s="2"/>
      <c r="C53" s="2"/>
      <c r="D53" s="2"/>
      <c r="E53" s="2"/>
      <c r="F53" s="2"/>
      <c r="G53" s="2"/>
      <c r="H53" s="2"/>
      <c r="I53" s="2"/>
      <c r="J53" s="2"/>
      <c r="K53" s="2"/>
      <c r="L53" s="11" t="s">
        <v>3613</v>
      </c>
      <c r="M53" s="2" t="s">
        <v>3614</v>
      </c>
      <c r="N53" s="2">
        <v>46</v>
      </c>
      <c r="O53" s="2">
        <v>4</v>
      </c>
      <c r="P53" s="3">
        <v>40452.628472222219</v>
      </c>
      <c r="Q53" s="2" t="s">
        <v>11</v>
      </c>
      <c r="R53" s="2" t="s">
        <v>459</v>
      </c>
      <c r="S53" s="2" t="s">
        <v>3615</v>
      </c>
      <c r="T53" s="2" t="s">
        <v>484</v>
      </c>
      <c r="U53" s="2">
        <f t="shared" si="0"/>
        <v>2</v>
      </c>
      <c r="V53" s="2" t="b">
        <f t="shared" si="1"/>
        <v>0</v>
      </c>
      <c r="W53" s="17" t="b">
        <f t="shared" si="2"/>
        <v>1</v>
      </c>
      <c r="X53" s="2" t="b">
        <f t="shared" si="3"/>
        <v>0</v>
      </c>
      <c r="Y53" s="2" t="b">
        <f t="shared" si="4"/>
        <v>0</v>
      </c>
      <c r="Z53" s="2" t="b">
        <f t="shared" si="5"/>
        <v>0</v>
      </c>
      <c r="AA53" s="2" t="b">
        <f t="shared" si="6"/>
        <v>0</v>
      </c>
      <c r="AB53" s="2" t="b">
        <f t="shared" si="7"/>
        <v>0</v>
      </c>
      <c r="AC53" s="2" t="b">
        <f t="shared" si="8"/>
        <v>0</v>
      </c>
      <c r="AD53" s="2" t="b">
        <f t="shared" si="9"/>
        <v>0</v>
      </c>
      <c r="AE53" s="2" t="b">
        <f t="shared" si="10"/>
        <v>0</v>
      </c>
      <c r="AF53" s="2" t="b">
        <f t="shared" si="11"/>
        <v>0</v>
      </c>
      <c r="AG53" s="2" t="b">
        <f t="shared" si="12"/>
        <v>0</v>
      </c>
      <c r="AH53" s="17" t="b">
        <f t="shared" si="13"/>
        <v>0</v>
      </c>
      <c r="AI53" s="2" t="b">
        <f t="shared" si="14"/>
        <v>0</v>
      </c>
      <c r="AJ53" s="2" t="b">
        <f t="shared" si="15"/>
        <v>0</v>
      </c>
      <c r="AK53" s="2" t="b">
        <f t="shared" si="16"/>
        <v>0</v>
      </c>
      <c r="AL53" s="2" t="b">
        <f t="shared" si="17"/>
        <v>0</v>
      </c>
      <c r="AM53" s="2" t="b">
        <f t="shared" si="18"/>
        <v>0</v>
      </c>
      <c r="AN53" s="2" t="b">
        <f t="shared" si="19"/>
        <v>0</v>
      </c>
      <c r="AO53" s="2" t="b">
        <v>0</v>
      </c>
      <c r="AP53" s="2" t="b">
        <f t="shared" si="20"/>
        <v>0</v>
      </c>
      <c r="AQ53" s="2" t="b">
        <v>1</v>
      </c>
      <c r="AR53" s="2">
        <v>2</v>
      </c>
      <c r="AS53" s="2" t="s">
        <v>5615</v>
      </c>
      <c r="AT53" s="2" t="s">
        <v>5618</v>
      </c>
      <c r="AU53" s="2"/>
      <c r="AV53" s="2"/>
      <c r="AW53" s="2"/>
      <c r="AX53" s="2"/>
      <c r="AY53" s="2"/>
      <c r="AZ53" s="2"/>
      <c r="BA53" s="2"/>
      <c r="BB53" s="2"/>
      <c r="BC53" s="2"/>
      <c r="BD53" s="2"/>
      <c r="BE53" s="2"/>
      <c r="BF53" s="2"/>
      <c r="BG53" s="2"/>
      <c r="BH53" s="2"/>
      <c r="BI53" s="2"/>
      <c r="BJ53" s="2"/>
      <c r="BK53" s="2"/>
      <c r="BL53" s="2"/>
      <c r="BM53" s="7"/>
      <c r="BN53" s="7"/>
      <c r="BO53" s="7"/>
      <c r="BP53" s="2"/>
      <c r="BQ53" s="2"/>
      <c r="BR53" s="2"/>
      <c r="BS53" s="2"/>
      <c r="BT53" s="2"/>
      <c r="BU53" s="2"/>
      <c r="BV53" s="2"/>
      <c r="BW53" s="2"/>
      <c r="BX53" s="2"/>
      <c r="BY53" s="2"/>
      <c r="BZ53" s="2"/>
      <c r="CA53" s="2"/>
      <c r="CB53" s="2"/>
      <c r="CC53" s="2"/>
      <c r="CD53" s="2"/>
      <c r="CE53" s="2"/>
      <c r="CF53" s="2"/>
    </row>
    <row r="54" spans="1:85" s="5" customFormat="1" ht="45" hidden="1" x14ac:dyDescent="0.25">
      <c r="A54" s="2"/>
      <c r="B54" s="2"/>
      <c r="C54" s="2"/>
      <c r="D54" s="2"/>
      <c r="E54" s="2"/>
      <c r="F54" s="2"/>
      <c r="G54" s="2"/>
      <c r="H54" s="2"/>
      <c r="I54" s="2"/>
      <c r="J54" s="2"/>
      <c r="K54" s="2"/>
      <c r="L54" s="11" t="s">
        <v>2166</v>
      </c>
      <c r="M54" s="2" t="s">
        <v>2167</v>
      </c>
      <c r="N54" s="2">
        <v>2014</v>
      </c>
      <c r="O54" s="2">
        <v>1</v>
      </c>
      <c r="P54" s="4">
        <v>41640</v>
      </c>
      <c r="Q54" s="2" t="s">
        <v>11</v>
      </c>
      <c r="R54" s="2" t="s">
        <v>459</v>
      </c>
      <c r="S54" s="2" t="s">
        <v>2168</v>
      </c>
      <c r="T54" s="2" t="s">
        <v>465</v>
      </c>
      <c r="U54" s="2">
        <f t="shared" si="0"/>
        <v>1</v>
      </c>
      <c r="V54" s="2" t="b">
        <f t="shared" si="1"/>
        <v>1</v>
      </c>
      <c r="W54" s="17" t="b">
        <f t="shared" si="2"/>
        <v>0</v>
      </c>
      <c r="X54" s="2" t="b">
        <f t="shared" si="3"/>
        <v>0</v>
      </c>
      <c r="Y54" s="2" t="b">
        <f t="shared" si="4"/>
        <v>0</v>
      </c>
      <c r="Z54" s="2" t="b">
        <f t="shared" si="5"/>
        <v>0</v>
      </c>
      <c r="AA54" s="2" t="b">
        <f t="shared" si="6"/>
        <v>0</v>
      </c>
      <c r="AB54" s="2" t="b">
        <f t="shared" si="7"/>
        <v>0</v>
      </c>
      <c r="AC54" s="2" t="b">
        <f t="shared" si="8"/>
        <v>0</v>
      </c>
      <c r="AD54" s="2" t="b">
        <f t="shared" si="9"/>
        <v>0</v>
      </c>
      <c r="AE54" s="2" t="b">
        <f t="shared" si="10"/>
        <v>0</v>
      </c>
      <c r="AF54" s="2" t="b">
        <f t="shared" si="11"/>
        <v>0</v>
      </c>
      <c r="AG54" s="2" t="b">
        <f t="shared" si="12"/>
        <v>0</v>
      </c>
      <c r="AH54" s="17" t="b">
        <f t="shared" si="13"/>
        <v>0</v>
      </c>
      <c r="AI54" s="2" t="b">
        <f t="shared" si="14"/>
        <v>0</v>
      </c>
      <c r="AJ54" s="2" t="b">
        <f t="shared" si="15"/>
        <v>0</v>
      </c>
      <c r="AK54" s="2" t="b">
        <f t="shared" si="16"/>
        <v>0</v>
      </c>
      <c r="AL54" s="2" t="b">
        <f t="shared" si="17"/>
        <v>0</v>
      </c>
      <c r="AM54" s="2" t="b">
        <f t="shared" si="18"/>
        <v>0</v>
      </c>
      <c r="AN54" s="2" t="b">
        <f t="shared" si="19"/>
        <v>0</v>
      </c>
      <c r="AO54" s="2" t="b">
        <v>0</v>
      </c>
      <c r="AP54" s="2" t="b">
        <f t="shared" si="20"/>
        <v>0</v>
      </c>
      <c r="AQ54" s="2" t="b">
        <v>0</v>
      </c>
      <c r="AR54" s="2">
        <v>1</v>
      </c>
      <c r="AS54" s="2"/>
      <c r="AT54" s="2"/>
      <c r="AU54" s="2"/>
      <c r="AV54" s="2"/>
      <c r="AW54" s="2"/>
      <c r="AX54" s="2"/>
      <c r="AY54" s="2"/>
      <c r="AZ54" s="2"/>
      <c r="BA54" s="2"/>
      <c r="BB54" s="2"/>
      <c r="BC54" s="2"/>
      <c r="BD54" s="2"/>
      <c r="BE54" s="2"/>
      <c r="BF54" s="2"/>
      <c r="BG54" s="2"/>
      <c r="BH54" s="2"/>
      <c r="BI54" s="2"/>
      <c r="BJ54" s="2"/>
      <c r="BK54" s="2"/>
      <c r="BL54" s="2"/>
      <c r="BM54" s="7"/>
      <c r="BN54" s="7"/>
      <c r="BO54" s="7"/>
      <c r="BP54" s="2"/>
      <c r="BQ54" s="7"/>
      <c r="BR54" s="7"/>
      <c r="BS54" s="7"/>
      <c r="BT54" s="7"/>
      <c r="BU54" s="7"/>
      <c r="BV54" s="7"/>
      <c r="BW54" s="7"/>
      <c r="BX54" s="7"/>
      <c r="BY54" s="7"/>
      <c r="BZ54" s="7"/>
      <c r="CA54" s="7"/>
      <c r="CB54" s="7"/>
      <c r="CC54" s="7"/>
      <c r="CD54" s="7"/>
      <c r="CE54" s="7"/>
      <c r="CF54" s="2"/>
    </row>
    <row r="55" spans="1:85" s="5" customFormat="1" ht="30" hidden="1" x14ac:dyDescent="0.25">
      <c r="A55" s="2"/>
      <c r="B55" s="2"/>
      <c r="C55" s="2"/>
      <c r="D55" s="2"/>
      <c r="E55" s="2"/>
      <c r="F55" s="2"/>
      <c r="G55" s="2"/>
      <c r="H55" s="2"/>
      <c r="I55" s="2"/>
      <c r="J55" s="2"/>
      <c r="K55" s="2"/>
      <c r="L55" s="11" t="s">
        <v>783</v>
      </c>
      <c r="M55" s="2" t="s">
        <v>784</v>
      </c>
      <c r="N55" s="2">
        <v>2010</v>
      </c>
      <c r="O55" s="2">
        <v>1</v>
      </c>
      <c r="P55" s="3">
        <v>40179.65625</v>
      </c>
      <c r="Q55" s="2" t="s">
        <v>11</v>
      </c>
      <c r="R55" s="2" t="s">
        <v>459</v>
      </c>
      <c r="S55" s="2" t="s">
        <v>785</v>
      </c>
      <c r="T55" s="2" t="s">
        <v>782</v>
      </c>
      <c r="U55" s="2">
        <f t="shared" si="0"/>
        <v>3</v>
      </c>
      <c r="V55" s="2" t="b">
        <f t="shared" si="1"/>
        <v>1</v>
      </c>
      <c r="W55" s="17" t="b">
        <f t="shared" si="2"/>
        <v>0</v>
      </c>
      <c r="X55" s="2" t="b">
        <f t="shared" si="3"/>
        <v>0</v>
      </c>
      <c r="Y55" s="2" t="b">
        <f t="shared" si="4"/>
        <v>0</v>
      </c>
      <c r="Z55" s="2" t="b">
        <f t="shared" si="5"/>
        <v>0</v>
      </c>
      <c r="AA55" s="2" t="b">
        <f t="shared" si="6"/>
        <v>1</v>
      </c>
      <c r="AB55" s="2" t="b">
        <f t="shared" si="7"/>
        <v>0</v>
      </c>
      <c r="AC55" s="2" t="b">
        <f t="shared" si="8"/>
        <v>0</v>
      </c>
      <c r="AD55" s="2" t="b">
        <f t="shared" si="9"/>
        <v>0</v>
      </c>
      <c r="AE55" s="2" t="b">
        <f t="shared" si="10"/>
        <v>1</v>
      </c>
      <c r="AF55" s="2" t="b">
        <f t="shared" si="11"/>
        <v>0</v>
      </c>
      <c r="AG55" s="2" t="b">
        <f t="shared" si="12"/>
        <v>0</v>
      </c>
      <c r="AH55" s="17" t="b">
        <f t="shared" si="13"/>
        <v>0</v>
      </c>
      <c r="AI55" s="2" t="b">
        <f t="shared" si="14"/>
        <v>0</v>
      </c>
      <c r="AJ55" s="2" t="b">
        <f t="shared" si="15"/>
        <v>0</v>
      </c>
      <c r="AK55" s="2" t="b">
        <f t="shared" si="16"/>
        <v>0</v>
      </c>
      <c r="AL55" s="2" t="b">
        <f t="shared" si="17"/>
        <v>0</v>
      </c>
      <c r="AM55" s="2" t="b">
        <f t="shared" si="18"/>
        <v>0</v>
      </c>
      <c r="AN55" s="2" t="b">
        <f t="shared" si="19"/>
        <v>0</v>
      </c>
      <c r="AO55" s="2" t="b">
        <v>0</v>
      </c>
      <c r="AP55" s="2" t="b">
        <f t="shared" si="20"/>
        <v>0</v>
      </c>
      <c r="AQ55" s="2" t="b">
        <v>0</v>
      </c>
      <c r="AR55" s="2">
        <v>1</v>
      </c>
      <c r="AS55" s="2">
        <v>7</v>
      </c>
      <c r="AT55" s="2">
        <v>13</v>
      </c>
      <c r="AU55" s="2"/>
      <c r="AV55" s="2"/>
      <c r="AW55" s="2"/>
      <c r="AX55" s="2"/>
      <c r="AY55" s="2"/>
      <c r="AZ55" s="2"/>
      <c r="BA55" s="2"/>
      <c r="BB55" s="2"/>
      <c r="BC55" s="2"/>
      <c r="BD55" s="2"/>
      <c r="BE55" s="2"/>
      <c r="BF55" s="2"/>
      <c r="BG55" s="2"/>
      <c r="BH55" s="2"/>
      <c r="BI55" s="2"/>
      <c r="BJ55" s="2"/>
      <c r="BK55" s="2"/>
      <c r="BL55" s="2"/>
      <c r="BM55" s="7"/>
      <c r="BN55" s="7"/>
      <c r="BO55" s="7"/>
      <c r="BP55" s="7"/>
      <c r="BQ55" s="7"/>
      <c r="BR55" s="7"/>
      <c r="BS55" s="7"/>
      <c r="BT55" s="7"/>
      <c r="BU55" s="7"/>
      <c r="BV55" s="7"/>
      <c r="BW55" s="7"/>
      <c r="BX55" s="7"/>
      <c r="BY55" s="7"/>
      <c r="BZ55" s="7"/>
      <c r="CA55" s="7"/>
      <c r="CB55" s="7"/>
      <c r="CC55" s="7"/>
      <c r="CD55" s="7"/>
      <c r="CE55" s="7"/>
      <c r="CF55" s="2"/>
    </row>
    <row r="56" spans="1:85" s="5" customFormat="1" ht="30" hidden="1" x14ac:dyDescent="0.25">
      <c r="A56" s="2"/>
      <c r="B56" s="2"/>
      <c r="C56" s="2"/>
      <c r="D56" s="2"/>
      <c r="E56" s="2"/>
      <c r="F56" s="2"/>
      <c r="G56" s="2"/>
      <c r="H56" s="2"/>
      <c r="I56" s="2"/>
      <c r="J56" s="2"/>
      <c r="K56" s="2"/>
      <c r="L56" s="11" t="s">
        <v>4307</v>
      </c>
      <c r="M56" s="2" t="s">
        <v>4308</v>
      </c>
      <c r="N56" s="2">
        <v>2011</v>
      </c>
      <c r="O56" s="2">
        <v>1</v>
      </c>
      <c r="P56" s="4">
        <v>40544</v>
      </c>
      <c r="Q56" s="2" t="s">
        <v>11</v>
      </c>
      <c r="R56" s="2" t="s">
        <v>459</v>
      </c>
      <c r="S56" s="2" t="s">
        <v>4309</v>
      </c>
      <c r="T56" s="2" t="s">
        <v>782</v>
      </c>
      <c r="U56" s="2">
        <f t="shared" si="0"/>
        <v>3</v>
      </c>
      <c r="V56" s="2" t="b">
        <f t="shared" si="1"/>
        <v>1</v>
      </c>
      <c r="W56" s="17" t="b">
        <f t="shared" si="2"/>
        <v>0</v>
      </c>
      <c r="X56" s="2" t="b">
        <f t="shared" si="3"/>
        <v>0</v>
      </c>
      <c r="Y56" s="2" t="b">
        <f t="shared" si="4"/>
        <v>0</v>
      </c>
      <c r="Z56" s="2" t="b">
        <f t="shared" si="5"/>
        <v>0</v>
      </c>
      <c r="AA56" s="2" t="b">
        <f t="shared" si="6"/>
        <v>0</v>
      </c>
      <c r="AB56" s="2" t="b">
        <f t="shared" si="7"/>
        <v>0</v>
      </c>
      <c r="AC56" s="2" t="b">
        <f t="shared" si="8"/>
        <v>0</v>
      </c>
      <c r="AD56" s="2" t="b">
        <f t="shared" si="9"/>
        <v>0</v>
      </c>
      <c r="AE56" s="2" t="b">
        <f t="shared" si="10"/>
        <v>1</v>
      </c>
      <c r="AF56" s="2" t="b">
        <f t="shared" si="11"/>
        <v>0</v>
      </c>
      <c r="AG56" s="2" t="b">
        <f t="shared" si="12"/>
        <v>0</v>
      </c>
      <c r="AH56" s="17" t="b">
        <f t="shared" si="13"/>
        <v>0</v>
      </c>
      <c r="AI56" s="2" t="b">
        <f t="shared" si="14"/>
        <v>0</v>
      </c>
      <c r="AJ56" s="2" t="b">
        <f t="shared" si="15"/>
        <v>0</v>
      </c>
      <c r="AK56" s="2" t="b">
        <f t="shared" si="16"/>
        <v>0</v>
      </c>
      <c r="AL56" s="2" t="b">
        <f t="shared" si="17"/>
        <v>0</v>
      </c>
      <c r="AM56" s="2" t="b">
        <f t="shared" si="18"/>
        <v>0</v>
      </c>
      <c r="AN56" s="2" t="b">
        <f t="shared" si="19"/>
        <v>0</v>
      </c>
      <c r="AO56" s="2" t="b">
        <v>0</v>
      </c>
      <c r="AP56" s="2" t="b">
        <f t="shared" si="20"/>
        <v>1</v>
      </c>
      <c r="AQ56" s="2" t="b">
        <v>0</v>
      </c>
      <c r="AR56" s="2">
        <v>1</v>
      </c>
      <c r="AS56" s="2" t="s">
        <v>5615</v>
      </c>
      <c r="AT56" s="2">
        <v>13</v>
      </c>
      <c r="AU56" s="2">
        <v>52</v>
      </c>
      <c r="AV56" s="2"/>
      <c r="AW56" s="2"/>
      <c r="AX56" s="2"/>
      <c r="AY56" s="2"/>
      <c r="AZ56" s="2"/>
      <c r="BA56" s="2"/>
      <c r="BB56" s="2"/>
      <c r="BC56" s="2"/>
      <c r="BD56" s="2"/>
      <c r="BE56" s="2"/>
      <c r="BF56" s="2"/>
      <c r="BG56" s="2"/>
      <c r="BH56" s="2"/>
      <c r="BI56" s="2"/>
      <c r="BJ56" s="2"/>
      <c r="BK56" s="2"/>
      <c r="BL56" s="2"/>
      <c r="BM56" s="7"/>
      <c r="BN56" s="7"/>
      <c r="BO56" s="7"/>
      <c r="BP56" s="2"/>
      <c r="BQ56" s="2"/>
      <c r="BR56" s="2"/>
      <c r="BS56" s="2"/>
      <c r="BT56" s="2"/>
      <c r="BU56" s="2"/>
      <c r="BV56" s="2"/>
      <c r="BW56" s="2"/>
      <c r="BX56" s="2"/>
      <c r="BY56" s="2"/>
      <c r="BZ56" s="2"/>
      <c r="CA56" s="2"/>
      <c r="CB56" s="2"/>
      <c r="CC56" s="2"/>
      <c r="CD56" s="2"/>
      <c r="CE56" s="2"/>
      <c r="CF56" s="2"/>
    </row>
    <row r="57" spans="1:85" s="5" customFormat="1" hidden="1" x14ac:dyDescent="0.25">
      <c r="A57" s="2"/>
      <c r="B57" s="7"/>
      <c r="C57" s="7"/>
      <c r="D57" s="7"/>
      <c r="E57" s="7"/>
      <c r="F57" s="7"/>
      <c r="G57" s="7"/>
      <c r="H57" s="7"/>
      <c r="I57" s="7"/>
      <c r="J57" s="7"/>
      <c r="K57" s="7"/>
      <c r="L57" s="11" t="s">
        <v>445</v>
      </c>
      <c r="M57" s="2" t="s">
        <v>446</v>
      </c>
      <c r="N57" s="2">
        <v>2012</v>
      </c>
      <c r="O57" s="2">
        <v>1</v>
      </c>
      <c r="P57" s="3">
        <v>40909.535416666666</v>
      </c>
      <c r="Q57" s="2" t="s">
        <v>11</v>
      </c>
      <c r="R57" s="2" t="s">
        <v>329</v>
      </c>
      <c r="S57" s="2" t="s">
        <v>447</v>
      </c>
      <c r="T57" s="2" t="s">
        <v>335</v>
      </c>
      <c r="U57" s="2">
        <f t="shared" si="0"/>
        <v>1</v>
      </c>
      <c r="V57" s="2" t="b">
        <f t="shared" si="1"/>
        <v>1</v>
      </c>
      <c r="W57" s="17" t="b">
        <f t="shared" si="2"/>
        <v>0</v>
      </c>
      <c r="X57" s="2" t="b">
        <f t="shared" si="3"/>
        <v>0</v>
      </c>
      <c r="Y57" s="2" t="b">
        <f t="shared" si="4"/>
        <v>0</v>
      </c>
      <c r="Z57" s="2" t="b">
        <f t="shared" si="5"/>
        <v>0</v>
      </c>
      <c r="AA57" s="2" t="b">
        <f t="shared" si="6"/>
        <v>0</v>
      </c>
      <c r="AB57" s="2" t="b">
        <f t="shared" si="7"/>
        <v>0</v>
      </c>
      <c r="AC57" s="2" t="b">
        <f t="shared" si="8"/>
        <v>0</v>
      </c>
      <c r="AD57" s="2" t="b">
        <f t="shared" si="9"/>
        <v>0</v>
      </c>
      <c r="AE57" s="2" t="b">
        <f t="shared" si="10"/>
        <v>0</v>
      </c>
      <c r="AF57" s="2" t="b">
        <f t="shared" si="11"/>
        <v>0</v>
      </c>
      <c r="AG57" s="2" t="b">
        <f t="shared" si="12"/>
        <v>0</v>
      </c>
      <c r="AH57" s="17" t="b">
        <f t="shared" si="13"/>
        <v>0</v>
      </c>
      <c r="AI57" s="2" t="b">
        <f t="shared" si="14"/>
        <v>0</v>
      </c>
      <c r="AJ57" s="2" t="b">
        <f t="shared" si="15"/>
        <v>0</v>
      </c>
      <c r="AK57" s="2" t="b">
        <f t="shared" si="16"/>
        <v>0</v>
      </c>
      <c r="AL57" s="2" t="b">
        <f t="shared" si="17"/>
        <v>0</v>
      </c>
      <c r="AM57" s="2" t="b">
        <f t="shared" si="18"/>
        <v>0</v>
      </c>
      <c r="AN57" s="2" t="b">
        <f t="shared" si="19"/>
        <v>0</v>
      </c>
      <c r="AO57" s="2" t="b">
        <v>0</v>
      </c>
      <c r="AP57" s="2" t="b">
        <f t="shared" si="20"/>
        <v>0</v>
      </c>
      <c r="AQ57" s="2" t="b">
        <v>0</v>
      </c>
      <c r="AR57" s="2">
        <v>1</v>
      </c>
      <c r="AS57" s="2"/>
      <c r="AT57" s="2"/>
      <c r="AU57" s="2"/>
      <c r="AV57" s="2"/>
      <c r="AW57" s="2"/>
      <c r="AX57" s="2"/>
      <c r="AY57" s="2"/>
      <c r="AZ57" s="2"/>
      <c r="BA57" s="2"/>
      <c r="BB57" s="2"/>
      <c r="BC57" s="2"/>
      <c r="BD57" s="2"/>
      <c r="BE57" s="2"/>
      <c r="BF57" s="2"/>
      <c r="BG57" s="2"/>
      <c r="BH57" s="2"/>
      <c r="BI57" s="2"/>
      <c r="BJ57" s="2"/>
      <c r="BK57" s="2"/>
      <c r="BL57" s="2"/>
      <c r="BM57" s="7"/>
      <c r="BN57" s="7"/>
      <c r="BO57" s="7"/>
      <c r="BP57" s="7"/>
      <c r="BQ57" s="2"/>
      <c r="BR57" s="2"/>
      <c r="BS57" s="2"/>
      <c r="BT57" s="2"/>
      <c r="BU57" s="2"/>
      <c r="BV57" s="2"/>
      <c r="BW57" s="2"/>
      <c r="BX57" s="2"/>
      <c r="BY57" s="2"/>
      <c r="BZ57" s="2"/>
      <c r="CA57" s="2"/>
      <c r="CB57" s="2"/>
      <c r="CC57" s="2"/>
      <c r="CD57" s="2"/>
      <c r="CE57" s="2"/>
      <c r="CF57" s="7"/>
      <c r="CG57" s="49"/>
    </row>
    <row r="58" spans="1:85" s="5" customFormat="1" ht="30" hidden="1" x14ac:dyDescent="0.25">
      <c r="A58" s="2"/>
      <c r="B58" s="7"/>
      <c r="C58" s="7"/>
      <c r="D58" s="7"/>
      <c r="E58" s="7"/>
      <c r="F58" s="7"/>
      <c r="G58" s="7"/>
      <c r="H58" s="7"/>
      <c r="I58" s="7"/>
      <c r="J58" s="7"/>
      <c r="K58" s="7"/>
      <c r="L58" s="11" t="s">
        <v>448</v>
      </c>
      <c r="M58" s="2" t="s">
        <v>449</v>
      </c>
      <c r="N58" s="2">
        <v>2012</v>
      </c>
      <c r="O58" s="2">
        <v>1</v>
      </c>
      <c r="P58" s="3">
        <v>40909.677083333336</v>
      </c>
      <c r="Q58" s="2" t="s">
        <v>11</v>
      </c>
      <c r="R58" s="2" t="s">
        <v>329</v>
      </c>
      <c r="S58" s="2" t="s">
        <v>447</v>
      </c>
      <c r="T58" s="2" t="s">
        <v>335</v>
      </c>
      <c r="U58" s="2">
        <f t="shared" si="0"/>
        <v>1</v>
      </c>
      <c r="V58" s="2" t="b">
        <f t="shared" si="1"/>
        <v>1</v>
      </c>
      <c r="W58" s="17" t="b">
        <f t="shared" si="2"/>
        <v>0</v>
      </c>
      <c r="X58" s="2" t="b">
        <f t="shared" si="3"/>
        <v>0</v>
      </c>
      <c r="Y58" s="2" t="b">
        <f t="shared" si="4"/>
        <v>0</v>
      </c>
      <c r="Z58" s="2" t="b">
        <f t="shared" si="5"/>
        <v>0</v>
      </c>
      <c r="AA58" s="2" t="b">
        <f t="shared" si="6"/>
        <v>0</v>
      </c>
      <c r="AB58" s="2" t="b">
        <f t="shared" si="7"/>
        <v>0</v>
      </c>
      <c r="AC58" s="2" t="b">
        <f t="shared" si="8"/>
        <v>0</v>
      </c>
      <c r="AD58" s="2" t="b">
        <f t="shared" si="9"/>
        <v>0</v>
      </c>
      <c r="AE58" s="2" t="b">
        <f t="shared" si="10"/>
        <v>0</v>
      </c>
      <c r="AF58" s="2" t="b">
        <f t="shared" si="11"/>
        <v>0</v>
      </c>
      <c r="AG58" s="2" t="b">
        <f t="shared" si="12"/>
        <v>0</v>
      </c>
      <c r="AH58" s="17" t="b">
        <f t="shared" si="13"/>
        <v>0</v>
      </c>
      <c r="AI58" s="2" t="b">
        <f t="shared" si="14"/>
        <v>0</v>
      </c>
      <c r="AJ58" s="2" t="b">
        <f t="shared" si="15"/>
        <v>0</v>
      </c>
      <c r="AK58" s="2" t="b">
        <f t="shared" si="16"/>
        <v>0</v>
      </c>
      <c r="AL58" s="2" t="b">
        <f t="shared" si="17"/>
        <v>0</v>
      </c>
      <c r="AM58" s="2" t="b">
        <f t="shared" si="18"/>
        <v>0</v>
      </c>
      <c r="AN58" s="2" t="b">
        <f t="shared" si="19"/>
        <v>0</v>
      </c>
      <c r="AO58" s="2" t="b">
        <v>0</v>
      </c>
      <c r="AP58" s="2" t="b">
        <f t="shared" si="20"/>
        <v>0</v>
      </c>
      <c r="AQ58" s="2" t="b">
        <v>0</v>
      </c>
      <c r="AR58" s="2">
        <v>1</v>
      </c>
      <c r="AS58" s="2"/>
      <c r="AT58" s="2"/>
      <c r="AU58" s="2"/>
      <c r="AV58" s="2"/>
      <c r="AW58" s="2"/>
      <c r="AX58" s="2"/>
      <c r="AY58" s="2"/>
      <c r="AZ58" s="2"/>
      <c r="BA58" s="2"/>
      <c r="BB58" s="2"/>
      <c r="BC58" s="2"/>
      <c r="BD58" s="2"/>
      <c r="BE58" s="2"/>
      <c r="BF58" s="2"/>
      <c r="BG58" s="2"/>
      <c r="BH58" s="2"/>
      <c r="BI58" s="2"/>
      <c r="BJ58" s="2"/>
      <c r="BK58" s="2"/>
      <c r="BL58" s="2"/>
      <c r="BM58" s="7"/>
      <c r="BN58" s="7"/>
      <c r="BO58" s="7"/>
      <c r="BP58" s="2"/>
      <c r="BQ58" s="2"/>
      <c r="BR58" s="2"/>
      <c r="BS58" s="2"/>
      <c r="BT58" s="2"/>
      <c r="BU58" s="2"/>
      <c r="BV58" s="2"/>
      <c r="BW58" s="2"/>
      <c r="BX58" s="2"/>
      <c r="BY58" s="2"/>
      <c r="BZ58" s="2"/>
      <c r="CA58" s="2"/>
      <c r="CB58" s="2"/>
      <c r="CC58" s="2"/>
      <c r="CD58" s="2"/>
      <c r="CE58" s="2"/>
      <c r="CF58" s="2"/>
    </row>
    <row r="59" spans="1:85" s="5" customFormat="1" ht="45" hidden="1" x14ac:dyDescent="0.25">
      <c r="A59" s="2"/>
      <c r="B59" s="2"/>
      <c r="C59" s="2"/>
      <c r="D59" s="2"/>
      <c r="E59" s="2"/>
      <c r="F59" s="2"/>
      <c r="G59" s="2"/>
      <c r="H59" s="2"/>
      <c r="I59" s="2"/>
      <c r="J59" s="2"/>
      <c r="K59" s="2"/>
      <c r="L59" s="11" t="s">
        <v>262</v>
      </c>
      <c r="M59" s="2" t="s">
        <v>263</v>
      </c>
      <c r="N59" s="7">
        <v>2014</v>
      </c>
      <c r="O59" s="7">
        <v>1</v>
      </c>
      <c r="P59" s="8">
        <v>41821.419444444444</v>
      </c>
      <c r="Q59" s="7" t="s">
        <v>11</v>
      </c>
      <c r="R59" s="7" t="s">
        <v>9</v>
      </c>
      <c r="S59" s="7" t="s">
        <v>264</v>
      </c>
      <c r="T59" s="7" t="s">
        <v>13</v>
      </c>
      <c r="U59" s="2">
        <f t="shared" si="0"/>
        <v>1</v>
      </c>
      <c r="V59" s="2" t="b">
        <f t="shared" si="1"/>
        <v>1</v>
      </c>
      <c r="W59" s="17" t="b">
        <f t="shared" si="2"/>
        <v>0</v>
      </c>
      <c r="X59" s="2" t="b">
        <f t="shared" si="3"/>
        <v>0</v>
      </c>
      <c r="Y59" s="2" t="b">
        <f t="shared" si="4"/>
        <v>0</v>
      </c>
      <c r="Z59" s="2" t="b">
        <f t="shared" si="5"/>
        <v>0</v>
      </c>
      <c r="AA59" s="2" t="b">
        <f t="shared" si="6"/>
        <v>0</v>
      </c>
      <c r="AB59" s="2" t="b">
        <f t="shared" si="7"/>
        <v>0</v>
      </c>
      <c r="AC59" s="2" t="b">
        <f t="shared" si="8"/>
        <v>0</v>
      </c>
      <c r="AD59" s="2" t="b">
        <f t="shared" si="9"/>
        <v>0</v>
      </c>
      <c r="AE59" s="2" t="b">
        <f t="shared" si="10"/>
        <v>0</v>
      </c>
      <c r="AF59" s="2" t="b">
        <f t="shared" si="11"/>
        <v>0</v>
      </c>
      <c r="AG59" s="2" t="b">
        <f t="shared" si="12"/>
        <v>0</v>
      </c>
      <c r="AH59" s="17" t="b">
        <f t="shared" si="13"/>
        <v>0</v>
      </c>
      <c r="AI59" s="2" t="b">
        <f t="shared" si="14"/>
        <v>0</v>
      </c>
      <c r="AJ59" s="2" t="b">
        <f t="shared" si="15"/>
        <v>0</v>
      </c>
      <c r="AK59" s="2" t="b">
        <f t="shared" si="16"/>
        <v>0</v>
      </c>
      <c r="AL59" s="2" t="b">
        <f t="shared" si="17"/>
        <v>0</v>
      </c>
      <c r="AM59" s="2" t="b">
        <f t="shared" si="18"/>
        <v>0</v>
      </c>
      <c r="AN59" s="2" t="b">
        <f t="shared" si="19"/>
        <v>0</v>
      </c>
      <c r="AO59" s="2" t="b">
        <v>0</v>
      </c>
      <c r="AP59" s="2" t="b">
        <f t="shared" si="20"/>
        <v>0</v>
      </c>
      <c r="AQ59" s="2" t="b">
        <v>0</v>
      </c>
      <c r="AR59" s="7">
        <v>1</v>
      </c>
      <c r="AS59" s="7"/>
      <c r="AT59" s="7"/>
      <c r="AU59" s="7"/>
      <c r="AV59" s="7"/>
      <c r="AW59" s="7"/>
      <c r="AX59" s="7"/>
      <c r="AY59" s="7"/>
      <c r="AZ59" s="7"/>
      <c r="BA59" s="7"/>
      <c r="BB59" s="7"/>
      <c r="BC59" s="7"/>
      <c r="BD59" s="7"/>
      <c r="BE59" s="7"/>
      <c r="BF59" s="7"/>
      <c r="BG59" s="7"/>
      <c r="BH59" s="7"/>
      <c r="BI59" s="7"/>
      <c r="BJ59" s="7"/>
      <c r="BK59" s="7"/>
      <c r="BL59" s="7"/>
      <c r="BM59" s="2"/>
      <c r="BN59" s="2"/>
      <c r="BO59" s="2"/>
      <c r="BP59" s="7"/>
      <c r="BQ59" s="7"/>
      <c r="BR59" s="7"/>
      <c r="BS59" s="7"/>
      <c r="BT59" s="7"/>
      <c r="BU59" s="7"/>
      <c r="BV59" s="7"/>
      <c r="BW59" s="7"/>
      <c r="BX59" s="7"/>
      <c r="BY59" s="7"/>
      <c r="BZ59" s="7"/>
      <c r="CA59" s="7"/>
      <c r="CB59" s="7"/>
      <c r="CC59" s="7"/>
      <c r="CD59" s="7"/>
      <c r="CE59" s="7"/>
      <c r="CF59" s="2"/>
    </row>
    <row r="60" spans="1:85" s="5" customFormat="1" ht="30" hidden="1" x14ac:dyDescent="0.25">
      <c r="A60" s="2"/>
      <c r="B60" s="2"/>
      <c r="C60" s="2"/>
      <c r="D60" s="2"/>
      <c r="E60" s="2"/>
      <c r="F60" s="2"/>
      <c r="G60" s="2"/>
      <c r="H60" s="2"/>
      <c r="I60" s="2"/>
      <c r="J60" s="2"/>
      <c r="K60" s="2"/>
      <c r="L60" s="11" t="s">
        <v>265</v>
      </c>
      <c r="M60" s="2" t="s">
        <v>266</v>
      </c>
      <c r="N60" s="7">
        <v>2014</v>
      </c>
      <c r="O60" s="7">
        <v>1</v>
      </c>
      <c r="P60" s="8">
        <v>41821.397916666669</v>
      </c>
      <c r="Q60" s="7" t="s">
        <v>11</v>
      </c>
      <c r="R60" s="7" t="s">
        <v>9</v>
      </c>
      <c r="S60" s="7" t="s">
        <v>264</v>
      </c>
      <c r="T60" s="7" t="s">
        <v>13</v>
      </c>
      <c r="U60" s="2">
        <f t="shared" si="0"/>
        <v>0</v>
      </c>
      <c r="V60" s="2" t="b">
        <f t="shared" si="1"/>
        <v>0</v>
      </c>
      <c r="W60" s="17" t="b">
        <f t="shared" si="2"/>
        <v>0</v>
      </c>
      <c r="X60" s="2" t="b">
        <f t="shared" si="3"/>
        <v>0</v>
      </c>
      <c r="Y60" s="2" t="b">
        <f t="shared" si="4"/>
        <v>0</v>
      </c>
      <c r="Z60" s="2" t="b">
        <f t="shared" si="5"/>
        <v>0</v>
      </c>
      <c r="AA60" s="2" t="b">
        <f t="shared" si="6"/>
        <v>0</v>
      </c>
      <c r="AB60" s="2" t="b">
        <f t="shared" si="7"/>
        <v>0</v>
      </c>
      <c r="AC60" s="2" t="b">
        <f t="shared" si="8"/>
        <v>0</v>
      </c>
      <c r="AD60" s="2" t="b">
        <f t="shared" si="9"/>
        <v>0</v>
      </c>
      <c r="AE60" s="2" t="b">
        <f t="shared" si="10"/>
        <v>0</v>
      </c>
      <c r="AF60" s="2" t="b">
        <f t="shared" si="11"/>
        <v>0</v>
      </c>
      <c r="AG60" s="2" t="b">
        <f t="shared" si="12"/>
        <v>0</v>
      </c>
      <c r="AH60" s="17" t="b">
        <f t="shared" si="13"/>
        <v>0</v>
      </c>
      <c r="AI60" s="2" t="b">
        <f t="shared" si="14"/>
        <v>0</v>
      </c>
      <c r="AJ60" s="2" t="b">
        <f t="shared" si="15"/>
        <v>0</v>
      </c>
      <c r="AK60" s="2" t="b">
        <f t="shared" si="16"/>
        <v>0</v>
      </c>
      <c r="AL60" s="2" t="b">
        <f t="shared" si="17"/>
        <v>0</v>
      </c>
      <c r="AM60" s="2" t="b">
        <f t="shared" si="18"/>
        <v>0</v>
      </c>
      <c r="AN60" s="2" t="b">
        <f t="shared" si="19"/>
        <v>0</v>
      </c>
      <c r="AO60" s="2" t="b">
        <v>0</v>
      </c>
      <c r="AP60" s="2" t="b">
        <f t="shared" si="20"/>
        <v>0</v>
      </c>
      <c r="AQ60" s="2" t="b">
        <v>0</v>
      </c>
      <c r="AR60" s="7" t="s">
        <v>5615</v>
      </c>
      <c r="AS60" s="7"/>
      <c r="AT60" s="7"/>
      <c r="AU60" s="7"/>
      <c r="AV60" s="7"/>
      <c r="AW60" s="7"/>
      <c r="AX60" s="7"/>
      <c r="AY60" s="7"/>
      <c r="AZ60" s="7"/>
      <c r="BA60" s="7"/>
      <c r="BB60" s="7"/>
      <c r="BC60" s="7"/>
      <c r="BD60" s="7"/>
      <c r="BE60" s="7"/>
      <c r="BF60" s="7"/>
      <c r="BG60" s="7"/>
      <c r="BH60" s="7"/>
      <c r="BI60" s="7"/>
      <c r="BJ60" s="7"/>
      <c r="BK60" s="7"/>
      <c r="BL60" s="7"/>
      <c r="BM60" s="2"/>
      <c r="BN60" s="2"/>
      <c r="BO60" s="2"/>
      <c r="BP60" s="7"/>
      <c r="BQ60" s="7"/>
      <c r="BR60" s="7"/>
      <c r="BS60" s="7"/>
      <c r="BT60" s="7"/>
      <c r="BU60" s="7"/>
      <c r="BV60" s="7"/>
      <c r="BW60" s="7"/>
      <c r="BX60" s="7"/>
      <c r="BY60" s="7"/>
      <c r="BZ60" s="7"/>
      <c r="CA60" s="7"/>
      <c r="CB60" s="7"/>
      <c r="CC60" s="7"/>
      <c r="CD60" s="7"/>
      <c r="CE60" s="7"/>
      <c r="CF60" s="2"/>
    </row>
    <row r="61" spans="1:85" s="5" customFormat="1" ht="28.5" hidden="1" x14ac:dyDescent="0.25">
      <c r="A61" s="2"/>
      <c r="B61" s="2"/>
      <c r="C61" s="2"/>
      <c r="D61" s="2"/>
      <c r="E61" s="2"/>
      <c r="F61" s="2"/>
      <c r="G61" s="2"/>
      <c r="H61" s="2"/>
      <c r="I61" s="2"/>
      <c r="J61" s="2"/>
      <c r="K61" s="2"/>
      <c r="L61" s="15">
        <v>2011327436</v>
      </c>
      <c r="M61" s="12" t="s">
        <v>5438</v>
      </c>
      <c r="N61" s="2"/>
      <c r="O61" s="2"/>
      <c r="P61" s="3"/>
      <c r="Q61" s="13" t="s">
        <v>5439</v>
      </c>
      <c r="R61" s="2" t="s">
        <v>5440</v>
      </c>
      <c r="S61" s="2"/>
      <c r="T61" s="13" t="s">
        <v>5441</v>
      </c>
      <c r="U61" s="2">
        <f t="shared" si="0"/>
        <v>1</v>
      </c>
      <c r="V61" s="2" t="b">
        <f t="shared" si="1"/>
        <v>1</v>
      </c>
      <c r="W61" s="17" t="b">
        <f t="shared" si="2"/>
        <v>0</v>
      </c>
      <c r="X61" s="2" t="b">
        <f t="shared" si="3"/>
        <v>0</v>
      </c>
      <c r="Y61" s="2" t="b">
        <f t="shared" si="4"/>
        <v>0</v>
      </c>
      <c r="Z61" s="2" t="b">
        <f t="shared" si="5"/>
        <v>0</v>
      </c>
      <c r="AA61" s="2" t="b">
        <f t="shared" si="6"/>
        <v>0</v>
      </c>
      <c r="AB61" s="2" t="b">
        <f t="shared" si="7"/>
        <v>0</v>
      </c>
      <c r="AC61" s="2" t="b">
        <f t="shared" si="8"/>
        <v>0</v>
      </c>
      <c r="AD61" s="2" t="b">
        <f t="shared" si="9"/>
        <v>0</v>
      </c>
      <c r="AE61" s="2" t="b">
        <f t="shared" si="10"/>
        <v>0</v>
      </c>
      <c r="AF61" s="2" t="b">
        <f t="shared" si="11"/>
        <v>0</v>
      </c>
      <c r="AG61" s="2" t="b">
        <f t="shared" si="12"/>
        <v>0</v>
      </c>
      <c r="AH61" s="17" t="b">
        <f t="shared" si="13"/>
        <v>0</v>
      </c>
      <c r="AI61" s="2" t="b">
        <f t="shared" si="14"/>
        <v>0</v>
      </c>
      <c r="AJ61" s="2" t="b">
        <f t="shared" si="15"/>
        <v>0</v>
      </c>
      <c r="AK61" s="2" t="b">
        <f t="shared" si="16"/>
        <v>0</v>
      </c>
      <c r="AL61" s="2" t="b">
        <f t="shared" si="17"/>
        <v>0</v>
      </c>
      <c r="AM61" s="2" t="b">
        <f t="shared" si="18"/>
        <v>0</v>
      </c>
      <c r="AN61" s="2" t="b">
        <f t="shared" si="19"/>
        <v>0</v>
      </c>
      <c r="AO61" s="2" t="b">
        <v>0</v>
      </c>
      <c r="AP61" s="2" t="b">
        <f t="shared" si="20"/>
        <v>0</v>
      </c>
      <c r="AQ61" s="41" t="b">
        <v>0</v>
      </c>
      <c r="AR61" s="13">
        <v>1</v>
      </c>
      <c r="AS61" s="2">
        <v>3</v>
      </c>
      <c r="AT61" s="2">
        <v>12</v>
      </c>
      <c r="AU61" s="2">
        <v>0</v>
      </c>
      <c r="AV61" s="2"/>
      <c r="AW61" s="2"/>
      <c r="AX61" s="2"/>
      <c r="AY61" s="2"/>
      <c r="AZ61" s="2"/>
      <c r="BA61" s="2"/>
      <c r="BB61" s="2"/>
      <c r="BC61" s="2"/>
      <c r="BD61" s="2"/>
      <c r="BE61" s="2"/>
      <c r="BF61" s="2"/>
      <c r="BG61" s="2"/>
      <c r="BH61" s="2"/>
      <c r="BI61" s="2"/>
      <c r="BJ61" s="2"/>
      <c r="BK61" s="2"/>
      <c r="BL61" s="2"/>
      <c r="BM61" s="7"/>
      <c r="BN61" s="7"/>
      <c r="BO61" s="7"/>
      <c r="BP61" s="7"/>
      <c r="BQ61" s="2"/>
      <c r="BR61" s="2"/>
      <c r="BS61" s="2"/>
      <c r="BT61" s="2"/>
      <c r="BU61" s="2"/>
      <c r="BV61" s="2"/>
      <c r="BW61" s="2"/>
      <c r="BX61" s="2"/>
      <c r="BY61" s="2"/>
      <c r="BZ61" s="2"/>
      <c r="CA61" s="2"/>
      <c r="CB61" s="2"/>
      <c r="CC61" s="2"/>
      <c r="CD61" s="2"/>
      <c r="CE61" s="2"/>
      <c r="CF61" s="2"/>
    </row>
    <row r="62" spans="1:85" ht="60" x14ac:dyDescent="0.25">
      <c r="A62" s="75" t="s">
        <v>5672</v>
      </c>
      <c r="B62" s="75" t="s">
        <v>5705</v>
      </c>
      <c r="C62" s="75" t="s">
        <v>6177</v>
      </c>
      <c r="D62" s="90" t="s">
        <v>5693</v>
      </c>
      <c r="E62" s="90" t="s">
        <v>6178</v>
      </c>
      <c r="F62" s="90" t="s">
        <v>5693</v>
      </c>
      <c r="G62" s="91" t="s">
        <v>6179</v>
      </c>
      <c r="H62" s="90"/>
      <c r="I62" s="90" t="s">
        <v>6180</v>
      </c>
      <c r="J62" s="90"/>
      <c r="K62" s="75"/>
      <c r="L62" s="90" t="s">
        <v>164</v>
      </c>
      <c r="M62" s="90" t="s">
        <v>165</v>
      </c>
      <c r="N62" s="90">
        <v>14</v>
      </c>
      <c r="O62" s="90">
        <v>2</v>
      </c>
      <c r="P62" s="92">
        <v>40513.654166666667</v>
      </c>
      <c r="Q62" s="90" t="s">
        <v>11</v>
      </c>
      <c r="R62" s="90" t="s">
        <v>9</v>
      </c>
      <c r="S62" s="90" t="s">
        <v>163</v>
      </c>
      <c r="T62" s="90" t="s">
        <v>13</v>
      </c>
      <c r="U62" s="90">
        <f t="shared" si="0"/>
        <v>5</v>
      </c>
      <c r="V62" s="90" t="b">
        <f t="shared" si="1"/>
        <v>1</v>
      </c>
      <c r="W62" s="90" t="b">
        <f t="shared" si="2"/>
        <v>0</v>
      </c>
      <c r="X62" s="90" t="b">
        <f t="shared" si="3"/>
        <v>1</v>
      </c>
      <c r="Y62" s="90" t="b">
        <f t="shared" si="4"/>
        <v>0</v>
      </c>
      <c r="Z62" s="90" t="b">
        <f t="shared" si="5"/>
        <v>0</v>
      </c>
      <c r="AA62" s="90" t="b">
        <f t="shared" si="6"/>
        <v>0</v>
      </c>
      <c r="AB62" s="90" t="b">
        <f t="shared" si="7"/>
        <v>0</v>
      </c>
      <c r="AC62" s="90" t="b">
        <f t="shared" si="8"/>
        <v>0</v>
      </c>
      <c r="AD62" s="90" t="b">
        <f t="shared" si="9"/>
        <v>0</v>
      </c>
      <c r="AE62" s="90" t="b">
        <f t="shared" si="10"/>
        <v>1</v>
      </c>
      <c r="AF62" s="90" t="b">
        <f t="shared" si="11"/>
        <v>0</v>
      </c>
      <c r="AG62" s="90" t="b">
        <f t="shared" si="12"/>
        <v>1</v>
      </c>
      <c r="AH62" s="90" t="b">
        <f t="shared" si="13"/>
        <v>0</v>
      </c>
      <c r="AI62" s="90" t="b">
        <f t="shared" si="14"/>
        <v>1</v>
      </c>
      <c r="AJ62" s="90" t="b">
        <f t="shared" si="15"/>
        <v>0</v>
      </c>
      <c r="AK62" s="90" t="b">
        <f t="shared" si="16"/>
        <v>0</v>
      </c>
      <c r="AL62" s="90" t="b">
        <f t="shared" si="17"/>
        <v>0</v>
      </c>
      <c r="AM62" s="90" t="b">
        <f t="shared" si="18"/>
        <v>0</v>
      </c>
      <c r="AN62" s="90" t="b">
        <f t="shared" si="19"/>
        <v>0</v>
      </c>
      <c r="AO62" s="90" t="b">
        <v>0</v>
      </c>
      <c r="AP62" s="90" t="b">
        <f t="shared" si="20"/>
        <v>0</v>
      </c>
      <c r="AQ62" s="90" t="b">
        <v>0</v>
      </c>
      <c r="AR62" s="2">
        <v>1</v>
      </c>
      <c r="AS62" s="2">
        <v>3</v>
      </c>
      <c r="AT62" s="2">
        <v>4</v>
      </c>
      <c r="AU62" s="2">
        <v>13</v>
      </c>
      <c r="AV62" s="2">
        <v>15</v>
      </c>
      <c r="AW62" s="2">
        <v>20</v>
      </c>
      <c r="BQ62" s="7"/>
      <c r="BR62" s="7"/>
      <c r="BS62" s="7"/>
      <c r="BT62" s="7"/>
      <c r="BU62" s="7"/>
      <c r="BV62" s="7"/>
      <c r="BW62" s="7"/>
      <c r="BX62" s="7"/>
      <c r="BY62" s="7"/>
      <c r="BZ62" s="7"/>
      <c r="CA62" s="7"/>
      <c r="CB62" s="7"/>
      <c r="CC62" s="7"/>
      <c r="CD62" s="7"/>
      <c r="CE62" s="7"/>
    </row>
    <row r="63" spans="1:85" s="5" customFormat="1" hidden="1" x14ac:dyDescent="0.25">
      <c r="A63" s="2"/>
      <c r="B63" s="2"/>
      <c r="C63" s="2"/>
      <c r="D63" s="2"/>
      <c r="E63" s="2"/>
      <c r="F63" s="2"/>
      <c r="G63" s="2"/>
      <c r="H63" s="2"/>
      <c r="I63" s="2"/>
      <c r="J63" s="2"/>
      <c r="K63" s="2"/>
      <c r="L63" s="15">
        <v>73939527</v>
      </c>
      <c r="M63" s="12" t="s">
        <v>5444</v>
      </c>
      <c r="N63" s="2"/>
      <c r="O63" s="2"/>
      <c r="P63" s="2"/>
      <c r="Q63" s="13" t="s">
        <v>5439</v>
      </c>
      <c r="R63" s="2" t="s">
        <v>5440</v>
      </c>
      <c r="S63" s="2"/>
      <c r="T63" s="13" t="s">
        <v>5445</v>
      </c>
      <c r="U63" s="2">
        <f t="shared" si="0"/>
        <v>3</v>
      </c>
      <c r="V63" s="2" t="b">
        <f t="shared" si="1"/>
        <v>1</v>
      </c>
      <c r="W63" s="17" t="b">
        <f t="shared" si="2"/>
        <v>0</v>
      </c>
      <c r="X63" s="2" t="b">
        <f t="shared" si="3"/>
        <v>0</v>
      </c>
      <c r="Y63" s="2" t="b">
        <f t="shared" si="4"/>
        <v>0</v>
      </c>
      <c r="Z63" s="2" t="b">
        <f t="shared" si="5"/>
        <v>0</v>
      </c>
      <c r="AA63" s="2" t="b">
        <f t="shared" si="6"/>
        <v>0</v>
      </c>
      <c r="AB63" s="2" t="b">
        <f t="shared" si="7"/>
        <v>1</v>
      </c>
      <c r="AC63" s="2" t="b">
        <f t="shared" si="8"/>
        <v>0</v>
      </c>
      <c r="AD63" s="2" t="b">
        <f t="shared" si="9"/>
        <v>0</v>
      </c>
      <c r="AE63" s="2" t="b">
        <f t="shared" si="10"/>
        <v>0</v>
      </c>
      <c r="AF63" s="2" t="b">
        <f t="shared" si="11"/>
        <v>0</v>
      </c>
      <c r="AG63" s="2" t="b">
        <f t="shared" si="12"/>
        <v>1</v>
      </c>
      <c r="AH63" s="17" t="b">
        <f t="shared" si="13"/>
        <v>0</v>
      </c>
      <c r="AI63" s="2" t="b">
        <f t="shared" si="14"/>
        <v>0</v>
      </c>
      <c r="AJ63" s="2" t="b">
        <f t="shared" si="15"/>
        <v>0</v>
      </c>
      <c r="AK63" s="2" t="b">
        <f t="shared" si="16"/>
        <v>0</v>
      </c>
      <c r="AL63" s="2" t="b">
        <f t="shared" si="17"/>
        <v>0</v>
      </c>
      <c r="AM63" s="2" t="b">
        <f t="shared" si="18"/>
        <v>0</v>
      </c>
      <c r="AN63" s="2" t="b">
        <f t="shared" si="19"/>
        <v>0</v>
      </c>
      <c r="AO63" s="2" t="b">
        <v>0</v>
      </c>
      <c r="AP63" s="2" t="b">
        <f t="shared" si="20"/>
        <v>0</v>
      </c>
      <c r="AQ63" s="41" t="b">
        <v>0</v>
      </c>
      <c r="AR63" s="13">
        <v>1</v>
      </c>
      <c r="AS63" s="2">
        <v>3</v>
      </c>
      <c r="AT63" s="2">
        <v>8</v>
      </c>
      <c r="AU63" s="2">
        <v>12</v>
      </c>
      <c r="AV63" s="2">
        <v>15</v>
      </c>
      <c r="AW63" s="2">
        <v>0</v>
      </c>
      <c r="AX63" s="2"/>
      <c r="AY63" s="2"/>
      <c r="AZ63" s="2"/>
      <c r="BA63" s="2"/>
      <c r="BB63" s="2"/>
      <c r="BC63" s="2"/>
      <c r="BD63" s="2"/>
      <c r="BE63" s="2"/>
      <c r="BF63" s="2"/>
      <c r="BG63" s="2"/>
      <c r="BH63" s="2"/>
      <c r="BI63" s="2"/>
      <c r="BJ63" s="2"/>
      <c r="BK63" s="2"/>
      <c r="BL63" s="2"/>
      <c r="BM63" s="7"/>
      <c r="BN63" s="7"/>
      <c r="BO63" s="7"/>
      <c r="BP63" s="2"/>
      <c r="BQ63" s="7"/>
      <c r="BR63" s="7"/>
      <c r="BS63" s="7"/>
      <c r="BT63" s="7"/>
      <c r="BU63" s="7"/>
      <c r="BV63" s="7"/>
      <c r="BW63" s="7"/>
      <c r="BX63" s="7"/>
      <c r="BY63" s="7"/>
      <c r="BZ63" s="7"/>
      <c r="CA63" s="7"/>
      <c r="CB63" s="7"/>
      <c r="CC63" s="7"/>
      <c r="CD63" s="7"/>
      <c r="CE63" s="7"/>
      <c r="CF63" s="2"/>
    </row>
    <row r="64" spans="1:85" s="5" customFormat="1" hidden="1" x14ac:dyDescent="0.25">
      <c r="A64" s="2"/>
      <c r="B64" s="2"/>
      <c r="C64" s="2"/>
      <c r="D64" s="2"/>
      <c r="E64" s="2"/>
      <c r="F64" s="2"/>
      <c r="G64" s="2"/>
      <c r="H64" s="2"/>
      <c r="I64" s="2"/>
      <c r="J64" s="2"/>
      <c r="K64" s="2"/>
      <c r="L64" s="15">
        <v>71939912</v>
      </c>
      <c r="M64" s="12" t="s">
        <v>5446</v>
      </c>
      <c r="N64" s="2"/>
      <c r="O64" s="2"/>
      <c r="P64" s="2"/>
      <c r="Q64" s="13" t="s">
        <v>5439</v>
      </c>
      <c r="R64" s="2" t="s">
        <v>5440</v>
      </c>
      <c r="S64" s="2"/>
      <c r="T64" s="13" t="s">
        <v>5447</v>
      </c>
      <c r="U64" s="2">
        <f t="shared" si="0"/>
        <v>3</v>
      </c>
      <c r="V64" s="2" t="b">
        <f t="shared" si="1"/>
        <v>1</v>
      </c>
      <c r="W64" s="17" t="b">
        <f t="shared" si="2"/>
        <v>0</v>
      </c>
      <c r="X64" s="2" t="b">
        <f t="shared" si="3"/>
        <v>0</v>
      </c>
      <c r="Y64" s="2" t="b">
        <f t="shared" si="4"/>
        <v>0</v>
      </c>
      <c r="Z64" s="2" t="b">
        <f t="shared" si="5"/>
        <v>0</v>
      </c>
      <c r="AA64" s="2" t="b">
        <f t="shared" si="6"/>
        <v>0</v>
      </c>
      <c r="AB64" s="2" t="b">
        <f t="shared" si="7"/>
        <v>1</v>
      </c>
      <c r="AC64" s="2" t="b">
        <f t="shared" si="8"/>
        <v>0</v>
      </c>
      <c r="AD64" s="2" t="b">
        <f t="shared" si="9"/>
        <v>0</v>
      </c>
      <c r="AE64" s="2" t="b">
        <f t="shared" si="10"/>
        <v>0</v>
      </c>
      <c r="AF64" s="2" t="b">
        <f t="shared" si="11"/>
        <v>0</v>
      </c>
      <c r="AG64" s="2" t="b">
        <f t="shared" si="12"/>
        <v>1</v>
      </c>
      <c r="AH64" s="17" t="b">
        <f t="shared" si="13"/>
        <v>0</v>
      </c>
      <c r="AI64" s="2" t="b">
        <f t="shared" si="14"/>
        <v>0</v>
      </c>
      <c r="AJ64" s="2" t="b">
        <f t="shared" si="15"/>
        <v>0</v>
      </c>
      <c r="AK64" s="2" t="b">
        <f t="shared" si="16"/>
        <v>0</v>
      </c>
      <c r="AL64" s="2" t="b">
        <f t="shared" si="17"/>
        <v>0</v>
      </c>
      <c r="AM64" s="2" t="b">
        <f t="shared" si="18"/>
        <v>0</v>
      </c>
      <c r="AN64" s="2" t="b">
        <f t="shared" si="19"/>
        <v>0</v>
      </c>
      <c r="AO64" s="2" t="b">
        <v>0</v>
      </c>
      <c r="AP64" s="2" t="b">
        <f t="shared" si="20"/>
        <v>0</v>
      </c>
      <c r="AQ64" s="41" t="b">
        <v>0</v>
      </c>
      <c r="AR64" s="13">
        <v>1</v>
      </c>
      <c r="AS64" s="2">
        <v>3</v>
      </c>
      <c r="AT64" s="2">
        <v>8</v>
      </c>
      <c r="AU64" s="2">
        <v>12</v>
      </c>
      <c r="AV64" s="2">
        <v>15</v>
      </c>
      <c r="AW64" s="2"/>
      <c r="AX64" s="2"/>
      <c r="AY64" s="2"/>
      <c r="AZ64" s="2"/>
      <c r="BA64" s="2"/>
      <c r="BB64" s="2"/>
      <c r="BC64" s="2"/>
      <c r="BD64" s="2"/>
      <c r="BE64" s="2"/>
      <c r="BF64" s="2"/>
      <c r="BG64" s="2"/>
      <c r="BH64" s="2"/>
      <c r="BI64" s="2"/>
      <c r="BJ64" s="2"/>
      <c r="BK64" s="2"/>
      <c r="BL64" s="2"/>
      <c r="BM64" s="2"/>
      <c r="BN64" s="2"/>
      <c r="BO64" s="2"/>
      <c r="BP64" s="7"/>
      <c r="BQ64" s="2"/>
      <c r="BR64" s="2"/>
      <c r="BS64" s="2"/>
      <c r="BT64" s="2"/>
      <c r="BU64" s="2"/>
      <c r="BV64" s="2"/>
      <c r="BW64" s="2"/>
      <c r="BX64" s="2"/>
      <c r="BY64" s="2"/>
      <c r="BZ64" s="2"/>
      <c r="CA64" s="2"/>
      <c r="CB64" s="2"/>
      <c r="CC64" s="2"/>
      <c r="CD64" s="2"/>
      <c r="CE64" s="2"/>
      <c r="CF64" s="2"/>
    </row>
    <row r="65" spans="1:85" s="5" customFormat="1" ht="28.5" hidden="1" x14ac:dyDescent="0.25">
      <c r="A65" s="2"/>
      <c r="B65" s="2"/>
      <c r="C65" s="2"/>
      <c r="D65" s="2"/>
      <c r="E65" s="2"/>
      <c r="F65" s="2"/>
      <c r="G65" s="2"/>
      <c r="H65" s="2"/>
      <c r="I65" s="2"/>
      <c r="J65" s="2"/>
      <c r="K65" s="2"/>
      <c r="L65" s="15">
        <v>94642899</v>
      </c>
      <c r="M65" s="12" t="s">
        <v>5448</v>
      </c>
      <c r="N65" s="2"/>
      <c r="O65" s="2"/>
      <c r="P65" s="2"/>
      <c r="Q65" s="13" t="s">
        <v>5439</v>
      </c>
      <c r="R65" s="2" t="s">
        <v>5440</v>
      </c>
      <c r="S65" s="2"/>
      <c r="T65" s="13" t="s">
        <v>5449</v>
      </c>
      <c r="U65" s="2">
        <f t="shared" si="0"/>
        <v>2</v>
      </c>
      <c r="V65" s="2" t="b">
        <f t="shared" si="1"/>
        <v>1</v>
      </c>
      <c r="W65" s="17" t="b">
        <f t="shared" si="2"/>
        <v>0</v>
      </c>
      <c r="X65" s="2" t="b">
        <f t="shared" si="3"/>
        <v>0</v>
      </c>
      <c r="Y65" s="2" t="b">
        <f t="shared" si="4"/>
        <v>0</v>
      </c>
      <c r="Z65" s="2" t="b">
        <f t="shared" si="5"/>
        <v>0</v>
      </c>
      <c r="AA65" s="2" t="b">
        <f t="shared" si="6"/>
        <v>0</v>
      </c>
      <c r="AB65" s="2" t="b">
        <f t="shared" si="7"/>
        <v>0</v>
      </c>
      <c r="AC65" s="2" t="b">
        <f t="shared" si="8"/>
        <v>0</v>
      </c>
      <c r="AD65" s="2" t="b">
        <f t="shared" si="9"/>
        <v>0</v>
      </c>
      <c r="AE65" s="2" t="b">
        <f t="shared" si="10"/>
        <v>0</v>
      </c>
      <c r="AF65" s="2" t="b">
        <f t="shared" si="11"/>
        <v>0</v>
      </c>
      <c r="AG65" s="2" t="b">
        <f t="shared" si="12"/>
        <v>1</v>
      </c>
      <c r="AH65" s="17" t="b">
        <f t="shared" si="13"/>
        <v>0</v>
      </c>
      <c r="AI65" s="2" t="b">
        <f t="shared" si="14"/>
        <v>0</v>
      </c>
      <c r="AJ65" s="2" t="b">
        <f t="shared" si="15"/>
        <v>0</v>
      </c>
      <c r="AK65" s="2" t="b">
        <f t="shared" si="16"/>
        <v>0</v>
      </c>
      <c r="AL65" s="2" t="b">
        <f t="shared" si="17"/>
        <v>0</v>
      </c>
      <c r="AM65" s="2" t="b">
        <f t="shared" si="18"/>
        <v>0</v>
      </c>
      <c r="AN65" s="2" t="b">
        <f t="shared" si="19"/>
        <v>0</v>
      </c>
      <c r="AO65" s="2" t="b">
        <v>0</v>
      </c>
      <c r="AP65" s="2" t="b">
        <f t="shared" si="20"/>
        <v>0</v>
      </c>
      <c r="AQ65" s="41" t="b">
        <v>0</v>
      </c>
      <c r="AR65" s="13">
        <v>1</v>
      </c>
      <c r="AS65" s="2">
        <v>3</v>
      </c>
      <c r="AT65" s="2">
        <v>12</v>
      </c>
      <c r="AU65" s="2">
        <v>15</v>
      </c>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row>
    <row r="66" spans="1:85" s="5" customFormat="1" ht="30" hidden="1" x14ac:dyDescent="0.25">
      <c r="A66" s="2"/>
      <c r="B66" s="2"/>
      <c r="C66" s="2"/>
      <c r="D66" s="2"/>
      <c r="E66" s="2"/>
      <c r="F66" s="2"/>
      <c r="G66" s="2"/>
      <c r="H66" s="2"/>
      <c r="I66" s="2"/>
      <c r="J66" s="2"/>
      <c r="K66" s="2"/>
      <c r="L66" s="11" t="s">
        <v>4827</v>
      </c>
      <c r="M66" s="2" t="s">
        <v>4828</v>
      </c>
      <c r="N66" s="2">
        <v>2014</v>
      </c>
      <c r="O66" s="2">
        <v>1</v>
      </c>
      <c r="P66" s="4">
        <v>41640</v>
      </c>
      <c r="Q66" s="2" t="s">
        <v>11</v>
      </c>
      <c r="R66" s="2" t="s">
        <v>4779</v>
      </c>
      <c r="S66" s="2" t="s">
        <v>4829</v>
      </c>
      <c r="T66" s="2" t="s">
        <v>4781</v>
      </c>
      <c r="U66" s="2">
        <f t="shared" ref="U66:U129" si="21">COUNTIF(V66:AV66,TRUE)</f>
        <v>1</v>
      </c>
      <c r="V66" s="2" t="b">
        <f t="shared" ref="V66:V129" si="22">ISNUMBER(MATCH(1,AR66:CH66,0))</f>
        <v>1</v>
      </c>
      <c r="W66" s="17" t="b">
        <f t="shared" ref="W66:W129" si="23">ISNUMBER(MATCH(2,AR66:CH66,0))</f>
        <v>0</v>
      </c>
      <c r="X66" s="2" t="b">
        <f t="shared" ref="X66:X129" si="24">ISNUMBER(MATCH(4,AR66:CH66,0))</f>
        <v>0</v>
      </c>
      <c r="Y66" s="2" t="b">
        <f t="shared" ref="Y66:Y129" si="25">ISNUMBER(MATCH(5,AR66:CH66,0))</f>
        <v>0</v>
      </c>
      <c r="Z66" s="2" t="b">
        <f t="shared" ref="Z66:Z129" si="26">ISNUMBER(MATCH(6,AR66:CH66,0))</f>
        <v>0</v>
      </c>
      <c r="AA66" s="2" t="b">
        <f t="shared" ref="AA66:AA129" si="27">ISNUMBER(MATCH(7,AR66:CH66,0))</f>
        <v>0</v>
      </c>
      <c r="AB66" s="2" t="b">
        <f t="shared" ref="AB66:AB129" si="28">ISNUMBER(MATCH(8,AR66:CH66,0))</f>
        <v>0</v>
      </c>
      <c r="AC66" s="2" t="b">
        <f t="shared" ref="AC66:AC129" si="29">ISNUMBER(MATCH(10,AR66:CH66,0))</f>
        <v>0</v>
      </c>
      <c r="AD66" s="2" t="b">
        <f t="shared" ref="AD66:AD129" si="30">ISNUMBER(MATCH(11,AR66:CH66,0))</f>
        <v>0</v>
      </c>
      <c r="AE66" s="2" t="b">
        <f t="shared" ref="AE66:AE129" si="31">ISNUMBER(MATCH(13,AR66:CH66,0))</f>
        <v>0</v>
      </c>
      <c r="AF66" s="2" t="b">
        <f t="shared" ref="AF66:AF129" si="32">ISNUMBER(MATCH(14,AR66:CH66,0))</f>
        <v>0</v>
      </c>
      <c r="AG66" s="2" t="b">
        <f t="shared" ref="AG66:AG129" si="33">ISNUMBER(MATCH(15,AR66:CH66,0))</f>
        <v>0</v>
      </c>
      <c r="AH66" s="17" t="b">
        <f t="shared" ref="AH66:AH129" si="34">ISNUMBER(MATCH(16,AR66:CH66,0))</f>
        <v>0</v>
      </c>
      <c r="AI66" s="2" t="b">
        <f t="shared" ref="AI66:AI129" si="35">ISNUMBER(MATCH(20,AQ66:CG66,0))</f>
        <v>0</v>
      </c>
      <c r="AJ66" s="2" t="b">
        <f t="shared" ref="AJ66:AJ129" si="36">ISNUMBER(MATCH(21,AQ66:CG66,0))</f>
        <v>0</v>
      </c>
      <c r="AK66" s="2" t="b">
        <f t="shared" ref="AK66:AK129" si="37">ISNUMBER(MATCH(22,AR66:CH66,0))</f>
        <v>0</v>
      </c>
      <c r="AL66" s="2" t="b">
        <f t="shared" ref="AL66:AL129" si="38">ISNUMBER(MATCH(23,AR66:CH66,0))</f>
        <v>0</v>
      </c>
      <c r="AM66" s="2" t="b">
        <f t="shared" ref="AM66:AM129" si="39">ISNUMBER(MATCH(30,AR66:CH66,0))</f>
        <v>0</v>
      </c>
      <c r="AN66" s="2" t="b">
        <f t="shared" ref="AN66:AN129" si="40">ISNUMBER(MATCH(48,AR66:CH66,0))</f>
        <v>0</v>
      </c>
      <c r="AO66" s="2" t="b">
        <v>0</v>
      </c>
      <c r="AP66" s="2" t="b">
        <f t="shared" ref="AP66:AP129" si="41">ISNUMBER(MATCH(52,AR66:CH66,0))</f>
        <v>0</v>
      </c>
      <c r="AQ66" s="2" t="b">
        <v>0</v>
      </c>
      <c r="AR66" s="2">
        <v>1</v>
      </c>
      <c r="AS66" s="2"/>
      <c r="AT66" s="2"/>
      <c r="AU66" s="2"/>
      <c r="AV66" s="2"/>
      <c r="AW66" s="2"/>
      <c r="AX66" s="2"/>
      <c r="AY66" s="2"/>
      <c r="AZ66" s="2"/>
      <c r="BA66" s="2"/>
      <c r="BB66" s="2"/>
      <c r="BC66" s="2"/>
      <c r="BD66" s="2"/>
      <c r="BE66" s="2"/>
      <c r="BF66" s="2"/>
      <c r="BG66" s="2"/>
      <c r="BH66" s="2"/>
      <c r="BI66" s="2"/>
      <c r="BJ66" s="2"/>
      <c r="BK66" s="2"/>
      <c r="BL66" s="2"/>
      <c r="BM66" s="7"/>
      <c r="BN66" s="7"/>
      <c r="BO66" s="7"/>
      <c r="BP66" s="2"/>
      <c r="BQ66" s="2"/>
      <c r="BR66" s="2"/>
      <c r="BS66" s="2"/>
      <c r="BT66" s="2"/>
      <c r="BU66" s="2"/>
      <c r="BV66" s="2"/>
      <c r="BW66" s="2"/>
      <c r="BX66" s="2"/>
      <c r="BY66" s="2"/>
      <c r="BZ66" s="2"/>
      <c r="CA66" s="2"/>
      <c r="CB66" s="2"/>
      <c r="CC66" s="2"/>
      <c r="CD66" s="2"/>
      <c r="CE66" s="2"/>
      <c r="CF66" s="7"/>
      <c r="CG66" s="49"/>
    </row>
    <row r="67" spans="1:85" s="5" customFormat="1" hidden="1" x14ac:dyDescent="0.25">
      <c r="A67" s="2"/>
      <c r="B67" s="2"/>
      <c r="C67" s="2"/>
      <c r="D67" s="2"/>
      <c r="E67" s="2"/>
      <c r="F67" s="2"/>
      <c r="G67" s="2"/>
      <c r="H67" s="2"/>
      <c r="I67" s="2"/>
      <c r="J67" s="2"/>
      <c r="K67" s="2"/>
      <c r="L67" s="11" t="s">
        <v>3697</v>
      </c>
      <c r="M67" s="2" t="s">
        <v>3698</v>
      </c>
      <c r="N67" s="2">
        <v>2012</v>
      </c>
      <c r="O67" s="2">
        <v>1</v>
      </c>
      <c r="P67" s="3">
        <v>40909.37777777778</v>
      </c>
      <c r="Q67" s="2" t="s">
        <v>11</v>
      </c>
      <c r="R67" s="2" t="s">
        <v>459</v>
      </c>
      <c r="S67" s="2" t="s">
        <v>3696</v>
      </c>
      <c r="T67" s="2" t="s">
        <v>471</v>
      </c>
      <c r="U67" s="2">
        <f t="shared" si="21"/>
        <v>1</v>
      </c>
      <c r="V67" s="2" t="b">
        <f t="shared" si="22"/>
        <v>1</v>
      </c>
      <c r="W67" s="17" t="b">
        <f t="shared" si="23"/>
        <v>0</v>
      </c>
      <c r="X67" s="2" t="b">
        <f t="shared" si="24"/>
        <v>0</v>
      </c>
      <c r="Y67" s="2" t="b">
        <f t="shared" si="25"/>
        <v>0</v>
      </c>
      <c r="Z67" s="2" t="b">
        <f t="shared" si="26"/>
        <v>0</v>
      </c>
      <c r="AA67" s="2" t="b">
        <f t="shared" si="27"/>
        <v>0</v>
      </c>
      <c r="AB67" s="2" t="b">
        <f t="shared" si="28"/>
        <v>0</v>
      </c>
      <c r="AC67" s="2" t="b">
        <f t="shared" si="29"/>
        <v>0</v>
      </c>
      <c r="AD67" s="2" t="b">
        <f t="shared" si="30"/>
        <v>0</v>
      </c>
      <c r="AE67" s="2" t="b">
        <f t="shared" si="31"/>
        <v>0</v>
      </c>
      <c r="AF67" s="2" t="b">
        <f t="shared" si="32"/>
        <v>0</v>
      </c>
      <c r="AG67" s="2" t="b">
        <f t="shared" si="33"/>
        <v>0</v>
      </c>
      <c r="AH67" s="17" t="b">
        <f t="shared" si="34"/>
        <v>0</v>
      </c>
      <c r="AI67" s="2" t="b">
        <f t="shared" si="35"/>
        <v>0</v>
      </c>
      <c r="AJ67" s="2" t="b">
        <f t="shared" si="36"/>
        <v>0</v>
      </c>
      <c r="AK67" s="2" t="b">
        <f t="shared" si="37"/>
        <v>0</v>
      </c>
      <c r="AL67" s="2" t="b">
        <f t="shared" si="38"/>
        <v>0</v>
      </c>
      <c r="AM67" s="2" t="b">
        <f t="shared" si="39"/>
        <v>0</v>
      </c>
      <c r="AN67" s="2" t="b">
        <f t="shared" si="40"/>
        <v>0</v>
      </c>
      <c r="AO67" s="2" t="b">
        <v>0</v>
      </c>
      <c r="AP67" s="2" t="b">
        <f t="shared" si="41"/>
        <v>0</v>
      </c>
      <c r="AQ67" s="2" t="b">
        <v>0</v>
      </c>
      <c r="AR67" s="2">
        <v>1</v>
      </c>
      <c r="AS67" s="2"/>
      <c r="AT67" s="2"/>
      <c r="AU67" s="2"/>
      <c r="AV67" s="2"/>
      <c r="AW67" s="2"/>
      <c r="AX67" s="2"/>
      <c r="AY67" s="2"/>
      <c r="AZ67" s="2"/>
      <c r="BA67" s="2"/>
      <c r="BB67" s="2"/>
      <c r="BC67" s="2"/>
      <c r="BD67" s="2"/>
      <c r="BE67" s="2"/>
      <c r="BF67" s="2"/>
      <c r="BG67" s="2"/>
      <c r="BH67" s="2"/>
      <c r="BI67" s="2"/>
      <c r="BJ67" s="2"/>
      <c r="BK67" s="2"/>
      <c r="BL67" s="2"/>
      <c r="BM67" s="7"/>
      <c r="BN67" s="7"/>
      <c r="BO67" s="7"/>
      <c r="BP67" s="7"/>
      <c r="BQ67" s="7"/>
      <c r="BR67" s="7"/>
      <c r="BS67" s="7"/>
      <c r="BT67" s="7"/>
      <c r="BU67" s="7"/>
      <c r="BV67" s="7"/>
      <c r="BW67" s="7"/>
      <c r="BX67" s="7"/>
      <c r="BY67" s="7"/>
      <c r="BZ67" s="7"/>
      <c r="CA67" s="7"/>
      <c r="CB67" s="7"/>
      <c r="CC67" s="7"/>
      <c r="CD67" s="7"/>
      <c r="CE67" s="7"/>
      <c r="CF67" s="7"/>
      <c r="CG67" s="49"/>
    </row>
    <row r="68" spans="1:85" ht="195" x14ac:dyDescent="0.25">
      <c r="A68" s="75" t="s">
        <v>5672</v>
      </c>
      <c r="B68" s="75" t="s">
        <v>5690</v>
      </c>
      <c r="C68" s="75" t="s">
        <v>6258</v>
      </c>
      <c r="D68" s="90" t="s">
        <v>5693</v>
      </c>
      <c r="E68" s="90" t="s">
        <v>6259</v>
      </c>
      <c r="F68" s="90" t="s">
        <v>5693</v>
      </c>
      <c r="G68" s="91" t="s">
        <v>6260</v>
      </c>
      <c r="H68" s="90" t="s">
        <v>6261</v>
      </c>
      <c r="I68" s="90">
        <v>3195624</v>
      </c>
      <c r="J68" s="90"/>
      <c r="K68" s="75" t="s">
        <v>6262</v>
      </c>
      <c r="L68" s="90" t="s">
        <v>4331</v>
      </c>
      <c r="M68" s="90" t="s">
        <v>4332</v>
      </c>
      <c r="N68" s="90">
        <v>55</v>
      </c>
      <c r="O68" s="90">
        <v>1</v>
      </c>
      <c r="P68" s="92">
        <v>42005.384722222225</v>
      </c>
      <c r="Q68" s="90" t="s">
        <v>474</v>
      </c>
      <c r="R68" s="90" t="s">
        <v>459</v>
      </c>
      <c r="S68" s="90" t="s">
        <v>4333</v>
      </c>
      <c r="T68" s="90" t="s">
        <v>2079</v>
      </c>
      <c r="U68" s="90">
        <f t="shared" si="21"/>
        <v>6</v>
      </c>
      <c r="V68" s="90" t="b">
        <f t="shared" si="22"/>
        <v>1</v>
      </c>
      <c r="W68" s="90" t="b">
        <f t="shared" si="23"/>
        <v>1</v>
      </c>
      <c r="X68" s="90" t="b">
        <f t="shared" si="24"/>
        <v>1</v>
      </c>
      <c r="Y68" s="90" t="b">
        <f t="shared" si="25"/>
        <v>0</v>
      </c>
      <c r="Z68" s="90" t="b">
        <f t="shared" si="26"/>
        <v>0</v>
      </c>
      <c r="AA68" s="90" t="b">
        <f t="shared" si="27"/>
        <v>0</v>
      </c>
      <c r="AB68" s="90" t="b">
        <f t="shared" si="28"/>
        <v>1</v>
      </c>
      <c r="AC68" s="90" t="b">
        <f t="shared" si="29"/>
        <v>0</v>
      </c>
      <c r="AD68" s="90" t="b">
        <f t="shared" si="30"/>
        <v>0</v>
      </c>
      <c r="AE68" s="90" t="b">
        <f t="shared" si="31"/>
        <v>1</v>
      </c>
      <c r="AF68" s="90" t="b">
        <f t="shared" si="32"/>
        <v>0</v>
      </c>
      <c r="AG68" s="90" t="b">
        <f t="shared" si="33"/>
        <v>1</v>
      </c>
      <c r="AH68" s="90" t="b">
        <f t="shared" si="34"/>
        <v>0</v>
      </c>
      <c r="AI68" s="90" t="b">
        <f t="shared" si="35"/>
        <v>0</v>
      </c>
      <c r="AJ68" s="90" t="b">
        <f t="shared" si="36"/>
        <v>0</v>
      </c>
      <c r="AK68" s="90" t="b">
        <f t="shared" si="37"/>
        <v>0</v>
      </c>
      <c r="AL68" s="90" t="b">
        <f t="shared" si="38"/>
        <v>0</v>
      </c>
      <c r="AM68" s="90" t="b">
        <f t="shared" si="39"/>
        <v>0</v>
      </c>
      <c r="AN68" s="90" t="b">
        <f t="shared" si="40"/>
        <v>0</v>
      </c>
      <c r="AO68" s="90" t="b">
        <v>0</v>
      </c>
      <c r="AP68" s="90" t="b">
        <f t="shared" si="41"/>
        <v>0</v>
      </c>
      <c r="AQ68" s="90" t="b">
        <v>0</v>
      </c>
      <c r="AR68" s="2">
        <v>1</v>
      </c>
      <c r="AS68" s="2">
        <v>2</v>
      </c>
      <c r="AT68" s="2">
        <v>3</v>
      </c>
      <c r="AU68" s="2">
        <v>4</v>
      </c>
      <c r="AV68" s="2" t="s">
        <v>5619</v>
      </c>
      <c r="AW68" s="2">
        <v>8</v>
      </c>
      <c r="AX68" s="2">
        <v>12</v>
      </c>
      <c r="AY68" s="2">
        <v>13</v>
      </c>
      <c r="AZ68" s="2">
        <v>15</v>
      </c>
      <c r="BM68" s="7"/>
      <c r="BN68" s="7"/>
      <c r="BO68" s="7"/>
      <c r="BP68" s="7"/>
      <c r="CF68" s="7"/>
    </row>
    <row r="69" spans="1:85" s="5" customFormat="1" ht="28.5" hidden="1" x14ac:dyDescent="0.25">
      <c r="A69" s="2"/>
      <c r="B69" s="2"/>
      <c r="C69" s="2"/>
      <c r="D69" s="2"/>
      <c r="E69" s="2"/>
      <c r="F69" s="2"/>
      <c r="G69" s="2"/>
      <c r="H69" s="2"/>
      <c r="I69" s="2"/>
      <c r="J69" s="2"/>
      <c r="K69" s="2"/>
      <c r="L69" s="15">
        <v>86930613</v>
      </c>
      <c r="M69" s="12" t="s">
        <v>5450</v>
      </c>
      <c r="N69" s="2"/>
      <c r="O69" s="2"/>
      <c r="P69" s="2"/>
      <c r="Q69" s="13" t="s">
        <v>5439</v>
      </c>
      <c r="R69" s="2" t="s">
        <v>5440</v>
      </c>
      <c r="S69" s="2"/>
      <c r="T69" s="13" t="s">
        <v>5441</v>
      </c>
      <c r="U69" s="2">
        <f t="shared" si="21"/>
        <v>2</v>
      </c>
      <c r="V69" s="2" t="b">
        <f t="shared" si="22"/>
        <v>1</v>
      </c>
      <c r="W69" s="17" t="b">
        <f t="shared" si="23"/>
        <v>0</v>
      </c>
      <c r="X69" s="2" t="b">
        <f t="shared" si="24"/>
        <v>0</v>
      </c>
      <c r="Y69" s="2" t="b">
        <f t="shared" si="25"/>
        <v>0</v>
      </c>
      <c r="Z69" s="2" t="b">
        <f t="shared" si="26"/>
        <v>0</v>
      </c>
      <c r="AA69" s="2" t="b">
        <f t="shared" si="27"/>
        <v>0</v>
      </c>
      <c r="AB69" s="2" t="b">
        <f t="shared" si="28"/>
        <v>0</v>
      </c>
      <c r="AC69" s="2" t="b">
        <f t="shared" si="29"/>
        <v>0</v>
      </c>
      <c r="AD69" s="2" t="b">
        <f t="shared" si="30"/>
        <v>0</v>
      </c>
      <c r="AE69" s="2" t="b">
        <f t="shared" si="31"/>
        <v>0</v>
      </c>
      <c r="AF69" s="2" t="b">
        <f t="shared" si="32"/>
        <v>0</v>
      </c>
      <c r="AG69" s="2" t="b">
        <f t="shared" si="33"/>
        <v>1</v>
      </c>
      <c r="AH69" s="17" t="b">
        <f t="shared" si="34"/>
        <v>0</v>
      </c>
      <c r="AI69" s="2" t="b">
        <f t="shared" si="35"/>
        <v>0</v>
      </c>
      <c r="AJ69" s="2" t="b">
        <f t="shared" si="36"/>
        <v>0</v>
      </c>
      <c r="AK69" s="2" t="b">
        <f t="shared" si="37"/>
        <v>0</v>
      </c>
      <c r="AL69" s="2" t="b">
        <f t="shared" si="38"/>
        <v>0</v>
      </c>
      <c r="AM69" s="2" t="b">
        <f t="shared" si="39"/>
        <v>0</v>
      </c>
      <c r="AN69" s="2" t="b">
        <f t="shared" si="40"/>
        <v>0</v>
      </c>
      <c r="AO69" s="2" t="b">
        <v>0</v>
      </c>
      <c r="AP69" s="2" t="b">
        <f t="shared" si="41"/>
        <v>0</v>
      </c>
      <c r="AQ69" s="41" t="b">
        <v>0</v>
      </c>
      <c r="AR69" s="13">
        <v>1</v>
      </c>
      <c r="AS69" s="2">
        <v>12</v>
      </c>
      <c r="AT69" s="2">
        <v>15</v>
      </c>
      <c r="AU69" s="2">
        <v>0</v>
      </c>
      <c r="AV69" s="2"/>
      <c r="AW69" s="2"/>
      <c r="AX69" s="2"/>
      <c r="AY69" s="2"/>
      <c r="AZ69" s="2"/>
      <c r="BA69" s="2"/>
      <c r="BB69" s="2"/>
      <c r="BC69" s="2"/>
      <c r="BD69" s="2"/>
      <c r="BE69" s="2"/>
      <c r="BF69" s="2"/>
      <c r="BG69" s="2"/>
      <c r="BH69" s="2"/>
      <c r="BI69" s="2"/>
      <c r="BJ69" s="2"/>
      <c r="BK69" s="2"/>
      <c r="BL69" s="2"/>
      <c r="BM69" s="2"/>
      <c r="BN69" s="2"/>
      <c r="BO69" s="2"/>
      <c r="BP69" s="2"/>
      <c r="BQ69" s="7"/>
      <c r="BR69" s="7"/>
      <c r="BS69" s="7"/>
      <c r="BT69" s="7"/>
      <c r="BU69" s="7"/>
      <c r="BV69" s="7"/>
      <c r="BW69" s="7"/>
      <c r="BX69" s="7"/>
      <c r="BY69" s="7"/>
      <c r="BZ69" s="7"/>
      <c r="CA69" s="7"/>
      <c r="CB69" s="7"/>
      <c r="CC69" s="7"/>
      <c r="CD69" s="7"/>
      <c r="CE69" s="7"/>
      <c r="CF69" s="7"/>
      <c r="CG69" s="49"/>
    </row>
    <row r="70" spans="1:85" s="5" customFormat="1" ht="28.5" hidden="1" x14ac:dyDescent="0.25">
      <c r="A70" s="2"/>
      <c r="B70" s="2"/>
      <c r="C70" s="2"/>
      <c r="D70" s="2"/>
      <c r="E70" s="2"/>
      <c r="F70" s="2"/>
      <c r="G70" s="2"/>
      <c r="H70" s="2"/>
      <c r="I70" s="2"/>
      <c r="J70" s="2"/>
      <c r="K70" s="2"/>
      <c r="L70" s="15">
        <v>70939936</v>
      </c>
      <c r="M70" s="12" t="s">
        <v>5451</v>
      </c>
      <c r="N70" s="2"/>
      <c r="O70" s="2"/>
      <c r="P70" s="2"/>
      <c r="Q70" s="13" t="s">
        <v>5439</v>
      </c>
      <c r="R70" s="2" t="s">
        <v>5440</v>
      </c>
      <c r="S70" s="2"/>
      <c r="T70" s="13" t="s">
        <v>5447</v>
      </c>
      <c r="U70" s="2">
        <f t="shared" si="21"/>
        <v>2</v>
      </c>
      <c r="V70" s="2" t="b">
        <f t="shared" si="22"/>
        <v>1</v>
      </c>
      <c r="W70" s="17" t="b">
        <f t="shared" si="23"/>
        <v>0</v>
      </c>
      <c r="X70" s="2" t="b">
        <f t="shared" si="24"/>
        <v>0</v>
      </c>
      <c r="Y70" s="2" t="b">
        <f t="shared" si="25"/>
        <v>0</v>
      </c>
      <c r="Z70" s="2" t="b">
        <f t="shared" si="26"/>
        <v>0</v>
      </c>
      <c r="AA70" s="2" t="b">
        <f t="shared" si="27"/>
        <v>0</v>
      </c>
      <c r="AB70" s="2" t="b">
        <f t="shared" si="28"/>
        <v>0</v>
      </c>
      <c r="AC70" s="2" t="b">
        <f t="shared" si="29"/>
        <v>0</v>
      </c>
      <c r="AD70" s="2" t="b">
        <f t="shared" si="30"/>
        <v>0</v>
      </c>
      <c r="AE70" s="2" t="b">
        <f t="shared" si="31"/>
        <v>0</v>
      </c>
      <c r="AF70" s="2" t="b">
        <f t="shared" si="32"/>
        <v>0</v>
      </c>
      <c r="AG70" s="2" t="b">
        <f t="shared" si="33"/>
        <v>0</v>
      </c>
      <c r="AH70" s="17" t="b">
        <f t="shared" si="34"/>
        <v>1</v>
      </c>
      <c r="AI70" s="2" t="b">
        <f t="shared" si="35"/>
        <v>0</v>
      </c>
      <c r="AJ70" s="2" t="b">
        <f t="shared" si="36"/>
        <v>0</v>
      </c>
      <c r="AK70" s="2" t="b">
        <f t="shared" si="37"/>
        <v>0</v>
      </c>
      <c r="AL70" s="2" t="b">
        <f t="shared" si="38"/>
        <v>0</v>
      </c>
      <c r="AM70" s="2" t="b">
        <f t="shared" si="39"/>
        <v>0</v>
      </c>
      <c r="AN70" s="2" t="b">
        <f t="shared" si="40"/>
        <v>0</v>
      </c>
      <c r="AO70" s="2" t="b">
        <v>0</v>
      </c>
      <c r="AP70" s="2" t="b">
        <f t="shared" si="41"/>
        <v>0</v>
      </c>
      <c r="AQ70" s="41" t="b">
        <v>0</v>
      </c>
      <c r="AR70" s="13">
        <v>1</v>
      </c>
      <c r="AS70" s="2">
        <v>3</v>
      </c>
      <c r="AT70" s="2">
        <v>16</v>
      </c>
      <c r="AU70" s="2"/>
      <c r="AV70" s="2"/>
      <c r="AW70" s="2"/>
      <c r="AX70" s="2"/>
      <c r="AY70" s="2"/>
      <c r="AZ70" s="2"/>
      <c r="BA70" s="2"/>
      <c r="BB70" s="2"/>
      <c r="BC70" s="2"/>
      <c r="BD70" s="2"/>
      <c r="BE70" s="2"/>
      <c r="BF70" s="2"/>
      <c r="BG70" s="2"/>
      <c r="BH70" s="2"/>
      <c r="BI70" s="2"/>
      <c r="BJ70" s="2"/>
      <c r="BK70" s="2"/>
      <c r="BL70" s="2"/>
      <c r="BM70" s="2"/>
      <c r="BN70" s="2"/>
      <c r="BO70" s="2"/>
      <c r="BP70" s="2"/>
      <c r="BQ70" s="7"/>
      <c r="BR70" s="7"/>
      <c r="BS70" s="7"/>
      <c r="BT70" s="7"/>
      <c r="BU70" s="7"/>
      <c r="BV70" s="7"/>
      <c r="BW70" s="7"/>
      <c r="BX70" s="7"/>
      <c r="BY70" s="7"/>
      <c r="BZ70" s="7"/>
      <c r="CA70" s="7"/>
      <c r="CB70" s="7"/>
      <c r="CC70" s="7"/>
      <c r="CD70" s="7"/>
      <c r="CE70" s="7"/>
      <c r="CF70" s="7"/>
      <c r="CG70" s="49"/>
    </row>
    <row r="71" spans="1:85" s="5" customFormat="1" hidden="1" x14ac:dyDescent="0.25">
      <c r="A71" s="2"/>
      <c r="B71" s="7"/>
      <c r="C71" s="7"/>
      <c r="D71" s="7"/>
      <c r="E71" s="7"/>
      <c r="F71" s="7"/>
      <c r="G71" s="7"/>
      <c r="H71" s="7"/>
      <c r="I71" s="7"/>
      <c r="J71" s="7"/>
      <c r="K71" s="7"/>
      <c r="L71" s="11" t="s">
        <v>435</v>
      </c>
      <c r="M71" s="2" t="s">
        <v>436</v>
      </c>
      <c r="N71" s="2">
        <v>2012</v>
      </c>
      <c r="O71" s="2">
        <v>1</v>
      </c>
      <c r="P71" s="3">
        <v>40909.611111111109</v>
      </c>
      <c r="Q71" s="2" t="s">
        <v>11</v>
      </c>
      <c r="R71" s="2" t="s">
        <v>329</v>
      </c>
      <c r="S71" s="2" t="s">
        <v>437</v>
      </c>
      <c r="T71" s="2" t="s">
        <v>335</v>
      </c>
      <c r="U71" s="2">
        <f t="shared" si="21"/>
        <v>1</v>
      </c>
      <c r="V71" s="2" t="b">
        <f t="shared" si="22"/>
        <v>1</v>
      </c>
      <c r="W71" s="17" t="b">
        <f t="shared" si="23"/>
        <v>0</v>
      </c>
      <c r="X71" s="2" t="b">
        <f t="shared" si="24"/>
        <v>0</v>
      </c>
      <c r="Y71" s="2" t="b">
        <f t="shared" si="25"/>
        <v>0</v>
      </c>
      <c r="Z71" s="2" t="b">
        <f t="shared" si="26"/>
        <v>0</v>
      </c>
      <c r="AA71" s="2" t="b">
        <f t="shared" si="27"/>
        <v>0</v>
      </c>
      <c r="AB71" s="2" t="b">
        <f t="shared" si="28"/>
        <v>0</v>
      </c>
      <c r="AC71" s="2" t="b">
        <f t="shared" si="29"/>
        <v>0</v>
      </c>
      <c r="AD71" s="2" t="b">
        <f t="shared" si="30"/>
        <v>0</v>
      </c>
      <c r="AE71" s="2" t="b">
        <f t="shared" si="31"/>
        <v>0</v>
      </c>
      <c r="AF71" s="2" t="b">
        <f t="shared" si="32"/>
        <v>0</v>
      </c>
      <c r="AG71" s="2" t="b">
        <f t="shared" si="33"/>
        <v>0</v>
      </c>
      <c r="AH71" s="17" t="b">
        <f t="shared" si="34"/>
        <v>0</v>
      </c>
      <c r="AI71" s="2" t="b">
        <f t="shared" si="35"/>
        <v>0</v>
      </c>
      <c r="AJ71" s="2" t="b">
        <f t="shared" si="36"/>
        <v>0</v>
      </c>
      <c r="AK71" s="2" t="b">
        <f t="shared" si="37"/>
        <v>0</v>
      </c>
      <c r="AL71" s="2" t="b">
        <f t="shared" si="38"/>
        <v>0</v>
      </c>
      <c r="AM71" s="2" t="b">
        <f t="shared" si="39"/>
        <v>0</v>
      </c>
      <c r="AN71" s="2" t="b">
        <f t="shared" si="40"/>
        <v>0</v>
      </c>
      <c r="AO71" s="2" t="b">
        <v>0</v>
      </c>
      <c r="AP71" s="2" t="b">
        <f t="shared" si="41"/>
        <v>0</v>
      </c>
      <c r="AQ71" s="2" t="b">
        <v>0</v>
      </c>
      <c r="AR71" s="2">
        <v>1</v>
      </c>
      <c r="AS71" s="2"/>
      <c r="AT71" s="2"/>
      <c r="AU71" s="2"/>
      <c r="AV71" s="2"/>
      <c r="AW71" s="2"/>
      <c r="AX71" s="2"/>
      <c r="AY71" s="2"/>
      <c r="AZ71" s="2"/>
      <c r="BA71" s="2"/>
      <c r="BB71" s="2"/>
      <c r="BC71" s="2"/>
      <c r="BD71" s="2"/>
      <c r="BE71" s="2"/>
      <c r="BF71" s="2"/>
      <c r="BG71" s="2"/>
      <c r="BH71" s="2"/>
      <c r="BI71" s="2"/>
      <c r="BJ71" s="2"/>
      <c r="BK71" s="2"/>
      <c r="BL71" s="2"/>
      <c r="BM71" s="7"/>
      <c r="BN71" s="7"/>
      <c r="BO71" s="7"/>
      <c r="BP71" s="2"/>
      <c r="BQ71" s="2"/>
      <c r="BR71" s="2"/>
      <c r="BS71" s="2"/>
      <c r="BT71" s="2"/>
      <c r="BU71" s="2"/>
      <c r="BV71" s="2"/>
      <c r="BW71" s="2"/>
      <c r="BX71" s="2"/>
      <c r="BY71" s="2"/>
      <c r="BZ71" s="2"/>
      <c r="CA71" s="2"/>
      <c r="CB71" s="2"/>
      <c r="CC71" s="2"/>
      <c r="CD71" s="2"/>
      <c r="CE71" s="2"/>
      <c r="CF71" s="7"/>
      <c r="CG71" s="49"/>
    </row>
    <row r="72" spans="1:85" s="5" customFormat="1" hidden="1" x14ac:dyDescent="0.25">
      <c r="A72" s="2"/>
      <c r="B72" s="2"/>
      <c r="C72" s="2"/>
      <c r="D72" s="2"/>
      <c r="E72" s="2"/>
      <c r="F72" s="2"/>
      <c r="G72" s="2"/>
      <c r="H72" s="2"/>
      <c r="I72" s="2"/>
      <c r="J72" s="2"/>
      <c r="K72" s="2"/>
      <c r="L72" s="11" t="s">
        <v>4743</v>
      </c>
      <c r="M72" s="2" t="s">
        <v>4744</v>
      </c>
      <c r="N72" s="2">
        <v>2009</v>
      </c>
      <c r="O72" s="2">
        <v>1</v>
      </c>
      <c r="P72" s="4">
        <v>39814</v>
      </c>
      <c r="Q72" s="2" t="s">
        <v>11</v>
      </c>
      <c r="R72" s="2" t="s">
        <v>4734</v>
      </c>
      <c r="S72" s="2" t="s">
        <v>4742</v>
      </c>
      <c r="T72" s="2" t="s">
        <v>4736</v>
      </c>
      <c r="U72" s="2">
        <f t="shared" si="21"/>
        <v>1</v>
      </c>
      <c r="V72" s="2" t="b">
        <f t="shared" si="22"/>
        <v>1</v>
      </c>
      <c r="W72" s="17" t="b">
        <f t="shared" si="23"/>
        <v>0</v>
      </c>
      <c r="X72" s="2" t="b">
        <f t="shared" si="24"/>
        <v>0</v>
      </c>
      <c r="Y72" s="2" t="b">
        <f t="shared" si="25"/>
        <v>0</v>
      </c>
      <c r="Z72" s="2" t="b">
        <f t="shared" si="26"/>
        <v>0</v>
      </c>
      <c r="AA72" s="2" t="b">
        <f t="shared" si="27"/>
        <v>0</v>
      </c>
      <c r="AB72" s="2" t="b">
        <f t="shared" si="28"/>
        <v>0</v>
      </c>
      <c r="AC72" s="2" t="b">
        <f t="shared" si="29"/>
        <v>0</v>
      </c>
      <c r="AD72" s="2" t="b">
        <f t="shared" si="30"/>
        <v>0</v>
      </c>
      <c r="AE72" s="2" t="b">
        <f t="shared" si="31"/>
        <v>0</v>
      </c>
      <c r="AF72" s="2" t="b">
        <f t="shared" si="32"/>
        <v>0</v>
      </c>
      <c r="AG72" s="2" t="b">
        <f t="shared" si="33"/>
        <v>0</v>
      </c>
      <c r="AH72" s="17" t="b">
        <f t="shared" si="34"/>
        <v>0</v>
      </c>
      <c r="AI72" s="2" t="b">
        <f t="shared" si="35"/>
        <v>0</v>
      </c>
      <c r="AJ72" s="2" t="b">
        <f t="shared" si="36"/>
        <v>0</v>
      </c>
      <c r="AK72" s="2" t="b">
        <f t="shared" si="37"/>
        <v>0</v>
      </c>
      <c r="AL72" s="2" t="b">
        <f t="shared" si="38"/>
        <v>0</v>
      </c>
      <c r="AM72" s="2" t="b">
        <f t="shared" si="39"/>
        <v>0</v>
      </c>
      <c r="AN72" s="2" t="b">
        <f t="shared" si="40"/>
        <v>0</v>
      </c>
      <c r="AO72" s="2" t="b">
        <v>0</v>
      </c>
      <c r="AP72" s="2" t="b">
        <f t="shared" si="41"/>
        <v>0</v>
      </c>
      <c r="AQ72" s="2" t="b">
        <v>0</v>
      </c>
      <c r="AR72" s="2">
        <v>1</v>
      </c>
      <c r="AS72" s="2"/>
      <c r="AT72" s="2"/>
      <c r="AU72" s="2"/>
      <c r="AV72" s="2"/>
      <c r="AW72" s="2"/>
      <c r="AX72" s="2"/>
      <c r="AY72" s="2"/>
      <c r="AZ72" s="2"/>
      <c r="BA72" s="2"/>
      <c r="BB72" s="2"/>
      <c r="BC72" s="2"/>
      <c r="BD72" s="2"/>
      <c r="BE72" s="2"/>
      <c r="BF72" s="2"/>
      <c r="BG72" s="2"/>
      <c r="BH72" s="2"/>
      <c r="BI72" s="2"/>
      <c r="BJ72" s="2"/>
      <c r="BK72" s="2"/>
      <c r="BL72" s="2"/>
      <c r="BM72" s="7"/>
      <c r="BN72" s="7"/>
      <c r="BO72" s="7"/>
      <c r="BP72" s="7"/>
      <c r="BQ72" s="2"/>
      <c r="BR72" s="2"/>
      <c r="BS72" s="2"/>
      <c r="BT72" s="2"/>
      <c r="BU72" s="2"/>
      <c r="BV72" s="2"/>
      <c r="BW72" s="2"/>
      <c r="BX72" s="2"/>
      <c r="BY72" s="2"/>
      <c r="BZ72" s="2"/>
      <c r="CA72" s="2"/>
      <c r="CB72" s="2"/>
      <c r="CC72" s="2"/>
      <c r="CD72" s="2"/>
      <c r="CE72" s="2"/>
      <c r="CF72" s="7"/>
      <c r="CG72" s="49"/>
    </row>
    <row r="73" spans="1:85" s="5" customFormat="1" ht="60" hidden="1" x14ac:dyDescent="0.25">
      <c r="A73" s="2"/>
      <c r="B73" s="2"/>
      <c r="C73" s="2"/>
      <c r="D73" s="2"/>
      <c r="E73" s="2"/>
      <c r="F73" s="2"/>
      <c r="G73" s="2"/>
      <c r="H73" s="2"/>
      <c r="I73" s="2"/>
      <c r="J73" s="2"/>
      <c r="K73" s="2"/>
      <c r="L73" s="11" t="s">
        <v>88</v>
      </c>
      <c r="M73" s="2" t="s">
        <v>89</v>
      </c>
      <c r="N73" s="2">
        <v>2013</v>
      </c>
      <c r="O73" s="2">
        <v>1</v>
      </c>
      <c r="P73" s="3">
        <v>41306.590277777781</v>
      </c>
      <c r="Q73" s="2" t="s">
        <v>11</v>
      </c>
      <c r="R73" s="2" t="s">
        <v>9</v>
      </c>
      <c r="S73" s="2" t="s">
        <v>90</v>
      </c>
      <c r="T73" s="2" t="s">
        <v>13</v>
      </c>
      <c r="U73" s="2">
        <f t="shared" si="21"/>
        <v>1</v>
      </c>
      <c r="V73" s="2" t="b">
        <f t="shared" si="22"/>
        <v>1</v>
      </c>
      <c r="W73" s="17" t="b">
        <f t="shared" si="23"/>
        <v>0</v>
      </c>
      <c r="X73" s="2" t="b">
        <f t="shared" si="24"/>
        <v>0</v>
      </c>
      <c r="Y73" s="2" t="b">
        <f t="shared" si="25"/>
        <v>0</v>
      </c>
      <c r="Z73" s="2" t="b">
        <f t="shared" si="26"/>
        <v>0</v>
      </c>
      <c r="AA73" s="2" t="b">
        <f t="shared" si="27"/>
        <v>0</v>
      </c>
      <c r="AB73" s="2" t="b">
        <f t="shared" si="28"/>
        <v>0</v>
      </c>
      <c r="AC73" s="2" t="b">
        <f t="shared" si="29"/>
        <v>0</v>
      </c>
      <c r="AD73" s="2" t="b">
        <f t="shared" si="30"/>
        <v>0</v>
      </c>
      <c r="AE73" s="2" t="b">
        <f t="shared" si="31"/>
        <v>0</v>
      </c>
      <c r="AF73" s="2" t="b">
        <f t="shared" si="32"/>
        <v>0</v>
      </c>
      <c r="AG73" s="2" t="b">
        <f t="shared" si="33"/>
        <v>0</v>
      </c>
      <c r="AH73" s="17" t="b">
        <f t="shared" si="34"/>
        <v>0</v>
      </c>
      <c r="AI73" s="2" t="b">
        <f t="shared" si="35"/>
        <v>0</v>
      </c>
      <c r="AJ73" s="2" t="b">
        <f t="shared" si="36"/>
        <v>0</v>
      </c>
      <c r="AK73" s="2" t="b">
        <f t="shared" si="37"/>
        <v>0</v>
      </c>
      <c r="AL73" s="2" t="b">
        <f t="shared" si="38"/>
        <v>0</v>
      </c>
      <c r="AM73" s="2" t="b">
        <f t="shared" si="39"/>
        <v>0</v>
      </c>
      <c r="AN73" s="2" t="b">
        <f t="shared" si="40"/>
        <v>0</v>
      </c>
      <c r="AO73" s="2" t="b">
        <v>0</v>
      </c>
      <c r="AP73" s="2" t="b">
        <f t="shared" si="41"/>
        <v>0</v>
      </c>
      <c r="AQ73" s="2" t="b">
        <v>0</v>
      </c>
      <c r="AR73" s="2">
        <v>1</v>
      </c>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row>
    <row r="74" spans="1:85" s="5" customFormat="1" hidden="1" x14ac:dyDescent="0.25">
      <c r="A74" s="2"/>
      <c r="B74" s="7"/>
      <c r="C74" s="7"/>
      <c r="D74" s="7"/>
      <c r="E74" s="7"/>
      <c r="F74" s="7"/>
      <c r="G74" s="7"/>
      <c r="H74" s="7"/>
      <c r="I74" s="7"/>
      <c r="J74" s="7"/>
      <c r="K74" s="7"/>
      <c r="L74" s="11" t="s">
        <v>396</v>
      </c>
      <c r="M74" s="2" t="s">
        <v>397</v>
      </c>
      <c r="N74" s="2">
        <v>2013</v>
      </c>
      <c r="O74" s="2">
        <v>1</v>
      </c>
      <c r="P74" s="3">
        <v>41275.697916666664</v>
      </c>
      <c r="Q74" s="2" t="s">
        <v>11</v>
      </c>
      <c r="R74" s="2" t="s">
        <v>329</v>
      </c>
      <c r="S74" s="2" t="s">
        <v>395</v>
      </c>
      <c r="T74" s="2" t="s">
        <v>335</v>
      </c>
      <c r="U74" s="2">
        <f t="shared" si="21"/>
        <v>1</v>
      </c>
      <c r="V74" s="2" t="b">
        <f t="shared" si="22"/>
        <v>1</v>
      </c>
      <c r="W74" s="17" t="b">
        <f t="shared" si="23"/>
        <v>0</v>
      </c>
      <c r="X74" s="2" t="b">
        <f t="shared" si="24"/>
        <v>0</v>
      </c>
      <c r="Y74" s="2" t="b">
        <f t="shared" si="25"/>
        <v>0</v>
      </c>
      <c r="Z74" s="2" t="b">
        <f t="shared" si="26"/>
        <v>0</v>
      </c>
      <c r="AA74" s="2" t="b">
        <f t="shared" si="27"/>
        <v>0</v>
      </c>
      <c r="AB74" s="2" t="b">
        <f t="shared" si="28"/>
        <v>0</v>
      </c>
      <c r="AC74" s="2" t="b">
        <f t="shared" si="29"/>
        <v>0</v>
      </c>
      <c r="AD74" s="2" t="b">
        <f t="shared" si="30"/>
        <v>0</v>
      </c>
      <c r="AE74" s="2" t="b">
        <f t="shared" si="31"/>
        <v>0</v>
      </c>
      <c r="AF74" s="2" t="b">
        <f t="shared" si="32"/>
        <v>0</v>
      </c>
      <c r="AG74" s="2" t="b">
        <f t="shared" si="33"/>
        <v>0</v>
      </c>
      <c r="AH74" s="17" t="b">
        <f t="shared" si="34"/>
        <v>0</v>
      </c>
      <c r="AI74" s="2" t="b">
        <f t="shared" si="35"/>
        <v>0</v>
      </c>
      <c r="AJ74" s="2" t="b">
        <f t="shared" si="36"/>
        <v>0</v>
      </c>
      <c r="AK74" s="2" t="b">
        <f t="shared" si="37"/>
        <v>0</v>
      </c>
      <c r="AL74" s="2" t="b">
        <f t="shared" si="38"/>
        <v>0</v>
      </c>
      <c r="AM74" s="2" t="b">
        <f t="shared" si="39"/>
        <v>0</v>
      </c>
      <c r="AN74" s="2" t="b">
        <f t="shared" si="40"/>
        <v>0</v>
      </c>
      <c r="AO74" s="2" t="b">
        <v>0</v>
      </c>
      <c r="AP74" s="2" t="b">
        <f t="shared" si="41"/>
        <v>0</v>
      </c>
      <c r="AQ74" s="2" t="b">
        <v>0</v>
      </c>
      <c r="AR74" s="2">
        <v>1</v>
      </c>
      <c r="AS74" s="2"/>
      <c r="AT74" s="2"/>
      <c r="AU74" s="2"/>
      <c r="AV74" s="2"/>
      <c r="AW74" s="2"/>
      <c r="AX74" s="2"/>
      <c r="AY74" s="2"/>
      <c r="AZ74" s="2"/>
      <c r="BA74" s="2"/>
      <c r="BB74" s="2"/>
      <c r="BC74" s="2"/>
      <c r="BD74" s="2"/>
      <c r="BE74" s="2"/>
      <c r="BF74" s="2"/>
      <c r="BG74" s="2"/>
      <c r="BH74" s="2"/>
      <c r="BI74" s="2"/>
      <c r="BJ74" s="2"/>
      <c r="BK74" s="2"/>
      <c r="BL74" s="2"/>
      <c r="BM74" s="7"/>
      <c r="BN74" s="7"/>
      <c r="BO74" s="7"/>
      <c r="BP74" s="7"/>
      <c r="BQ74" s="7"/>
      <c r="BR74" s="7"/>
      <c r="BS74" s="7"/>
      <c r="BT74" s="7"/>
      <c r="BU74" s="7"/>
      <c r="BV74" s="7"/>
      <c r="BW74" s="7"/>
      <c r="BX74" s="7"/>
      <c r="BY74" s="7"/>
      <c r="BZ74" s="7"/>
      <c r="CA74" s="7"/>
      <c r="CB74" s="7"/>
      <c r="CC74" s="7"/>
      <c r="CD74" s="7"/>
      <c r="CE74" s="7"/>
      <c r="CF74" s="2"/>
    </row>
    <row r="75" spans="1:85" s="5" customFormat="1" hidden="1" x14ac:dyDescent="0.25">
      <c r="A75" s="2"/>
      <c r="B75" s="2"/>
      <c r="C75" s="2"/>
      <c r="D75" s="2"/>
      <c r="E75" s="2"/>
      <c r="F75" s="2"/>
      <c r="G75" s="2"/>
      <c r="H75" s="2"/>
      <c r="I75" s="2"/>
      <c r="J75" s="2"/>
      <c r="K75" s="2"/>
      <c r="L75" s="11" t="s">
        <v>4819</v>
      </c>
      <c r="M75" s="2" t="s">
        <v>4820</v>
      </c>
      <c r="N75" s="2">
        <v>2013</v>
      </c>
      <c r="O75" s="2">
        <v>1</v>
      </c>
      <c r="P75" s="4">
        <v>41275</v>
      </c>
      <c r="Q75" s="2" t="s">
        <v>11</v>
      </c>
      <c r="R75" s="2" t="s">
        <v>4779</v>
      </c>
      <c r="S75" s="2" t="s">
        <v>4821</v>
      </c>
      <c r="T75" s="2" t="s">
        <v>4822</v>
      </c>
      <c r="U75" s="2">
        <f t="shared" si="21"/>
        <v>1</v>
      </c>
      <c r="V75" s="2" t="b">
        <f t="shared" si="22"/>
        <v>1</v>
      </c>
      <c r="W75" s="17" t="b">
        <f t="shared" si="23"/>
        <v>0</v>
      </c>
      <c r="X75" s="2" t="b">
        <f t="shared" si="24"/>
        <v>0</v>
      </c>
      <c r="Y75" s="2" t="b">
        <f t="shared" si="25"/>
        <v>0</v>
      </c>
      <c r="Z75" s="2" t="b">
        <f t="shared" si="26"/>
        <v>0</v>
      </c>
      <c r="AA75" s="2" t="b">
        <f t="shared" si="27"/>
        <v>0</v>
      </c>
      <c r="AB75" s="2" t="b">
        <f t="shared" si="28"/>
        <v>0</v>
      </c>
      <c r="AC75" s="2" t="b">
        <f t="shared" si="29"/>
        <v>0</v>
      </c>
      <c r="AD75" s="2" t="b">
        <f t="shared" si="30"/>
        <v>0</v>
      </c>
      <c r="AE75" s="2" t="b">
        <f t="shared" si="31"/>
        <v>0</v>
      </c>
      <c r="AF75" s="2" t="b">
        <f t="shared" si="32"/>
        <v>0</v>
      </c>
      <c r="AG75" s="2" t="b">
        <f t="shared" si="33"/>
        <v>0</v>
      </c>
      <c r="AH75" s="17" t="b">
        <f t="shared" si="34"/>
        <v>0</v>
      </c>
      <c r="AI75" s="2" t="b">
        <f t="shared" si="35"/>
        <v>0</v>
      </c>
      <c r="AJ75" s="2" t="b">
        <f t="shared" si="36"/>
        <v>0</v>
      </c>
      <c r="AK75" s="2" t="b">
        <f t="shared" si="37"/>
        <v>0</v>
      </c>
      <c r="AL75" s="2" t="b">
        <f t="shared" si="38"/>
        <v>0</v>
      </c>
      <c r="AM75" s="2" t="b">
        <f t="shared" si="39"/>
        <v>0</v>
      </c>
      <c r="AN75" s="2" t="b">
        <f t="shared" si="40"/>
        <v>0</v>
      </c>
      <c r="AO75" s="2" t="b">
        <v>0</v>
      </c>
      <c r="AP75" s="2" t="b">
        <f t="shared" si="41"/>
        <v>0</v>
      </c>
      <c r="AQ75" s="2" t="b">
        <v>0</v>
      </c>
      <c r="AR75" s="2">
        <v>1</v>
      </c>
      <c r="AS75" s="2"/>
      <c r="AT75" s="2"/>
      <c r="AU75" s="2"/>
      <c r="AV75" s="2"/>
      <c r="AW75" s="2"/>
      <c r="AX75" s="2"/>
      <c r="AY75" s="2"/>
      <c r="AZ75" s="2"/>
      <c r="BA75" s="2"/>
      <c r="BB75" s="2"/>
      <c r="BC75" s="2"/>
      <c r="BD75" s="2"/>
      <c r="BE75" s="2"/>
      <c r="BF75" s="2"/>
      <c r="BG75" s="2"/>
      <c r="BH75" s="2"/>
      <c r="BI75" s="2"/>
      <c r="BJ75" s="2"/>
      <c r="BK75" s="2"/>
      <c r="BL75" s="2"/>
      <c r="BM75" s="7"/>
      <c r="BN75" s="7"/>
      <c r="BO75" s="7"/>
      <c r="BP75" s="2"/>
      <c r="BQ75" s="7"/>
      <c r="BR75" s="7"/>
      <c r="BS75" s="7"/>
      <c r="BT75" s="7"/>
      <c r="BU75" s="7"/>
      <c r="BV75" s="7"/>
      <c r="BW75" s="7"/>
      <c r="BX75" s="7"/>
      <c r="BY75" s="7"/>
      <c r="BZ75" s="7"/>
      <c r="CA75" s="7"/>
      <c r="CB75" s="7"/>
      <c r="CC75" s="7"/>
      <c r="CD75" s="7"/>
      <c r="CE75" s="7"/>
      <c r="CF75" s="2"/>
    </row>
    <row r="76" spans="1:85" s="5" customFormat="1" ht="30" hidden="1" x14ac:dyDescent="0.25">
      <c r="A76" s="2"/>
      <c r="B76" s="7"/>
      <c r="C76" s="7"/>
      <c r="D76" s="7"/>
      <c r="E76" s="7"/>
      <c r="F76" s="7"/>
      <c r="G76" s="7"/>
      <c r="H76" s="7"/>
      <c r="I76" s="7"/>
      <c r="J76" s="7"/>
      <c r="K76" s="7"/>
      <c r="L76" s="11" t="s">
        <v>438</v>
      </c>
      <c r="M76" s="2" t="s">
        <v>439</v>
      </c>
      <c r="N76" s="2">
        <v>2017</v>
      </c>
      <c r="O76" s="2">
        <v>1</v>
      </c>
      <c r="P76" s="4">
        <v>42736</v>
      </c>
      <c r="Q76" s="2" t="s">
        <v>11</v>
      </c>
      <c r="R76" s="2" t="s">
        <v>329</v>
      </c>
      <c r="S76" s="2" t="s">
        <v>437</v>
      </c>
      <c r="T76" s="2" t="s">
        <v>335</v>
      </c>
      <c r="U76" s="2">
        <f t="shared" si="21"/>
        <v>1</v>
      </c>
      <c r="V76" s="2" t="b">
        <f t="shared" si="22"/>
        <v>1</v>
      </c>
      <c r="W76" s="17" t="b">
        <f t="shared" si="23"/>
        <v>0</v>
      </c>
      <c r="X76" s="2" t="b">
        <f t="shared" si="24"/>
        <v>0</v>
      </c>
      <c r="Y76" s="2" t="b">
        <f t="shared" si="25"/>
        <v>0</v>
      </c>
      <c r="Z76" s="2" t="b">
        <f t="shared" si="26"/>
        <v>0</v>
      </c>
      <c r="AA76" s="2" t="b">
        <f t="shared" si="27"/>
        <v>0</v>
      </c>
      <c r="AB76" s="2" t="b">
        <f t="shared" si="28"/>
        <v>0</v>
      </c>
      <c r="AC76" s="2" t="b">
        <f t="shared" si="29"/>
        <v>0</v>
      </c>
      <c r="AD76" s="2" t="b">
        <f t="shared" si="30"/>
        <v>0</v>
      </c>
      <c r="AE76" s="2" t="b">
        <f t="shared" si="31"/>
        <v>0</v>
      </c>
      <c r="AF76" s="2" t="b">
        <f t="shared" si="32"/>
        <v>0</v>
      </c>
      <c r="AG76" s="2" t="b">
        <f t="shared" si="33"/>
        <v>0</v>
      </c>
      <c r="AH76" s="17" t="b">
        <f t="shared" si="34"/>
        <v>0</v>
      </c>
      <c r="AI76" s="2" t="b">
        <f t="shared" si="35"/>
        <v>0</v>
      </c>
      <c r="AJ76" s="2" t="b">
        <f t="shared" si="36"/>
        <v>0</v>
      </c>
      <c r="AK76" s="2" t="b">
        <f t="shared" si="37"/>
        <v>0</v>
      </c>
      <c r="AL76" s="2" t="b">
        <f t="shared" si="38"/>
        <v>0</v>
      </c>
      <c r="AM76" s="2" t="b">
        <f t="shared" si="39"/>
        <v>0</v>
      </c>
      <c r="AN76" s="2" t="b">
        <f t="shared" si="40"/>
        <v>0</v>
      </c>
      <c r="AO76" s="2" t="b">
        <v>0</v>
      </c>
      <c r="AP76" s="2" t="b">
        <f t="shared" si="41"/>
        <v>0</v>
      </c>
      <c r="AQ76" s="2" t="b">
        <v>0</v>
      </c>
      <c r="AR76" s="2">
        <v>1</v>
      </c>
      <c r="AS76" s="2"/>
      <c r="AT76" s="2"/>
      <c r="AU76" s="2"/>
      <c r="AV76" s="2"/>
      <c r="AW76" s="2"/>
      <c r="AX76" s="2"/>
      <c r="AY76" s="2"/>
      <c r="AZ76" s="2"/>
      <c r="BA76" s="2"/>
      <c r="BB76" s="2"/>
      <c r="BC76" s="2"/>
      <c r="BD76" s="2"/>
      <c r="BE76" s="2"/>
      <c r="BF76" s="2"/>
      <c r="BG76" s="2"/>
      <c r="BH76" s="2"/>
      <c r="BI76" s="2"/>
      <c r="BJ76" s="2"/>
      <c r="BK76" s="2"/>
      <c r="BL76" s="2"/>
      <c r="BM76" s="7"/>
      <c r="BN76" s="7"/>
      <c r="BO76" s="7"/>
      <c r="BP76" s="2"/>
      <c r="BQ76" s="2"/>
      <c r="BR76" s="2"/>
      <c r="BS76" s="2"/>
      <c r="BT76" s="2"/>
      <c r="BU76" s="2"/>
      <c r="BV76" s="2"/>
      <c r="BW76" s="2"/>
      <c r="BX76" s="2"/>
      <c r="BY76" s="2"/>
      <c r="BZ76" s="2"/>
      <c r="CA76" s="2"/>
      <c r="CB76" s="2"/>
      <c r="CC76" s="2"/>
      <c r="CD76" s="2"/>
      <c r="CE76" s="2"/>
      <c r="CF76" s="2"/>
    </row>
    <row r="77" spans="1:85" s="5" customFormat="1" ht="30" hidden="1" x14ac:dyDescent="0.25">
      <c r="A77" s="2"/>
      <c r="B77" s="2"/>
      <c r="C77" s="2"/>
      <c r="D77" s="2"/>
      <c r="E77" s="2"/>
      <c r="F77" s="2"/>
      <c r="G77" s="2"/>
      <c r="H77" s="2"/>
      <c r="I77" s="2"/>
      <c r="J77" s="2"/>
      <c r="K77" s="2"/>
      <c r="L77" s="11" t="s">
        <v>3148</v>
      </c>
      <c r="M77" s="2" t="s">
        <v>3149</v>
      </c>
      <c r="N77" s="2">
        <v>2013</v>
      </c>
      <c r="O77" s="2">
        <v>1</v>
      </c>
      <c r="P77" s="3">
        <v>41395.621527777781</v>
      </c>
      <c r="Q77" s="2" t="s">
        <v>11</v>
      </c>
      <c r="R77" s="2" t="s">
        <v>459</v>
      </c>
      <c r="S77" s="2" t="s">
        <v>3150</v>
      </c>
      <c r="T77" s="2" t="s">
        <v>1101</v>
      </c>
      <c r="U77" s="2">
        <f t="shared" si="21"/>
        <v>0</v>
      </c>
      <c r="V77" s="2" t="b">
        <f t="shared" si="22"/>
        <v>0</v>
      </c>
      <c r="W77" s="17" t="b">
        <f t="shared" si="23"/>
        <v>0</v>
      </c>
      <c r="X77" s="2" t="b">
        <f t="shared" si="24"/>
        <v>0</v>
      </c>
      <c r="Y77" s="2" t="b">
        <f t="shared" si="25"/>
        <v>0</v>
      </c>
      <c r="Z77" s="2" t="b">
        <f t="shared" si="26"/>
        <v>0</v>
      </c>
      <c r="AA77" s="2" t="b">
        <f t="shared" si="27"/>
        <v>0</v>
      </c>
      <c r="AB77" s="2" t="b">
        <f t="shared" si="28"/>
        <v>0</v>
      </c>
      <c r="AC77" s="2" t="b">
        <f t="shared" si="29"/>
        <v>0</v>
      </c>
      <c r="AD77" s="2" t="b">
        <f t="shared" si="30"/>
        <v>0</v>
      </c>
      <c r="AE77" s="2" t="b">
        <f t="shared" si="31"/>
        <v>0</v>
      </c>
      <c r="AF77" s="2" t="b">
        <f t="shared" si="32"/>
        <v>0</v>
      </c>
      <c r="AG77" s="2" t="b">
        <f t="shared" si="33"/>
        <v>0</v>
      </c>
      <c r="AH77" s="17" t="b">
        <f t="shared" si="34"/>
        <v>0</v>
      </c>
      <c r="AI77" s="2" t="b">
        <f t="shared" si="35"/>
        <v>0</v>
      </c>
      <c r="AJ77" s="2" t="b">
        <f t="shared" si="36"/>
        <v>0</v>
      </c>
      <c r="AK77" s="2" t="b">
        <f t="shared" si="37"/>
        <v>0</v>
      </c>
      <c r="AL77" s="2" t="b">
        <f t="shared" si="38"/>
        <v>0</v>
      </c>
      <c r="AM77" s="2" t="b">
        <f t="shared" si="39"/>
        <v>0</v>
      </c>
      <c r="AN77" s="2" t="b">
        <f t="shared" si="40"/>
        <v>0</v>
      </c>
      <c r="AO77" s="2" t="b">
        <v>0</v>
      </c>
      <c r="AP77" s="2" t="b">
        <f t="shared" si="41"/>
        <v>0</v>
      </c>
      <c r="AQ77" s="2" t="b">
        <v>0</v>
      </c>
      <c r="AR77" s="2" t="s">
        <v>5615</v>
      </c>
      <c r="AS77" s="2"/>
      <c r="AT77" s="2"/>
      <c r="AU77" s="2"/>
      <c r="AV77" s="2"/>
      <c r="AW77" s="2"/>
      <c r="AX77" s="2"/>
      <c r="AY77" s="2"/>
      <c r="AZ77" s="2"/>
      <c r="BA77" s="2"/>
      <c r="BB77" s="2"/>
      <c r="BC77" s="2"/>
      <c r="BD77" s="2"/>
      <c r="BE77" s="2"/>
      <c r="BF77" s="2"/>
      <c r="BG77" s="2"/>
      <c r="BH77" s="2"/>
      <c r="BI77" s="2"/>
      <c r="BJ77" s="2"/>
      <c r="BK77" s="2"/>
      <c r="BL77" s="2"/>
      <c r="BM77" s="7"/>
      <c r="BN77" s="7"/>
      <c r="BO77" s="7"/>
      <c r="BP77" s="7"/>
      <c r="BQ77" s="7"/>
      <c r="BR77" s="7"/>
      <c r="BS77" s="7"/>
      <c r="BT77" s="7"/>
      <c r="BU77" s="7"/>
      <c r="BV77" s="7"/>
      <c r="BW77" s="7"/>
      <c r="BX77" s="7"/>
      <c r="BY77" s="7"/>
      <c r="BZ77" s="7"/>
      <c r="CA77" s="7"/>
      <c r="CB77" s="7"/>
      <c r="CC77" s="7"/>
      <c r="CD77" s="7"/>
      <c r="CE77" s="7"/>
      <c r="CF77" s="2"/>
    </row>
    <row r="78" spans="1:85" s="5" customFormat="1" ht="60" hidden="1" x14ac:dyDescent="0.25">
      <c r="A78" s="2"/>
      <c r="B78" s="2"/>
      <c r="C78" s="2"/>
      <c r="D78" s="2"/>
      <c r="E78" s="2"/>
      <c r="F78" s="2"/>
      <c r="G78" s="2"/>
      <c r="H78" s="2"/>
      <c r="I78" s="2"/>
      <c r="J78" s="2"/>
      <c r="K78" s="2"/>
      <c r="L78" s="11" t="s">
        <v>2344</v>
      </c>
      <c r="M78" s="2" t="s">
        <v>2345</v>
      </c>
      <c r="N78" s="7">
        <v>2013</v>
      </c>
      <c r="O78" s="7">
        <v>1</v>
      </c>
      <c r="P78" s="8">
        <v>41275.697916666664</v>
      </c>
      <c r="Q78" s="7" t="s">
        <v>2346</v>
      </c>
      <c r="R78" s="7" t="s">
        <v>459</v>
      </c>
      <c r="S78" s="7" t="s">
        <v>2347</v>
      </c>
      <c r="T78" s="7" t="s">
        <v>759</v>
      </c>
      <c r="U78" s="2">
        <f t="shared" si="21"/>
        <v>3</v>
      </c>
      <c r="V78" s="2" t="b">
        <f t="shared" si="22"/>
        <v>1</v>
      </c>
      <c r="W78" s="17" t="b">
        <f t="shared" si="23"/>
        <v>0</v>
      </c>
      <c r="X78" s="2" t="b">
        <f t="shared" si="24"/>
        <v>1</v>
      </c>
      <c r="Y78" s="2" t="b">
        <f t="shared" si="25"/>
        <v>0</v>
      </c>
      <c r="Z78" s="2" t="b">
        <f t="shared" si="26"/>
        <v>0</v>
      </c>
      <c r="AA78" s="2" t="b">
        <f t="shared" si="27"/>
        <v>0</v>
      </c>
      <c r="AB78" s="2" t="b">
        <f t="shared" si="28"/>
        <v>0</v>
      </c>
      <c r="AC78" s="2" t="b">
        <f t="shared" si="29"/>
        <v>0</v>
      </c>
      <c r="AD78" s="2" t="b">
        <f t="shared" si="30"/>
        <v>1</v>
      </c>
      <c r="AE78" s="2" t="b">
        <f t="shared" si="31"/>
        <v>0</v>
      </c>
      <c r="AF78" s="2" t="b">
        <f t="shared" si="32"/>
        <v>0</v>
      </c>
      <c r="AG78" s="2" t="b">
        <f t="shared" si="33"/>
        <v>0</v>
      </c>
      <c r="AH78" s="17" t="b">
        <f t="shared" si="34"/>
        <v>0</v>
      </c>
      <c r="AI78" s="2" t="b">
        <f t="shared" si="35"/>
        <v>0</v>
      </c>
      <c r="AJ78" s="2" t="b">
        <f t="shared" si="36"/>
        <v>0</v>
      </c>
      <c r="AK78" s="2" t="b">
        <f t="shared" si="37"/>
        <v>0</v>
      </c>
      <c r="AL78" s="2" t="b">
        <f t="shared" si="38"/>
        <v>0</v>
      </c>
      <c r="AM78" s="2" t="b">
        <f t="shared" si="39"/>
        <v>0</v>
      </c>
      <c r="AN78" s="2" t="b">
        <f t="shared" si="40"/>
        <v>0</v>
      </c>
      <c r="AO78" s="2" t="b">
        <v>0</v>
      </c>
      <c r="AP78" s="2" t="b">
        <f t="shared" si="41"/>
        <v>0</v>
      </c>
      <c r="AQ78" s="2" t="b">
        <v>0</v>
      </c>
      <c r="AR78" s="7">
        <v>1</v>
      </c>
      <c r="AS78" s="7">
        <v>3</v>
      </c>
      <c r="AT78" s="7">
        <v>4</v>
      </c>
      <c r="AU78" s="7">
        <v>11</v>
      </c>
      <c r="AV78" s="7">
        <v>12</v>
      </c>
      <c r="AW78" s="7"/>
      <c r="AX78" s="7"/>
      <c r="AY78" s="7"/>
      <c r="AZ78" s="7"/>
      <c r="BA78" s="7"/>
      <c r="BB78" s="7"/>
      <c r="BC78" s="7"/>
      <c r="BD78" s="7"/>
      <c r="BE78" s="7"/>
      <c r="BF78" s="7"/>
      <c r="BG78" s="7"/>
      <c r="BH78" s="7"/>
      <c r="BI78" s="7"/>
      <c r="BJ78" s="7"/>
      <c r="BK78" s="7"/>
      <c r="BL78" s="7"/>
      <c r="BM78" s="7"/>
      <c r="BN78" s="7"/>
      <c r="BO78" s="7"/>
      <c r="BP78" s="2"/>
      <c r="BQ78" s="7"/>
      <c r="BR78" s="7"/>
      <c r="BS78" s="7"/>
      <c r="BT78" s="7"/>
      <c r="BU78" s="7"/>
      <c r="BV78" s="7"/>
      <c r="BW78" s="7"/>
      <c r="BX78" s="7"/>
      <c r="BY78" s="7"/>
      <c r="BZ78" s="7"/>
      <c r="CA78" s="7"/>
      <c r="CB78" s="7"/>
      <c r="CC78" s="7"/>
      <c r="CD78" s="7"/>
      <c r="CE78" s="7"/>
      <c r="CF78" s="2"/>
    </row>
    <row r="79" spans="1:85" s="5" customFormat="1" ht="30" hidden="1" x14ac:dyDescent="0.25">
      <c r="A79" s="2"/>
      <c r="B79" s="2"/>
      <c r="C79" s="2"/>
      <c r="D79" s="2"/>
      <c r="E79" s="2"/>
      <c r="F79" s="2"/>
      <c r="G79" s="2"/>
      <c r="H79" s="2"/>
      <c r="I79" s="2"/>
      <c r="J79" s="2"/>
      <c r="K79" s="2"/>
      <c r="L79" s="11" t="s">
        <v>2184</v>
      </c>
      <c r="M79" s="2" t="s">
        <v>2185</v>
      </c>
      <c r="N79" s="7">
        <v>2012</v>
      </c>
      <c r="O79" s="7">
        <v>1</v>
      </c>
      <c r="P79" s="8">
        <v>41000.464583333334</v>
      </c>
      <c r="Q79" s="7" t="s">
        <v>11</v>
      </c>
      <c r="R79" s="7" t="s">
        <v>459</v>
      </c>
      <c r="S79" s="7" t="s">
        <v>2186</v>
      </c>
      <c r="T79" s="7" t="s">
        <v>465</v>
      </c>
      <c r="U79" s="2">
        <f t="shared" si="21"/>
        <v>1</v>
      </c>
      <c r="V79" s="2" t="b">
        <f t="shared" si="22"/>
        <v>1</v>
      </c>
      <c r="W79" s="17" t="b">
        <f t="shared" si="23"/>
        <v>0</v>
      </c>
      <c r="X79" s="2" t="b">
        <f t="shared" si="24"/>
        <v>0</v>
      </c>
      <c r="Y79" s="2" t="b">
        <f t="shared" si="25"/>
        <v>0</v>
      </c>
      <c r="Z79" s="2" t="b">
        <f t="shared" si="26"/>
        <v>0</v>
      </c>
      <c r="AA79" s="2" t="b">
        <f t="shared" si="27"/>
        <v>0</v>
      </c>
      <c r="AB79" s="2" t="b">
        <f t="shared" si="28"/>
        <v>0</v>
      </c>
      <c r="AC79" s="2" t="b">
        <f t="shared" si="29"/>
        <v>0</v>
      </c>
      <c r="AD79" s="2" t="b">
        <f t="shared" si="30"/>
        <v>0</v>
      </c>
      <c r="AE79" s="2" t="b">
        <f t="shared" si="31"/>
        <v>0</v>
      </c>
      <c r="AF79" s="2" t="b">
        <f t="shared" si="32"/>
        <v>0</v>
      </c>
      <c r="AG79" s="2" t="b">
        <f t="shared" si="33"/>
        <v>0</v>
      </c>
      <c r="AH79" s="17" t="b">
        <f t="shared" si="34"/>
        <v>0</v>
      </c>
      <c r="AI79" s="2" t="b">
        <f t="shared" si="35"/>
        <v>0</v>
      </c>
      <c r="AJ79" s="2" t="b">
        <f t="shared" si="36"/>
        <v>0</v>
      </c>
      <c r="AK79" s="2" t="b">
        <f t="shared" si="37"/>
        <v>0</v>
      </c>
      <c r="AL79" s="2" t="b">
        <f t="shared" si="38"/>
        <v>0</v>
      </c>
      <c r="AM79" s="2" t="b">
        <f t="shared" si="39"/>
        <v>0</v>
      </c>
      <c r="AN79" s="2" t="b">
        <f t="shared" si="40"/>
        <v>0</v>
      </c>
      <c r="AO79" s="2" t="b">
        <v>0</v>
      </c>
      <c r="AP79" s="2" t="b">
        <f t="shared" si="41"/>
        <v>0</v>
      </c>
      <c r="AQ79" s="2" t="b">
        <v>0</v>
      </c>
      <c r="AR79" s="7">
        <v>1</v>
      </c>
      <c r="AS79" s="7"/>
      <c r="AT79" s="7"/>
      <c r="AU79" s="7"/>
      <c r="AV79" s="7"/>
      <c r="AW79" s="7"/>
      <c r="AX79" s="7"/>
      <c r="AY79" s="7"/>
      <c r="AZ79" s="7"/>
      <c r="BA79" s="7"/>
      <c r="BB79" s="7"/>
      <c r="BC79" s="7"/>
      <c r="BD79" s="7"/>
      <c r="BE79" s="7"/>
      <c r="BF79" s="7"/>
      <c r="BG79" s="7"/>
      <c r="BH79" s="7"/>
      <c r="BI79" s="7"/>
      <c r="BJ79" s="7"/>
      <c r="BK79" s="7"/>
      <c r="BL79" s="7"/>
      <c r="BM79" s="7"/>
      <c r="BN79" s="7"/>
      <c r="BO79" s="7"/>
      <c r="BP79" s="7"/>
      <c r="BQ79" s="2"/>
      <c r="BR79" s="2"/>
      <c r="BS79" s="2"/>
      <c r="BT79" s="2"/>
      <c r="BU79" s="2"/>
      <c r="BV79" s="2"/>
      <c r="BW79" s="2"/>
      <c r="BX79" s="2"/>
      <c r="BY79" s="2"/>
      <c r="BZ79" s="2"/>
      <c r="CA79" s="2"/>
      <c r="CB79" s="2"/>
      <c r="CC79" s="2"/>
      <c r="CD79" s="2"/>
      <c r="CE79" s="2"/>
      <c r="CF79" s="2"/>
    </row>
    <row r="80" spans="1:85" s="5" customFormat="1" ht="60" hidden="1" x14ac:dyDescent="0.25">
      <c r="A80" s="2"/>
      <c r="B80" s="7"/>
      <c r="C80" s="7"/>
      <c r="D80" s="7"/>
      <c r="E80" s="7"/>
      <c r="F80" s="7"/>
      <c r="G80" s="7"/>
      <c r="H80" s="7"/>
      <c r="I80" s="7"/>
      <c r="J80" s="7"/>
      <c r="K80" s="7"/>
      <c r="L80" s="11" t="s">
        <v>2285</v>
      </c>
      <c r="M80" s="2" t="s">
        <v>2286</v>
      </c>
      <c r="N80" s="7">
        <v>2012</v>
      </c>
      <c r="O80" s="7">
        <v>1</v>
      </c>
      <c r="P80" s="8">
        <v>40909.601388888892</v>
      </c>
      <c r="Q80" s="7" t="s">
        <v>474</v>
      </c>
      <c r="R80" s="7" t="s">
        <v>459</v>
      </c>
      <c r="S80" s="7" t="s">
        <v>2284</v>
      </c>
      <c r="T80" s="7" t="s">
        <v>701</v>
      </c>
      <c r="U80" s="2">
        <f t="shared" si="21"/>
        <v>1</v>
      </c>
      <c r="V80" s="2" t="b">
        <f t="shared" si="22"/>
        <v>1</v>
      </c>
      <c r="W80" s="17" t="b">
        <f t="shared" si="23"/>
        <v>0</v>
      </c>
      <c r="X80" s="2" t="b">
        <f t="shared" si="24"/>
        <v>0</v>
      </c>
      <c r="Y80" s="2" t="b">
        <f t="shared" si="25"/>
        <v>0</v>
      </c>
      <c r="Z80" s="2" t="b">
        <f t="shared" si="26"/>
        <v>0</v>
      </c>
      <c r="AA80" s="2" t="b">
        <f t="shared" si="27"/>
        <v>0</v>
      </c>
      <c r="AB80" s="2" t="b">
        <f t="shared" si="28"/>
        <v>0</v>
      </c>
      <c r="AC80" s="2" t="b">
        <f t="shared" si="29"/>
        <v>0</v>
      </c>
      <c r="AD80" s="2" t="b">
        <f t="shared" si="30"/>
        <v>0</v>
      </c>
      <c r="AE80" s="2" t="b">
        <f t="shared" si="31"/>
        <v>0</v>
      </c>
      <c r="AF80" s="2" t="b">
        <f t="shared" si="32"/>
        <v>0</v>
      </c>
      <c r="AG80" s="2" t="b">
        <f t="shared" si="33"/>
        <v>0</v>
      </c>
      <c r="AH80" s="17" t="b">
        <f t="shared" si="34"/>
        <v>0</v>
      </c>
      <c r="AI80" s="2" t="b">
        <f t="shared" si="35"/>
        <v>0</v>
      </c>
      <c r="AJ80" s="2" t="b">
        <f t="shared" si="36"/>
        <v>0</v>
      </c>
      <c r="AK80" s="2" t="b">
        <f t="shared" si="37"/>
        <v>0</v>
      </c>
      <c r="AL80" s="2" t="b">
        <f t="shared" si="38"/>
        <v>0</v>
      </c>
      <c r="AM80" s="2" t="b">
        <f t="shared" si="39"/>
        <v>0</v>
      </c>
      <c r="AN80" s="2" t="b">
        <f t="shared" si="40"/>
        <v>0</v>
      </c>
      <c r="AO80" s="2" t="b">
        <v>0</v>
      </c>
      <c r="AP80" s="2" t="b">
        <f t="shared" si="41"/>
        <v>0</v>
      </c>
      <c r="AQ80" s="2" t="b">
        <v>0</v>
      </c>
      <c r="AR80" s="7">
        <v>1</v>
      </c>
      <c r="AS80" s="7"/>
      <c r="AT80" s="7"/>
      <c r="AU80" s="7"/>
      <c r="AV80" s="7"/>
      <c r="AW80" s="7"/>
      <c r="AX80" s="7"/>
      <c r="AY80" s="7"/>
      <c r="AZ80" s="7"/>
      <c r="BA80" s="7"/>
      <c r="BB80" s="7"/>
      <c r="BC80" s="7"/>
      <c r="BD80" s="7"/>
      <c r="BE80" s="7"/>
      <c r="BF80" s="7"/>
      <c r="BG80" s="7"/>
      <c r="BH80" s="7"/>
      <c r="BI80" s="7"/>
      <c r="BJ80" s="7"/>
      <c r="BK80" s="7"/>
      <c r="BL80" s="7"/>
      <c r="BM80" s="7"/>
      <c r="BN80" s="7"/>
      <c r="BO80" s="7"/>
      <c r="BP80" s="2"/>
      <c r="BQ80" s="2"/>
      <c r="BR80" s="2"/>
      <c r="BS80" s="2"/>
      <c r="BT80" s="2"/>
      <c r="BU80" s="2"/>
      <c r="BV80" s="2"/>
      <c r="BW80" s="2"/>
      <c r="BX80" s="2"/>
      <c r="BY80" s="2"/>
      <c r="BZ80" s="2"/>
      <c r="CA80" s="2"/>
      <c r="CB80" s="2"/>
      <c r="CC80" s="2"/>
      <c r="CD80" s="2"/>
      <c r="CE80" s="2"/>
      <c r="CF80" s="7"/>
      <c r="CG80" s="49"/>
    </row>
    <row r="81" spans="1:85" s="5" customFormat="1" ht="30" hidden="1" x14ac:dyDescent="0.25">
      <c r="A81" s="2"/>
      <c r="B81" s="7"/>
      <c r="C81" s="7"/>
      <c r="D81" s="7"/>
      <c r="E81" s="7"/>
      <c r="F81" s="7"/>
      <c r="G81" s="7"/>
      <c r="H81" s="7"/>
      <c r="I81" s="7"/>
      <c r="J81" s="7"/>
      <c r="K81" s="7"/>
      <c r="L81" s="11" t="s">
        <v>2560</v>
      </c>
      <c r="M81" s="2" t="s">
        <v>2561</v>
      </c>
      <c r="N81" s="7">
        <v>2013</v>
      </c>
      <c r="O81" s="7">
        <v>1</v>
      </c>
      <c r="P81" s="8">
        <v>41275.665277777778</v>
      </c>
      <c r="Q81" s="7" t="s">
        <v>11</v>
      </c>
      <c r="R81" s="7" t="s">
        <v>459</v>
      </c>
      <c r="S81" s="7" t="s">
        <v>2559</v>
      </c>
      <c r="T81" s="7" t="s">
        <v>199</v>
      </c>
      <c r="U81" s="2">
        <f t="shared" si="21"/>
        <v>2</v>
      </c>
      <c r="V81" s="2" t="b">
        <f t="shared" si="22"/>
        <v>1</v>
      </c>
      <c r="W81" s="17" t="b">
        <f t="shared" si="23"/>
        <v>0</v>
      </c>
      <c r="X81" s="2" t="b">
        <f t="shared" si="24"/>
        <v>1</v>
      </c>
      <c r="Y81" s="2" t="b">
        <f t="shared" si="25"/>
        <v>0</v>
      </c>
      <c r="Z81" s="2" t="b">
        <f t="shared" si="26"/>
        <v>0</v>
      </c>
      <c r="AA81" s="2" t="b">
        <f t="shared" si="27"/>
        <v>0</v>
      </c>
      <c r="AB81" s="2" t="b">
        <f t="shared" si="28"/>
        <v>0</v>
      </c>
      <c r="AC81" s="2" t="b">
        <f t="shared" si="29"/>
        <v>0</v>
      </c>
      <c r="AD81" s="2" t="b">
        <f t="shared" si="30"/>
        <v>0</v>
      </c>
      <c r="AE81" s="2" t="b">
        <f t="shared" si="31"/>
        <v>0</v>
      </c>
      <c r="AF81" s="2" t="b">
        <f t="shared" si="32"/>
        <v>0</v>
      </c>
      <c r="AG81" s="2" t="b">
        <f t="shared" si="33"/>
        <v>0</v>
      </c>
      <c r="AH81" s="17" t="b">
        <f t="shared" si="34"/>
        <v>0</v>
      </c>
      <c r="AI81" s="2" t="b">
        <f t="shared" si="35"/>
        <v>0</v>
      </c>
      <c r="AJ81" s="2" t="b">
        <f t="shared" si="36"/>
        <v>0</v>
      </c>
      <c r="AK81" s="2" t="b">
        <f t="shared" si="37"/>
        <v>0</v>
      </c>
      <c r="AL81" s="2" t="b">
        <f t="shared" si="38"/>
        <v>0</v>
      </c>
      <c r="AM81" s="2" t="b">
        <f t="shared" si="39"/>
        <v>0</v>
      </c>
      <c r="AN81" s="2" t="b">
        <f t="shared" si="40"/>
        <v>0</v>
      </c>
      <c r="AO81" s="2" t="b">
        <v>0</v>
      </c>
      <c r="AP81" s="2" t="b">
        <f t="shared" si="41"/>
        <v>0</v>
      </c>
      <c r="AQ81" s="2" t="b">
        <v>0</v>
      </c>
      <c r="AR81" s="7">
        <v>1</v>
      </c>
      <c r="AS81" s="7">
        <v>3</v>
      </c>
      <c r="AT81" s="7">
        <v>4</v>
      </c>
      <c r="AU81" s="7"/>
      <c r="AV81" s="7"/>
      <c r="AW81" s="7"/>
      <c r="AX81" s="7"/>
      <c r="AY81" s="7"/>
      <c r="AZ81" s="7"/>
      <c r="BA81" s="7"/>
      <c r="BB81" s="7"/>
      <c r="BC81" s="7"/>
      <c r="BD81" s="7"/>
      <c r="BE81" s="7"/>
      <c r="BF81" s="7"/>
      <c r="BG81" s="7"/>
      <c r="BH81" s="7"/>
      <c r="BI81" s="7"/>
      <c r="BJ81" s="7"/>
      <c r="BK81" s="7"/>
      <c r="BL81" s="7"/>
      <c r="BM81" s="7"/>
      <c r="BN81" s="7"/>
      <c r="BO81" s="7"/>
      <c r="BP81" s="2"/>
      <c r="BQ81" s="7"/>
      <c r="BR81" s="7"/>
      <c r="BS81" s="7"/>
      <c r="BT81" s="7"/>
      <c r="BU81" s="7"/>
      <c r="BV81" s="7"/>
      <c r="BW81" s="7"/>
      <c r="BX81" s="7"/>
      <c r="BY81" s="7"/>
      <c r="BZ81" s="7"/>
      <c r="CA81" s="7"/>
      <c r="CB81" s="7"/>
      <c r="CC81" s="7"/>
      <c r="CD81" s="7"/>
      <c r="CE81" s="7"/>
      <c r="CF81" s="2"/>
    </row>
    <row r="82" spans="1:85" s="5" customFormat="1" ht="30" hidden="1" x14ac:dyDescent="0.25">
      <c r="A82" s="2"/>
      <c r="B82" s="7"/>
      <c r="C82" s="7"/>
      <c r="D82" s="7"/>
      <c r="E82" s="7"/>
      <c r="F82" s="7"/>
      <c r="G82" s="7"/>
      <c r="H82" s="7"/>
      <c r="I82" s="7"/>
      <c r="J82" s="7"/>
      <c r="K82" s="7"/>
      <c r="L82" s="11" t="s">
        <v>3591</v>
      </c>
      <c r="M82" s="2" t="s">
        <v>3592</v>
      </c>
      <c r="N82" s="2">
        <v>1995</v>
      </c>
      <c r="O82" s="2">
        <v>1</v>
      </c>
      <c r="P82" s="3">
        <v>34700.395833333336</v>
      </c>
      <c r="Q82" s="2" t="s">
        <v>11</v>
      </c>
      <c r="R82" s="2" t="s">
        <v>459</v>
      </c>
      <c r="S82" s="2" t="s">
        <v>3593</v>
      </c>
      <c r="T82" s="2" t="s">
        <v>1130</v>
      </c>
      <c r="U82" s="2">
        <f t="shared" si="21"/>
        <v>1</v>
      </c>
      <c r="V82" s="2" t="b">
        <f t="shared" si="22"/>
        <v>1</v>
      </c>
      <c r="W82" s="17" t="b">
        <f t="shared" si="23"/>
        <v>0</v>
      </c>
      <c r="X82" s="2" t="b">
        <f t="shared" si="24"/>
        <v>0</v>
      </c>
      <c r="Y82" s="2" t="b">
        <f t="shared" si="25"/>
        <v>0</v>
      </c>
      <c r="Z82" s="2" t="b">
        <f t="shared" si="26"/>
        <v>0</v>
      </c>
      <c r="AA82" s="2" t="b">
        <f t="shared" si="27"/>
        <v>0</v>
      </c>
      <c r="AB82" s="2" t="b">
        <f t="shared" si="28"/>
        <v>0</v>
      </c>
      <c r="AC82" s="2" t="b">
        <f t="shared" si="29"/>
        <v>0</v>
      </c>
      <c r="AD82" s="2" t="b">
        <f t="shared" si="30"/>
        <v>0</v>
      </c>
      <c r="AE82" s="2" t="b">
        <f t="shared" si="31"/>
        <v>0</v>
      </c>
      <c r="AF82" s="2" t="b">
        <f t="shared" si="32"/>
        <v>0</v>
      </c>
      <c r="AG82" s="2" t="b">
        <f t="shared" si="33"/>
        <v>0</v>
      </c>
      <c r="AH82" s="17" t="b">
        <f t="shared" si="34"/>
        <v>0</v>
      </c>
      <c r="AI82" s="2" t="b">
        <f t="shared" si="35"/>
        <v>0</v>
      </c>
      <c r="AJ82" s="2" t="b">
        <f t="shared" si="36"/>
        <v>0</v>
      </c>
      <c r="AK82" s="2" t="b">
        <f t="shared" si="37"/>
        <v>0</v>
      </c>
      <c r="AL82" s="2" t="b">
        <f t="shared" si="38"/>
        <v>0</v>
      </c>
      <c r="AM82" s="2" t="b">
        <f t="shared" si="39"/>
        <v>0</v>
      </c>
      <c r="AN82" s="2" t="b">
        <f t="shared" si="40"/>
        <v>0</v>
      </c>
      <c r="AO82" s="2" t="b">
        <v>0</v>
      </c>
      <c r="AP82" s="2" t="b">
        <f t="shared" si="41"/>
        <v>0</v>
      </c>
      <c r="AQ82" s="2" t="b">
        <v>0</v>
      </c>
      <c r="AR82" s="2">
        <v>1</v>
      </c>
      <c r="AS82" s="2"/>
      <c r="AT82" s="2"/>
      <c r="AU82" s="2"/>
      <c r="AV82" s="2"/>
      <c r="AW82" s="2"/>
      <c r="AX82" s="2"/>
      <c r="AY82" s="2"/>
      <c r="AZ82" s="2"/>
      <c r="BA82" s="2"/>
      <c r="BB82" s="2"/>
      <c r="BC82" s="2"/>
      <c r="BD82" s="2"/>
      <c r="BE82" s="2"/>
      <c r="BF82" s="2"/>
      <c r="BG82" s="2"/>
      <c r="BH82" s="2"/>
      <c r="BI82" s="2"/>
      <c r="BJ82" s="2"/>
      <c r="BK82" s="2"/>
      <c r="BL82" s="2"/>
      <c r="BM82" s="7"/>
      <c r="BN82" s="7"/>
      <c r="BO82" s="7"/>
      <c r="BP82" s="2"/>
      <c r="BQ82" s="2"/>
      <c r="BR82" s="2"/>
      <c r="BS82" s="2"/>
      <c r="BT82" s="2"/>
      <c r="BU82" s="2"/>
      <c r="BV82" s="2"/>
      <c r="BW82" s="2"/>
      <c r="BX82" s="2"/>
      <c r="BY82" s="2"/>
      <c r="BZ82" s="2"/>
      <c r="CA82" s="2"/>
      <c r="CB82" s="2"/>
      <c r="CC82" s="2"/>
      <c r="CD82" s="2"/>
      <c r="CE82" s="2"/>
      <c r="CF82" s="2"/>
    </row>
    <row r="83" spans="1:85" s="5" customFormat="1" ht="30" hidden="1" x14ac:dyDescent="0.25">
      <c r="A83" s="2"/>
      <c r="B83" s="7"/>
      <c r="C83" s="7"/>
      <c r="D83" s="7"/>
      <c r="E83" s="7"/>
      <c r="F83" s="7"/>
      <c r="G83" s="7"/>
      <c r="H83" s="7"/>
      <c r="I83" s="7"/>
      <c r="J83" s="7"/>
      <c r="K83" s="7"/>
      <c r="L83" s="11" t="s">
        <v>2356</v>
      </c>
      <c r="M83" s="2" t="s">
        <v>2357</v>
      </c>
      <c r="N83" s="7">
        <v>2014</v>
      </c>
      <c r="O83" s="7">
        <v>1</v>
      </c>
      <c r="P83" s="8">
        <v>41640.446527777778</v>
      </c>
      <c r="Q83" s="7" t="s">
        <v>2358</v>
      </c>
      <c r="R83" s="7" t="s">
        <v>459</v>
      </c>
      <c r="S83" s="7" t="s">
        <v>2359</v>
      </c>
      <c r="T83" s="7" t="s">
        <v>1180</v>
      </c>
      <c r="U83" s="2">
        <f t="shared" si="21"/>
        <v>1</v>
      </c>
      <c r="V83" s="2" t="b">
        <f t="shared" si="22"/>
        <v>1</v>
      </c>
      <c r="W83" s="17" t="b">
        <f t="shared" si="23"/>
        <v>0</v>
      </c>
      <c r="X83" s="2" t="b">
        <f t="shared" si="24"/>
        <v>0</v>
      </c>
      <c r="Y83" s="2" t="b">
        <f t="shared" si="25"/>
        <v>0</v>
      </c>
      <c r="Z83" s="2" t="b">
        <f t="shared" si="26"/>
        <v>0</v>
      </c>
      <c r="AA83" s="2" t="b">
        <f t="shared" si="27"/>
        <v>0</v>
      </c>
      <c r="AB83" s="2" t="b">
        <f t="shared" si="28"/>
        <v>0</v>
      </c>
      <c r="AC83" s="2" t="b">
        <f t="shared" si="29"/>
        <v>0</v>
      </c>
      <c r="AD83" s="2" t="b">
        <f t="shared" si="30"/>
        <v>0</v>
      </c>
      <c r="AE83" s="2" t="b">
        <f t="shared" si="31"/>
        <v>0</v>
      </c>
      <c r="AF83" s="2" t="b">
        <f t="shared" si="32"/>
        <v>0</v>
      </c>
      <c r="AG83" s="2" t="b">
        <f t="shared" si="33"/>
        <v>0</v>
      </c>
      <c r="AH83" s="17" t="b">
        <f t="shared" si="34"/>
        <v>0</v>
      </c>
      <c r="AI83" s="2" t="b">
        <f t="shared" si="35"/>
        <v>0</v>
      </c>
      <c r="AJ83" s="2" t="b">
        <f t="shared" si="36"/>
        <v>0</v>
      </c>
      <c r="AK83" s="2" t="b">
        <f t="shared" si="37"/>
        <v>0</v>
      </c>
      <c r="AL83" s="2" t="b">
        <f t="shared" si="38"/>
        <v>0</v>
      </c>
      <c r="AM83" s="2" t="b">
        <f t="shared" si="39"/>
        <v>0</v>
      </c>
      <c r="AN83" s="2" t="b">
        <f t="shared" si="40"/>
        <v>0</v>
      </c>
      <c r="AO83" s="2" t="b">
        <v>0</v>
      </c>
      <c r="AP83" s="2" t="b">
        <f t="shared" si="41"/>
        <v>0</v>
      </c>
      <c r="AQ83" s="2" t="b">
        <v>0</v>
      </c>
      <c r="AR83" s="7">
        <v>1</v>
      </c>
      <c r="AS83" s="7"/>
      <c r="AT83" s="7"/>
      <c r="AU83" s="7"/>
      <c r="AV83" s="7"/>
      <c r="AW83" s="7"/>
      <c r="AX83" s="7"/>
      <c r="AY83" s="7"/>
      <c r="AZ83" s="7"/>
      <c r="BA83" s="7"/>
      <c r="BB83" s="7"/>
      <c r="BC83" s="7"/>
      <c r="BD83" s="7"/>
      <c r="BE83" s="7"/>
      <c r="BF83" s="7"/>
      <c r="BG83" s="7"/>
      <c r="BH83" s="7"/>
      <c r="BI83" s="7"/>
      <c r="BJ83" s="7"/>
      <c r="BK83" s="7"/>
      <c r="BL83" s="7"/>
      <c r="BM83" s="7"/>
      <c r="BN83" s="7"/>
      <c r="BO83" s="7"/>
      <c r="BP83" s="2"/>
      <c r="BQ83" s="2"/>
      <c r="BR83" s="2"/>
      <c r="BS83" s="2"/>
      <c r="BT83" s="2"/>
      <c r="BU83" s="2"/>
      <c r="BV83" s="2"/>
      <c r="BW83" s="2"/>
      <c r="BX83" s="2"/>
      <c r="BY83" s="2"/>
      <c r="BZ83" s="2"/>
      <c r="CA83" s="2"/>
      <c r="CB83" s="2"/>
      <c r="CC83" s="2"/>
      <c r="CD83" s="2"/>
      <c r="CE83" s="2"/>
      <c r="CF83" s="2"/>
    </row>
    <row r="84" spans="1:85" s="5" customFormat="1" ht="30" hidden="1" x14ac:dyDescent="0.25">
      <c r="A84" s="2"/>
      <c r="B84" s="7"/>
      <c r="C84" s="7"/>
      <c r="D84" s="7"/>
      <c r="E84" s="7"/>
      <c r="F84" s="7"/>
      <c r="G84" s="7"/>
      <c r="H84" s="7"/>
      <c r="I84" s="7"/>
      <c r="J84" s="7"/>
      <c r="K84" s="7"/>
      <c r="L84" s="11" t="s">
        <v>4702</v>
      </c>
      <c r="M84" s="2" t="s">
        <v>4703</v>
      </c>
      <c r="N84" s="2">
        <v>2010</v>
      </c>
      <c r="O84" s="2">
        <v>1</v>
      </c>
      <c r="P84" s="3">
        <v>40269.595138888886</v>
      </c>
      <c r="Q84" s="2" t="s">
        <v>11</v>
      </c>
      <c r="R84" s="2" t="s">
        <v>459</v>
      </c>
      <c r="S84" s="2" t="s">
        <v>4704</v>
      </c>
      <c r="T84" s="2" t="s">
        <v>4705</v>
      </c>
      <c r="U84" s="2">
        <f t="shared" si="21"/>
        <v>2</v>
      </c>
      <c r="V84" s="2" t="b">
        <f t="shared" si="22"/>
        <v>0</v>
      </c>
      <c r="W84" s="17" t="b">
        <f t="shared" si="23"/>
        <v>0</v>
      </c>
      <c r="X84" s="2" t="b">
        <f t="shared" si="24"/>
        <v>1</v>
      </c>
      <c r="Y84" s="2" t="b">
        <f t="shared" si="25"/>
        <v>0</v>
      </c>
      <c r="Z84" s="2" t="b">
        <f t="shared" si="26"/>
        <v>0</v>
      </c>
      <c r="AA84" s="2" t="b">
        <f t="shared" si="27"/>
        <v>0</v>
      </c>
      <c r="AB84" s="2" t="b">
        <f t="shared" si="28"/>
        <v>1</v>
      </c>
      <c r="AC84" s="2" t="b">
        <f t="shared" si="29"/>
        <v>0</v>
      </c>
      <c r="AD84" s="2" t="b">
        <f t="shared" si="30"/>
        <v>0</v>
      </c>
      <c r="AE84" s="2" t="b">
        <f t="shared" si="31"/>
        <v>0</v>
      </c>
      <c r="AF84" s="2" t="b">
        <f t="shared" si="32"/>
        <v>0</v>
      </c>
      <c r="AG84" s="2" t="b">
        <f t="shared" si="33"/>
        <v>0</v>
      </c>
      <c r="AH84" s="17" t="b">
        <f t="shared" si="34"/>
        <v>0</v>
      </c>
      <c r="AI84" s="2" t="b">
        <f t="shared" si="35"/>
        <v>0</v>
      </c>
      <c r="AJ84" s="2" t="b">
        <f t="shared" si="36"/>
        <v>0</v>
      </c>
      <c r="AK84" s="2" t="b">
        <f t="shared" si="37"/>
        <v>0</v>
      </c>
      <c r="AL84" s="2" t="b">
        <f t="shared" si="38"/>
        <v>0</v>
      </c>
      <c r="AM84" s="2" t="b">
        <f t="shared" si="39"/>
        <v>0</v>
      </c>
      <c r="AN84" s="2" t="b">
        <f t="shared" si="40"/>
        <v>0</v>
      </c>
      <c r="AO84" s="2" t="b">
        <v>0</v>
      </c>
      <c r="AP84" s="2" t="b">
        <f t="shared" si="41"/>
        <v>0</v>
      </c>
      <c r="AQ84" s="2" t="b">
        <v>0</v>
      </c>
      <c r="AR84" s="2">
        <v>4</v>
      </c>
      <c r="AS84" s="2">
        <v>8</v>
      </c>
      <c r="AT84" s="2"/>
      <c r="AU84" s="2"/>
      <c r="AV84" s="2"/>
      <c r="AW84" s="2"/>
      <c r="AX84" s="2"/>
      <c r="AY84" s="2"/>
      <c r="AZ84" s="2"/>
      <c r="BA84" s="2"/>
      <c r="BB84" s="2"/>
      <c r="BC84" s="2"/>
      <c r="BD84" s="2"/>
      <c r="BE84" s="2"/>
      <c r="BF84" s="2"/>
      <c r="BG84" s="2"/>
      <c r="BH84" s="2"/>
      <c r="BI84" s="2"/>
      <c r="BJ84" s="2"/>
      <c r="BK84" s="2"/>
      <c r="BL84" s="2"/>
      <c r="BM84" s="7"/>
      <c r="BN84" s="7"/>
      <c r="BO84" s="7"/>
      <c r="BP84" s="2"/>
      <c r="BQ84" s="7"/>
      <c r="BR84" s="7"/>
      <c r="BS84" s="7"/>
      <c r="BT84" s="7"/>
      <c r="BU84" s="7"/>
      <c r="BV84" s="7"/>
      <c r="BW84" s="7"/>
      <c r="BX84" s="7"/>
      <c r="BY84" s="7"/>
      <c r="BZ84" s="7"/>
      <c r="CA84" s="7"/>
      <c r="CB84" s="7"/>
      <c r="CC84" s="7"/>
      <c r="CD84" s="7"/>
      <c r="CE84" s="7"/>
      <c r="CF84" s="2"/>
    </row>
    <row r="85" spans="1:85" s="5" customFormat="1" ht="60" hidden="1" x14ac:dyDescent="0.25">
      <c r="A85" s="2"/>
      <c r="B85" s="7"/>
      <c r="C85" s="7"/>
      <c r="D85" s="7"/>
      <c r="E85" s="7"/>
      <c r="F85" s="7"/>
      <c r="G85" s="7"/>
      <c r="H85" s="7"/>
      <c r="I85" s="7"/>
      <c r="J85" s="7"/>
      <c r="K85" s="7"/>
      <c r="L85" s="11" t="s">
        <v>2292</v>
      </c>
      <c r="M85" s="2" t="s">
        <v>2293</v>
      </c>
      <c r="N85" s="7">
        <v>2013</v>
      </c>
      <c r="O85" s="7">
        <v>1</v>
      </c>
      <c r="P85" s="8">
        <v>41275.395833333336</v>
      </c>
      <c r="Q85" s="7" t="s">
        <v>11</v>
      </c>
      <c r="R85" s="7" t="s">
        <v>459</v>
      </c>
      <c r="S85" s="7" t="s">
        <v>2294</v>
      </c>
      <c r="T85" s="7" t="s">
        <v>1160</v>
      </c>
      <c r="U85" s="2">
        <f t="shared" si="21"/>
        <v>1</v>
      </c>
      <c r="V85" s="2" t="b">
        <f t="shared" si="22"/>
        <v>1</v>
      </c>
      <c r="W85" s="17" t="b">
        <f t="shared" si="23"/>
        <v>0</v>
      </c>
      <c r="X85" s="2" t="b">
        <f t="shared" si="24"/>
        <v>0</v>
      </c>
      <c r="Y85" s="2" t="b">
        <f t="shared" si="25"/>
        <v>0</v>
      </c>
      <c r="Z85" s="2" t="b">
        <f t="shared" si="26"/>
        <v>0</v>
      </c>
      <c r="AA85" s="2" t="b">
        <f t="shared" si="27"/>
        <v>0</v>
      </c>
      <c r="AB85" s="2" t="b">
        <f t="shared" si="28"/>
        <v>0</v>
      </c>
      <c r="AC85" s="2" t="b">
        <f t="shared" si="29"/>
        <v>0</v>
      </c>
      <c r="AD85" s="2" t="b">
        <f t="shared" si="30"/>
        <v>0</v>
      </c>
      <c r="AE85" s="2" t="b">
        <f t="shared" si="31"/>
        <v>0</v>
      </c>
      <c r="AF85" s="2" t="b">
        <f t="shared" si="32"/>
        <v>0</v>
      </c>
      <c r="AG85" s="2" t="b">
        <f t="shared" si="33"/>
        <v>0</v>
      </c>
      <c r="AH85" s="17" t="b">
        <f t="shared" si="34"/>
        <v>0</v>
      </c>
      <c r="AI85" s="2" t="b">
        <f t="shared" si="35"/>
        <v>0</v>
      </c>
      <c r="AJ85" s="2" t="b">
        <f t="shared" si="36"/>
        <v>0</v>
      </c>
      <c r="AK85" s="2" t="b">
        <f t="shared" si="37"/>
        <v>0</v>
      </c>
      <c r="AL85" s="2" t="b">
        <f t="shared" si="38"/>
        <v>0</v>
      </c>
      <c r="AM85" s="2" t="b">
        <f t="shared" si="39"/>
        <v>0</v>
      </c>
      <c r="AN85" s="2" t="b">
        <f t="shared" si="40"/>
        <v>0</v>
      </c>
      <c r="AO85" s="2" t="b">
        <v>0</v>
      </c>
      <c r="AP85" s="2" t="b">
        <f t="shared" si="41"/>
        <v>0</v>
      </c>
      <c r="AQ85" s="2" t="b">
        <v>0</v>
      </c>
      <c r="AR85" s="7">
        <v>1</v>
      </c>
      <c r="AS85" s="7"/>
      <c r="AT85" s="7"/>
      <c r="AU85" s="7"/>
      <c r="AV85" s="7"/>
      <c r="AW85" s="7"/>
      <c r="AX85" s="7"/>
      <c r="AY85" s="7"/>
      <c r="AZ85" s="7"/>
      <c r="BA85" s="7"/>
      <c r="BB85" s="7"/>
      <c r="BC85" s="7"/>
      <c r="BD85" s="7"/>
      <c r="BE85" s="7"/>
      <c r="BF85" s="7"/>
      <c r="BG85" s="7"/>
      <c r="BH85" s="7"/>
      <c r="BI85" s="7"/>
      <c r="BJ85" s="7"/>
      <c r="BK85" s="7"/>
      <c r="BL85" s="7"/>
      <c r="BM85" s="7"/>
      <c r="BN85" s="7"/>
      <c r="BO85" s="7"/>
      <c r="BP85" s="2"/>
      <c r="BQ85" s="2"/>
      <c r="BR85" s="2"/>
      <c r="BS85" s="2"/>
      <c r="BT85" s="2"/>
      <c r="BU85" s="2"/>
      <c r="BV85" s="2"/>
      <c r="BW85" s="2"/>
      <c r="BX85" s="2"/>
      <c r="BY85" s="2"/>
      <c r="BZ85" s="2"/>
      <c r="CA85" s="2"/>
      <c r="CB85" s="2"/>
      <c r="CC85" s="2"/>
      <c r="CD85" s="2"/>
      <c r="CE85" s="2"/>
      <c r="CF85" s="2"/>
    </row>
    <row r="86" spans="1:85" s="49" customFormat="1" ht="30" hidden="1" x14ac:dyDescent="0.25">
      <c r="A86" s="2"/>
      <c r="B86" s="7"/>
      <c r="C86" s="7"/>
      <c r="D86" s="7"/>
      <c r="E86" s="7"/>
      <c r="F86" s="7"/>
      <c r="G86" s="7"/>
      <c r="H86" s="7"/>
      <c r="I86" s="7"/>
      <c r="J86" s="7"/>
      <c r="K86" s="7"/>
      <c r="L86" s="11" t="s">
        <v>1382</v>
      </c>
      <c r="M86" s="2" t="s">
        <v>1383</v>
      </c>
      <c r="N86" s="2">
        <v>2013</v>
      </c>
      <c r="O86" s="2">
        <v>1</v>
      </c>
      <c r="P86" s="3">
        <v>41275.533333333333</v>
      </c>
      <c r="Q86" s="2" t="s">
        <v>11</v>
      </c>
      <c r="R86" s="2" t="s">
        <v>459</v>
      </c>
      <c r="S86" s="2" t="s">
        <v>1381</v>
      </c>
      <c r="T86" s="2" t="s">
        <v>705</v>
      </c>
      <c r="U86" s="2">
        <f t="shared" si="21"/>
        <v>1</v>
      </c>
      <c r="V86" s="2" t="b">
        <f t="shared" si="22"/>
        <v>1</v>
      </c>
      <c r="W86" s="17" t="b">
        <f t="shared" si="23"/>
        <v>0</v>
      </c>
      <c r="X86" s="2" t="b">
        <f t="shared" si="24"/>
        <v>0</v>
      </c>
      <c r="Y86" s="2" t="b">
        <f t="shared" si="25"/>
        <v>0</v>
      </c>
      <c r="Z86" s="2" t="b">
        <f t="shared" si="26"/>
        <v>0</v>
      </c>
      <c r="AA86" s="2" t="b">
        <f t="shared" si="27"/>
        <v>0</v>
      </c>
      <c r="AB86" s="2" t="b">
        <f t="shared" si="28"/>
        <v>0</v>
      </c>
      <c r="AC86" s="2" t="b">
        <f t="shared" si="29"/>
        <v>0</v>
      </c>
      <c r="AD86" s="2" t="b">
        <f t="shared" si="30"/>
        <v>0</v>
      </c>
      <c r="AE86" s="2" t="b">
        <f t="shared" si="31"/>
        <v>0</v>
      </c>
      <c r="AF86" s="2" t="b">
        <f t="shared" si="32"/>
        <v>0</v>
      </c>
      <c r="AG86" s="2" t="b">
        <f t="shared" si="33"/>
        <v>0</v>
      </c>
      <c r="AH86" s="17" t="b">
        <f t="shared" si="34"/>
        <v>0</v>
      </c>
      <c r="AI86" s="2" t="b">
        <f t="shared" si="35"/>
        <v>0</v>
      </c>
      <c r="AJ86" s="2" t="b">
        <f t="shared" si="36"/>
        <v>0</v>
      </c>
      <c r="AK86" s="2" t="b">
        <f t="shared" si="37"/>
        <v>0</v>
      </c>
      <c r="AL86" s="2" t="b">
        <f t="shared" si="38"/>
        <v>0</v>
      </c>
      <c r="AM86" s="2" t="b">
        <f t="shared" si="39"/>
        <v>0</v>
      </c>
      <c r="AN86" s="2" t="b">
        <f t="shared" si="40"/>
        <v>0</v>
      </c>
      <c r="AO86" s="2" t="b">
        <v>0</v>
      </c>
      <c r="AP86" s="2" t="b">
        <f t="shared" si="41"/>
        <v>0</v>
      </c>
      <c r="AQ86" s="2" t="b">
        <v>0</v>
      </c>
      <c r="AR86" s="2">
        <v>1</v>
      </c>
      <c r="AS86" s="2"/>
      <c r="AT86" s="2"/>
      <c r="AU86" s="2"/>
      <c r="AV86" s="2"/>
      <c r="AW86" s="2"/>
      <c r="AX86" s="2"/>
      <c r="AY86" s="2"/>
      <c r="AZ86" s="2"/>
      <c r="BA86" s="2"/>
      <c r="BB86" s="2"/>
      <c r="BC86" s="2"/>
      <c r="BD86" s="2"/>
      <c r="BE86" s="2"/>
      <c r="BF86" s="2"/>
      <c r="BG86" s="2"/>
      <c r="BH86" s="2"/>
      <c r="BI86" s="2"/>
      <c r="BJ86" s="2"/>
      <c r="BK86" s="2"/>
      <c r="BL86" s="2"/>
      <c r="BM86" s="7"/>
      <c r="BN86" s="7"/>
      <c r="BO86" s="7"/>
      <c r="BP86" s="2"/>
      <c r="BQ86" s="7"/>
      <c r="BR86" s="7"/>
      <c r="BS86" s="7"/>
      <c r="BT86" s="7"/>
      <c r="BU86" s="7"/>
      <c r="BV86" s="7"/>
      <c r="BW86" s="7"/>
      <c r="BX86" s="7"/>
      <c r="BY86" s="7"/>
      <c r="BZ86" s="7"/>
      <c r="CA86" s="7"/>
      <c r="CB86" s="7"/>
      <c r="CC86" s="7"/>
      <c r="CD86" s="7"/>
      <c r="CE86" s="7"/>
      <c r="CF86" s="2"/>
      <c r="CG86" s="5"/>
    </row>
    <row r="87" spans="1:85" s="49" customFormat="1" ht="30" hidden="1" x14ac:dyDescent="0.25">
      <c r="A87" s="2"/>
      <c r="B87" s="2"/>
      <c r="C87" s="2"/>
      <c r="D87" s="2"/>
      <c r="E87" s="2"/>
      <c r="F87" s="2"/>
      <c r="G87" s="2"/>
      <c r="H87" s="2"/>
      <c r="I87" s="2"/>
      <c r="J87" s="2"/>
      <c r="K87" s="2"/>
      <c r="L87" s="11" t="s">
        <v>2197</v>
      </c>
      <c r="M87" s="2" t="s">
        <v>2198</v>
      </c>
      <c r="N87" s="7">
        <v>2014</v>
      </c>
      <c r="O87" s="7">
        <v>1</v>
      </c>
      <c r="P87" s="9">
        <v>41640</v>
      </c>
      <c r="Q87" s="7" t="s">
        <v>11</v>
      </c>
      <c r="R87" s="7" t="s">
        <v>459</v>
      </c>
      <c r="S87" s="7" t="s">
        <v>2199</v>
      </c>
      <c r="T87" s="7" t="s">
        <v>1138</v>
      </c>
      <c r="U87" s="2">
        <f t="shared" si="21"/>
        <v>1</v>
      </c>
      <c r="V87" s="2" t="b">
        <f t="shared" si="22"/>
        <v>1</v>
      </c>
      <c r="W87" s="17" t="b">
        <f t="shared" si="23"/>
        <v>0</v>
      </c>
      <c r="X87" s="2" t="b">
        <f t="shared" si="24"/>
        <v>0</v>
      </c>
      <c r="Y87" s="2" t="b">
        <f t="shared" si="25"/>
        <v>0</v>
      </c>
      <c r="Z87" s="2" t="b">
        <f t="shared" si="26"/>
        <v>0</v>
      </c>
      <c r="AA87" s="2" t="b">
        <f t="shared" si="27"/>
        <v>0</v>
      </c>
      <c r="AB87" s="2" t="b">
        <f t="shared" si="28"/>
        <v>0</v>
      </c>
      <c r="AC87" s="2" t="b">
        <f t="shared" si="29"/>
        <v>0</v>
      </c>
      <c r="AD87" s="2" t="b">
        <f t="shared" si="30"/>
        <v>0</v>
      </c>
      <c r="AE87" s="2" t="b">
        <f t="shared" si="31"/>
        <v>0</v>
      </c>
      <c r="AF87" s="2" t="b">
        <f t="shared" si="32"/>
        <v>0</v>
      </c>
      <c r="AG87" s="2" t="b">
        <f t="shared" si="33"/>
        <v>0</v>
      </c>
      <c r="AH87" s="17" t="b">
        <f t="shared" si="34"/>
        <v>0</v>
      </c>
      <c r="AI87" s="2" t="b">
        <f t="shared" si="35"/>
        <v>0</v>
      </c>
      <c r="AJ87" s="2" t="b">
        <f t="shared" si="36"/>
        <v>0</v>
      </c>
      <c r="AK87" s="2" t="b">
        <f t="shared" si="37"/>
        <v>0</v>
      </c>
      <c r="AL87" s="2" t="b">
        <f t="shared" si="38"/>
        <v>0</v>
      </c>
      <c r="AM87" s="2" t="b">
        <f t="shared" si="39"/>
        <v>0</v>
      </c>
      <c r="AN87" s="2" t="b">
        <f t="shared" si="40"/>
        <v>0</v>
      </c>
      <c r="AO87" s="2" t="b">
        <v>0</v>
      </c>
      <c r="AP87" s="2" t="b">
        <f t="shared" si="41"/>
        <v>0</v>
      </c>
      <c r="AQ87" s="2" t="b">
        <v>0</v>
      </c>
      <c r="AR87" s="7">
        <v>1</v>
      </c>
      <c r="AS87" s="7"/>
      <c r="AT87" s="7"/>
      <c r="AU87" s="7"/>
      <c r="AV87" s="7"/>
      <c r="AW87" s="7"/>
      <c r="AX87" s="7"/>
      <c r="AY87" s="7"/>
      <c r="AZ87" s="7"/>
      <c r="BA87" s="7"/>
      <c r="BB87" s="7"/>
      <c r="BC87" s="7"/>
      <c r="BD87" s="7"/>
      <c r="BE87" s="7"/>
      <c r="BF87" s="7"/>
      <c r="BG87" s="7"/>
      <c r="BH87" s="7"/>
      <c r="BI87" s="7"/>
      <c r="BJ87" s="7"/>
      <c r="BK87" s="7"/>
      <c r="BL87" s="7"/>
      <c r="BM87" s="7"/>
      <c r="BN87" s="7"/>
      <c r="BO87" s="7"/>
      <c r="BP87" s="7"/>
      <c r="BQ87" s="2"/>
      <c r="BR87" s="2"/>
      <c r="BS87" s="2"/>
      <c r="BT87" s="2"/>
      <c r="BU87" s="2"/>
      <c r="BV87" s="2"/>
      <c r="BW87" s="2"/>
      <c r="BX87" s="2"/>
      <c r="BY87" s="2"/>
      <c r="BZ87" s="2"/>
      <c r="CA87" s="2"/>
      <c r="CB87" s="2"/>
      <c r="CC87" s="2"/>
      <c r="CD87" s="2"/>
      <c r="CE87" s="2"/>
      <c r="CF87" s="7"/>
    </row>
    <row r="88" spans="1:85" s="49" customFormat="1" ht="30" hidden="1" x14ac:dyDescent="0.25">
      <c r="A88" s="2"/>
      <c r="B88" s="2"/>
      <c r="C88" s="2"/>
      <c r="D88" s="2"/>
      <c r="E88" s="2"/>
      <c r="F88" s="2"/>
      <c r="G88" s="2"/>
      <c r="H88" s="2"/>
      <c r="I88" s="2"/>
      <c r="J88" s="2"/>
      <c r="K88" s="2"/>
      <c r="L88" s="11" t="s">
        <v>2364</v>
      </c>
      <c r="M88" s="2" t="s">
        <v>2365</v>
      </c>
      <c r="N88" s="7">
        <v>2014</v>
      </c>
      <c r="O88" s="7">
        <v>1</v>
      </c>
      <c r="P88" s="9">
        <v>41640</v>
      </c>
      <c r="Q88" s="7" t="s">
        <v>11</v>
      </c>
      <c r="R88" s="7" t="s">
        <v>459</v>
      </c>
      <c r="S88" s="7" t="s">
        <v>2366</v>
      </c>
      <c r="T88" s="7" t="s">
        <v>1434</v>
      </c>
      <c r="U88" s="2">
        <f t="shared" si="21"/>
        <v>1</v>
      </c>
      <c r="V88" s="2" t="b">
        <f t="shared" si="22"/>
        <v>1</v>
      </c>
      <c r="W88" s="17" t="b">
        <f t="shared" si="23"/>
        <v>0</v>
      </c>
      <c r="X88" s="2" t="b">
        <f t="shared" si="24"/>
        <v>0</v>
      </c>
      <c r="Y88" s="2" t="b">
        <f t="shared" si="25"/>
        <v>0</v>
      </c>
      <c r="Z88" s="2" t="b">
        <f t="shared" si="26"/>
        <v>0</v>
      </c>
      <c r="AA88" s="2" t="b">
        <f t="shared" si="27"/>
        <v>0</v>
      </c>
      <c r="AB88" s="2" t="b">
        <f t="shared" si="28"/>
        <v>0</v>
      </c>
      <c r="AC88" s="2" t="b">
        <f t="shared" si="29"/>
        <v>0</v>
      </c>
      <c r="AD88" s="2" t="b">
        <f t="shared" si="30"/>
        <v>0</v>
      </c>
      <c r="AE88" s="2" t="b">
        <f t="shared" si="31"/>
        <v>0</v>
      </c>
      <c r="AF88" s="2" t="b">
        <f t="shared" si="32"/>
        <v>0</v>
      </c>
      <c r="AG88" s="2" t="b">
        <f t="shared" si="33"/>
        <v>0</v>
      </c>
      <c r="AH88" s="17" t="b">
        <f t="shared" si="34"/>
        <v>0</v>
      </c>
      <c r="AI88" s="2" t="b">
        <f t="shared" si="35"/>
        <v>0</v>
      </c>
      <c r="AJ88" s="2" t="b">
        <f t="shared" si="36"/>
        <v>0</v>
      </c>
      <c r="AK88" s="2" t="b">
        <f t="shared" si="37"/>
        <v>0</v>
      </c>
      <c r="AL88" s="2" t="b">
        <f t="shared" si="38"/>
        <v>0</v>
      </c>
      <c r="AM88" s="2" t="b">
        <f t="shared" si="39"/>
        <v>0</v>
      </c>
      <c r="AN88" s="2" t="b">
        <f t="shared" si="40"/>
        <v>0</v>
      </c>
      <c r="AO88" s="2" t="b">
        <v>0</v>
      </c>
      <c r="AP88" s="2" t="b">
        <f t="shared" si="41"/>
        <v>0</v>
      </c>
      <c r="AQ88" s="2" t="b">
        <v>0</v>
      </c>
      <c r="AR88" s="7">
        <v>1</v>
      </c>
      <c r="AS88" s="7"/>
      <c r="AT88" s="7"/>
      <c r="AU88" s="7"/>
      <c r="AV88" s="7"/>
      <c r="AW88" s="7"/>
      <c r="AX88" s="7"/>
      <c r="AY88" s="7"/>
      <c r="AZ88" s="7"/>
      <c r="BA88" s="7"/>
      <c r="BB88" s="7"/>
      <c r="BC88" s="7"/>
      <c r="BD88" s="7"/>
      <c r="BE88" s="7"/>
      <c r="BF88" s="7"/>
      <c r="BG88" s="7"/>
      <c r="BH88" s="7"/>
      <c r="BI88" s="7"/>
      <c r="BJ88" s="7"/>
      <c r="BK88" s="7"/>
      <c r="BL88" s="7"/>
      <c r="BM88" s="7"/>
      <c r="BN88" s="7"/>
      <c r="BO88" s="7"/>
      <c r="BP88" s="2"/>
      <c r="BQ88" s="7"/>
      <c r="BR88" s="7"/>
      <c r="BS88" s="7"/>
      <c r="BT88" s="7"/>
      <c r="BU88" s="7"/>
      <c r="BV88" s="7"/>
      <c r="BW88" s="7"/>
      <c r="BX88" s="7"/>
      <c r="BY88" s="7"/>
      <c r="BZ88" s="7"/>
      <c r="CA88" s="7"/>
      <c r="CB88" s="7"/>
      <c r="CC88" s="7"/>
      <c r="CD88" s="7"/>
      <c r="CE88" s="7"/>
      <c r="CF88" s="2"/>
      <c r="CG88" s="5"/>
    </row>
    <row r="89" spans="1:85" s="49" customFormat="1" ht="30" hidden="1" x14ac:dyDescent="0.25">
      <c r="A89" s="7"/>
      <c r="B89" s="2"/>
      <c r="C89" s="2"/>
      <c r="D89" s="2"/>
      <c r="E89" s="2"/>
      <c r="F89" s="2"/>
      <c r="G89" s="2"/>
      <c r="H89" s="2"/>
      <c r="I89" s="2"/>
      <c r="J89" s="2"/>
      <c r="K89" s="2"/>
      <c r="L89" s="11" t="s">
        <v>2544</v>
      </c>
      <c r="M89" s="2" t="s">
        <v>2545</v>
      </c>
      <c r="N89" s="7">
        <v>2011</v>
      </c>
      <c r="O89" s="7">
        <v>1</v>
      </c>
      <c r="P89" s="8">
        <v>40544.588888888888</v>
      </c>
      <c r="Q89" s="7" t="s">
        <v>11</v>
      </c>
      <c r="R89" s="7" t="s">
        <v>459</v>
      </c>
      <c r="S89" s="7" t="s">
        <v>2546</v>
      </c>
      <c r="T89" s="7" t="s">
        <v>1168</v>
      </c>
      <c r="U89" s="2">
        <f t="shared" si="21"/>
        <v>1</v>
      </c>
      <c r="V89" s="2" t="b">
        <f t="shared" si="22"/>
        <v>1</v>
      </c>
      <c r="W89" s="17" t="b">
        <f t="shared" si="23"/>
        <v>0</v>
      </c>
      <c r="X89" s="2" t="b">
        <f t="shared" si="24"/>
        <v>0</v>
      </c>
      <c r="Y89" s="2" t="b">
        <f t="shared" si="25"/>
        <v>0</v>
      </c>
      <c r="Z89" s="2" t="b">
        <f t="shared" si="26"/>
        <v>0</v>
      </c>
      <c r="AA89" s="2" t="b">
        <f t="shared" si="27"/>
        <v>0</v>
      </c>
      <c r="AB89" s="2" t="b">
        <f t="shared" si="28"/>
        <v>0</v>
      </c>
      <c r="AC89" s="2" t="b">
        <f t="shared" si="29"/>
        <v>0</v>
      </c>
      <c r="AD89" s="2" t="b">
        <f t="shared" si="30"/>
        <v>0</v>
      </c>
      <c r="AE89" s="2" t="b">
        <f t="shared" si="31"/>
        <v>0</v>
      </c>
      <c r="AF89" s="2" t="b">
        <f t="shared" si="32"/>
        <v>0</v>
      </c>
      <c r="AG89" s="2" t="b">
        <f t="shared" si="33"/>
        <v>0</v>
      </c>
      <c r="AH89" s="17" t="b">
        <f t="shared" si="34"/>
        <v>0</v>
      </c>
      <c r="AI89" s="2" t="b">
        <f t="shared" si="35"/>
        <v>0</v>
      </c>
      <c r="AJ89" s="2" t="b">
        <f t="shared" si="36"/>
        <v>0</v>
      </c>
      <c r="AK89" s="2" t="b">
        <f t="shared" si="37"/>
        <v>0</v>
      </c>
      <c r="AL89" s="2" t="b">
        <f t="shared" si="38"/>
        <v>0</v>
      </c>
      <c r="AM89" s="2" t="b">
        <f t="shared" si="39"/>
        <v>0</v>
      </c>
      <c r="AN89" s="2" t="b">
        <f t="shared" si="40"/>
        <v>0</v>
      </c>
      <c r="AO89" s="2" t="b">
        <v>0</v>
      </c>
      <c r="AP89" s="2" t="b">
        <f t="shared" si="41"/>
        <v>0</v>
      </c>
      <c r="AQ89" s="2" t="b">
        <v>0</v>
      </c>
      <c r="AR89" s="7">
        <v>1</v>
      </c>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2"/>
      <c r="CG89" s="5"/>
    </row>
    <row r="90" spans="1:85" s="49" customFormat="1" ht="45" hidden="1" x14ac:dyDescent="0.25">
      <c r="A90" s="7"/>
      <c r="B90" s="2"/>
      <c r="C90" s="2"/>
      <c r="D90" s="2"/>
      <c r="E90" s="2"/>
      <c r="F90" s="2"/>
      <c r="G90" s="2"/>
      <c r="H90" s="2"/>
      <c r="I90" s="2"/>
      <c r="J90" s="2"/>
      <c r="K90" s="2"/>
      <c r="L90" s="11" t="s">
        <v>1569</v>
      </c>
      <c r="M90" s="2" t="s">
        <v>1570</v>
      </c>
      <c r="N90" s="2">
        <v>2012</v>
      </c>
      <c r="O90" s="2">
        <v>1</v>
      </c>
      <c r="P90" s="3">
        <v>40909.673611111109</v>
      </c>
      <c r="Q90" s="2" t="s">
        <v>11</v>
      </c>
      <c r="R90" s="2" t="s">
        <v>459</v>
      </c>
      <c r="S90" s="2" t="s">
        <v>1571</v>
      </c>
      <c r="T90" s="2" t="s">
        <v>1111</v>
      </c>
      <c r="U90" s="2">
        <f t="shared" si="21"/>
        <v>1</v>
      </c>
      <c r="V90" s="2" t="b">
        <f t="shared" si="22"/>
        <v>1</v>
      </c>
      <c r="W90" s="17" t="b">
        <f t="shared" si="23"/>
        <v>0</v>
      </c>
      <c r="X90" s="2" t="b">
        <f t="shared" si="24"/>
        <v>0</v>
      </c>
      <c r="Y90" s="2" t="b">
        <f t="shared" si="25"/>
        <v>0</v>
      </c>
      <c r="Z90" s="2" t="b">
        <f t="shared" si="26"/>
        <v>0</v>
      </c>
      <c r="AA90" s="2" t="b">
        <f t="shared" si="27"/>
        <v>0</v>
      </c>
      <c r="AB90" s="2" t="b">
        <f t="shared" si="28"/>
        <v>0</v>
      </c>
      <c r="AC90" s="2" t="b">
        <f t="shared" si="29"/>
        <v>0</v>
      </c>
      <c r="AD90" s="2" t="b">
        <f t="shared" si="30"/>
        <v>0</v>
      </c>
      <c r="AE90" s="2" t="b">
        <f t="shared" si="31"/>
        <v>0</v>
      </c>
      <c r="AF90" s="2" t="b">
        <f t="shared" si="32"/>
        <v>0</v>
      </c>
      <c r="AG90" s="2" t="b">
        <f t="shared" si="33"/>
        <v>0</v>
      </c>
      <c r="AH90" s="17" t="b">
        <f t="shared" si="34"/>
        <v>0</v>
      </c>
      <c r="AI90" s="2" t="b">
        <f t="shared" si="35"/>
        <v>0</v>
      </c>
      <c r="AJ90" s="2" t="b">
        <f t="shared" si="36"/>
        <v>0</v>
      </c>
      <c r="AK90" s="2" t="b">
        <f t="shared" si="37"/>
        <v>0</v>
      </c>
      <c r="AL90" s="2" t="b">
        <f t="shared" si="38"/>
        <v>0</v>
      </c>
      <c r="AM90" s="2" t="b">
        <f t="shared" si="39"/>
        <v>0</v>
      </c>
      <c r="AN90" s="2" t="b">
        <f t="shared" si="40"/>
        <v>0</v>
      </c>
      <c r="AO90" s="2" t="b">
        <v>0</v>
      </c>
      <c r="AP90" s="2" t="b">
        <f t="shared" si="41"/>
        <v>0</v>
      </c>
      <c r="AQ90" s="2" t="b">
        <v>0</v>
      </c>
      <c r="AR90" s="2">
        <v>1</v>
      </c>
      <c r="AS90" s="2"/>
      <c r="AT90" s="2"/>
      <c r="AU90" s="2"/>
      <c r="AV90" s="2"/>
      <c r="AW90" s="2"/>
      <c r="AX90" s="2"/>
      <c r="AY90" s="2"/>
      <c r="AZ90" s="2"/>
      <c r="BA90" s="2"/>
      <c r="BB90" s="2"/>
      <c r="BC90" s="2"/>
      <c r="BD90" s="2"/>
      <c r="BE90" s="2"/>
      <c r="BF90" s="2"/>
      <c r="BG90" s="2"/>
      <c r="BH90" s="2"/>
      <c r="BI90" s="2"/>
      <c r="BJ90" s="2"/>
      <c r="BK90" s="2"/>
      <c r="BL90" s="2"/>
      <c r="BM90" s="7"/>
      <c r="BN90" s="7"/>
      <c r="BO90" s="7"/>
      <c r="BP90" s="2"/>
      <c r="BQ90" s="7"/>
      <c r="BR90" s="7"/>
      <c r="BS90" s="7"/>
      <c r="BT90" s="7"/>
      <c r="BU90" s="7"/>
      <c r="BV90" s="7"/>
      <c r="BW90" s="7"/>
      <c r="BX90" s="7"/>
      <c r="BY90" s="7"/>
      <c r="BZ90" s="7"/>
      <c r="CA90" s="7"/>
      <c r="CB90" s="7"/>
      <c r="CC90" s="7"/>
      <c r="CD90" s="7"/>
      <c r="CE90" s="7"/>
      <c r="CF90" s="2"/>
      <c r="CG90" s="5"/>
    </row>
    <row r="91" spans="1:85" s="49" customFormat="1" ht="45" hidden="1" x14ac:dyDescent="0.25">
      <c r="A91" s="7"/>
      <c r="B91" s="2"/>
      <c r="C91" s="2"/>
      <c r="D91" s="2"/>
      <c r="E91" s="2"/>
      <c r="F91" s="2"/>
      <c r="G91" s="2"/>
      <c r="H91" s="2"/>
      <c r="I91" s="2"/>
      <c r="J91" s="2"/>
      <c r="K91" s="2"/>
      <c r="L91" s="11" t="s">
        <v>3330</v>
      </c>
      <c r="M91" s="2" t="s">
        <v>3331</v>
      </c>
      <c r="N91" s="7">
        <v>2014</v>
      </c>
      <c r="O91" s="7">
        <v>1</v>
      </c>
      <c r="P91" s="9">
        <v>41640</v>
      </c>
      <c r="Q91" s="7" t="s">
        <v>11</v>
      </c>
      <c r="R91" s="7" t="s">
        <v>459</v>
      </c>
      <c r="S91" s="7" t="s">
        <v>3332</v>
      </c>
      <c r="T91" s="7" t="s">
        <v>480</v>
      </c>
      <c r="U91" s="2">
        <f t="shared" si="21"/>
        <v>1</v>
      </c>
      <c r="V91" s="2" t="b">
        <f t="shared" si="22"/>
        <v>1</v>
      </c>
      <c r="W91" s="17" t="b">
        <f t="shared" si="23"/>
        <v>0</v>
      </c>
      <c r="X91" s="2" t="b">
        <f t="shared" si="24"/>
        <v>0</v>
      </c>
      <c r="Y91" s="2" t="b">
        <f t="shared" si="25"/>
        <v>0</v>
      </c>
      <c r="Z91" s="2" t="b">
        <f t="shared" si="26"/>
        <v>0</v>
      </c>
      <c r="AA91" s="2" t="b">
        <f t="shared" si="27"/>
        <v>0</v>
      </c>
      <c r="AB91" s="2" t="b">
        <f t="shared" si="28"/>
        <v>0</v>
      </c>
      <c r="AC91" s="2" t="b">
        <f t="shared" si="29"/>
        <v>0</v>
      </c>
      <c r="AD91" s="2" t="b">
        <f t="shared" si="30"/>
        <v>0</v>
      </c>
      <c r="AE91" s="2" t="b">
        <f t="shared" si="31"/>
        <v>0</v>
      </c>
      <c r="AF91" s="2" t="b">
        <f t="shared" si="32"/>
        <v>0</v>
      </c>
      <c r="AG91" s="2" t="b">
        <f t="shared" si="33"/>
        <v>0</v>
      </c>
      <c r="AH91" s="17" t="b">
        <f t="shared" si="34"/>
        <v>0</v>
      </c>
      <c r="AI91" s="2" t="b">
        <f t="shared" si="35"/>
        <v>0</v>
      </c>
      <c r="AJ91" s="2" t="b">
        <f t="shared" si="36"/>
        <v>0</v>
      </c>
      <c r="AK91" s="2" t="b">
        <f t="shared" si="37"/>
        <v>0</v>
      </c>
      <c r="AL91" s="2" t="b">
        <f t="shared" si="38"/>
        <v>0</v>
      </c>
      <c r="AM91" s="2" t="b">
        <f t="shared" si="39"/>
        <v>0</v>
      </c>
      <c r="AN91" s="2" t="b">
        <f t="shared" si="40"/>
        <v>0</v>
      </c>
      <c r="AO91" s="2" t="b">
        <v>0</v>
      </c>
      <c r="AP91" s="2" t="b">
        <f t="shared" si="41"/>
        <v>0</v>
      </c>
      <c r="AQ91" s="2" t="b">
        <v>0</v>
      </c>
      <c r="AR91" s="7">
        <v>1</v>
      </c>
      <c r="AS91" s="7"/>
      <c r="AT91" s="7"/>
      <c r="AU91" s="7"/>
      <c r="AV91" s="7"/>
      <c r="AW91" s="7"/>
      <c r="AX91" s="7"/>
      <c r="AY91" s="7"/>
      <c r="AZ91" s="7"/>
      <c r="BA91" s="7"/>
      <c r="BB91" s="7"/>
      <c r="BC91" s="7"/>
      <c r="BD91" s="7"/>
      <c r="BE91" s="7"/>
      <c r="BF91" s="7"/>
      <c r="BG91" s="7"/>
      <c r="BH91" s="7"/>
      <c r="BI91" s="7"/>
      <c r="BJ91" s="7"/>
      <c r="BK91" s="7"/>
      <c r="BL91" s="7"/>
      <c r="BM91" s="7"/>
      <c r="BN91" s="7"/>
      <c r="BO91" s="7"/>
      <c r="BP91" s="2"/>
      <c r="BQ91" s="2"/>
      <c r="BR91" s="2"/>
      <c r="BS91" s="2"/>
      <c r="BT91" s="2"/>
      <c r="BU91" s="2"/>
      <c r="BV91" s="2"/>
      <c r="BW91" s="2"/>
      <c r="BX91" s="2"/>
      <c r="BY91" s="2"/>
      <c r="BZ91" s="2"/>
      <c r="CA91" s="2"/>
      <c r="CB91" s="2"/>
      <c r="CC91" s="2"/>
      <c r="CD91" s="2"/>
      <c r="CE91" s="2"/>
      <c r="CF91" s="2"/>
      <c r="CG91" s="5"/>
    </row>
    <row r="92" spans="1:85" s="49" customFormat="1" ht="45" hidden="1" x14ac:dyDescent="0.25">
      <c r="A92" s="7"/>
      <c r="B92" s="2"/>
      <c r="C92" s="2"/>
      <c r="D92" s="2"/>
      <c r="E92" s="2"/>
      <c r="F92" s="2"/>
      <c r="G92" s="2"/>
      <c r="H92" s="2"/>
      <c r="I92" s="2"/>
      <c r="J92" s="2"/>
      <c r="K92" s="2"/>
      <c r="L92" s="11" t="s">
        <v>2324</v>
      </c>
      <c r="M92" s="2" t="s">
        <v>2325</v>
      </c>
      <c r="N92" s="7">
        <v>2013</v>
      </c>
      <c r="O92" s="7">
        <v>1</v>
      </c>
      <c r="P92" s="8">
        <v>41275.536805555559</v>
      </c>
      <c r="Q92" s="7" t="s">
        <v>11</v>
      </c>
      <c r="R92" s="7" t="s">
        <v>459</v>
      </c>
      <c r="S92" s="7" t="s">
        <v>2326</v>
      </c>
      <c r="T92" s="7" t="s">
        <v>782</v>
      </c>
      <c r="U92" s="2">
        <f t="shared" si="21"/>
        <v>1</v>
      </c>
      <c r="V92" s="2" t="b">
        <f t="shared" si="22"/>
        <v>1</v>
      </c>
      <c r="W92" s="17" t="b">
        <f t="shared" si="23"/>
        <v>0</v>
      </c>
      <c r="X92" s="2" t="b">
        <f t="shared" si="24"/>
        <v>0</v>
      </c>
      <c r="Y92" s="2" t="b">
        <f t="shared" si="25"/>
        <v>0</v>
      </c>
      <c r="Z92" s="2" t="b">
        <f t="shared" si="26"/>
        <v>0</v>
      </c>
      <c r="AA92" s="2" t="b">
        <f t="shared" si="27"/>
        <v>0</v>
      </c>
      <c r="AB92" s="2" t="b">
        <f t="shared" si="28"/>
        <v>0</v>
      </c>
      <c r="AC92" s="2" t="b">
        <f t="shared" si="29"/>
        <v>0</v>
      </c>
      <c r="AD92" s="2" t="b">
        <f t="shared" si="30"/>
        <v>0</v>
      </c>
      <c r="AE92" s="2" t="b">
        <f t="shared" si="31"/>
        <v>0</v>
      </c>
      <c r="AF92" s="2" t="b">
        <f t="shared" si="32"/>
        <v>0</v>
      </c>
      <c r="AG92" s="2" t="b">
        <f t="shared" si="33"/>
        <v>0</v>
      </c>
      <c r="AH92" s="17" t="b">
        <f t="shared" si="34"/>
        <v>0</v>
      </c>
      <c r="AI92" s="2" t="b">
        <f t="shared" si="35"/>
        <v>0</v>
      </c>
      <c r="AJ92" s="2" t="b">
        <f t="shared" si="36"/>
        <v>0</v>
      </c>
      <c r="AK92" s="2" t="b">
        <f t="shared" si="37"/>
        <v>0</v>
      </c>
      <c r="AL92" s="2" t="b">
        <f t="shared" si="38"/>
        <v>0</v>
      </c>
      <c r="AM92" s="2" t="b">
        <f t="shared" si="39"/>
        <v>0</v>
      </c>
      <c r="AN92" s="2" t="b">
        <f t="shared" si="40"/>
        <v>0</v>
      </c>
      <c r="AO92" s="2" t="b">
        <v>0</v>
      </c>
      <c r="AP92" s="2" t="b">
        <f t="shared" si="41"/>
        <v>0</v>
      </c>
      <c r="AQ92" s="2" t="b">
        <v>0</v>
      </c>
      <c r="AR92" s="7">
        <v>1</v>
      </c>
      <c r="AS92" s="7"/>
      <c r="AT92" s="7"/>
      <c r="AU92" s="7"/>
      <c r="AV92" s="7"/>
      <c r="AW92" s="7"/>
      <c r="AX92" s="7"/>
      <c r="AY92" s="7"/>
      <c r="AZ92" s="7"/>
      <c r="BA92" s="7"/>
      <c r="BB92" s="7"/>
      <c r="BC92" s="7"/>
      <c r="BD92" s="7"/>
      <c r="BE92" s="7"/>
      <c r="BF92" s="7"/>
      <c r="BG92" s="7"/>
      <c r="BH92" s="7"/>
      <c r="BI92" s="7"/>
      <c r="BJ92" s="7"/>
      <c r="BK92" s="7"/>
      <c r="BL92" s="7"/>
      <c r="BM92" s="7"/>
      <c r="BN92" s="7"/>
      <c r="BO92" s="7"/>
      <c r="BP92" s="2"/>
      <c r="BQ92" s="7"/>
      <c r="BR92" s="7"/>
      <c r="BS92" s="7"/>
      <c r="BT92" s="7"/>
      <c r="BU92" s="7"/>
      <c r="BV92" s="7"/>
      <c r="BW92" s="7"/>
      <c r="BX92" s="7"/>
      <c r="BY92" s="7"/>
      <c r="BZ92" s="7"/>
      <c r="CA92" s="7"/>
      <c r="CB92" s="7"/>
      <c r="CC92" s="7"/>
      <c r="CD92" s="7"/>
      <c r="CE92" s="7"/>
      <c r="CF92" s="2"/>
      <c r="CG92" s="5"/>
    </row>
    <row r="93" spans="1:85" s="5" customFormat="1" ht="45" hidden="1" x14ac:dyDescent="0.25">
      <c r="A93" s="7"/>
      <c r="B93" s="2"/>
      <c r="C93" s="2"/>
      <c r="D93" s="2"/>
      <c r="E93" s="2"/>
      <c r="F93" s="2"/>
      <c r="G93" s="2"/>
      <c r="H93" s="2"/>
      <c r="I93" s="2"/>
      <c r="J93" s="2"/>
      <c r="K93" s="2"/>
      <c r="L93" s="11" t="s">
        <v>2338</v>
      </c>
      <c r="M93" s="2" t="s">
        <v>2339</v>
      </c>
      <c r="N93" s="7">
        <v>2014</v>
      </c>
      <c r="O93" s="7">
        <v>1</v>
      </c>
      <c r="P93" s="8">
        <v>41640.394444444442</v>
      </c>
      <c r="Q93" s="7" t="s">
        <v>11</v>
      </c>
      <c r="R93" s="7" t="s">
        <v>459</v>
      </c>
      <c r="S93" s="7" t="s">
        <v>2337</v>
      </c>
      <c r="T93" s="7" t="s">
        <v>782</v>
      </c>
      <c r="U93" s="2">
        <f t="shared" si="21"/>
        <v>1</v>
      </c>
      <c r="V93" s="2" t="b">
        <f t="shared" si="22"/>
        <v>1</v>
      </c>
      <c r="W93" s="17" t="b">
        <f t="shared" si="23"/>
        <v>0</v>
      </c>
      <c r="X93" s="2" t="b">
        <f t="shared" si="24"/>
        <v>0</v>
      </c>
      <c r="Y93" s="2" t="b">
        <f t="shared" si="25"/>
        <v>0</v>
      </c>
      <c r="Z93" s="2" t="b">
        <f t="shared" si="26"/>
        <v>0</v>
      </c>
      <c r="AA93" s="2" t="b">
        <f t="shared" si="27"/>
        <v>0</v>
      </c>
      <c r="AB93" s="2" t="b">
        <f t="shared" si="28"/>
        <v>0</v>
      </c>
      <c r="AC93" s="2" t="b">
        <f t="shared" si="29"/>
        <v>0</v>
      </c>
      <c r="AD93" s="2" t="b">
        <f t="shared" si="30"/>
        <v>0</v>
      </c>
      <c r="AE93" s="2" t="b">
        <f t="shared" si="31"/>
        <v>0</v>
      </c>
      <c r="AF93" s="2" t="b">
        <f t="shared" si="32"/>
        <v>0</v>
      </c>
      <c r="AG93" s="2" t="b">
        <f t="shared" si="33"/>
        <v>0</v>
      </c>
      <c r="AH93" s="17" t="b">
        <f t="shared" si="34"/>
        <v>0</v>
      </c>
      <c r="AI93" s="2" t="b">
        <f t="shared" si="35"/>
        <v>0</v>
      </c>
      <c r="AJ93" s="2" t="b">
        <f t="shared" si="36"/>
        <v>0</v>
      </c>
      <c r="AK93" s="2" t="b">
        <f t="shared" si="37"/>
        <v>0</v>
      </c>
      <c r="AL93" s="2" t="b">
        <f t="shared" si="38"/>
        <v>0</v>
      </c>
      <c r="AM93" s="2" t="b">
        <f t="shared" si="39"/>
        <v>0</v>
      </c>
      <c r="AN93" s="2" t="b">
        <f t="shared" si="40"/>
        <v>0</v>
      </c>
      <c r="AO93" s="2" t="b">
        <v>0</v>
      </c>
      <c r="AP93" s="2" t="b">
        <f t="shared" si="41"/>
        <v>0</v>
      </c>
      <c r="AQ93" s="2" t="b">
        <v>0</v>
      </c>
      <c r="AR93" s="7">
        <v>1</v>
      </c>
      <c r="AS93" s="7"/>
      <c r="AT93" s="7"/>
      <c r="AU93" s="7"/>
      <c r="AV93" s="7"/>
      <c r="AW93" s="7"/>
      <c r="AX93" s="7"/>
      <c r="AY93" s="7"/>
      <c r="AZ93" s="7"/>
      <c r="BA93" s="7"/>
      <c r="BB93" s="7"/>
      <c r="BC93" s="7"/>
      <c r="BD93" s="7"/>
      <c r="BE93" s="7"/>
      <c r="BF93" s="7"/>
      <c r="BG93" s="7"/>
      <c r="BH93" s="7"/>
      <c r="BI93" s="7"/>
      <c r="BJ93" s="7"/>
      <c r="BK93" s="7"/>
      <c r="BL93" s="7"/>
      <c r="BM93" s="7"/>
      <c r="BN93" s="7"/>
      <c r="BO93" s="7"/>
      <c r="BP93" s="2"/>
      <c r="BQ93" s="2"/>
      <c r="BR93" s="2"/>
      <c r="BS93" s="2"/>
      <c r="BT93" s="2"/>
      <c r="BU93" s="2"/>
      <c r="BV93" s="2"/>
      <c r="BW93" s="2"/>
      <c r="BX93" s="2"/>
      <c r="BY93" s="2"/>
      <c r="BZ93" s="2"/>
      <c r="CA93" s="2"/>
      <c r="CB93" s="2"/>
      <c r="CC93" s="2"/>
      <c r="CD93" s="2"/>
      <c r="CE93" s="2"/>
      <c r="CF93" s="2"/>
    </row>
    <row r="94" spans="1:85" s="5" customFormat="1" ht="45" hidden="1" x14ac:dyDescent="0.25">
      <c r="A94" s="7"/>
      <c r="B94" s="2"/>
      <c r="C94" s="2"/>
      <c r="D94" s="2"/>
      <c r="E94" s="2"/>
      <c r="F94" s="2"/>
      <c r="G94" s="2"/>
      <c r="H94" s="2"/>
      <c r="I94" s="2"/>
      <c r="J94" s="2"/>
      <c r="K94" s="2"/>
      <c r="L94" s="11" t="s">
        <v>2440</v>
      </c>
      <c r="M94" s="2" t="s">
        <v>2441</v>
      </c>
      <c r="N94" s="7">
        <v>2011</v>
      </c>
      <c r="O94" s="7">
        <v>1</v>
      </c>
      <c r="P94" s="9">
        <v>40544</v>
      </c>
      <c r="Q94" s="7" t="s">
        <v>11</v>
      </c>
      <c r="R94" s="7" t="s">
        <v>459</v>
      </c>
      <c r="S94" s="7" t="s">
        <v>2437</v>
      </c>
      <c r="T94" s="7" t="s">
        <v>484</v>
      </c>
      <c r="U94" s="2">
        <f t="shared" si="21"/>
        <v>1</v>
      </c>
      <c r="V94" s="2" t="b">
        <f t="shared" si="22"/>
        <v>1</v>
      </c>
      <c r="W94" s="17" t="b">
        <f t="shared" si="23"/>
        <v>0</v>
      </c>
      <c r="X94" s="2" t="b">
        <f t="shared" si="24"/>
        <v>0</v>
      </c>
      <c r="Y94" s="2" t="b">
        <f t="shared" si="25"/>
        <v>0</v>
      </c>
      <c r="Z94" s="2" t="b">
        <f t="shared" si="26"/>
        <v>0</v>
      </c>
      <c r="AA94" s="2" t="b">
        <f t="shared" si="27"/>
        <v>0</v>
      </c>
      <c r="AB94" s="2" t="b">
        <f t="shared" si="28"/>
        <v>0</v>
      </c>
      <c r="AC94" s="2" t="b">
        <f t="shared" si="29"/>
        <v>0</v>
      </c>
      <c r="AD94" s="2" t="b">
        <f t="shared" si="30"/>
        <v>0</v>
      </c>
      <c r="AE94" s="2" t="b">
        <f t="shared" si="31"/>
        <v>0</v>
      </c>
      <c r="AF94" s="2" t="b">
        <f t="shared" si="32"/>
        <v>0</v>
      </c>
      <c r="AG94" s="2" t="b">
        <f t="shared" si="33"/>
        <v>0</v>
      </c>
      <c r="AH94" s="17" t="b">
        <f t="shared" si="34"/>
        <v>0</v>
      </c>
      <c r="AI94" s="2" t="b">
        <f t="shared" si="35"/>
        <v>0</v>
      </c>
      <c r="AJ94" s="2" t="b">
        <f t="shared" si="36"/>
        <v>0</v>
      </c>
      <c r="AK94" s="2" t="b">
        <f t="shared" si="37"/>
        <v>0</v>
      </c>
      <c r="AL94" s="2" t="b">
        <f t="shared" si="38"/>
        <v>0</v>
      </c>
      <c r="AM94" s="2" t="b">
        <f t="shared" si="39"/>
        <v>0</v>
      </c>
      <c r="AN94" s="2" t="b">
        <f t="shared" si="40"/>
        <v>0</v>
      </c>
      <c r="AO94" s="2" t="b">
        <v>0</v>
      </c>
      <c r="AP94" s="2" t="b">
        <f t="shared" si="41"/>
        <v>0</v>
      </c>
      <c r="AQ94" s="2" t="b">
        <v>0</v>
      </c>
      <c r="AR94" s="7">
        <v>1</v>
      </c>
      <c r="AS94" s="7"/>
      <c r="AT94" s="7"/>
      <c r="AU94" s="7"/>
      <c r="AV94" s="7"/>
      <c r="AW94" s="7"/>
      <c r="AX94" s="7"/>
      <c r="AY94" s="7"/>
      <c r="AZ94" s="7"/>
      <c r="BA94" s="7"/>
      <c r="BB94" s="7"/>
      <c r="BC94" s="7"/>
      <c r="BD94" s="7"/>
      <c r="BE94" s="7"/>
      <c r="BF94" s="7"/>
      <c r="BG94" s="7"/>
      <c r="BH94" s="7"/>
      <c r="BI94" s="7"/>
      <c r="BJ94" s="7"/>
      <c r="BK94" s="7"/>
      <c r="BL94" s="7"/>
      <c r="BM94" s="7"/>
      <c r="BN94" s="7"/>
      <c r="BO94" s="7"/>
      <c r="BP94" s="2"/>
      <c r="BQ94" s="7"/>
      <c r="BR94" s="7"/>
      <c r="BS94" s="7"/>
      <c r="BT94" s="7"/>
      <c r="BU94" s="7"/>
      <c r="BV94" s="7"/>
      <c r="BW94" s="7"/>
      <c r="BX94" s="7"/>
      <c r="BY94" s="7"/>
      <c r="BZ94" s="7"/>
      <c r="CA94" s="7"/>
      <c r="CB94" s="7"/>
      <c r="CC94" s="7"/>
      <c r="CD94" s="7"/>
      <c r="CE94" s="7"/>
      <c r="CF94" s="2"/>
    </row>
    <row r="95" spans="1:85" s="5" customFormat="1" ht="30" hidden="1" x14ac:dyDescent="0.25">
      <c r="A95" s="7"/>
      <c r="B95" s="2"/>
      <c r="C95" s="2"/>
      <c r="D95" s="2"/>
      <c r="E95" s="2"/>
      <c r="F95" s="2"/>
      <c r="G95" s="2"/>
      <c r="H95" s="2"/>
      <c r="I95" s="2"/>
      <c r="J95" s="2"/>
      <c r="K95" s="2"/>
      <c r="L95" s="11" t="s">
        <v>1358</v>
      </c>
      <c r="M95" s="2" t="s">
        <v>1359</v>
      </c>
      <c r="N95" s="2">
        <v>2013</v>
      </c>
      <c r="O95" s="2">
        <v>1</v>
      </c>
      <c r="P95" s="3">
        <v>41275.59375</v>
      </c>
      <c r="Q95" s="2" t="s">
        <v>11</v>
      </c>
      <c r="R95" s="2" t="s">
        <v>459</v>
      </c>
      <c r="S95" s="2" t="s">
        <v>1360</v>
      </c>
      <c r="T95" s="2" t="s">
        <v>524</v>
      </c>
      <c r="U95" s="2">
        <f t="shared" si="21"/>
        <v>1</v>
      </c>
      <c r="V95" s="2" t="b">
        <f t="shared" si="22"/>
        <v>1</v>
      </c>
      <c r="W95" s="17" t="b">
        <f t="shared" si="23"/>
        <v>0</v>
      </c>
      <c r="X95" s="2" t="b">
        <f t="shared" si="24"/>
        <v>0</v>
      </c>
      <c r="Y95" s="2" t="b">
        <f t="shared" si="25"/>
        <v>0</v>
      </c>
      <c r="Z95" s="2" t="b">
        <f t="shared" si="26"/>
        <v>0</v>
      </c>
      <c r="AA95" s="2" t="b">
        <f t="shared" si="27"/>
        <v>0</v>
      </c>
      <c r="AB95" s="2" t="b">
        <f t="shared" si="28"/>
        <v>0</v>
      </c>
      <c r="AC95" s="2" t="b">
        <f t="shared" si="29"/>
        <v>0</v>
      </c>
      <c r="AD95" s="2" t="b">
        <f t="shared" si="30"/>
        <v>0</v>
      </c>
      <c r="AE95" s="2" t="b">
        <f t="shared" si="31"/>
        <v>0</v>
      </c>
      <c r="AF95" s="2" t="b">
        <f t="shared" si="32"/>
        <v>0</v>
      </c>
      <c r="AG95" s="2" t="b">
        <f t="shared" si="33"/>
        <v>0</v>
      </c>
      <c r="AH95" s="17" t="b">
        <f t="shared" si="34"/>
        <v>0</v>
      </c>
      <c r="AI95" s="2" t="b">
        <f t="shared" si="35"/>
        <v>0</v>
      </c>
      <c r="AJ95" s="2" t="b">
        <f t="shared" si="36"/>
        <v>0</v>
      </c>
      <c r="AK95" s="2" t="b">
        <f t="shared" si="37"/>
        <v>0</v>
      </c>
      <c r="AL95" s="2" t="b">
        <f t="shared" si="38"/>
        <v>0</v>
      </c>
      <c r="AM95" s="2" t="b">
        <f t="shared" si="39"/>
        <v>0</v>
      </c>
      <c r="AN95" s="2" t="b">
        <f t="shared" si="40"/>
        <v>0</v>
      </c>
      <c r="AO95" s="2" t="b">
        <v>0</v>
      </c>
      <c r="AP95" s="2" t="b">
        <f t="shared" si="41"/>
        <v>0</v>
      </c>
      <c r="AQ95" s="2" t="b">
        <v>0</v>
      </c>
      <c r="AR95" s="2">
        <v>1</v>
      </c>
      <c r="AS95" s="2"/>
      <c r="AT95" s="2"/>
      <c r="AU95" s="2"/>
      <c r="AV95" s="2"/>
      <c r="AW95" s="2"/>
      <c r="AX95" s="2"/>
      <c r="AY95" s="2"/>
      <c r="AZ95" s="2"/>
      <c r="BA95" s="2"/>
      <c r="BB95" s="2"/>
      <c r="BC95" s="2"/>
      <c r="BD95" s="2"/>
      <c r="BE95" s="2"/>
      <c r="BF95" s="2"/>
      <c r="BG95" s="2"/>
      <c r="BH95" s="2"/>
      <c r="BI95" s="2"/>
      <c r="BJ95" s="2"/>
      <c r="BK95" s="2"/>
      <c r="BL95" s="2"/>
      <c r="BM95" s="7"/>
      <c r="BN95" s="7"/>
      <c r="BO95" s="7"/>
      <c r="BP95" s="2"/>
      <c r="BQ95" s="7"/>
      <c r="BR95" s="7"/>
      <c r="BS95" s="7"/>
      <c r="BT95" s="7"/>
      <c r="BU95" s="7"/>
      <c r="BV95" s="7"/>
      <c r="BW95" s="7"/>
      <c r="BX95" s="7"/>
      <c r="BY95" s="7"/>
      <c r="BZ95" s="7"/>
      <c r="CA95" s="7"/>
      <c r="CB95" s="7"/>
      <c r="CC95" s="7"/>
      <c r="CD95" s="7"/>
      <c r="CE95" s="7"/>
      <c r="CF95" s="2"/>
    </row>
    <row r="96" spans="1:85" s="49" customFormat="1" ht="30" hidden="1" x14ac:dyDescent="0.25">
      <c r="A96" s="2"/>
      <c r="B96" s="2"/>
      <c r="C96" s="2"/>
      <c r="D96" s="2"/>
      <c r="E96" s="2"/>
      <c r="F96" s="2"/>
      <c r="G96" s="2"/>
      <c r="H96" s="2"/>
      <c r="I96" s="2"/>
      <c r="J96" s="2"/>
      <c r="K96" s="2"/>
      <c r="L96" s="11" t="s">
        <v>2483</v>
      </c>
      <c r="M96" s="2" t="s">
        <v>2484</v>
      </c>
      <c r="N96" s="7">
        <v>2011</v>
      </c>
      <c r="O96" s="7">
        <v>1</v>
      </c>
      <c r="P96" s="8">
        <v>40544.395138888889</v>
      </c>
      <c r="Q96" s="7" t="s">
        <v>11</v>
      </c>
      <c r="R96" s="7" t="s">
        <v>459</v>
      </c>
      <c r="S96" s="7" t="s">
        <v>2485</v>
      </c>
      <c r="T96" s="7" t="s">
        <v>2486</v>
      </c>
      <c r="U96" s="2">
        <f t="shared" si="21"/>
        <v>1</v>
      </c>
      <c r="V96" s="2" t="b">
        <f t="shared" si="22"/>
        <v>1</v>
      </c>
      <c r="W96" s="17" t="b">
        <f t="shared" si="23"/>
        <v>0</v>
      </c>
      <c r="X96" s="2" t="b">
        <f t="shared" si="24"/>
        <v>0</v>
      </c>
      <c r="Y96" s="2" t="b">
        <f t="shared" si="25"/>
        <v>0</v>
      </c>
      <c r="Z96" s="2" t="b">
        <f t="shared" si="26"/>
        <v>0</v>
      </c>
      <c r="AA96" s="2" t="b">
        <f t="shared" si="27"/>
        <v>0</v>
      </c>
      <c r="AB96" s="2" t="b">
        <f t="shared" si="28"/>
        <v>0</v>
      </c>
      <c r="AC96" s="2" t="b">
        <f t="shared" si="29"/>
        <v>0</v>
      </c>
      <c r="AD96" s="2" t="b">
        <f t="shared" si="30"/>
        <v>0</v>
      </c>
      <c r="AE96" s="2" t="b">
        <f t="shared" si="31"/>
        <v>0</v>
      </c>
      <c r="AF96" s="2" t="b">
        <f t="shared" si="32"/>
        <v>0</v>
      </c>
      <c r="AG96" s="2" t="b">
        <f t="shared" si="33"/>
        <v>0</v>
      </c>
      <c r="AH96" s="17" t="b">
        <f t="shared" si="34"/>
        <v>0</v>
      </c>
      <c r="AI96" s="2" t="b">
        <f t="shared" si="35"/>
        <v>0</v>
      </c>
      <c r="AJ96" s="2" t="b">
        <f t="shared" si="36"/>
        <v>0</v>
      </c>
      <c r="AK96" s="2" t="b">
        <f t="shared" si="37"/>
        <v>0</v>
      </c>
      <c r="AL96" s="2" t="b">
        <f t="shared" si="38"/>
        <v>0</v>
      </c>
      <c r="AM96" s="2" t="b">
        <f t="shared" si="39"/>
        <v>0</v>
      </c>
      <c r="AN96" s="2" t="b">
        <f t="shared" si="40"/>
        <v>0</v>
      </c>
      <c r="AO96" s="2" t="b">
        <v>0</v>
      </c>
      <c r="AP96" s="2" t="b">
        <f t="shared" si="41"/>
        <v>0</v>
      </c>
      <c r="AQ96" s="2" t="b">
        <v>0</v>
      </c>
      <c r="AR96" s="7">
        <v>1</v>
      </c>
      <c r="AS96" s="7"/>
      <c r="AT96" s="7"/>
      <c r="AU96" s="7"/>
      <c r="AV96" s="7"/>
      <c r="AW96" s="7"/>
      <c r="AX96" s="7"/>
      <c r="AY96" s="7"/>
      <c r="AZ96" s="7"/>
      <c r="BA96" s="7"/>
      <c r="BB96" s="7"/>
      <c r="BC96" s="7"/>
      <c r="BD96" s="7"/>
      <c r="BE96" s="7"/>
      <c r="BF96" s="7"/>
      <c r="BG96" s="7"/>
      <c r="BH96" s="7"/>
      <c r="BI96" s="7"/>
      <c r="BJ96" s="7"/>
      <c r="BK96" s="7"/>
      <c r="BL96" s="7"/>
      <c r="BM96" s="7"/>
      <c r="BN96" s="7"/>
      <c r="BO96" s="7"/>
      <c r="BP96" s="2"/>
      <c r="BQ96" s="7"/>
      <c r="BR96" s="7"/>
      <c r="BS96" s="7"/>
      <c r="BT96" s="7"/>
      <c r="BU96" s="7"/>
      <c r="BV96" s="7"/>
      <c r="BW96" s="7"/>
      <c r="BX96" s="7"/>
      <c r="BY96" s="7"/>
      <c r="BZ96" s="7"/>
      <c r="CA96" s="7"/>
      <c r="CB96" s="7"/>
      <c r="CC96" s="7"/>
      <c r="CD96" s="7"/>
      <c r="CE96" s="7"/>
      <c r="CF96" s="7"/>
    </row>
    <row r="97" spans="1:85" s="49" customFormat="1" ht="30" hidden="1" x14ac:dyDescent="0.25">
      <c r="A97" s="2"/>
      <c r="B97" s="7"/>
      <c r="C97" s="7"/>
      <c r="D97" s="7"/>
      <c r="E97" s="7"/>
      <c r="F97" s="7"/>
      <c r="G97" s="7"/>
      <c r="H97" s="7"/>
      <c r="I97" s="7"/>
      <c r="J97" s="7"/>
      <c r="K97" s="7"/>
      <c r="L97" s="11" t="s">
        <v>400</v>
      </c>
      <c r="M97" s="2" t="s">
        <v>401</v>
      </c>
      <c r="N97" s="2">
        <v>2013</v>
      </c>
      <c r="O97" s="2">
        <v>1</v>
      </c>
      <c r="P97" s="3">
        <v>41455.697916666664</v>
      </c>
      <c r="Q97" s="2" t="s">
        <v>11</v>
      </c>
      <c r="R97" s="2" t="s">
        <v>329</v>
      </c>
      <c r="S97" s="2" t="s">
        <v>402</v>
      </c>
      <c r="T97" s="2" t="s">
        <v>335</v>
      </c>
      <c r="U97" s="2">
        <f t="shared" si="21"/>
        <v>1</v>
      </c>
      <c r="V97" s="2" t="b">
        <f t="shared" si="22"/>
        <v>1</v>
      </c>
      <c r="W97" s="17" t="b">
        <f t="shared" si="23"/>
        <v>0</v>
      </c>
      <c r="X97" s="2" t="b">
        <f t="shared" si="24"/>
        <v>0</v>
      </c>
      <c r="Y97" s="2" t="b">
        <f t="shared" si="25"/>
        <v>0</v>
      </c>
      <c r="Z97" s="2" t="b">
        <f t="shared" si="26"/>
        <v>0</v>
      </c>
      <c r="AA97" s="2" t="b">
        <f t="shared" si="27"/>
        <v>0</v>
      </c>
      <c r="AB97" s="2" t="b">
        <f t="shared" si="28"/>
        <v>0</v>
      </c>
      <c r="AC97" s="2" t="b">
        <f t="shared" si="29"/>
        <v>0</v>
      </c>
      <c r="AD97" s="2" t="b">
        <f t="shared" si="30"/>
        <v>0</v>
      </c>
      <c r="AE97" s="2" t="b">
        <f t="shared" si="31"/>
        <v>0</v>
      </c>
      <c r="AF97" s="2" t="b">
        <f t="shared" si="32"/>
        <v>0</v>
      </c>
      <c r="AG97" s="2" t="b">
        <f t="shared" si="33"/>
        <v>0</v>
      </c>
      <c r="AH97" s="17" t="b">
        <f t="shared" si="34"/>
        <v>0</v>
      </c>
      <c r="AI97" s="2" t="b">
        <f t="shared" si="35"/>
        <v>0</v>
      </c>
      <c r="AJ97" s="2" t="b">
        <f t="shared" si="36"/>
        <v>0</v>
      </c>
      <c r="AK97" s="2" t="b">
        <f t="shared" si="37"/>
        <v>0</v>
      </c>
      <c r="AL97" s="2" t="b">
        <f t="shared" si="38"/>
        <v>0</v>
      </c>
      <c r="AM97" s="2" t="b">
        <f t="shared" si="39"/>
        <v>0</v>
      </c>
      <c r="AN97" s="2" t="b">
        <f t="shared" si="40"/>
        <v>0</v>
      </c>
      <c r="AO97" s="2" t="b">
        <v>0</v>
      </c>
      <c r="AP97" s="2" t="b">
        <f t="shared" si="41"/>
        <v>0</v>
      </c>
      <c r="AQ97" s="2" t="b">
        <v>0</v>
      </c>
      <c r="AR97" s="2">
        <v>1</v>
      </c>
      <c r="AS97" s="2"/>
      <c r="AT97" s="2"/>
      <c r="AU97" s="2"/>
      <c r="AV97" s="2"/>
      <c r="AW97" s="2"/>
      <c r="AX97" s="2"/>
      <c r="AY97" s="2"/>
      <c r="AZ97" s="2"/>
      <c r="BA97" s="2"/>
      <c r="BB97" s="2"/>
      <c r="BC97" s="2"/>
      <c r="BD97" s="2"/>
      <c r="BE97" s="2"/>
      <c r="BF97" s="2"/>
      <c r="BG97" s="2"/>
      <c r="BH97" s="2"/>
      <c r="BI97" s="2"/>
      <c r="BJ97" s="2"/>
      <c r="BK97" s="2"/>
      <c r="BL97" s="2"/>
      <c r="BM97" s="7"/>
      <c r="BN97" s="7"/>
      <c r="BO97" s="7"/>
      <c r="BP97" s="2"/>
      <c r="BQ97" s="2"/>
      <c r="BR97" s="2"/>
      <c r="BS97" s="2"/>
      <c r="BT97" s="2"/>
      <c r="BU97" s="2"/>
      <c r="BV97" s="2"/>
      <c r="BW97" s="2"/>
      <c r="BX97" s="2"/>
      <c r="BY97" s="2"/>
      <c r="BZ97" s="2"/>
      <c r="CA97" s="2"/>
      <c r="CB97" s="2"/>
      <c r="CC97" s="2"/>
      <c r="CD97" s="2"/>
      <c r="CE97" s="2"/>
      <c r="CF97" s="7"/>
    </row>
    <row r="98" spans="1:85" s="49" customFormat="1" ht="30" hidden="1" x14ac:dyDescent="0.25">
      <c r="A98" s="2"/>
      <c r="B98" s="2"/>
      <c r="C98" s="2"/>
      <c r="D98" s="2"/>
      <c r="E98" s="2"/>
      <c r="F98" s="2"/>
      <c r="G98" s="2"/>
      <c r="H98" s="2"/>
      <c r="I98" s="2"/>
      <c r="J98" s="2"/>
      <c r="K98" s="2"/>
      <c r="L98" s="11" t="s">
        <v>5161</v>
      </c>
      <c r="M98" s="2" t="s">
        <v>5162</v>
      </c>
      <c r="N98" s="2">
        <v>2010</v>
      </c>
      <c r="O98" s="2">
        <v>1</v>
      </c>
      <c r="P98" s="3">
        <v>40179.46875</v>
      </c>
      <c r="Q98" s="2" t="s">
        <v>11</v>
      </c>
      <c r="R98" s="2" t="s">
        <v>5159</v>
      </c>
      <c r="S98" s="2" t="s">
        <v>5163</v>
      </c>
      <c r="T98" s="2" t="s">
        <v>5164</v>
      </c>
      <c r="U98" s="2">
        <f t="shared" si="21"/>
        <v>1</v>
      </c>
      <c r="V98" s="2" t="b">
        <f t="shared" si="22"/>
        <v>1</v>
      </c>
      <c r="W98" s="17" t="b">
        <f t="shared" si="23"/>
        <v>0</v>
      </c>
      <c r="X98" s="2" t="b">
        <f t="shared" si="24"/>
        <v>0</v>
      </c>
      <c r="Y98" s="2" t="b">
        <f t="shared" si="25"/>
        <v>0</v>
      </c>
      <c r="Z98" s="2" t="b">
        <f t="shared" si="26"/>
        <v>0</v>
      </c>
      <c r="AA98" s="2" t="b">
        <f t="shared" si="27"/>
        <v>0</v>
      </c>
      <c r="AB98" s="2" t="b">
        <f t="shared" si="28"/>
        <v>0</v>
      </c>
      <c r="AC98" s="2" t="b">
        <f t="shared" si="29"/>
        <v>0</v>
      </c>
      <c r="AD98" s="2" t="b">
        <f t="shared" si="30"/>
        <v>0</v>
      </c>
      <c r="AE98" s="2" t="b">
        <f t="shared" si="31"/>
        <v>0</v>
      </c>
      <c r="AF98" s="2" t="b">
        <f t="shared" si="32"/>
        <v>0</v>
      </c>
      <c r="AG98" s="2" t="b">
        <f t="shared" si="33"/>
        <v>0</v>
      </c>
      <c r="AH98" s="17" t="b">
        <f t="shared" si="34"/>
        <v>0</v>
      </c>
      <c r="AI98" s="2" t="b">
        <f t="shared" si="35"/>
        <v>0</v>
      </c>
      <c r="AJ98" s="2" t="b">
        <f t="shared" si="36"/>
        <v>0</v>
      </c>
      <c r="AK98" s="2" t="b">
        <f t="shared" si="37"/>
        <v>0</v>
      </c>
      <c r="AL98" s="2" t="b">
        <f t="shared" si="38"/>
        <v>0</v>
      </c>
      <c r="AM98" s="2" t="b">
        <f t="shared" si="39"/>
        <v>0</v>
      </c>
      <c r="AN98" s="2" t="b">
        <f t="shared" si="40"/>
        <v>0</v>
      </c>
      <c r="AO98" s="2" t="b">
        <v>0</v>
      </c>
      <c r="AP98" s="2" t="b">
        <f t="shared" si="41"/>
        <v>0</v>
      </c>
      <c r="AQ98" s="2" t="b">
        <v>0</v>
      </c>
      <c r="AR98" s="2">
        <v>1</v>
      </c>
      <c r="AS98" s="2"/>
      <c r="AT98" s="2"/>
      <c r="AU98" s="2"/>
      <c r="AV98" s="2"/>
      <c r="AW98" s="2"/>
      <c r="AX98" s="2"/>
      <c r="AY98" s="2"/>
      <c r="AZ98" s="2"/>
      <c r="BA98" s="2"/>
      <c r="BB98" s="2"/>
      <c r="BC98" s="2"/>
      <c r="BD98" s="2"/>
      <c r="BE98" s="2"/>
      <c r="BF98" s="2"/>
      <c r="BG98" s="2"/>
      <c r="BH98" s="2"/>
      <c r="BI98" s="2"/>
      <c r="BJ98" s="2"/>
      <c r="BK98" s="2"/>
      <c r="BL98" s="2"/>
      <c r="BM98" s="2"/>
      <c r="BN98" s="2"/>
      <c r="BO98" s="2"/>
      <c r="BP98" s="2"/>
      <c r="BQ98" s="7"/>
      <c r="BR98" s="7"/>
      <c r="BS98" s="7"/>
      <c r="BT98" s="7"/>
      <c r="BU98" s="7"/>
      <c r="BV98" s="7"/>
      <c r="BW98" s="7"/>
      <c r="BX98" s="7"/>
      <c r="BY98" s="7"/>
      <c r="BZ98" s="7"/>
      <c r="CA98" s="7"/>
      <c r="CB98" s="7"/>
      <c r="CC98" s="7"/>
      <c r="CD98" s="7"/>
      <c r="CE98" s="7"/>
      <c r="CF98" s="7"/>
    </row>
    <row r="99" spans="1:85" s="49" customFormat="1" ht="30" hidden="1" x14ac:dyDescent="0.25">
      <c r="A99" s="2"/>
      <c r="B99" s="2"/>
      <c r="C99" s="2"/>
      <c r="D99" s="2"/>
      <c r="E99" s="2"/>
      <c r="F99" s="2"/>
      <c r="G99" s="2"/>
      <c r="H99" s="2"/>
      <c r="I99" s="2"/>
      <c r="J99" s="2"/>
      <c r="K99" s="2"/>
      <c r="L99" s="11" t="s">
        <v>5302</v>
      </c>
      <c r="M99" s="2" t="s">
        <v>5303</v>
      </c>
      <c r="N99" s="2">
        <v>2008</v>
      </c>
      <c r="O99" s="2">
        <v>1</v>
      </c>
      <c r="P99" s="3">
        <v>39448.448611111111</v>
      </c>
      <c r="Q99" s="2" t="s">
        <v>11</v>
      </c>
      <c r="R99" s="2" t="s">
        <v>5159</v>
      </c>
      <c r="S99" s="2" t="s">
        <v>5304</v>
      </c>
      <c r="T99" s="2" t="s">
        <v>3321</v>
      </c>
      <c r="U99" s="2">
        <f t="shared" si="21"/>
        <v>4</v>
      </c>
      <c r="V99" s="2" t="b">
        <f t="shared" si="22"/>
        <v>1</v>
      </c>
      <c r="W99" s="17" t="b">
        <f t="shared" si="23"/>
        <v>0</v>
      </c>
      <c r="X99" s="2" t="b">
        <f t="shared" si="24"/>
        <v>1</v>
      </c>
      <c r="Y99" s="2" t="b">
        <f t="shared" si="25"/>
        <v>0</v>
      </c>
      <c r="Z99" s="2" t="b">
        <f t="shared" si="26"/>
        <v>0</v>
      </c>
      <c r="AA99" s="2" t="b">
        <f t="shared" si="27"/>
        <v>0</v>
      </c>
      <c r="AB99" s="2" t="b">
        <f t="shared" si="28"/>
        <v>1</v>
      </c>
      <c r="AC99" s="2" t="b">
        <f t="shared" si="29"/>
        <v>1</v>
      </c>
      <c r="AD99" s="2" t="b">
        <f t="shared" si="30"/>
        <v>0</v>
      </c>
      <c r="AE99" s="2" t="b">
        <f t="shared" si="31"/>
        <v>0</v>
      </c>
      <c r="AF99" s="2" t="b">
        <f t="shared" si="32"/>
        <v>0</v>
      </c>
      <c r="AG99" s="2" t="b">
        <f t="shared" si="33"/>
        <v>0</v>
      </c>
      <c r="AH99" s="17" t="b">
        <f t="shared" si="34"/>
        <v>0</v>
      </c>
      <c r="AI99" s="2" t="b">
        <f t="shared" si="35"/>
        <v>0</v>
      </c>
      <c r="AJ99" s="2" t="b">
        <f t="shared" si="36"/>
        <v>0</v>
      </c>
      <c r="AK99" s="2" t="b">
        <f t="shared" si="37"/>
        <v>0</v>
      </c>
      <c r="AL99" s="2" t="b">
        <f t="shared" si="38"/>
        <v>0</v>
      </c>
      <c r="AM99" s="2" t="b">
        <f t="shared" si="39"/>
        <v>0</v>
      </c>
      <c r="AN99" s="2" t="b">
        <f t="shared" si="40"/>
        <v>0</v>
      </c>
      <c r="AO99" s="2" t="b">
        <v>0</v>
      </c>
      <c r="AP99" s="2" t="b">
        <f t="shared" si="41"/>
        <v>0</v>
      </c>
      <c r="AQ99" s="2" t="b">
        <v>0</v>
      </c>
      <c r="AR99" s="2">
        <v>1</v>
      </c>
      <c r="AS99" s="2">
        <v>4</v>
      </c>
      <c r="AT99" s="2">
        <v>8</v>
      </c>
      <c r="AU99" s="2">
        <v>10</v>
      </c>
      <c r="AV99" s="2">
        <v>12</v>
      </c>
      <c r="AW99" s="2"/>
      <c r="AX99" s="2"/>
      <c r="AY99" s="2"/>
      <c r="AZ99" s="2"/>
      <c r="BA99" s="2"/>
      <c r="BB99" s="2"/>
      <c r="BC99" s="2"/>
      <c r="BD99" s="2"/>
      <c r="BE99" s="2"/>
      <c r="BF99" s="2"/>
      <c r="BG99" s="2"/>
      <c r="BH99" s="2"/>
      <c r="BI99" s="2"/>
      <c r="BJ99" s="2"/>
      <c r="BK99" s="2"/>
      <c r="BL99" s="2"/>
      <c r="BM99" s="2"/>
      <c r="BN99" s="2"/>
      <c r="BO99" s="2"/>
      <c r="BP99" s="7"/>
      <c r="BQ99" s="7"/>
      <c r="BR99" s="7"/>
      <c r="BS99" s="7"/>
      <c r="BT99" s="7"/>
      <c r="BU99" s="7"/>
      <c r="BV99" s="7"/>
      <c r="BW99" s="7"/>
      <c r="BX99" s="7"/>
      <c r="BY99" s="7"/>
      <c r="BZ99" s="7"/>
      <c r="CA99" s="7"/>
      <c r="CB99" s="7"/>
      <c r="CC99" s="7"/>
      <c r="CD99" s="7"/>
      <c r="CE99" s="7"/>
      <c r="CF99" s="2"/>
      <c r="CG99" s="5"/>
    </row>
    <row r="100" spans="1:85" s="49" customFormat="1" hidden="1" x14ac:dyDescent="0.25">
      <c r="A100" s="2"/>
      <c r="B100" s="7"/>
      <c r="C100" s="7"/>
      <c r="D100" s="7"/>
      <c r="E100" s="7"/>
      <c r="F100" s="7"/>
      <c r="G100" s="7"/>
      <c r="H100" s="7"/>
      <c r="I100" s="7"/>
      <c r="J100" s="7"/>
      <c r="K100" s="7"/>
      <c r="L100" s="11" t="s">
        <v>405</v>
      </c>
      <c r="M100" s="2" t="s">
        <v>406</v>
      </c>
      <c r="N100" s="2">
        <v>2013</v>
      </c>
      <c r="O100" s="2">
        <v>1</v>
      </c>
      <c r="P100" s="3">
        <v>41275.365972222222</v>
      </c>
      <c r="Q100" s="2" t="s">
        <v>11</v>
      </c>
      <c r="R100" s="2" t="s">
        <v>329</v>
      </c>
      <c r="S100" s="2" t="s">
        <v>407</v>
      </c>
      <c r="T100" s="2"/>
      <c r="U100" s="2">
        <f t="shared" si="21"/>
        <v>1</v>
      </c>
      <c r="V100" s="2" t="b">
        <f t="shared" si="22"/>
        <v>1</v>
      </c>
      <c r="W100" s="17" t="b">
        <f t="shared" si="23"/>
        <v>0</v>
      </c>
      <c r="X100" s="2" t="b">
        <f t="shared" si="24"/>
        <v>0</v>
      </c>
      <c r="Y100" s="2" t="b">
        <f t="shared" si="25"/>
        <v>0</v>
      </c>
      <c r="Z100" s="2" t="b">
        <f t="shared" si="26"/>
        <v>0</v>
      </c>
      <c r="AA100" s="2" t="b">
        <f t="shared" si="27"/>
        <v>0</v>
      </c>
      <c r="AB100" s="2" t="b">
        <f t="shared" si="28"/>
        <v>0</v>
      </c>
      <c r="AC100" s="2" t="b">
        <f t="shared" si="29"/>
        <v>0</v>
      </c>
      <c r="AD100" s="2" t="b">
        <f t="shared" si="30"/>
        <v>0</v>
      </c>
      <c r="AE100" s="2" t="b">
        <f t="shared" si="31"/>
        <v>0</v>
      </c>
      <c r="AF100" s="2" t="b">
        <f t="shared" si="32"/>
        <v>0</v>
      </c>
      <c r="AG100" s="2" t="b">
        <f t="shared" si="33"/>
        <v>0</v>
      </c>
      <c r="AH100" s="17" t="b">
        <f t="shared" si="34"/>
        <v>0</v>
      </c>
      <c r="AI100" s="2" t="b">
        <f t="shared" si="35"/>
        <v>0</v>
      </c>
      <c r="AJ100" s="2" t="b">
        <f t="shared" si="36"/>
        <v>0</v>
      </c>
      <c r="AK100" s="2" t="b">
        <f t="shared" si="37"/>
        <v>0</v>
      </c>
      <c r="AL100" s="2" t="b">
        <f t="shared" si="38"/>
        <v>0</v>
      </c>
      <c r="AM100" s="2" t="b">
        <f t="shared" si="39"/>
        <v>0</v>
      </c>
      <c r="AN100" s="2" t="b">
        <f t="shared" si="40"/>
        <v>0</v>
      </c>
      <c r="AO100" s="2" t="b">
        <v>0</v>
      </c>
      <c r="AP100" s="2" t="b">
        <f t="shared" si="41"/>
        <v>0</v>
      </c>
      <c r="AQ100" s="2" t="b">
        <v>0</v>
      </c>
      <c r="AR100" s="2">
        <v>1</v>
      </c>
      <c r="AS100" s="2"/>
      <c r="AT100" s="2"/>
      <c r="AU100" s="2"/>
      <c r="AV100" s="2"/>
      <c r="AW100" s="2"/>
      <c r="AX100" s="2"/>
      <c r="AY100" s="2"/>
      <c r="AZ100" s="2"/>
      <c r="BA100" s="2"/>
      <c r="BB100" s="2"/>
      <c r="BC100" s="2"/>
      <c r="BD100" s="2"/>
      <c r="BE100" s="2"/>
      <c r="BF100" s="2"/>
      <c r="BG100" s="2"/>
      <c r="BH100" s="2"/>
      <c r="BI100" s="2"/>
      <c r="BJ100" s="2"/>
      <c r="BK100" s="2"/>
      <c r="BL100" s="2"/>
      <c r="BM100" s="7"/>
      <c r="BN100" s="7"/>
      <c r="BO100" s="7"/>
      <c r="BP100" s="7"/>
      <c r="BQ100" s="7"/>
      <c r="BR100" s="7"/>
      <c r="BS100" s="7"/>
      <c r="BT100" s="7"/>
      <c r="BU100" s="7"/>
      <c r="BV100" s="7"/>
      <c r="BW100" s="7"/>
      <c r="BX100" s="7"/>
      <c r="BY100" s="7"/>
      <c r="BZ100" s="7"/>
      <c r="CA100" s="7"/>
      <c r="CB100" s="7"/>
      <c r="CC100" s="7"/>
      <c r="CD100" s="7"/>
      <c r="CE100" s="7"/>
      <c r="CF100" s="7"/>
    </row>
    <row r="101" spans="1:85" s="49" customFormat="1" hidden="1" x14ac:dyDescent="0.25">
      <c r="A101" s="2"/>
      <c r="B101" s="2"/>
      <c r="C101" s="2"/>
      <c r="D101" s="2"/>
      <c r="E101" s="2"/>
      <c r="F101" s="2"/>
      <c r="G101" s="2"/>
      <c r="H101" s="2"/>
      <c r="I101" s="2"/>
      <c r="J101" s="2"/>
      <c r="K101" s="2"/>
      <c r="L101" s="11" t="s">
        <v>3378</v>
      </c>
      <c r="M101" s="2" t="s">
        <v>3379</v>
      </c>
      <c r="N101" s="7">
        <v>2010</v>
      </c>
      <c r="O101" s="7">
        <v>1</v>
      </c>
      <c r="P101" s="9">
        <v>40179</v>
      </c>
      <c r="Q101" s="7" t="s">
        <v>11</v>
      </c>
      <c r="R101" s="7" t="s">
        <v>459</v>
      </c>
      <c r="S101" s="7" t="s">
        <v>3380</v>
      </c>
      <c r="T101" s="7" t="s">
        <v>484</v>
      </c>
      <c r="U101" s="2">
        <f t="shared" si="21"/>
        <v>1</v>
      </c>
      <c r="V101" s="2" t="b">
        <f t="shared" si="22"/>
        <v>1</v>
      </c>
      <c r="W101" s="17" t="b">
        <f t="shared" si="23"/>
        <v>0</v>
      </c>
      <c r="X101" s="2" t="b">
        <f t="shared" si="24"/>
        <v>0</v>
      </c>
      <c r="Y101" s="2" t="b">
        <f t="shared" si="25"/>
        <v>0</v>
      </c>
      <c r="Z101" s="2" t="b">
        <f t="shared" si="26"/>
        <v>0</v>
      </c>
      <c r="AA101" s="2" t="b">
        <f t="shared" si="27"/>
        <v>0</v>
      </c>
      <c r="AB101" s="2" t="b">
        <f t="shared" si="28"/>
        <v>0</v>
      </c>
      <c r="AC101" s="2" t="b">
        <f t="shared" si="29"/>
        <v>0</v>
      </c>
      <c r="AD101" s="2" t="b">
        <f t="shared" si="30"/>
        <v>0</v>
      </c>
      <c r="AE101" s="2" t="b">
        <f t="shared" si="31"/>
        <v>0</v>
      </c>
      <c r="AF101" s="2" t="b">
        <f t="shared" si="32"/>
        <v>0</v>
      </c>
      <c r="AG101" s="2" t="b">
        <f t="shared" si="33"/>
        <v>0</v>
      </c>
      <c r="AH101" s="17" t="b">
        <f t="shared" si="34"/>
        <v>0</v>
      </c>
      <c r="AI101" s="2" t="b">
        <f t="shared" si="35"/>
        <v>0</v>
      </c>
      <c r="AJ101" s="2" t="b">
        <f t="shared" si="36"/>
        <v>0</v>
      </c>
      <c r="AK101" s="2" t="b">
        <f t="shared" si="37"/>
        <v>0</v>
      </c>
      <c r="AL101" s="2" t="b">
        <f t="shared" si="38"/>
        <v>0</v>
      </c>
      <c r="AM101" s="2" t="b">
        <f t="shared" si="39"/>
        <v>0</v>
      </c>
      <c r="AN101" s="2" t="b">
        <f t="shared" si="40"/>
        <v>0</v>
      </c>
      <c r="AO101" s="2" t="b">
        <v>0</v>
      </c>
      <c r="AP101" s="2" t="b">
        <f t="shared" si="41"/>
        <v>0</v>
      </c>
      <c r="AQ101" s="2" t="b">
        <v>0</v>
      </c>
      <c r="AR101" s="7">
        <v>1</v>
      </c>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2"/>
      <c r="BQ101" s="7"/>
      <c r="BR101" s="7"/>
      <c r="BS101" s="7"/>
      <c r="BT101" s="7"/>
      <c r="BU101" s="7"/>
      <c r="BV101" s="7"/>
      <c r="BW101" s="7"/>
      <c r="BX101" s="7"/>
      <c r="BY101" s="7"/>
      <c r="BZ101" s="7"/>
      <c r="CA101" s="7"/>
      <c r="CB101" s="7"/>
      <c r="CC101" s="7"/>
      <c r="CD101" s="7"/>
      <c r="CE101" s="7"/>
      <c r="CF101" s="7"/>
    </row>
    <row r="102" spans="1:85" s="49" customFormat="1" ht="30" hidden="1" x14ac:dyDescent="0.25">
      <c r="A102" s="2"/>
      <c r="B102" s="2"/>
      <c r="C102" s="2"/>
      <c r="D102" s="2"/>
      <c r="E102" s="2"/>
      <c r="F102" s="2"/>
      <c r="G102" s="2"/>
      <c r="H102" s="2"/>
      <c r="I102" s="2"/>
      <c r="J102" s="2"/>
      <c r="K102" s="2"/>
      <c r="L102" s="11" t="s">
        <v>3381</v>
      </c>
      <c r="M102" s="2" t="s">
        <v>3382</v>
      </c>
      <c r="N102" s="7">
        <v>2010</v>
      </c>
      <c r="O102" s="7">
        <v>1</v>
      </c>
      <c r="P102" s="9">
        <v>40179</v>
      </c>
      <c r="Q102" s="7" t="s">
        <v>11</v>
      </c>
      <c r="R102" s="7" t="s">
        <v>459</v>
      </c>
      <c r="S102" s="7" t="s">
        <v>3380</v>
      </c>
      <c r="T102" s="7" t="s">
        <v>484</v>
      </c>
      <c r="U102" s="2">
        <f t="shared" si="21"/>
        <v>1</v>
      </c>
      <c r="V102" s="2" t="b">
        <f t="shared" si="22"/>
        <v>1</v>
      </c>
      <c r="W102" s="17" t="b">
        <f t="shared" si="23"/>
        <v>0</v>
      </c>
      <c r="X102" s="2" t="b">
        <f t="shared" si="24"/>
        <v>0</v>
      </c>
      <c r="Y102" s="2" t="b">
        <f t="shared" si="25"/>
        <v>0</v>
      </c>
      <c r="Z102" s="2" t="b">
        <f t="shared" si="26"/>
        <v>0</v>
      </c>
      <c r="AA102" s="2" t="b">
        <f t="shared" si="27"/>
        <v>0</v>
      </c>
      <c r="AB102" s="2" t="b">
        <f t="shared" si="28"/>
        <v>0</v>
      </c>
      <c r="AC102" s="2" t="b">
        <f t="shared" si="29"/>
        <v>0</v>
      </c>
      <c r="AD102" s="2" t="b">
        <f t="shared" si="30"/>
        <v>0</v>
      </c>
      <c r="AE102" s="2" t="b">
        <f t="shared" si="31"/>
        <v>0</v>
      </c>
      <c r="AF102" s="2" t="b">
        <f t="shared" si="32"/>
        <v>0</v>
      </c>
      <c r="AG102" s="2" t="b">
        <f t="shared" si="33"/>
        <v>0</v>
      </c>
      <c r="AH102" s="17" t="b">
        <f t="shared" si="34"/>
        <v>0</v>
      </c>
      <c r="AI102" s="2" t="b">
        <f t="shared" si="35"/>
        <v>0</v>
      </c>
      <c r="AJ102" s="2" t="b">
        <f t="shared" si="36"/>
        <v>0</v>
      </c>
      <c r="AK102" s="2" t="b">
        <f t="shared" si="37"/>
        <v>0</v>
      </c>
      <c r="AL102" s="2" t="b">
        <f t="shared" si="38"/>
        <v>0</v>
      </c>
      <c r="AM102" s="2" t="b">
        <f t="shared" si="39"/>
        <v>0</v>
      </c>
      <c r="AN102" s="2" t="b">
        <f t="shared" si="40"/>
        <v>0</v>
      </c>
      <c r="AO102" s="2" t="b">
        <v>0</v>
      </c>
      <c r="AP102" s="2" t="b">
        <f t="shared" si="41"/>
        <v>0</v>
      </c>
      <c r="AQ102" s="2" t="b">
        <v>0</v>
      </c>
      <c r="AR102" s="7">
        <v>1</v>
      </c>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2"/>
      <c r="BQ102" s="7"/>
      <c r="BR102" s="7"/>
      <c r="BS102" s="7"/>
      <c r="BT102" s="7"/>
      <c r="BU102" s="7"/>
      <c r="BV102" s="7"/>
      <c r="BW102" s="7"/>
      <c r="BX102" s="7"/>
      <c r="BY102" s="7"/>
      <c r="BZ102" s="7"/>
      <c r="CA102" s="7"/>
      <c r="CB102" s="7"/>
      <c r="CC102" s="7"/>
      <c r="CD102" s="7"/>
      <c r="CE102" s="7"/>
      <c r="CF102" s="7"/>
    </row>
    <row r="103" spans="1:85" s="49" customFormat="1" ht="30" hidden="1" x14ac:dyDescent="0.25">
      <c r="A103" s="2"/>
      <c r="B103" s="2"/>
      <c r="C103" s="2"/>
      <c r="D103" s="2"/>
      <c r="E103" s="2"/>
      <c r="F103" s="2"/>
      <c r="G103" s="2"/>
      <c r="H103" s="2"/>
      <c r="I103" s="2"/>
      <c r="J103" s="2"/>
      <c r="K103" s="2"/>
      <c r="L103" s="11" t="s">
        <v>3383</v>
      </c>
      <c r="M103" s="2" t="s">
        <v>3384</v>
      </c>
      <c r="N103" s="7">
        <v>2010</v>
      </c>
      <c r="O103" s="7">
        <v>1</v>
      </c>
      <c r="P103" s="9">
        <v>40179</v>
      </c>
      <c r="Q103" s="7" t="s">
        <v>11</v>
      </c>
      <c r="R103" s="7" t="s">
        <v>459</v>
      </c>
      <c r="S103" s="7" t="s">
        <v>3380</v>
      </c>
      <c r="T103" s="7" t="s">
        <v>484</v>
      </c>
      <c r="U103" s="2">
        <f t="shared" si="21"/>
        <v>1</v>
      </c>
      <c r="V103" s="2" t="b">
        <f t="shared" si="22"/>
        <v>1</v>
      </c>
      <c r="W103" s="17" t="b">
        <f t="shared" si="23"/>
        <v>0</v>
      </c>
      <c r="X103" s="2" t="b">
        <f t="shared" si="24"/>
        <v>0</v>
      </c>
      <c r="Y103" s="2" t="b">
        <f t="shared" si="25"/>
        <v>0</v>
      </c>
      <c r="Z103" s="2" t="b">
        <f t="shared" si="26"/>
        <v>0</v>
      </c>
      <c r="AA103" s="2" t="b">
        <f t="shared" si="27"/>
        <v>0</v>
      </c>
      <c r="AB103" s="2" t="b">
        <f t="shared" si="28"/>
        <v>0</v>
      </c>
      <c r="AC103" s="2" t="b">
        <f t="shared" si="29"/>
        <v>0</v>
      </c>
      <c r="AD103" s="2" t="b">
        <f t="shared" si="30"/>
        <v>0</v>
      </c>
      <c r="AE103" s="2" t="b">
        <f t="shared" si="31"/>
        <v>0</v>
      </c>
      <c r="AF103" s="2" t="b">
        <f t="shared" si="32"/>
        <v>0</v>
      </c>
      <c r="AG103" s="2" t="b">
        <f t="shared" si="33"/>
        <v>0</v>
      </c>
      <c r="AH103" s="17" t="b">
        <f t="shared" si="34"/>
        <v>0</v>
      </c>
      <c r="AI103" s="2" t="b">
        <f t="shared" si="35"/>
        <v>0</v>
      </c>
      <c r="AJ103" s="2" t="b">
        <f t="shared" si="36"/>
        <v>0</v>
      </c>
      <c r="AK103" s="2" t="b">
        <f t="shared" si="37"/>
        <v>0</v>
      </c>
      <c r="AL103" s="2" t="b">
        <f t="shared" si="38"/>
        <v>0</v>
      </c>
      <c r="AM103" s="2" t="b">
        <f t="shared" si="39"/>
        <v>0</v>
      </c>
      <c r="AN103" s="2" t="b">
        <f t="shared" si="40"/>
        <v>0</v>
      </c>
      <c r="AO103" s="2" t="b">
        <v>0</v>
      </c>
      <c r="AP103" s="2" t="b">
        <f t="shared" si="41"/>
        <v>0</v>
      </c>
      <c r="AQ103" s="2" t="b">
        <v>0</v>
      </c>
      <c r="AR103" s="7">
        <v>1</v>
      </c>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2"/>
      <c r="BQ103" s="2"/>
      <c r="BR103" s="2"/>
      <c r="BS103" s="2"/>
      <c r="BT103" s="2"/>
      <c r="BU103" s="2"/>
      <c r="BV103" s="2"/>
      <c r="BW103" s="2"/>
      <c r="BX103" s="2"/>
      <c r="BY103" s="2"/>
      <c r="BZ103" s="2"/>
      <c r="CA103" s="2"/>
      <c r="CB103" s="2"/>
      <c r="CC103" s="2"/>
      <c r="CD103" s="2"/>
      <c r="CE103" s="2"/>
      <c r="CF103" s="7"/>
    </row>
    <row r="104" spans="1:85" s="49" customFormat="1" ht="30" hidden="1" x14ac:dyDescent="0.25">
      <c r="A104" s="2"/>
      <c r="B104" s="2"/>
      <c r="C104" s="2"/>
      <c r="D104" s="2"/>
      <c r="E104" s="2"/>
      <c r="F104" s="2"/>
      <c r="G104" s="2"/>
      <c r="H104" s="2"/>
      <c r="I104" s="2"/>
      <c r="J104" s="2"/>
      <c r="K104" s="2"/>
      <c r="L104" s="11" t="s">
        <v>3385</v>
      </c>
      <c r="M104" s="2" t="s">
        <v>3386</v>
      </c>
      <c r="N104" s="7">
        <v>2010</v>
      </c>
      <c r="O104" s="7">
        <v>1</v>
      </c>
      <c r="P104" s="9">
        <v>40179</v>
      </c>
      <c r="Q104" s="7" t="s">
        <v>11</v>
      </c>
      <c r="R104" s="7" t="s">
        <v>459</v>
      </c>
      <c r="S104" s="7" t="s">
        <v>3380</v>
      </c>
      <c r="T104" s="7" t="s">
        <v>484</v>
      </c>
      <c r="U104" s="2">
        <f t="shared" si="21"/>
        <v>1</v>
      </c>
      <c r="V104" s="2" t="b">
        <f t="shared" si="22"/>
        <v>1</v>
      </c>
      <c r="W104" s="17" t="b">
        <f t="shared" si="23"/>
        <v>0</v>
      </c>
      <c r="X104" s="2" t="b">
        <f t="shared" si="24"/>
        <v>0</v>
      </c>
      <c r="Y104" s="2" t="b">
        <f t="shared" si="25"/>
        <v>0</v>
      </c>
      <c r="Z104" s="2" t="b">
        <f t="shared" si="26"/>
        <v>0</v>
      </c>
      <c r="AA104" s="2" t="b">
        <f t="shared" si="27"/>
        <v>0</v>
      </c>
      <c r="AB104" s="2" t="b">
        <f t="shared" si="28"/>
        <v>0</v>
      </c>
      <c r="AC104" s="2" t="b">
        <f t="shared" si="29"/>
        <v>0</v>
      </c>
      <c r="AD104" s="2" t="b">
        <f t="shared" si="30"/>
        <v>0</v>
      </c>
      <c r="AE104" s="2" t="b">
        <f t="shared" si="31"/>
        <v>0</v>
      </c>
      <c r="AF104" s="2" t="b">
        <f t="shared" si="32"/>
        <v>0</v>
      </c>
      <c r="AG104" s="2" t="b">
        <f t="shared" si="33"/>
        <v>0</v>
      </c>
      <c r="AH104" s="17" t="b">
        <f t="shared" si="34"/>
        <v>0</v>
      </c>
      <c r="AI104" s="2" t="b">
        <f t="shared" si="35"/>
        <v>0</v>
      </c>
      <c r="AJ104" s="2" t="b">
        <f t="shared" si="36"/>
        <v>0</v>
      </c>
      <c r="AK104" s="2" t="b">
        <f t="shared" si="37"/>
        <v>0</v>
      </c>
      <c r="AL104" s="2" t="b">
        <f t="shared" si="38"/>
        <v>0</v>
      </c>
      <c r="AM104" s="2" t="b">
        <f t="shared" si="39"/>
        <v>0</v>
      </c>
      <c r="AN104" s="2" t="b">
        <f t="shared" si="40"/>
        <v>0</v>
      </c>
      <c r="AO104" s="2" t="b">
        <v>0</v>
      </c>
      <c r="AP104" s="2" t="b">
        <f t="shared" si="41"/>
        <v>0</v>
      </c>
      <c r="AQ104" s="2" t="b">
        <v>0</v>
      </c>
      <c r="AR104" s="7">
        <v>1</v>
      </c>
      <c r="AS104" s="7"/>
      <c r="AT104" s="7"/>
      <c r="AU104" s="7"/>
      <c r="AV104" s="7"/>
      <c r="AW104" s="7"/>
      <c r="AX104" s="7"/>
      <c r="AY104" s="7"/>
      <c r="AZ104" s="7"/>
      <c r="BA104" s="7"/>
      <c r="BB104" s="7"/>
      <c r="BC104" s="7"/>
      <c r="BD104" s="7"/>
      <c r="BE104" s="7"/>
      <c r="BF104" s="7"/>
      <c r="BG104" s="7"/>
      <c r="BH104" s="7"/>
      <c r="BI104" s="7"/>
      <c r="BJ104" s="7"/>
      <c r="BK104" s="7"/>
      <c r="BL104" s="7"/>
      <c r="BM104" s="2"/>
      <c r="BN104" s="2"/>
      <c r="BO104" s="2"/>
      <c r="BP104" s="2"/>
      <c r="BQ104" s="2"/>
      <c r="BR104" s="2"/>
      <c r="BS104" s="2"/>
      <c r="BT104" s="2"/>
      <c r="BU104" s="2"/>
      <c r="BV104" s="2"/>
      <c r="BW104" s="2"/>
      <c r="BX104" s="2"/>
      <c r="BY104" s="2"/>
      <c r="BZ104" s="2"/>
      <c r="CA104" s="2"/>
      <c r="CB104" s="2"/>
      <c r="CC104" s="2"/>
      <c r="CD104" s="2"/>
      <c r="CE104" s="2"/>
      <c r="CF104" s="7"/>
    </row>
    <row r="105" spans="1:85" s="49" customFormat="1" ht="45" hidden="1" x14ac:dyDescent="0.25">
      <c r="A105" s="2"/>
      <c r="B105" s="2"/>
      <c r="C105" s="2"/>
      <c r="D105" s="2"/>
      <c r="E105" s="2"/>
      <c r="F105" s="2"/>
      <c r="G105" s="2"/>
      <c r="H105" s="2"/>
      <c r="I105" s="2"/>
      <c r="J105" s="2"/>
      <c r="K105" s="2"/>
      <c r="L105" s="11" t="s">
        <v>3387</v>
      </c>
      <c r="M105" s="2" t="s">
        <v>3388</v>
      </c>
      <c r="N105" s="7">
        <v>2010</v>
      </c>
      <c r="O105" s="7">
        <v>1</v>
      </c>
      <c r="P105" s="9">
        <v>40179</v>
      </c>
      <c r="Q105" s="7" t="s">
        <v>11</v>
      </c>
      <c r="R105" s="7" t="s">
        <v>459</v>
      </c>
      <c r="S105" s="7" t="s">
        <v>3380</v>
      </c>
      <c r="T105" s="7" t="s">
        <v>484</v>
      </c>
      <c r="U105" s="2">
        <f t="shared" si="21"/>
        <v>1</v>
      </c>
      <c r="V105" s="2" t="b">
        <f t="shared" si="22"/>
        <v>1</v>
      </c>
      <c r="W105" s="17" t="b">
        <f t="shared" si="23"/>
        <v>0</v>
      </c>
      <c r="X105" s="2" t="b">
        <f t="shared" si="24"/>
        <v>0</v>
      </c>
      <c r="Y105" s="2" t="b">
        <f t="shared" si="25"/>
        <v>0</v>
      </c>
      <c r="Z105" s="2" t="b">
        <f t="shared" si="26"/>
        <v>0</v>
      </c>
      <c r="AA105" s="2" t="b">
        <f t="shared" si="27"/>
        <v>0</v>
      </c>
      <c r="AB105" s="2" t="b">
        <f t="shared" si="28"/>
        <v>0</v>
      </c>
      <c r="AC105" s="2" t="b">
        <f t="shared" si="29"/>
        <v>0</v>
      </c>
      <c r="AD105" s="2" t="b">
        <f t="shared" si="30"/>
        <v>0</v>
      </c>
      <c r="AE105" s="2" t="b">
        <f t="shared" si="31"/>
        <v>0</v>
      </c>
      <c r="AF105" s="2" t="b">
        <f t="shared" si="32"/>
        <v>0</v>
      </c>
      <c r="AG105" s="2" t="b">
        <f t="shared" si="33"/>
        <v>0</v>
      </c>
      <c r="AH105" s="17" t="b">
        <f t="shared" si="34"/>
        <v>0</v>
      </c>
      <c r="AI105" s="2" t="b">
        <f t="shared" si="35"/>
        <v>0</v>
      </c>
      <c r="AJ105" s="2" t="b">
        <f t="shared" si="36"/>
        <v>0</v>
      </c>
      <c r="AK105" s="2" t="b">
        <f t="shared" si="37"/>
        <v>0</v>
      </c>
      <c r="AL105" s="2" t="b">
        <f t="shared" si="38"/>
        <v>0</v>
      </c>
      <c r="AM105" s="2" t="b">
        <f t="shared" si="39"/>
        <v>0</v>
      </c>
      <c r="AN105" s="2" t="b">
        <f t="shared" si="40"/>
        <v>0</v>
      </c>
      <c r="AO105" s="2" t="b">
        <v>0</v>
      </c>
      <c r="AP105" s="2" t="b">
        <f t="shared" si="41"/>
        <v>0</v>
      </c>
      <c r="AQ105" s="2" t="b">
        <v>0</v>
      </c>
      <c r="AR105" s="7">
        <v>1</v>
      </c>
      <c r="AS105" s="7"/>
      <c r="AT105" s="7"/>
      <c r="AU105" s="7"/>
      <c r="AV105" s="7"/>
      <c r="AW105" s="7"/>
      <c r="AX105" s="7"/>
      <c r="AY105" s="7"/>
      <c r="AZ105" s="7"/>
      <c r="BA105" s="7"/>
      <c r="BB105" s="7"/>
      <c r="BC105" s="7"/>
      <c r="BD105" s="7"/>
      <c r="BE105" s="7"/>
      <c r="BF105" s="7"/>
      <c r="BG105" s="7"/>
      <c r="BH105" s="7"/>
      <c r="BI105" s="7"/>
      <c r="BJ105" s="7"/>
      <c r="BK105" s="7"/>
      <c r="BL105" s="7"/>
      <c r="BM105" s="2"/>
      <c r="BN105" s="2"/>
      <c r="BO105" s="2"/>
      <c r="BP105" s="2"/>
      <c r="BQ105" s="2"/>
      <c r="BR105" s="2"/>
      <c r="BS105" s="2"/>
      <c r="BT105" s="2"/>
      <c r="BU105" s="2"/>
      <c r="BV105" s="2"/>
      <c r="BW105" s="2"/>
      <c r="BX105" s="2"/>
      <c r="BY105" s="2"/>
      <c r="BZ105" s="2"/>
      <c r="CA105" s="2"/>
      <c r="CB105" s="2"/>
      <c r="CC105" s="2"/>
      <c r="CD105" s="2"/>
      <c r="CE105" s="2"/>
      <c r="CF105" s="7"/>
    </row>
    <row r="106" spans="1:85" s="49" customFormat="1" ht="45" hidden="1" x14ac:dyDescent="0.25">
      <c r="A106" s="2"/>
      <c r="B106" s="2"/>
      <c r="C106" s="2"/>
      <c r="D106" s="2"/>
      <c r="E106" s="2"/>
      <c r="F106" s="2"/>
      <c r="G106" s="2"/>
      <c r="H106" s="2"/>
      <c r="I106" s="2"/>
      <c r="J106" s="2"/>
      <c r="K106" s="2"/>
      <c r="L106" s="11" t="s">
        <v>3389</v>
      </c>
      <c r="M106" s="2" t="s">
        <v>3390</v>
      </c>
      <c r="N106" s="7">
        <v>2010</v>
      </c>
      <c r="O106" s="7">
        <v>1</v>
      </c>
      <c r="P106" s="9">
        <v>40179</v>
      </c>
      <c r="Q106" s="7" t="s">
        <v>11</v>
      </c>
      <c r="R106" s="7" t="s">
        <v>459</v>
      </c>
      <c r="S106" s="7" t="s">
        <v>3380</v>
      </c>
      <c r="T106" s="7" t="s">
        <v>484</v>
      </c>
      <c r="U106" s="2">
        <f t="shared" si="21"/>
        <v>1</v>
      </c>
      <c r="V106" s="2" t="b">
        <f t="shared" si="22"/>
        <v>1</v>
      </c>
      <c r="W106" s="17" t="b">
        <f t="shared" si="23"/>
        <v>0</v>
      </c>
      <c r="X106" s="2" t="b">
        <f t="shared" si="24"/>
        <v>0</v>
      </c>
      <c r="Y106" s="2" t="b">
        <f t="shared" si="25"/>
        <v>0</v>
      </c>
      <c r="Z106" s="2" t="b">
        <f t="shared" si="26"/>
        <v>0</v>
      </c>
      <c r="AA106" s="2" t="b">
        <f t="shared" si="27"/>
        <v>0</v>
      </c>
      <c r="AB106" s="2" t="b">
        <f t="shared" si="28"/>
        <v>0</v>
      </c>
      <c r="AC106" s="2" t="b">
        <f t="shared" si="29"/>
        <v>0</v>
      </c>
      <c r="AD106" s="2" t="b">
        <f t="shared" si="30"/>
        <v>0</v>
      </c>
      <c r="AE106" s="2" t="b">
        <f t="shared" si="31"/>
        <v>0</v>
      </c>
      <c r="AF106" s="2" t="b">
        <f t="shared" si="32"/>
        <v>0</v>
      </c>
      <c r="AG106" s="2" t="b">
        <f t="shared" si="33"/>
        <v>0</v>
      </c>
      <c r="AH106" s="17" t="b">
        <f t="shared" si="34"/>
        <v>0</v>
      </c>
      <c r="AI106" s="2" t="b">
        <f t="shared" si="35"/>
        <v>0</v>
      </c>
      <c r="AJ106" s="2" t="b">
        <f t="shared" si="36"/>
        <v>0</v>
      </c>
      <c r="AK106" s="2" t="b">
        <f t="shared" si="37"/>
        <v>0</v>
      </c>
      <c r="AL106" s="2" t="b">
        <f t="shared" si="38"/>
        <v>0</v>
      </c>
      <c r="AM106" s="2" t="b">
        <f t="shared" si="39"/>
        <v>0</v>
      </c>
      <c r="AN106" s="2" t="b">
        <f t="shared" si="40"/>
        <v>0</v>
      </c>
      <c r="AO106" s="2" t="b">
        <v>0</v>
      </c>
      <c r="AP106" s="2" t="b">
        <f t="shared" si="41"/>
        <v>0</v>
      </c>
      <c r="AQ106" s="2" t="b">
        <v>0</v>
      </c>
      <c r="AR106" s="7">
        <v>1</v>
      </c>
      <c r="AS106" s="7"/>
      <c r="AT106" s="7"/>
      <c r="AU106" s="7"/>
      <c r="AV106" s="7"/>
      <c r="AW106" s="7"/>
      <c r="AX106" s="7"/>
      <c r="AY106" s="7"/>
      <c r="AZ106" s="7"/>
      <c r="BA106" s="7"/>
      <c r="BB106" s="7"/>
      <c r="BC106" s="7"/>
      <c r="BD106" s="7"/>
      <c r="BE106" s="7"/>
      <c r="BF106" s="7"/>
      <c r="BG106" s="7"/>
      <c r="BH106" s="7"/>
      <c r="BI106" s="7"/>
      <c r="BJ106" s="7"/>
      <c r="BK106" s="7"/>
      <c r="BL106" s="7"/>
      <c r="BM106" s="2"/>
      <c r="BN106" s="2"/>
      <c r="BO106" s="2"/>
      <c r="BP106" s="2"/>
      <c r="BQ106" s="7"/>
      <c r="BR106" s="7"/>
      <c r="BS106" s="7"/>
      <c r="BT106" s="7"/>
      <c r="BU106" s="7"/>
      <c r="BV106" s="7"/>
      <c r="BW106" s="7"/>
      <c r="BX106" s="7"/>
      <c r="BY106" s="7"/>
      <c r="BZ106" s="7"/>
      <c r="CA106" s="7"/>
      <c r="CB106" s="7"/>
      <c r="CC106" s="7"/>
      <c r="CD106" s="7"/>
      <c r="CE106" s="7"/>
      <c r="CF106" s="7"/>
    </row>
    <row r="107" spans="1:85" s="49" customFormat="1" ht="30" hidden="1" x14ac:dyDescent="0.25">
      <c r="A107" s="2"/>
      <c r="B107" s="2"/>
      <c r="C107" s="2"/>
      <c r="D107" s="2"/>
      <c r="E107" s="2"/>
      <c r="F107" s="2"/>
      <c r="G107" s="2"/>
      <c r="H107" s="2"/>
      <c r="I107" s="2"/>
      <c r="J107" s="2"/>
      <c r="K107" s="2"/>
      <c r="L107" s="11" t="s">
        <v>3391</v>
      </c>
      <c r="M107" s="2" t="s">
        <v>3392</v>
      </c>
      <c r="N107" s="7">
        <v>2010</v>
      </c>
      <c r="O107" s="7">
        <v>1</v>
      </c>
      <c r="P107" s="9">
        <v>40179</v>
      </c>
      <c r="Q107" s="7" t="s">
        <v>11</v>
      </c>
      <c r="R107" s="7" t="s">
        <v>459</v>
      </c>
      <c r="S107" s="7" t="s">
        <v>3380</v>
      </c>
      <c r="T107" s="7" t="s">
        <v>484</v>
      </c>
      <c r="U107" s="2">
        <f t="shared" si="21"/>
        <v>1</v>
      </c>
      <c r="V107" s="2" t="b">
        <f t="shared" si="22"/>
        <v>1</v>
      </c>
      <c r="W107" s="17" t="b">
        <f t="shared" si="23"/>
        <v>0</v>
      </c>
      <c r="X107" s="2" t="b">
        <f t="shared" si="24"/>
        <v>0</v>
      </c>
      <c r="Y107" s="2" t="b">
        <f t="shared" si="25"/>
        <v>0</v>
      </c>
      <c r="Z107" s="2" t="b">
        <f t="shared" si="26"/>
        <v>0</v>
      </c>
      <c r="AA107" s="2" t="b">
        <f t="shared" si="27"/>
        <v>0</v>
      </c>
      <c r="AB107" s="2" t="b">
        <f t="shared" si="28"/>
        <v>0</v>
      </c>
      <c r="AC107" s="2" t="b">
        <f t="shared" si="29"/>
        <v>0</v>
      </c>
      <c r="AD107" s="2" t="b">
        <f t="shared" si="30"/>
        <v>0</v>
      </c>
      <c r="AE107" s="2" t="b">
        <f t="shared" si="31"/>
        <v>0</v>
      </c>
      <c r="AF107" s="2" t="b">
        <f t="shared" si="32"/>
        <v>0</v>
      </c>
      <c r="AG107" s="2" t="b">
        <f t="shared" si="33"/>
        <v>0</v>
      </c>
      <c r="AH107" s="17" t="b">
        <f t="shared" si="34"/>
        <v>0</v>
      </c>
      <c r="AI107" s="2" t="b">
        <f t="shared" si="35"/>
        <v>0</v>
      </c>
      <c r="AJ107" s="2" t="b">
        <f t="shared" si="36"/>
        <v>0</v>
      </c>
      <c r="AK107" s="2" t="b">
        <f t="shared" si="37"/>
        <v>0</v>
      </c>
      <c r="AL107" s="2" t="b">
        <f t="shared" si="38"/>
        <v>0</v>
      </c>
      <c r="AM107" s="2" t="b">
        <f t="shared" si="39"/>
        <v>0</v>
      </c>
      <c r="AN107" s="2" t="b">
        <f t="shared" si="40"/>
        <v>0</v>
      </c>
      <c r="AO107" s="2" t="b">
        <v>0</v>
      </c>
      <c r="AP107" s="2" t="b">
        <f t="shared" si="41"/>
        <v>0</v>
      </c>
      <c r="AQ107" s="2" t="b">
        <v>0</v>
      </c>
      <c r="AR107" s="7">
        <v>1</v>
      </c>
      <c r="AS107" s="7"/>
      <c r="AT107" s="7"/>
      <c r="AU107" s="7"/>
      <c r="AV107" s="7"/>
      <c r="AW107" s="7"/>
      <c r="AX107" s="7"/>
      <c r="AY107" s="7"/>
      <c r="AZ107" s="7"/>
      <c r="BA107" s="7"/>
      <c r="BB107" s="7"/>
      <c r="BC107" s="7"/>
      <c r="BD107" s="7"/>
      <c r="BE107" s="7"/>
      <c r="BF107" s="7"/>
      <c r="BG107" s="7"/>
      <c r="BH107" s="7"/>
      <c r="BI107" s="7"/>
      <c r="BJ107" s="7"/>
      <c r="BK107" s="7"/>
      <c r="BL107" s="7"/>
      <c r="BM107" s="2"/>
      <c r="BN107" s="2"/>
      <c r="BO107" s="2"/>
      <c r="BP107" s="2"/>
      <c r="BQ107" s="2"/>
      <c r="BR107" s="2"/>
      <c r="BS107" s="2"/>
      <c r="BT107" s="2"/>
      <c r="BU107" s="2"/>
      <c r="BV107" s="2"/>
      <c r="BW107" s="2"/>
      <c r="BX107" s="2"/>
      <c r="BY107" s="2"/>
      <c r="BZ107" s="2"/>
      <c r="CA107" s="2"/>
      <c r="CB107" s="2"/>
      <c r="CC107" s="2"/>
      <c r="CD107" s="2"/>
      <c r="CE107" s="2"/>
      <c r="CF107" s="7"/>
    </row>
    <row r="108" spans="1:85" s="49" customFormat="1" ht="45" hidden="1" x14ac:dyDescent="0.25">
      <c r="A108" s="2"/>
      <c r="B108" s="2"/>
      <c r="C108" s="2"/>
      <c r="D108" s="2"/>
      <c r="E108" s="2"/>
      <c r="F108" s="2"/>
      <c r="G108" s="2"/>
      <c r="H108" s="2"/>
      <c r="I108" s="2"/>
      <c r="J108" s="2"/>
      <c r="K108" s="2"/>
      <c r="L108" s="11" t="s">
        <v>3393</v>
      </c>
      <c r="M108" s="2" t="s">
        <v>3394</v>
      </c>
      <c r="N108" s="7">
        <v>2010</v>
      </c>
      <c r="O108" s="7">
        <v>1</v>
      </c>
      <c r="P108" s="9">
        <v>40179</v>
      </c>
      <c r="Q108" s="7" t="s">
        <v>11</v>
      </c>
      <c r="R108" s="7" t="s">
        <v>459</v>
      </c>
      <c r="S108" s="7" t="s">
        <v>3380</v>
      </c>
      <c r="T108" s="7" t="s">
        <v>484</v>
      </c>
      <c r="U108" s="2">
        <f t="shared" si="21"/>
        <v>1</v>
      </c>
      <c r="V108" s="2" t="b">
        <f t="shared" si="22"/>
        <v>1</v>
      </c>
      <c r="W108" s="17" t="b">
        <f t="shared" si="23"/>
        <v>0</v>
      </c>
      <c r="X108" s="2" t="b">
        <f t="shared" si="24"/>
        <v>0</v>
      </c>
      <c r="Y108" s="2" t="b">
        <f t="shared" si="25"/>
        <v>0</v>
      </c>
      <c r="Z108" s="2" t="b">
        <f t="shared" si="26"/>
        <v>0</v>
      </c>
      <c r="AA108" s="2" t="b">
        <f t="shared" si="27"/>
        <v>0</v>
      </c>
      <c r="AB108" s="2" t="b">
        <f t="shared" si="28"/>
        <v>0</v>
      </c>
      <c r="AC108" s="2" t="b">
        <f t="shared" si="29"/>
        <v>0</v>
      </c>
      <c r="AD108" s="2" t="b">
        <f t="shared" si="30"/>
        <v>0</v>
      </c>
      <c r="AE108" s="2" t="b">
        <f t="shared" si="31"/>
        <v>0</v>
      </c>
      <c r="AF108" s="2" t="b">
        <f t="shared" si="32"/>
        <v>0</v>
      </c>
      <c r="AG108" s="2" t="b">
        <f t="shared" si="33"/>
        <v>0</v>
      </c>
      <c r="AH108" s="17" t="b">
        <f t="shared" si="34"/>
        <v>0</v>
      </c>
      <c r="AI108" s="2" t="b">
        <f t="shared" si="35"/>
        <v>0</v>
      </c>
      <c r="AJ108" s="2" t="b">
        <f t="shared" si="36"/>
        <v>0</v>
      </c>
      <c r="AK108" s="2" t="b">
        <f t="shared" si="37"/>
        <v>0</v>
      </c>
      <c r="AL108" s="2" t="b">
        <f t="shared" si="38"/>
        <v>0</v>
      </c>
      <c r="AM108" s="2" t="b">
        <f t="shared" si="39"/>
        <v>0</v>
      </c>
      <c r="AN108" s="2" t="b">
        <f t="shared" si="40"/>
        <v>0</v>
      </c>
      <c r="AO108" s="2" t="b">
        <v>0</v>
      </c>
      <c r="AP108" s="2" t="b">
        <f t="shared" si="41"/>
        <v>0</v>
      </c>
      <c r="AQ108" s="2" t="b">
        <v>0</v>
      </c>
      <c r="AR108" s="7">
        <v>1</v>
      </c>
      <c r="AS108" s="7"/>
      <c r="AT108" s="7"/>
      <c r="AU108" s="7"/>
      <c r="AV108" s="7"/>
      <c r="AW108" s="7"/>
      <c r="AX108" s="7"/>
      <c r="AY108" s="7"/>
      <c r="AZ108" s="7"/>
      <c r="BA108" s="7"/>
      <c r="BB108" s="7"/>
      <c r="BC108" s="7"/>
      <c r="BD108" s="7"/>
      <c r="BE108" s="7"/>
      <c r="BF108" s="7"/>
      <c r="BG108" s="7"/>
      <c r="BH108" s="7"/>
      <c r="BI108" s="7"/>
      <c r="BJ108" s="7"/>
      <c r="BK108" s="7"/>
      <c r="BL108" s="7"/>
      <c r="BM108" s="2"/>
      <c r="BN108" s="2"/>
      <c r="BO108" s="2"/>
      <c r="BP108" s="7"/>
      <c r="BQ108" s="2"/>
      <c r="BR108" s="2"/>
      <c r="BS108" s="2"/>
      <c r="BT108" s="2"/>
      <c r="BU108" s="2"/>
      <c r="BV108" s="2"/>
      <c r="BW108" s="2"/>
      <c r="BX108" s="2"/>
      <c r="BY108" s="2"/>
      <c r="BZ108" s="2"/>
      <c r="CA108" s="2"/>
      <c r="CB108" s="2"/>
      <c r="CC108" s="2"/>
      <c r="CD108" s="2"/>
      <c r="CE108" s="2"/>
      <c r="CF108" s="7"/>
    </row>
    <row r="109" spans="1:85" s="49" customFormat="1" ht="45" hidden="1" x14ac:dyDescent="0.25">
      <c r="A109" s="2"/>
      <c r="B109" s="2"/>
      <c r="C109" s="2"/>
      <c r="D109" s="2"/>
      <c r="E109" s="2"/>
      <c r="F109" s="2"/>
      <c r="G109" s="2"/>
      <c r="H109" s="2"/>
      <c r="I109" s="2"/>
      <c r="J109" s="2"/>
      <c r="K109" s="2"/>
      <c r="L109" s="11" t="s">
        <v>3395</v>
      </c>
      <c r="M109" s="2" t="s">
        <v>3396</v>
      </c>
      <c r="N109" s="7">
        <v>2011</v>
      </c>
      <c r="O109" s="7">
        <v>1</v>
      </c>
      <c r="P109" s="8">
        <v>40544.534722222219</v>
      </c>
      <c r="Q109" s="7" t="s">
        <v>11</v>
      </c>
      <c r="R109" s="7" t="s">
        <v>459</v>
      </c>
      <c r="S109" s="7" t="s">
        <v>3380</v>
      </c>
      <c r="T109" s="7" t="s">
        <v>484</v>
      </c>
      <c r="U109" s="2">
        <f t="shared" si="21"/>
        <v>1</v>
      </c>
      <c r="V109" s="2" t="b">
        <f t="shared" si="22"/>
        <v>1</v>
      </c>
      <c r="W109" s="17" t="b">
        <f t="shared" si="23"/>
        <v>0</v>
      </c>
      <c r="X109" s="2" t="b">
        <f t="shared" si="24"/>
        <v>0</v>
      </c>
      <c r="Y109" s="2" t="b">
        <f t="shared" si="25"/>
        <v>0</v>
      </c>
      <c r="Z109" s="2" t="b">
        <f t="shared" si="26"/>
        <v>0</v>
      </c>
      <c r="AA109" s="2" t="b">
        <f t="shared" si="27"/>
        <v>0</v>
      </c>
      <c r="AB109" s="2" t="b">
        <f t="shared" si="28"/>
        <v>0</v>
      </c>
      <c r="AC109" s="2" t="b">
        <f t="shared" si="29"/>
        <v>0</v>
      </c>
      <c r="AD109" s="2" t="b">
        <f t="shared" si="30"/>
        <v>0</v>
      </c>
      <c r="AE109" s="2" t="b">
        <f t="shared" si="31"/>
        <v>0</v>
      </c>
      <c r="AF109" s="2" t="b">
        <f t="shared" si="32"/>
        <v>0</v>
      </c>
      <c r="AG109" s="2" t="b">
        <f t="shared" si="33"/>
        <v>0</v>
      </c>
      <c r="AH109" s="17" t="b">
        <f t="shared" si="34"/>
        <v>0</v>
      </c>
      <c r="AI109" s="2" t="b">
        <f t="shared" si="35"/>
        <v>0</v>
      </c>
      <c r="AJ109" s="2" t="b">
        <f t="shared" si="36"/>
        <v>0</v>
      </c>
      <c r="AK109" s="2" t="b">
        <f t="shared" si="37"/>
        <v>0</v>
      </c>
      <c r="AL109" s="2" t="b">
        <f t="shared" si="38"/>
        <v>0</v>
      </c>
      <c r="AM109" s="2" t="b">
        <f t="shared" si="39"/>
        <v>0</v>
      </c>
      <c r="AN109" s="2" t="b">
        <f t="shared" si="40"/>
        <v>0</v>
      </c>
      <c r="AO109" s="2" t="b">
        <v>0</v>
      </c>
      <c r="AP109" s="2" t="b">
        <f t="shared" si="41"/>
        <v>0</v>
      </c>
      <c r="AQ109" s="2" t="b">
        <v>0</v>
      </c>
      <c r="AR109" s="7">
        <v>1</v>
      </c>
      <c r="AS109" s="7"/>
      <c r="AT109" s="7"/>
      <c r="AU109" s="7"/>
      <c r="AV109" s="7"/>
      <c r="AW109" s="7"/>
      <c r="AX109" s="7"/>
      <c r="AY109" s="7"/>
      <c r="AZ109" s="7"/>
      <c r="BA109" s="7"/>
      <c r="BB109" s="7"/>
      <c r="BC109" s="7"/>
      <c r="BD109" s="7"/>
      <c r="BE109" s="7"/>
      <c r="BF109" s="7"/>
      <c r="BG109" s="7"/>
      <c r="BH109" s="7"/>
      <c r="BI109" s="7"/>
      <c r="BJ109" s="7"/>
      <c r="BK109" s="7"/>
      <c r="BL109" s="7"/>
      <c r="BM109" s="2"/>
      <c r="BN109" s="2"/>
      <c r="BO109" s="2"/>
      <c r="BP109" s="2"/>
      <c r="BQ109" s="2"/>
      <c r="BR109" s="2"/>
      <c r="BS109" s="2"/>
      <c r="BT109" s="2"/>
      <c r="BU109" s="2"/>
      <c r="BV109" s="2"/>
      <c r="BW109" s="2"/>
      <c r="BX109" s="2"/>
      <c r="BY109" s="2"/>
      <c r="BZ109" s="2"/>
      <c r="CA109" s="2"/>
      <c r="CB109" s="2"/>
      <c r="CC109" s="2"/>
      <c r="CD109" s="2"/>
      <c r="CE109" s="2"/>
      <c r="CF109" s="7"/>
    </row>
    <row r="110" spans="1:85" s="49" customFormat="1" hidden="1" x14ac:dyDescent="0.25">
      <c r="A110" s="2"/>
      <c r="B110" s="7"/>
      <c r="C110" s="7"/>
      <c r="D110" s="7"/>
      <c r="E110" s="7"/>
      <c r="F110" s="7"/>
      <c r="G110" s="7"/>
      <c r="H110" s="7"/>
      <c r="I110" s="7"/>
      <c r="J110" s="7"/>
      <c r="K110" s="7"/>
      <c r="L110" s="11" t="s">
        <v>421</v>
      </c>
      <c r="M110" s="2" t="s">
        <v>422</v>
      </c>
      <c r="N110" s="2">
        <v>2013</v>
      </c>
      <c r="O110" s="2">
        <v>1</v>
      </c>
      <c r="P110" s="3">
        <v>41275.388194444444</v>
      </c>
      <c r="Q110" s="2" t="s">
        <v>11</v>
      </c>
      <c r="R110" s="2" t="s">
        <v>329</v>
      </c>
      <c r="S110" s="2" t="s">
        <v>420</v>
      </c>
      <c r="T110" s="2" t="s">
        <v>335</v>
      </c>
      <c r="U110" s="2">
        <f t="shared" si="21"/>
        <v>1</v>
      </c>
      <c r="V110" s="2" t="b">
        <f t="shared" si="22"/>
        <v>1</v>
      </c>
      <c r="W110" s="17" t="b">
        <f t="shared" si="23"/>
        <v>0</v>
      </c>
      <c r="X110" s="2" t="b">
        <f t="shared" si="24"/>
        <v>0</v>
      </c>
      <c r="Y110" s="2" t="b">
        <f t="shared" si="25"/>
        <v>0</v>
      </c>
      <c r="Z110" s="2" t="b">
        <f t="shared" si="26"/>
        <v>0</v>
      </c>
      <c r="AA110" s="2" t="b">
        <f t="shared" si="27"/>
        <v>0</v>
      </c>
      <c r="AB110" s="2" t="b">
        <f t="shared" si="28"/>
        <v>0</v>
      </c>
      <c r="AC110" s="2" t="b">
        <f t="shared" si="29"/>
        <v>0</v>
      </c>
      <c r="AD110" s="2" t="b">
        <f t="shared" si="30"/>
        <v>0</v>
      </c>
      <c r="AE110" s="2" t="b">
        <f t="shared" si="31"/>
        <v>0</v>
      </c>
      <c r="AF110" s="2" t="b">
        <f t="shared" si="32"/>
        <v>0</v>
      </c>
      <c r="AG110" s="2" t="b">
        <f t="shared" si="33"/>
        <v>0</v>
      </c>
      <c r="AH110" s="17" t="b">
        <f t="shared" si="34"/>
        <v>0</v>
      </c>
      <c r="AI110" s="2" t="b">
        <f t="shared" si="35"/>
        <v>0</v>
      </c>
      <c r="AJ110" s="2" t="b">
        <f t="shared" si="36"/>
        <v>0</v>
      </c>
      <c r="AK110" s="2" t="b">
        <f t="shared" si="37"/>
        <v>0</v>
      </c>
      <c r="AL110" s="2" t="b">
        <f t="shared" si="38"/>
        <v>0</v>
      </c>
      <c r="AM110" s="2" t="b">
        <f t="shared" si="39"/>
        <v>0</v>
      </c>
      <c r="AN110" s="2" t="b">
        <f t="shared" si="40"/>
        <v>0</v>
      </c>
      <c r="AO110" s="2" t="b">
        <v>0</v>
      </c>
      <c r="AP110" s="2" t="b">
        <f t="shared" si="41"/>
        <v>0</v>
      </c>
      <c r="AQ110" s="2" t="b">
        <v>0</v>
      </c>
      <c r="AR110" s="2">
        <v>1</v>
      </c>
      <c r="AS110" s="2" t="s">
        <v>5615</v>
      </c>
      <c r="AT110" s="2"/>
      <c r="AU110" s="2"/>
      <c r="AV110" s="2"/>
      <c r="AW110" s="2"/>
      <c r="AX110" s="2"/>
      <c r="AY110" s="2"/>
      <c r="AZ110" s="2"/>
      <c r="BA110" s="2"/>
      <c r="BB110" s="2"/>
      <c r="BC110" s="2"/>
      <c r="BD110" s="2"/>
      <c r="BE110" s="2"/>
      <c r="BF110" s="2"/>
      <c r="BG110" s="2"/>
      <c r="BH110" s="2"/>
      <c r="BI110" s="2"/>
      <c r="BJ110" s="2"/>
      <c r="BK110" s="2"/>
      <c r="BL110" s="2"/>
      <c r="BM110" s="7"/>
      <c r="BN110" s="7"/>
      <c r="BO110" s="7"/>
      <c r="BP110" s="2"/>
      <c r="BQ110" s="2"/>
      <c r="BR110" s="2"/>
      <c r="BS110" s="2"/>
      <c r="BT110" s="2"/>
      <c r="BU110" s="2"/>
      <c r="BV110" s="2"/>
      <c r="BW110" s="2"/>
      <c r="BX110" s="2"/>
      <c r="BY110" s="2"/>
      <c r="BZ110" s="2"/>
      <c r="CA110" s="2"/>
      <c r="CB110" s="2"/>
      <c r="CC110" s="2"/>
      <c r="CD110" s="2"/>
      <c r="CE110" s="2"/>
      <c r="CF110" s="7"/>
    </row>
    <row r="111" spans="1:85" s="49" customFormat="1" hidden="1" x14ac:dyDescent="0.25">
      <c r="A111" s="2"/>
      <c r="B111" s="2"/>
      <c r="C111" s="2"/>
      <c r="D111" s="2"/>
      <c r="E111" s="2"/>
      <c r="F111" s="2"/>
      <c r="G111" s="2"/>
      <c r="H111" s="2"/>
      <c r="I111" s="2"/>
      <c r="J111" s="2"/>
      <c r="K111" s="2"/>
      <c r="L111" s="11" t="s">
        <v>2912</v>
      </c>
      <c r="M111" s="2" t="s">
        <v>2913</v>
      </c>
      <c r="N111" s="2">
        <v>2011</v>
      </c>
      <c r="O111" s="2">
        <v>1</v>
      </c>
      <c r="P111" s="3">
        <v>40544.677777777775</v>
      </c>
      <c r="Q111" s="2" t="s">
        <v>11</v>
      </c>
      <c r="R111" s="2" t="s">
        <v>459</v>
      </c>
      <c r="S111" s="2" t="s">
        <v>2914</v>
      </c>
      <c r="T111" s="2" t="s">
        <v>687</v>
      </c>
      <c r="U111" s="2">
        <f t="shared" si="21"/>
        <v>2</v>
      </c>
      <c r="V111" s="2" t="b">
        <f t="shared" si="22"/>
        <v>1</v>
      </c>
      <c r="W111" s="17" t="b">
        <f t="shared" si="23"/>
        <v>0</v>
      </c>
      <c r="X111" s="2" t="b">
        <f t="shared" si="24"/>
        <v>0</v>
      </c>
      <c r="Y111" s="2" t="b">
        <f t="shared" si="25"/>
        <v>0</v>
      </c>
      <c r="Z111" s="2" t="b">
        <f t="shared" si="26"/>
        <v>0</v>
      </c>
      <c r="AA111" s="2" t="b">
        <f t="shared" si="27"/>
        <v>0</v>
      </c>
      <c r="AB111" s="2" t="b">
        <f t="shared" si="28"/>
        <v>0</v>
      </c>
      <c r="AC111" s="2" t="b">
        <f t="shared" si="29"/>
        <v>0</v>
      </c>
      <c r="AD111" s="2" t="b">
        <f t="shared" si="30"/>
        <v>0</v>
      </c>
      <c r="AE111" s="2" t="b">
        <f t="shared" si="31"/>
        <v>0</v>
      </c>
      <c r="AF111" s="2" t="b">
        <f t="shared" si="32"/>
        <v>0</v>
      </c>
      <c r="AG111" s="2" t="b">
        <f t="shared" si="33"/>
        <v>0</v>
      </c>
      <c r="AH111" s="17" t="b">
        <f t="shared" si="34"/>
        <v>1</v>
      </c>
      <c r="AI111" s="2" t="b">
        <f t="shared" si="35"/>
        <v>0</v>
      </c>
      <c r="AJ111" s="2" t="b">
        <f t="shared" si="36"/>
        <v>0</v>
      </c>
      <c r="AK111" s="2" t="b">
        <f t="shared" si="37"/>
        <v>0</v>
      </c>
      <c r="AL111" s="2" t="b">
        <f t="shared" si="38"/>
        <v>0</v>
      </c>
      <c r="AM111" s="2" t="b">
        <f t="shared" si="39"/>
        <v>0</v>
      </c>
      <c r="AN111" s="2" t="b">
        <f t="shared" si="40"/>
        <v>0</v>
      </c>
      <c r="AO111" s="2" t="b">
        <v>0</v>
      </c>
      <c r="AP111" s="2" t="b">
        <f t="shared" si="41"/>
        <v>0</v>
      </c>
      <c r="AQ111" s="2" t="b">
        <v>0</v>
      </c>
      <c r="AR111" s="2">
        <v>1</v>
      </c>
      <c r="AS111" s="2" t="s">
        <v>5615</v>
      </c>
      <c r="AT111" s="2">
        <v>16</v>
      </c>
      <c r="AU111" s="2"/>
      <c r="AV111" s="2"/>
      <c r="AW111" s="2"/>
      <c r="AX111" s="2"/>
      <c r="AY111" s="2"/>
      <c r="AZ111" s="2"/>
      <c r="BA111" s="2"/>
      <c r="BB111" s="2"/>
      <c r="BC111" s="2"/>
      <c r="BD111" s="2"/>
      <c r="BE111" s="2"/>
      <c r="BF111" s="2"/>
      <c r="BG111" s="2"/>
      <c r="BH111" s="2"/>
      <c r="BI111" s="2"/>
      <c r="BJ111" s="2"/>
      <c r="BK111" s="2"/>
      <c r="BL111" s="2"/>
      <c r="BM111" s="2"/>
      <c r="BN111" s="2"/>
      <c r="BO111" s="2"/>
      <c r="BP111" s="2"/>
      <c r="BQ111" s="7"/>
      <c r="BR111" s="7"/>
      <c r="BS111" s="7"/>
      <c r="BT111" s="7"/>
      <c r="BU111" s="7"/>
      <c r="BV111" s="7"/>
      <c r="BW111" s="7"/>
      <c r="BX111" s="7"/>
      <c r="BY111" s="7"/>
      <c r="BZ111" s="7"/>
      <c r="CA111" s="7"/>
      <c r="CB111" s="7"/>
      <c r="CC111" s="7"/>
      <c r="CD111" s="7"/>
      <c r="CE111" s="7"/>
      <c r="CF111" s="7"/>
    </row>
    <row r="112" spans="1:85" s="49" customFormat="1" ht="45" hidden="1" x14ac:dyDescent="0.25">
      <c r="A112" s="2"/>
      <c r="B112" s="2"/>
      <c r="C112" s="2"/>
      <c r="D112" s="2"/>
      <c r="E112" s="2"/>
      <c r="F112" s="2"/>
      <c r="G112" s="2"/>
      <c r="H112" s="2"/>
      <c r="I112" s="2"/>
      <c r="J112" s="2"/>
      <c r="K112" s="2"/>
      <c r="L112" s="11" t="s">
        <v>5278</v>
      </c>
      <c r="M112" s="2" t="s">
        <v>5279</v>
      </c>
      <c r="N112" s="2">
        <v>2015</v>
      </c>
      <c r="O112" s="2">
        <v>1</v>
      </c>
      <c r="P112" s="3">
        <v>42005.613194444442</v>
      </c>
      <c r="Q112" s="2" t="s">
        <v>5210</v>
      </c>
      <c r="R112" s="2" t="s">
        <v>5159</v>
      </c>
      <c r="S112" s="2" t="s">
        <v>5280</v>
      </c>
      <c r="T112" s="2" t="s">
        <v>3321</v>
      </c>
      <c r="U112" s="2">
        <f t="shared" si="21"/>
        <v>1</v>
      </c>
      <c r="V112" s="2" t="b">
        <f t="shared" si="22"/>
        <v>0</v>
      </c>
      <c r="W112" s="17" t="b">
        <f t="shared" si="23"/>
        <v>0</v>
      </c>
      <c r="X112" s="2" t="b">
        <f t="shared" si="24"/>
        <v>1</v>
      </c>
      <c r="Y112" s="2" t="b">
        <f t="shared" si="25"/>
        <v>0</v>
      </c>
      <c r="Z112" s="2" t="b">
        <f t="shared" si="26"/>
        <v>0</v>
      </c>
      <c r="AA112" s="2" t="b">
        <f t="shared" si="27"/>
        <v>0</v>
      </c>
      <c r="AB112" s="2" t="b">
        <f t="shared" si="28"/>
        <v>0</v>
      </c>
      <c r="AC112" s="2" t="b">
        <f t="shared" si="29"/>
        <v>0</v>
      </c>
      <c r="AD112" s="2" t="b">
        <f t="shared" si="30"/>
        <v>0</v>
      </c>
      <c r="AE112" s="2" t="b">
        <f t="shared" si="31"/>
        <v>0</v>
      </c>
      <c r="AF112" s="2" t="b">
        <f t="shared" si="32"/>
        <v>0</v>
      </c>
      <c r="AG112" s="2" t="b">
        <f t="shared" si="33"/>
        <v>0</v>
      </c>
      <c r="AH112" s="17" t="b">
        <f t="shared" si="34"/>
        <v>0</v>
      </c>
      <c r="AI112" s="2" t="b">
        <f t="shared" si="35"/>
        <v>0</v>
      </c>
      <c r="AJ112" s="2" t="b">
        <f t="shared" si="36"/>
        <v>0</v>
      </c>
      <c r="AK112" s="2" t="b">
        <f t="shared" si="37"/>
        <v>0</v>
      </c>
      <c r="AL112" s="2" t="b">
        <f t="shared" si="38"/>
        <v>0</v>
      </c>
      <c r="AM112" s="2" t="b">
        <f t="shared" si="39"/>
        <v>0</v>
      </c>
      <c r="AN112" s="2" t="b">
        <f t="shared" si="40"/>
        <v>0</v>
      </c>
      <c r="AO112" s="2" t="b">
        <v>0</v>
      </c>
      <c r="AP112" s="2" t="b">
        <f t="shared" si="41"/>
        <v>0</v>
      </c>
      <c r="AQ112" s="2" t="b">
        <v>0</v>
      </c>
      <c r="AR112" s="2">
        <v>4</v>
      </c>
      <c r="AS112" s="2">
        <v>12</v>
      </c>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7"/>
      <c r="BR112" s="7"/>
      <c r="BS112" s="7"/>
      <c r="BT112" s="7"/>
      <c r="BU112" s="7"/>
      <c r="BV112" s="7"/>
      <c r="BW112" s="7"/>
      <c r="BX112" s="7"/>
      <c r="BY112" s="7"/>
      <c r="BZ112" s="7"/>
      <c r="CA112" s="7"/>
      <c r="CB112" s="7"/>
      <c r="CC112" s="7"/>
      <c r="CD112" s="7"/>
      <c r="CE112" s="7"/>
      <c r="CF112" s="7"/>
    </row>
    <row r="113" spans="1:85" s="49" customFormat="1" ht="28.5" hidden="1" x14ac:dyDescent="0.25">
      <c r="A113" s="2"/>
      <c r="B113" s="2"/>
      <c r="C113" s="2"/>
      <c r="D113" s="2"/>
      <c r="E113" s="2"/>
      <c r="F113" s="2"/>
      <c r="G113" s="2"/>
      <c r="H113" s="2"/>
      <c r="I113" s="2"/>
      <c r="J113" s="2"/>
      <c r="K113" s="2"/>
      <c r="L113" s="15">
        <v>90931221</v>
      </c>
      <c r="M113" s="12" t="s">
        <v>5452</v>
      </c>
      <c r="N113" s="2"/>
      <c r="O113" s="2"/>
      <c r="P113" s="2"/>
      <c r="Q113" s="13" t="s">
        <v>5439</v>
      </c>
      <c r="R113" s="2" t="s">
        <v>5440</v>
      </c>
      <c r="S113" s="2"/>
      <c r="T113" s="13" t="s">
        <v>5453</v>
      </c>
      <c r="U113" s="2">
        <f t="shared" si="21"/>
        <v>1</v>
      </c>
      <c r="V113" s="2" t="b">
        <f t="shared" si="22"/>
        <v>1</v>
      </c>
      <c r="W113" s="17" t="b">
        <f t="shared" si="23"/>
        <v>0</v>
      </c>
      <c r="X113" s="2" t="b">
        <f t="shared" si="24"/>
        <v>0</v>
      </c>
      <c r="Y113" s="2" t="b">
        <f t="shared" si="25"/>
        <v>0</v>
      </c>
      <c r="Z113" s="2" t="b">
        <f t="shared" si="26"/>
        <v>0</v>
      </c>
      <c r="AA113" s="2" t="b">
        <f t="shared" si="27"/>
        <v>0</v>
      </c>
      <c r="AB113" s="2" t="b">
        <f t="shared" si="28"/>
        <v>0</v>
      </c>
      <c r="AC113" s="2" t="b">
        <f t="shared" si="29"/>
        <v>0</v>
      </c>
      <c r="AD113" s="2" t="b">
        <f t="shared" si="30"/>
        <v>0</v>
      </c>
      <c r="AE113" s="2" t="b">
        <f t="shared" si="31"/>
        <v>0</v>
      </c>
      <c r="AF113" s="2" t="b">
        <f t="shared" si="32"/>
        <v>0</v>
      </c>
      <c r="AG113" s="2" t="b">
        <f t="shared" si="33"/>
        <v>0</v>
      </c>
      <c r="AH113" s="17" t="b">
        <f t="shared" si="34"/>
        <v>0</v>
      </c>
      <c r="AI113" s="2" t="b">
        <f t="shared" si="35"/>
        <v>0</v>
      </c>
      <c r="AJ113" s="2" t="b">
        <f t="shared" si="36"/>
        <v>0</v>
      </c>
      <c r="AK113" s="2" t="b">
        <f t="shared" si="37"/>
        <v>0</v>
      </c>
      <c r="AL113" s="2" t="b">
        <f t="shared" si="38"/>
        <v>0</v>
      </c>
      <c r="AM113" s="2" t="b">
        <f t="shared" si="39"/>
        <v>0</v>
      </c>
      <c r="AN113" s="2" t="b">
        <f t="shared" si="40"/>
        <v>0</v>
      </c>
      <c r="AO113" s="2" t="b">
        <v>0</v>
      </c>
      <c r="AP113" s="2" t="b">
        <f t="shared" si="41"/>
        <v>0</v>
      </c>
      <c r="AQ113" s="41" t="b">
        <v>0</v>
      </c>
      <c r="AR113" s="2">
        <v>1</v>
      </c>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7"/>
      <c r="BQ113" s="7"/>
      <c r="BR113" s="7"/>
      <c r="BS113" s="7"/>
      <c r="BT113" s="7"/>
      <c r="BU113" s="7"/>
      <c r="BV113" s="7"/>
      <c r="BW113" s="7"/>
      <c r="BX113" s="7"/>
      <c r="BY113" s="7"/>
      <c r="BZ113" s="7"/>
      <c r="CA113" s="7"/>
      <c r="CB113" s="7"/>
      <c r="CC113" s="7"/>
      <c r="CD113" s="7"/>
      <c r="CE113" s="7"/>
      <c r="CF113" s="2"/>
      <c r="CG113" s="5"/>
    </row>
    <row r="114" spans="1:85" s="49" customFormat="1" ht="30" hidden="1" x14ac:dyDescent="0.25">
      <c r="A114" s="2"/>
      <c r="B114" s="7"/>
      <c r="C114" s="7"/>
      <c r="D114" s="7"/>
      <c r="E114" s="7"/>
      <c r="F114" s="7"/>
      <c r="G114" s="7"/>
      <c r="H114" s="7"/>
      <c r="I114" s="7"/>
      <c r="J114" s="7"/>
      <c r="K114" s="7"/>
      <c r="L114" s="11" t="s">
        <v>4200</v>
      </c>
      <c r="M114" s="2" t="s">
        <v>4201</v>
      </c>
      <c r="N114" s="2">
        <v>2013</v>
      </c>
      <c r="O114" s="2">
        <v>1</v>
      </c>
      <c r="P114" s="4">
        <v>41275</v>
      </c>
      <c r="Q114" s="2" t="s">
        <v>11</v>
      </c>
      <c r="R114" s="2" t="s">
        <v>459</v>
      </c>
      <c r="S114" s="2" t="s">
        <v>4202</v>
      </c>
      <c r="T114" s="2" t="s">
        <v>4163</v>
      </c>
      <c r="U114" s="2">
        <f t="shared" si="21"/>
        <v>3</v>
      </c>
      <c r="V114" s="2" t="b">
        <f t="shared" si="22"/>
        <v>1</v>
      </c>
      <c r="W114" s="17" t="b">
        <f t="shared" si="23"/>
        <v>0</v>
      </c>
      <c r="X114" s="2" t="b">
        <f t="shared" si="24"/>
        <v>1</v>
      </c>
      <c r="Y114" s="2" t="b">
        <f t="shared" si="25"/>
        <v>0</v>
      </c>
      <c r="Z114" s="2" t="b">
        <f t="shared" si="26"/>
        <v>0</v>
      </c>
      <c r="AA114" s="2" t="b">
        <f t="shared" si="27"/>
        <v>0</v>
      </c>
      <c r="AB114" s="2" t="b">
        <f t="shared" si="28"/>
        <v>0</v>
      </c>
      <c r="AC114" s="2" t="b">
        <f t="shared" si="29"/>
        <v>0</v>
      </c>
      <c r="AD114" s="2" t="b">
        <f t="shared" si="30"/>
        <v>0</v>
      </c>
      <c r="AE114" s="2" t="b">
        <f t="shared" si="31"/>
        <v>0</v>
      </c>
      <c r="AF114" s="2" t="b">
        <f t="shared" si="32"/>
        <v>0</v>
      </c>
      <c r="AG114" s="2" t="b">
        <f t="shared" si="33"/>
        <v>1</v>
      </c>
      <c r="AH114" s="17" t="b">
        <f t="shared" si="34"/>
        <v>0</v>
      </c>
      <c r="AI114" s="2" t="b">
        <f t="shared" si="35"/>
        <v>0</v>
      </c>
      <c r="AJ114" s="2" t="b">
        <f t="shared" si="36"/>
        <v>0</v>
      </c>
      <c r="AK114" s="2" t="b">
        <f t="shared" si="37"/>
        <v>0</v>
      </c>
      <c r="AL114" s="2" t="b">
        <f t="shared" si="38"/>
        <v>0</v>
      </c>
      <c r="AM114" s="2" t="b">
        <f t="shared" si="39"/>
        <v>0</v>
      </c>
      <c r="AN114" s="2" t="b">
        <f t="shared" si="40"/>
        <v>0</v>
      </c>
      <c r="AO114" s="2" t="b">
        <v>0</v>
      </c>
      <c r="AP114" s="2" t="b">
        <f t="shared" si="41"/>
        <v>0</v>
      </c>
      <c r="AQ114" s="2" t="b">
        <v>0</v>
      </c>
      <c r="AR114" s="2">
        <v>1</v>
      </c>
      <c r="AS114" s="2">
        <v>4</v>
      </c>
      <c r="AT114" s="2">
        <v>15</v>
      </c>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5"/>
    </row>
    <row r="115" spans="1:85" s="49" customFormat="1" ht="30" hidden="1" x14ac:dyDescent="0.25">
      <c r="A115" s="2"/>
      <c r="B115" s="7"/>
      <c r="C115" s="7"/>
      <c r="D115" s="7"/>
      <c r="E115" s="7"/>
      <c r="F115" s="7"/>
      <c r="G115" s="7"/>
      <c r="H115" s="7"/>
      <c r="I115" s="7"/>
      <c r="J115" s="7"/>
      <c r="K115" s="7"/>
      <c r="L115" s="11" t="s">
        <v>1476</v>
      </c>
      <c r="M115" s="2" t="s">
        <v>1477</v>
      </c>
      <c r="N115" s="2">
        <v>2012</v>
      </c>
      <c r="O115" s="2">
        <v>1</v>
      </c>
      <c r="P115" s="3">
        <v>40909.637499999997</v>
      </c>
      <c r="Q115" s="2" t="s">
        <v>11</v>
      </c>
      <c r="R115" s="2" t="s">
        <v>459</v>
      </c>
      <c r="S115" s="2" t="s">
        <v>1478</v>
      </c>
      <c r="T115" s="2" t="s">
        <v>524</v>
      </c>
      <c r="U115" s="2">
        <f t="shared" si="21"/>
        <v>1</v>
      </c>
      <c r="V115" s="2" t="b">
        <f t="shared" si="22"/>
        <v>1</v>
      </c>
      <c r="W115" s="17" t="b">
        <f t="shared" si="23"/>
        <v>0</v>
      </c>
      <c r="X115" s="2" t="b">
        <f t="shared" si="24"/>
        <v>0</v>
      </c>
      <c r="Y115" s="2" t="b">
        <f t="shared" si="25"/>
        <v>0</v>
      </c>
      <c r="Z115" s="2" t="b">
        <f t="shared" si="26"/>
        <v>0</v>
      </c>
      <c r="AA115" s="2" t="b">
        <f t="shared" si="27"/>
        <v>0</v>
      </c>
      <c r="AB115" s="2" t="b">
        <f t="shared" si="28"/>
        <v>0</v>
      </c>
      <c r="AC115" s="2" t="b">
        <f t="shared" si="29"/>
        <v>0</v>
      </c>
      <c r="AD115" s="2" t="b">
        <f t="shared" si="30"/>
        <v>0</v>
      </c>
      <c r="AE115" s="2" t="b">
        <f t="shared" si="31"/>
        <v>0</v>
      </c>
      <c r="AF115" s="2" t="b">
        <f t="shared" si="32"/>
        <v>0</v>
      </c>
      <c r="AG115" s="2" t="b">
        <f t="shared" si="33"/>
        <v>0</v>
      </c>
      <c r="AH115" s="17" t="b">
        <f t="shared" si="34"/>
        <v>0</v>
      </c>
      <c r="AI115" s="2" t="b">
        <f t="shared" si="35"/>
        <v>0</v>
      </c>
      <c r="AJ115" s="2" t="b">
        <f t="shared" si="36"/>
        <v>0</v>
      </c>
      <c r="AK115" s="2" t="b">
        <f t="shared" si="37"/>
        <v>0</v>
      </c>
      <c r="AL115" s="2" t="b">
        <f t="shared" si="38"/>
        <v>0</v>
      </c>
      <c r="AM115" s="2" t="b">
        <f t="shared" si="39"/>
        <v>0</v>
      </c>
      <c r="AN115" s="2" t="b">
        <f t="shared" si="40"/>
        <v>0</v>
      </c>
      <c r="AO115" s="2" t="b">
        <v>0</v>
      </c>
      <c r="AP115" s="2" t="b">
        <f t="shared" si="41"/>
        <v>0</v>
      </c>
      <c r="AQ115" s="2" t="b">
        <v>0</v>
      </c>
      <c r="AR115" s="2">
        <v>1</v>
      </c>
      <c r="AS115" s="2" t="s">
        <v>5615</v>
      </c>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7"/>
      <c r="BR115" s="7"/>
      <c r="BS115" s="7"/>
      <c r="BT115" s="7"/>
      <c r="BU115" s="7"/>
      <c r="BV115" s="7"/>
      <c r="BW115" s="7"/>
      <c r="BX115" s="7"/>
      <c r="BY115" s="7"/>
      <c r="BZ115" s="7"/>
      <c r="CA115" s="7"/>
      <c r="CB115" s="7"/>
      <c r="CC115" s="7"/>
      <c r="CD115" s="7"/>
      <c r="CE115" s="7"/>
      <c r="CF115" s="7"/>
    </row>
    <row r="116" spans="1:85" s="49" customFormat="1" hidden="1" x14ac:dyDescent="0.25">
      <c r="A116" s="2"/>
      <c r="B116" s="7"/>
      <c r="C116" s="7"/>
      <c r="D116" s="7"/>
      <c r="E116" s="7"/>
      <c r="F116" s="7"/>
      <c r="G116" s="7"/>
      <c r="H116" s="7"/>
      <c r="I116" s="7"/>
      <c r="J116" s="7"/>
      <c r="K116" s="7"/>
      <c r="L116" s="11" t="s">
        <v>4232</v>
      </c>
      <c r="M116" s="2" t="s">
        <v>4233</v>
      </c>
      <c r="N116" s="2">
        <v>2013</v>
      </c>
      <c r="O116" s="2">
        <v>2</v>
      </c>
      <c r="P116" s="3">
        <v>41275.404166666667</v>
      </c>
      <c r="Q116" s="2" t="s">
        <v>11</v>
      </c>
      <c r="R116" s="2" t="s">
        <v>459</v>
      </c>
      <c r="S116" s="2" t="s">
        <v>4234</v>
      </c>
      <c r="T116" s="2" t="s">
        <v>782</v>
      </c>
      <c r="U116" s="2">
        <f t="shared" si="21"/>
        <v>1</v>
      </c>
      <c r="V116" s="2" t="b">
        <f t="shared" si="22"/>
        <v>1</v>
      </c>
      <c r="W116" s="17" t="b">
        <f t="shared" si="23"/>
        <v>0</v>
      </c>
      <c r="X116" s="2" t="b">
        <f t="shared" si="24"/>
        <v>0</v>
      </c>
      <c r="Y116" s="2" t="b">
        <f t="shared" si="25"/>
        <v>0</v>
      </c>
      <c r="Z116" s="2" t="b">
        <f t="shared" si="26"/>
        <v>0</v>
      </c>
      <c r="AA116" s="2" t="b">
        <f t="shared" si="27"/>
        <v>0</v>
      </c>
      <c r="AB116" s="2" t="b">
        <f t="shared" si="28"/>
        <v>0</v>
      </c>
      <c r="AC116" s="2" t="b">
        <f t="shared" si="29"/>
        <v>0</v>
      </c>
      <c r="AD116" s="2" t="b">
        <f t="shared" si="30"/>
        <v>0</v>
      </c>
      <c r="AE116" s="2" t="b">
        <f t="shared" si="31"/>
        <v>0</v>
      </c>
      <c r="AF116" s="2" t="b">
        <f t="shared" si="32"/>
        <v>0</v>
      </c>
      <c r="AG116" s="2" t="b">
        <f t="shared" si="33"/>
        <v>0</v>
      </c>
      <c r="AH116" s="17" t="b">
        <f t="shared" si="34"/>
        <v>0</v>
      </c>
      <c r="AI116" s="2" t="b">
        <f t="shared" si="35"/>
        <v>0</v>
      </c>
      <c r="AJ116" s="2" t="b">
        <f t="shared" si="36"/>
        <v>0</v>
      </c>
      <c r="AK116" s="2" t="b">
        <f t="shared" si="37"/>
        <v>0</v>
      </c>
      <c r="AL116" s="2" t="b">
        <f t="shared" si="38"/>
        <v>0</v>
      </c>
      <c r="AM116" s="2" t="b">
        <f t="shared" si="39"/>
        <v>0</v>
      </c>
      <c r="AN116" s="2" t="b">
        <f t="shared" si="40"/>
        <v>0</v>
      </c>
      <c r="AO116" s="2" t="b">
        <v>0</v>
      </c>
      <c r="AP116" s="2" t="b">
        <f t="shared" si="41"/>
        <v>0</v>
      </c>
      <c r="AQ116" s="2" t="b">
        <v>0</v>
      </c>
      <c r="AR116" s="2">
        <v>1</v>
      </c>
      <c r="AS116" s="2" t="s">
        <v>5615</v>
      </c>
      <c r="AT116" s="2"/>
      <c r="AU116" s="2"/>
      <c r="AV116" s="2"/>
      <c r="AW116" s="2"/>
      <c r="AX116" s="2"/>
      <c r="AY116" s="2"/>
      <c r="AZ116" s="2"/>
      <c r="BA116" s="2"/>
      <c r="BB116" s="2"/>
      <c r="BC116" s="2"/>
      <c r="BD116" s="2"/>
      <c r="BE116" s="2"/>
      <c r="BF116" s="2"/>
      <c r="BG116" s="2"/>
      <c r="BH116" s="2"/>
      <c r="BI116" s="2"/>
      <c r="BJ116" s="2"/>
      <c r="BK116" s="2"/>
      <c r="BL116" s="2"/>
      <c r="BM116" s="2"/>
      <c r="BN116" s="2"/>
      <c r="BO116" s="2"/>
      <c r="BP116" s="7"/>
      <c r="BQ116" s="2"/>
      <c r="BR116" s="2"/>
      <c r="BS116" s="2"/>
      <c r="BT116" s="2"/>
      <c r="BU116" s="2"/>
      <c r="BV116" s="2"/>
      <c r="BW116" s="2"/>
      <c r="BX116" s="2"/>
      <c r="BY116" s="2"/>
      <c r="BZ116" s="2"/>
      <c r="CA116" s="2"/>
      <c r="CB116" s="2"/>
      <c r="CC116" s="2"/>
      <c r="CD116" s="2"/>
      <c r="CE116" s="2"/>
      <c r="CF116" s="7"/>
    </row>
    <row r="117" spans="1:85" s="49" customFormat="1" hidden="1" x14ac:dyDescent="0.25">
      <c r="A117" s="2"/>
      <c r="B117" s="7"/>
      <c r="C117" s="7"/>
      <c r="D117" s="7"/>
      <c r="E117" s="7"/>
      <c r="F117" s="7"/>
      <c r="G117" s="7"/>
      <c r="H117" s="7"/>
      <c r="I117" s="7"/>
      <c r="J117" s="7"/>
      <c r="K117" s="7"/>
      <c r="L117" s="11" t="s">
        <v>4195</v>
      </c>
      <c r="M117" s="2" t="s">
        <v>4196</v>
      </c>
      <c r="N117" s="2">
        <v>2012</v>
      </c>
      <c r="O117" s="2">
        <v>1</v>
      </c>
      <c r="P117" s="3">
        <v>40909.599999999999</v>
      </c>
      <c r="Q117" s="2" t="s">
        <v>11</v>
      </c>
      <c r="R117" s="2" t="s">
        <v>459</v>
      </c>
      <c r="S117" s="2" t="s">
        <v>4194</v>
      </c>
      <c r="T117" s="2" t="s">
        <v>687</v>
      </c>
      <c r="U117" s="2">
        <f t="shared" si="21"/>
        <v>1</v>
      </c>
      <c r="V117" s="2" t="b">
        <f t="shared" si="22"/>
        <v>1</v>
      </c>
      <c r="W117" s="17" t="b">
        <f t="shared" si="23"/>
        <v>0</v>
      </c>
      <c r="X117" s="2" t="b">
        <f t="shared" si="24"/>
        <v>0</v>
      </c>
      <c r="Y117" s="2" t="b">
        <f t="shared" si="25"/>
        <v>0</v>
      </c>
      <c r="Z117" s="2" t="b">
        <f t="shared" si="26"/>
        <v>0</v>
      </c>
      <c r="AA117" s="2" t="b">
        <f t="shared" si="27"/>
        <v>0</v>
      </c>
      <c r="AB117" s="2" t="b">
        <f t="shared" si="28"/>
        <v>0</v>
      </c>
      <c r="AC117" s="2" t="b">
        <f t="shared" si="29"/>
        <v>0</v>
      </c>
      <c r="AD117" s="2" t="b">
        <f t="shared" si="30"/>
        <v>0</v>
      </c>
      <c r="AE117" s="2" t="b">
        <f t="shared" si="31"/>
        <v>0</v>
      </c>
      <c r="AF117" s="2" t="b">
        <f t="shared" si="32"/>
        <v>0</v>
      </c>
      <c r="AG117" s="2" t="b">
        <f t="shared" si="33"/>
        <v>0</v>
      </c>
      <c r="AH117" s="17" t="b">
        <f t="shared" si="34"/>
        <v>0</v>
      </c>
      <c r="AI117" s="2" t="b">
        <f t="shared" si="35"/>
        <v>0</v>
      </c>
      <c r="AJ117" s="2" t="b">
        <f t="shared" si="36"/>
        <v>0</v>
      </c>
      <c r="AK117" s="2" t="b">
        <f t="shared" si="37"/>
        <v>0</v>
      </c>
      <c r="AL117" s="2" t="b">
        <f t="shared" si="38"/>
        <v>0</v>
      </c>
      <c r="AM117" s="2" t="b">
        <f t="shared" si="39"/>
        <v>0</v>
      </c>
      <c r="AN117" s="2" t="b">
        <f t="shared" si="40"/>
        <v>0</v>
      </c>
      <c r="AO117" s="2" t="b">
        <v>0</v>
      </c>
      <c r="AP117" s="2" t="b">
        <f t="shared" si="41"/>
        <v>0</v>
      </c>
      <c r="AQ117" s="2" t="b">
        <v>0</v>
      </c>
      <c r="AR117" s="2">
        <v>1</v>
      </c>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7"/>
      <c r="BR117" s="7"/>
      <c r="BS117" s="7"/>
      <c r="BT117" s="7"/>
      <c r="BU117" s="7"/>
      <c r="BV117" s="7"/>
      <c r="BW117" s="7"/>
      <c r="BX117" s="7"/>
      <c r="BY117" s="7"/>
      <c r="BZ117" s="7"/>
      <c r="CA117" s="7"/>
      <c r="CB117" s="7"/>
      <c r="CC117" s="7"/>
      <c r="CD117" s="7"/>
      <c r="CE117" s="7"/>
      <c r="CF117" s="7"/>
    </row>
    <row r="118" spans="1:85" s="49" customFormat="1" ht="30" hidden="1" x14ac:dyDescent="0.25">
      <c r="A118" s="2"/>
      <c r="B118" s="7"/>
      <c r="C118" s="7"/>
      <c r="D118" s="7"/>
      <c r="E118" s="7"/>
      <c r="F118" s="7"/>
      <c r="G118" s="7"/>
      <c r="H118" s="7"/>
      <c r="I118" s="7"/>
      <c r="J118" s="7"/>
      <c r="K118" s="7"/>
      <c r="L118" s="11" t="s">
        <v>1479</v>
      </c>
      <c r="M118" s="2" t="s">
        <v>1480</v>
      </c>
      <c r="N118" s="2">
        <v>2013</v>
      </c>
      <c r="O118" s="2">
        <v>4</v>
      </c>
      <c r="P118" s="3">
        <v>41275.449305555558</v>
      </c>
      <c r="Q118" s="2" t="s">
        <v>11</v>
      </c>
      <c r="R118" s="2" t="s">
        <v>459</v>
      </c>
      <c r="S118" s="2" t="s">
        <v>1481</v>
      </c>
      <c r="T118" s="2" t="s">
        <v>499</v>
      </c>
      <c r="U118" s="2">
        <f t="shared" si="21"/>
        <v>3</v>
      </c>
      <c r="V118" s="2" t="b">
        <f t="shared" si="22"/>
        <v>1</v>
      </c>
      <c r="W118" s="17" t="b">
        <f t="shared" si="23"/>
        <v>0</v>
      </c>
      <c r="X118" s="2" t="b">
        <f t="shared" si="24"/>
        <v>1</v>
      </c>
      <c r="Y118" s="2" t="b">
        <f t="shared" si="25"/>
        <v>0</v>
      </c>
      <c r="Z118" s="2" t="b">
        <f t="shared" si="26"/>
        <v>0</v>
      </c>
      <c r="AA118" s="2" t="b">
        <f t="shared" si="27"/>
        <v>0</v>
      </c>
      <c r="AB118" s="2" t="b">
        <f t="shared" si="28"/>
        <v>0</v>
      </c>
      <c r="AC118" s="2" t="b">
        <f t="shared" si="29"/>
        <v>1</v>
      </c>
      <c r="AD118" s="2" t="b">
        <f t="shared" si="30"/>
        <v>0</v>
      </c>
      <c r="AE118" s="2" t="b">
        <f t="shared" si="31"/>
        <v>0</v>
      </c>
      <c r="AF118" s="2" t="b">
        <f t="shared" si="32"/>
        <v>0</v>
      </c>
      <c r="AG118" s="2" t="b">
        <f t="shared" si="33"/>
        <v>0</v>
      </c>
      <c r="AH118" s="17" t="b">
        <f t="shared" si="34"/>
        <v>0</v>
      </c>
      <c r="AI118" s="2" t="b">
        <f t="shared" si="35"/>
        <v>0</v>
      </c>
      <c r="AJ118" s="2" t="b">
        <f t="shared" si="36"/>
        <v>0</v>
      </c>
      <c r="AK118" s="2" t="b">
        <f t="shared" si="37"/>
        <v>0</v>
      </c>
      <c r="AL118" s="2" t="b">
        <f t="shared" si="38"/>
        <v>0</v>
      </c>
      <c r="AM118" s="2" t="b">
        <f t="shared" si="39"/>
        <v>0</v>
      </c>
      <c r="AN118" s="2" t="b">
        <f t="shared" si="40"/>
        <v>0</v>
      </c>
      <c r="AO118" s="2" t="b">
        <v>0</v>
      </c>
      <c r="AP118" s="2" t="b">
        <f t="shared" si="41"/>
        <v>0</v>
      </c>
      <c r="AQ118" s="2" t="b">
        <v>0</v>
      </c>
      <c r="AR118" s="2">
        <v>1</v>
      </c>
      <c r="AS118" s="2">
        <v>3</v>
      </c>
      <c r="AT118" s="2">
        <v>4</v>
      </c>
      <c r="AU118" s="2">
        <v>10</v>
      </c>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7"/>
    </row>
    <row r="119" spans="1:85" s="49" customFormat="1" ht="30" hidden="1" x14ac:dyDescent="0.25">
      <c r="A119" s="2"/>
      <c r="B119" s="7"/>
      <c r="C119" s="7"/>
      <c r="D119" s="7"/>
      <c r="E119" s="7"/>
      <c r="F119" s="7"/>
      <c r="G119" s="7"/>
      <c r="H119" s="7"/>
      <c r="I119" s="7"/>
      <c r="J119" s="7"/>
      <c r="K119" s="7"/>
      <c r="L119" s="11" t="s">
        <v>4206</v>
      </c>
      <c r="M119" s="2" t="s">
        <v>4207</v>
      </c>
      <c r="N119" s="2">
        <v>2009</v>
      </c>
      <c r="O119" s="2">
        <v>1</v>
      </c>
      <c r="P119" s="3">
        <v>39814.620138888888</v>
      </c>
      <c r="Q119" s="2" t="s">
        <v>11</v>
      </c>
      <c r="R119" s="2" t="s">
        <v>459</v>
      </c>
      <c r="S119" s="2" t="s">
        <v>4208</v>
      </c>
      <c r="T119" s="2" t="s">
        <v>1011</v>
      </c>
      <c r="U119" s="2">
        <f t="shared" si="21"/>
        <v>3</v>
      </c>
      <c r="V119" s="2" t="b">
        <f t="shared" si="22"/>
        <v>1</v>
      </c>
      <c r="W119" s="17" t="b">
        <f t="shared" si="23"/>
        <v>0</v>
      </c>
      <c r="X119" s="2" t="b">
        <f t="shared" si="24"/>
        <v>1</v>
      </c>
      <c r="Y119" s="2" t="b">
        <f t="shared" si="25"/>
        <v>0</v>
      </c>
      <c r="Z119" s="2" t="b">
        <f t="shared" si="26"/>
        <v>0</v>
      </c>
      <c r="AA119" s="2" t="b">
        <f t="shared" si="27"/>
        <v>0</v>
      </c>
      <c r="AB119" s="2" t="b">
        <f t="shared" si="28"/>
        <v>0</v>
      </c>
      <c r="AC119" s="2" t="b">
        <f t="shared" si="29"/>
        <v>0</v>
      </c>
      <c r="AD119" s="2" t="b">
        <f t="shared" si="30"/>
        <v>1</v>
      </c>
      <c r="AE119" s="2" t="b">
        <f t="shared" si="31"/>
        <v>0</v>
      </c>
      <c r="AF119" s="2" t="b">
        <f t="shared" si="32"/>
        <v>0</v>
      </c>
      <c r="AG119" s="2" t="b">
        <f t="shared" si="33"/>
        <v>0</v>
      </c>
      <c r="AH119" s="17" t="b">
        <f t="shared" si="34"/>
        <v>0</v>
      </c>
      <c r="AI119" s="2" t="b">
        <f t="shared" si="35"/>
        <v>0</v>
      </c>
      <c r="AJ119" s="2" t="b">
        <f t="shared" si="36"/>
        <v>0</v>
      </c>
      <c r="AK119" s="2" t="b">
        <f t="shared" si="37"/>
        <v>0</v>
      </c>
      <c r="AL119" s="2" t="b">
        <f t="shared" si="38"/>
        <v>0</v>
      </c>
      <c r="AM119" s="2" t="b">
        <f t="shared" si="39"/>
        <v>0</v>
      </c>
      <c r="AN119" s="2" t="b">
        <f t="shared" si="40"/>
        <v>0</v>
      </c>
      <c r="AO119" s="2" t="b">
        <v>0</v>
      </c>
      <c r="AP119" s="2" t="b">
        <f t="shared" si="41"/>
        <v>0</v>
      </c>
      <c r="AQ119" s="2" t="b">
        <v>0</v>
      </c>
      <c r="AR119" s="2">
        <v>1</v>
      </c>
      <c r="AS119" s="2">
        <v>4</v>
      </c>
      <c r="AT119" s="2" t="s">
        <v>5615</v>
      </c>
      <c r="AU119" s="2">
        <v>11</v>
      </c>
      <c r="AV119" s="2"/>
      <c r="AW119" s="2"/>
      <c r="AX119" s="2"/>
      <c r="AY119" s="2"/>
      <c r="AZ119" s="2"/>
      <c r="BA119" s="2"/>
      <c r="BB119" s="2"/>
      <c r="BC119" s="2"/>
      <c r="BD119" s="2"/>
      <c r="BE119" s="2"/>
      <c r="BF119" s="2"/>
      <c r="BG119" s="2"/>
      <c r="BH119" s="2"/>
      <c r="BI119" s="2"/>
      <c r="BJ119" s="2"/>
      <c r="BK119" s="2"/>
      <c r="BL119" s="2"/>
      <c r="BM119" s="2"/>
      <c r="BN119" s="2"/>
      <c r="BO119" s="2"/>
      <c r="BP119" s="7"/>
      <c r="BQ119" s="7"/>
      <c r="BR119" s="7"/>
      <c r="BS119" s="7"/>
      <c r="BT119" s="7"/>
      <c r="BU119" s="7"/>
      <c r="BV119" s="7"/>
      <c r="BW119" s="7"/>
      <c r="BX119" s="7"/>
      <c r="BY119" s="7"/>
      <c r="BZ119" s="7"/>
      <c r="CA119" s="7"/>
      <c r="CB119" s="7"/>
      <c r="CC119" s="7"/>
      <c r="CD119" s="7"/>
      <c r="CE119" s="7"/>
      <c r="CF119" s="7"/>
    </row>
    <row r="120" spans="1:85" ht="75" x14ac:dyDescent="0.25">
      <c r="A120" s="75" t="s">
        <v>5672</v>
      </c>
      <c r="B120" s="75" t="s">
        <v>5711</v>
      </c>
      <c r="C120" s="75"/>
      <c r="D120" s="90" t="s">
        <v>5693</v>
      </c>
      <c r="E120" s="90" t="s">
        <v>6278</v>
      </c>
      <c r="F120" s="90" t="s">
        <v>5693</v>
      </c>
      <c r="G120" s="91" t="s">
        <v>5986</v>
      </c>
      <c r="H120" s="90"/>
      <c r="I120" s="90">
        <v>1099281</v>
      </c>
      <c r="J120" s="90"/>
      <c r="K120" s="75"/>
      <c r="L120" s="90" t="s">
        <v>2405</v>
      </c>
      <c r="M120" s="90" t="s">
        <v>2406</v>
      </c>
      <c r="N120" s="90">
        <v>134</v>
      </c>
      <c r="O120" s="90">
        <v>4</v>
      </c>
      <c r="P120" s="92">
        <v>39173.487500000003</v>
      </c>
      <c r="Q120" s="90" t="s">
        <v>11</v>
      </c>
      <c r="R120" s="90" t="s">
        <v>459</v>
      </c>
      <c r="S120" s="90" t="s">
        <v>2398</v>
      </c>
      <c r="T120" s="90" t="s">
        <v>495</v>
      </c>
      <c r="U120" s="90">
        <f t="shared" si="21"/>
        <v>6</v>
      </c>
      <c r="V120" s="90" t="b">
        <f t="shared" si="22"/>
        <v>1</v>
      </c>
      <c r="W120" s="90" t="b">
        <f t="shared" si="23"/>
        <v>0</v>
      </c>
      <c r="X120" s="90" t="b">
        <f t="shared" si="24"/>
        <v>1</v>
      </c>
      <c r="Y120" s="90" t="b">
        <f t="shared" si="25"/>
        <v>0</v>
      </c>
      <c r="Z120" s="90" t="b">
        <f t="shared" si="26"/>
        <v>0</v>
      </c>
      <c r="AA120" s="90" t="b">
        <f t="shared" si="27"/>
        <v>0</v>
      </c>
      <c r="AB120" s="90" t="b">
        <f t="shared" si="28"/>
        <v>1</v>
      </c>
      <c r="AC120" s="90" t="b">
        <f t="shared" si="29"/>
        <v>0</v>
      </c>
      <c r="AD120" s="90" t="b">
        <f t="shared" si="30"/>
        <v>1</v>
      </c>
      <c r="AE120" s="90" t="b">
        <f t="shared" si="31"/>
        <v>1</v>
      </c>
      <c r="AF120" s="90" t="b">
        <f t="shared" si="32"/>
        <v>0</v>
      </c>
      <c r="AG120" s="90" t="b">
        <f t="shared" si="33"/>
        <v>1</v>
      </c>
      <c r="AH120" s="90" t="b">
        <f t="shared" si="34"/>
        <v>0</v>
      </c>
      <c r="AI120" s="90" t="b">
        <f t="shared" si="35"/>
        <v>0</v>
      </c>
      <c r="AJ120" s="90" t="b">
        <f t="shared" si="36"/>
        <v>0</v>
      </c>
      <c r="AK120" s="90" t="b">
        <f t="shared" si="37"/>
        <v>0</v>
      </c>
      <c r="AL120" s="90" t="b">
        <f t="shared" si="38"/>
        <v>0</v>
      </c>
      <c r="AM120" s="90" t="b">
        <f t="shared" si="39"/>
        <v>0</v>
      </c>
      <c r="AN120" s="90" t="b">
        <f t="shared" si="40"/>
        <v>0</v>
      </c>
      <c r="AO120" s="90" t="b">
        <v>0</v>
      </c>
      <c r="AP120" s="90" t="b">
        <f t="shared" si="41"/>
        <v>0</v>
      </c>
      <c r="AQ120" s="90" t="b">
        <v>0</v>
      </c>
      <c r="AR120" s="7">
        <v>1</v>
      </c>
      <c r="AS120" s="7">
        <v>3</v>
      </c>
      <c r="AT120" s="7">
        <v>4</v>
      </c>
      <c r="AU120" s="7">
        <v>8</v>
      </c>
      <c r="AV120" s="7">
        <v>11</v>
      </c>
      <c r="AW120" s="7">
        <v>12</v>
      </c>
      <c r="AX120" s="7">
        <v>13</v>
      </c>
      <c r="AY120" s="7">
        <v>15</v>
      </c>
      <c r="AZ120" s="7"/>
      <c r="BA120" s="7"/>
      <c r="BB120" s="7"/>
      <c r="BC120" s="7"/>
      <c r="BD120" s="7"/>
      <c r="BE120" s="7"/>
      <c r="BF120" s="7"/>
      <c r="BG120" s="7"/>
      <c r="BH120" s="7"/>
      <c r="BI120" s="7"/>
      <c r="BJ120" s="7"/>
      <c r="BK120" s="7"/>
      <c r="BL120" s="7"/>
      <c r="CF120" s="7"/>
    </row>
    <row r="121" spans="1:85" s="5" customFormat="1" ht="30" hidden="1" x14ac:dyDescent="0.25">
      <c r="A121" s="2"/>
      <c r="B121" s="7"/>
      <c r="C121" s="7"/>
      <c r="D121" s="7"/>
      <c r="E121" s="7"/>
      <c r="F121" s="7"/>
      <c r="G121" s="7"/>
      <c r="H121" s="7"/>
      <c r="I121" s="7"/>
      <c r="J121" s="7"/>
      <c r="K121" s="7"/>
      <c r="L121" s="11" t="s">
        <v>4212</v>
      </c>
      <c r="M121" s="2" t="s">
        <v>4213</v>
      </c>
      <c r="N121" s="2">
        <v>2011</v>
      </c>
      <c r="O121" s="2">
        <v>1</v>
      </c>
      <c r="P121" s="3">
        <v>40544.510416666664</v>
      </c>
      <c r="Q121" s="2" t="s">
        <v>11</v>
      </c>
      <c r="R121" s="2" t="s">
        <v>459</v>
      </c>
      <c r="S121" s="2" t="s">
        <v>4214</v>
      </c>
      <c r="T121" s="2" t="s">
        <v>199</v>
      </c>
      <c r="U121" s="2">
        <f t="shared" si="21"/>
        <v>1</v>
      </c>
      <c r="V121" s="2" t="b">
        <f t="shared" si="22"/>
        <v>1</v>
      </c>
      <c r="W121" s="17" t="b">
        <f t="shared" si="23"/>
        <v>0</v>
      </c>
      <c r="X121" s="2" t="b">
        <f t="shared" si="24"/>
        <v>0</v>
      </c>
      <c r="Y121" s="2" t="b">
        <f t="shared" si="25"/>
        <v>0</v>
      </c>
      <c r="Z121" s="2" t="b">
        <f t="shared" si="26"/>
        <v>0</v>
      </c>
      <c r="AA121" s="2" t="b">
        <f t="shared" si="27"/>
        <v>0</v>
      </c>
      <c r="AB121" s="2" t="b">
        <f t="shared" si="28"/>
        <v>0</v>
      </c>
      <c r="AC121" s="2" t="b">
        <f t="shared" si="29"/>
        <v>0</v>
      </c>
      <c r="AD121" s="2" t="b">
        <f t="shared" si="30"/>
        <v>0</v>
      </c>
      <c r="AE121" s="2" t="b">
        <f t="shared" si="31"/>
        <v>0</v>
      </c>
      <c r="AF121" s="2" t="b">
        <f t="shared" si="32"/>
        <v>0</v>
      </c>
      <c r="AG121" s="2" t="b">
        <f t="shared" si="33"/>
        <v>0</v>
      </c>
      <c r="AH121" s="17" t="b">
        <f t="shared" si="34"/>
        <v>0</v>
      </c>
      <c r="AI121" s="2" t="b">
        <f t="shared" si="35"/>
        <v>0</v>
      </c>
      <c r="AJ121" s="2" t="b">
        <f t="shared" si="36"/>
        <v>0</v>
      </c>
      <c r="AK121" s="2" t="b">
        <f t="shared" si="37"/>
        <v>0</v>
      </c>
      <c r="AL121" s="2" t="b">
        <f t="shared" si="38"/>
        <v>0</v>
      </c>
      <c r="AM121" s="2" t="b">
        <f t="shared" si="39"/>
        <v>0</v>
      </c>
      <c r="AN121" s="2" t="b">
        <f t="shared" si="40"/>
        <v>0</v>
      </c>
      <c r="AO121" s="2" t="b">
        <v>0</v>
      </c>
      <c r="AP121" s="2" t="b">
        <f t="shared" si="41"/>
        <v>0</v>
      </c>
      <c r="AQ121" s="2" t="b">
        <v>0</v>
      </c>
      <c r="AR121" s="2">
        <v>1</v>
      </c>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7"/>
      <c r="BR121" s="7"/>
      <c r="BS121" s="7"/>
      <c r="BT121" s="7"/>
      <c r="BU121" s="7"/>
      <c r="BV121" s="7"/>
      <c r="BW121" s="7"/>
      <c r="BX121" s="7"/>
      <c r="BY121" s="7"/>
      <c r="BZ121" s="7"/>
      <c r="CA121" s="7"/>
      <c r="CB121" s="7"/>
      <c r="CC121" s="7"/>
      <c r="CD121" s="7"/>
      <c r="CE121" s="7"/>
      <c r="CF121" s="7"/>
      <c r="CG121" s="49"/>
    </row>
    <row r="122" spans="1:85" s="5" customFormat="1" ht="30" hidden="1" x14ac:dyDescent="0.25">
      <c r="A122" s="2"/>
      <c r="B122" s="7"/>
      <c r="C122" s="7"/>
      <c r="D122" s="7"/>
      <c r="E122" s="7"/>
      <c r="F122" s="7"/>
      <c r="G122" s="7"/>
      <c r="H122" s="7"/>
      <c r="I122" s="7"/>
      <c r="J122" s="7"/>
      <c r="K122" s="7"/>
      <c r="L122" s="11" t="s">
        <v>4240</v>
      </c>
      <c r="M122" s="2" t="s">
        <v>4241</v>
      </c>
      <c r="N122" s="2">
        <v>2010</v>
      </c>
      <c r="O122" s="2">
        <v>1</v>
      </c>
      <c r="P122" s="3">
        <v>40179.697222222225</v>
      </c>
      <c r="Q122" s="2" t="s">
        <v>11</v>
      </c>
      <c r="R122" s="2" t="s">
        <v>459</v>
      </c>
      <c r="S122" s="2" t="s">
        <v>4242</v>
      </c>
      <c r="T122" s="2" t="s">
        <v>547</v>
      </c>
      <c r="U122" s="2">
        <f t="shared" si="21"/>
        <v>1</v>
      </c>
      <c r="V122" s="2" t="b">
        <f t="shared" si="22"/>
        <v>1</v>
      </c>
      <c r="W122" s="17" t="b">
        <f t="shared" si="23"/>
        <v>0</v>
      </c>
      <c r="X122" s="2" t="b">
        <f t="shared" si="24"/>
        <v>0</v>
      </c>
      <c r="Y122" s="2" t="b">
        <f t="shared" si="25"/>
        <v>0</v>
      </c>
      <c r="Z122" s="2" t="b">
        <f t="shared" si="26"/>
        <v>0</v>
      </c>
      <c r="AA122" s="2" t="b">
        <f t="shared" si="27"/>
        <v>0</v>
      </c>
      <c r="AB122" s="2" t="b">
        <f t="shared" si="28"/>
        <v>0</v>
      </c>
      <c r="AC122" s="2" t="b">
        <f t="shared" si="29"/>
        <v>0</v>
      </c>
      <c r="AD122" s="2" t="b">
        <f t="shared" si="30"/>
        <v>0</v>
      </c>
      <c r="AE122" s="2" t="b">
        <f t="shared" si="31"/>
        <v>0</v>
      </c>
      <c r="AF122" s="2" t="b">
        <f t="shared" si="32"/>
        <v>0</v>
      </c>
      <c r="AG122" s="2" t="b">
        <f t="shared" si="33"/>
        <v>0</v>
      </c>
      <c r="AH122" s="17" t="b">
        <f t="shared" si="34"/>
        <v>0</v>
      </c>
      <c r="AI122" s="2" t="b">
        <f t="shared" si="35"/>
        <v>0</v>
      </c>
      <c r="AJ122" s="2" t="b">
        <f t="shared" si="36"/>
        <v>0</v>
      </c>
      <c r="AK122" s="2" t="b">
        <f t="shared" si="37"/>
        <v>0</v>
      </c>
      <c r="AL122" s="2" t="b">
        <f t="shared" si="38"/>
        <v>0</v>
      </c>
      <c r="AM122" s="2" t="b">
        <f t="shared" si="39"/>
        <v>0</v>
      </c>
      <c r="AN122" s="2" t="b">
        <f t="shared" si="40"/>
        <v>0</v>
      </c>
      <c r="AO122" s="2" t="b">
        <v>0</v>
      </c>
      <c r="AP122" s="2" t="b">
        <f t="shared" si="41"/>
        <v>0</v>
      </c>
      <c r="AQ122" s="2" t="b">
        <v>0</v>
      </c>
      <c r="AR122" s="2">
        <v>1</v>
      </c>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7"/>
      <c r="BR122" s="7"/>
      <c r="BS122" s="7"/>
      <c r="BT122" s="7"/>
      <c r="BU122" s="7"/>
      <c r="BV122" s="7"/>
      <c r="BW122" s="7"/>
      <c r="BX122" s="7"/>
      <c r="BY122" s="7"/>
      <c r="BZ122" s="7"/>
      <c r="CA122" s="7"/>
      <c r="CB122" s="7"/>
      <c r="CC122" s="7"/>
      <c r="CD122" s="7"/>
      <c r="CE122" s="7"/>
      <c r="CF122" s="7"/>
      <c r="CG122" s="49"/>
    </row>
    <row r="123" spans="1:85" s="5" customFormat="1" ht="30" hidden="1" x14ac:dyDescent="0.25">
      <c r="A123" s="2"/>
      <c r="B123" s="7"/>
      <c r="C123" s="7"/>
      <c r="D123" s="7"/>
      <c r="E123" s="7"/>
      <c r="F123" s="7"/>
      <c r="G123" s="7"/>
      <c r="H123" s="7"/>
      <c r="I123" s="7"/>
      <c r="J123" s="7"/>
      <c r="K123" s="7"/>
      <c r="L123" s="11" t="s">
        <v>2298</v>
      </c>
      <c r="M123" s="2" t="s">
        <v>2299</v>
      </c>
      <c r="N123" s="7">
        <v>2012</v>
      </c>
      <c r="O123" s="7">
        <v>1</v>
      </c>
      <c r="P123" s="8">
        <v>41000.681250000001</v>
      </c>
      <c r="Q123" s="7" t="s">
        <v>11</v>
      </c>
      <c r="R123" s="7" t="s">
        <v>459</v>
      </c>
      <c r="S123" s="7" t="s">
        <v>2300</v>
      </c>
      <c r="T123" s="7" t="s">
        <v>782</v>
      </c>
      <c r="U123" s="2">
        <f t="shared" si="21"/>
        <v>1</v>
      </c>
      <c r="V123" s="2" t="b">
        <f t="shared" si="22"/>
        <v>1</v>
      </c>
      <c r="W123" s="17" t="b">
        <f t="shared" si="23"/>
        <v>0</v>
      </c>
      <c r="X123" s="2" t="b">
        <f t="shared" si="24"/>
        <v>0</v>
      </c>
      <c r="Y123" s="2" t="b">
        <f t="shared" si="25"/>
        <v>0</v>
      </c>
      <c r="Z123" s="2" t="b">
        <f t="shared" si="26"/>
        <v>0</v>
      </c>
      <c r="AA123" s="2" t="b">
        <f t="shared" si="27"/>
        <v>0</v>
      </c>
      <c r="AB123" s="2" t="b">
        <f t="shared" si="28"/>
        <v>0</v>
      </c>
      <c r="AC123" s="2" t="b">
        <f t="shared" si="29"/>
        <v>0</v>
      </c>
      <c r="AD123" s="2" t="b">
        <f t="shared" si="30"/>
        <v>0</v>
      </c>
      <c r="AE123" s="2" t="b">
        <f t="shared" si="31"/>
        <v>0</v>
      </c>
      <c r="AF123" s="2" t="b">
        <f t="shared" si="32"/>
        <v>0</v>
      </c>
      <c r="AG123" s="2" t="b">
        <f t="shared" si="33"/>
        <v>0</v>
      </c>
      <c r="AH123" s="17" t="b">
        <f t="shared" si="34"/>
        <v>0</v>
      </c>
      <c r="AI123" s="2" t="b">
        <f t="shared" si="35"/>
        <v>0</v>
      </c>
      <c r="AJ123" s="2" t="b">
        <f t="shared" si="36"/>
        <v>0</v>
      </c>
      <c r="AK123" s="2" t="b">
        <f t="shared" si="37"/>
        <v>0</v>
      </c>
      <c r="AL123" s="2" t="b">
        <f t="shared" si="38"/>
        <v>0</v>
      </c>
      <c r="AM123" s="2" t="b">
        <f t="shared" si="39"/>
        <v>0</v>
      </c>
      <c r="AN123" s="2" t="b">
        <f t="shared" si="40"/>
        <v>0</v>
      </c>
      <c r="AO123" s="2" t="b">
        <v>0</v>
      </c>
      <c r="AP123" s="2" t="b">
        <f t="shared" si="41"/>
        <v>0</v>
      </c>
      <c r="AQ123" s="2" t="b">
        <v>0</v>
      </c>
      <c r="AR123" s="7">
        <v>1</v>
      </c>
      <c r="AS123" s="7"/>
      <c r="AT123" s="7"/>
      <c r="AU123" s="7"/>
      <c r="AV123" s="7"/>
      <c r="AW123" s="7"/>
      <c r="AX123" s="7"/>
      <c r="AY123" s="7"/>
      <c r="AZ123" s="7"/>
      <c r="BA123" s="7"/>
      <c r="BB123" s="7"/>
      <c r="BC123" s="7"/>
      <c r="BD123" s="7"/>
      <c r="BE123" s="7"/>
      <c r="BF123" s="7"/>
      <c r="BG123" s="7"/>
      <c r="BH123" s="7"/>
      <c r="BI123" s="7"/>
      <c r="BJ123" s="7"/>
      <c r="BK123" s="7"/>
      <c r="BL123" s="7"/>
      <c r="BM123" s="2"/>
      <c r="BN123" s="2"/>
      <c r="BO123" s="2"/>
      <c r="BP123" s="2"/>
      <c r="BQ123" s="7"/>
      <c r="BR123" s="7"/>
      <c r="BS123" s="7"/>
      <c r="BT123" s="7"/>
      <c r="BU123" s="7"/>
      <c r="BV123" s="7"/>
      <c r="BW123" s="7"/>
      <c r="BX123" s="7"/>
      <c r="BY123" s="7"/>
      <c r="BZ123" s="7"/>
      <c r="CA123" s="7"/>
      <c r="CB123" s="7"/>
      <c r="CC123" s="7"/>
      <c r="CD123" s="7"/>
      <c r="CE123" s="7"/>
      <c r="CF123" s="7"/>
      <c r="CG123" s="49"/>
    </row>
    <row r="124" spans="1:85" s="5" customFormat="1" ht="30" hidden="1" x14ac:dyDescent="0.25">
      <c r="A124" s="7"/>
      <c r="B124" s="7"/>
      <c r="C124" s="7"/>
      <c r="D124" s="7"/>
      <c r="E124" s="7"/>
      <c r="F124" s="7"/>
      <c r="G124" s="7"/>
      <c r="H124" s="7"/>
      <c r="I124" s="7"/>
      <c r="J124" s="7"/>
      <c r="K124" s="7"/>
      <c r="L124" s="11" t="s">
        <v>1580</v>
      </c>
      <c r="M124" s="2" t="s">
        <v>1581</v>
      </c>
      <c r="N124" s="2">
        <v>2013</v>
      </c>
      <c r="O124" s="2">
        <v>1</v>
      </c>
      <c r="P124" s="3">
        <v>41275.443749999999</v>
      </c>
      <c r="Q124" s="2" t="s">
        <v>11</v>
      </c>
      <c r="R124" s="2" t="s">
        <v>459</v>
      </c>
      <c r="S124" s="2" t="s">
        <v>1582</v>
      </c>
      <c r="T124" s="2" t="s">
        <v>1583</v>
      </c>
      <c r="U124" s="2">
        <f t="shared" si="21"/>
        <v>2</v>
      </c>
      <c r="V124" s="2" t="b">
        <f t="shared" si="22"/>
        <v>0</v>
      </c>
      <c r="W124" s="17" t="b">
        <f t="shared" si="23"/>
        <v>1</v>
      </c>
      <c r="X124" s="2" t="b">
        <f t="shared" si="24"/>
        <v>1</v>
      </c>
      <c r="Y124" s="2" t="b">
        <f t="shared" si="25"/>
        <v>0</v>
      </c>
      <c r="Z124" s="2" t="b">
        <f t="shared" si="26"/>
        <v>0</v>
      </c>
      <c r="AA124" s="2" t="b">
        <f t="shared" si="27"/>
        <v>0</v>
      </c>
      <c r="AB124" s="2" t="b">
        <f t="shared" si="28"/>
        <v>0</v>
      </c>
      <c r="AC124" s="2" t="b">
        <f t="shared" si="29"/>
        <v>0</v>
      </c>
      <c r="AD124" s="2" t="b">
        <f t="shared" si="30"/>
        <v>0</v>
      </c>
      <c r="AE124" s="2" t="b">
        <f t="shared" si="31"/>
        <v>0</v>
      </c>
      <c r="AF124" s="2" t="b">
        <f t="shared" si="32"/>
        <v>0</v>
      </c>
      <c r="AG124" s="2" t="b">
        <f t="shared" si="33"/>
        <v>0</v>
      </c>
      <c r="AH124" s="17" t="b">
        <f t="shared" si="34"/>
        <v>0</v>
      </c>
      <c r="AI124" s="2" t="b">
        <f t="shared" si="35"/>
        <v>0</v>
      </c>
      <c r="AJ124" s="2" t="b">
        <f t="shared" si="36"/>
        <v>0</v>
      </c>
      <c r="AK124" s="2" t="b">
        <f t="shared" si="37"/>
        <v>0</v>
      </c>
      <c r="AL124" s="2" t="b">
        <f t="shared" si="38"/>
        <v>0</v>
      </c>
      <c r="AM124" s="2" t="b">
        <f t="shared" si="39"/>
        <v>0</v>
      </c>
      <c r="AN124" s="2" t="b">
        <f t="shared" si="40"/>
        <v>0</v>
      </c>
      <c r="AO124" s="2" t="b">
        <v>0</v>
      </c>
      <c r="AP124" s="2" t="b">
        <f t="shared" si="41"/>
        <v>0</v>
      </c>
      <c r="AQ124" s="2" t="b">
        <v>0</v>
      </c>
      <c r="AR124" s="2">
        <v>2</v>
      </c>
      <c r="AS124" s="2">
        <v>4</v>
      </c>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7"/>
      <c r="BR124" s="7"/>
      <c r="BS124" s="7"/>
      <c r="BT124" s="7"/>
      <c r="BU124" s="7"/>
      <c r="BV124" s="7"/>
      <c r="BW124" s="7"/>
      <c r="BX124" s="7"/>
      <c r="BY124" s="7"/>
      <c r="BZ124" s="7"/>
      <c r="CA124" s="7"/>
      <c r="CB124" s="7"/>
      <c r="CC124" s="7"/>
      <c r="CD124" s="7"/>
      <c r="CE124" s="7"/>
      <c r="CF124" s="7"/>
      <c r="CG124" s="49"/>
    </row>
    <row r="125" spans="1:85" s="5" customFormat="1" ht="30" hidden="1" x14ac:dyDescent="0.25">
      <c r="A125" s="2"/>
      <c r="B125" s="2"/>
      <c r="C125" s="2"/>
      <c r="D125" s="2"/>
      <c r="E125" s="2"/>
      <c r="F125" s="2"/>
      <c r="G125" s="2"/>
      <c r="H125" s="2"/>
      <c r="I125" s="2"/>
      <c r="J125" s="2"/>
      <c r="K125" s="2"/>
      <c r="L125" s="11" t="s">
        <v>316</v>
      </c>
      <c r="M125" s="2" t="s">
        <v>317</v>
      </c>
      <c r="N125" s="2">
        <v>2017</v>
      </c>
      <c r="O125" s="2">
        <v>1</v>
      </c>
      <c r="P125" s="3">
        <v>42736.493750000001</v>
      </c>
      <c r="Q125" s="2" t="s">
        <v>11</v>
      </c>
      <c r="R125" s="2" t="s">
        <v>9</v>
      </c>
      <c r="S125" s="2" t="s">
        <v>318</v>
      </c>
      <c r="T125" s="2" t="s">
        <v>319</v>
      </c>
      <c r="U125" s="2">
        <f t="shared" si="21"/>
        <v>3</v>
      </c>
      <c r="V125" s="2" t="b">
        <f t="shared" si="22"/>
        <v>1</v>
      </c>
      <c r="W125" s="17" t="b">
        <f t="shared" si="23"/>
        <v>0</v>
      </c>
      <c r="X125" s="2" t="b">
        <f t="shared" si="24"/>
        <v>1</v>
      </c>
      <c r="Y125" s="2" t="b">
        <f t="shared" si="25"/>
        <v>0</v>
      </c>
      <c r="Z125" s="2" t="b">
        <f t="shared" si="26"/>
        <v>0</v>
      </c>
      <c r="AA125" s="2" t="b">
        <f t="shared" si="27"/>
        <v>0</v>
      </c>
      <c r="AB125" s="2" t="b">
        <f t="shared" si="28"/>
        <v>0</v>
      </c>
      <c r="AC125" s="2" t="b">
        <f t="shared" si="29"/>
        <v>0</v>
      </c>
      <c r="AD125" s="2" t="b">
        <f t="shared" si="30"/>
        <v>1</v>
      </c>
      <c r="AE125" s="2" t="b">
        <f t="shared" si="31"/>
        <v>0</v>
      </c>
      <c r="AF125" s="2" t="b">
        <f t="shared" si="32"/>
        <v>0</v>
      </c>
      <c r="AG125" s="2" t="b">
        <f t="shared" si="33"/>
        <v>0</v>
      </c>
      <c r="AH125" s="17" t="b">
        <f t="shared" si="34"/>
        <v>0</v>
      </c>
      <c r="AI125" s="2" t="b">
        <f t="shared" si="35"/>
        <v>0</v>
      </c>
      <c r="AJ125" s="2" t="b">
        <f t="shared" si="36"/>
        <v>0</v>
      </c>
      <c r="AK125" s="2" t="b">
        <f t="shared" si="37"/>
        <v>0</v>
      </c>
      <c r="AL125" s="2" t="b">
        <f t="shared" si="38"/>
        <v>0</v>
      </c>
      <c r="AM125" s="2" t="b">
        <f t="shared" si="39"/>
        <v>0</v>
      </c>
      <c r="AN125" s="2" t="b">
        <f t="shared" si="40"/>
        <v>0</v>
      </c>
      <c r="AO125" s="2" t="b">
        <v>0</v>
      </c>
      <c r="AP125" s="2" t="b">
        <f t="shared" si="41"/>
        <v>0</v>
      </c>
      <c r="AQ125" s="2" t="b">
        <v>0</v>
      </c>
      <c r="AR125" s="2">
        <v>1</v>
      </c>
      <c r="AS125" s="2">
        <v>4</v>
      </c>
      <c r="AT125" s="2" t="s">
        <v>5615</v>
      </c>
      <c r="AU125" s="2">
        <v>11</v>
      </c>
      <c r="AV125" s="2">
        <v>12</v>
      </c>
      <c r="AW125" s="2"/>
      <c r="AX125" s="2"/>
      <c r="AY125" s="2"/>
      <c r="AZ125" s="2"/>
      <c r="BA125" s="2"/>
      <c r="BB125" s="2"/>
      <c r="BC125" s="2"/>
      <c r="BD125" s="2"/>
      <c r="BE125" s="2"/>
      <c r="BF125" s="2"/>
      <c r="BG125" s="2"/>
      <c r="BH125" s="2"/>
      <c r="BI125" s="2"/>
      <c r="BJ125" s="2"/>
      <c r="BK125" s="2"/>
      <c r="BL125" s="2"/>
      <c r="BM125" s="2"/>
      <c r="BN125" s="2"/>
      <c r="BO125" s="2"/>
      <c r="BP125" s="2"/>
      <c r="BQ125" s="7"/>
      <c r="BR125" s="7"/>
      <c r="BS125" s="7"/>
      <c r="BT125" s="7"/>
      <c r="BU125" s="7"/>
      <c r="BV125" s="7"/>
      <c r="BW125" s="7"/>
      <c r="BX125" s="7"/>
      <c r="BY125" s="7"/>
      <c r="BZ125" s="7"/>
      <c r="CA125" s="7"/>
      <c r="CB125" s="7"/>
      <c r="CC125" s="7"/>
      <c r="CD125" s="7"/>
      <c r="CE125" s="7"/>
      <c r="CF125" s="7"/>
      <c r="CG125" s="49"/>
    </row>
    <row r="126" spans="1:85" s="5" customFormat="1" ht="30" hidden="1" x14ac:dyDescent="0.25">
      <c r="A126" s="7"/>
      <c r="B126" s="7"/>
      <c r="C126" s="7"/>
      <c r="D126" s="7"/>
      <c r="E126" s="7"/>
      <c r="F126" s="7"/>
      <c r="G126" s="7"/>
      <c r="H126" s="7"/>
      <c r="I126" s="7"/>
      <c r="J126" s="7"/>
      <c r="K126" s="7"/>
      <c r="L126" s="11" t="s">
        <v>4555</v>
      </c>
      <c r="M126" s="2" t="s">
        <v>4556</v>
      </c>
      <c r="N126" s="2">
        <v>2013</v>
      </c>
      <c r="O126" s="2">
        <v>1</v>
      </c>
      <c r="P126" s="3">
        <v>41275.486805555556</v>
      </c>
      <c r="Q126" s="2" t="s">
        <v>11</v>
      </c>
      <c r="R126" s="2" t="s">
        <v>459</v>
      </c>
      <c r="S126" s="2" t="s">
        <v>4557</v>
      </c>
      <c r="T126" s="2" t="s">
        <v>759</v>
      </c>
      <c r="U126" s="2">
        <f t="shared" si="21"/>
        <v>1</v>
      </c>
      <c r="V126" s="2" t="b">
        <f t="shared" si="22"/>
        <v>1</v>
      </c>
      <c r="W126" s="17" t="b">
        <f t="shared" si="23"/>
        <v>0</v>
      </c>
      <c r="X126" s="2" t="b">
        <f t="shared" si="24"/>
        <v>0</v>
      </c>
      <c r="Y126" s="2" t="b">
        <f t="shared" si="25"/>
        <v>0</v>
      </c>
      <c r="Z126" s="2" t="b">
        <f t="shared" si="26"/>
        <v>0</v>
      </c>
      <c r="AA126" s="2" t="b">
        <f t="shared" si="27"/>
        <v>0</v>
      </c>
      <c r="AB126" s="2" t="b">
        <f t="shared" si="28"/>
        <v>0</v>
      </c>
      <c r="AC126" s="2" t="b">
        <f t="shared" si="29"/>
        <v>0</v>
      </c>
      <c r="AD126" s="2" t="b">
        <f t="shared" si="30"/>
        <v>0</v>
      </c>
      <c r="AE126" s="2" t="b">
        <f t="shared" si="31"/>
        <v>0</v>
      </c>
      <c r="AF126" s="2" t="b">
        <f t="shared" si="32"/>
        <v>0</v>
      </c>
      <c r="AG126" s="2" t="b">
        <f t="shared" si="33"/>
        <v>0</v>
      </c>
      <c r="AH126" s="17" t="b">
        <f t="shared" si="34"/>
        <v>0</v>
      </c>
      <c r="AI126" s="2" t="b">
        <f t="shared" si="35"/>
        <v>0</v>
      </c>
      <c r="AJ126" s="2" t="b">
        <f t="shared" si="36"/>
        <v>0</v>
      </c>
      <c r="AK126" s="2" t="b">
        <f t="shared" si="37"/>
        <v>0</v>
      </c>
      <c r="AL126" s="2" t="b">
        <f t="shared" si="38"/>
        <v>0</v>
      </c>
      <c r="AM126" s="2" t="b">
        <f t="shared" si="39"/>
        <v>0</v>
      </c>
      <c r="AN126" s="2" t="b">
        <f t="shared" si="40"/>
        <v>0</v>
      </c>
      <c r="AO126" s="2" t="b">
        <v>0</v>
      </c>
      <c r="AP126" s="2" t="b">
        <f t="shared" si="41"/>
        <v>0</v>
      </c>
      <c r="AQ126" s="2" t="b">
        <v>0</v>
      </c>
      <c r="AR126" s="2">
        <v>1</v>
      </c>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7"/>
      <c r="BR126" s="7"/>
      <c r="BS126" s="7"/>
      <c r="BT126" s="7"/>
      <c r="BU126" s="7"/>
      <c r="BV126" s="7"/>
      <c r="BW126" s="7"/>
      <c r="BX126" s="7"/>
      <c r="BY126" s="7"/>
      <c r="BZ126" s="7"/>
      <c r="CA126" s="7"/>
      <c r="CB126" s="7"/>
      <c r="CC126" s="7"/>
      <c r="CD126" s="7"/>
      <c r="CE126" s="7"/>
      <c r="CF126" s="7"/>
      <c r="CG126" s="49"/>
    </row>
    <row r="127" spans="1:85" ht="345" x14ac:dyDescent="0.25">
      <c r="A127" s="75" t="s">
        <v>5672</v>
      </c>
      <c r="B127" s="75" t="s">
        <v>5705</v>
      </c>
      <c r="C127" s="75">
        <v>2014</v>
      </c>
      <c r="D127" s="90" t="s">
        <v>5693</v>
      </c>
      <c r="E127" s="90" t="s">
        <v>6284</v>
      </c>
      <c r="F127" s="90" t="s">
        <v>5693</v>
      </c>
      <c r="G127" s="91" t="s">
        <v>6285</v>
      </c>
      <c r="H127" s="90"/>
      <c r="I127" s="90">
        <v>12039155</v>
      </c>
      <c r="J127" s="90" t="s">
        <v>6286</v>
      </c>
      <c r="K127" s="75" t="s">
        <v>6287</v>
      </c>
      <c r="L127" s="90" t="s">
        <v>5333</v>
      </c>
      <c r="M127" s="90" t="s">
        <v>5334</v>
      </c>
      <c r="N127" s="90">
        <v>2011</v>
      </c>
      <c r="O127" s="90">
        <v>1</v>
      </c>
      <c r="P127" s="92">
        <v>40603.645833333336</v>
      </c>
      <c r="Q127" s="90" t="s">
        <v>11</v>
      </c>
      <c r="R127" s="90" t="s">
        <v>5159</v>
      </c>
      <c r="S127" s="90" t="s">
        <v>5335</v>
      </c>
      <c r="T127" s="90" t="s">
        <v>3321</v>
      </c>
      <c r="U127" s="90">
        <f t="shared" si="21"/>
        <v>6</v>
      </c>
      <c r="V127" s="90" t="b">
        <f t="shared" si="22"/>
        <v>1</v>
      </c>
      <c r="W127" s="90" t="b">
        <f t="shared" si="23"/>
        <v>0</v>
      </c>
      <c r="X127" s="90" t="b">
        <f t="shared" si="24"/>
        <v>1</v>
      </c>
      <c r="Y127" s="90" t="b">
        <f t="shared" si="25"/>
        <v>0</v>
      </c>
      <c r="Z127" s="90" t="b">
        <f t="shared" si="26"/>
        <v>1</v>
      </c>
      <c r="AA127" s="90" t="b">
        <f t="shared" si="27"/>
        <v>0</v>
      </c>
      <c r="AB127" s="90" t="b">
        <f t="shared" si="28"/>
        <v>1</v>
      </c>
      <c r="AC127" s="90" t="b">
        <f t="shared" si="29"/>
        <v>0</v>
      </c>
      <c r="AD127" s="90" t="b">
        <f t="shared" si="30"/>
        <v>0</v>
      </c>
      <c r="AE127" s="90" t="b">
        <f t="shared" si="31"/>
        <v>0</v>
      </c>
      <c r="AF127" s="90" t="b">
        <f t="shared" si="32"/>
        <v>0</v>
      </c>
      <c r="AG127" s="90" t="b">
        <f t="shared" si="33"/>
        <v>1</v>
      </c>
      <c r="AH127" s="90" t="b">
        <f t="shared" si="34"/>
        <v>0</v>
      </c>
      <c r="AI127" s="90" t="b">
        <f t="shared" si="35"/>
        <v>1</v>
      </c>
      <c r="AJ127" s="90" t="b">
        <f t="shared" si="36"/>
        <v>0</v>
      </c>
      <c r="AK127" s="90" t="b">
        <f t="shared" si="37"/>
        <v>0</v>
      </c>
      <c r="AL127" s="90" t="b">
        <f t="shared" si="38"/>
        <v>0</v>
      </c>
      <c r="AM127" s="90" t="b">
        <f t="shared" si="39"/>
        <v>0</v>
      </c>
      <c r="AN127" s="90" t="b">
        <f t="shared" si="40"/>
        <v>0</v>
      </c>
      <c r="AO127" s="90" t="b">
        <v>0</v>
      </c>
      <c r="AP127" s="90" t="b">
        <f t="shared" si="41"/>
        <v>0</v>
      </c>
      <c r="AQ127" s="90" t="b">
        <v>0</v>
      </c>
      <c r="AR127" s="2">
        <v>1</v>
      </c>
      <c r="AS127" s="2">
        <v>3</v>
      </c>
      <c r="AT127" s="2">
        <v>4</v>
      </c>
      <c r="AU127" s="2">
        <v>6</v>
      </c>
      <c r="AV127" s="2">
        <v>8</v>
      </c>
      <c r="AW127" s="2" t="s">
        <v>5615</v>
      </c>
      <c r="AX127" s="2">
        <v>12</v>
      </c>
      <c r="AY127" s="2">
        <v>15</v>
      </c>
      <c r="AZ127" s="2">
        <v>20</v>
      </c>
      <c r="BQ127" s="7"/>
      <c r="BR127" s="7"/>
      <c r="BS127" s="7"/>
      <c r="BT127" s="7"/>
      <c r="BU127" s="7"/>
      <c r="BV127" s="7"/>
      <c r="BW127" s="7"/>
      <c r="BX127" s="7"/>
      <c r="BY127" s="7"/>
      <c r="BZ127" s="7"/>
      <c r="CA127" s="7"/>
      <c r="CB127" s="7"/>
      <c r="CC127" s="7"/>
      <c r="CD127" s="7"/>
      <c r="CE127" s="7"/>
      <c r="CF127" s="7"/>
    </row>
    <row r="128" spans="1:85" s="5" customFormat="1" ht="30" hidden="1" x14ac:dyDescent="0.25">
      <c r="A128" s="7"/>
      <c r="B128" s="7"/>
      <c r="C128" s="7"/>
      <c r="D128" s="7"/>
      <c r="E128" s="7"/>
      <c r="F128" s="7"/>
      <c r="G128" s="7"/>
      <c r="H128" s="7"/>
      <c r="I128" s="7"/>
      <c r="J128" s="7"/>
      <c r="K128" s="7"/>
      <c r="L128" s="11" t="s">
        <v>1485</v>
      </c>
      <c r="M128" s="2" t="s">
        <v>1486</v>
      </c>
      <c r="N128" s="2">
        <v>2013</v>
      </c>
      <c r="O128" s="2">
        <v>1</v>
      </c>
      <c r="P128" s="4">
        <v>41275</v>
      </c>
      <c r="Q128" s="2" t="s">
        <v>11</v>
      </c>
      <c r="R128" s="2" t="s">
        <v>459</v>
      </c>
      <c r="S128" s="2" t="s">
        <v>1487</v>
      </c>
      <c r="T128" s="2" t="s">
        <v>480</v>
      </c>
      <c r="U128" s="2">
        <f t="shared" si="21"/>
        <v>1</v>
      </c>
      <c r="V128" s="2" t="b">
        <f t="shared" si="22"/>
        <v>1</v>
      </c>
      <c r="W128" s="17" t="b">
        <f t="shared" si="23"/>
        <v>0</v>
      </c>
      <c r="X128" s="2" t="b">
        <f t="shared" si="24"/>
        <v>0</v>
      </c>
      <c r="Y128" s="2" t="b">
        <f t="shared" si="25"/>
        <v>0</v>
      </c>
      <c r="Z128" s="2" t="b">
        <f t="shared" si="26"/>
        <v>0</v>
      </c>
      <c r="AA128" s="2" t="b">
        <f t="shared" si="27"/>
        <v>0</v>
      </c>
      <c r="AB128" s="2" t="b">
        <f t="shared" si="28"/>
        <v>0</v>
      </c>
      <c r="AC128" s="2" t="b">
        <f t="shared" si="29"/>
        <v>0</v>
      </c>
      <c r="AD128" s="2" t="b">
        <f t="shared" si="30"/>
        <v>0</v>
      </c>
      <c r="AE128" s="2" t="b">
        <f t="shared" si="31"/>
        <v>0</v>
      </c>
      <c r="AF128" s="2" t="b">
        <f t="shared" si="32"/>
        <v>0</v>
      </c>
      <c r="AG128" s="2" t="b">
        <f t="shared" si="33"/>
        <v>0</v>
      </c>
      <c r="AH128" s="17" t="b">
        <f t="shared" si="34"/>
        <v>0</v>
      </c>
      <c r="AI128" s="2" t="b">
        <f t="shared" si="35"/>
        <v>0</v>
      </c>
      <c r="AJ128" s="2" t="b">
        <f t="shared" si="36"/>
        <v>0</v>
      </c>
      <c r="AK128" s="2" t="b">
        <f t="shared" si="37"/>
        <v>0</v>
      </c>
      <c r="AL128" s="2" t="b">
        <f t="shared" si="38"/>
        <v>0</v>
      </c>
      <c r="AM128" s="2" t="b">
        <f t="shared" si="39"/>
        <v>0</v>
      </c>
      <c r="AN128" s="2" t="b">
        <f t="shared" si="40"/>
        <v>0</v>
      </c>
      <c r="AO128" s="2" t="b">
        <v>0</v>
      </c>
      <c r="AP128" s="2" t="b">
        <f t="shared" si="41"/>
        <v>0</v>
      </c>
      <c r="AQ128" s="2" t="b">
        <v>0</v>
      </c>
      <c r="AR128" s="2">
        <v>1</v>
      </c>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7"/>
      <c r="BR128" s="7"/>
      <c r="BS128" s="7"/>
      <c r="BT128" s="7"/>
      <c r="BU128" s="7"/>
      <c r="BV128" s="7"/>
      <c r="BW128" s="7"/>
      <c r="BX128" s="7"/>
      <c r="BY128" s="7"/>
      <c r="BZ128" s="7"/>
      <c r="CA128" s="7"/>
      <c r="CB128" s="7"/>
      <c r="CC128" s="7"/>
      <c r="CD128" s="7"/>
      <c r="CE128" s="7"/>
      <c r="CF128" s="7"/>
      <c r="CG128" s="49"/>
    </row>
    <row r="129" spans="1:85" s="5" customFormat="1" ht="45" hidden="1" x14ac:dyDescent="0.25">
      <c r="A129" s="2"/>
      <c r="B129" s="2"/>
      <c r="C129" s="2"/>
      <c r="D129" s="2"/>
      <c r="E129" s="2"/>
      <c r="F129" s="2"/>
      <c r="G129" s="2"/>
      <c r="H129" s="2"/>
      <c r="I129" s="2"/>
      <c r="J129" s="2"/>
      <c r="K129" s="2"/>
      <c r="L129" s="11" t="s">
        <v>241</v>
      </c>
      <c r="M129" s="2" t="s">
        <v>242</v>
      </c>
      <c r="N129" s="7">
        <v>2014</v>
      </c>
      <c r="O129" s="7">
        <v>1</v>
      </c>
      <c r="P129" s="9">
        <v>41640</v>
      </c>
      <c r="Q129" s="7" t="s">
        <v>11</v>
      </c>
      <c r="R129" s="7" t="s">
        <v>9</v>
      </c>
      <c r="S129" s="7" t="s">
        <v>243</v>
      </c>
      <c r="T129" s="7" t="s">
        <v>13</v>
      </c>
      <c r="U129" s="2">
        <f t="shared" si="21"/>
        <v>1</v>
      </c>
      <c r="V129" s="2" t="b">
        <f t="shared" si="22"/>
        <v>1</v>
      </c>
      <c r="W129" s="17" t="b">
        <f t="shared" si="23"/>
        <v>0</v>
      </c>
      <c r="X129" s="2" t="b">
        <f t="shared" si="24"/>
        <v>0</v>
      </c>
      <c r="Y129" s="2" t="b">
        <f t="shared" si="25"/>
        <v>0</v>
      </c>
      <c r="Z129" s="2" t="b">
        <f t="shared" si="26"/>
        <v>0</v>
      </c>
      <c r="AA129" s="2" t="b">
        <f t="shared" si="27"/>
        <v>0</v>
      </c>
      <c r="AB129" s="2" t="b">
        <f t="shared" si="28"/>
        <v>0</v>
      </c>
      <c r="AC129" s="2" t="b">
        <f t="shared" si="29"/>
        <v>0</v>
      </c>
      <c r="AD129" s="2" t="b">
        <f t="shared" si="30"/>
        <v>0</v>
      </c>
      <c r="AE129" s="2" t="b">
        <f t="shared" si="31"/>
        <v>0</v>
      </c>
      <c r="AF129" s="2" t="b">
        <f t="shared" si="32"/>
        <v>0</v>
      </c>
      <c r="AG129" s="2" t="b">
        <f t="shared" si="33"/>
        <v>0</v>
      </c>
      <c r="AH129" s="17" t="b">
        <f t="shared" si="34"/>
        <v>0</v>
      </c>
      <c r="AI129" s="2" t="b">
        <f t="shared" si="35"/>
        <v>0</v>
      </c>
      <c r="AJ129" s="2" t="b">
        <f t="shared" si="36"/>
        <v>0</v>
      </c>
      <c r="AK129" s="2" t="b">
        <f t="shared" si="37"/>
        <v>0</v>
      </c>
      <c r="AL129" s="2" t="b">
        <f t="shared" si="38"/>
        <v>0</v>
      </c>
      <c r="AM129" s="2" t="b">
        <f t="shared" si="39"/>
        <v>0</v>
      </c>
      <c r="AN129" s="2" t="b">
        <f t="shared" si="40"/>
        <v>0</v>
      </c>
      <c r="AO129" s="2" t="b">
        <v>0</v>
      </c>
      <c r="AP129" s="2" t="b">
        <f t="shared" si="41"/>
        <v>0</v>
      </c>
      <c r="AQ129" s="2" t="b">
        <v>0</v>
      </c>
      <c r="AR129" s="7">
        <v>1</v>
      </c>
      <c r="AS129" s="7"/>
      <c r="AT129" s="7"/>
      <c r="AU129" s="7"/>
      <c r="AV129" s="7"/>
      <c r="AW129" s="7"/>
      <c r="AX129" s="7"/>
      <c r="AY129" s="7"/>
      <c r="AZ129" s="7"/>
      <c r="BA129" s="7"/>
      <c r="BB129" s="7"/>
      <c r="BC129" s="7"/>
      <c r="BD129" s="7"/>
      <c r="BE129" s="7"/>
      <c r="BF129" s="7"/>
      <c r="BG129" s="7"/>
      <c r="BH129" s="7"/>
      <c r="BI129" s="7"/>
      <c r="BJ129" s="7"/>
      <c r="BK129" s="7"/>
      <c r="BL129" s="7"/>
      <c r="BM129" s="2"/>
      <c r="BN129" s="2"/>
      <c r="BO129" s="2"/>
      <c r="BP129" s="2"/>
      <c r="BQ129" s="7"/>
      <c r="BR129" s="7"/>
      <c r="BS129" s="7"/>
      <c r="BT129" s="7"/>
      <c r="BU129" s="7"/>
      <c r="BV129" s="7"/>
      <c r="BW129" s="7"/>
      <c r="BX129" s="7"/>
      <c r="BY129" s="7"/>
      <c r="BZ129" s="7"/>
      <c r="CA129" s="7"/>
      <c r="CB129" s="7"/>
      <c r="CC129" s="7"/>
      <c r="CD129" s="7"/>
      <c r="CE129" s="7"/>
      <c r="CF129" s="7"/>
      <c r="CG129" s="49"/>
    </row>
    <row r="130" spans="1:85" s="5" customFormat="1" ht="30" hidden="1" x14ac:dyDescent="0.25">
      <c r="A130" s="2"/>
      <c r="B130" s="7"/>
      <c r="C130" s="7"/>
      <c r="D130" s="7"/>
      <c r="E130" s="7"/>
      <c r="F130" s="7"/>
      <c r="G130" s="7"/>
      <c r="H130" s="7"/>
      <c r="I130" s="7"/>
      <c r="J130" s="7"/>
      <c r="K130" s="7"/>
      <c r="L130" s="11" t="s">
        <v>365</v>
      </c>
      <c r="M130" s="2" t="s">
        <v>366</v>
      </c>
      <c r="N130" s="2">
        <v>2017</v>
      </c>
      <c r="O130" s="2">
        <v>1</v>
      </c>
      <c r="P130" s="4">
        <v>42736</v>
      </c>
      <c r="Q130" s="2" t="s">
        <v>11</v>
      </c>
      <c r="R130" s="2" t="s">
        <v>329</v>
      </c>
      <c r="S130" s="2" t="s">
        <v>367</v>
      </c>
      <c r="T130" s="2" t="s">
        <v>335</v>
      </c>
      <c r="U130" s="2">
        <f t="shared" ref="U130:U193" si="42">COUNTIF(V130:AV130,TRUE)</f>
        <v>1</v>
      </c>
      <c r="V130" s="2" t="b">
        <f t="shared" ref="V130:V193" si="43">ISNUMBER(MATCH(1,AR130:CH130,0))</f>
        <v>1</v>
      </c>
      <c r="W130" s="17" t="b">
        <f t="shared" ref="W130:W193" si="44">ISNUMBER(MATCH(2,AR130:CH130,0))</f>
        <v>0</v>
      </c>
      <c r="X130" s="2" t="b">
        <f t="shared" ref="X130:X193" si="45">ISNUMBER(MATCH(4,AR130:CH130,0))</f>
        <v>0</v>
      </c>
      <c r="Y130" s="2" t="b">
        <f t="shared" ref="Y130:Y193" si="46">ISNUMBER(MATCH(5,AR130:CH130,0))</f>
        <v>0</v>
      </c>
      <c r="Z130" s="2" t="b">
        <f t="shared" ref="Z130:Z193" si="47">ISNUMBER(MATCH(6,AR130:CH130,0))</f>
        <v>0</v>
      </c>
      <c r="AA130" s="2" t="b">
        <f t="shared" ref="AA130:AA193" si="48">ISNUMBER(MATCH(7,AR130:CH130,0))</f>
        <v>0</v>
      </c>
      <c r="AB130" s="2" t="b">
        <f t="shared" ref="AB130:AB193" si="49">ISNUMBER(MATCH(8,AR130:CH130,0))</f>
        <v>0</v>
      </c>
      <c r="AC130" s="2" t="b">
        <f t="shared" ref="AC130:AC193" si="50">ISNUMBER(MATCH(10,AR130:CH130,0))</f>
        <v>0</v>
      </c>
      <c r="AD130" s="2" t="b">
        <f t="shared" ref="AD130:AD193" si="51">ISNUMBER(MATCH(11,AR130:CH130,0))</f>
        <v>0</v>
      </c>
      <c r="AE130" s="2" t="b">
        <f t="shared" ref="AE130:AE193" si="52">ISNUMBER(MATCH(13,AR130:CH130,0))</f>
        <v>0</v>
      </c>
      <c r="AF130" s="2" t="b">
        <f t="shared" ref="AF130:AF193" si="53">ISNUMBER(MATCH(14,AR130:CH130,0))</f>
        <v>0</v>
      </c>
      <c r="AG130" s="2" t="b">
        <f t="shared" ref="AG130:AG193" si="54">ISNUMBER(MATCH(15,AR130:CH130,0))</f>
        <v>0</v>
      </c>
      <c r="AH130" s="17" t="b">
        <f t="shared" ref="AH130:AH193" si="55">ISNUMBER(MATCH(16,AR130:CH130,0))</f>
        <v>0</v>
      </c>
      <c r="AI130" s="2" t="b">
        <f t="shared" ref="AI130:AI193" si="56">ISNUMBER(MATCH(20,AQ130:CG130,0))</f>
        <v>0</v>
      </c>
      <c r="AJ130" s="2" t="b">
        <f t="shared" ref="AJ130:AJ193" si="57">ISNUMBER(MATCH(21,AQ130:CG130,0))</f>
        <v>0</v>
      </c>
      <c r="AK130" s="2" t="b">
        <f t="shared" ref="AK130:AK193" si="58">ISNUMBER(MATCH(22,AR130:CH130,0))</f>
        <v>0</v>
      </c>
      <c r="AL130" s="2" t="b">
        <f t="shared" ref="AL130:AL193" si="59">ISNUMBER(MATCH(23,AR130:CH130,0))</f>
        <v>0</v>
      </c>
      <c r="AM130" s="2" t="b">
        <f t="shared" ref="AM130:AM193" si="60">ISNUMBER(MATCH(30,AR130:CH130,0))</f>
        <v>0</v>
      </c>
      <c r="AN130" s="2" t="b">
        <f t="shared" ref="AN130:AN193" si="61">ISNUMBER(MATCH(48,AR130:CH130,0))</f>
        <v>0</v>
      </c>
      <c r="AO130" s="2" t="b">
        <v>0</v>
      </c>
      <c r="AP130" s="2" t="b">
        <f t="shared" ref="AP130:AP193" si="62">ISNUMBER(MATCH(52,AR130:CH130,0))</f>
        <v>0</v>
      </c>
      <c r="AQ130" s="2" t="b">
        <v>0</v>
      </c>
      <c r="AR130" s="2">
        <v>1</v>
      </c>
      <c r="AS130" s="2"/>
      <c r="AT130" s="2"/>
      <c r="AU130" s="2"/>
      <c r="AV130" s="2"/>
      <c r="AW130" s="2"/>
      <c r="AX130" s="2"/>
      <c r="AY130" s="2"/>
      <c r="AZ130" s="2"/>
      <c r="BA130" s="2"/>
      <c r="BB130" s="2"/>
      <c r="BC130" s="2"/>
      <c r="BD130" s="2"/>
      <c r="BE130" s="2"/>
      <c r="BF130" s="2"/>
      <c r="BG130" s="2"/>
      <c r="BH130" s="2"/>
      <c r="BI130" s="2"/>
      <c r="BJ130" s="2"/>
      <c r="BK130" s="2"/>
      <c r="BL130" s="2"/>
      <c r="BM130" s="7"/>
      <c r="BN130" s="7"/>
      <c r="BO130" s="7"/>
      <c r="BP130" s="2"/>
      <c r="BQ130" s="7"/>
      <c r="BR130" s="7"/>
      <c r="BS130" s="7"/>
      <c r="BT130" s="7"/>
      <c r="BU130" s="7"/>
      <c r="BV130" s="7"/>
      <c r="BW130" s="7"/>
      <c r="BX130" s="7"/>
      <c r="BY130" s="7"/>
      <c r="BZ130" s="7"/>
      <c r="CA130" s="7"/>
      <c r="CB130" s="7"/>
      <c r="CC130" s="7"/>
      <c r="CD130" s="7"/>
      <c r="CE130" s="7"/>
      <c r="CF130" s="7"/>
      <c r="CG130" s="49"/>
    </row>
    <row r="131" spans="1:85" s="5" customFormat="1" ht="45" hidden="1" x14ac:dyDescent="0.25">
      <c r="A131" s="7"/>
      <c r="B131" s="7"/>
      <c r="C131" s="7"/>
      <c r="D131" s="7"/>
      <c r="E131" s="7"/>
      <c r="F131" s="7"/>
      <c r="G131" s="7"/>
      <c r="H131" s="7"/>
      <c r="I131" s="7"/>
      <c r="J131" s="7"/>
      <c r="K131" s="7"/>
      <c r="L131" s="11" t="s">
        <v>2076</v>
      </c>
      <c r="M131" s="2" t="s">
        <v>2077</v>
      </c>
      <c r="N131" s="7">
        <v>2009</v>
      </c>
      <c r="O131" s="7">
        <v>1</v>
      </c>
      <c r="P131" s="8">
        <v>39814.363888888889</v>
      </c>
      <c r="Q131" s="7" t="s">
        <v>11</v>
      </c>
      <c r="R131" s="7" t="s">
        <v>459</v>
      </c>
      <c r="S131" s="7" t="s">
        <v>2078</v>
      </c>
      <c r="T131" s="7" t="s">
        <v>2079</v>
      </c>
      <c r="U131" s="2">
        <f t="shared" si="42"/>
        <v>1</v>
      </c>
      <c r="V131" s="2" t="b">
        <f t="shared" si="43"/>
        <v>1</v>
      </c>
      <c r="W131" s="17" t="b">
        <f t="shared" si="44"/>
        <v>0</v>
      </c>
      <c r="X131" s="2" t="b">
        <f t="shared" si="45"/>
        <v>0</v>
      </c>
      <c r="Y131" s="2" t="b">
        <f t="shared" si="46"/>
        <v>0</v>
      </c>
      <c r="Z131" s="2" t="b">
        <f t="shared" si="47"/>
        <v>0</v>
      </c>
      <c r="AA131" s="2" t="b">
        <f t="shared" si="48"/>
        <v>0</v>
      </c>
      <c r="AB131" s="2" t="b">
        <f t="shared" si="49"/>
        <v>0</v>
      </c>
      <c r="AC131" s="2" t="b">
        <f t="shared" si="50"/>
        <v>0</v>
      </c>
      <c r="AD131" s="2" t="b">
        <f t="shared" si="51"/>
        <v>0</v>
      </c>
      <c r="AE131" s="2" t="b">
        <f t="shared" si="52"/>
        <v>0</v>
      </c>
      <c r="AF131" s="2" t="b">
        <f t="shared" si="53"/>
        <v>0</v>
      </c>
      <c r="AG131" s="2" t="b">
        <f t="shared" si="54"/>
        <v>0</v>
      </c>
      <c r="AH131" s="17" t="b">
        <f t="shared" si="55"/>
        <v>0</v>
      </c>
      <c r="AI131" s="2" t="b">
        <f t="shared" si="56"/>
        <v>0</v>
      </c>
      <c r="AJ131" s="2" t="b">
        <f t="shared" si="57"/>
        <v>0</v>
      </c>
      <c r="AK131" s="2" t="b">
        <f t="shared" si="58"/>
        <v>0</v>
      </c>
      <c r="AL131" s="2" t="b">
        <f t="shared" si="59"/>
        <v>0</v>
      </c>
      <c r="AM131" s="2" t="b">
        <f t="shared" si="60"/>
        <v>0</v>
      </c>
      <c r="AN131" s="2" t="b">
        <f t="shared" si="61"/>
        <v>0</v>
      </c>
      <c r="AO131" s="2" t="b">
        <v>0</v>
      </c>
      <c r="AP131" s="2" t="b">
        <f t="shared" si="62"/>
        <v>0</v>
      </c>
      <c r="AQ131" s="2" t="b">
        <v>0</v>
      </c>
      <c r="AR131" s="7">
        <v>1</v>
      </c>
      <c r="AS131" s="7"/>
      <c r="AT131" s="7"/>
      <c r="AU131" s="7"/>
      <c r="AV131" s="7"/>
      <c r="AW131" s="7"/>
      <c r="AX131" s="7"/>
      <c r="AY131" s="7"/>
      <c r="AZ131" s="7"/>
      <c r="BA131" s="7"/>
      <c r="BB131" s="7"/>
      <c r="BC131" s="7"/>
      <c r="BD131" s="7"/>
      <c r="BE131" s="7"/>
      <c r="BF131" s="7"/>
      <c r="BG131" s="7"/>
      <c r="BH131" s="7"/>
      <c r="BI131" s="7"/>
      <c r="BJ131" s="7"/>
      <c r="BK131" s="7"/>
      <c r="BL131" s="7"/>
      <c r="BM131" s="2"/>
      <c r="BN131" s="2"/>
      <c r="BO131" s="2"/>
      <c r="BP131" s="2"/>
      <c r="BQ131" s="7"/>
      <c r="BR131" s="7"/>
      <c r="BS131" s="7"/>
      <c r="BT131" s="7"/>
      <c r="BU131" s="7"/>
      <c r="BV131" s="7"/>
      <c r="BW131" s="7"/>
      <c r="BX131" s="7"/>
      <c r="BY131" s="7"/>
      <c r="BZ131" s="7"/>
      <c r="CA131" s="7"/>
      <c r="CB131" s="7"/>
      <c r="CC131" s="7"/>
      <c r="CD131" s="7"/>
      <c r="CE131" s="7"/>
      <c r="CF131" s="7"/>
      <c r="CG131" s="49"/>
    </row>
    <row r="132" spans="1:85" s="5" customFormat="1" hidden="1" x14ac:dyDescent="0.25">
      <c r="A132" s="7"/>
      <c r="B132" s="7"/>
      <c r="C132" s="7"/>
      <c r="D132" s="7"/>
      <c r="E132" s="7"/>
      <c r="F132" s="7"/>
      <c r="G132" s="7"/>
      <c r="H132" s="7"/>
      <c r="I132" s="7"/>
      <c r="J132" s="7"/>
      <c r="K132" s="7"/>
      <c r="L132" s="11" t="s">
        <v>1774</v>
      </c>
      <c r="M132" s="2" t="s">
        <v>1775</v>
      </c>
      <c r="N132" s="7">
        <v>2010</v>
      </c>
      <c r="O132" s="7">
        <v>1</v>
      </c>
      <c r="P132" s="8">
        <v>40179.480555555558</v>
      </c>
      <c r="Q132" s="7" t="s">
        <v>11</v>
      </c>
      <c r="R132" s="7" t="s">
        <v>459</v>
      </c>
      <c r="S132" s="7" t="s">
        <v>1776</v>
      </c>
      <c r="T132" s="7" t="s">
        <v>705</v>
      </c>
      <c r="U132" s="2">
        <f t="shared" si="42"/>
        <v>1</v>
      </c>
      <c r="V132" s="2" t="b">
        <f t="shared" si="43"/>
        <v>1</v>
      </c>
      <c r="W132" s="17" t="b">
        <f t="shared" si="44"/>
        <v>0</v>
      </c>
      <c r="X132" s="2" t="b">
        <f t="shared" si="45"/>
        <v>0</v>
      </c>
      <c r="Y132" s="2" t="b">
        <f t="shared" si="46"/>
        <v>0</v>
      </c>
      <c r="Z132" s="2" t="b">
        <f t="shared" si="47"/>
        <v>0</v>
      </c>
      <c r="AA132" s="2" t="b">
        <f t="shared" si="48"/>
        <v>0</v>
      </c>
      <c r="AB132" s="2" t="b">
        <f t="shared" si="49"/>
        <v>0</v>
      </c>
      <c r="AC132" s="2" t="b">
        <f t="shared" si="50"/>
        <v>0</v>
      </c>
      <c r="AD132" s="2" t="b">
        <f t="shared" si="51"/>
        <v>0</v>
      </c>
      <c r="AE132" s="2" t="b">
        <f t="shared" si="52"/>
        <v>0</v>
      </c>
      <c r="AF132" s="2" t="b">
        <f t="shared" si="53"/>
        <v>0</v>
      </c>
      <c r="AG132" s="2" t="b">
        <f t="shared" si="54"/>
        <v>0</v>
      </c>
      <c r="AH132" s="17" t="b">
        <f t="shared" si="55"/>
        <v>0</v>
      </c>
      <c r="AI132" s="2" t="b">
        <f t="shared" si="56"/>
        <v>0</v>
      </c>
      <c r="AJ132" s="2" t="b">
        <f t="shared" si="57"/>
        <v>0</v>
      </c>
      <c r="AK132" s="2" t="b">
        <f t="shared" si="58"/>
        <v>0</v>
      </c>
      <c r="AL132" s="2" t="b">
        <f t="shared" si="59"/>
        <v>0</v>
      </c>
      <c r="AM132" s="2" t="b">
        <f t="shared" si="60"/>
        <v>0</v>
      </c>
      <c r="AN132" s="2" t="b">
        <f t="shared" si="61"/>
        <v>0</v>
      </c>
      <c r="AO132" s="2" t="b">
        <v>0</v>
      </c>
      <c r="AP132" s="2" t="b">
        <f t="shared" si="62"/>
        <v>0</v>
      </c>
      <c r="AQ132" s="2" t="b">
        <v>0</v>
      </c>
      <c r="AR132" s="7">
        <v>1</v>
      </c>
      <c r="AS132" s="7"/>
      <c r="AT132" s="7"/>
      <c r="AU132" s="7"/>
      <c r="AV132" s="7"/>
      <c r="AW132" s="7"/>
      <c r="AX132" s="7"/>
      <c r="AY132" s="7"/>
      <c r="AZ132" s="7"/>
      <c r="BA132" s="7"/>
      <c r="BB132" s="7"/>
      <c r="BC132" s="7"/>
      <c r="BD132" s="7"/>
      <c r="BE132" s="7"/>
      <c r="BF132" s="7"/>
      <c r="BG132" s="7"/>
      <c r="BH132" s="7"/>
      <c r="BI132" s="7"/>
      <c r="BJ132" s="7"/>
      <c r="BK132" s="7"/>
      <c r="BL132" s="7"/>
      <c r="BM132" s="2"/>
      <c r="BN132" s="2"/>
      <c r="BO132" s="2"/>
      <c r="BP132" s="2"/>
      <c r="BQ132" s="7"/>
      <c r="BR132" s="7"/>
      <c r="BS132" s="7"/>
      <c r="BT132" s="7"/>
      <c r="BU132" s="7"/>
      <c r="BV132" s="7"/>
      <c r="BW132" s="7"/>
      <c r="BX132" s="7"/>
      <c r="BY132" s="7"/>
      <c r="BZ132" s="7"/>
      <c r="CA132" s="7"/>
      <c r="CB132" s="7"/>
      <c r="CC132" s="7"/>
      <c r="CD132" s="7"/>
      <c r="CE132" s="7"/>
      <c r="CF132" s="7"/>
      <c r="CG132" s="49"/>
    </row>
    <row r="133" spans="1:85" s="5" customFormat="1" ht="45" hidden="1" x14ac:dyDescent="0.25">
      <c r="A133" s="7"/>
      <c r="B133" s="7"/>
      <c r="C133" s="7"/>
      <c r="D133" s="7"/>
      <c r="E133" s="7"/>
      <c r="F133" s="7"/>
      <c r="G133" s="7"/>
      <c r="H133" s="7"/>
      <c r="I133" s="7"/>
      <c r="J133" s="7"/>
      <c r="K133" s="7"/>
      <c r="L133" s="11" t="s">
        <v>802</v>
      </c>
      <c r="M133" s="2" t="s">
        <v>803</v>
      </c>
      <c r="N133" s="2">
        <v>2011</v>
      </c>
      <c r="O133" s="2">
        <v>1</v>
      </c>
      <c r="P133" s="4">
        <v>40544</v>
      </c>
      <c r="Q133" s="2" t="s">
        <v>11</v>
      </c>
      <c r="R133" s="2" t="s">
        <v>459</v>
      </c>
      <c r="S133" s="2" t="s">
        <v>804</v>
      </c>
      <c r="T133" s="2" t="s">
        <v>658</v>
      </c>
      <c r="U133" s="2">
        <f t="shared" si="42"/>
        <v>1</v>
      </c>
      <c r="V133" s="2" t="b">
        <f t="shared" si="43"/>
        <v>1</v>
      </c>
      <c r="W133" s="17" t="b">
        <f t="shared" si="44"/>
        <v>0</v>
      </c>
      <c r="X133" s="2" t="b">
        <f t="shared" si="45"/>
        <v>0</v>
      </c>
      <c r="Y133" s="2" t="b">
        <f t="shared" si="46"/>
        <v>0</v>
      </c>
      <c r="Z133" s="2" t="b">
        <f t="shared" si="47"/>
        <v>0</v>
      </c>
      <c r="AA133" s="2" t="b">
        <f t="shared" si="48"/>
        <v>0</v>
      </c>
      <c r="AB133" s="2" t="b">
        <f t="shared" si="49"/>
        <v>0</v>
      </c>
      <c r="AC133" s="2" t="b">
        <f t="shared" si="50"/>
        <v>0</v>
      </c>
      <c r="AD133" s="2" t="b">
        <f t="shared" si="51"/>
        <v>0</v>
      </c>
      <c r="AE133" s="2" t="b">
        <f t="shared" si="52"/>
        <v>0</v>
      </c>
      <c r="AF133" s="2" t="b">
        <f t="shared" si="53"/>
        <v>0</v>
      </c>
      <c r="AG133" s="2" t="b">
        <f t="shared" si="54"/>
        <v>0</v>
      </c>
      <c r="AH133" s="17" t="b">
        <f t="shared" si="55"/>
        <v>0</v>
      </c>
      <c r="AI133" s="2" t="b">
        <f t="shared" si="56"/>
        <v>0</v>
      </c>
      <c r="AJ133" s="2" t="b">
        <f t="shared" si="57"/>
        <v>0</v>
      </c>
      <c r="AK133" s="2" t="b">
        <f t="shared" si="58"/>
        <v>0</v>
      </c>
      <c r="AL133" s="2" t="b">
        <f t="shared" si="59"/>
        <v>0</v>
      </c>
      <c r="AM133" s="2" t="b">
        <f t="shared" si="60"/>
        <v>0</v>
      </c>
      <c r="AN133" s="2" t="b">
        <f t="shared" si="61"/>
        <v>0</v>
      </c>
      <c r="AO133" s="2" t="b">
        <v>0</v>
      </c>
      <c r="AP133" s="2" t="b">
        <f t="shared" si="62"/>
        <v>0</v>
      </c>
      <c r="AQ133" s="2" t="b">
        <v>0</v>
      </c>
      <c r="AR133" s="2">
        <v>1</v>
      </c>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7"/>
      <c r="BR133" s="7"/>
      <c r="BS133" s="7"/>
      <c r="BT133" s="7"/>
      <c r="BU133" s="7"/>
      <c r="BV133" s="7"/>
      <c r="BW133" s="7"/>
      <c r="BX133" s="7"/>
      <c r="BY133" s="7"/>
      <c r="BZ133" s="7"/>
      <c r="CA133" s="7"/>
      <c r="CB133" s="7"/>
      <c r="CC133" s="7"/>
      <c r="CD133" s="7"/>
      <c r="CE133" s="7"/>
      <c r="CF133" s="7"/>
      <c r="CG133" s="49"/>
    </row>
    <row r="134" spans="1:85" s="5" customFormat="1" ht="28.5" hidden="1" x14ac:dyDescent="0.25">
      <c r="A134" s="2"/>
      <c r="B134" s="7"/>
      <c r="C134" s="7"/>
      <c r="D134" s="7"/>
      <c r="E134" s="7"/>
      <c r="F134" s="7"/>
      <c r="G134" s="7"/>
      <c r="H134" s="7"/>
      <c r="I134" s="7"/>
      <c r="J134" s="7"/>
      <c r="K134" s="7"/>
      <c r="L134" s="15">
        <v>86932451</v>
      </c>
      <c r="M134" s="12" t="s">
        <v>5455</v>
      </c>
      <c r="N134" s="2"/>
      <c r="O134" s="2"/>
      <c r="P134" s="2"/>
      <c r="Q134" s="13" t="s">
        <v>5439</v>
      </c>
      <c r="R134" s="2" t="s">
        <v>5440</v>
      </c>
      <c r="S134" s="2"/>
      <c r="T134" s="13" t="s">
        <v>5443</v>
      </c>
      <c r="U134" s="2">
        <f t="shared" si="42"/>
        <v>1</v>
      </c>
      <c r="V134" s="2" t="b">
        <f t="shared" si="43"/>
        <v>1</v>
      </c>
      <c r="W134" s="17" t="b">
        <f t="shared" si="44"/>
        <v>0</v>
      </c>
      <c r="X134" s="2" t="b">
        <f t="shared" si="45"/>
        <v>0</v>
      </c>
      <c r="Y134" s="2" t="b">
        <f t="shared" si="46"/>
        <v>0</v>
      </c>
      <c r="Z134" s="2" t="b">
        <f t="shared" si="47"/>
        <v>0</v>
      </c>
      <c r="AA134" s="2" t="b">
        <f t="shared" si="48"/>
        <v>0</v>
      </c>
      <c r="AB134" s="2" t="b">
        <f t="shared" si="49"/>
        <v>0</v>
      </c>
      <c r="AC134" s="2" t="b">
        <f t="shared" si="50"/>
        <v>0</v>
      </c>
      <c r="AD134" s="2" t="b">
        <f t="shared" si="51"/>
        <v>0</v>
      </c>
      <c r="AE134" s="2" t="b">
        <f t="shared" si="52"/>
        <v>0</v>
      </c>
      <c r="AF134" s="2" t="b">
        <f t="shared" si="53"/>
        <v>0</v>
      </c>
      <c r="AG134" s="2" t="b">
        <f t="shared" si="54"/>
        <v>0</v>
      </c>
      <c r="AH134" s="17" t="b">
        <f t="shared" si="55"/>
        <v>0</v>
      </c>
      <c r="AI134" s="2" t="b">
        <f t="shared" si="56"/>
        <v>0</v>
      </c>
      <c r="AJ134" s="2" t="b">
        <f t="shared" si="57"/>
        <v>0</v>
      </c>
      <c r="AK134" s="2" t="b">
        <f t="shared" si="58"/>
        <v>0</v>
      </c>
      <c r="AL134" s="2" t="b">
        <f t="shared" si="59"/>
        <v>0</v>
      </c>
      <c r="AM134" s="2" t="b">
        <f t="shared" si="60"/>
        <v>0</v>
      </c>
      <c r="AN134" s="2" t="b">
        <f t="shared" si="61"/>
        <v>0</v>
      </c>
      <c r="AO134" s="2" t="b">
        <v>0</v>
      </c>
      <c r="AP134" s="2" t="b">
        <f t="shared" si="62"/>
        <v>0</v>
      </c>
      <c r="AQ134" s="41" t="b">
        <v>0</v>
      </c>
      <c r="AR134" s="2">
        <v>1</v>
      </c>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7"/>
      <c r="BR134" s="7"/>
      <c r="BS134" s="7"/>
      <c r="BT134" s="7"/>
      <c r="BU134" s="7"/>
      <c r="BV134" s="7"/>
      <c r="BW134" s="7"/>
      <c r="BX134" s="7"/>
      <c r="BY134" s="7"/>
      <c r="BZ134" s="7"/>
      <c r="CA134" s="7"/>
      <c r="CB134" s="7"/>
      <c r="CC134" s="7"/>
      <c r="CD134" s="7"/>
      <c r="CE134" s="7"/>
      <c r="CF134" s="7"/>
      <c r="CG134" s="49"/>
    </row>
    <row r="135" spans="1:85" s="5" customFormat="1" ht="28.5" hidden="1" x14ac:dyDescent="0.25">
      <c r="A135" s="2"/>
      <c r="B135" s="2"/>
      <c r="C135" s="2"/>
      <c r="D135" s="2"/>
      <c r="E135" s="2"/>
      <c r="F135" s="2"/>
      <c r="G135" s="2"/>
      <c r="H135" s="2"/>
      <c r="I135" s="2"/>
      <c r="J135" s="2"/>
      <c r="K135" s="2"/>
      <c r="L135" s="15">
        <v>2009354148</v>
      </c>
      <c r="M135" s="12" t="s">
        <v>5456</v>
      </c>
      <c r="N135" s="2"/>
      <c r="O135" s="2"/>
      <c r="P135" s="2"/>
      <c r="Q135" s="13" t="s">
        <v>5439</v>
      </c>
      <c r="R135" s="2" t="s">
        <v>5440</v>
      </c>
      <c r="S135" s="2"/>
      <c r="T135" s="13" t="s">
        <v>5443</v>
      </c>
      <c r="U135" s="2">
        <f t="shared" si="42"/>
        <v>1</v>
      </c>
      <c r="V135" s="2" t="b">
        <f t="shared" si="43"/>
        <v>1</v>
      </c>
      <c r="W135" s="17" t="b">
        <f t="shared" si="44"/>
        <v>0</v>
      </c>
      <c r="X135" s="2" t="b">
        <f t="shared" si="45"/>
        <v>0</v>
      </c>
      <c r="Y135" s="2" t="b">
        <f t="shared" si="46"/>
        <v>0</v>
      </c>
      <c r="Z135" s="2" t="b">
        <f t="shared" si="47"/>
        <v>0</v>
      </c>
      <c r="AA135" s="2" t="b">
        <f t="shared" si="48"/>
        <v>0</v>
      </c>
      <c r="AB135" s="2" t="b">
        <f t="shared" si="49"/>
        <v>0</v>
      </c>
      <c r="AC135" s="2" t="b">
        <f t="shared" si="50"/>
        <v>0</v>
      </c>
      <c r="AD135" s="2" t="b">
        <f t="shared" si="51"/>
        <v>0</v>
      </c>
      <c r="AE135" s="2" t="b">
        <f t="shared" si="52"/>
        <v>0</v>
      </c>
      <c r="AF135" s="2" t="b">
        <f t="shared" si="53"/>
        <v>0</v>
      </c>
      <c r="AG135" s="2" t="b">
        <f t="shared" si="54"/>
        <v>0</v>
      </c>
      <c r="AH135" s="17" t="b">
        <f t="shared" si="55"/>
        <v>0</v>
      </c>
      <c r="AI135" s="2" t="b">
        <f t="shared" si="56"/>
        <v>0</v>
      </c>
      <c r="AJ135" s="2" t="b">
        <f t="shared" si="57"/>
        <v>0</v>
      </c>
      <c r="AK135" s="2" t="b">
        <f t="shared" si="58"/>
        <v>0</v>
      </c>
      <c r="AL135" s="2" t="b">
        <f t="shared" si="59"/>
        <v>0</v>
      </c>
      <c r="AM135" s="2" t="b">
        <f t="shared" si="60"/>
        <v>0</v>
      </c>
      <c r="AN135" s="2" t="b">
        <f t="shared" si="61"/>
        <v>0</v>
      </c>
      <c r="AO135" s="2" t="b">
        <v>0</v>
      </c>
      <c r="AP135" s="2" t="b">
        <f t="shared" si="62"/>
        <v>0</v>
      </c>
      <c r="AQ135" s="41" t="b">
        <v>0</v>
      </c>
      <c r="AR135" s="2">
        <v>1</v>
      </c>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7"/>
      <c r="BR135" s="7"/>
      <c r="BS135" s="7"/>
      <c r="BT135" s="7"/>
      <c r="BU135" s="7"/>
      <c r="BV135" s="7"/>
      <c r="BW135" s="7"/>
      <c r="BX135" s="7"/>
      <c r="BY135" s="7"/>
      <c r="BZ135" s="7"/>
      <c r="CA135" s="7"/>
      <c r="CB135" s="7"/>
      <c r="CC135" s="7"/>
      <c r="CD135" s="7"/>
      <c r="CE135" s="7"/>
      <c r="CF135" s="7"/>
      <c r="CG135" s="49"/>
    </row>
    <row r="136" spans="1:85" s="5" customFormat="1" ht="28.5" hidden="1" x14ac:dyDescent="0.25">
      <c r="A136" s="2"/>
      <c r="B136" s="2"/>
      <c r="C136" s="2"/>
      <c r="D136" s="2"/>
      <c r="E136" s="2"/>
      <c r="F136" s="2"/>
      <c r="G136" s="2"/>
      <c r="H136" s="2"/>
      <c r="I136" s="2"/>
      <c r="J136" s="2"/>
      <c r="K136" s="2"/>
      <c r="L136" s="15">
        <v>2010349017</v>
      </c>
      <c r="M136" s="12" t="s">
        <v>5457</v>
      </c>
      <c r="N136" s="2"/>
      <c r="O136" s="2"/>
      <c r="P136" s="2"/>
      <c r="Q136" s="13" t="s">
        <v>5439</v>
      </c>
      <c r="R136" s="2" t="s">
        <v>5440</v>
      </c>
      <c r="S136" s="2"/>
      <c r="T136" s="13" t="s">
        <v>5443</v>
      </c>
      <c r="U136" s="2">
        <f t="shared" si="42"/>
        <v>0</v>
      </c>
      <c r="V136" s="2" t="b">
        <f t="shared" si="43"/>
        <v>0</v>
      </c>
      <c r="W136" s="17" t="b">
        <f t="shared" si="44"/>
        <v>0</v>
      </c>
      <c r="X136" s="2" t="b">
        <f t="shared" si="45"/>
        <v>0</v>
      </c>
      <c r="Y136" s="2" t="b">
        <f t="shared" si="46"/>
        <v>0</v>
      </c>
      <c r="Z136" s="2" t="b">
        <f t="shared" si="47"/>
        <v>0</v>
      </c>
      <c r="AA136" s="2" t="b">
        <f t="shared" si="48"/>
        <v>0</v>
      </c>
      <c r="AB136" s="2" t="b">
        <f t="shared" si="49"/>
        <v>0</v>
      </c>
      <c r="AC136" s="2" t="b">
        <f t="shared" si="50"/>
        <v>0</v>
      </c>
      <c r="AD136" s="2" t="b">
        <f t="shared" si="51"/>
        <v>0</v>
      </c>
      <c r="AE136" s="2" t="b">
        <f t="shared" si="52"/>
        <v>0</v>
      </c>
      <c r="AF136" s="2" t="b">
        <f t="shared" si="53"/>
        <v>0</v>
      </c>
      <c r="AG136" s="2" t="b">
        <f t="shared" si="54"/>
        <v>0</v>
      </c>
      <c r="AH136" s="17" t="b">
        <f t="shared" si="55"/>
        <v>0</v>
      </c>
      <c r="AI136" s="2" t="b">
        <f t="shared" si="56"/>
        <v>0</v>
      </c>
      <c r="AJ136" s="2" t="b">
        <f t="shared" si="57"/>
        <v>0</v>
      </c>
      <c r="AK136" s="2" t="b">
        <f t="shared" si="58"/>
        <v>0</v>
      </c>
      <c r="AL136" s="2" t="b">
        <f t="shared" si="59"/>
        <v>0</v>
      </c>
      <c r="AM136" s="2" t="b">
        <f t="shared" si="60"/>
        <v>0</v>
      </c>
      <c r="AN136" s="2" t="b">
        <f t="shared" si="61"/>
        <v>0</v>
      </c>
      <c r="AO136" s="2" t="b">
        <v>0</v>
      </c>
      <c r="AP136" s="2" t="b">
        <f t="shared" si="62"/>
        <v>0</v>
      </c>
      <c r="AQ136" s="41" t="b">
        <v>0</v>
      </c>
      <c r="AR136" s="2" t="s">
        <v>5633</v>
      </c>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7"/>
      <c r="BR136" s="7"/>
      <c r="BS136" s="7"/>
      <c r="BT136" s="7"/>
      <c r="BU136" s="7"/>
      <c r="BV136" s="7"/>
      <c r="BW136" s="7"/>
      <c r="BX136" s="7"/>
      <c r="BY136" s="7"/>
      <c r="BZ136" s="7"/>
      <c r="CA136" s="7"/>
      <c r="CB136" s="7"/>
      <c r="CC136" s="7"/>
      <c r="CD136" s="7"/>
      <c r="CE136" s="7"/>
      <c r="CF136" s="7"/>
      <c r="CG136" s="49"/>
    </row>
    <row r="137" spans="1:85" s="5" customFormat="1" ht="42.75" hidden="1" x14ac:dyDescent="0.25">
      <c r="A137" s="2"/>
      <c r="B137" s="2"/>
      <c r="C137" s="2"/>
      <c r="D137" s="2"/>
      <c r="E137" s="2"/>
      <c r="F137" s="2"/>
      <c r="G137" s="2"/>
      <c r="H137" s="2"/>
      <c r="I137" s="2"/>
      <c r="J137" s="2"/>
      <c r="K137" s="2"/>
      <c r="L137" s="15">
        <v>2005305215</v>
      </c>
      <c r="M137" s="12" t="s">
        <v>5458</v>
      </c>
      <c r="N137" s="2"/>
      <c r="O137" s="2"/>
      <c r="P137" s="2"/>
      <c r="Q137" s="13" t="s">
        <v>5439</v>
      </c>
      <c r="R137" s="2" t="s">
        <v>5440</v>
      </c>
      <c r="S137" s="2"/>
      <c r="T137" s="13" t="s">
        <v>5453</v>
      </c>
      <c r="U137" s="2">
        <f t="shared" si="42"/>
        <v>1</v>
      </c>
      <c r="V137" s="2" t="b">
        <f t="shared" si="43"/>
        <v>1</v>
      </c>
      <c r="W137" s="17" t="b">
        <f t="shared" si="44"/>
        <v>0</v>
      </c>
      <c r="X137" s="2" t="b">
        <f t="shared" si="45"/>
        <v>0</v>
      </c>
      <c r="Y137" s="2" t="b">
        <f t="shared" si="46"/>
        <v>0</v>
      </c>
      <c r="Z137" s="2" t="b">
        <f t="shared" si="47"/>
        <v>0</v>
      </c>
      <c r="AA137" s="2" t="b">
        <f t="shared" si="48"/>
        <v>0</v>
      </c>
      <c r="AB137" s="2" t="b">
        <f t="shared" si="49"/>
        <v>0</v>
      </c>
      <c r="AC137" s="2" t="b">
        <f t="shared" si="50"/>
        <v>0</v>
      </c>
      <c r="AD137" s="2" t="b">
        <f t="shared" si="51"/>
        <v>0</v>
      </c>
      <c r="AE137" s="2" t="b">
        <f t="shared" si="52"/>
        <v>0</v>
      </c>
      <c r="AF137" s="2" t="b">
        <f t="shared" si="53"/>
        <v>0</v>
      </c>
      <c r="AG137" s="2" t="b">
        <f t="shared" si="54"/>
        <v>0</v>
      </c>
      <c r="AH137" s="17" t="b">
        <f t="shared" si="55"/>
        <v>0</v>
      </c>
      <c r="AI137" s="2" t="b">
        <f t="shared" si="56"/>
        <v>0</v>
      </c>
      <c r="AJ137" s="2" t="b">
        <f t="shared" si="57"/>
        <v>0</v>
      </c>
      <c r="AK137" s="2" t="b">
        <f t="shared" si="58"/>
        <v>0</v>
      </c>
      <c r="AL137" s="2" t="b">
        <f t="shared" si="59"/>
        <v>0</v>
      </c>
      <c r="AM137" s="2" t="b">
        <f t="shared" si="60"/>
        <v>0</v>
      </c>
      <c r="AN137" s="2" t="b">
        <f t="shared" si="61"/>
        <v>0</v>
      </c>
      <c r="AO137" s="2" t="b">
        <v>0</v>
      </c>
      <c r="AP137" s="2" t="b">
        <f t="shared" si="62"/>
        <v>0</v>
      </c>
      <c r="AQ137" s="41" t="b">
        <v>0</v>
      </c>
      <c r="AR137" s="2">
        <v>1</v>
      </c>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7"/>
      <c r="BR137" s="7"/>
      <c r="BS137" s="7"/>
      <c r="BT137" s="7"/>
      <c r="BU137" s="7"/>
      <c r="BV137" s="7"/>
      <c r="BW137" s="7"/>
      <c r="BX137" s="7"/>
      <c r="BY137" s="7"/>
      <c r="BZ137" s="7"/>
      <c r="CA137" s="7"/>
      <c r="CB137" s="7"/>
      <c r="CC137" s="7"/>
      <c r="CD137" s="7"/>
      <c r="CE137" s="7"/>
      <c r="CF137" s="7"/>
      <c r="CG137" s="49"/>
    </row>
    <row r="138" spans="1:85" s="5" customFormat="1" hidden="1" x14ac:dyDescent="0.25">
      <c r="A138" s="2"/>
      <c r="B138" s="2"/>
      <c r="C138" s="2"/>
      <c r="D138" s="2"/>
      <c r="E138" s="2"/>
      <c r="F138" s="2"/>
      <c r="G138" s="2"/>
      <c r="H138" s="2"/>
      <c r="I138" s="2"/>
      <c r="J138" s="2"/>
      <c r="K138" s="2"/>
      <c r="L138" s="15">
        <v>2011313218</v>
      </c>
      <c r="M138" s="12" t="s">
        <v>5459</v>
      </c>
      <c r="N138" s="2"/>
      <c r="O138" s="2"/>
      <c r="P138" s="2"/>
      <c r="Q138" s="13" t="s">
        <v>5439</v>
      </c>
      <c r="R138" s="2" t="s">
        <v>5440</v>
      </c>
      <c r="S138" s="2"/>
      <c r="T138" s="13" t="s">
        <v>5443</v>
      </c>
      <c r="U138" s="2">
        <f t="shared" si="42"/>
        <v>1</v>
      </c>
      <c r="V138" s="2" t="b">
        <f t="shared" si="43"/>
        <v>1</v>
      </c>
      <c r="W138" s="17" t="b">
        <f t="shared" si="44"/>
        <v>0</v>
      </c>
      <c r="X138" s="2" t="b">
        <f t="shared" si="45"/>
        <v>0</v>
      </c>
      <c r="Y138" s="2" t="b">
        <f t="shared" si="46"/>
        <v>0</v>
      </c>
      <c r="Z138" s="2" t="b">
        <f t="shared" si="47"/>
        <v>0</v>
      </c>
      <c r="AA138" s="2" t="b">
        <f t="shared" si="48"/>
        <v>0</v>
      </c>
      <c r="AB138" s="2" t="b">
        <f t="shared" si="49"/>
        <v>0</v>
      </c>
      <c r="AC138" s="2" t="b">
        <f t="shared" si="50"/>
        <v>0</v>
      </c>
      <c r="AD138" s="2" t="b">
        <f t="shared" si="51"/>
        <v>0</v>
      </c>
      <c r="AE138" s="2" t="b">
        <f t="shared" si="52"/>
        <v>0</v>
      </c>
      <c r="AF138" s="2" t="b">
        <f t="shared" si="53"/>
        <v>0</v>
      </c>
      <c r="AG138" s="2" t="b">
        <f t="shared" si="54"/>
        <v>0</v>
      </c>
      <c r="AH138" s="17" t="b">
        <f t="shared" si="55"/>
        <v>0</v>
      </c>
      <c r="AI138" s="2" t="b">
        <f t="shared" si="56"/>
        <v>0</v>
      </c>
      <c r="AJ138" s="2" t="b">
        <f t="shared" si="57"/>
        <v>0</v>
      </c>
      <c r="AK138" s="2" t="b">
        <f t="shared" si="58"/>
        <v>0</v>
      </c>
      <c r="AL138" s="2" t="b">
        <f t="shared" si="59"/>
        <v>0</v>
      </c>
      <c r="AM138" s="2" t="b">
        <f t="shared" si="60"/>
        <v>0</v>
      </c>
      <c r="AN138" s="2" t="b">
        <f t="shared" si="61"/>
        <v>0</v>
      </c>
      <c r="AO138" s="2" t="b">
        <v>0</v>
      </c>
      <c r="AP138" s="2" t="b">
        <f t="shared" si="62"/>
        <v>0</v>
      </c>
      <c r="AQ138" s="41" t="b">
        <v>0</v>
      </c>
      <c r="AR138" s="2">
        <v>1</v>
      </c>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7"/>
      <c r="BR138" s="7"/>
      <c r="BS138" s="7"/>
      <c r="BT138" s="7"/>
      <c r="BU138" s="7"/>
      <c r="BV138" s="7"/>
      <c r="BW138" s="7"/>
      <c r="BX138" s="7"/>
      <c r="BY138" s="7"/>
      <c r="BZ138" s="7"/>
      <c r="CA138" s="7"/>
      <c r="CB138" s="7"/>
      <c r="CC138" s="7"/>
      <c r="CD138" s="7"/>
      <c r="CE138" s="7"/>
      <c r="CF138" s="7"/>
      <c r="CG138" s="49"/>
    </row>
    <row r="139" spans="1:85" s="5" customFormat="1" ht="42.75" hidden="1" x14ac:dyDescent="0.25">
      <c r="A139" s="2"/>
      <c r="B139" s="2"/>
      <c r="C139" s="2"/>
      <c r="D139" s="2"/>
      <c r="E139" s="2"/>
      <c r="F139" s="2"/>
      <c r="G139" s="2"/>
      <c r="H139" s="2"/>
      <c r="I139" s="2"/>
      <c r="J139" s="2"/>
      <c r="K139" s="2"/>
      <c r="L139" s="15">
        <v>2007432996</v>
      </c>
      <c r="M139" s="12" t="s">
        <v>5460</v>
      </c>
      <c r="N139" s="2"/>
      <c r="O139" s="2"/>
      <c r="P139" s="2"/>
      <c r="Q139" s="13" t="s">
        <v>5439</v>
      </c>
      <c r="R139" s="2" t="s">
        <v>5440</v>
      </c>
      <c r="S139" s="2"/>
      <c r="T139" s="13" t="s">
        <v>5443</v>
      </c>
      <c r="U139" s="2">
        <f t="shared" si="42"/>
        <v>1</v>
      </c>
      <c r="V139" s="2" t="b">
        <f t="shared" si="43"/>
        <v>1</v>
      </c>
      <c r="W139" s="17" t="b">
        <f t="shared" si="44"/>
        <v>0</v>
      </c>
      <c r="X139" s="2" t="b">
        <f t="shared" si="45"/>
        <v>0</v>
      </c>
      <c r="Y139" s="2" t="b">
        <f t="shared" si="46"/>
        <v>0</v>
      </c>
      <c r="Z139" s="2" t="b">
        <f t="shared" si="47"/>
        <v>0</v>
      </c>
      <c r="AA139" s="2" t="b">
        <f t="shared" si="48"/>
        <v>0</v>
      </c>
      <c r="AB139" s="2" t="b">
        <f t="shared" si="49"/>
        <v>0</v>
      </c>
      <c r="AC139" s="2" t="b">
        <f t="shared" si="50"/>
        <v>0</v>
      </c>
      <c r="AD139" s="2" t="b">
        <f t="shared" si="51"/>
        <v>0</v>
      </c>
      <c r="AE139" s="2" t="b">
        <f t="shared" si="52"/>
        <v>0</v>
      </c>
      <c r="AF139" s="2" t="b">
        <f t="shared" si="53"/>
        <v>0</v>
      </c>
      <c r="AG139" s="2" t="b">
        <f t="shared" si="54"/>
        <v>0</v>
      </c>
      <c r="AH139" s="17" t="b">
        <f t="shared" si="55"/>
        <v>0</v>
      </c>
      <c r="AI139" s="2" t="b">
        <f t="shared" si="56"/>
        <v>0</v>
      </c>
      <c r="AJ139" s="2" t="b">
        <f t="shared" si="57"/>
        <v>0</v>
      </c>
      <c r="AK139" s="2" t="b">
        <f t="shared" si="58"/>
        <v>0</v>
      </c>
      <c r="AL139" s="2" t="b">
        <f t="shared" si="59"/>
        <v>0</v>
      </c>
      <c r="AM139" s="2" t="b">
        <f t="shared" si="60"/>
        <v>0</v>
      </c>
      <c r="AN139" s="2" t="b">
        <f t="shared" si="61"/>
        <v>0</v>
      </c>
      <c r="AO139" s="2" t="b">
        <v>0</v>
      </c>
      <c r="AP139" s="2" t="b">
        <f t="shared" si="62"/>
        <v>0</v>
      </c>
      <c r="AQ139" s="41" t="b">
        <v>0</v>
      </c>
      <c r="AR139" s="2">
        <v>1</v>
      </c>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7"/>
      <c r="BR139" s="7"/>
      <c r="BS139" s="7"/>
      <c r="BT139" s="7"/>
      <c r="BU139" s="7"/>
      <c r="BV139" s="7"/>
      <c r="BW139" s="7"/>
      <c r="BX139" s="7"/>
      <c r="BY139" s="7"/>
      <c r="BZ139" s="7"/>
      <c r="CA139" s="7"/>
      <c r="CB139" s="7"/>
      <c r="CC139" s="7"/>
      <c r="CD139" s="7"/>
      <c r="CE139" s="7"/>
      <c r="CF139" s="7"/>
      <c r="CG139" s="49"/>
    </row>
    <row r="140" spans="1:85" s="5" customFormat="1" ht="42.75" hidden="1" x14ac:dyDescent="0.25">
      <c r="A140" s="2"/>
      <c r="B140" s="2"/>
      <c r="C140" s="2"/>
      <c r="D140" s="2"/>
      <c r="E140" s="2"/>
      <c r="F140" s="2"/>
      <c r="G140" s="2"/>
      <c r="H140" s="2"/>
      <c r="I140" s="2"/>
      <c r="J140" s="2"/>
      <c r="K140" s="2"/>
      <c r="L140" s="15">
        <v>2006255044</v>
      </c>
      <c r="M140" s="12" t="s">
        <v>5461</v>
      </c>
      <c r="N140" s="2"/>
      <c r="O140" s="2"/>
      <c r="P140" s="2"/>
      <c r="Q140" s="13" t="s">
        <v>5439</v>
      </c>
      <c r="R140" s="2" t="s">
        <v>5440</v>
      </c>
      <c r="S140" s="2"/>
      <c r="T140" s="13" t="s">
        <v>5443</v>
      </c>
      <c r="U140" s="2">
        <f t="shared" si="42"/>
        <v>1</v>
      </c>
      <c r="V140" s="2" t="b">
        <f t="shared" si="43"/>
        <v>1</v>
      </c>
      <c r="W140" s="17" t="b">
        <f t="shared" si="44"/>
        <v>0</v>
      </c>
      <c r="X140" s="2" t="b">
        <f t="shared" si="45"/>
        <v>0</v>
      </c>
      <c r="Y140" s="2" t="b">
        <f t="shared" si="46"/>
        <v>0</v>
      </c>
      <c r="Z140" s="2" t="b">
        <f t="shared" si="47"/>
        <v>0</v>
      </c>
      <c r="AA140" s="2" t="b">
        <f t="shared" si="48"/>
        <v>0</v>
      </c>
      <c r="AB140" s="2" t="b">
        <f t="shared" si="49"/>
        <v>0</v>
      </c>
      <c r="AC140" s="2" t="b">
        <f t="shared" si="50"/>
        <v>0</v>
      </c>
      <c r="AD140" s="2" t="b">
        <f t="shared" si="51"/>
        <v>0</v>
      </c>
      <c r="AE140" s="2" t="b">
        <f t="shared" si="52"/>
        <v>0</v>
      </c>
      <c r="AF140" s="2" t="b">
        <f t="shared" si="53"/>
        <v>0</v>
      </c>
      <c r="AG140" s="2" t="b">
        <f t="shared" si="54"/>
        <v>0</v>
      </c>
      <c r="AH140" s="17" t="b">
        <f t="shared" si="55"/>
        <v>0</v>
      </c>
      <c r="AI140" s="2" t="b">
        <f t="shared" si="56"/>
        <v>0</v>
      </c>
      <c r="AJ140" s="2" t="b">
        <f t="shared" si="57"/>
        <v>0</v>
      </c>
      <c r="AK140" s="2" t="b">
        <f t="shared" si="58"/>
        <v>0</v>
      </c>
      <c r="AL140" s="2" t="b">
        <f t="shared" si="59"/>
        <v>0</v>
      </c>
      <c r="AM140" s="2" t="b">
        <f t="shared" si="60"/>
        <v>0</v>
      </c>
      <c r="AN140" s="2" t="b">
        <f t="shared" si="61"/>
        <v>0</v>
      </c>
      <c r="AO140" s="2" t="b">
        <v>0</v>
      </c>
      <c r="AP140" s="2" t="b">
        <f t="shared" si="62"/>
        <v>0</v>
      </c>
      <c r="AQ140" s="41" t="b">
        <v>0</v>
      </c>
      <c r="AR140" s="2">
        <v>1</v>
      </c>
      <c r="AS140" s="2" t="s">
        <v>199</v>
      </c>
      <c r="AT140" s="2">
        <v>0</v>
      </c>
      <c r="AU140" s="2"/>
      <c r="AV140" s="2"/>
      <c r="AW140" s="2"/>
      <c r="AX140" s="2"/>
      <c r="AY140" s="2"/>
      <c r="AZ140" s="2"/>
      <c r="BA140" s="2"/>
      <c r="BB140" s="2"/>
      <c r="BC140" s="2"/>
      <c r="BD140" s="2"/>
      <c r="BE140" s="2"/>
      <c r="BF140" s="2"/>
      <c r="BG140" s="2"/>
      <c r="BH140" s="2"/>
      <c r="BI140" s="2"/>
      <c r="BJ140" s="2"/>
      <c r="BK140" s="2"/>
      <c r="BL140" s="2"/>
      <c r="BM140" s="2"/>
      <c r="BN140" s="2"/>
      <c r="BO140" s="2"/>
      <c r="BP140" s="2"/>
      <c r="BQ140" s="7"/>
      <c r="BR140" s="7"/>
      <c r="BS140" s="7"/>
      <c r="BT140" s="7"/>
      <c r="BU140" s="7"/>
      <c r="BV140" s="7"/>
      <c r="BW140" s="7"/>
      <c r="BX140" s="7"/>
      <c r="BY140" s="7"/>
      <c r="BZ140" s="7"/>
      <c r="CA140" s="7"/>
      <c r="CB140" s="7"/>
      <c r="CC140" s="7"/>
      <c r="CD140" s="7"/>
      <c r="CE140" s="7"/>
      <c r="CF140" s="7"/>
      <c r="CG140" s="49"/>
    </row>
    <row r="141" spans="1:85" s="5" customFormat="1" ht="45" hidden="1" x14ac:dyDescent="0.25">
      <c r="A141" s="7"/>
      <c r="B141" s="7"/>
      <c r="C141" s="7"/>
      <c r="D141" s="7"/>
      <c r="E141" s="7"/>
      <c r="F141" s="7"/>
      <c r="G141" s="7"/>
      <c r="H141" s="7"/>
      <c r="I141" s="7"/>
      <c r="J141" s="7"/>
      <c r="K141" s="7"/>
      <c r="L141" s="11" t="s">
        <v>2126</v>
      </c>
      <c r="M141" s="2" t="s">
        <v>2127</v>
      </c>
      <c r="N141" s="7">
        <v>2010</v>
      </c>
      <c r="O141" s="7">
        <v>1</v>
      </c>
      <c r="P141" s="8">
        <v>40269.581944444442</v>
      </c>
      <c r="Q141" s="7" t="s">
        <v>11</v>
      </c>
      <c r="R141" s="7" t="s">
        <v>459</v>
      </c>
      <c r="S141" s="7" t="s">
        <v>2128</v>
      </c>
      <c r="T141" s="7" t="s">
        <v>1138</v>
      </c>
      <c r="U141" s="2">
        <f t="shared" si="42"/>
        <v>1</v>
      </c>
      <c r="V141" s="2" t="b">
        <f t="shared" si="43"/>
        <v>1</v>
      </c>
      <c r="W141" s="17" t="b">
        <f t="shared" si="44"/>
        <v>0</v>
      </c>
      <c r="X141" s="2" t="b">
        <f t="shared" si="45"/>
        <v>0</v>
      </c>
      <c r="Y141" s="2" t="b">
        <f t="shared" si="46"/>
        <v>0</v>
      </c>
      <c r="Z141" s="2" t="b">
        <f t="shared" si="47"/>
        <v>0</v>
      </c>
      <c r="AA141" s="2" t="b">
        <f t="shared" si="48"/>
        <v>0</v>
      </c>
      <c r="AB141" s="2" t="b">
        <f t="shared" si="49"/>
        <v>0</v>
      </c>
      <c r="AC141" s="2" t="b">
        <f t="shared" si="50"/>
        <v>0</v>
      </c>
      <c r="AD141" s="2" t="b">
        <f t="shared" si="51"/>
        <v>0</v>
      </c>
      <c r="AE141" s="2" t="b">
        <f t="shared" si="52"/>
        <v>0</v>
      </c>
      <c r="AF141" s="2" t="b">
        <f t="shared" si="53"/>
        <v>0</v>
      </c>
      <c r="AG141" s="2" t="b">
        <f t="shared" si="54"/>
        <v>0</v>
      </c>
      <c r="AH141" s="17" t="b">
        <f t="shared" si="55"/>
        <v>0</v>
      </c>
      <c r="AI141" s="2" t="b">
        <f t="shared" si="56"/>
        <v>0</v>
      </c>
      <c r="AJ141" s="2" t="b">
        <f t="shared" si="57"/>
        <v>0</v>
      </c>
      <c r="AK141" s="2" t="b">
        <f t="shared" si="58"/>
        <v>0</v>
      </c>
      <c r="AL141" s="2" t="b">
        <f t="shared" si="59"/>
        <v>0</v>
      </c>
      <c r="AM141" s="2" t="b">
        <f t="shared" si="60"/>
        <v>0</v>
      </c>
      <c r="AN141" s="2" t="b">
        <f t="shared" si="61"/>
        <v>0</v>
      </c>
      <c r="AO141" s="2" t="b">
        <v>0</v>
      </c>
      <c r="AP141" s="2" t="b">
        <f t="shared" si="62"/>
        <v>0</v>
      </c>
      <c r="AQ141" s="2" t="b">
        <v>0</v>
      </c>
      <c r="AR141" s="7">
        <v>1</v>
      </c>
      <c r="AS141" s="7"/>
      <c r="AT141" s="7"/>
      <c r="AU141" s="7"/>
      <c r="AV141" s="7"/>
      <c r="AW141" s="7"/>
      <c r="AX141" s="7"/>
      <c r="AY141" s="7"/>
      <c r="AZ141" s="7"/>
      <c r="BA141" s="7"/>
      <c r="BB141" s="7"/>
      <c r="BC141" s="7"/>
      <c r="BD141" s="7"/>
      <c r="BE141" s="7"/>
      <c r="BF141" s="7"/>
      <c r="BG141" s="7"/>
      <c r="BH141" s="7"/>
      <c r="BI141" s="7"/>
      <c r="BJ141" s="7"/>
      <c r="BK141" s="7"/>
      <c r="BL141" s="7"/>
      <c r="BM141" s="2"/>
      <c r="BN141" s="2"/>
      <c r="BO141" s="2"/>
      <c r="BP141" s="2"/>
      <c r="BQ141" s="7"/>
      <c r="BR141" s="7"/>
      <c r="BS141" s="7"/>
      <c r="BT141" s="7"/>
      <c r="BU141" s="7"/>
      <c r="BV141" s="7"/>
      <c r="BW141" s="7"/>
      <c r="BX141" s="7"/>
      <c r="BY141" s="7"/>
      <c r="BZ141" s="7"/>
      <c r="CA141" s="7"/>
      <c r="CB141" s="7"/>
      <c r="CC141" s="7"/>
      <c r="CD141" s="7"/>
      <c r="CE141" s="7"/>
      <c r="CF141" s="7"/>
      <c r="CG141" s="49"/>
    </row>
    <row r="142" spans="1:85" s="5" customFormat="1" ht="30" hidden="1" x14ac:dyDescent="0.25">
      <c r="A142" s="7"/>
      <c r="B142" s="7"/>
      <c r="C142" s="7"/>
      <c r="D142" s="7"/>
      <c r="E142" s="7"/>
      <c r="F142" s="7"/>
      <c r="G142" s="7"/>
      <c r="H142" s="7"/>
      <c r="I142" s="7"/>
      <c r="J142" s="7"/>
      <c r="K142" s="7"/>
      <c r="L142" s="11" t="s">
        <v>327</v>
      </c>
      <c r="M142" s="2" t="s">
        <v>328</v>
      </c>
      <c r="N142" s="2">
        <v>2013</v>
      </c>
      <c r="O142" s="2">
        <v>1</v>
      </c>
      <c r="P142" s="3">
        <v>41365.453472222223</v>
      </c>
      <c r="Q142" s="2" t="s">
        <v>11</v>
      </c>
      <c r="R142" s="2" t="s">
        <v>329</v>
      </c>
      <c r="S142" s="2" t="s">
        <v>330</v>
      </c>
      <c r="T142" s="2" t="s">
        <v>331</v>
      </c>
      <c r="U142" s="2">
        <f t="shared" si="42"/>
        <v>1</v>
      </c>
      <c r="V142" s="2" t="b">
        <f t="shared" si="43"/>
        <v>1</v>
      </c>
      <c r="W142" s="17" t="b">
        <f t="shared" si="44"/>
        <v>0</v>
      </c>
      <c r="X142" s="2" t="b">
        <f t="shared" si="45"/>
        <v>0</v>
      </c>
      <c r="Y142" s="2" t="b">
        <f t="shared" si="46"/>
        <v>0</v>
      </c>
      <c r="Z142" s="2" t="b">
        <f t="shared" si="47"/>
        <v>0</v>
      </c>
      <c r="AA142" s="2" t="b">
        <f t="shared" si="48"/>
        <v>0</v>
      </c>
      <c r="AB142" s="2" t="b">
        <f t="shared" si="49"/>
        <v>0</v>
      </c>
      <c r="AC142" s="2" t="b">
        <f t="shared" si="50"/>
        <v>0</v>
      </c>
      <c r="AD142" s="2" t="b">
        <f t="shared" si="51"/>
        <v>0</v>
      </c>
      <c r="AE142" s="2" t="b">
        <f t="shared" si="52"/>
        <v>0</v>
      </c>
      <c r="AF142" s="2" t="b">
        <f t="shared" si="53"/>
        <v>0</v>
      </c>
      <c r="AG142" s="2" t="b">
        <f t="shared" si="54"/>
        <v>0</v>
      </c>
      <c r="AH142" s="17" t="b">
        <f t="shared" si="55"/>
        <v>0</v>
      </c>
      <c r="AI142" s="2" t="b">
        <f t="shared" si="56"/>
        <v>0</v>
      </c>
      <c r="AJ142" s="2" t="b">
        <f t="shared" si="57"/>
        <v>0</v>
      </c>
      <c r="AK142" s="2" t="b">
        <f t="shared" si="58"/>
        <v>0</v>
      </c>
      <c r="AL142" s="2" t="b">
        <f t="shared" si="59"/>
        <v>0</v>
      </c>
      <c r="AM142" s="2" t="b">
        <f t="shared" si="60"/>
        <v>0</v>
      </c>
      <c r="AN142" s="2" t="b">
        <f t="shared" si="61"/>
        <v>0</v>
      </c>
      <c r="AO142" s="2" t="b">
        <v>0</v>
      </c>
      <c r="AP142" s="2" t="b">
        <f t="shared" si="62"/>
        <v>0</v>
      </c>
      <c r="AQ142" s="2" t="b">
        <v>0</v>
      </c>
      <c r="AR142" s="2">
        <v>1</v>
      </c>
      <c r="AS142" s="2" t="s">
        <v>5615</v>
      </c>
      <c r="AT142" s="2"/>
      <c r="AU142" s="2"/>
      <c r="AV142" s="2"/>
      <c r="AW142" s="2"/>
      <c r="AX142" s="2"/>
      <c r="AY142" s="2"/>
      <c r="AZ142" s="2"/>
      <c r="BA142" s="2"/>
      <c r="BB142" s="2"/>
      <c r="BC142" s="2"/>
      <c r="BD142" s="2"/>
      <c r="BE142" s="2"/>
      <c r="BF142" s="2"/>
      <c r="BG142" s="2"/>
      <c r="BH142" s="2"/>
      <c r="BI142" s="2"/>
      <c r="BJ142" s="2"/>
      <c r="BK142" s="2"/>
      <c r="BL142" s="2"/>
      <c r="BM142" s="7"/>
      <c r="BN142" s="7"/>
      <c r="BO142" s="7"/>
      <c r="BP142" s="2"/>
      <c r="BQ142" s="7"/>
      <c r="BR142" s="7"/>
      <c r="BS142" s="7"/>
      <c r="BT142" s="7"/>
      <c r="BU142" s="7"/>
      <c r="BV142" s="7"/>
      <c r="BW142" s="7"/>
      <c r="BX142" s="7"/>
      <c r="BY142" s="7"/>
      <c r="BZ142" s="7"/>
      <c r="CA142" s="7"/>
      <c r="CB142" s="7"/>
      <c r="CC142" s="7"/>
      <c r="CD142" s="7"/>
      <c r="CE142" s="7"/>
      <c r="CF142" s="7"/>
      <c r="CG142" s="49"/>
    </row>
    <row r="143" spans="1:85" ht="105" x14ac:dyDescent="0.25">
      <c r="A143" s="75" t="s">
        <v>5672</v>
      </c>
      <c r="B143" s="75" t="s">
        <v>5705</v>
      </c>
      <c r="C143" s="75" t="s">
        <v>6404</v>
      </c>
      <c r="D143" s="90" t="s">
        <v>5693</v>
      </c>
      <c r="E143" s="90" t="s">
        <v>6405</v>
      </c>
      <c r="F143" s="90" t="s">
        <v>5693</v>
      </c>
      <c r="G143" s="91" t="s">
        <v>6406</v>
      </c>
      <c r="H143" s="90"/>
      <c r="I143" s="90">
        <v>1774350</v>
      </c>
      <c r="J143" s="90" t="s">
        <v>6407</v>
      </c>
      <c r="K143" s="75"/>
      <c r="L143" s="90" t="s">
        <v>2158</v>
      </c>
      <c r="M143" s="90" t="s">
        <v>2159</v>
      </c>
      <c r="N143" s="90">
        <v>2012</v>
      </c>
      <c r="O143" s="90">
        <v>1</v>
      </c>
      <c r="P143" s="92">
        <v>40909.519444444442</v>
      </c>
      <c r="Q143" s="90" t="s">
        <v>11</v>
      </c>
      <c r="R143" s="90" t="s">
        <v>459</v>
      </c>
      <c r="S143" s="90" t="s">
        <v>2149</v>
      </c>
      <c r="T143" s="90" t="s">
        <v>782</v>
      </c>
      <c r="U143" s="90">
        <f t="shared" si="42"/>
        <v>6</v>
      </c>
      <c r="V143" s="90" t="b">
        <f t="shared" si="43"/>
        <v>1</v>
      </c>
      <c r="W143" s="90" t="b">
        <f t="shared" si="44"/>
        <v>0</v>
      </c>
      <c r="X143" s="90" t="b">
        <f t="shared" si="45"/>
        <v>1</v>
      </c>
      <c r="Y143" s="90" t="b">
        <f t="shared" si="46"/>
        <v>0</v>
      </c>
      <c r="Z143" s="90" t="b">
        <f t="shared" si="47"/>
        <v>0</v>
      </c>
      <c r="AA143" s="90" t="b">
        <f t="shared" si="48"/>
        <v>0</v>
      </c>
      <c r="AB143" s="90" t="b">
        <f t="shared" si="49"/>
        <v>1</v>
      </c>
      <c r="AC143" s="90" t="b">
        <f t="shared" si="50"/>
        <v>0</v>
      </c>
      <c r="AD143" s="90" t="b">
        <f t="shared" si="51"/>
        <v>1</v>
      </c>
      <c r="AE143" s="90" t="b">
        <f t="shared" si="52"/>
        <v>0</v>
      </c>
      <c r="AF143" s="90" t="b">
        <f t="shared" si="53"/>
        <v>0</v>
      </c>
      <c r="AG143" s="90" t="b">
        <f t="shared" si="54"/>
        <v>1</v>
      </c>
      <c r="AH143" s="90" t="b">
        <f t="shared" si="55"/>
        <v>0</v>
      </c>
      <c r="AI143" s="90" t="b">
        <f t="shared" si="56"/>
        <v>0</v>
      </c>
      <c r="AJ143" s="90" t="b">
        <f t="shared" si="57"/>
        <v>0</v>
      </c>
      <c r="AK143" s="90" t="b">
        <f t="shared" si="58"/>
        <v>0</v>
      </c>
      <c r="AL143" s="90" t="b">
        <f t="shared" si="59"/>
        <v>0</v>
      </c>
      <c r="AM143" s="90" t="b">
        <f t="shared" si="60"/>
        <v>0</v>
      </c>
      <c r="AN143" s="90" t="b">
        <f t="shared" si="61"/>
        <v>0</v>
      </c>
      <c r="AO143" s="90" t="b">
        <v>0</v>
      </c>
      <c r="AP143" s="90" t="b">
        <f t="shared" si="62"/>
        <v>1</v>
      </c>
      <c r="AQ143" s="90" t="b">
        <v>0</v>
      </c>
      <c r="AR143" s="7">
        <v>1</v>
      </c>
      <c r="AS143" s="7">
        <v>3</v>
      </c>
      <c r="AT143" s="7">
        <v>4</v>
      </c>
      <c r="AU143" s="7">
        <v>8</v>
      </c>
      <c r="AV143" s="7">
        <v>11</v>
      </c>
      <c r="AW143" s="7">
        <v>12</v>
      </c>
      <c r="AX143" s="7">
        <v>15</v>
      </c>
      <c r="AY143" s="7">
        <v>52</v>
      </c>
      <c r="AZ143" s="7"/>
      <c r="BA143" s="7"/>
      <c r="BB143" s="7"/>
      <c r="BC143" s="7"/>
      <c r="BD143" s="7"/>
      <c r="BE143" s="7"/>
      <c r="BF143" s="7"/>
      <c r="BG143" s="7"/>
      <c r="BH143" s="7"/>
      <c r="BI143" s="7"/>
      <c r="BJ143" s="7"/>
      <c r="BK143" s="7"/>
      <c r="BL143" s="7"/>
      <c r="CF143" s="7"/>
    </row>
    <row r="144" spans="1:85" s="5" customFormat="1" ht="30" hidden="1" x14ac:dyDescent="0.25">
      <c r="A144" s="2"/>
      <c r="B144" s="2"/>
      <c r="C144" s="2"/>
      <c r="D144" s="2"/>
      <c r="E144" s="2"/>
      <c r="F144" s="2"/>
      <c r="G144" s="2"/>
      <c r="H144" s="2"/>
      <c r="I144" s="2"/>
      <c r="J144" s="2"/>
      <c r="K144" s="2"/>
      <c r="L144" s="11" t="s">
        <v>68</v>
      </c>
      <c r="M144" s="2" t="s">
        <v>69</v>
      </c>
      <c r="N144" s="2">
        <v>2008</v>
      </c>
      <c r="O144" s="2">
        <v>1</v>
      </c>
      <c r="P144" s="3">
        <v>39630.470138888886</v>
      </c>
      <c r="Q144" s="2" t="s">
        <v>11</v>
      </c>
      <c r="R144" s="2" t="s">
        <v>9</v>
      </c>
      <c r="S144" s="2" t="s">
        <v>70</v>
      </c>
      <c r="T144" s="2" t="s">
        <v>13</v>
      </c>
      <c r="U144" s="2">
        <f t="shared" si="42"/>
        <v>1</v>
      </c>
      <c r="V144" s="2" t="b">
        <f t="shared" si="43"/>
        <v>1</v>
      </c>
      <c r="W144" s="17" t="b">
        <f t="shared" si="44"/>
        <v>0</v>
      </c>
      <c r="X144" s="2" t="b">
        <f t="shared" si="45"/>
        <v>0</v>
      </c>
      <c r="Y144" s="2" t="b">
        <f t="shared" si="46"/>
        <v>0</v>
      </c>
      <c r="Z144" s="2" t="b">
        <f t="shared" si="47"/>
        <v>0</v>
      </c>
      <c r="AA144" s="2" t="b">
        <f t="shared" si="48"/>
        <v>0</v>
      </c>
      <c r="AB144" s="2" t="b">
        <f t="shared" si="49"/>
        <v>0</v>
      </c>
      <c r="AC144" s="2" t="b">
        <f t="shared" si="50"/>
        <v>0</v>
      </c>
      <c r="AD144" s="2" t="b">
        <f t="shared" si="51"/>
        <v>0</v>
      </c>
      <c r="AE144" s="2" t="b">
        <f t="shared" si="52"/>
        <v>0</v>
      </c>
      <c r="AF144" s="2" t="b">
        <f t="shared" si="53"/>
        <v>0</v>
      </c>
      <c r="AG144" s="2" t="b">
        <f t="shared" si="54"/>
        <v>0</v>
      </c>
      <c r="AH144" s="17" t="b">
        <f t="shared" si="55"/>
        <v>0</v>
      </c>
      <c r="AI144" s="2" t="b">
        <f t="shared" si="56"/>
        <v>0</v>
      </c>
      <c r="AJ144" s="2" t="b">
        <f t="shared" si="57"/>
        <v>0</v>
      </c>
      <c r="AK144" s="2" t="b">
        <f t="shared" si="58"/>
        <v>0</v>
      </c>
      <c r="AL144" s="2" t="b">
        <f t="shared" si="59"/>
        <v>0</v>
      </c>
      <c r="AM144" s="2" t="b">
        <f t="shared" si="60"/>
        <v>0</v>
      </c>
      <c r="AN144" s="2" t="b">
        <f t="shared" si="61"/>
        <v>0</v>
      </c>
      <c r="AO144" s="2" t="b">
        <v>0</v>
      </c>
      <c r="AP144" s="2" t="b">
        <f t="shared" si="62"/>
        <v>0</v>
      </c>
      <c r="AQ144" s="2" t="b">
        <v>0</v>
      </c>
      <c r="AR144" s="2">
        <v>1</v>
      </c>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7"/>
      <c r="BR144" s="7"/>
      <c r="BS144" s="7"/>
      <c r="BT144" s="7"/>
      <c r="BU144" s="7"/>
      <c r="BV144" s="7"/>
      <c r="BW144" s="7"/>
      <c r="BX144" s="7"/>
      <c r="BY144" s="7"/>
      <c r="BZ144" s="7"/>
      <c r="CA144" s="7"/>
      <c r="CB144" s="7"/>
      <c r="CC144" s="7"/>
      <c r="CD144" s="7"/>
      <c r="CE144" s="7"/>
      <c r="CF144" s="7"/>
      <c r="CG144" s="49"/>
    </row>
    <row r="145" spans="1:85" s="5" customFormat="1" ht="30" hidden="1" x14ac:dyDescent="0.25">
      <c r="A145" s="2"/>
      <c r="B145" s="2"/>
      <c r="C145" s="2"/>
      <c r="D145" s="2"/>
      <c r="E145" s="2"/>
      <c r="F145" s="2"/>
      <c r="G145" s="2"/>
      <c r="H145" s="2"/>
      <c r="I145" s="2"/>
      <c r="J145" s="2"/>
      <c r="K145" s="2"/>
      <c r="L145" s="11" t="s">
        <v>135</v>
      </c>
      <c r="M145" s="2" t="s">
        <v>136</v>
      </c>
      <c r="N145" s="2">
        <v>2007</v>
      </c>
      <c r="O145" s="2">
        <v>1</v>
      </c>
      <c r="P145" s="3">
        <v>39264.474305555559</v>
      </c>
      <c r="Q145" s="2" t="s">
        <v>11</v>
      </c>
      <c r="R145" s="2" t="s">
        <v>9</v>
      </c>
      <c r="S145" s="2" t="s">
        <v>133</v>
      </c>
      <c r="T145" s="2" t="s">
        <v>134</v>
      </c>
      <c r="U145" s="2">
        <f t="shared" si="42"/>
        <v>1</v>
      </c>
      <c r="V145" s="2" t="b">
        <f t="shared" si="43"/>
        <v>1</v>
      </c>
      <c r="W145" s="17" t="b">
        <f t="shared" si="44"/>
        <v>0</v>
      </c>
      <c r="X145" s="2" t="b">
        <f t="shared" si="45"/>
        <v>0</v>
      </c>
      <c r="Y145" s="2" t="b">
        <f t="shared" si="46"/>
        <v>0</v>
      </c>
      <c r="Z145" s="2" t="b">
        <f t="shared" si="47"/>
        <v>0</v>
      </c>
      <c r="AA145" s="2" t="b">
        <f t="shared" si="48"/>
        <v>0</v>
      </c>
      <c r="AB145" s="2" t="b">
        <f t="shared" si="49"/>
        <v>0</v>
      </c>
      <c r="AC145" s="2" t="b">
        <f t="shared" si="50"/>
        <v>0</v>
      </c>
      <c r="AD145" s="2" t="b">
        <f t="shared" si="51"/>
        <v>0</v>
      </c>
      <c r="AE145" s="2" t="b">
        <f t="shared" si="52"/>
        <v>0</v>
      </c>
      <c r="AF145" s="2" t="b">
        <f t="shared" si="53"/>
        <v>0</v>
      </c>
      <c r="AG145" s="2" t="b">
        <f t="shared" si="54"/>
        <v>0</v>
      </c>
      <c r="AH145" s="17" t="b">
        <f t="shared" si="55"/>
        <v>0</v>
      </c>
      <c r="AI145" s="2" t="b">
        <f t="shared" si="56"/>
        <v>0</v>
      </c>
      <c r="AJ145" s="2" t="b">
        <f t="shared" si="57"/>
        <v>0</v>
      </c>
      <c r="AK145" s="2" t="b">
        <f t="shared" si="58"/>
        <v>0</v>
      </c>
      <c r="AL145" s="2" t="b">
        <f t="shared" si="59"/>
        <v>0</v>
      </c>
      <c r="AM145" s="2" t="b">
        <f t="shared" si="60"/>
        <v>0</v>
      </c>
      <c r="AN145" s="2" t="b">
        <f t="shared" si="61"/>
        <v>0</v>
      </c>
      <c r="AO145" s="2" t="b">
        <v>0</v>
      </c>
      <c r="AP145" s="2" t="b">
        <f t="shared" si="62"/>
        <v>0</v>
      </c>
      <c r="AQ145" s="2" t="b">
        <v>0</v>
      </c>
      <c r="AR145" s="2">
        <v>1</v>
      </c>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7"/>
      <c r="BR145" s="7"/>
      <c r="BS145" s="7"/>
      <c r="BT145" s="7"/>
      <c r="BU145" s="7"/>
      <c r="BV145" s="7"/>
      <c r="BW145" s="7"/>
      <c r="BX145" s="7"/>
      <c r="BY145" s="7"/>
      <c r="BZ145" s="7"/>
      <c r="CA145" s="7"/>
      <c r="CB145" s="7"/>
      <c r="CC145" s="7"/>
      <c r="CD145" s="7"/>
      <c r="CE145" s="7"/>
      <c r="CF145" s="7"/>
      <c r="CG145" s="49"/>
    </row>
    <row r="146" spans="1:85" s="5" customFormat="1" ht="30" hidden="1" x14ac:dyDescent="0.25">
      <c r="A146" s="2"/>
      <c r="B146" s="2"/>
      <c r="C146" s="2"/>
      <c r="D146" s="2"/>
      <c r="E146" s="2"/>
      <c r="F146" s="2"/>
      <c r="G146" s="2"/>
      <c r="H146" s="2"/>
      <c r="I146" s="2"/>
      <c r="J146" s="2"/>
      <c r="K146" s="2"/>
      <c r="L146" s="11" t="s">
        <v>166</v>
      </c>
      <c r="M146" s="2" t="s">
        <v>167</v>
      </c>
      <c r="N146" s="2">
        <v>2011</v>
      </c>
      <c r="O146" s="2">
        <v>1</v>
      </c>
      <c r="P146" s="3">
        <v>40695.572222222225</v>
      </c>
      <c r="Q146" s="2" t="s">
        <v>11</v>
      </c>
      <c r="R146" s="2" t="s">
        <v>9</v>
      </c>
      <c r="S146" s="2" t="s">
        <v>168</v>
      </c>
      <c r="T146" s="2" t="s">
        <v>134</v>
      </c>
      <c r="U146" s="2">
        <f t="shared" si="42"/>
        <v>1</v>
      </c>
      <c r="V146" s="2" t="b">
        <f t="shared" si="43"/>
        <v>1</v>
      </c>
      <c r="W146" s="17" t="b">
        <f t="shared" si="44"/>
        <v>0</v>
      </c>
      <c r="X146" s="2" t="b">
        <f t="shared" si="45"/>
        <v>0</v>
      </c>
      <c r="Y146" s="2" t="b">
        <f t="shared" si="46"/>
        <v>0</v>
      </c>
      <c r="Z146" s="2" t="b">
        <f t="shared" si="47"/>
        <v>0</v>
      </c>
      <c r="AA146" s="2" t="b">
        <f t="shared" si="48"/>
        <v>0</v>
      </c>
      <c r="AB146" s="2" t="b">
        <f t="shared" si="49"/>
        <v>0</v>
      </c>
      <c r="AC146" s="2" t="b">
        <f t="shared" si="50"/>
        <v>0</v>
      </c>
      <c r="AD146" s="2" t="b">
        <f t="shared" si="51"/>
        <v>0</v>
      </c>
      <c r="AE146" s="2" t="b">
        <f t="shared" si="52"/>
        <v>0</v>
      </c>
      <c r="AF146" s="2" t="b">
        <f t="shared" si="53"/>
        <v>0</v>
      </c>
      <c r="AG146" s="2" t="b">
        <f t="shared" si="54"/>
        <v>0</v>
      </c>
      <c r="AH146" s="17" t="b">
        <f t="shared" si="55"/>
        <v>0</v>
      </c>
      <c r="AI146" s="2" t="b">
        <f t="shared" si="56"/>
        <v>0</v>
      </c>
      <c r="AJ146" s="2" t="b">
        <f t="shared" si="57"/>
        <v>0</v>
      </c>
      <c r="AK146" s="2" t="b">
        <f t="shared" si="58"/>
        <v>0</v>
      </c>
      <c r="AL146" s="2" t="b">
        <f t="shared" si="59"/>
        <v>0</v>
      </c>
      <c r="AM146" s="2" t="b">
        <f t="shared" si="60"/>
        <v>0</v>
      </c>
      <c r="AN146" s="2" t="b">
        <f t="shared" si="61"/>
        <v>0</v>
      </c>
      <c r="AO146" s="2" t="b">
        <v>0</v>
      </c>
      <c r="AP146" s="2" t="b">
        <f t="shared" si="62"/>
        <v>0</v>
      </c>
      <c r="AQ146" s="2" t="b">
        <v>0</v>
      </c>
      <c r="AR146" s="2">
        <v>1</v>
      </c>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7"/>
      <c r="BQ146" s="7"/>
      <c r="BR146" s="7"/>
      <c r="BS146" s="7"/>
      <c r="BT146" s="7"/>
      <c r="BU146" s="7"/>
      <c r="BV146" s="7"/>
      <c r="BW146" s="7"/>
      <c r="BX146" s="7"/>
      <c r="BY146" s="7"/>
      <c r="BZ146" s="7"/>
      <c r="CA146" s="7"/>
      <c r="CB146" s="7"/>
      <c r="CC146" s="7"/>
      <c r="CD146" s="7"/>
      <c r="CE146" s="7"/>
      <c r="CF146" s="7"/>
      <c r="CG146" s="49"/>
    </row>
    <row r="147" spans="1:85" s="5" customFormat="1" ht="30" hidden="1" x14ac:dyDescent="0.25">
      <c r="A147" s="2"/>
      <c r="B147" s="2"/>
      <c r="C147" s="2"/>
      <c r="D147" s="2"/>
      <c r="E147" s="2"/>
      <c r="F147" s="2"/>
      <c r="G147" s="2"/>
      <c r="H147" s="2"/>
      <c r="I147" s="2"/>
      <c r="J147" s="2"/>
      <c r="K147" s="2"/>
      <c r="L147" s="11" t="s">
        <v>196</v>
      </c>
      <c r="M147" s="2" t="s">
        <v>197</v>
      </c>
      <c r="N147" s="2">
        <v>2010</v>
      </c>
      <c r="O147" s="2">
        <v>1</v>
      </c>
      <c r="P147" s="3">
        <v>40360.405555555553</v>
      </c>
      <c r="Q147" s="2" t="s">
        <v>11</v>
      </c>
      <c r="R147" s="2" t="s">
        <v>9</v>
      </c>
      <c r="S147" s="2" t="s">
        <v>198</v>
      </c>
      <c r="T147" s="2" t="s">
        <v>199</v>
      </c>
      <c r="U147" s="2">
        <f t="shared" si="42"/>
        <v>0</v>
      </c>
      <c r="V147" s="2" t="b">
        <f t="shared" si="43"/>
        <v>0</v>
      </c>
      <c r="W147" s="17" t="b">
        <f t="shared" si="44"/>
        <v>0</v>
      </c>
      <c r="X147" s="2" t="b">
        <f t="shared" si="45"/>
        <v>0</v>
      </c>
      <c r="Y147" s="2" t="b">
        <f t="shared" si="46"/>
        <v>0</v>
      </c>
      <c r="Z147" s="2" t="b">
        <f t="shared" si="47"/>
        <v>0</v>
      </c>
      <c r="AA147" s="2" t="b">
        <f t="shared" si="48"/>
        <v>0</v>
      </c>
      <c r="AB147" s="2" t="b">
        <f t="shared" si="49"/>
        <v>0</v>
      </c>
      <c r="AC147" s="2" t="b">
        <f t="shared" si="50"/>
        <v>0</v>
      </c>
      <c r="AD147" s="2" t="b">
        <f t="shared" si="51"/>
        <v>0</v>
      </c>
      <c r="AE147" s="2" t="b">
        <f t="shared" si="52"/>
        <v>0</v>
      </c>
      <c r="AF147" s="2" t="b">
        <f t="shared" si="53"/>
        <v>0</v>
      </c>
      <c r="AG147" s="2" t="b">
        <f t="shared" si="54"/>
        <v>0</v>
      </c>
      <c r="AH147" s="17" t="b">
        <f t="shared" si="55"/>
        <v>0</v>
      </c>
      <c r="AI147" s="2" t="b">
        <f t="shared" si="56"/>
        <v>0</v>
      </c>
      <c r="AJ147" s="2" t="b">
        <f t="shared" si="57"/>
        <v>0</v>
      </c>
      <c r="AK147" s="2" t="b">
        <f t="shared" si="58"/>
        <v>0</v>
      </c>
      <c r="AL147" s="2" t="b">
        <f t="shared" si="59"/>
        <v>0</v>
      </c>
      <c r="AM147" s="2" t="b">
        <f t="shared" si="60"/>
        <v>0</v>
      </c>
      <c r="AN147" s="2" t="b">
        <f t="shared" si="61"/>
        <v>0</v>
      </c>
      <c r="AO147" s="2" t="b">
        <v>0</v>
      </c>
      <c r="AP147" s="2" t="b">
        <f t="shared" si="62"/>
        <v>0</v>
      </c>
      <c r="AQ147" s="2" t="b">
        <v>0</v>
      </c>
      <c r="AR147" s="2">
        <v>3</v>
      </c>
      <c r="AS147" s="2" t="s">
        <v>5615</v>
      </c>
      <c r="AT147" s="2">
        <v>12</v>
      </c>
      <c r="AU147" s="2"/>
      <c r="AV147" s="2"/>
      <c r="AW147" s="2"/>
      <c r="AX147" s="2"/>
      <c r="AY147" s="2"/>
      <c r="AZ147" s="2"/>
      <c r="BA147" s="2"/>
      <c r="BB147" s="2"/>
      <c r="BC147" s="2"/>
      <c r="BD147" s="2"/>
      <c r="BE147" s="2"/>
      <c r="BF147" s="2"/>
      <c r="BG147" s="2"/>
      <c r="BH147" s="2"/>
      <c r="BI147" s="2"/>
      <c r="BJ147" s="2"/>
      <c r="BK147" s="2"/>
      <c r="BL147" s="2"/>
      <c r="BM147" s="7"/>
      <c r="BN147" s="7"/>
      <c r="BO147" s="7"/>
      <c r="BP147" s="2"/>
      <c r="BQ147" s="7"/>
      <c r="BR147" s="7"/>
      <c r="BS147" s="7"/>
      <c r="BT147" s="7"/>
      <c r="BU147" s="7"/>
      <c r="BV147" s="7"/>
      <c r="BW147" s="7"/>
      <c r="BX147" s="7"/>
      <c r="BY147" s="7"/>
      <c r="BZ147" s="7"/>
      <c r="CA147" s="7"/>
      <c r="CB147" s="7"/>
      <c r="CC147" s="7"/>
      <c r="CD147" s="7"/>
      <c r="CE147" s="7"/>
      <c r="CF147" s="7"/>
      <c r="CG147" s="49"/>
    </row>
    <row r="148" spans="1:85" s="5" customFormat="1" ht="30" hidden="1" x14ac:dyDescent="0.25">
      <c r="A148" s="2"/>
      <c r="B148" s="7"/>
      <c r="C148" s="7"/>
      <c r="D148" s="7"/>
      <c r="E148" s="7"/>
      <c r="F148" s="7"/>
      <c r="G148" s="7"/>
      <c r="H148" s="7"/>
      <c r="I148" s="7"/>
      <c r="J148" s="7"/>
      <c r="K148" s="7"/>
      <c r="L148" s="11" t="s">
        <v>200</v>
      </c>
      <c r="M148" s="2" t="s">
        <v>201</v>
      </c>
      <c r="N148" s="2">
        <v>2012</v>
      </c>
      <c r="O148" s="2">
        <v>1</v>
      </c>
      <c r="P148" s="3">
        <v>41091.379166666666</v>
      </c>
      <c r="Q148" s="2" t="s">
        <v>11</v>
      </c>
      <c r="R148" s="2" t="s">
        <v>9</v>
      </c>
      <c r="S148" s="2" t="s">
        <v>202</v>
      </c>
      <c r="T148" s="2" t="s">
        <v>13</v>
      </c>
      <c r="U148" s="2">
        <f t="shared" si="42"/>
        <v>0</v>
      </c>
      <c r="V148" s="2" t="b">
        <f t="shared" si="43"/>
        <v>0</v>
      </c>
      <c r="W148" s="17" t="b">
        <f t="shared" si="44"/>
        <v>0</v>
      </c>
      <c r="X148" s="2" t="b">
        <f t="shared" si="45"/>
        <v>0</v>
      </c>
      <c r="Y148" s="2" t="b">
        <f t="shared" si="46"/>
        <v>0</v>
      </c>
      <c r="Z148" s="2" t="b">
        <f t="shared" si="47"/>
        <v>0</v>
      </c>
      <c r="AA148" s="2" t="b">
        <f t="shared" si="48"/>
        <v>0</v>
      </c>
      <c r="AB148" s="2" t="b">
        <f t="shared" si="49"/>
        <v>0</v>
      </c>
      <c r="AC148" s="2" t="b">
        <f t="shared" si="50"/>
        <v>0</v>
      </c>
      <c r="AD148" s="2" t="b">
        <f t="shared" si="51"/>
        <v>0</v>
      </c>
      <c r="AE148" s="2" t="b">
        <f t="shared" si="52"/>
        <v>0</v>
      </c>
      <c r="AF148" s="2" t="b">
        <f t="shared" si="53"/>
        <v>0</v>
      </c>
      <c r="AG148" s="2" t="b">
        <f t="shared" si="54"/>
        <v>0</v>
      </c>
      <c r="AH148" s="17" t="b">
        <f t="shared" si="55"/>
        <v>0</v>
      </c>
      <c r="AI148" s="2" t="b">
        <f t="shared" si="56"/>
        <v>0</v>
      </c>
      <c r="AJ148" s="2" t="b">
        <f t="shared" si="57"/>
        <v>0</v>
      </c>
      <c r="AK148" s="2" t="b">
        <f t="shared" si="58"/>
        <v>0</v>
      </c>
      <c r="AL148" s="2" t="b">
        <f t="shared" si="59"/>
        <v>0</v>
      </c>
      <c r="AM148" s="2" t="b">
        <f t="shared" si="60"/>
        <v>0</v>
      </c>
      <c r="AN148" s="2" t="b">
        <f t="shared" si="61"/>
        <v>0</v>
      </c>
      <c r="AO148" s="2" t="b">
        <v>0</v>
      </c>
      <c r="AP148" s="2" t="b">
        <f t="shared" si="62"/>
        <v>0</v>
      </c>
      <c r="AQ148" s="2" t="b">
        <v>0</v>
      </c>
      <c r="AR148" s="2" t="s">
        <v>5615</v>
      </c>
      <c r="AS148" s="2"/>
      <c r="AT148" s="2"/>
      <c r="AU148" s="2"/>
      <c r="AV148" s="2"/>
      <c r="AW148" s="2"/>
      <c r="AX148" s="2"/>
      <c r="AY148" s="2"/>
      <c r="AZ148" s="2"/>
      <c r="BA148" s="2"/>
      <c r="BB148" s="2"/>
      <c r="BC148" s="2"/>
      <c r="BD148" s="2"/>
      <c r="BE148" s="2"/>
      <c r="BF148" s="2"/>
      <c r="BG148" s="2"/>
      <c r="BH148" s="2"/>
      <c r="BI148" s="2"/>
      <c r="BJ148" s="2"/>
      <c r="BK148" s="2"/>
      <c r="BL148" s="2"/>
      <c r="BM148" s="7"/>
      <c r="BN148" s="7"/>
      <c r="BO148" s="7"/>
      <c r="BP148" s="2"/>
      <c r="BQ148" s="2"/>
      <c r="BR148" s="2"/>
      <c r="BS148" s="2"/>
      <c r="BT148" s="2"/>
      <c r="BU148" s="2"/>
      <c r="BV148" s="2"/>
      <c r="BW148" s="2"/>
      <c r="BX148" s="2"/>
      <c r="BY148" s="2"/>
      <c r="BZ148" s="2"/>
      <c r="CA148" s="2"/>
      <c r="CB148" s="2"/>
      <c r="CC148" s="2"/>
      <c r="CD148" s="2"/>
      <c r="CE148" s="2"/>
      <c r="CF148" s="7"/>
      <c r="CG148" s="49"/>
    </row>
    <row r="149" spans="1:85" s="5" customFormat="1" ht="30" hidden="1" x14ac:dyDescent="0.25">
      <c r="A149" s="2"/>
      <c r="B149" s="7"/>
      <c r="C149" s="7"/>
      <c r="D149" s="7"/>
      <c r="E149" s="7"/>
      <c r="F149" s="7"/>
      <c r="G149" s="7"/>
      <c r="H149" s="7"/>
      <c r="I149" s="7"/>
      <c r="J149" s="7"/>
      <c r="K149" s="7"/>
      <c r="L149" s="11" t="s">
        <v>209</v>
      </c>
      <c r="M149" s="2" t="s">
        <v>210</v>
      </c>
      <c r="N149" s="2">
        <v>2011</v>
      </c>
      <c r="O149" s="2">
        <v>1</v>
      </c>
      <c r="P149" s="3">
        <v>40544.469444444447</v>
      </c>
      <c r="Q149" s="2" t="s">
        <v>11</v>
      </c>
      <c r="R149" s="2" t="s">
        <v>9</v>
      </c>
      <c r="S149" s="2" t="s">
        <v>211</v>
      </c>
      <c r="T149" s="2" t="s">
        <v>212</v>
      </c>
      <c r="U149" s="2">
        <f t="shared" si="42"/>
        <v>2</v>
      </c>
      <c r="V149" s="2" t="b">
        <f t="shared" si="43"/>
        <v>1</v>
      </c>
      <c r="W149" s="17" t="b">
        <f t="shared" si="44"/>
        <v>0</v>
      </c>
      <c r="X149" s="2" t="b">
        <f t="shared" si="45"/>
        <v>1</v>
      </c>
      <c r="Y149" s="2" t="b">
        <f t="shared" si="46"/>
        <v>0</v>
      </c>
      <c r="Z149" s="2" t="b">
        <f t="shared" si="47"/>
        <v>0</v>
      </c>
      <c r="AA149" s="2" t="b">
        <f t="shared" si="48"/>
        <v>0</v>
      </c>
      <c r="AB149" s="2" t="b">
        <f t="shared" si="49"/>
        <v>0</v>
      </c>
      <c r="AC149" s="2" t="b">
        <f t="shared" si="50"/>
        <v>0</v>
      </c>
      <c r="AD149" s="2" t="b">
        <f t="shared" si="51"/>
        <v>0</v>
      </c>
      <c r="AE149" s="2" t="b">
        <f t="shared" si="52"/>
        <v>0</v>
      </c>
      <c r="AF149" s="2" t="b">
        <f t="shared" si="53"/>
        <v>0</v>
      </c>
      <c r="AG149" s="2" t="b">
        <f t="shared" si="54"/>
        <v>0</v>
      </c>
      <c r="AH149" s="17" t="b">
        <f t="shared" si="55"/>
        <v>0</v>
      </c>
      <c r="AI149" s="2" t="b">
        <f t="shared" si="56"/>
        <v>0</v>
      </c>
      <c r="AJ149" s="2" t="b">
        <f t="shared" si="57"/>
        <v>0</v>
      </c>
      <c r="AK149" s="2" t="b">
        <f t="shared" si="58"/>
        <v>0</v>
      </c>
      <c r="AL149" s="2" t="b">
        <f t="shared" si="59"/>
        <v>0</v>
      </c>
      <c r="AM149" s="2" t="b">
        <f t="shared" si="60"/>
        <v>0</v>
      </c>
      <c r="AN149" s="2" t="b">
        <f t="shared" si="61"/>
        <v>0</v>
      </c>
      <c r="AO149" s="2" t="b">
        <v>0</v>
      </c>
      <c r="AP149" s="2" t="b">
        <f t="shared" si="62"/>
        <v>0</v>
      </c>
      <c r="AQ149" s="2" t="b">
        <v>0</v>
      </c>
      <c r="AR149" s="2">
        <v>1</v>
      </c>
      <c r="AS149" s="2">
        <v>4</v>
      </c>
      <c r="AT149" s="2" t="s">
        <v>5615</v>
      </c>
      <c r="AU149" s="2"/>
      <c r="AV149" s="2"/>
      <c r="AW149" s="2"/>
      <c r="AX149" s="2"/>
      <c r="AY149" s="2"/>
      <c r="AZ149" s="2"/>
      <c r="BA149" s="2"/>
      <c r="BB149" s="2"/>
      <c r="BC149" s="2"/>
      <c r="BD149" s="2"/>
      <c r="BE149" s="2"/>
      <c r="BF149" s="2"/>
      <c r="BG149" s="2"/>
      <c r="BH149" s="2"/>
      <c r="BI149" s="2"/>
      <c r="BJ149" s="2"/>
      <c r="BK149" s="2"/>
      <c r="BL149" s="2"/>
      <c r="BM149" s="7"/>
      <c r="BN149" s="7"/>
      <c r="BO149" s="7"/>
      <c r="BP149" s="2"/>
      <c r="BQ149" s="7"/>
      <c r="BR149" s="7"/>
      <c r="BS149" s="7"/>
      <c r="BT149" s="7"/>
      <c r="BU149" s="7"/>
      <c r="BV149" s="7"/>
      <c r="BW149" s="7"/>
      <c r="BX149" s="7"/>
      <c r="BY149" s="7"/>
      <c r="BZ149" s="7"/>
      <c r="CA149" s="7"/>
      <c r="CB149" s="7"/>
      <c r="CC149" s="7"/>
      <c r="CD149" s="7"/>
      <c r="CE149" s="7"/>
      <c r="CF149" s="7"/>
      <c r="CG149" s="49"/>
    </row>
    <row r="150" spans="1:85" s="5" customFormat="1" ht="30" hidden="1" x14ac:dyDescent="0.25">
      <c r="A150" s="7"/>
      <c r="B150" s="7"/>
      <c r="C150" s="7"/>
      <c r="D150" s="7"/>
      <c r="E150" s="7"/>
      <c r="F150" s="7"/>
      <c r="G150" s="7"/>
      <c r="H150" s="7"/>
      <c r="I150" s="7"/>
      <c r="J150" s="7"/>
      <c r="K150" s="7"/>
      <c r="L150" s="11" t="s">
        <v>518</v>
      </c>
      <c r="M150" s="2" t="s">
        <v>519</v>
      </c>
      <c r="N150" s="2">
        <v>2004</v>
      </c>
      <c r="O150" s="2">
        <v>1</v>
      </c>
      <c r="P150" s="3">
        <v>37987.640277777777</v>
      </c>
      <c r="Q150" s="2" t="s">
        <v>11</v>
      </c>
      <c r="R150" s="2" t="s">
        <v>459</v>
      </c>
      <c r="S150" s="2" t="s">
        <v>520</v>
      </c>
      <c r="T150" s="2" t="s">
        <v>484</v>
      </c>
      <c r="U150" s="2">
        <f t="shared" si="42"/>
        <v>1</v>
      </c>
      <c r="V150" s="2" t="b">
        <f t="shared" si="43"/>
        <v>1</v>
      </c>
      <c r="W150" s="17" t="b">
        <f t="shared" si="44"/>
        <v>0</v>
      </c>
      <c r="X150" s="2" t="b">
        <f t="shared" si="45"/>
        <v>0</v>
      </c>
      <c r="Y150" s="2" t="b">
        <f t="shared" si="46"/>
        <v>0</v>
      </c>
      <c r="Z150" s="2" t="b">
        <f t="shared" si="47"/>
        <v>0</v>
      </c>
      <c r="AA150" s="2" t="b">
        <f t="shared" si="48"/>
        <v>0</v>
      </c>
      <c r="AB150" s="2" t="b">
        <f t="shared" si="49"/>
        <v>0</v>
      </c>
      <c r="AC150" s="2" t="b">
        <f t="shared" si="50"/>
        <v>0</v>
      </c>
      <c r="AD150" s="2" t="b">
        <f t="shared" si="51"/>
        <v>0</v>
      </c>
      <c r="AE150" s="2" t="b">
        <f t="shared" si="52"/>
        <v>0</v>
      </c>
      <c r="AF150" s="2" t="b">
        <f t="shared" si="53"/>
        <v>0</v>
      </c>
      <c r="AG150" s="2" t="b">
        <f t="shared" si="54"/>
        <v>0</v>
      </c>
      <c r="AH150" s="17" t="b">
        <f t="shared" si="55"/>
        <v>0</v>
      </c>
      <c r="AI150" s="2" t="b">
        <f t="shared" si="56"/>
        <v>0</v>
      </c>
      <c r="AJ150" s="2" t="b">
        <f t="shared" si="57"/>
        <v>0</v>
      </c>
      <c r="AK150" s="2" t="b">
        <f t="shared" si="58"/>
        <v>0</v>
      </c>
      <c r="AL150" s="2" t="b">
        <f t="shared" si="59"/>
        <v>0</v>
      </c>
      <c r="AM150" s="2" t="b">
        <f t="shared" si="60"/>
        <v>0</v>
      </c>
      <c r="AN150" s="2" t="b">
        <f t="shared" si="61"/>
        <v>0</v>
      </c>
      <c r="AO150" s="2" t="b">
        <v>0</v>
      </c>
      <c r="AP150" s="2" t="b">
        <f t="shared" si="62"/>
        <v>0</v>
      </c>
      <c r="AQ150" s="2" t="b">
        <v>0</v>
      </c>
      <c r="AR150" s="2">
        <v>1</v>
      </c>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7"/>
      <c r="BR150" s="7"/>
      <c r="BS150" s="7"/>
      <c r="BT150" s="7"/>
      <c r="BU150" s="7"/>
      <c r="BV150" s="7"/>
      <c r="BW150" s="7"/>
      <c r="BX150" s="7"/>
      <c r="BY150" s="7"/>
      <c r="BZ150" s="7"/>
      <c r="CA150" s="7"/>
      <c r="CB150" s="7"/>
      <c r="CC150" s="7"/>
      <c r="CD150" s="7"/>
      <c r="CE150" s="7"/>
      <c r="CF150" s="7"/>
      <c r="CG150" s="49"/>
    </row>
    <row r="151" spans="1:85" s="5" customFormat="1" ht="30" hidden="1" x14ac:dyDescent="0.25">
      <c r="A151" s="7"/>
      <c r="B151" s="7"/>
      <c r="C151" s="7"/>
      <c r="D151" s="7"/>
      <c r="E151" s="7"/>
      <c r="F151" s="7"/>
      <c r="G151" s="7"/>
      <c r="H151" s="7"/>
      <c r="I151" s="7"/>
      <c r="J151" s="7"/>
      <c r="K151" s="7"/>
      <c r="L151" s="11" t="s">
        <v>332</v>
      </c>
      <c r="M151" s="2" t="s">
        <v>333</v>
      </c>
      <c r="N151" s="2">
        <v>2011</v>
      </c>
      <c r="O151" s="2">
        <v>1</v>
      </c>
      <c r="P151" s="4">
        <v>40544</v>
      </c>
      <c r="Q151" s="2" t="s">
        <v>11</v>
      </c>
      <c r="R151" s="2" t="s">
        <v>329</v>
      </c>
      <c r="S151" s="2" t="s">
        <v>334</v>
      </c>
      <c r="T151" s="2" t="s">
        <v>335</v>
      </c>
      <c r="U151" s="2">
        <f t="shared" si="42"/>
        <v>1</v>
      </c>
      <c r="V151" s="2" t="b">
        <f t="shared" si="43"/>
        <v>1</v>
      </c>
      <c r="W151" s="17" t="b">
        <f t="shared" si="44"/>
        <v>0</v>
      </c>
      <c r="X151" s="2" t="b">
        <f t="shared" si="45"/>
        <v>0</v>
      </c>
      <c r="Y151" s="2" t="b">
        <f t="shared" si="46"/>
        <v>0</v>
      </c>
      <c r="Z151" s="2" t="b">
        <f t="shared" si="47"/>
        <v>0</v>
      </c>
      <c r="AA151" s="2" t="b">
        <f t="shared" si="48"/>
        <v>0</v>
      </c>
      <c r="AB151" s="2" t="b">
        <f t="shared" si="49"/>
        <v>0</v>
      </c>
      <c r="AC151" s="2" t="b">
        <f t="shared" si="50"/>
        <v>0</v>
      </c>
      <c r="AD151" s="2" t="b">
        <f t="shared" si="51"/>
        <v>0</v>
      </c>
      <c r="AE151" s="2" t="b">
        <f t="shared" si="52"/>
        <v>0</v>
      </c>
      <c r="AF151" s="2" t="b">
        <f t="shared" si="53"/>
        <v>0</v>
      </c>
      <c r="AG151" s="2" t="b">
        <f t="shared" si="54"/>
        <v>0</v>
      </c>
      <c r="AH151" s="17" t="b">
        <f t="shared" si="55"/>
        <v>0</v>
      </c>
      <c r="AI151" s="2" t="b">
        <f t="shared" si="56"/>
        <v>0</v>
      </c>
      <c r="AJ151" s="2" t="b">
        <f t="shared" si="57"/>
        <v>0</v>
      </c>
      <c r="AK151" s="2" t="b">
        <f t="shared" si="58"/>
        <v>0</v>
      </c>
      <c r="AL151" s="2" t="b">
        <f t="shared" si="59"/>
        <v>0</v>
      </c>
      <c r="AM151" s="2" t="b">
        <f t="shared" si="60"/>
        <v>0</v>
      </c>
      <c r="AN151" s="2" t="b">
        <f t="shared" si="61"/>
        <v>0</v>
      </c>
      <c r="AO151" s="2" t="b">
        <v>0</v>
      </c>
      <c r="AP151" s="2" t="b">
        <f t="shared" si="62"/>
        <v>0</v>
      </c>
      <c r="AQ151" s="2" t="b">
        <v>0</v>
      </c>
      <c r="AR151" s="2">
        <v>1</v>
      </c>
      <c r="AS151" s="2"/>
      <c r="AT151" s="2"/>
      <c r="AU151" s="2"/>
      <c r="AV151" s="2"/>
      <c r="AW151" s="2"/>
      <c r="AX151" s="2"/>
      <c r="AY151" s="2"/>
      <c r="AZ151" s="2"/>
      <c r="BA151" s="2"/>
      <c r="BB151" s="2"/>
      <c r="BC151" s="2"/>
      <c r="BD151" s="2"/>
      <c r="BE151" s="2"/>
      <c r="BF151" s="2"/>
      <c r="BG151" s="2"/>
      <c r="BH151" s="2"/>
      <c r="BI151" s="2"/>
      <c r="BJ151" s="2"/>
      <c r="BK151" s="2"/>
      <c r="BL151" s="2"/>
      <c r="BM151" s="7"/>
      <c r="BN151" s="7"/>
      <c r="BO151" s="7"/>
      <c r="BP151" s="2"/>
      <c r="BQ151" s="7"/>
      <c r="BR151" s="7"/>
      <c r="BS151" s="7"/>
      <c r="BT151" s="7"/>
      <c r="BU151" s="7"/>
      <c r="BV151" s="7"/>
      <c r="BW151" s="7"/>
      <c r="BX151" s="7"/>
      <c r="BY151" s="7"/>
      <c r="BZ151" s="7"/>
      <c r="CA151" s="7"/>
      <c r="CB151" s="7"/>
      <c r="CC151" s="7"/>
      <c r="CD151" s="7"/>
      <c r="CE151" s="7"/>
      <c r="CF151" s="7"/>
      <c r="CG151" s="49"/>
    </row>
    <row r="152" spans="1:85" s="5" customFormat="1" ht="30" hidden="1" x14ac:dyDescent="0.25">
      <c r="A152" s="7"/>
      <c r="B152" s="7"/>
      <c r="C152" s="7"/>
      <c r="D152" s="7"/>
      <c r="E152" s="7"/>
      <c r="F152" s="7"/>
      <c r="G152" s="7"/>
      <c r="H152" s="7"/>
      <c r="I152" s="7"/>
      <c r="J152" s="7"/>
      <c r="K152" s="7"/>
      <c r="L152" s="11" t="s">
        <v>555</v>
      </c>
      <c r="M152" s="2" t="s">
        <v>556</v>
      </c>
      <c r="N152" s="7">
        <v>2011</v>
      </c>
      <c r="O152" s="7">
        <v>1</v>
      </c>
      <c r="P152" s="8">
        <v>40544.463194444441</v>
      </c>
      <c r="Q152" s="7" t="s">
        <v>11</v>
      </c>
      <c r="R152" s="7" t="s">
        <v>459</v>
      </c>
      <c r="S152" s="7" t="s">
        <v>554</v>
      </c>
      <c r="T152" s="7" t="s">
        <v>484</v>
      </c>
      <c r="U152" s="2">
        <f t="shared" si="42"/>
        <v>1</v>
      </c>
      <c r="V152" s="2" t="b">
        <f t="shared" si="43"/>
        <v>1</v>
      </c>
      <c r="W152" s="17" t="b">
        <f t="shared" si="44"/>
        <v>0</v>
      </c>
      <c r="X152" s="2" t="b">
        <f t="shared" si="45"/>
        <v>0</v>
      </c>
      <c r="Y152" s="2" t="b">
        <f t="shared" si="46"/>
        <v>0</v>
      </c>
      <c r="Z152" s="2" t="b">
        <f t="shared" si="47"/>
        <v>0</v>
      </c>
      <c r="AA152" s="2" t="b">
        <f t="shared" si="48"/>
        <v>0</v>
      </c>
      <c r="AB152" s="2" t="b">
        <f t="shared" si="49"/>
        <v>0</v>
      </c>
      <c r="AC152" s="2" t="b">
        <f t="shared" si="50"/>
        <v>0</v>
      </c>
      <c r="AD152" s="2" t="b">
        <f t="shared" si="51"/>
        <v>0</v>
      </c>
      <c r="AE152" s="2" t="b">
        <f t="shared" si="52"/>
        <v>0</v>
      </c>
      <c r="AF152" s="2" t="b">
        <f t="shared" si="53"/>
        <v>0</v>
      </c>
      <c r="AG152" s="2" t="b">
        <f t="shared" si="54"/>
        <v>0</v>
      </c>
      <c r="AH152" s="17" t="b">
        <f t="shared" si="55"/>
        <v>0</v>
      </c>
      <c r="AI152" s="2" t="b">
        <f t="shared" si="56"/>
        <v>0</v>
      </c>
      <c r="AJ152" s="2" t="b">
        <f t="shared" si="57"/>
        <v>0</v>
      </c>
      <c r="AK152" s="2" t="b">
        <f t="shared" si="58"/>
        <v>0</v>
      </c>
      <c r="AL152" s="2" t="b">
        <f t="shared" si="59"/>
        <v>0</v>
      </c>
      <c r="AM152" s="2" t="b">
        <f t="shared" si="60"/>
        <v>0</v>
      </c>
      <c r="AN152" s="2" t="b">
        <f t="shared" si="61"/>
        <v>0</v>
      </c>
      <c r="AO152" s="2" t="b">
        <v>0</v>
      </c>
      <c r="AP152" s="2" t="b">
        <f t="shared" si="62"/>
        <v>0</v>
      </c>
      <c r="AQ152" s="2" t="b">
        <v>0</v>
      </c>
      <c r="AR152" s="7">
        <v>1</v>
      </c>
      <c r="AS152" s="7" t="s">
        <v>5615</v>
      </c>
      <c r="AT152" s="7"/>
      <c r="AU152" s="7"/>
      <c r="AV152" s="7"/>
      <c r="AW152" s="7"/>
      <c r="AX152" s="7"/>
      <c r="AY152" s="7"/>
      <c r="AZ152" s="7"/>
      <c r="BA152" s="7"/>
      <c r="BB152" s="7"/>
      <c r="BC152" s="7"/>
      <c r="BD152" s="7"/>
      <c r="BE152" s="7"/>
      <c r="BF152" s="7"/>
      <c r="BG152" s="7"/>
      <c r="BH152" s="7"/>
      <c r="BI152" s="7"/>
      <c r="BJ152" s="7"/>
      <c r="BK152" s="7"/>
      <c r="BL152" s="7"/>
      <c r="BM152" s="2"/>
      <c r="BN152" s="2"/>
      <c r="BO152" s="2"/>
      <c r="BP152" s="2"/>
      <c r="BQ152" s="7"/>
      <c r="BR152" s="7"/>
      <c r="BS152" s="7"/>
      <c r="BT152" s="7"/>
      <c r="BU152" s="7"/>
      <c r="BV152" s="7"/>
      <c r="BW152" s="7"/>
      <c r="BX152" s="7"/>
      <c r="BY152" s="7"/>
      <c r="BZ152" s="7"/>
      <c r="CA152" s="7"/>
      <c r="CB152" s="7"/>
      <c r="CC152" s="7"/>
      <c r="CD152" s="7"/>
      <c r="CE152" s="7"/>
      <c r="CF152" s="7"/>
      <c r="CG152" s="49"/>
    </row>
    <row r="153" spans="1:85" s="5" customFormat="1" ht="30" hidden="1" x14ac:dyDescent="0.25">
      <c r="A153" s="7"/>
      <c r="B153" s="7"/>
      <c r="C153" s="7"/>
      <c r="D153" s="7"/>
      <c r="E153" s="7"/>
      <c r="F153" s="7"/>
      <c r="G153" s="7"/>
      <c r="H153" s="7"/>
      <c r="I153" s="7"/>
      <c r="J153" s="7"/>
      <c r="K153" s="7"/>
      <c r="L153" s="11" t="s">
        <v>571</v>
      </c>
      <c r="M153" s="2" t="s">
        <v>572</v>
      </c>
      <c r="N153" s="2">
        <v>2009</v>
      </c>
      <c r="O153" s="2">
        <v>1</v>
      </c>
      <c r="P153" s="3">
        <v>39814.508333333331</v>
      </c>
      <c r="Q153" s="2" t="s">
        <v>11</v>
      </c>
      <c r="R153" s="2" t="s">
        <v>459</v>
      </c>
      <c r="S153" s="2" t="s">
        <v>573</v>
      </c>
      <c r="T153" s="2" t="s">
        <v>574</v>
      </c>
      <c r="U153" s="2">
        <f t="shared" si="42"/>
        <v>2</v>
      </c>
      <c r="V153" s="2" t="b">
        <f t="shared" si="43"/>
        <v>1</v>
      </c>
      <c r="W153" s="17" t="b">
        <f t="shared" si="44"/>
        <v>0</v>
      </c>
      <c r="X153" s="2" t="b">
        <f t="shared" si="45"/>
        <v>0</v>
      </c>
      <c r="Y153" s="2" t="b">
        <f t="shared" si="46"/>
        <v>0</v>
      </c>
      <c r="Z153" s="2" t="b">
        <f t="shared" si="47"/>
        <v>0</v>
      </c>
      <c r="AA153" s="2" t="b">
        <f t="shared" si="48"/>
        <v>0</v>
      </c>
      <c r="AB153" s="2" t="b">
        <f t="shared" si="49"/>
        <v>0</v>
      </c>
      <c r="AC153" s="2" t="b">
        <f t="shared" si="50"/>
        <v>0</v>
      </c>
      <c r="AD153" s="2" t="b">
        <f t="shared" si="51"/>
        <v>1</v>
      </c>
      <c r="AE153" s="2" t="b">
        <f t="shared" si="52"/>
        <v>0</v>
      </c>
      <c r="AF153" s="2" t="b">
        <f t="shared" si="53"/>
        <v>0</v>
      </c>
      <c r="AG153" s="2" t="b">
        <f t="shared" si="54"/>
        <v>0</v>
      </c>
      <c r="AH153" s="17" t="b">
        <f t="shared" si="55"/>
        <v>0</v>
      </c>
      <c r="AI153" s="2" t="b">
        <f t="shared" si="56"/>
        <v>0</v>
      </c>
      <c r="AJ153" s="2" t="b">
        <f t="shared" si="57"/>
        <v>0</v>
      </c>
      <c r="AK153" s="2" t="b">
        <f t="shared" si="58"/>
        <v>0</v>
      </c>
      <c r="AL153" s="2" t="b">
        <f t="shared" si="59"/>
        <v>0</v>
      </c>
      <c r="AM153" s="2" t="b">
        <f t="shared" si="60"/>
        <v>0</v>
      </c>
      <c r="AN153" s="2" t="b">
        <f t="shared" si="61"/>
        <v>0</v>
      </c>
      <c r="AO153" s="2" t="b">
        <v>0</v>
      </c>
      <c r="AP153" s="2" t="b">
        <f t="shared" si="62"/>
        <v>0</v>
      </c>
      <c r="AQ153" s="2" t="b">
        <v>0</v>
      </c>
      <c r="AR153" s="2">
        <v>1</v>
      </c>
      <c r="AS153" s="2" t="s">
        <v>5615</v>
      </c>
      <c r="AT153" s="2">
        <v>11</v>
      </c>
      <c r="AU153" s="2"/>
      <c r="AV153" s="2"/>
      <c r="AW153" s="2"/>
      <c r="AX153" s="2"/>
      <c r="AY153" s="2"/>
      <c r="AZ153" s="2"/>
      <c r="BA153" s="2"/>
      <c r="BB153" s="2"/>
      <c r="BC153" s="2"/>
      <c r="BD153" s="2"/>
      <c r="BE153" s="2"/>
      <c r="BF153" s="2"/>
      <c r="BG153" s="2"/>
      <c r="BH153" s="2"/>
      <c r="BI153" s="2"/>
      <c r="BJ153" s="2"/>
      <c r="BK153" s="2"/>
      <c r="BL153" s="2"/>
      <c r="BM153" s="2"/>
      <c r="BN153" s="2"/>
      <c r="BO153" s="2"/>
      <c r="BP153" s="2"/>
      <c r="BQ153" s="7"/>
      <c r="BR153" s="7"/>
      <c r="BS153" s="7"/>
      <c r="BT153" s="7"/>
      <c r="BU153" s="7"/>
      <c r="BV153" s="7"/>
      <c r="BW153" s="7"/>
      <c r="BX153" s="7"/>
      <c r="BY153" s="7"/>
      <c r="BZ153" s="7"/>
      <c r="CA153" s="7"/>
      <c r="CB153" s="7"/>
      <c r="CC153" s="7"/>
      <c r="CD153" s="7"/>
      <c r="CE153" s="7"/>
      <c r="CF153" s="7"/>
      <c r="CG153" s="49"/>
    </row>
    <row r="154" spans="1:85" s="5" customFormat="1" ht="30" hidden="1" x14ac:dyDescent="0.25">
      <c r="A154" s="7"/>
      <c r="B154" s="7"/>
      <c r="C154" s="7"/>
      <c r="D154" s="7"/>
      <c r="E154" s="7"/>
      <c r="F154" s="7"/>
      <c r="G154" s="7"/>
      <c r="H154" s="7"/>
      <c r="I154" s="7"/>
      <c r="J154" s="7"/>
      <c r="K154" s="7"/>
      <c r="L154" s="11" t="s">
        <v>580</v>
      </c>
      <c r="M154" s="2" t="s">
        <v>581</v>
      </c>
      <c r="N154" s="2">
        <v>2012</v>
      </c>
      <c r="O154" s="2">
        <v>1</v>
      </c>
      <c r="P154" s="3">
        <v>40909.47152777778</v>
      </c>
      <c r="Q154" s="2" t="s">
        <v>11</v>
      </c>
      <c r="R154" s="2" t="s">
        <v>459</v>
      </c>
      <c r="S154" s="2" t="s">
        <v>582</v>
      </c>
      <c r="T154" s="2" t="s">
        <v>484</v>
      </c>
      <c r="U154" s="2">
        <f t="shared" si="42"/>
        <v>3</v>
      </c>
      <c r="V154" s="2" t="b">
        <f t="shared" si="43"/>
        <v>1</v>
      </c>
      <c r="W154" s="17" t="b">
        <f t="shared" si="44"/>
        <v>0</v>
      </c>
      <c r="X154" s="2" t="b">
        <f t="shared" si="45"/>
        <v>1</v>
      </c>
      <c r="Y154" s="2" t="b">
        <f t="shared" si="46"/>
        <v>0</v>
      </c>
      <c r="Z154" s="2" t="b">
        <f t="shared" si="47"/>
        <v>0</v>
      </c>
      <c r="AA154" s="2" t="b">
        <f t="shared" si="48"/>
        <v>0</v>
      </c>
      <c r="AB154" s="2" t="b">
        <f t="shared" si="49"/>
        <v>0</v>
      </c>
      <c r="AC154" s="2" t="b">
        <f t="shared" si="50"/>
        <v>1</v>
      </c>
      <c r="AD154" s="2" t="b">
        <f t="shared" si="51"/>
        <v>0</v>
      </c>
      <c r="AE154" s="2" t="b">
        <f t="shared" si="52"/>
        <v>0</v>
      </c>
      <c r="AF154" s="2" t="b">
        <f t="shared" si="53"/>
        <v>0</v>
      </c>
      <c r="AG154" s="2" t="b">
        <f t="shared" si="54"/>
        <v>0</v>
      </c>
      <c r="AH154" s="17" t="b">
        <f t="shared" si="55"/>
        <v>0</v>
      </c>
      <c r="AI154" s="2" t="b">
        <f t="shared" si="56"/>
        <v>0</v>
      </c>
      <c r="AJ154" s="2" t="b">
        <f t="shared" si="57"/>
        <v>0</v>
      </c>
      <c r="AK154" s="2" t="b">
        <f t="shared" si="58"/>
        <v>0</v>
      </c>
      <c r="AL154" s="2" t="b">
        <f t="shared" si="59"/>
        <v>0</v>
      </c>
      <c r="AM154" s="2" t="b">
        <f t="shared" si="60"/>
        <v>0</v>
      </c>
      <c r="AN154" s="2" t="b">
        <f t="shared" si="61"/>
        <v>0</v>
      </c>
      <c r="AO154" s="2" t="b">
        <v>0</v>
      </c>
      <c r="AP154" s="2" t="b">
        <f t="shared" si="62"/>
        <v>0</v>
      </c>
      <c r="AQ154" s="2" t="b">
        <v>0</v>
      </c>
      <c r="AR154" s="2">
        <v>1</v>
      </c>
      <c r="AS154" s="2">
        <v>4</v>
      </c>
      <c r="AT154" s="2" t="s">
        <v>5615</v>
      </c>
      <c r="AU154" s="2">
        <v>10</v>
      </c>
      <c r="AV154" s="2">
        <v>12</v>
      </c>
      <c r="AW154" s="2"/>
      <c r="AX154" s="2"/>
      <c r="AY154" s="2"/>
      <c r="AZ154" s="2"/>
      <c r="BA154" s="2"/>
      <c r="BB154" s="2"/>
      <c r="BC154" s="2"/>
      <c r="BD154" s="2"/>
      <c r="BE154" s="2"/>
      <c r="BF154" s="2"/>
      <c r="BG154" s="2"/>
      <c r="BH154" s="2"/>
      <c r="BI154" s="2"/>
      <c r="BJ154" s="2"/>
      <c r="BK154" s="2"/>
      <c r="BL154" s="2"/>
      <c r="BM154" s="2"/>
      <c r="BN154" s="2"/>
      <c r="BO154" s="2"/>
      <c r="BP154" s="2"/>
      <c r="BQ154" s="7"/>
      <c r="BR154" s="7"/>
      <c r="BS154" s="7"/>
      <c r="BT154" s="7"/>
      <c r="BU154" s="7"/>
      <c r="BV154" s="7"/>
      <c r="BW154" s="7"/>
      <c r="BX154" s="7"/>
      <c r="BY154" s="7"/>
      <c r="BZ154" s="7"/>
      <c r="CA154" s="7"/>
      <c r="CB154" s="7"/>
      <c r="CC154" s="7"/>
      <c r="CD154" s="7"/>
      <c r="CE154" s="7"/>
      <c r="CF154" s="7"/>
      <c r="CG154" s="49"/>
    </row>
    <row r="155" spans="1:85" s="5" customFormat="1" ht="30" hidden="1" x14ac:dyDescent="0.25">
      <c r="A155" s="7"/>
      <c r="B155" s="7"/>
      <c r="C155" s="7"/>
      <c r="D155" s="7"/>
      <c r="E155" s="7"/>
      <c r="F155" s="7"/>
      <c r="G155" s="7"/>
      <c r="H155" s="7"/>
      <c r="I155" s="7"/>
      <c r="J155" s="7"/>
      <c r="K155" s="7"/>
      <c r="L155" s="11" t="s">
        <v>583</v>
      </c>
      <c r="M155" s="2" t="s">
        <v>584</v>
      </c>
      <c r="N155" s="2">
        <v>2010</v>
      </c>
      <c r="O155" s="2">
        <v>1</v>
      </c>
      <c r="P155" s="3">
        <v>40179.589583333334</v>
      </c>
      <c r="Q155" s="2" t="s">
        <v>11</v>
      </c>
      <c r="R155" s="2" t="s">
        <v>459</v>
      </c>
      <c r="S155" s="2" t="s">
        <v>585</v>
      </c>
      <c r="T155" s="2" t="s">
        <v>586</v>
      </c>
      <c r="U155" s="2">
        <f t="shared" si="42"/>
        <v>1</v>
      </c>
      <c r="V155" s="2" t="b">
        <f t="shared" si="43"/>
        <v>1</v>
      </c>
      <c r="W155" s="17" t="b">
        <f t="shared" si="44"/>
        <v>0</v>
      </c>
      <c r="X155" s="2" t="b">
        <f t="shared" si="45"/>
        <v>0</v>
      </c>
      <c r="Y155" s="2" t="b">
        <f t="shared" si="46"/>
        <v>0</v>
      </c>
      <c r="Z155" s="2" t="b">
        <f t="shared" si="47"/>
        <v>0</v>
      </c>
      <c r="AA155" s="2" t="b">
        <f t="shared" si="48"/>
        <v>0</v>
      </c>
      <c r="AB155" s="2" t="b">
        <f t="shared" si="49"/>
        <v>0</v>
      </c>
      <c r="AC155" s="2" t="b">
        <f t="shared" si="50"/>
        <v>0</v>
      </c>
      <c r="AD155" s="2" t="b">
        <f t="shared" si="51"/>
        <v>0</v>
      </c>
      <c r="AE155" s="2" t="b">
        <f t="shared" si="52"/>
        <v>0</v>
      </c>
      <c r="AF155" s="2" t="b">
        <f t="shared" si="53"/>
        <v>0</v>
      </c>
      <c r="AG155" s="2" t="b">
        <f t="shared" si="54"/>
        <v>0</v>
      </c>
      <c r="AH155" s="17" t="b">
        <f t="shared" si="55"/>
        <v>0</v>
      </c>
      <c r="AI155" s="2" t="b">
        <f t="shared" si="56"/>
        <v>0</v>
      </c>
      <c r="AJ155" s="2" t="b">
        <f t="shared" si="57"/>
        <v>0</v>
      </c>
      <c r="AK155" s="2" t="b">
        <f t="shared" si="58"/>
        <v>0</v>
      </c>
      <c r="AL155" s="2" t="b">
        <f t="shared" si="59"/>
        <v>0</v>
      </c>
      <c r="AM155" s="2" t="b">
        <f t="shared" si="60"/>
        <v>0</v>
      </c>
      <c r="AN155" s="2" t="b">
        <f t="shared" si="61"/>
        <v>0</v>
      </c>
      <c r="AO155" s="2" t="b">
        <v>0</v>
      </c>
      <c r="AP155" s="2" t="b">
        <f t="shared" si="62"/>
        <v>0</v>
      </c>
      <c r="AQ155" s="2" t="b">
        <v>0</v>
      </c>
      <c r="AR155" s="2">
        <v>1</v>
      </c>
      <c r="AS155" s="2" t="s">
        <v>5615</v>
      </c>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7"/>
      <c r="BR155" s="7"/>
      <c r="BS155" s="7"/>
      <c r="BT155" s="7"/>
      <c r="BU155" s="7"/>
      <c r="BV155" s="7"/>
      <c r="BW155" s="7"/>
      <c r="BX155" s="7"/>
      <c r="BY155" s="7"/>
      <c r="BZ155" s="7"/>
      <c r="CA155" s="7"/>
      <c r="CB155" s="7"/>
      <c r="CC155" s="7"/>
      <c r="CD155" s="7"/>
      <c r="CE155" s="7"/>
      <c r="CF155" s="7"/>
      <c r="CG155" s="49"/>
    </row>
    <row r="156" spans="1:85" s="5" customFormat="1" ht="30" hidden="1" x14ac:dyDescent="0.25">
      <c r="A156" s="7"/>
      <c r="B156" s="7"/>
      <c r="C156" s="7"/>
      <c r="D156" s="7"/>
      <c r="E156" s="7"/>
      <c r="F156" s="7"/>
      <c r="G156" s="7"/>
      <c r="H156" s="7"/>
      <c r="I156" s="7"/>
      <c r="J156" s="7"/>
      <c r="K156" s="7"/>
      <c r="L156" s="11" t="s">
        <v>591</v>
      </c>
      <c r="M156" s="2" t="s">
        <v>592</v>
      </c>
      <c r="N156" s="2">
        <v>2016</v>
      </c>
      <c r="O156" s="2">
        <v>1</v>
      </c>
      <c r="P156" s="4">
        <v>42370</v>
      </c>
      <c r="Q156" s="2" t="s">
        <v>11</v>
      </c>
      <c r="R156" s="2" t="s">
        <v>459</v>
      </c>
      <c r="S156" s="2" t="s">
        <v>593</v>
      </c>
      <c r="T156" s="2" t="s">
        <v>594</v>
      </c>
      <c r="U156" s="2">
        <f t="shared" si="42"/>
        <v>1</v>
      </c>
      <c r="V156" s="2" t="b">
        <f t="shared" si="43"/>
        <v>1</v>
      </c>
      <c r="W156" s="17" t="b">
        <f t="shared" si="44"/>
        <v>0</v>
      </c>
      <c r="X156" s="2" t="b">
        <f t="shared" si="45"/>
        <v>0</v>
      </c>
      <c r="Y156" s="2" t="b">
        <f t="shared" si="46"/>
        <v>0</v>
      </c>
      <c r="Z156" s="2" t="b">
        <f t="shared" si="47"/>
        <v>0</v>
      </c>
      <c r="AA156" s="2" t="b">
        <f t="shared" si="48"/>
        <v>0</v>
      </c>
      <c r="AB156" s="2" t="b">
        <f t="shared" si="49"/>
        <v>0</v>
      </c>
      <c r="AC156" s="2" t="b">
        <f t="shared" si="50"/>
        <v>0</v>
      </c>
      <c r="AD156" s="2" t="b">
        <f t="shared" si="51"/>
        <v>0</v>
      </c>
      <c r="AE156" s="2" t="b">
        <f t="shared" si="52"/>
        <v>0</v>
      </c>
      <c r="AF156" s="2" t="b">
        <f t="shared" si="53"/>
        <v>0</v>
      </c>
      <c r="AG156" s="2" t="b">
        <f t="shared" si="54"/>
        <v>0</v>
      </c>
      <c r="AH156" s="17" t="b">
        <f t="shared" si="55"/>
        <v>0</v>
      </c>
      <c r="AI156" s="2" t="b">
        <f t="shared" si="56"/>
        <v>0</v>
      </c>
      <c r="AJ156" s="2" t="b">
        <f t="shared" si="57"/>
        <v>0</v>
      </c>
      <c r="AK156" s="2" t="b">
        <f t="shared" si="58"/>
        <v>0</v>
      </c>
      <c r="AL156" s="2" t="b">
        <f t="shared" si="59"/>
        <v>0</v>
      </c>
      <c r="AM156" s="2" t="b">
        <f t="shared" si="60"/>
        <v>0</v>
      </c>
      <c r="AN156" s="2" t="b">
        <f t="shared" si="61"/>
        <v>0</v>
      </c>
      <c r="AO156" s="2" t="b">
        <v>0</v>
      </c>
      <c r="AP156" s="2" t="b">
        <f t="shared" si="62"/>
        <v>0</v>
      </c>
      <c r="AQ156" s="2" t="b">
        <v>0</v>
      </c>
      <c r="AR156" s="2">
        <v>1</v>
      </c>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7"/>
      <c r="BR156" s="7"/>
      <c r="BS156" s="7"/>
      <c r="BT156" s="7"/>
      <c r="BU156" s="7"/>
      <c r="BV156" s="7"/>
      <c r="BW156" s="7"/>
      <c r="BX156" s="7"/>
      <c r="BY156" s="7"/>
      <c r="BZ156" s="7"/>
      <c r="CA156" s="7"/>
      <c r="CB156" s="7"/>
      <c r="CC156" s="7"/>
      <c r="CD156" s="7"/>
      <c r="CE156" s="7"/>
      <c r="CF156" s="7"/>
      <c r="CG156" s="49"/>
    </row>
    <row r="157" spans="1:85" s="5" customFormat="1" ht="30" hidden="1" x14ac:dyDescent="0.25">
      <c r="A157" s="7"/>
      <c r="B157" s="7"/>
      <c r="C157" s="7"/>
      <c r="D157" s="7"/>
      <c r="E157" s="7"/>
      <c r="F157" s="7"/>
      <c r="G157" s="7"/>
      <c r="H157" s="7"/>
      <c r="I157" s="7"/>
      <c r="J157" s="7"/>
      <c r="K157" s="7"/>
      <c r="L157" s="11" t="s">
        <v>603</v>
      </c>
      <c r="M157" s="2" t="s">
        <v>604</v>
      </c>
      <c r="N157" s="2">
        <v>2010</v>
      </c>
      <c r="O157" s="2">
        <v>1</v>
      </c>
      <c r="P157" s="3">
        <v>40179.515972222223</v>
      </c>
      <c r="Q157" s="2" t="s">
        <v>11</v>
      </c>
      <c r="R157" s="2" t="s">
        <v>459</v>
      </c>
      <c r="S157" s="2" t="s">
        <v>605</v>
      </c>
      <c r="T157" s="2" t="s">
        <v>484</v>
      </c>
      <c r="U157" s="2">
        <f t="shared" si="42"/>
        <v>0</v>
      </c>
      <c r="V157" s="2" t="b">
        <f t="shared" si="43"/>
        <v>0</v>
      </c>
      <c r="W157" s="17" t="b">
        <f t="shared" si="44"/>
        <v>0</v>
      </c>
      <c r="X157" s="2" t="b">
        <f t="shared" si="45"/>
        <v>0</v>
      </c>
      <c r="Y157" s="2" t="b">
        <f t="shared" si="46"/>
        <v>0</v>
      </c>
      <c r="Z157" s="2" t="b">
        <f t="shared" si="47"/>
        <v>0</v>
      </c>
      <c r="AA157" s="2" t="b">
        <f t="shared" si="48"/>
        <v>0</v>
      </c>
      <c r="AB157" s="2" t="b">
        <f t="shared" si="49"/>
        <v>0</v>
      </c>
      <c r="AC157" s="2" t="b">
        <f t="shared" si="50"/>
        <v>0</v>
      </c>
      <c r="AD157" s="2" t="b">
        <f t="shared" si="51"/>
        <v>0</v>
      </c>
      <c r="AE157" s="2" t="b">
        <f t="shared" si="52"/>
        <v>0</v>
      </c>
      <c r="AF157" s="2" t="b">
        <f t="shared" si="53"/>
        <v>0</v>
      </c>
      <c r="AG157" s="2" t="b">
        <f t="shared" si="54"/>
        <v>0</v>
      </c>
      <c r="AH157" s="17" t="b">
        <f t="shared" si="55"/>
        <v>0</v>
      </c>
      <c r="AI157" s="2" t="b">
        <f t="shared" si="56"/>
        <v>0</v>
      </c>
      <c r="AJ157" s="2" t="b">
        <f t="shared" si="57"/>
        <v>0</v>
      </c>
      <c r="AK157" s="2" t="b">
        <f t="shared" si="58"/>
        <v>0</v>
      </c>
      <c r="AL157" s="2" t="b">
        <f t="shared" si="59"/>
        <v>0</v>
      </c>
      <c r="AM157" s="2" t="b">
        <f t="shared" si="60"/>
        <v>0</v>
      </c>
      <c r="AN157" s="2" t="b">
        <f t="shared" si="61"/>
        <v>0</v>
      </c>
      <c r="AO157" s="2" t="b">
        <v>0</v>
      </c>
      <c r="AP157" s="2" t="b">
        <f t="shared" si="62"/>
        <v>0</v>
      </c>
      <c r="AQ157" s="2" t="b">
        <v>0</v>
      </c>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7"/>
      <c r="CG157" s="49"/>
    </row>
    <row r="158" spans="1:85" s="5" customFormat="1" ht="30" hidden="1" x14ac:dyDescent="0.25">
      <c r="A158" s="7"/>
      <c r="B158" s="7"/>
      <c r="C158" s="7"/>
      <c r="D158" s="7"/>
      <c r="E158" s="7"/>
      <c r="F158" s="7"/>
      <c r="G158" s="7"/>
      <c r="H158" s="7"/>
      <c r="I158" s="7"/>
      <c r="J158" s="7"/>
      <c r="K158" s="7"/>
      <c r="L158" s="11" t="s">
        <v>616</v>
      </c>
      <c r="M158" s="2" t="s">
        <v>617</v>
      </c>
      <c r="N158" s="2">
        <v>2013</v>
      </c>
      <c r="O158" s="2">
        <v>1</v>
      </c>
      <c r="P158" s="3">
        <v>41275.594444444447</v>
      </c>
      <c r="Q158" s="2" t="s">
        <v>11</v>
      </c>
      <c r="R158" s="2" t="s">
        <v>459</v>
      </c>
      <c r="S158" s="2" t="s">
        <v>615</v>
      </c>
      <c r="T158" s="2" t="s">
        <v>476</v>
      </c>
      <c r="U158" s="2">
        <f t="shared" si="42"/>
        <v>3</v>
      </c>
      <c r="V158" s="2" t="b">
        <f t="shared" si="43"/>
        <v>0</v>
      </c>
      <c r="W158" s="17" t="b">
        <f t="shared" si="44"/>
        <v>0</v>
      </c>
      <c r="X158" s="2" t="b">
        <f t="shared" si="45"/>
        <v>1</v>
      </c>
      <c r="Y158" s="2" t="b">
        <f t="shared" si="46"/>
        <v>0</v>
      </c>
      <c r="Z158" s="2" t="b">
        <f t="shared" si="47"/>
        <v>0</v>
      </c>
      <c r="AA158" s="2" t="b">
        <f t="shared" si="48"/>
        <v>0</v>
      </c>
      <c r="AB158" s="2" t="b">
        <f t="shared" si="49"/>
        <v>0</v>
      </c>
      <c r="AC158" s="2" t="b">
        <f t="shared" si="50"/>
        <v>0</v>
      </c>
      <c r="AD158" s="2" t="b">
        <f t="shared" si="51"/>
        <v>0</v>
      </c>
      <c r="AE158" s="2" t="b">
        <f t="shared" si="52"/>
        <v>0</v>
      </c>
      <c r="AF158" s="2" t="b">
        <f t="shared" si="53"/>
        <v>0</v>
      </c>
      <c r="AG158" s="2" t="b">
        <f t="shared" si="54"/>
        <v>0</v>
      </c>
      <c r="AH158" s="17" t="b">
        <f t="shared" si="55"/>
        <v>1</v>
      </c>
      <c r="AI158" s="2" t="b">
        <f t="shared" si="56"/>
        <v>0</v>
      </c>
      <c r="AJ158" s="2" t="b">
        <f t="shared" si="57"/>
        <v>0</v>
      </c>
      <c r="AK158" s="2" t="b">
        <f t="shared" si="58"/>
        <v>0</v>
      </c>
      <c r="AL158" s="2" t="b">
        <f t="shared" si="59"/>
        <v>0</v>
      </c>
      <c r="AM158" s="2" t="b">
        <f t="shared" si="60"/>
        <v>0</v>
      </c>
      <c r="AN158" s="2" t="b">
        <f t="shared" si="61"/>
        <v>0</v>
      </c>
      <c r="AO158" s="2" t="b">
        <v>0</v>
      </c>
      <c r="AP158" s="2" t="b">
        <f t="shared" si="62"/>
        <v>0</v>
      </c>
      <c r="AQ158" s="2" t="b">
        <v>1</v>
      </c>
      <c r="AR158" s="2">
        <v>4</v>
      </c>
      <c r="AS158" s="2" t="s">
        <v>5618</v>
      </c>
      <c r="AT158" s="2">
        <v>16</v>
      </c>
      <c r="AU158" s="2"/>
      <c r="AV158" s="2"/>
      <c r="AW158" s="2"/>
      <c r="AX158" s="2"/>
      <c r="AY158" s="2"/>
      <c r="AZ158" s="2"/>
      <c r="BA158" s="2"/>
      <c r="BB158" s="2"/>
      <c r="BC158" s="2"/>
      <c r="BD158" s="2"/>
      <c r="BE158" s="2"/>
      <c r="BF158" s="2"/>
      <c r="BG158" s="2"/>
      <c r="BH158" s="2"/>
      <c r="BI158" s="2"/>
      <c r="BJ158" s="2"/>
      <c r="BK158" s="2"/>
      <c r="BL158" s="2"/>
      <c r="BM158" s="2"/>
      <c r="BN158" s="2"/>
      <c r="BO158" s="2"/>
      <c r="BP158" s="2"/>
      <c r="BQ158" s="7"/>
      <c r="BR158" s="7"/>
      <c r="BS158" s="7"/>
      <c r="BT158" s="7"/>
      <c r="BU158" s="7"/>
      <c r="BV158" s="7"/>
      <c r="BW158" s="7"/>
      <c r="BX158" s="7"/>
      <c r="BY158" s="7"/>
      <c r="BZ158" s="7"/>
      <c r="CA158" s="7"/>
      <c r="CB158" s="7"/>
      <c r="CC158" s="7"/>
      <c r="CD158" s="7"/>
      <c r="CE158" s="7"/>
      <c r="CF158" s="7"/>
      <c r="CG158" s="49"/>
    </row>
    <row r="159" spans="1:85" s="5" customFormat="1" ht="30" hidden="1" x14ac:dyDescent="0.25">
      <c r="A159" s="7"/>
      <c r="B159" s="7"/>
      <c r="C159" s="7"/>
      <c r="D159" s="7"/>
      <c r="E159" s="7"/>
      <c r="F159" s="7"/>
      <c r="G159" s="7"/>
      <c r="H159" s="7"/>
      <c r="I159" s="7"/>
      <c r="J159" s="7"/>
      <c r="K159" s="7"/>
      <c r="L159" s="11" t="s">
        <v>629</v>
      </c>
      <c r="M159" s="2" t="s">
        <v>630</v>
      </c>
      <c r="N159" s="2">
        <v>2012</v>
      </c>
      <c r="O159" s="2">
        <v>1</v>
      </c>
      <c r="P159" s="3">
        <v>40909.59097222222</v>
      </c>
      <c r="Q159" s="2" t="s">
        <v>11</v>
      </c>
      <c r="R159" s="2" t="s">
        <v>459</v>
      </c>
      <c r="S159" s="2" t="s">
        <v>631</v>
      </c>
      <c r="T159" s="2" t="s">
        <v>484</v>
      </c>
      <c r="U159" s="2">
        <f t="shared" si="42"/>
        <v>1</v>
      </c>
      <c r="V159" s="2" t="b">
        <f t="shared" si="43"/>
        <v>1</v>
      </c>
      <c r="W159" s="17" t="b">
        <f t="shared" si="44"/>
        <v>0</v>
      </c>
      <c r="X159" s="2" t="b">
        <f t="shared" si="45"/>
        <v>0</v>
      </c>
      <c r="Y159" s="2" t="b">
        <f t="shared" si="46"/>
        <v>0</v>
      </c>
      <c r="Z159" s="2" t="b">
        <f t="shared" si="47"/>
        <v>0</v>
      </c>
      <c r="AA159" s="2" t="b">
        <f t="shared" si="48"/>
        <v>0</v>
      </c>
      <c r="AB159" s="2" t="b">
        <f t="shared" si="49"/>
        <v>0</v>
      </c>
      <c r="AC159" s="2" t="b">
        <f t="shared" si="50"/>
        <v>0</v>
      </c>
      <c r="AD159" s="2" t="b">
        <f t="shared" si="51"/>
        <v>0</v>
      </c>
      <c r="AE159" s="2" t="b">
        <f t="shared" si="52"/>
        <v>0</v>
      </c>
      <c r="AF159" s="2" t="b">
        <f t="shared" si="53"/>
        <v>0</v>
      </c>
      <c r="AG159" s="2" t="b">
        <f t="shared" si="54"/>
        <v>0</v>
      </c>
      <c r="AH159" s="17" t="b">
        <f t="shared" si="55"/>
        <v>0</v>
      </c>
      <c r="AI159" s="2" t="b">
        <f t="shared" si="56"/>
        <v>0</v>
      </c>
      <c r="AJ159" s="2" t="b">
        <f t="shared" si="57"/>
        <v>0</v>
      </c>
      <c r="AK159" s="2" t="b">
        <f t="shared" si="58"/>
        <v>0</v>
      </c>
      <c r="AL159" s="2" t="b">
        <f t="shared" si="59"/>
        <v>0</v>
      </c>
      <c r="AM159" s="2" t="b">
        <f t="shared" si="60"/>
        <v>0</v>
      </c>
      <c r="AN159" s="2" t="b">
        <f t="shared" si="61"/>
        <v>0</v>
      </c>
      <c r="AO159" s="2" t="b">
        <v>0</v>
      </c>
      <c r="AP159" s="2" t="b">
        <f t="shared" si="62"/>
        <v>0</v>
      </c>
      <c r="AQ159" s="2" t="b">
        <v>0</v>
      </c>
      <c r="AR159" s="2">
        <v>1</v>
      </c>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7"/>
      <c r="BR159" s="7"/>
      <c r="BS159" s="7"/>
      <c r="BT159" s="7"/>
      <c r="BU159" s="7"/>
      <c r="BV159" s="7"/>
      <c r="BW159" s="7"/>
      <c r="BX159" s="7"/>
      <c r="BY159" s="7"/>
      <c r="BZ159" s="7"/>
      <c r="CA159" s="7"/>
      <c r="CB159" s="7"/>
      <c r="CC159" s="7"/>
      <c r="CD159" s="7"/>
      <c r="CE159" s="7"/>
      <c r="CF159" s="7"/>
      <c r="CG159" s="49"/>
    </row>
    <row r="160" spans="1:85" s="5" customFormat="1" ht="30" hidden="1" x14ac:dyDescent="0.25">
      <c r="A160" s="7"/>
      <c r="B160" s="7"/>
      <c r="C160" s="7"/>
      <c r="D160" s="7"/>
      <c r="E160" s="7"/>
      <c r="F160" s="7"/>
      <c r="G160" s="7"/>
      <c r="H160" s="7"/>
      <c r="I160" s="7"/>
      <c r="J160" s="7"/>
      <c r="K160" s="7"/>
      <c r="L160" s="11" t="s">
        <v>643</v>
      </c>
      <c r="M160" s="2" t="s">
        <v>644</v>
      </c>
      <c r="N160" s="2">
        <v>2011</v>
      </c>
      <c r="O160" s="2">
        <v>1</v>
      </c>
      <c r="P160" s="3">
        <v>40544.439583333333</v>
      </c>
      <c r="Q160" s="2" t="s">
        <v>11</v>
      </c>
      <c r="R160" s="2" t="s">
        <v>459</v>
      </c>
      <c r="S160" s="2" t="s">
        <v>645</v>
      </c>
      <c r="T160" s="2" t="s">
        <v>484</v>
      </c>
      <c r="U160" s="2">
        <f t="shared" si="42"/>
        <v>1</v>
      </c>
      <c r="V160" s="2" t="b">
        <f t="shared" si="43"/>
        <v>1</v>
      </c>
      <c r="W160" s="17" t="b">
        <f t="shared" si="44"/>
        <v>0</v>
      </c>
      <c r="X160" s="2" t="b">
        <f t="shared" si="45"/>
        <v>0</v>
      </c>
      <c r="Y160" s="2" t="b">
        <f t="shared" si="46"/>
        <v>0</v>
      </c>
      <c r="Z160" s="2" t="b">
        <f t="shared" si="47"/>
        <v>0</v>
      </c>
      <c r="AA160" s="2" t="b">
        <f t="shared" si="48"/>
        <v>0</v>
      </c>
      <c r="AB160" s="2" t="b">
        <f t="shared" si="49"/>
        <v>0</v>
      </c>
      <c r="AC160" s="2" t="b">
        <f t="shared" si="50"/>
        <v>0</v>
      </c>
      <c r="AD160" s="2" t="b">
        <f t="shared" si="51"/>
        <v>0</v>
      </c>
      <c r="AE160" s="2" t="b">
        <f t="shared" si="52"/>
        <v>0</v>
      </c>
      <c r="AF160" s="2" t="b">
        <f t="shared" si="53"/>
        <v>0</v>
      </c>
      <c r="AG160" s="2" t="b">
        <f t="shared" si="54"/>
        <v>0</v>
      </c>
      <c r="AH160" s="17" t="b">
        <f t="shared" si="55"/>
        <v>0</v>
      </c>
      <c r="AI160" s="2" t="b">
        <f t="shared" si="56"/>
        <v>0</v>
      </c>
      <c r="AJ160" s="2" t="b">
        <f t="shared" si="57"/>
        <v>0</v>
      </c>
      <c r="AK160" s="2" t="b">
        <f t="shared" si="58"/>
        <v>0</v>
      </c>
      <c r="AL160" s="2" t="b">
        <f t="shared" si="59"/>
        <v>0</v>
      </c>
      <c r="AM160" s="2" t="b">
        <f t="shared" si="60"/>
        <v>0</v>
      </c>
      <c r="AN160" s="2" t="b">
        <f t="shared" si="61"/>
        <v>0</v>
      </c>
      <c r="AO160" s="2" t="b">
        <v>0</v>
      </c>
      <c r="AP160" s="2" t="b">
        <f t="shared" si="62"/>
        <v>0</v>
      </c>
      <c r="AQ160" s="2" t="b">
        <v>0</v>
      </c>
      <c r="AR160" s="2">
        <v>1</v>
      </c>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7"/>
      <c r="CG160" s="49"/>
    </row>
    <row r="161" spans="1:85" s="5" customFormat="1" ht="30" hidden="1" x14ac:dyDescent="0.25">
      <c r="A161" s="7"/>
      <c r="B161" s="7"/>
      <c r="C161" s="7"/>
      <c r="D161" s="7"/>
      <c r="E161" s="7"/>
      <c r="F161" s="7"/>
      <c r="G161" s="7"/>
      <c r="H161" s="7"/>
      <c r="I161" s="7"/>
      <c r="J161" s="7"/>
      <c r="K161" s="7"/>
      <c r="L161" s="11" t="s">
        <v>646</v>
      </c>
      <c r="M161" s="2" t="s">
        <v>647</v>
      </c>
      <c r="N161" s="2">
        <v>2013</v>
      </c>
      <c r="O161" s="2">
        <v>1</v>
      </c>
      <c r="P161" s="3">
        <v>41275.46597222222</v>
      </c>
      <c r="Q161" s="2" t="s">
        <v>11</v>
      </c>
      <c r="R161" s="2" t="s">
        <v>459</v>
      </c>
      <c r="S161" s="2" t="s">
        <v>648</v>
      </c>
      <c r="T161" s="2" t="s">
        <v>649</v>
      </c>
      <c r="U161" s="2">
        <f t="shared" si="42"/>
        <v>1</v>
      </c>
      <c r="V161" s="2" t="b">
        <f t="shared" si="43"/>
        <v>1</v>
      </c>
      <c r="W161" s="17" t="b">
        <f t="shared" si="44"/>
        <v>0</v>
      </c>
      <c r="X161" s="2" t="b">
        <f t="shared" si="45"/>
        <v>0</v>
      </c>
      <c r="Y161" s="2" t="b">
        <f t="shared" si="46"/>
        <v>0</v>
      </c>
      <c r="Z161" s="2" t="b">
        <f t="shared" si="47"/>
        <v>0</v>
      </c>
      <c r="AA161" s="2" t="b">
        <f t="shared" si="48"/>
        <v>0</v>
      </c>
      <c r="AB161" s="2" t="b">
        <f t="shared" si="49"/>
        <v>0</v>
      </c>
      <c r="AC161" s="2" t="b">
        <f t="shared" si="50"/>
        <v>0</v>
      </c>
      <c r="AD161" s="2" t="b">
        <f t="shared" si="51"/>
        <v>0</v>
      </c>
      <c r="AE161" s="2" t="b">
        <f t="shared" si="52"/>
        <v>0</v>
      </c>
      <c r="AF161" s="2" t="b">
        <f t="shared" si="53"/>
        <v>0</v>
      </c>
      <c r="AG161" s="2" t="b">
        <f t="shared" si="54"/>
        <v>0</v>
      </c>
      <c r="AH161" s="17" t="b">
        <f t="shared" si="55"/>
        <v>0</v>
      </c>
      <c r="AI161" s="2" t="b">
        <f t="shared" si="56"/>
        <v>0</v>
      </c>
      <c r="AJ161" s="2" t="b">
        <f t="shared" si="57"/>
        <v>0</v>
      </c>
      <c r="AK161" s="2" t="b">
        <f t="shared" si="58"/>
        <v>0</v>
      </c>
      <c r="AL161" s="2" t="b">
        <f t="shared" si="59"/>
        <v>0</v>
      </c>
      <c r="AM161" s="2" t="b">
        <f t="shared" si="60"/>
        <v>0</v>
      </c>
      <c r="AN161" s="2" t="b">
        <f t="shared" si="61"/>
        <v>0</v>
      </c>
      <c r="AO161" s="2" t="b">
        <v>0</v>
      </c>
      <c r="AP161" s="2" t="b">
        <f t="shared" si="62"/>
        <v>0</v>
      </c>
      <c r="AQ161" s="2" t="b">
        <v>0</v>
      </c>
      <c r="AR161" s="2">
        <v>1</v>
      </c>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7"/>
      <c r="BR161" s="7"/>
      <c r="BS161" s="7"/>
      <c r="BT161" s="7"/>
      <c r="BU161" s="7"/>
      <c r="BV161" s="7"/>
      <c r="BW161" s="7"/>
      <c r="BX161" s="7"/>
      <c r="BY161" s="7"/>
      <c r="BZ161" s="7"/>
      <c r="CA161" s="7"/>
      <c r="CB161" s="7"/>
      <c r="CC161" s="7"/>
      <c r="CD161" s="7"/>
      <c r="CE161" s="7"/>
      <c r="CF161" s="7"/>
      <c r="CG161" s="49"/>
    </row>
    <row r="162" spans="1:85" s="5" customFormat="1" ht="30" hidden="1" x14ac:dyDescent="0.25">
      <c r="A162" s="7"/>
      <c r="B162" s="7"/>
      <c r="C162" s="7"/>
      <c r="D162" s="7"/>
      <c r="E162" s="7"/>
      <c r="F162" s="7"/>
      <c r="G162" s="7"/>
      <c r="H162" s="7"/>
      <c r="I162" s="7"/>
      <c r="J162" s="7"/>
      <c r="K162" s="7"/>
      <c r="L162" s="11" t="s">
        <v>650</v>
      </c>
      <c r="M162" s="2" t="s">
        <v>651</v>
      </c>
      <c r="N162" s="2">
        <v>2013</v>
      </c>
      <c r="O162" s="2">
        <v>1</v>
      </c>
      <c r="P162" s="3">
        <v>41275.51458333333</v>
      </c>
      <c r="Q162" s="2" t="s">
        <v>11</v>
      </c>
      <c r="R162" s="2" t="s">
        <v>459</v>
      </c>
      <c r="S162" s="2" t="s">
        <v>652</v>
      </c>
      <c r="T162" s="2" t="s">
        <v>653</v>
      </c>
      <c r="U162" s="2">
        <f t="shared" si="42"/>
        <v>1</v>
      </c>
      <c r="V162" s="2" t="b">
        <f t="shared" si="43"/>
        <v>1</v>
      </c>
      <c r="W162" s="17" t="b">
        <f t="shared" si="44"/>
        <v>0</v>
      </c>
      <c r="X162" s="2" t="b">
        <f t="shared" si="45"/>
        <v>0</v>
      </c>
      <c r="Y162" s="2" t="b">
        <f t="shared" si="46"/>
        <v>0</v>
      </c>
      <c r="Z162" s="2" t="b">
        <f t="shared" si="47"/>
        <v>0</v>
      </c>
      <c r="AA162" s="2" t="b">
        <f t="shared" si="48"/>
        <v>0</v>
      </c>
      <c r="AB162" s="2" t="b">
        <f t="shared" si="49"/>
        <v>0</v>
      </c>
      <c r="AC162" s="2" t="b">
        <f t="shared" si="50"/>
        <v>0</v>
      </c>
      <c r="AD162" s="2" t="b">
        <f t="shared" si="51"/>
        <v>0</v>
      </c>
      <c r="AE162" s="2" t="b">
        <f t="shared" si="52"/>
        <v>0</v>
      </c>
      <c r="AF162" s="2" t="b">
        <f t="shared" si="53"/>
        <v>0</v>
      </c>
      <c r="AG162" s="2" t="b">
        <f t="shared" si="54"/>
        <v>0</v>
      </c>
      <c r="AH162" s="17" t="b">
        <f t="shared" si="55"/>
        <v>0</v>
      </c>
      <c r="AI162" s="2" t="b">
        <f t="shared" si="56"/>
        <v>0</v>
      </c>
      <c r="AJ162" s="2" t="b">
        <f t="shared" si="57"/>
        <v>0</v>
      </c>
      <c r="AK162" s="2" t="b">
        <f t="shared" si="58"/>
        <v>0</v>
      </c>
      <c r="AL162" s="2" t="b">
        <f t="shared" si="59"/>
        <v>0</v>
      </c>
      <c r="AM162" s="2" t="b">
        <f t="shared" si="60"/>
        <v>0</v>
      </c>
      <c r="AN162" s="2" t="b">
        <f t="shared" si="61"/>
        <v>0</v>
      </c>
      <c r="AO162" s="2" t="b">
        <v>0</v>
      </c>
      <c r="AP162" s="2" t="b">
        <f t="shared" si="62"/>
        <v>0</v>
      </c>
      <c r="AQ162" s="2" t="b">
        <v>0</v>
      </c>
      <c r="AR162" s="2">
        <v>1</v>
      </c>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7"/>
      <c r="BR162" s="7"/>
      <c r="BS162" s="7"/>
      <c r="BT162" s="7"/>
      <c r="BU162" s="7"/>
      <c r="BV162" s="7"/>
      <c r="BW162" s="7"/>
      <c r="BX162" s="7"/>
      <c r="BY162" s="7"/>
      <c r="BZ162" s="7"/>
      <c r="CA162" s="7"/>
      <c r="CB162" s="7"/>
      <c r="CC162" s="7"/>
      <c r="CD162" s="7"/>
      <c r="CE162" s="7"/>
      <c r="CF162" s="7"/>
      <c r="CG162" s="49"/>
    </row>
    <row r="163" spans="1:85" s="5" customFormat="1" ht="30" hidden="1" x14ac:dyDescent="0.25">
      <c r="A163" s="7"/>
      <c r="B163" s="7"/>
      <c r="C163" s="7"/>
      <c r="D163" s="7"/>
      <c r="E163" s="7"/>
      <c r="F163" s="7"/>
      <c r="G163" s="7"/>
      <c r="H163" s="7"/>
      <c r="I163" s="7"/>
      <c r="J163" s="7"/>
      <c r="K163" s="7"/>
      <c r="L163" s="11" t="s">
        <v>666</v>
      </c>
      <c r="M163" s="2" t="s">
        <v>667</v>
      </c>
      <c r="N163" s="2">
        <v>2009</v>
      </c>
      <c r="O163" s="2">
        <v>1</v>
      </c>
      <c r="P163" s="4">
        <v>39814</v>
      </c>
      <c r="Q163" s="2" t="s">
        <v>11</v>
      </c>
      <c r="R163" s="2" t="s">
        <v>459</v>
      </c>
      <c r="S163" s="2" t="s">
        <v>668</v>
      </c>
      <c r="T163" s="2" t="s">
        <v>669</v>
      </c>
      <c r="U163" s="2">
        <f t="shared" si="42"/>
        <v>1</v>
      </c>
      <c r="V163" s="2" t="b">
        <f t="shared" si="43"/>
        <v>1</v>
      </c>
      <c r="W163" s="17" t="b">
        <f t="shared" si="44"/>
        <v>0</v>
      </c>
      <c r="X163" s="2" t="b">
        <f t="shared" si="45"/>
        <v>0</v>
      </c>
      <c r="Y163" s="2" t="b">
        <f t="shared" si="46"/>
        <v>0</v>
      </c>
      <c r="Z163" s="2" t="b">
        <f t="shared" si="47"/>
        <v>0</v>
      </c>
      <c r="AA163" s="2" t="b">
        <f t="shared" si="48"/>
        <v>0</v>
      </c>
      <c r="AB163" s="2" t="b">
        <f t="shared" si="49"/>
        <v>0</v>
      </c>
      <c r="AC163" s="2" t="b">
        <f t="shared" si="50"/>
        <v>0</v>
      </c>
      <c r="AD163" s="2" t="b">
        <f t="shared" si="51"/>
        <v>0</v>
      </c>
      <c r="AE163" s="2" t="b">
        <f t="shared" si="52"/>
        <v>0</v>
      </c>
      <c r="AF163" s="2" t="b">
        <f t="shared" si="53"/>
        <v>0</v>
      </c>
      <c r="AG163" s="2" t="b">
        <f t="shared" si="54"/>
        <v>0</v>
      </c>
      <c r="AH163" s="17" t="b">
        <f t="shared" si="55"/>
        <v>0</v>
      </c>
      <c r="AI163" s="2" t="b">
        <f t="shared" si="56"/>
        <v>0</v>
      </c>
      <c r="AJ163" s="2" t="b">
        <f t="shared" si="57"/>
        <v>0</v>
      </c>
      <c r="AK163" s="2" t="b">
        <f t="shared" si="58"/>
        <v>0</v>
      </c>
      <c r="AL163" s="2" t="b">
        <f t="shared" si="59"/>
        <v>0</v>
      </c>
      <c r="AM163" s="2" t="b">
        <f t="shared" si="60"/>
        <v>0</v>
      </c>
      <c r="AN163" s="2" t="b">
        <f t="shared" si="61"/>
        <v>0</v>
      </c>
      <c r="AO163" s="2" t="b">
        <v>0</v>
      </c>
      <c r="AP163" s="2" t="b">
        <f t="shared" si="62"/>
        <v>0</v>
      </c>
      <c r="AQ163" s="2" t="b">
        <v>0</v>
      </c>
      <c r="AR163" s="2">
        <v>1</v>
      </c>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7"/>
      <c r="BR163" s="7"/>
      <c r="BS163" s="7"/>
      <c r="BT163" s="7"/>
      <c r="BU163" s="7"/>
      <c r="BV163" s="7"/>
      <c r="BW163" s="7"/>
      <c r="BX163" s="7"/>
      <c r="BY163" s="7"/>
      <c r="BZ163" s="7"/>
      <c r="CA163" s="7"/>
      <c r="CB163" s="7"/>
      <c r="CC163" s="7"/>
      <c r="CD163" s="7"/>
      <c r="CE163" s="7"/>
      <c r="CF163" s="7"/>
      <c r="CG163" s="49"/>
    </row>
    <row r="164" spans="1:85" s="5" customFormat="1" ht="30" hidden="1" x14ac:dyDescent="0.25">
      <c r="A164" s="7"/>
      <c r="B164" s="7"/>
      <c r="C164" s="7"/>
      <c r="D164" s="7"/>
      <c r="E164" s="7"/>
      <c r="F164" s="7"/>
      <c r="G164" s="7"/>
      <c r="H164" s="7"/>
      <c r="I164" s="7"/>
      <c r="J164" s="7"/>
      <c r="K164" s="7"/>
      <c r="L164" s="11" t="s">
        <v>677</v>
      </c>
      <c r="M164" s="2" t="s">
        <v>678</v>
      </c>
      <c r="N164" s="2">
        <v>2012</v>
      </c>
      <c r="O164" s="2">
        <v>1</v>
      </c>
      <c r="P164" s="3">
        <v>40909.613194444442</v>
      </c>
      <c r="Q164" s="2" t="s">
        <v>11</v>
      </c>
      <c r="R164" s="2" t="s">
        <v>459</v>
      </c>
      <c r="S164" s="2" t="s">
        <v>679</v>
      </c>
      <c r="T164" s="2" t="s">
        <v>570</v>
      </c>
      <c r="U164" s="2">
        <f t="shared" si="42"/>
        <v>0</v>
      </c>
      <c r="V164" s="2" t="b">
        <f t="shared" si="43"/>
        <v>0</v>
      </c>
      <c r="W164" s="17" t="b">
        <f t="shared" si="44"/>
        <v>0</v>
      </c>
      <c r="X164" s="2" t="b">
        <f t="shared" si="45"/>
        <v>0</v>
      </c>
      <c r="Y164" s="2" t="b">
        <f t="shared" si="46"/>
        <v>0</v>
      </c>
      <c r="Z164" s="2" t="b">
        <f t="shared" si="47"/>
        <v>0</v>
      </c>
      <c r="AA164" s="2" t="b">
        <f t="shared" si="48"/>
        <v>0</v>
      </c>
      <c r="AB164" s="2" t="b">
        <f t="shared" si="49"/>
        <v>0</v>
      </c>
      <c r="AC164" s="2" t="b">
        <f t="shared" si="50"/>
        <v>0</v>
      </c>
      <c r="AD164" s="2" t="b">
        <f t="shared" si="51"/>
        <v>0</v>
      </c>
      <c r="AE164" s="2" t="b">
        <f t="shared" si="52"/>
        <v>0</v>
      </c>
      <c r="AF164" s="2" t="b">
        <f t="shared" si="53"/>
        <v>0</v>
      </c>
      <c r="AG164" s="2" t="b">
        <f t="shared" si="54"/>
        <v>0</v>
      </c>
      <c r="AH164" s="17" t="b">
        <f t="shared" si="55"/>
        <v>0</v>
      </c>
      <c r="AI164" s="2" t="b">
        <f t="shared" si="56"/>
        <v>0</v>
      </c>
      <c r="AJ164" s="2" t="b">
        <f t="shared" si="57"/>
        <v>0</v>
      </c>
      <c r="AK164" s="2" t="b">
        <f t="shared" si="58"/>
        <v>0</v>
      </c>
      <c r="AL164" s="2" t="b">
        <f t="shared" si="59"/>
        <v>0</v>
      </c>
      <c r="AM164" s="2" t="b">
        <f t="shared" si="60"/>
        <v>0</v>
      </c>
      <c r="AN164" s="2" t="b">
        <f t="shared" si="61"/>
        <v>0</v>
      </c>
      <c r="AO164" s="2" t="b">
        <v>0</v>
      </c>
      <c r="AP164" s="2" t="b">
        <f t="shared" si="62"/>
        <v>0</v>
      </c>
      <c r="AQ164" s="2" t="b">
        <v>0</v>
      </c>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7"/>
      <c r="BR164" s="7"/>
      <c r="BS164" s="7"/>
      <c r="BT164" s="7"/>
      <c r="BU164" s="7"/>
      <c r="BV164" s="7"/>
      <c r="BW164" s="7"/>
      <c r="BX164" s="7"/>
      <c r="BY164" s="7"/>
      <c r="BZ164" s="7"/>
      <c r="CA164" s="7"/>
      <c r="CB164" s="7"/>
      <c r="CC164" s="7"/>
      <c r="CD164" s="7"/>
      <c r="CE164" s="7"/>
      <c r="CF164" s="7"/>
      <c r="CG164" s="49"/>
    </row>
    <row r="165" spans="1:85" s="5" customFormat="1" ht="30" hidden="1" x14ac:dyDescent="0.25">
      <c r="A165" s="7"/>
      <c r="B165" s="7"/>
      <c r="C165" s="7"/>
      <c r="D165" s="7"/>
      <c r="E165" s="7"/>
      <c r="F165" s="7"/>
      <c r="G165" s="7"/>
      <c r="H165" s="7"/>
      <c r="I165" s="7"/>
      <c r="J165" s="7"/>
      <c r="K165" s="7"/>
      <c r="L165" s="11" t="s">
        <v>2671</v>
      </c>
      <c r="M165" s="2" t="s">
        <v>2672</v>
      </c>
      <c r="N165" s="2">
        <v>2016</v>
      </c>
      <c r="O165" s="2">
        <v>1</v>
      </c>
      <c r="P165" s="4">
        <v>42370</v>
      </c>
      <c r="Q165" s="2" t="s">
        <v>11</v>
      </c>
      <c r="R165" s="2" t="s">
        <v>459</v>
      </c>
      <c r="S165" s="2" t="s">
        <v>2673</v>
      </c>
      <c r="T165" s="2" t="s">
        <v>2674</v>
      </c>
      <c r="U165" s="2">
        <f t="shared" si="42"/>
        <v>1</v>
      </c>
      <c r="V165" s="2" t="b">
        <f t="shared" si="43"/>
        <v>1</v>
      </c>
      <c r="W165" s="17" t="b">
        <f t="shared" si="44"/>
        <v>0</v>
      </c>
      <c r="X165" s="2" t="b">
        <f t="shared" si="45"/>
        <v>0</v>
      </c>
      <c r="Y165" s="2" t="b">
        <f t="shared" si="46"/>
        <v>0</v>
      </c>
      <c r="Z165" s="2" t="b">
        <f t="shared" si="47"/>
        <v>0</v>
      </c>
      <c r="AA165" s="2" t="b">
        <f t="shared" si="48"/>
        <v>0</v>
      </c>
      <c r="AB165" s="2" t="b">
        <f t="shared" si="49"/>
        <v>0</v>
      </c>
      <c r="AC165" s="2" t="b">
        <f t="shared" si="50"/>
        <v>0</v>
      </c>
      <c r="AD165" s="2" t="b">
        <f t="shared" si="51"/>
        <v>0</v>
      </c>
      <c r="AE165" s="2" t="b">
        <f t="shared" si="52"/>
        <v>0</v>
      </c>
      <c r="AF165" s="2" t="b">
        <f t="shared" si="53"/>
        <v>0</v>
      </c>
      <c r="AG165" s="2" t="b">
        <f t="shared" si="54"/>
        <v>0</v>
      </c>
      <c r="AH165" s="17" t="b">
        <f t="shared" si="55"/>
        <v>0</v>
      </c>
      <c r="AI165" s="2" t="b">
        <f t="shared" si="56"/>
        <v>0</v>
      </c>
      <c r="AJ165" s="2" t="b">
        <f t="shared" si="57"/>
        <v>0</v>
      </c>
      <c r="AK165" s="2" t="b">
        <f t="shared" si="58"/>
        <v>0</v>
      </c>
      <c r="AL165" s="2" t="b">
        <f t="shared" si="59"/>
        <v>0</v>
      </c>
      <c r="AM165" s="2" t="b">
        <f t="shared" si="60"/>
        <v>0</v>
      </c>
      <c r="AN165" s="2" t="b">
        <f t="shared" si="61"/>
        <v>0</v>
      </c>
      <c r="AO165" s="2" t="b">
        <v>0</v>
      </c>
      <c r="AP165" s="2" t="b">
        <f t="shared" si="62"/>
        <v>0</v>
      </c>
      <c r="AQ165" s="2" t="b">
        <v>0</v>
      </c>
      <c r="AR165" s="2">
        <v>1</v>
      </c>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7"/>
      <c r="BR165" s="7"/>
      <c r="BS165" s="7"/>
      <c r="BT165" s="7"/>
      <c r="BU165" s="7"/>
      <c r="BV165" s="7"/>
      <c r="BW165" s="7"/>
      <c r="BX165" s="7"/>
      <c r="BY165" s="7"/>
      <c r="BZ165" s="7"/>
      <c r="CA165" s="7"/>
      <c r="CB165" s="7"/>
      <c r="CC165" s="7"/>
      <c r="CD165" s="7"/>
      <c r="CE165" s="7"/>
      <c r="CF165" s="7"/>
      <c r="CG165" s="49"/>
    </row>
    <row r="166" spans="1:85" s="5" customFormat="1" ht="30" hidden="1" x14ac:dyDescent="0.25">
      <c r="A166" s="7"/>
      <c r="B166" s="7"/>
      <c r="C166" s="7"/>
      <c r="D166" s="7"/>
      <c r="E166" s="7"/>
      <c r="F166" s="7"/>
      <c r="G166" s="7"/>
      <c r="H166" s="7"/>
      <c r="I166" s="7"/>
      <c r="J166" s="7"/>
      <c r="K166" s="7"/>
      <c r="L166" s="11" t="s">
        <v>688</v>
      </c>
      <c r="M166" s="2" t="s">
        <v>689</v>
      </c>
      <c r="N166" s="2">
        <v>2010</v>
      </c>
      <c r="O166" s="2">
        <v>1</v>
      </c>
      <c r="P166" s="3">
        <v>40179.650694444441</v>
      </c>
      <c r="Q166" s="2" t="s">
        <v>11</v>
      </c>
      <c r="R166" s="2" t="s">
        <v>459</v>
      </c>
      <c r="S166" s="2" t="s">
        <v>690</v>
      </c>
      <c r="T166" s="2" t="s">
        <v>691</v>
      </c>
      <c r="U166" s="2">
        <f t="shared" si="42"/>
        <v>1</v>
      </c>
      <c r="V166" s="2" t="b">
        <f t="shared" si="43"/>
        <v>1</v>
      </c>
      <c r="W166" s="17" t="b">
        <f t="shared" si="44"/>
        <v>0</v>
      </c>
      <c r="X166" s="2" t="b">
        <f t="shared" si="45"/>
        <v>0</v>
      </c>
      <c r="Y166" s="2" t="b">
        <f t="shared" si="46"/>
        <v>0</v>
      </c>
      <c r="Z166" s="2" t="b">
        <f t="shared" si="47"/>
        <v>0</v>
      </c>
      <c r="AA166" s="2" t="b">
        <f t="shared" si="48"/>
        <v>0</v>
      </c>
      <c r="AB166" s="2" t="b">
        <f t="shared" si="49"/>
        <v>0</v>
      </c>
      <c r="AC166" s="2" t="b">
        <f t="shared" si="50"/>
        <v>0</v>
      </c>
      <c r="AD166" s="2" t="b">
        <f t="shared" si="51"/>
        <v>0</v>
      </c>
      <c r="AE166" s="2" t="b">
        <f t="shared" si="52"/>
        <v>0</v>
      </c>
      <c r="AF166" s="2" t="b">
        <f t="shared" si="53"/>
        <v>0</v>
      </c>
      <c r="AG166" s="2" t="b">
        <f t="shared" si="54"/>
        <v>0</v>
      </c>
      <c r="AH166" s="17" t="b">
        <f t="shared" si="55"/>
        <v>0</v>
      </c>
      <c r="AI166" s="2" t="b">
        <f t="shared" si="56"/>
        <v>0</v>
      </c>
      <c r="AJ166" s="2" t="b">
        <f t="shared" si="57"/>
        <v>0</v>
      </c>
      <c r="AK166" s="2" t="b">
        <f t="shared" si="58"/>
        <v>0</v>
      </c>
      <c r="AL166" s="2" t="b">
        <f t="shared" si="59"/>
        <v>0</v>
      </c>
      <c r="AM166" s="2" t="b">
        <f t="shared" si="60"/>
        <v>0</v>
      </c>
      <c r="AN166" s="2" t="b">
        <f t="shared" si="61"/>
        <v>0</v>
      </c>
      <c r="AO166" s="2" t="b">
        <v>0</v>
      </c>
      <c r="AP166" s="2" t="b">
        <f t="shared" si="62"/>
        <v>0</v>
      </c>
      <c r="AQ166" s="2" t="b">
        <v>0</v>
      </c>
      <c r="AR166" s="2">
        <v>1</v>
      </c>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7"/>
      <c r="CG166" s="49"/>
    </row>
    <row r="167" spans="1:85" s="5" customFormat="1" ht="30" hidden="1" x14ac:dyDescent="0.25">
      <c r="A167" s="7"/>
      <c r="B167" s="7"/>
      <c r="C167" s="7"/>
      <c r="D167" s="7"/>
      <c r="E167" s="7"/>
      <c r="F167" s="7"/>
      <c r="G167" s="7"/>
      <c r="H167" s="7"/>
      <c r="I167" s="7"/>
      <c r="J167" s="7"/>
      <c r="K167" s="7"/>
      <c r="L167" s="11" t="s">
        <v>702</v>
      </c>
      <c r="M167" s="2" t="s">
        <v>703</v>
      </c>
      <c r="N167" s="2">
        <v>2011</v>
      </c>
      <c r="O167" s="2">
        <v>1</v>
      </c>
      <c r="P167" s="3">
        <v>40544.607638888891</v>
      </c>
      <c r="Q167" s="2" t="s">
        <v>11</v>
      </c>
      <c r="R167" s="2" t="s">
        <v>459</v>
      </c>
      <c r="S167" s="2" t="s">
        <v>704</v>
      </c>
      <c r="T167" s="2" t="s">
        <v>705</v>
      </c>
      <c r="U167" s="2">
        <f t="shared" si="42"/>
        <v>1</v>
      </c>
      <c r="V167" s="2" t="b">
        <f t="shared" si="43"/>
        <v>1</v>
      </c>
      <c r="W167" s="17" t="b">
        <f t="shared" si="44"/>
        <v>0</v>
      </c>
      <c r="X167" s="2" t="b">
        <f t="shared" si="45"/>
        <v>0</v>
      </c>
      <c r="Y167" s="2" t="b">
        <f t="shared" si="46"/>
        <v>0</v>
      </c>
      <c r="Z167" s="2" t="b">
        <f t="shared" si="47"/>
        <v>0</v>
      </c>
      <c r="AA167" s="2" t="b">
        <f t="shared" si="48"/>
        <v>0</v>
      </c>
      <c r="AB167" s="2" t="b">
        <f t="shared" si="49"/>
        <v>0</v>
      </c>
      <c r="AC167" s="2" t="b">
        <f t="shared" si="50"/>
        <v>0</v>
      </c>
      <c r="AD167" s="2" t="b">
        <f t="shared" si="51"/>
        <v>0</v>
      </c>
      <c r="AE167" s="2" t="b">
        <f t="shared" si="52"/>
        <v>0</v>
      </c>
      <c r="AF167" s="2" t="b">
        <f t="shared" si="53"/>
        <v>0</v>
      </c>
      <c r="AG167" s="2" t="b">
        <f t="shared" si="54"/>
        <v>0</v>
      </c>
      <c r="AH167" s="17" t="b">
        <f t="shared" si="55"/>
        <v>0</v>
      </c>
      <c r="AI167" s="2" t="b">
        <f t="shared" si="56"/>
        <v>0</v>
      </c>
      <c r="AJ167" s="2" t="b">
        <f t="shared" si="57"/>
        <v>0</v>
      </c>
      <c r="AK167" s="2" t="b">
        <f t="shared" si="58"/>
        <v>0</v>
      </c>
      <c r="AL167" s="2" t="b">
        <f t="shared" si="59"/>
        <v>0</v>
      </c>
      <c r="AM167" s="2" t="b">
        <f t="shared" si="60"/>
        <v>0</v>
      </c>
      <c r="AN167" s="2" t="b">
        <f t="shared" si="61"/>
        <v>0</v>
      </c>
      <c r="AO167" s="2" t="b">
        <v>0</v>
      </c>
      <c r="AP167" s="2" t="b">
        <f t="shared" si="62"/>
        <v>0</v>
      </c>
      <c r="AQ167" s="2" t="b">
        <v>0</v>
      </c>
      <c r="AR167" s="2">
        <v>1</v>
      </c>
      <c r="AS167" s="2">
        <v>3</v>
      </c>
      <c r="AT167" s="2" t="s">
        <v>5615</v>
      </c>
      <c r="AU167" s="2">
        <v>12</v>
      </c>
      <c r="AV167" s="2">
        <v>25</v>
      </c>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7"/>
      <c r="CG167" s="49"/>
    </row>
    <row r="168" spans="1:85" s="5" customFormat="1" ht="30" hidden="1" x14ac:dyDescent="0.25">
      <c r="A168" s="7"/>
      <c r="B168" s="7"/>
      <c r="C168" s="7"/>
      <c r="D168" s="7"/>
      <c r="E168" s="7"/>
      <c r="F168" s="7"/>
      <c r="G168" s="7"/>
      <c r="H168" s="7"/>
      <c r="I168" s="7"/>
      <c r="J168" s="7"/>
      <c r="K168" s="7"/>
      <c r="L168" s="11" t="s">
        <v>711</v>
      </c>
      <c r="M168" s="2" t="s">
        <v>712</v>
      </c>
      <c r="N168" s="2">
        <v>2011</v>
      </c>
      <c r="O168" s="2">
        <v>1</v>
      </c>
      <c r="P168" s="3">
        <v>40637.603472222225</v>
      </c>
      <c r="Q168" s="2" t="s">
        <v>11</v>
      </c>
      <c r="R168" s="2" t="s">
        <v>459</v>
      </c>
      <c r="S168" s="2" t="s">
        <v>713</v>
      </c>
      <c r="T168" s="2" t="s">
        <v>480</v>
      </c>
      <c r="U168" s="2">
        <f t="shared" si="42"/>
        <v>1</v>
      </c>
      <c r="V168" s="2" t="b">
        <f t="shared" si="43"/>
        <v>1</v>
      </c>
      <c r="W168" s="17" t="b">
        <f t="shared" si="44"/>
        <v>0</v>
      </c>
      <c r="X168" s="2" t="b">
        <f t="shared" si="45"/>
        <v>0</v>
      </c>
      <c r="Y168" s="2" t="b">
        <f t="shared" si="46"/>
        <v>0</v>
      </c>
      <c r="Z168" s="2" t="b">
        <f t="shared" si="47"/>
        <v>0</v>
      </c>
      <c r="AA168" s="2" t="b">
        <f t="shared" si="48"/>
        <v>0</v>
      </c>
      <c r="AB168" s="2" t="b">
        <f t="shared" si="49"/>
        <v>0</v>
      </c>
      <c r="AC168" s="2" t="b">
        <f t="shared" si="50"/>
        <v>0</v>
      </c>
      <c r="AD168" s="2" t="b">
        <f t="shared" si="51"/>
        <v>0</v>
      </c>
      <c r="AE168" s="2" t="b">
        <f t="shared" si="52"/>
        <v>0</v>
      </c>
      <c r="AF168" s="2" t="b">
        <f t="shared" si="53"/>
        <v>0</v>
      </c>
      <c r="AG168" s="2" t="b">
        <f t="shared" si="54"/>
        <v>0</v>
      </c>
      <c r="AH168" s="17" t="b">
        <f t="shared" si="55"/>
        <v>0</v>
      </c>
      <c r="AI168" s="2" t="b">
        <f t="shared" si="56"/>
        <v>0</v>
      </c>
      <c r="AJ168" s="2" t="b">
        <f t="shared" si="57"/>
        <v>0</v>
      </c>
      <c r="AK168" s="2" t="b">
        <f t="shared" si="58"/>
        <v>0</v>
      </c>
      <c r="AL168" s="2" t="b">
        <f t="shared" si="59"/>
        <v>0</v>
      </c>
      <c r="AM168" s="2" t="b">
        <f t="shared" si="60"/>
        <v>0</v>
      </c>
      <c r="AN168" s="2" t="b">
        <f t="shared" si="61"/>
        <v>0</v>
      </c>
      <c r="AO168" s="2" t="b">
        <v>0</v>
      </c>
      <c r="AP168" s="2" t="b">
        <f t="shared" si="62"/>
        <v>0</v>
      </c>
      <c r="AQ168" s="2" t="b">
        <v>0</v>
      </c>
      <c r="AR168" s="2">
        <v>1</v>
      </c>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7"/>
      <c r="CG168" s="49"/>
    </row>
    <row r="169" spans="1:85" s="5" customFormat="1" ht="30" hidden="1" x14ac:dyDescent="0.25">
      <c r="A169" s="7"/>
      <c r="B169" s="7"/>
      <c r="C169" s="7"/>
      <c r="D169" s="7"/>
      <c r="E169" s="7"/>
      <c r="F169" s="7"/>
      <c r="G169" s="7"/>
      <c r="H169" s="7"/>
      <c r="I169" s="7"/>
      <c r="J169" s="7"/>
      <c r="K169" s="7"/>
      <c r="L169" s="11" t="s">
        <v>714</v>
      </c>
      <c r="M169" s="2" t="s">
        <v>715</v>
      </c>
      <c r="N169" s="2">
        <v>2004</v>
      </c>
      <c r="O169" s="2">
        <v>1</v>
      </c>
      <c r="P169" s="3">
        <v>37987.46597222222</v>
      </c>
      <c r="Q169" s="2" t="s">
        <v>11</v>
      </c>
      <c r="R169" s="2" t="s">
        <v>459</v>
      </c>
      <c r="S169" s="2" t="s">
        <v>716</v>
      </c>
      <c r="T169" s="2" t="s">
        <v>484</v>
      </c>
      <c r="U169" s="2">
        <f t="shared" si="42"/>
        <v>2</v>
      </c>
      <c r="V169" s="2" t="b">
        <f t="shared" si="43"/>
        <v>0</v>
      </c>
      <c r="W169" s="17" t="b">
        <f t="shared" si="44"/>
        <v>0</v>
      </c>
      <c r="X169" s="2" t="b">
        <f t="shared" si="45"/>
        <v>0</v>
      </c>
      <c r="Y169" s="2" t="b">
        <f t="shared" si="46"/>
        <v>0</v>
      </c>
      <c r="Z169" s="2" t="b">
        <f t="shared" si="47"/>
        <v>0</v>
      </c>
      <c r="AA169" s="2" t="b">
        <f t="shared" si="48"/>
        <v>0</v>
      </c>
      <c r="AB169" s="2" t="b">
        <f t="shared" si="49"/>
        <v>0</v>
      </c>
      <c r="AC169" s="2" t="b">
        <f t="shared" si="50"/>
        <v>1</v>
      </c>
      <c r="AD169" s="2" t="b">
        <f t="shared" si="51"/>
        <v>0</v>
      </c>
      <c r="AE169" s="2" t="b">
        <f t="shared" si="52"/>
        <v>0</v>
      </c>
      <c r="AF169" s="2" t="b">
        <f t="shared" si="53"/>
        <v>0</v>
      </c>
      <c r="AG169" s="2" t="b">
        <f t="shared" si="54"/>
        <v>0</v>
      </c>
      <c r="AH169" s="17" t="b">
        <f t="shared" si="55"/>
        <v>1</v>
      </c>
      <c r="AI169" s="2" t="b">
        <f t="shared" si="56"/>
        <v>0</v>
      </c>
      <c r="AJ169" s="2" t="b">
        <f t="shared" si="57"/>
        <v>0</v>
      </c>
      <c r="AK169" s="2" t="b">
        <f t="shared" si="58"/>
        <v>0</v>
      </c>
      <c r="AL169" s="2" t="b">
        <f t="shared" si="59"/>
        <v>0</v>
      </c>
      <c r="AM169" s="2" t="b">
        <f t="shared" si="60"/>
        <v>0</v>
      </c>
      <c r="AN169" s="2" t="b">
        <f t="shared" si="61"/>
        <v>0</v>
      </c>
      <c r="AO169" s="2" t="b">
        <v>0</v>
      </c>
      <c r="AP169" s="2" t="b">
        <f t="shared" si="62"/>
        <v>0</v>
      </c>
      <c r="AQ169" s="2" t="b">
        <v>0</v>
      </c>
      <c r="AR169" s="2">
        <v>3</v>
      </c>
      <c r="AS169" s="2" t="s">
        <v>5615</v>
      </c>
      <c r="AT169" s="2">
        <v>10</v>
      </c>
      <c r="AU169" s="2">
        <v>12</v>
      </c>
      <c r="AV169" s="2">
        <v>16</v>
      </c>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7"/>
      <c r="CG169" s="49"/>
    </row>
    <row r="170" spans="1:85" s="5" customFormat="1" ht="30" hidden="1" x14ac:dyDescent="0.25">
      <c r="A170" s="7"/>
      <c r="B170" s="7"/>
      <c r="C170" s="7"/>
      <c r="D170" s="7"/>
      <c r="E170" s="7"/>
      <c r="F170" s="7"/>
      <c r="G170" s="7"/>
      <c r="H170" s="7"/>
      <c r="I170" s="7"/>
      <c r="J170" s="7"/>
      <c r="K170" s="7"/>
      <c r="L170" s="11" t="s">
        <v>721</v>
      </c>
      <c r="M170" s="2" t="s">
        <v>722</v>
      </c>
      <c r="N170" s="2">
        <v>2010</v>
      </c>
      <c r="O170" s="2">
        <v>1</v>
      </c>
      <c r="P170" s="3">
        <v>40179.708333333336</v>
      </c>
      <c r="Q170" s="2" t="s">
        <v>11</v>
      </c>
      <c r="R170" s="2" t="s">
        <v>459</v>
      </c>
      <c r="S170" s="2" t="s">
        <v>723</v>
      </c>
      <c r="T170" s="2" t="s">
        <v>658</v>
      </c>
      <c r="U170" s="2">
        <f t="shared" si="42"/>
        <v>0</v>
      </c>
      <c r="V170" s="2" t="b">
        <f t="shared" si="43"/>
        <v>0</v>
      </c>
      <c r="W170" s="17" t="b">
        <f t="shared" si="44"/>
        <v>0</v>
      </c>
      <c r="X170" s="2" t="b">
        <f t="shared" si="45"/>
        <v>0</v>
      </c>
      <c r="Y170" s="2" t="b">
        <f t="shared" si="46"/>
        <v>0</v>
      </c>
      <c r="Z170" s="2" t="b">
        <f t="shared" si="47"/>
        <v>0</v>
      </c>
      <c r="AA170" s="2" t="b">
        <f t="shared" si="48"/>
        <v>0</v>
      </c>
      <c r="AB170" s="2" t="b">
        <f t="shared" si="49"/>
        <v>0</v>
      </c>
      <c r="AC170" s="2" t="b">
        <f t="shared" si="50"/>
        <v>0</v>
      </c>
      <c r="AD170" s="2" t="b">
        <f t="shared" si="51"/>
        <v>0</v>
      </c>
      <c r="AE170" s="2" t="b">
        <f t="shared" si="52"/>
        <v>0</v>
      </c>
      <c r="AF170" s="2" t="b">
        <f t="shared" si="53"/>
        <v>0</v>
      </c>
      <c r="AG170" s="2" t="b">
        <f t="shared" si="54"/>
        <v>0</v>
      </c>
      <c r="AH170" s="17" t="b">
        <f t="shared" si="55"/>
        <v>0</v>
      </c>
      <c r="AI170" s="2" t="b">
        <f t="shared" si="56"/>
        <v>0</v>
      </c>
      <c r="AJ170" s="2" t="b">
        <f t="shared" si="57"/>
        <v>0</v>
      </c>
      <c r="AK170" s="2" t="b">
        <f t="shared" si="58"/>
        <v>0</v>
      </c>
      <c r="AL170" s="2" t="b">
        <f t="shared" si="59"/>
        <v>0</v>
      </c>
      <c r="AM170" s="2" t="b">
        <f t="shared" si="60"/>
        <v>0</v>
      </c>
      <c r="AN170" s="2" t="b">
        <f t="shared" si="61"/>
        <v>0</v>
      </c>
      <c r="AO170" s="2" t="b">
        <v>0</v>
      </c>
      <c r="AP170" s="2" t="b">
        <f t="shared" si="62"/>
        <v>0</v>
      </c>
      <c r="AQ170" s="2" t="b">
        <v>0</v>
      </c>
      <c r="AR170" s="2" t="s">
        <v>5615</v>
      </c>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7"/>
      <c r="BQ170" s="7"/>
      <c r="BR170" s="7"/>
      <c r="BS170" s="7"/>
      <c r="BT170" s="7"/>
      <c r="BU170" s="7"/>
      <c r="BV170" s="7"/>
      <c r="BW170" s="7"/>
      <c r="BX170" s="7"/>
      <c r="BY170" s="7"/>
      <c r="BZ170" s="7"/>
      <c r="CA170" s="7"/>
      <c r="CB170" s="7"/>
      <c r="CC170" s="7"/>
      <c r="CD170" s="7"/>
      <c r="CE170" s="7"/>
      <c r="CF170" s="7"/>
      <c r="CG170" s="49"/>
    </row>
    <row r="171" spans="1:85" s="5" customFormat="1" ht="90" hidden="1" x14ac:dyDescent="0.25">
      <c r="A171" s="42" t="s">
        <v>5678</v>
      </c>
      <c r="B171" s="42" t="s">
        <v>5693</v>
      </c>
      <c r="C171" s="42"/>
      <c r="D171" s="42" t="s">
        <v>5693</v>
      </c>
      <c r="E171" s="42" t="s">
        <v>5754</v>
      </c>
      <c r="F171" s="42"/>
      <c r="G171" s="54" t="s">
        <v>5755</v>
      </c>
      <c r="H171" s="42" t="s">
        <v>5756</v>
      </c>
      <c r="I171" s="42" t="s">
        <v>5757</v>
      </c>
      <c r="J171" s="42"/>
      <c r="K171" s="42" t="s">
        <v>5758</v>
      </c>
      <c r="L171" s="5" t="s">
        <v>730</v>
      </c>
      <c r="M171" s="5" t="s">
        <v>731</v>
      </c>
      <c r="N171" s="5">
        <v>2012</v>
      </c>
      <c r="O171" s="5">
        <v>1</v>
      </c>
      <c r="P171" s="10">
        <v>41000.633333333331</v>
      </c>
      <c r="Q171" s="5" t="s">
        <v>11</v>
      </c>
      <c r="R171" s="5" t="s">
        <v>459</v>
      </c>
      <c r="S171" s="5" t="s">
        <v>732</v>
      </c>
      <c r="T171" s="5" t="s">
        <v>484</v>
      </c>
      <c r="U171" s="5">
        <f t="shared" si="42"/>
        <v>6</v>
      </c>
      <c r="V171" s="5" t="b">
        <f t="shared" si="43"/>
        <v>1</v>
      </c>
      <c r="W171" s="51" t="b">
        <f t="shared" si="44"/>
        <v>0</v>
      </c>
      <c r="X171" s="5" t="b">
        <f t="shared" si="45"/>
        <v>1</v>
      </c>
      <c r="Y171" s="5" t="b">
        <f t="shared" si="46"/>
        <v>0</v>
      </c>
      <c r="Z171" s="5" t="b">
        <f t="shared" si="47"/>
        <v>1</v>
      </c>
      <c r="AA171" s="5" t="b">
        <f t="shared" si="48"/>
        <v>0</v>
      </c>
      <c r="AB171" s="5" t="b">
        <f t="shared" si="49"/>
        <v>0</v>
      </c>
      <c r="AC171" s="5" t="b">
        <f t="shared" si="50"/>
        <v>1</v>
      </c>
      <c r="AD171" s="5" t="b">
        <f t="shared" si="51"/>
        <v>0</v>
      </c>
      <c r="AE171" s="5" t="b">
        <f t="shared" si="52"/>
        <v>1</v>
      </c>
      <c r="AF171" s="5" t="b">
        <f t="shared" si="53"/>
        <v>0</v>
      </c>
      <c r="AG171" s="5" t="b">
        <f t="shared" si="54"/>
        <v>0</v>
      </c>
      <c r="AH171" s="51" t="b">
        <f t="shared" si="55"/>
        <v>0</v>
      </c>
      <c r="AI171" s="5" t="b">
        <f t="shared" si="56"/>
        <v>0</v>
      </c>
      <c r="AJ171" s="5" t="b">
        <f t="shared" si="57"/>
        <v>0</v>
      </c>
      <c r="AK171" s="5" t="b">
        <f t="shared" si="58"/>
        <v>0</v>
      </c>
      <c r="AL171" s="5" t="b">
        <f t="shared" si="59"/>
        <v>0</v>
      </c>
      <c r="AM171" s="5" t="b">
        <f t="shared" si="60"/>
        <v>0</v>
      </c>
      <c r="AN171" s="5" t="b">
        <f t="shared" si="61"/>
        <v>0</v>
      </c>
      <c r="AO171" s="5" t="b">
        <v>0</v>
      </c>
      <c r="AP171" s="5" t="b">
        <f t="shared" si="62"/>
        <v>0</v>
      </c>
      <c r="AQ171" s="5" t="b">
        <v>1</v>
      </c>
      <c r="AR171" s="2">
        <v>1</v>
      </c>
      <c r="AS171" s="2">
        <v>3</v>
      </c>
      <c r="AT171" s="2">
        <v>4</v>
      </c>
      <c r="AU171" s="2">
        <v>6</v>
      </c>
      <c r="AV171" s="2" t="s">
        <v>5618</v>
      </c>
      <c r="AW171" s="2">
        <v>10</v>
      </c>
      <c r="AX171" s="2">
        <v>12</v>
      </c>
      <c r="AY171" s="2">
        <v>13</v>
      </c>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7"/>
      <c r="CG171" s="49"/>
    </row>
    <row r="172" spans="1:85" s="5" customFormat="1" ht="30" hidden="1" x14ac:dyDescent="0.25">
      <c r="A172" s="7"/>
      <c r="B172" s="7"/>
      <c r="C172" s="7"/>
      <c r="D172" s="7"/>
      <c r="E172" s="7"/>
      <c r="F172" s="7"/>
      <c r="G172" s="7"/>
      <c r="H172" s="7"/>
      <c r="I172" s="7"/>
      <c r="J172" s="7"/>
      <c r="K172" s="7"/>
      <c r="L172" s="11" t="s">
        <v>737</v>
      </c>
      <c r="M172" s="2" t="s">
        <v>738</v>
      </c>
      <c r="N172" s="7">
        <v>2013</v>
      </c>
      <c r="O172" s="7">
        <v>1</v>
      </c>
      <c r="P172" s="8">
        <v>41275.654166666667</v>
      </c>
      <c r="Q172" s="7" t="s">
        <v>11</v>
      </c>
      <c r="R172" s="7" t="s">
        <v>459</v>
      </c>
      <c r="S172" s="7" t="s">
        <v>739</v>
      </c>
      <c r="T172" s="7" t="s">
        <v>740</v>
      </c>
      <c r="U172" s="2">
        <f t="shared" si="42"/>
        <v>1</v>
      </c>
      <c r="V172" s="2" t="b">
        <f t="shared" si="43"/>
        <v>0</v>
      </c>
      <c r="W172" s="17" t="b">
        <f t="shared" si="44"/>
        <v>0</v>
      </c>
      <c r="X172" s="2" t="b">
        <f t="shared" si="45"/>
        <v>1</v>
      </c>
      <c r="Y172" s="2" t="b">
        <f t="shared" si="46"/>
        <v>0</v>
      </c>
      <c r="Z172" s="2" t="b">
        <f t="shared" si="47"/>
        <v>0</v>
      </c>
      <c r="AA172" s="2" t="b">
        <f t="shared" si="48"/>
        <v>0</v>
      </c>
      <c r="AB172" s="2" t="b">
        <f t="shared" si="49"/>
        <v>0</v>
      </c>
      <c r="AC172" s="2" t="b">
        <f t="shared" si="50"/>
        <v>0</v>
      </c>
      <c r="AD172" s="2" t="b">
        <f t="shared" si="51"/>
        <v>0</v>
      </c>
      <c r="AE172" s="2" t="b">
        <f t="shared" si="52"/>
        <v>0</v>
      </c>
      <c r="AF172" s="2" t="b">
        <f t="shared" si="53"/>
        <v>0</v>
      </c>
      <c r="AG172" s="2" t="b">
        <f t="shared" si="54"/>
        <v>0</v>
      </c>
      <c r="AH172" s="17" t="b">
        <f t="shared" si="55"/>
        <v>0</v>
      </c>
      <c r="AI172" s="2" t="b">
        <f t="shared" si="56"/>
        <v>0</v>
      </c>
      <c r="AJ172" s="2" t="b">
        <f t="shared" si="57"/>
        <v>0</v>
      </c>
      <c r="AK172" s="2" t="b">
        <f t="shared" si="58"/>
        <v>0</v>
      </c>
      <c r="AL172" s="2" t="b">
        <f t="shared" si="59"/>
        <v>0</v>
      </c>
      <c r="AM172" s="2" t="b">
        <f t="shared" si="60"/>
        <v>0</v>
      </c>
      <c r="AN172" s="2" t="b">
        <f t="shared" si="61"/>
        <v>0</v>
      </c>
      <c r="AO172" s="2" t="b">
        <v>0</v>
      </c>
      <c r="AP172" s="2" t="b">
        <f t="shared" si="62"/>
        <v>0</v>
      </c>
      <c r="AQ172" s="2" t="b">
        <v>0</v>
      </c>
      <c r="AR172" s="7">
        <v>3</v>
      </c>
      <c r="AS172" s="7">
        <v>4</v>
      </c>
      <c r="AT172" s="7" t="s">
        <v>5615</v>
      </c>
      <c r="AU172" s="7"/>
      <c r="AV172" s="7"/>
      <c r="AW172" s="7"/>
      <c r="AX172" s="7"/>
      <c r="AY172" s="7"/>
      <c r="AZ172" s="7"/>
      <c r="BA172" s="7"/>
      <c r="BB172" s="7"/>
      <c r="BC172" s="7"/>
      <c r="BD172" s="7"/>
      <c r="BE172" s="7"/>
      <c r="BF172" s="7"/>
      <c r="BG172" s="7"/>
      <c r="BH172" s="7"/>
      <c r="BI172" s="7"/>
      <c r="BJ172" s="7"/>
      <c r="BK172" s="7"/>
      <c r="BL172" s="7"/>
      <c r="BM172" s="2"/>
      <c r="BN172" s="2"/>
      <c r="BO172" s="2"/>
      <c r="BP172" s="2"/>
      <c r="BQ172" s="7"/>
      <c r="BR172" s="7"/>
      <c r="BS172" s="7"/>
      <c r="BT172" s="7"/>
      <c r="BU172" s="7"/>
      <c r="BV172" s="7"/>
      <c r="BW172" s="7"/>
      <c r="BX172" s="7"/>
      <c r="BY172" s="7"/>
      <c r="BZ172" s="7"/>
      <c r="CA172" s="7"/>
      <c r="CB172" s="7"/>
      <c r="CC172" s="7"/>
      <c r="CD172" s="7"/>
      <c r="CE172" s="7"/>
      <c r="CF172" s="7"/>
      <c r="CG172" s="49"/>
    </row>
    <row r="173" spans="1:85" s="5" customFormat="1" ht="30" hidden="1" x14ac:dyDescent="0.25">
      <c r="A173" s="7"/>
      <c r="B173" s="7"/>
      <c r="C173" s="7"/>
      <c r="D173" s="7"/>
      <c r="E173" s="7"/>
      <c r="F173" s="7"/>
      <c r="G173" s="7"/>
      <c r="H173" s="7"/>
      <c r="I173" s="7"/>
      <c r="J173" s="7"/>
      <c r="K173" s="7"/>
      <c r="L173" s="11" t="s">
        <v>756</v>
      </c>
      <c r="M173" s="2" t="s">
        <v>757</v>
      </c>
      <c r="N173" s="2">
        <v>2008</v>
      </c>
      <c r="O173" s="2">
        <v>1</v>
      </c>
      <c r="P173" s="3">
        <v>39448.595833333333</v>
      </c>
      <c r="Q173" s="2" t="s">
        <v>11</v>
      </c>
      <c r="R173" s="2" t="s">
        <v>459</v>
      </c>
      <c r="S173" s="2" t="s">
        <v>758</v>
      </c>
      <c r="T173" s="2" t="s">
        <v>759</v>
      </c>
      <c r="U173" s="2">
        <f t="shared" si="42"/>
        <v>0</v>
      </c>
      <c r="V173" s="2" t="b">
        <f t="shared" si="43"/>
        <v>0</v>
      </c>
      <c r="W173" s="17" t="b">
        <f t="shared" si="44"/>
        <v>0</v>
      </c>
      <c r="X173" s="2" t="b">
        <f t="shared" si="45"/>
        <v>0</v>
      </c>
      <c r="Y173" s="2" t="b">
        <f t="shared" si="46"/>
        <v>0</v>
      </c>
      <c r="Z173" s="2" t="b">
        <f t="shared" si="47"/>
        <v>0</v>
      </c>
      <c r="AA173" s="2" t="b">
        <f t="shared" si="48"/>
        <v>0</v>
      </c>
      <c r="AB173" s="2" t="b">
        <f t="shared" si="49"/>
        <v>0</v>
      </c>
      <c r="AC173" s="2" t="b">
        <f t="shared" si="50"/>
        <v>0</v>
      </c>
      <c r="AD173" s="2" t="b">
        <f t="shared" si="51"/>
        <v>0</v>
      </c>
      <c r="AE173" s="2" t="b">
        <f t="shared" si="52"/>
        <v>0</v>
      </c>
      <c r="AF173" s="2" t="b">
        <f t="shared" si="53"/>
        <v>0</v>
      </c>
      <c r="AG173" s="2" t="b">
        <f t="shared" si="54"/>
        <v>0</v>
      </c>
      <c r="AH173" s="17" t="b">
        <f t="shared" si="55"/>
        <v>0</v>
      </c>
      <c r="AI173" s="2" t="b">
        <f t="shared" si="56"/>
        <v>0</v>
      </c>
      <c r="AJ173" s="2" t="b">
        <f t="shared" si="57"/>
        <v>0</v>
      </c>
      <c r="AK173" s="2" t="b">
        <f t="shared" si="58"/>
        <v>0</v>
      </c>
      <c r="AL173" s="2" t="b">
        <f t="shared" si="59"/>
        <v>0</v>
      </c>
      <c r="AM173" s="2" t="b">
        <f t="shared" si="60"/>
        <v>0</v>
      </c>
      <c r="AN173" s="2" t="b">
        <f t="shared" si="61"/>
        <v>0</v>
      </c>
      <c r="AO173" s="2" t="b">
        <v>0</v>
      </c>
      <c r="AP173" s="2" t="b">
        <f t="shared" si="62"/>
        <v>0</v>
      </c>
      <c r="AQ173" s="2" t="b">
        <v>0</v>
      </c>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7"/>
      <c r="BR173" s="7"/>
      <c r="BS173" s="7"/>
      <c r="BT173" s="7"/>
      <c r="BU173" s="7"/>
      <c r="BV173" s="7"/>
      <c r="BW173" s="7"/>
      <c r="BX173" s="7"/>
      <c r="BY173" s="7"/>
      <c r="BZ173" s="7"/>
      <c r="CA173" s="7"/>
      <c r="CB173" s="7"/>
      <c r="CC173" s="7"/>
      <c r="CD173" s="7"/>
      <c r="CE173" s="7"/>
      <c r="CF173" s="7"/>
      <c r="CG173" s="49"/>
    </row>
    <row r="174" spans="1:85" ht="45" x14ac:dyDescent="0.25">
      <c r="A174" s="75" t="s">
        <v>5662</v>
      </c>
      <c r="B174" s="75" t="s">
        <v>5693</v>
      </c>
      <c r="C174" s="75" t="s">
        <v>5799</v>
      </c>
      <c r="D174" s="90" t="s">
        <v>5693</v>
      </c>
      <c r="E174" s="90" t="s">
        <v>5800</v>
      </c>
      <c r="F174" s="90" t="s">
        <v>5693</v>
      </c>
      <c r="G174" s="91" t="s">
        <v>5801</v>
      </c>
      <c r="H174" s="90"/>
      <c r="I174" s="90" t="s">
        <v>5802</v>
      </c>
      <c r="J174" s="90"/>
      <c r="K174" s="75" t="s">
        <v>5803</v>
      </c>
      <c r="L174" s="90" t="s">
        <v>2765</v>
      </c>
      <c r="M174" s="90" t="s">
        <v>2766</v>
      </c>
      <c r="N174" s="90">
        <v>2012</v>
      </c>
      <c r="O174" s="90">
        <v>1</v>
      </c>
      <c r="P174" s="92">
        <v>41030.461805555555</v>
      </c>
      <c r="Q174" s="90" t="s">
        <v>11</v>
      </c>
      <c r="R174" s="90" t="s">
        <v>459</v>
      </c>
      <c r="S174" s="90" t="s">
        <v>2767</v>
      </c>
      <c r="T174" s="90" t="s">
        <v>484</v>
      </c>
      <c r="U174" s="90">
        <f t="shared" si="42"/>
        <v>9</v>
      </c>
      <c r="V174" s="90" t="b">
        <f t="shared" si="43"/>
        <v>1</v>
      </c>
      <c r="W174" s="90" t="b">
        <f t="shared" si="44"/>
        <v>1</v>
      </c>
      <c r="X174" s="90" t="b">
        <f t="shared" si="45"/>
        <v>1</v>
      </c>
      <c r="Y174" s="90" t="b">
        <f t="shared" si="46"/>
        <v>0</v>
      </c>
      <c r="Z174" s="90" t="b">
        <f t="shared" si="47"/>
        <v>1</v>
      </c>
      <c r="AA174" s="90" t="b">
        <f t="shared" si="48"/>
        <v>0</v>
      </c>
      <c r="AB174" s="90" t="b">
        <f t="shared" si="49"/>
        <v>0</v>
      </c>
      <c r="AC174" s="90" t="b">
        <f t="shared" si="50"/>
        <v>1</v>
      </c>
      <c r="AD174" s="90" t="b">
        <f t="shared" si="51"/>
        <v>1</v>
      </c>
      <c r="AE174" s="90" t="b">
        <f t="shared" si="52"/>
        <v>1</v>
      </c>
      <c r="AF174" s="90" t="b">
        <f t="shared" si="53"/>
        <v>0</v>
      </c>
      <c r="AG174" s="90" t="b">
        <f t="shared" si="54"/>
        <v>0</v>
      </c>
      <c r="AH174" s="90" t="b">
        <f t="shared" si="55"/>
        <v>1</v>
      </c>
      <c r="AI174" s="90" t="b">
        <f t="shared" si="56"/>
        <v>0</v>
      </c>
      <c r="AJ174" s="90" t="b">
        <f t="shared" si="57"/>
        <v>0</v>
      </c>
      <c r="AK174" s="90" t="b">
        <f t="shared" si="58"/>
        <v>1</v>
      </c>
      <c r="AL174" s="90" t="b">
        <f t="shared" si="59"/>
        <v>0</v>
      </c>
      <c r="AM174" s="90" t="b">
        <f t="shared" si="60"/>
        <v>0</v>
      </c>
      <c r="AN174" s="90" t="b">
        <f t="shared" si="61"/>
        <v>0</v>
      </c>
      <c r="AO174" s="90" t="b">
        <v>0</v>
      </c>
      <c r="AP174" s="90" t="b">
        <f t="shared" si="62"/>
        <v>0</v>
      </c>
      <c r="AQ174" s="90" t="b">
        <v>0</v>
      </c>
      <c r="AR174" s="2">
        <v>1</v>
      </c>
      <c r="AS174" s="2">
        <v>2</v>
      </c>
      <c r="AT174" s="2">
        <v>4</v>
      </c>
      <c r="AU174" s="2">
        <v>6</v>
      </c>
      <c r="AV174" s="2">
        <v>10</v>
      </c>
      <c r="AW174" s="2">
        <v>11</v>
      </c>
      <c r="AX174" s="2">
        <v>12</v>
      </c>
      <c r="AY174" s="2">
        <v>13</v>
      </c>
      <c r="AZ174" s="2">
        <v>16</v>
      </c>
      <c r="BA174" s="2">
        <v>22</v>
      </c>
      <c r="BM174" s="7"/>
      <c r="BN174" s="7"/>
      <c r="BO174" s="7"/>
      <c r="BQ174" s="7"/>
      <c r="BR174" s="7"/>
      <c r="BS174" s="7"/>
      <c r="BT174" s="7"/>
      <c r="BU174" s="7"/>
      <c r="BV174" s="7"/>
      <c r="BW174" s="7"/>
      <c r="BX174" s="7"/>
      <c r="BY174" s="7"/>
      <c r="BZ174" s="7"/>
      <c r="CA174" s="7"/>
      <c r="CB174" s="7"/>
      <c r="CC174" s="7"/>
      <c r="CD174" s="7"/>
      <c r="CE174" s="7"/>
      <c r="CF174" s="7"/>
    </row>
    <row r="175" spans="1:85" s="5" customFormat="1" ht="30" hidden="1" x14ac:dyDescent="0.25">
      <c r="A175" s="7"/>
      <c r="B175" s="7"/>
      <c r="C175" s="7"/>
      <c r="D175" s="7"/>
      <c r="E175" s="7"/>
      <c r="F175" s="7"/>
      <c r="G175" s="7"/>
      <c r="H175" s="7"/>
      <c r="I175" s="7"/>
      <c r="J175" s="7"/>
      <c r="K175" s="7"/>
      <c r="L175" s="11" t="s">
        <v>766</v>
      </c>
      <c r="M175" s="2" t="s">
        <v>767</v>
      </c>
      <c r="N175" s="2">
        <v>2011</v>
      </c>
      <c r="O175" s="2">
        <v>1</v>
      </c>
      <c r="P175" s="3">
        <v>40544.69027777778</v>
      </c>
      <c r="Q175" s="2" t="s">
        <v>11</v>
      </c>
      <c r="R175" s="2" t="s">
        <v>459</v>
      </c>
      <c r="S175" s="2" t="s">
        <v>765</v>
      </c>
      <c r="T175" s="2" t="s">
        <v>484</v>
      </c>
      <c r="U175" s="2">
        <f t="shared" si="42"/>
        <v>4</v>
      </c>
      <c r="V175" s="2" t="b">
        <f t="shared" si="43"/>
        <v>1</v>
      </c>
      <c r="W175" s="17" t="b">
        <f t="shared" si="44"/>
        <v>0</v>
      </c>
      <c r="X175" s="2" t="b">
        <f t="shared" si="45"/>
        <v>1</v>
      </c>
      <c r="Y175" s="2" t="b">
        <f t="shared" si="46"/>
        <v>0</v>
      </c>
      <c r="Z175" s="2" t="b">
        <f t="shared" si="47"/>
        <v>0</v>
      </c>
      <c r="AA175" s="2" t="b">
        <f t="shared" si="48"/>
        <v>0</v>
      </c>
      <c r="AB175" s="2" t="b">
        <f t="shared" si="49"/>
        <v>0</v>
      </c>
      <c r="AC175" s="2" t="b">
        <f t="shared" si="50"/>
        <v>1</v>
      </c>
      <c r="AD175" s="2" t="b">
        <f t="shared" si="51"/>
        <v>0</v>
      </c>
      <c r="AE175" s="2" t="b">
        <f t="shared" si="52"/>
        <v>0</v>
      </c>
      <c r="AF175" s="2" t="b">
        <f t="shared" si="53"/>
        <v>0</v>
      </c>
      <c r="AG175" s="2" t="b">
        <f t="shared" si="54"/>
        <v>0</v>
      </c>
      <c r="AH175" s="17" t="b">
        <f t="shared" si="55"/>
        <v>1</v>
      </c>
      <c r="AI175" s="2" t="b">
        <f t="shared" si="56"/>
        <v>0</v>
      </c>
      <c r="AJ175" s="2" t="b">
        <f t="shared" si="57"/>
        <v>0</v>
      </c>
      <c r="AK175" s="2" t="b">
        <f t="shared" si="58"/>
        <v>0</v>
      </c>
      <c r="AL175" s="2" t="b">
        <f t="shared" si="59"/>
        <v>0</v>
      </c>
      <c r="AM175" s="2" t="b">
        <f t="shared" si="60"/>
        <v>0</v>
      </c>
      <c r="AN175" s="2" t="b">
        <f t="shared" si="61"/>
        <v>0</v>
      </c>
      <c r="AO175" s="2" t="b">
        <v>0</v>
      </c>
      <c r="AP175" s="2" t="b">
        <f t="shared" si="62"/>
        <v>0</v>
      </c>
      <c r="AQ175" s="2" t="b">
        <v>0</v>
      </c>
      <c r="AR175" s="2">
        <v>1</v>
      </c>
      <c r="AS175" s="2">
        <v>3</v>
      </c>
      <c r="AT175" s="2">
        <v>4</v>
      </c>
      <c r="AU175" s="2" t="s">
        <v>5615</v>
      </c>
      <c r="AV175" s="2">
        <v>10</v>
      </c>
      <c r="AW175" s="2">
        <v>16</v>
      </c>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7"/>
      <c r="CG175" s="49"/>
    </row>
    <row r="176" spans="1:85" s="5" customFormat="1" hidden="1" x14ac:dyDescent="0.25">
      <c r="A176" s="7"/>
      <c r="B176" s="7"/>
      <c r="C176" s="7"/>
      <c r="D176" s="7"/>
      <c r="E176" s="7"/>
      <c r="F176" s="7"/>
      <c r="G176" s="7"/>
      <c r="H176" s="7"/>
      <c r="I176" s="7"/>
      <c r="J176" s="7"/>
      <c r="K176" s="7"/>
      <c r="L176" s="11" t="s">
        <v>768</v>
      </c>
      <c r="M176" s="2" t="s">
        <v>769</v>
      </c>
      <c r="N176" s="2">
        <v>2010</v>
      </c>
      <c r="O176" s="2">
        <v>1</v>
      </c>
      <c r="P176" s="3">
        <v>40179.515277777777</v>
      </c>
      <c r="Q176" s="2" t="s">
        <v>11</v>
      </c>
      <c r="R176" s="2" t="s">
        <v>459</v>
      </c>
      <c r="S176" s="2" t="s">
        <v>770</v>
      </c>
      <c r="T176" s="2" t="s">
        <v>484</v>
      </c>
      <c r="U176" s="2">
        <f t="shared" si="42"/>
        <v>1</v>
      </c>
      <c r="V176" s="2" t="b">
        <f t="shared" si="43"/>
        <v>1</v>
      </c>
      <c r="W176" s="17" t="b">
        <f t="shared" si="44"/>
        <v>0</v>
      </c>
      <c r="X176" s="2" t="b">
        <f t="shared" si="45"/>
        <v>0</v>
      </c>
      <c r="Y176" s="2" t="b">
        <f t="shared" si="46"/>
        <v>0</v>
      </c>
      <c r="Z176" s="2" t="b">
        <f t="shared" si="47"/>
        <v>0</v>
      </c>
      <c r="AA176" s="2" t="b">
        <f t="shared" si="48"/>
        <v>0</v>
      </c>
      <c r="AB176" s="2" t="b">
        <f t="shared" si="49"/>
        <v>0</v>
      </c>
      <c r="AC176" s="2" t="b">
        <f t="shared" si="50"/>
        <v>0</v>
      </c>
      <c r="AD176" s="2" t="b">
        <f t="shared" si="51"/>
        <v>0</v>
      </c>
      <c r="AE176" s="2" t="b">
        <f t="shared" si="52"/>
        <v>0</v>
      </c>
      <c r="AF176" s="2" t="b">
        <f t="shared" si="53"/>
        <v>0</v>
      </c>
      <c r="AG176" s="2" t="b">
        <f t="shared" si="54"/>
        <v>0</v>
      </c>
      <c r="AH176" s="17" t="b">
        <f t="shared" si="55"/>
        <v>0</v>
      </c>
      <c r="AI176" s="2" t="b">
        <f t="shared" si="56"/>
        <v>0</v>
      </c>
      <c r="AJ176" s="2" t="b">
        <f t="shared" si="57"/>
        <v>0</v>
      </c>
      <c r="AK176" s="2" t="b">
        <f t="shared" si="58"/>
        <v>0</v>
      </c>
      <c r="AL176" s="2" t="b">
        <f t="shared" si="59"/>
        <v>0</v>
      </c>
      <c r="AM176" s="2" t="b">
        <f t="shared" si="60"/>
        <v>0</v>
      </c>
      <c r="AN176" s="2" t="b">
        <f t="shared" si="61"/>
        <v>0</v>
      </c>
      <c r="AO176" s="2" t="b">
        <v>0</v>
      </c>
      <c r="AP176" s="2" t="b">
        <f t="shared" si="62"/>
        <v>0</v>
      </c>
      <c r="AQ176" s="2" t="b">
        <v>0</v>
      </c>
      <c r="AR176" s="2">
        <v>1</v>
      </c>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7"/>
      <c r="BR176" s="7"/>
      <c r="BS176" s="7"/>
      <c r="BT176" s="7"/>
      <c r="BU176" s="7"/>
      <c r="BV176" s="7"/>
      <c r="BW176" s="7"/>
      <c r="BX176" s="7"/>
      <c r="BY176" s="7"/>
      <c r="BZ176" s="7"/>
      <c r="CA176" s="7"/>
      <c r="CB176" s="7"/>
      <c r="CC176" s="7"/>
      <c r="CD176" s="7"/>
      <c r="CE176" s="7"/>
      <c r="CF176" s="7"/>
      <c r="CG176" s="49"/>
    </row>
    <row r="177" spans="1:85" s="5" customFormat="1" ht="30" hidden="1" x14ac:dyDescent="0.25">
      <c r="A177" s="7"/>
      <c r="B177" s="7"/>
      <c r="C177" s="7"/>
      <c r="D177" s="7"/>
      <c r="E177" s="7"/>
      <c r="F177" s="7"/>
      <c r="G177" s="7"/>
      <c r="H177" s="7"/>
      <c r="I177" s="7"/>
      <c r="J177" s="7"/>
      <c r="K177" s="7"/>
      <c r="L177" s="11" t="s">
        <v>771</v>
      </c>
      <c r="M177" s="2" t="s">
        <v>772</v>
      </c>
      <c r="N177" s="2">
        <v>2010</v>
      </c>
      <c r="O177" s="2">
        <v>1</v>
      </c>
      <c r="P177" s="3">
        <v>40179.612500000003</v>
      </c>
      <c r="Q177" s="2" t="s">
        <v>11</v>
      </c>
      <c r="R177" s="2" t="s">
        <v>459</v>
      </c>
      <c r="S177" s="2" t="s">
        <v>773</v>
      </c>
      <c r="T177" s="2" t="s">
        <v>774</v>
      </c>
      <c r="U177" s="2">
        <f t="shared" si="42"/>
        <v>1</v>
      </c>
      <c r="V177" s="2" t="b">
        <f t="shared" si="43"/>
        <v>1</v>
      </c>
      <c r="W177" s="17" t="b">
        <f t="shared" si="44"/>
        <v>0</v>
      </c>
      <c r="X177" s="2" t="b">
        <f t="shared" si="45"/>
        <v>0</v>
      </c>
      <c r="Y177" s="2" t="b">
        <f t="shared" si="46"/>
        <v>0</v>
      </c>
      <c r="Z177" s="2" t="b">
        <f t="shared" si="47"/>
        <v>0</v>
      </c>
      <c r="AA177" s="2" t="b">
        <f t="shared" si="48"/>
        <v>0</v>
      </c>
      <c r="AB177" s="2" t="b">
        <f t="shared" si="49"/>
        <v>0</v>
      </c>
      <c r="AC177" s="2" t="b">
        <f t="shared" si="50"/>
        <v>0</v>
      </c>
      <c r="AD177" s="2" t="b">
        <f t="shared" si="51"/>
        <v>0</v>
      </c>
      <c r="AE177" s="2" t="b">
        <f t="shared" si="52"/>
        <v>0</v>
      </c>
      <c r="AF177" s="2" t="b">
        <f t="shared" si="53"/>
        <v>0</v>
      </c>
      <c r="AG177" s="2" t="b">
        <f t="shared" si="54"/>
        <v>0</v>
      </c>
      <c r="AH177" s="17" t="b">
        <f t="shared" si="55"/>
        <v>0</v>
      </c>
      <c r="AI177" s="2" t="b">
        <f t="shared" si="56"/>
        <v>0</v>
      </c>
      <c r="AJ177" s="2" t="b">
        <f t="shared" si="57"/>
        <v>0</v>
      </c>
      <c r="AK177" s="2" t="b">
        <f t="shared" si="58"/>
        <v>0</v>
      </c>
      <c r="AL177" s="2" t="b">
        <f t="shared" si="59"/>
        <v>0</v>
      </c>
      <c r="AM177" s="2" t="b">
        <f t="shared" si="60"/>
        <v>0</v>
      </c>
      <c r="AN177" s="2" t="b">
        <f t="shared" si="61"/>
        <v>0</v>
      </c>
      <c r="AO177" s="2" t="b">
        <v>0</v>
      </c>
      <c r="AP177" s="2" t="b">
        <f t="shared" si="62"/>
        <v>0</v>
      </c>
      <c r="AQ177" s="2" t="b">
        <v>0</v>
      </c>
      <c r="AR177" s="2">
        <v>1</v>
      </c>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7"/>
      <c r="BR177" s="7"/>
      <c r="BS177" s="7"/>
      <c r="BT177" s="7"/>
      <c r="BU177" s="7"/>
      <c r="BV177" s="7"/>
      <c r="BW177" s="7"/>
      <c r="BX177" s="7"/>
      <c r="BY177" s="7"/>
      <c r="BZ177" s="7"/>
      <c r="CA177" s="7"/>
      <c r="CB177" s="7"/>
      <c r="CC177" s="7"/>
      <c r="CD177" s="7"/>
      <c r="CE177" s="7"/>
      <c r="CF177" s="7"/>
      <c r="CG177" s="49"/>
    </row>
    <row r="178" spans="1:85" s="5" customFormat="1" ht="30" hidden="1" x14ac:dyDescent="0.25">
      <c r="A178" s="7"/>
      <c r="B178" s="7"/>
      <c r="C178" s="7"/>
      <c r="D178" s="7"/>
      <c r="E178" s="7"/>
      <c r="F178" s="7"/>
      <c r="G178" s="7"/>
      <c r="H178" s="7"/>
      <c r="I178" s="7"/>
      <c r="J178" s="7"/>
      <c r="K178" s="7"/>
      <c r="L178" s="11" t="s">
        <v>775</v>
      </c>
      <c r="M178" s="2" t="s">
        <v>776</v>
      </c>
      <c r="N178" s="2">
        <v>2013</v>
      </c>
      <c r="O178" s="2">
        <v>1</v>
      </c>
      <c r="P178" s="4">
        <v>41275</v>
      </c>
      <c r="Q178" s="2" t="s">
        <v>11</v>
      </c>
      <c r="R178" s="2" t="s">
        <v>459</v>
      </c>
      <c r="S178" s="2" t="s">
        <v>777</v>
      </c>
      <c r="T178" s="2" t="s">
        <v>778</v>
      </c>
      <c r="U178" s="2">
        <f t="shared" si="42"/>
        <v>0</v>
      </c>
      <c r="V178" s="2" t="b">
        <f t="shared" si="43"/>
        <v>0</v>
      </c>
      <c r="W178" s="17" t="b">
        <f t="shared" si="44"/>
        <v>0</v>
      </c>
      <c r="X178" s="2" t="b">
        <f t="shared" si="45"/>
        <v>0</v>
      </c>
      <c r="Y178" s="2" t="b">
        <f t="shared" si="46"/>
        <v>0</v>
      </c>
      <c r="Z178" s="2" t="b">
        <f t="shared" si="47"/>
        <v>0</v>
      </c>
      <c r="AA178" s="2" t="b">
        <f t="shared" si="48"/>
        <v>0</v>
      </c>
      <c r="AB178" s="2" t="b">
        <f t="shared" si="49"/>
        <v>0</v>
      </c>
      <c r="AC178" s="2" t="b">
        <f t="shared" si="50"/>
        <v>0</v>
      </c>
      <c r="AD178" s="2" t="b">
        <f t="shared" si="51"/>
        <v>0</v>
      </c>
      <c r="AE178" s="2" t="b">
        <f t="shared" si="52"/>
        <v>0</v>
      </c>
      <c r="AF178" s="2" t="b">
        <f t="shared" si="53"/>
        <v>0</v>
      </c>
      <c r="AG178" s="2" t="b">
        <f t="shared" si="54"/>
        <v>0</v>
      </c>
      <c r="AH178" s="17" t="b">
        <f t="shared" si="55"/>
        <v>0</v>
      </c>
      <c r="AI178" s="2" t="b">
        <f t="shared" si="56"/>
        <v>0</v>
      </c>
      <c r="AJ178" s="2" t="b">
        <f t="shared" si="57"/>
        <v>0</v>
      </c>
      <c r="AK178" s="2" t="b">
        <f t="shared" si="58"/>
        <v>0</v>
      </c>
      <c r="AL178" s="2" t="b">
        <f t="shared" si="59"/>
        <v>0</v>
      </c>
      <c r="AM178" s="2" t="b">
        <f t="shared" si="60"/>
        <v>0</v>
      </c>
      <c r="AN178" s="2" t="b">
        <f t="shared" si="61"/>
        <v>0</v>
      </c>
      <c r="AO178" s="2" t="b">
        <v>0</v>
      </c>
      <c r="AP178" s="2" t="b">
        <f t="shared" si="62"/>
        <v>0</v>
      </c>
      <c r="AQ178" s="2" t="b">
        <v>0</v>
      </c>
      <c r="AR178" s="2"/>
      <c r="AS178" s="2"/>
      <c r="AT178" s="2"/>
      <c r="AU178" s="2"/>
      <c r="AV178" s="2"/>
      <c r="AW178" s="2"/>
      <c r="AX178" s="2"/>
      <c r="AY178" s="2"/>
      <c r="AZ178" s="2"/>
      <c r="BA178" s="2"/>
      <c r="BB178" s="2"/>
      <c r="BC178" s="2"/>
      <c r="BD178" s="2"/>
      <c r="BE178" s="2"/>
      <c r="BF178" s="2"/>
      <c r="BG178" s="2"/>
      <c r="BH178" s="2"/>
      <c r="BI178" s="2"/>
      <c r="BJ178" s="2"/>
      <c r="BK178" s="2"/>
      <c r="BL178" s="2"/>
      <c r="BM178" s="7"/>
      <c r="BN178" s="7"/>
      <c r="BO178" s="7"/>
      <c r="BP178" s="7"/>
      <c r="BQ178" s="7"/>
      <c r="BR178" s="7"/>
      <c r="BS178" s="7"/>
      <c r="BT178" s="7"/>
      <c r="BU178" s="7"/>
      <c r="BV178" s="7"/>
      <c r="BW178" s="7"/>
      <c r="BX178" s="7"/>
      <c r="BY178" s="7"/>
      <c r="BZ178" s="7"/>
      <c r="CA178" s="7"/>
      <c r="CB178" s="7"/>
      <c r="CC178" s="7"/>
      <c r="CD178" s="7"/>
      <c r="CE178" s="7"/>
      <c r="CF178" s="7"/>
      <c r="CG178" s="49"/>
    </row>
    <row r="179" spans="1:85" s="5" customFormat="1" hidden="1" x14ac:dyDescent="0.25">
      <c r="A179" s="7"/>
      <c r="B179" s="7"/>
      <c r="C179" s="7"/>
      <c r="D179" s="7"/>
      <c r="E179" s="7"/>
      <c r="F179" s="7"/>
      <c r="G179" s="7"/>
      <c r="H179" s="7"/>
      <c r="I179" s="7"/>
      <c r="J179" s="7"/>
      <c r="K179" s="7"/>
      <c r="L179" s="11" t="s">
        <v>790</v>
      </c>
      <c r="M179" s="2" t="s">
        <v>791</v>
      </c>
      <c r="N179" s="2">
        <v>2011</v>
      </c>
      <c r="O179" s="2">
        <v>1</v>
      </c>
      <c r="P179" s="3">
        <v>40544.627083333333</v>
      </c>
      <c r="Q179" s="2" t="s">
        <v>11</v>
      </c>
      <c r="R179" s="2" t="s">
        <v>459</v>
      </c>
      <c r="S179" s="2" t="s">
        <v>792</v>
      </c>
      <c r="T179" s="2" t="s">
        <v>547</v>
      </c>
      <c r="U179" s="2">
        <f t="shared" si="42"/>
        <v>2</v>
      </c>
      <c r="V179" s="2" t="b">
        <f t="shared" si="43"/>
        <v>0</v>
      </c>
      <c r="W179" s="17" t="b">
        <f t="shared" si="44"/>
        <v>0</v>
      </c>
      <c r="X179" s="2" t="b">
        <f t="shared" si="45"/>
        <v>0</v>
      </c>
      <c r="Y179" s="2" t="b">
        <f t="shared" si="46"/>
        <v>0</v>
      </c>
      <c r="Z179" s="2" t="b">
        <f t="shared" si="47"/>
        <v>0</v>
      </c>
      <c r="AA179" s="2" t="b">
        <f t="shared" si="48"/>
        <v>1</v>
      </c>
      <c r="AB179" s="2" t="b">
        <f t="shared" si="49"/>
        <v>0</v>
      </c>
      <c r="AC179" s="2" t="b">
        <f t="shared" si="50"/>
        <v>0</v>
      </c>
      <c r="AD179" s="2" t="b">
        <f t="shared" si="51"/>
        <v>0</v>
      </c>
      <c r="AE179" s="2" t="b">
        <f t="shared" si="52"/>
        <v>0</v>
      </c>
      <c r="AF179" s="2" t="b">
        <f t="shared" si="53"/>
        <v>0</v>
      </c>
      <c r="AG179" s="2" t="b">
        <f t="shared" si="54"/>
        <v>0</v>
      </c>
      <c r="AH179" s="17" t="b">
        <f t="shared" si="55"/>
        <v>1</v>
      </c>
      <c r="AI179" s="2" t="b">
        <f t="shared" si="56"/>
        <v>0</v>
      </c>
      <c r="AJ179" s="2" t="b">
        <f t="shared" si="57"/>
        <v>0</v>
      </c>
      <c r="AK179" s="2" t="b">
        <f t="shared" si="58"/>
        <v>0</v>
      </c>
      <c r="AL179" s="2" t="b">
        <f t="shared" si="59"/>
        <v>0</v>
      </c>
      <c r="AM179" s="2" t="b">
        <f t="shared" si="60"/>
        <v>0</v>
      </c>
      <c r="AN179" s="2" t="b">
        <f t="shared" si="61"/>
        <v>0</v>
      </c>
      <c r="AO179" s="2" t="b">
        <v>0</v>
      </c>
      <c r="AP179" s="2" t="b">
        <f t="shared" si="62"/>
        <v>0</v>
      </c>
      <c r="AQ179" s="2" t="b">
        <v>0</v>
      </c>
      <c r="AR179" s="2">
        <v>7</v>
      </c>
      <c r="AS179" s="2" t="s">
        <v>5615</v>
      </c>
      <c r="AT179" s="2">
        <v>12</v>
      </c>
      <c r="AU179" s="2">
        <v>16</v>
      </c>
      <c r="AV179" s="2"/>
      <c r="AW179" s="2"/>
      <c r="AX179" s="2"/>
      <c r="AY179" s="2"/>
      <c r="AZ179" s="2"/>
      <c r="BA179" s="2"/>
      <c r="BB179" s="2"/>
      <c r="BC179" s="2"/>
      <c r="BD179" s="2"/>
      <c r="BE179" s="2"/>
      <c r="BF179" s="2"/>
      <c r="BG179" s="2"/>
      <c r="BH179" s="2"/>
      <c r="BI179" s="2"/>
      <c r="BJ179" s="2"/>
      <c r="BK179" s="2"/>
      <c r="BL179" s="2"/>
      <c r="BM179" s="7"/>
      <c r="BN179" s="7"/>
      <c r="BO179" s="7"/>
      <c r="BP179" s="7"/>
      <c r="BQ179" s="2"/>
      <c r="BR179" s="2"/>
      <c r="BS179" s="2"/>
      <c r="BT179" s="2"/>
      <c r="BU179" s="2"/>
      <c r="BV179" s="2"/>
      <c r="BW179" s="2"/>
      <c r="BX179" s="2"/>
      <c r="BY179" s="2"/>
      <c r="BZ179" s="2"/>
      <c r="CA179" s="2"/>
      <c r="CB179" s="2"/>
      <c r="CC179" s="2"/>
      <c r="CD179" s="2"/>
      <c r="CE179" s="2"/>
      <c r="CF179" s="2"/>
    </row>
    <row r="180" spans="1:85" s="49" customFormat="1" ht="30" hidden="1" x14ac:dyDescent="0.25">
      <c r="A180" s="7"/>
      <c r="B180" s="7"/>
      <c r="C180" s="7"/>
      <c r="D180" s="7"/>
      <c r="E180" s="7"/>
      <c r="F180" s="7"/>
      <c r="G180" s="7"/>
      <c r="H180" s="7"/>
      <c r="I180" s="7"/>
      <c r="J180" s="7"/>
      <c r="K180" s="7"/>
      <c r="L180" s="11" t="s">
        <v>1241</v>
      </c>
      <c r="M180" s="2" t="s">
        <v>1242</v>
      </c>
      <c r="N180" s="2">
        <v>2011</v>
      </c>
      <c r="O180" s="2">
        <v>1</v>
      </c>
      <c r="P180" s="3">
        <v>40544.531944444447</v>
      </c>
      <c r="Q180" s="2" t="s">
        <v>11</v>
      </c>
      <c r="R180" s="2" t="s">
        <v>459</v>
      </c>
      <c r="S180" s="2" t="s">
        <v>1243</v>
      </c>
      <c r="T180" s="2" t="s">
        <v>484</v>
      </c>
      <c r="U180" s="2">
        <f t="shared" si="42"/>
        <v>4</v>
      </c>
      <c r="V180" s="2" t="b">
        <f t="shared" si="43"/>
        <v>1</v>
      </c>
      <c r="W180" s="17" t="b">
        <f t="shared" si="44"/>
        <v>0</v>
      </c>
      <c r="X180" s="2" t="b">
        <f t="shared" si="45"/>
        <v>0</v>
      </c>
      <c r="Y180" s="2" t="b">
        <f t="shared" si="46"/>
        <v>0</v>
      </c>
      <c r="Z180" s="2" t="b">
        <f t="shared" si="47"/>
        <v>0</v>
      </c>
      <c r="AA180" s="2" t="b">
        <f t="shared" si="48"/>
        <v>0</v>
      </c>
      <c r="AB180" s="2" t="b">
        <f t="shared" si="49"/>
        <v>1</v>
      </c>
      <c r="AC180" s="2" t="b">
        <f t="shared" si="50"/>
        <v>0</v>
      </c>
      <c r="AD180" s="2" t="b">
        <f t="shared" si="51"/>
        <v>0</v>
      </c>
      <c r="AE180" s="2" t="b">
        <f t="shared" si="52"/>
        <v>0</v>
      </c>
      <c r="AF180" s="2" t="b">
        <f t="shared" si="53"/>
        <v>0</v>
      </c>
      <c r="AG180" s="2" t="b">
        <f t="shared" si="54"/>
        <v>1</v>
      </c>
      <c r="AH180" s="17" t="b">
        <f t="shared" si="55"/>
        <v>1</v>
      </c>
      <c r="AI180" s="2" t="b">
        <f t="shared" si="56"/>
        <v>0</v>
      </c>
      <c r="AJ180" s="2" t="b">
        <f t="shared" si="57"/>
        <v>0</v>
      </c>
      <c r="AK180" s="2" t="b">
        <f t="shared" si="58"/>
        <v>0</v>
      </c>
      <c r="AL180" s="2" t="b">
        <f t="shared" si="59"/>
        <v>0</v>
      </c>
      <c r="AM180" s="2" t="b">
        <f t="shared" si="60"/>
        <v>0</v>
      </c>
      <c r="AN180" s="2" t="b">
        <f t="shared" si="61"/>
        <v>0</v>
      </c>
      <c r="AO180" s="2" t="b">
        <v>0</v>
      </c>
      <c r="AP180" s="2" t="b">
        <f t="shared" si="62"/>
        <v>0</v>
      </c>
      <c r="AQ180" s="2" t="b">
        <v>0</v>
      </c>
      <c r="AR180" s="2">
        <v>1</v>
      </c>
      <c r="AS180" s="2">
        <v>8</v>
      </c>
      <c r="AT180" s="2" t="s">
        <v>5615</v>
      </c>
      <c r="AU180" s="2">
        <v>12</v>
      </c>
      <c r="AV180" s="2">
        <v>15</v>
      </c>
      <c r="AW180" s="2">
        <v>16</v>
      </c>
      <c r="AX180" s="2"/>
      <c r="AY180" s="2"/>
      <c r="AZ180" s="2"/>
      <c r="BA180" s="2"/>
      <c r="BB180" s="2"/>
      <c r="BC180" s="2"/>
      <c r="BD180" s="2"/>
      <c r="BE180" s="2"/>
      <c r="BF180" s="2"/>
      <c r="BG180" s="2"/>
      <c r="BH180" s="2"/>
      <c r="BI180" s="2"/>
      <c r="BJ180" s="2"/>
      <c r="BK180" s="2"/>
      <c r="BL180" s="2"/>
      <c r="BM180" s="7"/>
      <c r="BN180" s="7"/>
      <c r="BO180" s="7"/>
      <c r="BP180" s="7"/>
      <c r="BQ180" s="7"/>
      <c r="BR180" s="7"/>
      <c r="BS180" s="7"/>
      <c r="BT180" s="7"/>
      <c r="BU180" s="7"/>
      <c r="BV180" s="7"/>
      <c r="BW180" s="7"/>
      <c r="BX180" s="7"/>
      <c r="BY180" s="7"/>
      <c r="BZ180" s="7"/>
      <c r="CA180" s="7"/>
      <c r="CB180" s="7"/>
      <c r="CC180" s="7"/>
      <c r="CD180" s="7"/>
      <c r="CE180" s="7"/>
      <c r="CF180" s="7"/>
    </row>
    <row r="181" spans="1:85" s="49" customFormat="1" ht="30" hidden="1" x14ac:dyDescent="0.25">
      <c r="A181" s="7"/>
      <c r="B181" s="7"/>
      <c r="C181" s="7"/>
      <c r="D181" s="7"/>
      <c r="E181" s="7"/>
      <c r="F181" s="7"/>
      <c r="G181" s="7"/>
      <c r="H181" s="7"/>
      <c r="I181" s="7"/>
      <c r="J181" s="7"/>
      <c r="K181" s="7"/>
      <c r="L181" s="11" t="s">
        <v>2783</v>
      </c>
      <c r="M181" s="2" t="s">
        <v>2784</v>
      </c>
      <c r="N181" s="2">
        <v>2010</v>
      </c>
      <c r="O181" s="2">
        <v>1</v>
      </c>
      <c r="P181" s="4">
        <v>40179</v>
      </c>
      <c r="Q181" s="2" t="s">
        <v>11</v>
      </c>
      <c r="R181" s="2" t="s">
        <v>459</v>
      </c>
      <c r="S181" s="2" t="s">
        <v>2785</v>
      </c>
      <c r="T181" s="2" t="s">
        <v>941</v>
      </c>
      <c r="U181" s="2">
        <f t="shared" si="42"/>
        <v>1</v>
      </c>
      <c r="V181" s="2" t="b">
        <f t="shared" si="43"/>
        <v>1</v>
      </c>
      <c r="W181" s="17" t="b">
        <f t="shared" si="44"/>
        <v>0</v>
      </c>
      <c r="X181" s="2" t="b">
        <f t="shared" si="45"/>
        <v>0</v>
      </c>
      <c r="Y181" s="2" t="b">
        <f t="shared" si="46"/>
        <v>0</v>
      </c>
      <c r="Z181" s="2" t="b">
        <f t="shared" si="47"/>
        <v>0</v>
      </c>
      <c r="AA181" s="2" t="b">
        <f t="shared" si="48"/>
        <v>0</v>
      </c>
      <c r="AB181" s="2" t="b">
        <f t="shared" si="49"/>
        <v>0</v>
      </c>
      <c r="AC181" s="2" t="b">
        <f t="shared" si="50"/>
        <v>0</v>
      </c>
      <c r="AD181" s="2" t="b">
        <f t="shared" si="51"/>
        <v>0</v>
      </c>
      <c r="AE181" s="2" t="b">
        <f t="shared" si="52"/>
        <v>0</v>
      </c>
      <c r="AF181" s="2" t="b">
        <f t="shared" si="53"/>
        <v>0</v>
      </c>
      <c r="AG181" s="2" t="b">
        <f t="shared" si="54"/>
        <v>0</v>
      </c>
      <c r="AH181" s="17" t="b">
        <f t="shared" si="55"/>
        <v>0</v>
      </c>
      <c r="AI181" s="2" t="b">
        <f t="shared" si="56"/>
        <v>0</v>
      </c>
      <c r="AJ181" s="2" t="b">
        <f t="shared" si="57"/>
        <v>0</v>
      </c>
      <c r="AK181" s="2" t="b">
        <f t="shared" si="58"/>
        <v>0</v>
      </c>
      <c r="AL181" s="2" t="b">
        <f t="shared" si="59"/>
        <v>0</v>
      </c>
      <c r="AM181" s="2" t="b">
        <f t="shared" si="60"/>
        <v>0</v>
      </c>
      <c r="AN181" s="2" t="b">
        <f t="shared" si="61"/>
        <v>0</v>
      </c>
      <c r="AO181" s="2" t="b">
        <v>0</v>
      </c>
      <c r="AP181" s="2" t="b">
        <f t="shared" si="62"/>
        <v>0</v>
      </c>
      <c r="AQ181" s="2" t="b">
        <v>0</v>
      </c>
      <c r="AR181" s="2">
        <v>1</v>
      </c>
      <c r="AS181" s="2" t="s">
        <v>5615</v>
      </c>
      <c r="AT181" s="2"/>
      <c r="AU181" s="2"/>
      <c r="AV181" s="2"/>
      <c r="AW181" s="2"/>
      <c r="AX181" s="2"/>
      <c r="AY181" s="2"/>
      <c r="AZ181" s="2"/>
      <c r="BA181" s="2"/>
      <c r="BB181" s="2"/>
      <c r="BC181" s="2"/>
      <c r="BD181" s="2"/>
      <c r="BE181" s="2"/>
      <c r="BF181" s="2"/>
      <c r="BG181" s="2"/>
      <c r="BH181" s="2"/>
      <c r="BI181" s="2"/>
      <c r="BJ181" s="2"/>
      <c r="BK181" s="2"/>
      <c r="BL181" s="2"/>
      <c r="BM181" s="7"/>
      <c r="BN181" s="7"/>
      <c r="BO181" s="7"/>
      <c r="BP181" s="7"/>
      <c r="BQ181" s="7"/>
      <c r="BR181" s="7"/>
      <c r="BS181" s="7"/>
      <c r="BT181" s="7"/>
      <c r="BU181" s="7"/>
      <c r="BV181" s="7"/>
      <c r="BW181" s="7"/>
      <c r="BX181" s="7"/>
      <c r="BY181" s="7"/>
      <c r="BZ181" s="7"/>
      <c r="CA181" s="7"/>
      <c r="CB181" s="7"/>
      <c r="CC181" s="7"/>
      <c r="CD181" s="7"/>
      <c r="CE181" s="7"/>
      <c r="CF181" s="7"/>
    </row>
    <row r="182" spans="1:85" ht="45" x14ac:dyDescent="0.25">
      <c r="A182" s="75" t="s">
        <v>5662</v>
      </c>
      <c r="B182" s="75" t="s">
        <v>5693</v>
      </c>
      <c r="C182" s="75" t="s">
        <v>5924</v>
      </c>
      <c r="D182" s="90" t="s">
        <v>5693</v>
      </c>
      <c r="E182" s="90" t="s">
        <v>5925</v>
      </c>
      <c r="F182" s="90" t="s">
        <v>5693</v>
      </c>
      <c r="G182" s="91" t="s">
        <v>5926</v>
      </c>
      <c r="H182" s="90"/>
      <c r="I182" s="90" t="s">
        <v>5927</v>
      </c>
      <c r="J182" s="90"/>
      <c r="K182" s="75" t="s">
        <v>5928</v>
      </c>
      <c r="L182" s="90" t="s">
        <v>187</v>
      </c>
      <c r="M182" s="90" t="s">
        <v>188</v>
      </c>
      <c r="N182" s="90">
        <v>21</v>
      </c>
      <c r="O182" s="90">
        <v>2</v>
      </c>
      <c r="P182" s="92">
        <v>41091.429166666669</v>
      </c>
      <c r="Q182" s="90" t="s">
        <v>11</v>
      </c>
      <c r="R182" s="90" t="s">
        <v>9</v>
      </c>
      <c r="S182" s="90" t="s">
        <v>189</v>
      </c>
      <c r="T182" s="90" t="s">
        <v>13</v>
      </c>
      <c r="U182" s="90">
        <f t="shared" si="42"/>
        <v>8</v>
      </c>
      <c r="V182" s="90" t="b">
        <f t="shared" si="43"/>
        <v>1</v>
      </c>
      <c r="W182" s="90" t="b">
        <f t="shared" si="44"/>
        <v>0</v>
      </c>
      <c r="X182" s="90" t="b">
        <f t="shared" si="45"/>
        <v>1</v>
      </c>
      <c r="Y182" s="90" t="b">
        <f t="shared" si="46"/>
        <v>0</v>
      </c>
      <c r="Z182" s="90" t="b">
        <f t="shared" si="47"/>
        <v>1</v>
      </c>
      <c r="AA182" s="90" t="b">
        <f t="shared" si="48"/>
        <v>1</v>
      </c>
      <c r="AB182" s="90" t="b">
        <f t="shared" si="49"/>
        <v>1</v>
      </c>
      <c r="AC182" s="90" t="b">
        <f t="shared" si="50"/>
        <v>0</v>
      </c>
      <c r="AD182" s="90" t="b">
        <f t="shared" si="51"/>
        <v>0</v>
      </c>
      <c r="AE182" s="90" t="b">
        <f t="shared" si="52"/>
        <v>1</v>
      </c>
      <c r="AF182" s="90" t="b">
        <f t="shared" si="53"/>
        <v>0</v>
      </c>
      <c r="AG182" s="90" t="b">
        <f t="shared" si="54"/>
        <v>1</v>
      </c>
      <c r="AH182" s="90" t="b">
        <f t="shared" si="55"/>
        <v>0</v>
      </c>
      <c r="AI182" s="90" t="b">
        <f t="shared" si="56"/>
        <v>1</v>
      </c>
      <c r="AJ182" s="90" t="b">
        <f t="shared" si="57"/>
        <v>0</v>
      </c>
      <c r="AK182" s="90" t="b">
        <f t="shared" si="58"/>
        <v>0</v>
      </c>
      <c r="AL182" s="90" t="b">
        <f t="shared" si="59"/>
        <v>0</v>
      </c>
      <c r="AM182" s="90" t="b">
        <f t="shared" si="60"/>
        <v>0</v>
      </c>
      <c r="AN182" s="90" t="b">
        <f t="shared" si="61"/>
        <v>0</v>
      </c>
      <c r="AO182" s="90" t="b">
        <v>0</v>
      </c>
      <c r="AP182" s="90" t="b">
        <f t="shared" si="62"/>
        <v>0</v>
      </c>
      <c r="AQ182" s="90" t="b">
        <v>0</v>
      </c>
      <c r="AR182" s="2">
        <v>1</v>
      </c>
      <c r="AS182" s="2">
        <v>3</v>
      </c>
      <c r="AT182" s="2">
        <v>4</v>
      </c>
      <c r="AU182" s="2">
        <v>6</v>
      </c>
      <c r="AV182" s="2">
        <v>7</v>
      </c>
      <c r="AW182" s="2">
        <v>8</v>
      </c>
      <c r="AX182" s="2">
        <v>12</v>
      </c>
      <c r="AY182" s="2">
        <v>13</v>
      </c>
      <c r="AZ182" s="2">
        <v>15</v>
      </c>
      <c r="BA182" s="2">
        <v>20</v>
      </c>
      <c r="CF182" s="7"/>
    </row>
    <row r="183" spans="1:85" ht="195" x14ac:dyDescent="0.25">
      <c r="A183" s="75" t="s">
        <v>5662</v>
      </c>
      <c r="B183" s="75" t="s">
        <v>5693</v>
      </c>
      <c r="C183" s="75"/>
      <c r="D183" s="90" t="s">
        <v>5693</v>
      </c>
      <c r="E183" s="90" t="s">
        <v>6248</v>
      </c>
      <c r="F183" s="90" t="s">
        <v>5693</v>
      </c>
      <c r="G183" s="90" t="s">
        <v>6249</v>
      </c>
      <c r="H183" s="90"/>
      <c r="I183" s="90" t="s">
        <v>6250</v>
      </c>
      <c r="J183" s="90" t="s">
        <v>6251</v>
      </c>
      <c r="K183" s="75" t="s">
        <v>6252</v>
      </c>
      <c r="L183" s="90" t="s">
        <v>3185</v>
      </c>
      <c r="M183" s="90" t="s">
        <v>3186</v>
      </c>
      <c r="N183" s="90">
        <v>2009</v>
      </c>
      <c r="O183" s="90">
        <v>7</v>
      </c>
      <c r="P183" s="92">
        <v>39995.455555555556</v>
      </c>
      <c r="Q183" s="90" t="s">
        <v>11</v>
      </c>
      <c r="R183" s="90" t="s">
        <v>459</v>
      </c>
      <c r="S183" s="90" t="s">
        <v>3178</v>
      </c>
      <c r="T183" s="90" t="s">
        <v>484</v>
      </c>
      <c r="U183" s="90">
        <f t="shared" si="42"/>
        <v>9</v>
      </c>
      <c r="V183" s="90" t="b">
        <f t="shared" si="43"/>
        <v>0</v>
      </c>
      <c r="W183" s="90" t="b">
        <f t="shared" si="44"/>
        <v>0</v>
      </c>
      <c r="X183" s="90" t="b">
        <f t="shared" si="45"/>
        <v>1</v>
      </c>
      <c r="Y183" s="90" t="b">
        <f t="shared" si="46"/>
        <v>0</v>
      </c>
      <c r="Z183" s="90" t="b">
        <f t="shared" si="47"/>
        <v>0</v>
      </c>
      <c r="AA183" s="90" t="b">
        <f t="shared" si="48"/>
        <v>1</v>
      </c>
      <c r="AB183" s="90" t="b">
        <f t="shared" si="49"/>
        <v>1</v>
      </c>
      <c r="AC183" s="90" t="b">
        <f t="shared" si="50"/>
        <v>1</v>
      </c>
      <c r="AD183" s="90" t="b">
        <f t="shared" si="51"/>
        <v>1</v>
      </c>
      <c r="AE183" s="90" t="b">
        <f t="shared" si="52"/>
        <v>1</v>
      </c>
      <c r="AF183" s="90" t="b">
        <f t="shared" si="53"/>
        <v>1</v>
      </c>
      <c r="AG183" s="90" t="b">
        <f t="shared" si="54"/>
        <v>1</v>
      </c>
      <c r="AH183" s="90" t="b">
        <f t="shared" si="55"/>
        <v>1</v>
      </c>
      <c r="AI183" s="90" t="b">
        <f t="shared" si="56"/>
        <v>0</v>
      </c>
      <c r="AJ183" s="90" t="b">
        <f t="shared" si="57"/>
        <v>0</v>
      </c>
      <c r="AK183" s="90" t="b">
        <f t="shared" si="58"/>
        <v>0</v>
      </c>
      <c r="AL183" s="90" t="b">
        <f t="shared" si="59"/>
        <v>0</v>
      </c>
      <c r="AM183" s="90" t="b">
        <f t="shared" si="60"/>
        <v>0</v>
      </c>
      <c r="AN183" s="90" t="b">
        <f t="shared" si="61"/>
        <v>0</v>
      </c>
      <c r="AO183" s="90" t="b">
        <v>0</v>
      </c>
      <c r="AP183" s="90" t="b">
        <f t="shared" si="62"/>
        <v>0</v>
      </c>
      <c r="AQ183" s="90" t="b">
        <v>0</v>
      </c>
      <c r="AR183" s="7">
        <v>3</v>
      </c>
      <c r="AS183" s="7">
        <v>4</v>
      </c>
      <c r="AT183" s="7" t="s">
        <v>5619</v>
      </c>
      <c r="AU183" s="7">
        <v>7</v>
      </c>
      <c r="AV183" s="7">
        <v>8</v>
      </c>
      <c r="AW183" s="7" t="s">
        <v>5615</v>
      </c>
      <c r="AX183" s="7">
        <v>10</v>
      </c>
      <c r="AY183" s="7">
        <v>11</v>
      </c>
      <c r="AZ183" s="7">
        <v>12</v>
      </c>
      <c r="BA183" s="7">
        <v>13</v>
      </c>
      <c r="BB183" s="7">
        <v>14</v>
      </c>
      <c r="BC183" s="7">
        <v>15</v>
      </c>
      <c r="BD183" s="7">
        <v>16</v>
      </c>
      <c r="BE183" s="7">
        <v>36</v>
      </c>
      <c r="BF183" s="7"/>
      <c r="BG183" s="7"/>
      <c r="BH183" s="7"/>
      <c r="BI183" s="7"/>
      <c r="BJ183" s="7"/>
      <c r="BK183" s="7"/>
      <c r="BL183" s="7"/>
      <c r="BM183" s="7"/>
      <c r="BN183" s="7"/>
      <c r="BO183" s="7"/>
      <c r="CF183" s="7"/>
    </row>
    <row r="184" spans="1:85" s="49" customFormat="1" ht="30" hidden="1" x14ac:dyDescent="0.25">
      <c r="A184" s="7"/>
      <c r="B184" s="7"/>
      <c r="C184" s="7"/>
      <c r="D184" s="7"/>
      <c r="E184" s="7"/>
      <c r="F184" s="7"/>
      <c r="G184" s="7"/>
      <c r="H184" s="7"/>
      <c r="I184" s="7"/>
      <c r="J184" s="7"/>
      <c r="K184" s="7"/>
      <c r="L184" s="11" t="s">
        <v>1352</v>
      </c>
      <c r="M184" s="2" t="s">
        <v>1353</v>
      </c>
      <c r="N184" s="2">
        <v>2014</v>
      </c>
      <c r="O184" s="2">
        <v>1</v>
      </c>
      <c r="P184" s="4">
        <v>41640</v>
      </c>
      <c r="Q184" s="2" t="s">
        <v>11</v>
      </c>
      <c r="R184" s="2" t="s">
        <v>459</v>
      </c>
      <c r="S184" s="2" t="s">
        <v>1354</v>
      </c>
      <c r="T184" s="2" t="s">
        <v>484</v>
      </c>
      <c r="U184" s="2">
        <f t="shared" si="42"/>
        <v>3</v>
      </c>
      <c r="V184" s="2" t="b">
        <f t="shared" si="43"/>
        <v>1</v>
      </c>
      <c r="W184" s="17" t="b">
        <f t="shared" si="44"/>
        <v>0</v>
      </c>
      <c r="X184" s="2" t="b">
        <f t="shared" si="45"/>
        <v>0</v>
      </c>
      <c r="Y184" s="2" t="b">
        <f t="shared" si="46"/>
        <v>0</v>
      </c>
      <c r="Z184" s="2" t="b">
        <f t="shared" si="47"/>
        <v>0</v>
      </c>
      <c r="AA184" s="2" t="b">
        <f t="shared" si="48"/>
        <v>0</v>
      </c>
      <c r="AB184" s="2" t="b">
        <f t="shared" si="49"/>
        <v>0</v>
      </c>
      <c r="AC184" s="2" t="b">
        <f t="shared" si="50"/>
        <v>0</v>
      </c>
      <c r="AD184" s="2" t="b">
        <f t="shared" si="51"/>
        <v>0</v>
      </c>
      <c r="AE184" s="2" t="b">
        <f t="shared" si="52"/>
        <v>0</v>
      </c>
      <c r="AF184" s="2" t="b">
        <f t="shared" si="53"/>
        <v>0</v>
      </c>
      <c r="AG184" s="2" t="b">
        <f t="shared" si="54"/>
        <v>0</v>
      </c>
      <c r="AH184" s="17" t="b">
        <f t="shared" si="55"/>
        <v>1</v>
      </c>
      <c r="AI184" s="2" t="b">
        <f t="shared" si="56"/>
        <v>1</v>
      </c>
      <c r="AJ184" s="2" t="b">
        <f t="shared" si="57"/>
        <v>0</v>
      </c>
      <c r="AK184" s="2" t="b">
        <f t="shared" si="58"/>
        <v>0</v>
      </c>
      <c r="AL184" s="2" t="b">
        <f t="shared" si="59"/>
        <v>0</v>
      </c>
      <c r="AM184" s="2" t="b">
        <f t="shared" si="60"/>
        <v>0</v>
      </c>
      <c r="AN184" s="2" t="b">
        <f t="shared" si="61"/>
        <v>0</v>
      </c>
      <c r="AO184" s="2" t="b">
        <v>0</v>
      </c>
      <c r="AP184" s="2" t="b">
        <f t="shared" si="62"/>
        <v>0</v>
      </c>
      <c r="AQ184" s="2" t="b">
        <v>0</v>
      </c>
      <c r="AR184" s="2">
        <v>1</v>
      </c>
      <c r="AS184" s="2" t="s">
        <v>5615</v>
      </c>
      <c r="AT184" s="2">
        <v>16</v>
      </c>
      <c r="AU184" s="2">
        <v>20</v>
      </c>
      <c r="AV184" s="2"/>
      <c r="AW184" s="2"/>
      <c r="AX184" s="2"/>
      <c r="AY184" s="2"/>
      <c r="AZ184" s="2"/>
      <c r="BA184" s="2"/>
      <c r="BB184" s="2"/>
      <c r="BC184" s="2"/>
      <c r="BD184" s="2"/>
      <c r="BE184" s="2"/>
      <c r="BF184" s="2"/>
      <c r="BG184" s="2"/>
      <c r="BH184" s="2"/>
      <c r="BI184" s="2"/>
      <c r="BJ184" s="2"/>
      <c r="BK184" s="2"/>
      <c r="BL184" s="2"/>
      <c r="BM184" s="7"/>
      <c r="BN184" s="7"/>
      <c r="BO184" s="7"/>
      <c r="BP184" s="2"/>
      <c r="BQ184" s="2"/>
      <c r="BR184" s="2"/>
      <c r="BS184" s="2"/>
      <c r="BT184" s="2"/>
      <c r="BU184" s="2"/>
      <c r="BV184" s="2"/>
      <c r="BW184" s="2"/>
      <c r="BX184" s="2"/>
      <c r="BY184" s="2"/>
      <c r="BZ184" s="2"/>
      <c r="CA184" s="2"/>
      <c r="CB184" s="2"/>
      <c r="CC184" s="2"/>
      <c r="CD184" s="2"/>
      <c r="CE184" s="2"/>
      <c r="CF184" s="7"/>
    </row>
    <row r="185" spans="1:85" ht="345" x14ac:dyDescent="0.25">
      <c r="A185" s="75" t="s">
        <v>5662</v>
      </c>
      <c r="B185" s="75" t="s">
        <v>5693</v>
      </c>
      <c r="C185" s="75"/>
      <c r="D185" s="90" t="s">
        <v>6253</v>
      </c>
      <c r="E185" s="90" t="s">
        <v>6254</v>
      </c>
      <c r="F185" s="90" t="s">
        <v>5693</v>
      </c>
      <c r="G185" s="90" t="s">
        <v>6249</v>
      </c>
      <c r="H185" s="90" t="s">
        <v>6255</v>
      </c>
      <c r="I185" s="90" t="s">
        <v>6256</v>
      </c>
      <c r="J185" s="90"/>
      <c r="K185" s="75" t="s">
        <v>6257</v>
      </c>
      <c r="L185" s="90" t="s">
        <v>3187</v>
      </c>
      <c r="M185" s="90" t="s">
        <v>3188</v>
      </c>
      <c r="N185" s="90">
        <v>2013</v>
      </c>
      <c r="O185" s="90">
        <v>247</v>
      </c>
      <c r="P185" s="92">
        <v>41521.581250000003</v>
      </c>
      <c r="Q185" s="90" t="s">
        <v>11</v>
      </c>
      <c r="R185" s="90" t="s">
        <v>459</v>
      </c>
      <c r="S185" s="90" t="s">
        <v>3178</v>
      </c>
      <c r="T185" s="90" t="s">
        <v>484</v>
      </c>
      <c r="U185" s="90">
        <f t="shared" si="42"/>
        <v>9</v>
      </c>
      <c r="V185" s="90" t="b">
        <f t="shared" si="43"/>
        <v>0</v>
      </c>
      <c r="W185" s="90" t="b">
        <f t="shared" si="44"/>
        <v>0</v>
      </c>
      <c r="X185" s="90" t="b">
        <f t="shared" si="45"/>
        <v>1</v>
      </c>
      <c r="Y185" s="90" t="b">
        <f t="shared" si="46"/>
        <v>0</v>
      </c>
      <c r="Z185" s="90" t="b">
        <f t="shared" si="47"/>
        <v>0</v>
      </c>
      <c r="AA185" s="90" t="b">
        <f t="shared" si="48"/>
        <v>1</v>
      </c>
      <c r="AB185" s="90" t="b">
        <f t="shared" si="49"/>
        <v>1</v>
      </c>
      <c r="AC185" s="90" t="b">
        <f t="shared" si="50"/>
        <v>1</v>
      </c>
      <c r="AD185" s="90" t="b">
        <f t="shared" si="51"/>
        <v>1</v>
      </c>
      <c r="AE185" s="90" t="b">
        <f t="shared" si="52"/>
        <v>1</v>
      </c>
      <c r="AF185" s="90" t="b">
        <f t="shared" si="53"/>
        <v>1</v>
      </c>
      <c r="AG185" s="90" t="b">
        <f t="shared" si="54"/>
        <v>1</v>
      </c>
      <c r="AH185" s="90" t="b">
        <f t="shared" si="55"/>
        <v>1</v>
      </c>
      <c r="AI185" s="90" t="b">
        <f t="shared" si="56"/>
        <v>0</v>
      </c>
      <c r="AJ185" s="90" t="b">
        <f t="shared" si="57"/>
        <v>0</v>
      </c>
      <c r="AK185" s="90" t="b">
        <f t="shared" si="58"/>
        <v>0</v>
      </c>
      <c r="AL185" s="90" t="b">
        <f t="shared" si="59"/>
        <v>0</v>
      </c>
      <c r="AM185" s="90" t="b">
        <f t="shared" si="60"/>
        <v>0</v>
      </c>
      <c r="AN185" s="90" t="b">
        <f t="shared" si="61"/>
        <v>0</v>
      </c>
      <c r="AO185" s="90" t="b">
        <v>0</v>
      </c>
      <c r="AP185" s="90" t="b">
        <f t="shared" si="62"/>
        <v>0</v>
      </c>
      <c r="AQ185" s="90" t="b">
        <v>0</v>
      </c>
      <c r="AR185" s="7">
        <v>3</v>
      </c>
      <c r="AS185" s="7">
        <v>4</v>
      </c>
      <c r="AT185" s="7" t="s">
        <v>5619</v>
      </c>
      <c r="AU185" s="7">
        <v>7</v>
      </c>
      <c r="AV185" s="7">
        <v>8</v>
      </c>
      <c r="AW185" s="7" t="s">
        <v>5615</v>
      </c>
      <c r="AX185" s="7">
        <v>10</v>
      </c>
      <c r="AY185" s="7">
        <v>11</v>
      </c>
      <c r="AZ185" s="7">
        <v>12</v>
      </c>
      <c r="BA185" s="7">
        <v>13</v>
      </c>
      <c r="BB185" s="7">
        <v>14</v>
      </c>
      <c r="BC185" s="7">
        <v>15</v>
      </c>
      <c r="BD185" s="7">
        <v>16</v>
      </c>
      <c r="BE185" s="7">
        <v>36</v>
      </c>
      <c r="BF185" s="7"/>
      <c r="BG185" s="7"/>
      <c r="BH185" s="7"/>
      <c r="BI185" s="7"/>
      <c r="BJ185" s="7"/>
      <c r="BK185" s="7"/>
      <c r="BL185" s="7"/>
      <c r="CF185" s="7"/>
    </row>
    <row r="186" spans="1:85" s="49" customFormat="1" ht="45" hidden="1" x14ac:dyDescent="0.25">
      <c r="A186" s="7"/>
      <c r="B186" s="7"/>
      <c r="C186" s="7"/>
      <c r="D186" s="7"/>
      <c r="E186" s="7"/>
      <c r="F186" s="7"/>
      <c r="G186" s="7"/>
      <c r="H186" s="7"/>
      <c r="I186" s="7"/>
      <c r="J186" s="7"/>
      <c r="K186" s="7"/>
      <c r="L186" s="11" t="s">
        <v>1412</v>
      </c>
      <c r="M186" s="2" t="s">
        <v>1413</v>
      </c>
      <c r="N186" s="2">
        <v>2012</v>
      </c>
      <c r="O186" s="2">
        <v>1</v>
      </c>
      <c r="P186" s="3">
        <v>40909.543055555558</v>
      </c>
      <c r="Q186" s="2" t="s">
        <v>11</v>
      </c>
      <c r="R186" s="2" t="s">
        <v>459</v>
      </c>
      <c r="S186" s="2" t="s">
        <v>1414</v>
      </c>
      <c r="T186" s="2" t="s">
        <v>484</v>
      </c>
      <c r="U186" s="2">
        <f t="shared" si="42"/>
        <v>2</v>
      </c>
      <c r="V186" s="2" t="b">
        <f t="shared" si="43"/>
        <v>1</v>
      </c>
      <c r="W186" s="17" t="b">
        <f t="shared" si="44"/>
        <v>0</v>
      </c>
      <c r="X186" s="2" t="b">
        <f t="shared" si="45"/>
        <v>0</v>
      </c>
      <c r="Y186" s="2" t="b">
        <f t="shared" si="46"/>
        <v>0</v>
      </c>
      <c r="Z186" s="2" t="b">
        <f t="shared" si="47"/>
        <v>0</v>
      </c>
      <c r="AA186" s="2" t="b">
        <f t="shared" si="48"/>
        <v>0</v>
      </c>
      <c r="AB186" s="2" t="b">
        <f t="shared" si="49"/>
        <v>0</v>
      </c>
      <c r="AC186" s="2" t="b">
        <f t="shared" si="50"/>
        <v>0</v>
      </c>
      <c r="AD186" s="2" t="b">
        <f t="shared" si="51"/>
        <v>0</v>
      </c>
      <c r="AE186" s="2" t="b">
        <f t="shared" si="52"/>
        <v>0</v>
      </c>
      <c r="AF186" s="2" t="b">
        <f t="shared" si="53"/>
        <v>0</v>
      </c>
      <c r="AG186" s="2" t="b">
        <f t="shared" si="54"/>
        <v>0</v>
      </c>
      <c r="AH186" s="17" t="b">
        <f t="shared" si="55"/>
        <v>0</v>
      </c>
      <c r="AI186" s="2" t="b">
        <f t="shared" si="56"/>
        <v>0</v>
      </c>
      <c r="AJ186" s="2" t="b">
        <f t="shared" si="57"/>
        <v>0</v>
      </c>
      <c r="AK186" s="2" t="b">
        <f t="shared" si="58"/>
        <v>0</v>
      </c>
      <c r="AL186" s="2" t="b">
        <f t="shared" si="59"/>
        <v>0</v>
      </c>
      <c r="AM186" s="2" t="b">
        <f t="shared" si="60"/>
        <v>0</v>
      </c>
      <c r="AN186" s="2" t="b">
        <f t="shared" si="61"/>
        <v>1</v>
      </c>
      <c r="AO186" s="2" t="b">
        <v>0</v>
      </c>
      <c r="AP186" s="2" t="b">
        <f t="shared" si="62"/>
        <v>0</v>
      </c>
      <c r="AQ186" s="2" t="b">
        <v>0</v>
      </c>
      <c r="AR186" s="2">
        <v>1</v>
      </c>
      <c r="AS186" s="2">
        <v>3</v>
      </c>
      <c r="AT186" s="2" t="s">
        <v>5615</v>
      </c>
      <c r="AU186" s="2">
        <v>48</v>
      </c>
      <c r="AV186" s="2"/>
      <c r="AW186" s="2"/>
      <c r="AX186" s="2"/>
      <c r="AY186" s="2"/>
      <c r="AZ186" s="2"/>
      <c r="BA186" s="2"/>
      <c r="BB186" s="2"/>
      <c r="BC186" s="2"/>
      <c r="BD186" s="2"/>
      <c r="BE186" s="2"/>
      <c r="BF186" s="2"/>
      <c r="BG186" s="2"/>
      <c r="BH186" s="2"/>
      <c r="BI186" s="2"/>
      <c r="BJ186" s="2"/>
      <c r="BK186" s="2"/>
      <c r="BL186" s="2"/>
      <c r="BM186" s="7"/>
      <c r="BN186" s="7"/>
      <c r="BO186" s="7"/>
      <c r="BP186" s="2"/>
      <c r="BQ186" s="7"/>
      <c r="BR186" s="7"/>
      <c r="BS186" s="7"/>
      <c r="BT186" s="7"/>
      <c r="BU186" s="7"/>
      <c r="BV186" s="7"/>
      <c r="BW186" s="7"/>
      <c r="BX186" s="7"/>
      <c r="BY186" s="7"/>
      <c r="BZ186" s="7"/>
      <c r="CA186" s="7"/>
      <c r="CB186" s="7"/>
      <c r="CC186" s="7"/>
      <c r="CD186" s="7"/>
      <c r="CE186" s="7"/>
      <c r="CF186" s="7"/>
    </row>
    <row r="187" spans="1:85" s="49" customFormat="1" ht="30" hidden="1" x14ac:dyDescent="0.25">
      <c r="A187" s="7"/>
      <c r="B187" s="7"/>
      <c r="C187" s="7"/>
      <c r="D187" s="7"/>
      <c r="E187" s="7"/>
      <c r="F187" s="7"/>
      <c r="G187" s="7"/>
      <c r="H187" s="7"/>
      <c r="I187" s="7"/>
      <c r="J187" s="7"/>
      <c r="K187" s="7"/>
      <c r="L187" s="11" t="s">
        <v>1473</v>
      </c>
      <c r="M187" s="2" t="s">
        <v>1474</v>
      </c>
      <c r="N187" s="2">
        <v>2013</v>
      </c>
      <c r="O187" s="2">
        <v>1</v>
      </c>
      <c r="P187" s="3">
        <v>41275.680555555555</v>
      </c>
      <c r="Q187" s="2" t="s">
        <v>11</v>
      </c>
      <c r="R187" s="2" t="s">
        <v>459</v>
      </c>
      <c r="S187" s="2" t="s">
        <v>1475</v>
      </c>
      <c r="T187" s="2" t="s">
        <v>484</v>
      </c>
      <c r="U187" s="2">
        <f t="shared" si="42"/>
        <v>0</v>
      </c>
      <c r="V187" s="2" t="b">
        <f t="shared" si="43"/>
        <v>0</v>
      </c>
      <c r="W187" s="17" t="b">
        <f t="shared" si="44"/>
        <v>0</v>
      </c>
      <c r="X187" s="2" t="b">
        <f t="shared" si="45"/>
        <v>0</v>
      </c>
      <c r="Y187" s="2" t="b">
        <f t="shared" si="46"/>
        <v>0</v>
      </c>
      <c r="Z187" s="2" t="b">
        <f t="shared" si="47"/>
        <v>0</v>
      </c>
      <c r="AA187" s="2" t="b">
        <f t="shared" si="48"/>
        <v>0</v>
      </c>
      <c r="AB187" s="2" t="b">
        <f t="shared" si="49"/>
        <v>0</v>
      </c>
      <c r="AC187" s="2" t="b">
        <f t="shared" si="50"/>
        <v>0</v>
      </c>
      <c r="AD187" s="2" t="b">
        <f t="shared" si="51"/>
        <v>0</v>
      </c>
      <c r="AE187" s="2" t="b">
        <f t="shared" si="52"/>
        <v>0</v>
      </c>
      <c r="AF187" s="2" t="b">
        <f t="shared" si="53"/>
        <v>0</v>
      </c>
      <c r="AG187" s="2" t="b">
        <f t="shared" si="54"/>
        <v>0</v>
      </c>
      <c r="AH187" s="17" t="b">
        <f t="shared" si="55"/>
        <v>0</v>
      </c>
      <c r="AI187" s="2" t="b">
        <f t="shared" si="56"/>
        <v>0</v>
      </c>
      <c r="AJ187" s="2" t="b">
        <f t="shared" si="57"/>
        <v>0</v>
      </c>
      <c r="AK187" s="2" t="b">
        <f t="shared" si="58"/>
        <v>0</v>
      </c>
      <c r="AL187" s="2" t="b">
        <f t="shared" si="59"/>
        <v>0</v>
      </c>
      <c r="AM187" s="2" t="b">
        <f t="shared" si="60"/>
        <v>0</v>
      </c>
      <c r="AN187" s="2" t="b">
        <f t="shared" si="61"/>
        <v>0</v>
      </c>
      <c r="AO187" s="2" t="b">
        <v>0</v>
      </c>
      <c r="AP187" s="2" t="b">
        <f t="shared" si="62"/>
        <v>0</v>
      </c>
      <c r="AQ187" s="2" t="b">
        <v>0</v>
      </c>
      <c r="AR187" s="2"/>
      <c r="AS187" s="2"/>
      <c r="AT187" s="2"/>
      <c r="AU187" s="2"/>
      <c r="AV187" s="2"/>
      <c r="AW187" s="2"/>
      <c r="AX187" s="2"/>
      <c r="AY187" s="2"/>
      <c r="AZ187" s="2"/>
      <c r="BA187" s="2"/>
      <c r="BB187" s="2"/>
      <c r="BC187" s="2"/>
      <c r="BD187" s="2"/>
      <c r="BE187" s="2"/>
      <c r="BF187" s="2"/>
      <c r="BG187" s="2"/>
      <c r="BH187" s="2"/>
      <c r="BI187" s="2"/>
      <c r="BJ187" s="2"/>
      <c r="BK187" s="2"/>
      <c r="BL187" s="2"/>
      <c r="BM187" s="7"/>
      <c r="BN187" s="7"/>
      <c r="BO187" s="7"/>
      <c r="BP187" s="2"/>
      <c r="BQ187" s="7"/>
      <c r="BR187" s="7"/>
      <c r="BS187" s="7"/>
      <c r="BT187" s="7"/>
      <c r="BU187" s="7"/>
      <c r="BV187" s="7"/>
      <c r="BW187" s="7"/>
      <c r="BX187" s="7"/>
      <c r="BY187" s="7"/>
      <c r="BZ187" s="7"/>
      <c r="CA187" s="7"/>
      <c r="CB187" s="7"/>
      <c r="CC187" s="7"/>
      <c r="CD187" s="7"/>
      <c r="CE187" s="7"/>
      <c r="CF187" s="7"/>
    </row>
    <row r="188" spans="1:85" ht="135" x14ac:dyDescent="0.25">
      <c r="A188" s="75" t="s">
        <v>5662</v>
      </c>
      <c r="B188" s="75" t="s">
        <v>5693</v>
      </c>
      <c r="C188" s="75"/>
      <c r="D188" s="90" t="s">
        <v>5693</v>
      </c>
      <c r="E188" s="90" t="s">
        <v>6306</v>
      </c>
      <c r="F188" s="90" t="s">
        <v>5693</v>
      </c>
      <c r="G188" s="90" t="s">
        <v>6307</v>
      </c>
      <c r="H188" s="90" t="s">
        <v>6308</v>
      </c>
      <c r="I188" s="90" t="s">
        <v>6309</v>
      </c>
      <c r="J188" s="90"/>
      <c r="K188" s="75"/>
      <c r="L188" s="56">
        <v>88930657</v>
      </c>
      <c r="M188" s="56" t="s">
        <v>5551</v>
      </c>
      <c r="N188" s="90"/>
      <c r="O188" s="90"/>
      <c r="P188" s="90"/>
      <c r="Q188" s="56" t="s">
        <v>5439</v>
      </c>
      <c r="R188" s="90" t="s">
        <v>5440</v>
      </c>
      <c r="S188" s="90"/>
      <c r="T188" s="56" t="s">
        <v>5445</v>
      </c>
      <c r="U188" s="90">
        <f t="shared" si="42"/>
        <v>11</v>
      </c>
      <c r="V188" s="90" t="b">
        <f t="shared" si="43"/>
        <v>1</v>
      </c>
      <c r="W188" s="90" t="b">
        <f t="shared" si="44"/>
        <v>0</v>
      </c>
      <c r="X188" s="90" t="b">
        <f t="shared" si="45"/>
        <v>1</v>
      </c>
      <c r="Y188" s="90" t="b">
        <f t="shared" si="46"/>
        <v>0</v>
      </c>
      <c r="Z188" s="90" t="b">
        <f t="shared" si="47"/>
        <v>1</v>
      </c>
      <c r="AA188" s="90" t="b">
        <f t="shared" si="48"/>
        <v>1</v>
      </c>
      <c r="AB188" s="90" t="b">
        <f t="shared" si="49"/>
        <v>1</v>
      </c>
      <c r="AC188" s="90" t="b">
        <f t="shared" si="50"/>
        <v>0</v>
      </c>
      <c r="AD188" s="90" t="b">
        <f t="shared" si="51"/>
        <v>1</v>
      </c>
      <c r="AE188" s="90" t="b">
        <f t="shared" si="52"/>
        <v>1</v>
      </c>
      <c r="AF188" s="90" t="b">
        <f t="shared" si="53"/>
        <v>0</v>
      </c>
      <c r="AG188" s="90" t="b">
        <f t="shared" si="54"/>
        <v>1</v>
      </c>
      <c r="AH188" s="90" t="b">
        <f t="shared" si="55"/>
        <v>1</v>
      </c>
      <c r="AI188" s="90" t="b">
        <f t="shared" si="56"/>
        <v>1</v>
      </c>
      <c r="AJ188" s="90" t="b">
        <f t="shared" si="57"/>
        <v>0</v>
      </c>
      <c r="AK188" s="90" t="b">
        <f t="shared" si="58"/>
        <v>0</v>
      </c>
      <c r="AL188" s="90" t="b">
        <f t="shared" si="59"/>
        <v>0</v>
      </c>
      <c r="AM188" s="90" t="b">
        <f t="shared" si="60"/>
        <v>0</v>
      </c>
      <c r="AN188" s="90" t="b">
        <f t="shared" si="61"/>
        <v>0</v>
      </c>
      <c r="AO188" s="90" t="b">
        <v>0</v>
      </c>
      <c r="AP188" s="90" t="b">
        <f t="shared" si="62"/>
        <v>0</v>
      </c>
      <c r="AQ188" s="56" t="b">
        <v>1</v>
      </c>
      <c r="AR188" s="13">
        <v>1</v>
      </c>
      <c r="AS188" s="2">
        <v>3</v>
      </c>
      <c r="AT188" s="2">
        <v>4</v>
      </c>
      <c r="AU188" s="2">
        <v>6</v>
      </c>
      <c r="AV188" s="2">
        <v>7</v>
      </c>
      <c r="AW188" s="2">
        <v>8</v>
      </c>
      <c r="AX188" s="2">
        <v>11</v>
      </c>
      <c r="AY188" s="2">
        <v>12</v>
      </c>
      <c r="AZ188" s="2">
        <v>13</v>
      </c>
      <c r="BA188" s="2">
        <v>15</v>
      </c>
      <c r="BB188" s="2">
        <v>16</v>
      </c>
      <c r="BC188" s="2">
        <v>20</v>
      </c>
      <c r="BD188" s="2">
        <v>25</v>
      </c>
      <c r="BE188" s="2" t="s">
        <v>5618</v>
      </c>
      <c r="BM188" s="7"/>
      <c r="BN188" s="7"/>
      <c r="BO188" s="7"/>
      <c r="BQ188" s="7"/>
      <c r="BR188" s="7"/>
      <c r="BS188" s="7"/>
      <c r="BT188" s="7"/>
      <c r="BU188" s="7"/>
      <c r="BV188" s="7"/>
      <c r="BW188" s="7"/>
      <c r="BX188" s="7"/>
      <c r="BY188" s="7"/>
      <c r="BZ188" s="7"/>
      <c r="CA188" s="7"/>
      <c r="CB188" s="7"/>
      <c r="CC188" s="7"/>
      <c r="CD188" s="7"/>
      <c r="CE188" s="7"/>
      <c r="CF188" s="7"/>
    </row>
    <row r="189" spans="1:85" s="49" customFormat="1" ht="30" hidden="1" x14ac:dyDescent="0.25">
      <c r="A189" s="7"/>
      <c r="B189" s="7"/>
      <c r="C189" s="7"/>
      <c r="D189" s="7"/>
      <c r="E189" s="7"/>
      <c r="F189" s="7"/>
      <c r="G189" s="7"/>
      <c r="H189" s="7"/>
      <c r="I189" s="7"/>
      <c r="J189" s="7"/>
      <c r="K189" s="7"/>
      <c r="L189" s="11" t="s">
        <v>1273</v>
      </c>
      <c r="M189" s="2" t="s">
        <v>1274</v>
      </c>
      <c r="N189" s="2">
        <v>2018</v>
      </c>
      <c r="O189" s="2">
        <v>1</v>
      </c>
      <c r="P189" s="4">
        <v>43101</v>
      </c>
      <c r="Q189" s="2" t="s">
        <v>11</v>
      </c>
      <c r="R189" s="2" t="s">
        <v>459</v>
      </c>
      <c r="S189" s="2" t="s">
        <v>1275</v>
      </c>
      <c r="T189" s="2" t="s">
        <v>484</v>
      </c>
      <c r="U189" s="2">
        <f t="shared" si="42"/>
        <v>2</v>
      </c>
      <c r="V189" s="2" t="b">
        <f t="shared" si="43"/>
        <v>1</v>
      </c>
      <c r="W189" s="17" t="b">
        <f t="shared" si="44"/>
        <v>0</v>
      </c>
      <c r="X189" s="2" t="b">
        <f t="shared" si="45"/>
        <v>0</v>
      </c>
      <c r="Y189" s="2" t="b">
        <f t="shared" si="46"/>
        <v>0</v>
      </c>
      <c r="Z189" s="2" t="b">
        <f t="shared" si="47"/>
        <v>0</v>
      </c>
      <c r="AA189" s="2" t="b">
        <f t="shared" si="48"/>
        <v>0</v>
      </c>
      <c r="AB189" s="2" t="b">
        <f t="shared" si="49"/>
        <v>0</v>
      </c>
      <c r="AC189" s="2" t="b">
        <f t="shared" si="50"/>
        <v>0</v>
      </c>
      <c r="AD189" s="2" t="b">
        <f t="shared" si="51"/>
        <v>0</v>
      </c>
      <c r="AE189" s="2" t="b">
        <f t="shared" si="52"/>
        <v>0</v>
      </c>
      <c r="AF189" s="2" t="b">
        <f t="shared" si="53"/>
        <v>0</v>
      </c>
      <c r="AG189" s="2" t="b">
        <f t="shared" si="54"/>
        <v>1</v>
      </c>
      <c r="AH189" s="17" t="b">
        <f t="shared" si="55"/>
        <v>0</v>
      </c>
      <c r="AI189" s="2" t="b">
        <f t="shared" si="56"/>
        <v>0</v>
      </c>
      <c r="AJ189" s="2" t="b">
        <f t="shared" si="57"/>
        <v>0</v>
      </c>
      <c r="AK189" s="2" t="b">
        <f t="shared" si="58"/>
        <v>0</v>
      </c>
      <c r="AL189" s="2" t="b">
        <f t="shared" si="59"/>
        <v>0</v>
      </c>
      <c r="AM189" s="2" t="b">
        <f t="shared" si="60"/>
        <v>0</v>
      </c>
      <c r="AN189" s="2" t="b">
        <f t="shared" si="61"/>
        <v>0</v>
      </c>
      <c r="AO189" s="2" t="b">
        <v>0</v>
      </c>
      <c r="AP189" s="2" t="b">
        <f t="shared" si="62"/>
        <v>0</v>
      </c>
      <c r="AQ189" s="2" t="b">
        <v>0</v>
      </c>
      <c r="AR189" s="2">
        <v>1</v>
      </c>
      <c r="AS189" s="2">
        <v>3</v>
      </c>
      <c r="AT189" s="2" t="s">
        <v>5615</v>
      </c>
      <c r="AU189" s="2">
        <v>15</v>
      </c>
      <c r="AV189" s="2"/>
      <c r="AW189" s="2"/>
      <c r="AX189" s="2"/>
      <c r="AY189" s="2"/>
      <c r="AZ189" s="2"/>
      <c r="BA189" s="2"/>
      <c r="BB189" s="2"/>
      <c r="BC189" s="2"/>
      <c r="BD189" s="2"/>
      <c r="BE189" s="2"/>
      <c r="BF189" s="2"/>
      <c r="BG189" s="2"/>
      <c r="BH189" s="2"/>
      <c r="BI189" s="2"/>
      <c r="BJ189" s="2"/>
      <c r="BK189" s="2"/>
      <c r="BL189" s="2"/>
      <c r="BM189" s="7"/>
      <c r="BN189" s="7"/>
      <c r="BO189" s="7"/>
      <c r="BP189" s="2"/>
      <c r="BQ189" s="7"/>
      <c r="BR189" s="7"/>
      <c r="BS189" s="7"/>
      <c r="BT189" s="7"/>
      <c r="BU189" s="7"/>
      <c r="BV189" s="7"/>
      <c r="BW189" s="7"/>
      <c r="BX189" s="7"/>
      <c r="BY189" s="7"/>
      <c r="BZ189" s="7"/>
      <c r="CA189" s="7"/>
      <c r="CB189" s="7"/>
      <c r="CC189" s="7"/>
      <c r="CD189" s="7"/>
      <c r="CE189" s="7"/>
      <c r="CF189" s="7"/>
    </row>
    <row r="190" spans="1:85" s="49" customFormat="1" ht="45" hidden="1" x14ac:dyDescent="0.25">
      <c r="A190" s="7"/>
      <c r="B190" s="7"/>
      <c r="C190" s="7"/>
      <c r="D190" s="7"/>
      <c r="E190" s="7"/>
      <c r="F190" s="7"/>
      <c r="G190" s="7"/>
      <c r="H190" s="7"/>
      <c r="I190" s="7"/>
      <c r="J190" s="7"/>
      <c r="K190" s="7"/>
      <c r="L190" s="11" t="s">
        <v>1276</v>
      </c>
      <c r="M190" s="2" t="s">
        <v>1277</v>
      </c>
      <c r="N190" s="2">
        <v>2012</v>
      </c>
      <c r="O190" s="2">
        <v>1</v>
      </c>
      <c r="P190" s="3">
        <v>40909.611111111109</v>
      </c>
      <c r="Q190" s="2" t="s">
        <v>11</v>
      </c>
      <c r="R190" s="2" t="s">
        <v>459</v>
      </c>
      <c r="S190" s="2" t="s">
        <v>1278</v>
      </c>
      <c r="T190" s="2" t="s">
        <v>484</v>
      </c>
      <c r="U190" s="2">
        <f t="shared" si="42"/>
        <v>4</v>
      </c>
      <c r="V190" s="2" t="b">
        <f t="shared" si="43"/>
        <v>0</v>
      </c>
      <c r="W190" s="17" t="b">
        <f t="shared" si="44"/>
        <v>1</v>
      </c>
      <c r="X190" s="2" t="b">
        <f t="shared" si="45"/>
        <v>0</v>
      </c>
      <c r="Y190" s="2" t="b">
        <f t="shared" si="46"/>
        <v>0</v>
      </c>
      <c r="Z190" s="2" t="b">
        <f t="shared" si="47"/>
        <v>1</v>
      </c>
      <c r="AA190" s="2" t="b">
        <f t="shared" si="48"/>
        <v>0</v>
      </c>
      <c r="AB190" s="2" t="b">
        <f t="shared" si="49"/>
        <v>0</v>
      </c>
      <c r="AC190" s="2" t="b">
        <f t="shared" si="50"/>
        <v>0</v>
      </c>
      <c r="AD190" s="2" t="b">
        <f t="shared" si="51"/>
        <v>0</v>
      </c>
      <c r="AE190" s="2" t="b">
        <f t="shared" si="52"/>
        <v>0</v>
      </c>
      <c r="AF190" s="2" t="b">
        <f t="shared" si="53"/>
        <v>0</v>
      </c>
      <c r="AG190" s="2" t="b">
        <f t="shared" si="54"/>
        <v>1</v>
      </c>
      <c r="AH190" s="17" t="b">
        <f t="shared" si="55"/>
        <v>1</v>
      </c>
      <c r="AI190" s="2" t="b">
        <f t="shared" si="56"/>
        <v>0</v>
      </c>
      <c r="AJ190" s="2" t="b">
        <f t="shared" si="57"/>
        <v>0</v>
      </c>
      <c r="AK190" s="2" t="b">
        <f t="shared" si="58"/>
        <v>0</v>
      </c>
      <c r="AL190" s="2" t="b">
        <f t="shared" si="59"/>
        <v>0</v>
      </c>
      <c r="AM190" s="2" t="b">
        <f t="shared" si="60"/>
        <v>0</v>
      </c>
      <c r="AN190" s="2" t="b">
        <f t="shared" si="61"/>
        <v>0</v>
      </c>
      <c r="AO190" s="2" t="b">
        <v>0</v>
      </c>
      <c r="AP190" s="2" t="b">
        <f t="shared" si="62"/>
        <v>0</v>
      </c>
      <c r="AQ190" s="2" t="b">
        <v>0</v>
      </c>
      <c r="AR190" s="2">
        <v>2</v>
      </c>
      <c r="AS190" s="2">
        <v>6</v>
      </c>
      <c r="AT190" s="2" t="s">
        <v>5615</v>
      </c>
      <c r="AU190" s="2">
        <v>12</v>
      </c>
      <c r="AV190" s="2">
        <v>15</v>
      </c>
      <c r="AW190" s="2">
        <v>16</v>
      </c>
      <c r="AX190" s="2"/>
      <c r="AY190" s="2"/>
      <c r="AZ190" s="2"/>
      <c r="BA190" s="2"/>
      <c r="BB190" s="2"/>
      <c r="BC190" s="2"/>
      <c r="BD190" s="2"/>
      <c r="BE190" s="2"/>
      <c r="BF190" s="2"/>
      <c r="BG190" s="2"/>
      <c r="BH190" s="2"/>
      <c r="BI190" s="2"/>
      <c r="BJ190" s="2"/>
      <c r="BK190" s="2"/>
      <c r="BL190" s="2"/>
      <c r="BM190" s="7"/>
      <c r="BN190" s="7"/>
      <c r="BO190" s="7"/>
      <c r="BP190" s="2"/>
      <c r="BQ190" s="2"/>
      <c r="BR190" s="2"/>
      <c r="BS190" s="2"/>
      <c r="BT190" s="2"/>
      <c r="BU190" s="2"/>
      <c r="BV190" s="2"/>
      <c r="BW190" s="2"/>
      <c r="BX190" s="2"/>
      <c r="BY190" s="2"/>
      <c r="BZ190" s="2"/>
      <c r="CA190" s="2"/>
      <c r="CB190" s="2"/>
      <c r="CC190" s="2"/>
      <c r="CD190" s="2"/>
      <c r="CE190" s="2"/>
      <c r="CF190" s="7"/>
    </row>
    <row r="191" spans="1:85" s="49" customFormat="1" ht="30" hidden="1" x14ac:dyDescent="0.25">
      <c r="A191" s="7"/>
      <c r="B191" s="7"/>
      <c r="C191" s="7"/>
      <c r="D191" s="7"/>
      <c r="E191" s="7"/>
      <c r="F191" s="7"/>
      <c r="G191" s="7"/>
      <c r="H191" s="7"/>
      <c r="I191" s="7"/>
      <c r="J191" s="7"/>
      <c r="K191" s="7"/>
      <c r="L191" s="11" t="s">
        <v>1291</v>
      </c>
      <c r="M191" s="2" t="s">
        <v>1292</v>
      </c>
      <c r="N191" s="2">
        <v>2013</v>
      </c>
      <c r="O191" s="2">
        <v>1</v>
      </c>
      <c r="P191" s="3">
        <v>41275.373611111114</v>
      </c>
      <c r="Q191" s="2" t="s">
        <v>11</v>
      </c>
      <c r="R191" s="2" t="s">
        <v>459</v>
      </c>
      <c r="S191" s="2" t="s">
        <v>1293</v>
      </c>
      <c r="T191" s="2" t="s">
        <v>484</v>
      </c>
      <c r="U191" s="2">
        <f t="shared" si="42"/>
        <v>3</v>
      </c>
      <c r="V191" s="2" t="b">
        <f t="shared" si="43"/>
        <v>1</v>
      </c>
      <c r="W191" s="17" t="b">
        <f t="shared" si="44"/>
        <v>1</v>
      </c>
      <c r="X191" s="2" t="b">
        <f t="shared" si="45"/>
        <v>1</v>
      </c>
      <c r="Y191" s="2" t="b">
        <f t="shared" si="46"/>
        <v>0</v>
      </c>
      <c r="Z191" s="2" t="b">
        <f t="shared" si="47"/>
        <v>0</v>
      </c>
      <c r="AA191" s="2" t="b">
        <f t="shared" si="48"/>
        <v>0</v>
      </c>
      <c r="AB191" s="2" t="b">
        <f t="shared" si="49"/>
        <v>0</v>
      </c>
      <c r="AC191" s="2" t="b">
        <f t="shared" si="50"/>
        <v>0</v>
      </c>
      <c r="AD191" s="2" t="b">
        <f t="shared" si="51"/>
        <v>0</v>
      </c>
      <c r="AE191" s="2" t="b">
        <f t="shared" si="52"/>
        <v>0</v>
      </c>
      <c r="AF191" s="2" t="b">
        <f t="shared" si="53"/>
        <v>0</v>
      </c>
      <c r="AG191" s="2" t="b">
        <f t="shared" si="54"/>
        <v>0</v>
      </c>
      <c r="AH191" s="17" t="b">
        <f t="shared" si="55"/>
        <v>0</v>
      </c>
      <c r="AI191" s="2" t="b">
        <f t="shared" si="56"/>
        <v>0</v>
      </c>
      <c r="AJ191" s="2" t="b">
        <f t="shared" si="57"/>
        <v>0</v>
      </c>
      <c r="AK191" s="2" t="b">
        <f t="shared" si="58"/>
        <v>0</v>
      </c>
      <c r="AL191" s="2" t="b">
        <f t="shared" si="59"/>
        <v>0</v>
      </c>
      <c r="AM191" s="2" t="b">
        <f t="shared" si="60"/>
        <v>0</v>
      </c>
      <c r="AN191" s="2" t="b">
        <f t="shared" si="61"/>
        <v>0</v>
      </c>
      <c r="AO191" s="2" t="b">
        <v>0</v>
      </c>
      <c r="AP191" s="2" t="b">
        <f t="shared" si="62"/>
        <v>0</v>
      </c>
      <c r="AQ191" s="2" t="b">
        <v>0</v>
      </c>
      <c r="AR191" s="2">
        <v>1</v>
      </c>
      <c r="AS191" s="2">
        <v>2</v>
      </c>
      <c r="AT191" s="2">
        <v>4</v>
      </c>
      <c r="AU191" s="2" t="s">
        <v>5615</v>
      </c>
      <c r="AV191" s="2">
        <v>12</v>
      </c>
      <c r="AW191" s="2"/>
      <c r="AX191" s="2"/>
      <c r="AY191" s="2"/>
      <c r="AZ191" s="2"/>
      <c r="BA191" s="2"/>
      <c r="BB191" s="2"/>
      <c r="BC191" s="2"/>
      <c r="BD191" s="2"/>
      <c r="BE191" s="2"/>
      <c r="BF191" s="2"/>
      <c r="BG191" s="2"/>
      <c r="BH191" s="2"/>
      <c r="BI191" s="2"/>
      <c r="BJ191" s="2"/>
      <c r="BK191" s="2"/>
      <c r="BL191" s="2"/>
      <c r="BM191" s="7"/>
      <c r="BN191" s="7"/>
      <c r="BO191" s="7"/>
      <c r="BP191" s="2"/>
      <c r="BQ191" s="7"/>
      <c r="BR191" s="7"/>
      <c r="BS191" s="7"/>
      <c r="BT191" s="7"/>
      <c r="BU191" s="7"/>
      <c r="BV191" s="7"/>
      <c r="BW191" s="7"/>
      <c r="BX191" s="7"/>
      <c r="BY191" s="7"/>
      <c r="BZ191" s="7"/>
      <c r="CA191" s="7"/>
      <c r="CB191" s="7"/>
      <c r="CC191" s="7"/>
      <c r="CD191" s="7"/>
      <c r="CE191" s="7"/>
      <c r="CF191" s="7"/>
    </row>
    <row r="192" spans="1:85" s="49" customFormat="1" hidden="1" x14ac:dyDescent="0.25">
      <c r="A192" s="7"/>
      <c r="B192" s="7"/>
      <c r="C192" s="7"/>
      <c r="D192" s="7"/>
      <c r="E192" s="7"/>
      <c r="F192" s="7"/>
      <c r="G192" s="7"/>
      <c r="H192" s="7"/>
      <c r="I192" s="7"/>
      <c r="J192" s="7"/>
      <c r="K192" s="7"/>
      <c r="L192" s="11" t="s">
        <v>1553</v>
      </c>
      <c r="M192" s="2" t="s">
        <v>1554</v>
      </c>
      <c r="N192" s="2">
        <v>2012</v>
      </c>
      <c r="O192" s="2">
        <v>1</v>
      </c>
      <c r="P192" s="3">
        <v>40909.375694444447</v>
      </c>
      <c r="Q192" s="2" t="s">
        <v>11</v>
      </c>
      <c r="R192" s="2" t="s">
        <v>459</v>
      </c>
      <c r="S192" s="2" t="s">
        <v>1555</v>
      </c>
      <c r="T192" s="2" t="s">
        <v>499</v>
      </c>
      <c r="U192" s="2">
        <f t="shared" si="42"/>
        <v>4</v>
      </c>
      <c r="V192" s="2" t="b">
        <f t="shared" si="43"/>
        <v>1</v>
      </c>
      <c r="W192" s="17" t="b">
        <f t="shared" si="44"/>
        <v>0</v>
      </c>
      <c r="X192" s="2" t="b">
        <f t="shared" si="45"/>
        <v>0</v>
      </c>
      <c r="Y192" s="2" t="b">
        <f t="shared" si="46"/>
        <v>0</v>
      </c>
      <c r="Z192" s="2" t="b">
        <f t="shared" si="47"/>
        <v>1</v>
      </c>
      <c r="AA192" s="2" t="b">
        <f t="shared" si="48"/>
        <v>0</v>
      </c>
      <c r="AB192" s="2" t="b">
        <f t="shared" si="49"/>
        <v>0</v>
      </c>
      <c r="AC192" s="2" t="b">
        <f t="shared" si="50"/>
        <v>1</v>
      </c>
      <c r="AD192" s="2" t="b">
        <f t="shared" si="51"/>
        <v>0</v>
      </c>
      <c r="AE192" s="2" t="b">
        <f t="shared" si="52"/>
        <v>0</v>
      </c>
      <c r="AF192" s="2" t="b">
        <f t="shared" si="53"/>
        <v>0</v>
      </c>
      <c r="AG192" s="2" t="b">
        <f t="shared" si="54"/>
        <v>1</v>
      </c>
      <c r="AH192" s="17" t="b">
        <f t="shared" si="55"/>
        <v>0</v>
      </c>
      <c r="AI192" s="2" t="b">
        <f t="shared" si="56"/>
        <v>0</v>
      </c>
      <c r="AJ192" s="2" t="b">
        <f t="shared" si="57"/>
        <v>0</v>
      </c>
      <c r="AK192" s="2" t="b">
        <f t="shared" si="58"/>
        <v>0</v>
      </c>
      <c r="AL192" s="2" t="b">
        <f t="shared" si="59"/>
        <v>0</v>
      </c>
      <c r="AM192" s="2" t="b">
        <f t="shared" si="60"/>
        <v>0</v>
      </c>
      <c r="AN192" s="2" t="b">
        <f t="shared" si="61"/>
        <v>0</v>
      </c>
      <c r="AO192" s="2" t="b">
        <v>0</v>
      </c>
      <c r="AP192" s="2" t="b">
        <f t="shared" si="62"/>
        <v>0</v>
      </c>
      <c r="AQ192" s="2" t="b">
        <v>0</v>
      </c>
      <c r="AR192" s="2">
        <v>1</v>
      </c>
      <c r="AS192" s="2">
        <v>6</v>
      </c>
      <c r="AT192" s="2" t="s">
        <v>5615</v>
      </c>
      <c r="AU192" s="2">
        <v>10</v>
      </c>
      <c r="AV192" s="2">
        <v>12</v>
      </c>
      <c r="AW192" s="2">
        <v>15</v>
      </c>
      <c r="AX192" s="2"/>
      <c r="AY192" s="2"/>
      <c r="AZ192" s="2"/>
      <c r="BA192" s="2"/>
      <c r="BB192" s="2"/>
      <c r="BC192" s="2"/>
      <c r="BD192" s="2"/>
      <c r="BE192" s="2"/>
      <c r="BF192" s="2"/>
      <c r="BG192" s="2"/>
      <c r="BH192" s="2"/>
      <c r="BI192" s="2"/>
      <c r="BJ192" s="2"/>
      <c r="BK192" s="2"/>
      <c r="BL192" s="2"/>
      <c r="BM192" s="7"/>
      <c r="BN192" s="7"/>
      <c r="BO192" s="7"/>
      <c r="BP192" s="2"/>
      <c r="BQ192" s="2"/>
      <c r="BR192" s="2"/>
      <c r="BS192" s="2"/>
      <c r="BT192" s="2"/>
      <c r="BU192" s="2"/>
      <c r="BV192" s="2"/>
      <c r="BW192" s="2"/>
      <c r="BX192" s="2"/>
      <c r="BY192" s="2"/>
      <c r="BZ192" s="2"/>
      <c r="CA192" s="2"/>
      <c r="CB192" s="2"/>
      <c r="CC192" s="2"/>
      <c r="CD192" s="2"/>
      <c r="CE192" s="2"/>
      <c r="CF192" s="7"/>
    </row>
    <row r="193" spans="1:85" s="49" customFormat="1" ht="30" hidden="1" x14ac:dyDescent="0.25">
      <c r="A193" s="7"/>
      <c r="B193" s="7"/>
      <c r="C193" s="7"/>
      <c r="D193" s="7"/>
      <c r="E193" s="7"/>
      <c r="F193" s="7"/>
      <c r="G193" s="7"/>
      <c r="H193" s="7"/>
      <c r="I193" s="7"/>
      <c r="J193" s="7"/>
      <c r="K193" s="7"/>
      <c r="L193" s="11" t="s">
        <v>1308</v>
      </c>
      <c r="M193" s="2" t="s">
        <v>1309</v>
      </c>
      <c r="N193" s="2">
        <v>2012</v>
      </c>
      <c r="O193" s="2">
        <v>1</v>
      </c>
      <c r="P193" s="3">
        <v>40909.589583333334</v>
      </c>
      <c r="Q193" s="2" t="s">
        <v>11</v>
      </c>
      <c r="R193" s="2" t="s">
        <v>459</v>
      </c>
      <c r="S193" s="2" t="s">
        <v>1310</v>
      </c>
      <c r="T193" s="2" t="s">
        <v>484</v>
      </c>
      <c r="U193" s="2">
        <f t="shared" si="42"/>
        <v>2</v>
      </c>
      <c r="V193" s="2" t="b">
        <f t="shared" si="43"/>
        <v>1</v>
      </c>
      <c r="W193" s="17" t="b">
        <f t="shared" si="44"/>
        <v>0</v>
      </c>
      <c r="X193" s="2" t="b">
        <f t="shared" si="45"/>
        <v>0</v>
      </c>
      <c r="Y193" s="2" t="b">
        <f t="shared" si="46"/>
        <v>0</v>
      </c>
      <c r="Z193" s="2" t="b">
        <f t="shared" si="47"/>
        <v>0</v>
      </c>
      <c r="AA193" s="2" t="b">
        <f t="shared" si="48"/>
        <v>0</v>
      </c>
      <c r="AB193" s="2" t="b">
        <f t="shared" si="49"/>
        <v>0</v>
      </c>
      <c r="AC193" s="2" t="b">
        <f t="shared" si="50"/>
        <v>0</v>
      </c>
      <c r="AD193" s="2" t="b">
        <f t="shared" si="51"/>
        <v>0</v>
      </c>
      <c r="AE193" s="2" t="b">
        <f t="shared" si="52"/>
        <v>0</v>
      </c>
      <c r="AF193" s="2" t="b">
        <f t="shared" si="53"/>
        <v>0</v>
      </c>
      <c r="AG193" s="2" t="b">
        <f t="shared" si="54"/>
        <v>1</v>
      </c>
      <c r="AH193" s="17" t="b">
        <f t="shared" si="55"/>
        <v>0</v>
      </c>
      <c r="AI193" s="2" t="b">
        <f t="shared" si="56"/>
        <v>0</v>
      </c>
      <c r="AJ193" s="2" t="b">
        <f t="shared" si="57"/>
        <v>0</v>
      </c>
      <c r="AK193" s="2" t="b">
        <f t="shared" si="58"/>
        <v>0</v>
      </c>
      <c r="AL193" s="2" t="b">
        <f t="shared" si="59"/>
        <v>0</v>
      </c>
      <c r="AM193" s="2" t="b">
        <f t="shared" si="60"/>
        <v>0</v>
      </c>
      <c r="AN193" s="2" t="b">
        <f t="shared" si="61"/>
        <v>0</v>
      </c>
      <c r="AO193" s="2" t="b">
        <v>0</v>
      </c>
      <c r="AP193" s="2" t="b">
        <f t="shared" si="62"/>
        <v>0</v>
      </c>
      <c r="AQ193" s="2" t="b">
        <v>0</v>
      </c>
      <c r="AR193" s="2">
        <v>1</v>
      </c>
      <c r="AS193" s="2" t="s">
        <v>5615</v>
      </c>
      <c r="AT193" s="2">
        <v>12</v>
      </c>
      <c r="AU193" s="2">
        <v>15</v>
      </c>
      <c r="AV193" s="2"/>
      <c r="AW193" s="2"/>
      <c r="AX193" s="2"/>
      <c r="AY193" s="2"/>
      <c r="AZ193" s="2"/>
      <c r="BA193" s="2"/>
      <c r="BB193" s="2"/>
      <c r="BC193" s="2"/>
      <c r="BD193" s="2"/>
      <c r="BE193" s="2"/>
      <c r="BF193" s="2"/>
      <c r="BG193" s="2"/>
      <c r="BH193" s="2"/>
      <c r="BI193" s="2"/>
      <c r="BJ193" s="2"/>
      <c r="BK193" s="2"/>
      <c r="BL193" s="2"/>
      <c r="BM193" s="7"/>
      <c r="BN193" s="7"/>
      <c r="BO193" s="7"/>
      <c r="BP193" s="2"/>
      <c r="BQ193" s="7"/>
      <c r="BR193" s="7"/>
      <c r="BS193" s="7"/>
      <c r="BT193" s="7"/>
      <c r="BU193" s="7"/>
      <c r="BV193" s="7"/>
      <c r="BW193" s="7"/>
      <c r="BX193" s="7"/>
      <c r="BY193" s="7"/>
      <c r="BZ193" s="7"/>
      <c r="CA193" s="7"/>
      <c r="CB193" s="7"/>
      <c r="CC193" s="7"/>
      <c r="CD193" s="7"/>
      <c r="CE193" s="7"/>
      <c r="CF193" s="7"/>
    </row>
    <row r="194" spans="1:85" s="5" customFormat="1" ht="30" hidden="1" x14ac:dyDescent="0.25">
      <c r="A194" s="7"/>
      <c r="B194" s="7"/>
      <c r="C194" s="7"/>
      <c r="D194" s="7"/>
      <c r="E194" s="7"/>
      <c r="F194" s="7"/>
      <c r="G194" s="7"/>
      <c r="H194" s="7"/>
      <c r="I194" s="7"/>
      <c r="J194" s="7"/>
      <c r="K194" s="7"/>
      <c r="L194" s="11" t="s">
        <v>1311</v>
      </c>
      <c r="M194" s="2" t="s">
        <v>1312</v>
      </c>
      <c r="N194" s="2">
        <v>2013</v>
      </c>
      <c r="O194" s="2">
        <v>1</v>
      </c>
      <c r="P194" s="3">
        <v>41275.676388888889</v>
      </c>
      <c r="Q194" s="2" t="s">
        <v>11</v>
      </c>
      <c r="R194" s="2" t="s">
        <v>459</v>
      </c>
      <c r="S194" s="2" t="s">
        <v>1313</v>
      </c>
      <c r="T194" s="2" t="s">
        <v>484</v>
      </c>
      <c r="U194" s="2">
        <f t="shared" ref="U194:U257" si="63">COUNTIF(V194:AV194,TRUE)</f>
        <v>0</v>
      </c>
      <c r="V194" s="2" t="b">
        <f t="shared" ref="V194:V257" si="64">ISNUMBER(MATCH(1,AR194:CH194,0))</f>
        <v>0</v>
      </c>
      <c r="W194" s="17" t="b">
        <f t="shared" ref="W194:W257" si="65">ISNUMBER(MATCH(2,AR194:CH194,0))</f>
        <v>0</v>
      </c>
      <c r="X194" s="2" t="b">
        <f t="shared" ref="X194:X257" si="66">ISNUMBER(MATCH(4,AR194:CH194,0))</f>
        <v>0</v>
      </c>
      <c r="Y194" s="2" t="b">
        <f t="shared" ref="Y194:Y257" si="67">ISNUMBER(MATCH(5,AR194:CH194,0))</f>
        <v>0</v>
      </c>
      <c r="Z194" s="2" t="b">
        <f t="shared" ref="Z194:Z257" si="68">ISNUMBER(MATCH(6,AR194:CH194,0))</f>
        <v>0</v>
      </c>
      <c r="AA194" s="2" t="b">
        <f t="shared" ref="AA194:AA257" si="69">ISNUMBER(MATCH(7,AR194:CH194,0))</f>
        <v>0</v>
      </c>
      <c r="AB194" s="2" t="b">
        <f t="shared" ref="AB194:AB257" si="70">ISNUMBER(MATCH(8,AR194:CH194,0))</f>
        <v>0</v>
      </c>
      <c r="AC194" s="2" t="b">
        <f t="shared" ref="AC194:AC257" si="71">ISNUMBER(MATCH(10,AR194:CH194,0))</f>
        <v>0</v>
      </c>
      <c r="AD194" s="2" t="b">
        <f t="shared" ref="AD194:AD257" si="72">ISNUMBER(MATCH(11,AR194:CH194,0))</f>
        <v>0</v>
      </c>
      <c r="AE194" s="2" t="b">
        <f t="shared" ref="AE194:AE257" si="73">ISNUMBER(MATCH(13,AR194:CH194,0))</f>
        <v>0</v>
      </c>
      <c r="AF194" s="2" t="b">
        <f t="shared" ref="AF194:AF257" si="74">ISNUMBER(MATCH(14,AR194:CH194,0))</f>
        <v>0</v>
      </c>
      <c r="AG194" s="2" t="b">
        <f t="shared" ref="AG194:AG257" si="75">ISNUMBER(MATCH(15,AR194:CH194,0))</f>
        <v>0</v>
      </c>
      <c r="AH194" s="17" t="b">
        <f t="shared" ref="AH194:AH257" si="76">ISNUMBER(MATCH(16,AR194:CH194,0))</f>
        <v>0</v>
      </c>
      <c r="AI194" s="2" t="b">
        <f t="shared" ref="AI194:AI257" si="77">ISNUMBER(MATCH(20,AQ194:CG194,0))</f>
        <v>0</v>
      </c>
      <c r="AJ194" s="2" t="b">
        <f t="shared" ref="AJ194:AJ257" si="78">ISNUMBER(MATCH(21,AQ194:CG194,0))</f>
        <v>0</v>
      </c>
      <c r="AK194" s="2" t="b">
        <f t="shared" ref="AK194:AK257" si="79">ISNUMBER(MATCH(22,AR194:CH194,0))</f>
        <v>0</v>
      </c>
      <c r="AL194" s="2" t="b">
        <f t="shared" ref="AL194:AL257" si="80">ISNUMBER(MATCH(23,AR194:CH194,0))</f>
        <v>0</v>
      </c>
      <c r="AM194" s="2" t="b">
        <f t="shared" ref="AM194:AM257" si="81">ISNUMBER(MATCH(30,AR194:CH194,0))</f>
        <v>0</v>
      </c>
      <c r="AN194" s="2" t="b">
        <f t="shared" ref="AN194:AN257" si="82">ISNUMBER(MATCH(48,AR194:CH194,0))</f>
        <v>0</v>
      </c>
      <c r="AO194" s="2" t="b">
        <v>0</v>
      </c>
      <c r="AP194" s="2" t="b">
        <f t="shared" ref="AP194:AP257" si="83">ISNUMBER(MATCH(52,AR194:CH194,0))</f>
        <v>0</v>
      </c>
      <c r="AQ194" s="2" t="b">
        <v>0</v>
      </c>
      <c r="AR194" s="2"/>
      <c r="AS194" s="2"/>
      <c r="AT194" s="2"/>
      <c r="AU194" s="2"/>
      <c r="AV194" s="2"/>
      <c r="AW194" s="2"/>
      <c r="AX194" s="2"/>
      <c r="AY194" s="2"/>
      <c r="AZ194" s="2"/>
      <c r="BA194" s="2"/>
      <c r="BB194" s="2"/>
      <c r="BC194" s="2"/>
      <c r="BD194" s="2"/>
      <c r="BE194" s="2"/>
      <c r="BF194" s="2"/>
      <c r="BG194" s="2"/>
      <c r="BH194" s="2"/>
      <c r="BI194" s="2"/>
      <c r="BJ194" s="2"/>
      <c r="BK194" s="2"/>
      <c r="BL194" s="2"/>
      <c r="BM194" s="7"/>
      <c r="BN194" s="7"/>
      <c r="BO194" s="7"/>
      <c r="BP194" s="7"/>
      <c r="BQ194" s="7"/>
      <c r="BR194" s="7"/>
      <c r="BS194" s="7"/>
      <c r="BT194" s="7"/>
      <c r="BU194" s="7"/>
      <c r="BV194" s="7"/>
      <c r="BW194" s="7"/>
      <c r="BX194" s="7"/>
      <c r="BY194" s="7"/>
      <c r="BZ194" s="7"/>
      <c r="CA194" s="7"/>
      <c r="CB194" s="7"/>
      <c r="CC194" s="7"/>
      <c r="CD194" s="7"/>
      <c r="CE194" s="7"/>
      <c r="CF194" s="2"/>
    </row>
    <row r="195" spans="1:85" s="5" customFormat="1" ht="30" hidden="1" x14ac:dyDescent="0.25">
      <c r="A195" s="7"/>
      <c r="B195" s="7"/>
      <c r="C195" s="7"/>
      <c r="D195" s="7"/>
      <c r="E195" s="7"/>
      <c r="F195" s="7"/>
      <c r="G195" s="7"/>
      <c r="H195" s="7"/>
      <c r="I195" s="7"/>
      <c r="J195" s="7"/>
      <c r="K195" s="7"/>
      <c r="L195" s="11" t="s">
        <v>3285</v>
      </c>
      <c r="M195" s="2" t="s">
        <v>3286</v>
      </c>
      <c r="N195" s="7">
        <v>2012</v>
      </c>
      <c r="O195" s="7">
        <v>1</v>
      </c>
      <c r="P195" s="8">
        <v>40909.441666666666</v>
      </c>
      <c r="Q195" s="7" t="s">
        <v>11</v>
      </c>
      <c r="R195" s="7" t="s">
        <v>459</v>
      </c>
      <c r="S195" s="7" t="s">
        <v>3284</v>
      </c>
      <c r="T195" s="7" t="s">
        <v>484</v>
      </c>
      <c r="U195" s="2">
        <f t="shared" si="63"/>
        <v>4</v>
      </c>
      <c r="V195" s="2" t="b">
        <f t="shared" si="64"/>
        <v>1</v>
      </c>
      <c r="W195" s="17" t="b">
        <f t="shared" si="65"/>
        <v>1</v>
      </c>
      <c r="X195" s="2" t="b">
        <f t="shared" si="66"/>
        <v>1</v>
      </c>
      <c r="Y195" s="2" t="b">
        <f t="shared" si="67"/>
        <v>0</v>
      </c>
      <c r="Z195" s="2" t="b">
        <f t="shared" si="68"/>
        <v>0</v>
      </c>
      <c r="AA195" s="2" t="b">
        <f t="shared" si="69"/>
        <v>0</v>
      </c>
      <c r="AB195" s="2" t="b">
        <f t="shared" si="70"/>
        <v>0</v>
      </c>
      <c r="AC195" s="2" t="b">
        <f t="shared" si="71"/>
        <v>0</v>
      </c>
      <c r="AD195" s="2" t="b">
        <f t="shared" si="72"/>
        <v>0</v>
      </c>
      <c r="AE195" s="2" t="b">
        <f t="shared" si="73"/>
        <v>0</v>
      </c>
      <c r="AF195" s="2" t="b">
        <f t="shared" si="74"/>
        <v>0</v>
      </c>
      <c r="AG195" s="2" t="b">
        <f t="shared" si="75"/>
        <v>1</v>
      </c>
      <c r="AH195" s="17" t="b">
        <f t="shared" si="76"/>
        <v>0</v>
      </c>
      <c r="AI195" s="2" t="b">
        <f t="shared" si="77"/>
        <v>0</v>
      </c>
      <c r="AJ195" s="2" t="b">
        <f t="shared" si="78"/>
        <v>0</v>
      </c>
      <c r="AK195" s="2" t="b">
        <f t="shared" si="79"/>
        <v>0</v>
      </c>
      <c r="AL195" s="2" t="b">
        <f t="shared" si="80"/>
        <v>0</v>
      </c>
      <c r="AM195" s="2" t="b">
        <f t="shared" si="81"/>
        <v>0</v>
      </c>
      <c r="AN195" s="2" t="b">
        <f t="shared" si="82"/>
        <v>0</v>
      </c>
      <c r="AO195" s="2" t="b">
        <v>0</v>
      </c>
      <c r="AP195" s="2" t="b">
        <f t="shared" si="83"/>
        <v>0</v>
      </c>
      <c r="AQ195" s="2" t="b">
        <v>0</v>
      </c>
      <c r="AR195" s="7">
        <v>1</v>
      </c>
      <c r="AS195" s="7">
        <v>2</v>
      </c>
      <c r="AT195" s="7">
        <v>3</v>
      </c>
      <c r="AU195" s="7">
        <v>4</v>
      </c>
      <c r="AV195" s="7">
        <v>12</v>
      </c>
      <c r="AW195" s="7">
        <v>15</v>
      </c>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49"/>
    </row>
    <row r="196" spans="1:85" s="5" customFormat="1" ht="45" hidden="1" x14ac:dyDescent="0.25">
      <c r="A196" s="2"/>
      <c r="B196" s="7"/>
      <c r="C196" s="7"/>
      <c r="D196" s="7"/>
      <c r="E196" s="7"/>
      <c r="F196" s="7"/>
      <c r="G196" s="7"/>
      <c r="H196" s="7"/>
      <c r="I196" s="7"/>
      <c r="J196" s="7"/>
      <c r="K196" s="7"/>
      <c r="L196" s="11" t="s">
        <v>3287</v>
      </c>
      <c r="M196" s="2" t="s">
        <v>3288</v>
      </c>
      <c r="N196" s="7">
        <v>2012</v>
      </c>
      <c r="O196" s="7">
        <v>1</v>
      </c>
      <c r="P196" s="8">
        <v>40909.59375</v>
      </c>
      <c r="Q196" s="7" t="s">
        <v>11</v>
      </c>
      <c r="R196" s="7" t="s">
        <v>459</v>
      </c>
      <c r="S196" s="7" t="s">
        <v>3289</v>
      </c>
      <c r="T196" s="7" t="s">
        <v>484</v>
      </c>
      <c r="U196" s="2">
        <f t="shared" si="63"/>
        <v>5</v>
      </c>
      <c r="V196" s="2" t="b">
        <f t="shared" si="64"/>
        <v>1</v>
      </c>
      <c r="W196" s="17" t="b">
        <f t="shared" si="65"/>
        <v>1</v>
      </c>
      <c r="X196" s="2" t="b">
        <f t="shared" si="66"/>
        <v>1</v>
      </c>
      <c r="Y196" s="2" t="b">
        <f t="shared" si="67"/>
        <v>0</v>
      </c>
      <c r="Z196" s="2" t="b">
        <f t="shared" si="68"/>
        <v>0</v>
      </c>
      <c r="AA196" s="2" t="b">
        <f t="shared" si="69"/>
        <v>0</v>
      </c>
      <c r="AB196" s="2" t="b">
        <f t="shared" si="70"/>
        <v>0</v>
      </c>
      <c r="AC196" s="2" t="b">
        <f t="shared" si="71"/>
        <v>1</v>
      </c>
      <c r="AD196" s="2" t="b">
        <f t="shared" si="72"/>
        <v>0</v>
      </c>
      <c r="AE196" s="2" t="b">
        <f t="shared" si="73"/>
        <v>0</v>
      </c>
      <c r="AF196" s="2" t="b">
        <f t="shared" si="74"/>
        <v>0</v>
      </c>
      <c r="AG196" s="2" t="b">
        <f t="shared" si="75"/>
        <v>1</v>
      </c>
      <c r="AH196" s="17" t="b">
        <f t="shared" si="76"/>
        <v>0</v>
      </c>
      <c r="AI196" s="2" t="b">
        <f t="shared" si="77"/>
        <v>0</v>
      </c>
      <c r="AJ196" s="2" t="b">
        <f t="shared" si="78"/>
        <v>0</v>
      </c>
      <c r="AK196" s="2" t="b">
        <f t="shared" si="79"/>
        <v>0</v>
      </c>
      <c r="AL196" s="2" t="b">
        <f t="shared" si="80"/>
        <v>0</v>
      </c>
      <c r="AM196" s="2" t="b">
        <f t="shared" si="81"/>
        <v>0</v>
      </c>
      <c r="AN196" s="2" t="b">
        <f t="shared" si="82"/>
        <v>0</v>
      </c>
      <c r="AO196" s="2" t="b">
        <v>0</v>
      </c>
      <c r="AP196" s="2" t="b">
        <f t="shared" si="83"/>
        <v>0</v>
      </c>
      <c r="AQ196" s="2" t="b">
        <v>0</v>
      </c>
      <c r="AR196" s="7">
        <v>1</v>
      </c>
      <c r="AS196" s="7">
        <v>2</v>
      </c>
      <c r="AT196" s="7">
        <v>3</v>
      </c>
      <c r="AU196" s="7">
        <v>4</v>
      </c>
      <c r="AV196" s="7" t="s">
        <v>5615</v>
      </c>
      <c r="AW196" s="7">
        <v>10</v>
      </c>
      <c r="AX196" s="7">
        <v>12</v>
      </c>
      <c r="AY196" s="7">
        <v>15</v>
      </c>
      <c r="AZ196" s="7"/>
      <c r="BA196" s="7"/>
      <c r="BB196" s="7"/>
      <c r="BC196" s="7"/>
      <c r="BD196" s="7"/>
      <c r="BE196" s="7"/>
      <c r="BF196" s="7"/>
      <c r="BG196" s="7"/>
      <c r="BH196" s="7"/>
      <c r="BI196" s="7"/>
      <c r="BJ196" s="7"/>
      <c r="BK196" s="7"/>
      <c r="BL196" s="7"/>
      <c r="BM196" s="7"/>
      <c r="BN196" s="7"/>
      <c r="BO196" s="7"/>
      <c r="BP196" s="2"/>
      <c r="BQ196" s="2"/>
      <c r="BR196" s="2"/>
      <c r="BS196" s="2"/>
      <c r="BT196" s="2"/>
      <c r="BU196" s="2"/>
      <c r="BV196" s="2"/>
      <c r="BW196" s="2"/>
      <c r="BX196" s="2"/>
      <c r="BY196" s="2"/>
      <c r="BZ196" s="2"/>
      <c r="CA196" s="2"/>
      <c r="CB196" s="2"/>
      <c r="CC196" s="2"/>
      <c r="CD196" s="2"/>
      <c r="CE196" s="2"/>
      <c r="CF196" s="2"/>
    </row>
    <row r="197" spans="1:85" s="5" customFormat="1" ht="90" hidden="1" x14ac:dyDescent="0.25">
      <c r="A197" s="42" t="s">
        <v>5669</v>
      </c>
      <c r="B197" s="42" t="s">
        <v>5693</v>
      </c>
      <c r="C197" s="42"/>
      <c r="D197" s="42" t="s">
        <v>5693</v>
      </c>
      <c r="E197" s="42" t="s">
        <v>5777</v>
      </c>
      <c r="F197" s="42" t="s">
        <v>5695</v>
      </c>
      <c r="G197" s="42" t="s">
        <v>5778</v>
      </c>
      <c r="H197" s="42" t="s">
        <v>5779</v>
      </c>
      <c r="I197" s="42" t="s">
        <v>5780</v>
      </c>
      <c r="J197" s="42"/>
      <c r="K197" s="42"/>
      <c r="L197" s="5" t="s">
        <v>1409</v>
      </c>
      <c r="M197" s="5" t="s">
        <v>1410</v>
      </c>
      <c r="N197" s="5">
        <v>2012</v>
      </c>
      <c r="O197" s="5">
        <v>1</v>
      </c>
      <c r="P197" s="10">
        <v>40909.386805555558</v>
      </c>
      <c r="Q197" s="5" t="s">
        <v>11</v>
      </c>
      <c r="R197" s="5" t="s">
        <v>459</v>
      </c>
      <c r="S197" s="5" t="s">
        <v>1411</v>
      </c>
      <c r="T197" s="5" t="s">
        <v>484</v>
      </c>
      <c r="U197" s="5">
        <f t="shared" si="63"/>
        <v>7</v>
      </c>
      <c r="V197" s="5" t="b">
        <f t="shared" si="64"/>
        <v>1</v>
      </c>
      <c r="W197" s="51" t="b">
        <f t="shared" si="65"/>
        <v>1</v>
      </c>
      <c r="X197" s="5" t="b">
        <f t="shared" si="66"/>
        <v>1</v>
      </c>
      <c r="Y197" s="5" t="b">
        <f t="shared" si="67"/>
        <v>0</v>
      </c>
      <c r="Z197" s="5" t="b">
        <f t="shared" si="68"/>
        <v>1</v>
      </c>
      <c r="AA197" s="5" t="b">
        <f t="shared" si="69"/>
        <v>0</v>
      </c>
      <c r="AB197" s="5" t="b">
        <f t="shared" si="70"/>
        <v>0</v>
      </c>
      <c r="AC197" s="5" t="b">
        <f t="shared" si="71"/>
        <v>0</v>
      </c>
      <c r="AD197" s="5" t="b">
        <f t="shared" si="72"/>
        <v>1</v>
      </c>
      <c r="AE197" s="5" t="b">
        <f t="shared" si="73"/>
        <v>0</v>
      </c>
      <c r="AF197" s="5" t="b">
        <f t="shared" si="74"/>
        <v>0</v>
      </c>
      <c r="AG197" s="5" t="b">
        <f t="shared" si="75"/>
        <v>1</v>
      </c>
      <c r="AH197" s="51" t="b">
        <f t="shared" si="76"/>
        <v>0</v>
      </c>
      <c r="AI197" s="5" t="b">
        <f t="shared" si="77"/>
        <v>0</v>
      </c>
      <c r="AJ197" s="5" t="b">
        <f t="shared" si="78"/>
        <v>0</v>
      </c>
      <c r="AK197" s="5" t="b">
        <f t="shared" si="79"/>
        <v>0</v>
      </c>
      <c r="AL197" s="5" t="b">
        <f t="shared" si="80"/>
        <v>0</v>
      </c>
      <c r="AM197" s="5" t="b">
        <f t="shared" si="81"/>
        <v>0</v>
      </c>
      <c r="AN197" s="5" t="b">
        <f t="shared" si="82"/>
        <v>0</v>
      </c>
      <c r="AO197" s="5" t="b">
        <v>0</v>
      </c>
      <c r="AP197" s="5" t="b">
        <f t="shared" si="83"/>
        <v>1</v>
      </c>
      <c r="AQ197" s="5" t="b">
        <v>0</v>
      </c>
      <c r="AR197" s="2">
        <v>1</v>
      </c>
      <c r="AS197" s="2">
        <v>2</v>
      </c>
      <c r="AT197" s="2">
        <v>3</v>
      </c>
      <c r="AU197" s="2">
        <v>4</v>
      </c>
      <c r="AV197" s="2">
        <v>6</v>
      </c>
      <c r="AW197" s="2">
        <v>11</v>
      </c>
      <c r="AX197" s="2">
        <v>12</v>
      </c>
      <c r="AY197" s="2">
        <v>15</v>
      </c>
      <c r="AZ197" s="2">
        <v>25</v>
      </c>
      <c r="BA197" s="2">
        <v>52</v>
      </c>
      <c r="BB197" s="2"/>
      <c r="BC197" s="2"/>
      <c r="BD197" s="2"/>
      <c r="BE197" s="2"/>
      <c r="BF197" s="2"/>
      <c r="BG197" s="2"/>
      <c r="BH197" s="2"/>
      <c r="BI197" s="2"/>
      <c r="BJ197" s="2"/>
      <c r="BK197" s="2"/>
      <c r="BL197" s="2"/>
      <c r="BM197" s="7"/>
      <c r="BN197" s="7"/>
      <c r="BO197" s="7"/>
      <c r="BP197" s="2"/>
      <c r="BQ197" s="2"/>
      <c r="BR197" s="2"/>
      <c r="BS197" s="2"/>
      <c r="BT197" s="2"/>
      <c r="BU197" s="2"/>
      <c r="BV197" s="2"/>
      <c r="BW197" s="2"/>
      <c r="BX197" s="2"/>
      <c r="BY197" s="2"/>
      <c r="BZ197" s="2"/>
      <c r="CA197" s="2"/>
      <c r="CB197" s="2"/>
      <c r="CC197" s="2"/>
      <c r="CD197" s="2"/>
      <c r="CE197" s="2"/>
      <c r="CF197" s="7"/>
      <c r="CG197" s="49"/>
    </row>
    <row r="198" spans="1:85" s="49" customFormat="1" ht="30" hidden="1" x14ac:dyDescent="0.25">
      <c r="A198" s="2"/>
      <c r="B198" s="2"/>
      <c r="C198" s="2"/>
      <c r="D198" s="2"/>
      <c r="E198" s="2"/>
      <c r="F198" s="2"/>
      <c r="G198" s="2"/>
      <c r="H198" s="2"/>
      <c r="I198" s="2"/>
      <c r="J198" s="2"/>
      <c r="K198" s="2"/>
      <c r="L198" s="11" t="s">
        <v>4964</v>
      </c>
      <c r="M198" s="2" t="s">
        <v>4965</v>
      </c>
      <c r="N198" s="2">
        <v>2011</v>
      </c>
      <c r="O198" s="2">
        <v>1</v>
      </c>
      <c r="P198" s="3">
        <v>40544.511805555558</v>
      </c>
      <c r="Q198" s="2" t="s">
        <v>11</v>
      </c>
      <c r="R198" s="2" t="s">
        <v>4779</v>
      </c>
      <c r="S198" s="2" t="s">
        <v>4966</v>
      </c>
      <c r="T198" s="2" t="s">
        <v>4781</v>
      </c>
      <c r="U198" s="2">
        <f t="shared" si="63"/>
        <v>3</v>
      </c>
      <c r="V198" s="2" t="b">
        <f t="shared" si="64"/>
        <v>1</v>
      </c>
      <c r="W198" s="17" t="b">
        <f t="shared" si="65"/>
        <v>0</v>
      </c>
      <c r="X198" s="2" t="b">
        <f t="shared" si="66"/>
        <v>1</v>
      </c>
      <c r="Y198" s="2" t="b">
        <f t="shared" si="67"/>
        <v>0</v>
      </c>
      <c r="Z198" s="2" t="b">
        <f t="shared" si="68"/>
        <v>0</v>
      </c>
      <c r="AA198" s="2" t="b">
        <f t="shared" si="69"/>
        <v>0</v>
      </c>
      <c r="AB198" s="2" t="b">
        <f t="shared" si="70"/>
        <v>0</v>
      </c>
      <c r="AC198" s="2" t="b">
        <f t="shared" si="71"/>
        <v>0</v>
      </c>
      <c r="AD198" s="2" t="b">
        <f t="shared" si="72"/>
        <v>0</v>
      </c>
      <c r="AE198" s="2" t="b">
        <f t="shared" si="73"/>
        <v>0</v>
      </c>
      <c r="AF198" s="2" t="b">
        <f t="shared" si="74"/>
        <v>0</v>
      </c>
      <c r="AG198" s="2" t="b">
        <f t="shared" si="75"/>
        <v>1</v>
      </c>
      <c r="AH198" s="17" t="b">
        <f t="shared" si="76"/>
        <v>0</v>
      </c>
      <c r="AI198" s="2" t="b">
        <f t="shared" si="77"/>
        <v>0</v>
      </c>
      <c r="AJ198" s="2" t="b">
        <f t="shared" si="78"/>
        <v>0</v>
      </c>
      <c r="AK198" s="2" t="b">
        <f t="shared" si="79"/>
        <v>0</v>
      </c>
      <c r="AL198" s="2" t="b">
        <f t="shared" si="80"/>
        <v>0</v>
      </c>
      <c r="AM198" s="2" t="b">
        <f t="shared" si="81"/>
        <v>0</v>
      </c>
      <c r="AN198" s="2" t="b">
        <f t="shared" si="82"/>
        <v>0</v>
      </c>
      <c r="AO198" s="2" t="b">
        <v>0</v>
      </c>
      <c r="AP198" s="2" t="b">
        <f t="shared" si="83"/>
        <v>0</v>
      </c>
      <c r="AQ198" s="2" t="b">
        <v>0</v>
      </c>
      <c r="AR198" s="2">
        <v>1</v>
      </c>
      <c r="AS198" s="2">
        <v>4</v>
      </c>
      <c r="AT198" s="2" t="s">
        <v>5615</v>
      </c>
      <c r="AU198" s="2">
        <v>12</v>
      </c>
      <c r="AV198" s="2">
        <v>15</v>
      </c>
      <c r="AW198" s="2"/>
      <c r="AX198" s="2"/>
      <c r="AY198" s="2"/>
      <c r="AZ198" s="2"/>
      <c r="BA198" s="2"/>
      <c r="BB198" s="2"/>
      <c r="BC198" s="2"/>
      <c r="BD198" s="2"/>
      <c r="BE198" s="2"/>
      <c r="BF198" s="2"/>
      <c r="BG198" s="2"/>
      <c r="BH198" s="2"/>
      <c r="BI198" s="2"/>
      <c r="BJ198" s="2"/>
      <c r="BK198" s="2"/>
      <c r="BL198" s="2"/>
      <c r="BM198" s="7"/>
      <c r="BN198" s="7"/>
      <c r="BO198" s="7"/>
      <c r="BP198" s="2"/>
      <c r="BQ198" s="7"/>
      <c r="BR198" s="7"/>
      <c r="BS198" s="7"/>
      <c r="BT198" s="7"/>
      <c r="BU198" s="7"/>
      <c r="BV198" s="7"/>
      <c r="BW198" s="7"/>
      <c r="BX198" s="7"/>
      <c r="BY198" s="7"/>
      <c r="BZ198" s="7"/>
      <c r="CA198" s="7"/>
      <c r="CB198" s="7"/>
      <c r="CC198" s="7"/>
      <c r="CD198" s="7"/>
      <c r="CE198" s="7"/>
      <c r="CF198" s="7"/>
    </row>
    <row r="199" spans="1:85" s="5" customFormat="1" ht="30" hidden="1" x14ac:dyDescent="0.25">
      <c r="A199" s="2"/>
      <c r="B199" s="7"/>
      <c r="C199" s="7"/>
      <c r="D199" s="7"/>
      <c r="E199" s="7"/>
      <c r="F199" s="7"/>
      <c r="G199" s="7"/>
      <c r="H199" s="7"/>
      <c r="I199" s="7"/>
      <c r="J199" s="7"/>
      <c r="K199" s="7"/>
      <c r="L199" s="11" t="s">
        <v>1610</v>
      </c>
      <c r="M199" s="2" t="s">
        <v>1611</v>
      </c>
      <c r="N199" s="2">
        <v>2012</v>
      </c>
      <c r="O199" s="2">
        <v>1</v>
      </c>
      <c r="P199" s="3">
        <v>40909.536111111112</v>
      </c>
      <c r="Q199" s="2" t="s">
        <v>11</v>
      </c>
      <c r="R199" s="2" t="s">
        <v>459</v>
      </c>
      <c r="S199" s="2" t="s">
        <v>1612</v>
      </c>
      <c r="T199" s="2" t="s">
        <v>484</v>
      </c>
      <c r="U199" s="2">
        <f t="shared" si="63"/>
        <v>5</v>
      </c>
      <c r="V199" s="2" t="b">
        <f t="shared" si="64"/>
        <v>1</v>
      </c>
      <c r="W199" s="17" t="b">
        <f t="shared" si="65"/>
        <v>1</v>
      </c>
      <c r="X199" s="2" t="b">
        <f t="shared" si="66"/>
        <v>1</v>
      </c>
      <c r="Y199" s="2" t="b">
        <f t="shared" si="67"/>
        <v>0</v>
      </c>
      <c r="Z199" s="2" t="b">
        <f t="shared" si="68"/>
        <v>0</v>
      </c>
      <c r="AA199" s="2" t="b">
        <f t="shared" si="69"/>
        <v>0</v>
      </c>
      <c r="AB199" s="2" t="b">
        <f t="shared" si="70"/>
        <v>1</v>
      </c>
      <c r="AC199" s="2" t="b">
        <f t="shared" si="71"/>
        <v>0</v>
      </c>
      <c r="AD199" s="2" t="b">
        <f t="shared" si="72"/>
        <v>0</v>
      </c>
      <c r="AE199" s="2" t="b">
        <f t="shared" si="73"/>
        <v>0</v>
      </c>
      <c r="AF199" s="2" t="b">
        <f t="shared" si="74"/>
        <v>0</v>
      </c>
      <c r="AG199" s="2" t="b">
        <f t="shared" si="75"/>
        <v>1</v>
      </c>
      <c r="AH199" s="17" t="b">
        <f t="shared" si="76"/>
        <v>0</v>
      </c>
      <c r="AI199" s="2" t="b">
        <f t="shared" si="77"/>
        <v>0</v>
      </c>
      <c r="AJ199" s="2" t="b">
        <f t="shared" si="78"/>
        <v>0</v>
      </c>
      <c r="AK199" s="2" t="b">
        <f t="shared" si="79"/>
        <v>0</v>
      </c>
      <c r="AL199" s="2" t="b">
        <f t="shared" si="80"/>
        <v>0</v>
      </c>
      <c r="AM199" s="2" t="b">
        <f t="shared" si="81"/>
        <v>0</v>
      </c>
      <c r="AN199" s="2" t="b">
        <f t="shared" si="82"/>
        <v>0</v>
      </c>
      <c r="AO199" s="2" t="b">
        <v>0</v>
      </c>
      <c r="AP199" s="2" t="b">
        <f t="shared" si="83"/>
        <v>0</v>
      </c>
      <c r="AQ199" s="2" t="b">
        <v>0</v>
      </c>
      <c r="AR199" s="2">
        <v>1</v>
      </c>
      <c r="AS199" s="2">
        <v>2</v>
      </c>
      <c r="AT199" s="2">
        <v>4</v>
      </c>
      <c r="AU199" s="2">
        <v>8</v>
      </c>
      <c r="AV199" s="2" t="s">
        <v>5615</v>
      </c>
      <c r="AW199" s="2">
        <v>12</v>
      </c>
      <c r="AX199" s="2">
        <v>15</v>
      </c>
      <c r="AY199" s="2"/>
      <c r="AZ199" s="2"/>
      <c r="BA199" s="2"/>
      <c r="BB199" s="2"/>
      <c r="BC199" s="2"/>
      <c r="BD199" s="2"/>
      <c r="BE199" s="2"/>
      <c r="BF199" s="2"/>
      <c r="BG199" s="2"/>
      <c r="BH199" s="2"/>
      <c r="BI199" s="2"/>
      <c r="BJ199" s="2"/>
      <c r="BK199" s="2"/>
      <c r="BL199" s="2"/>
      <c r="BM199" s="7"/>
      <c r="BN199" s="7"/>
      <c r="BO199" s="7"/>
      <c r="BP199" s="2"/>
      <c r="BQ199" s="2"/>
      <c r="BR199" s="2"/>
      <c r="BS199" s="2"/>
      <c r="BT199" s="2"/>
      <c r="BU199" s="2"/>
      <c r="BV199" s="2"/>
      <c r="BW199" s="2"/>
      <c r="BX199" s="2"/>
      <c r="BY199" s="2"/>
      <c r="BZ199" s="2"/>
      <c r="CA199" s="2"/>
      <c r="CB199" s="2"/>
      <c r="CC199" s="2"/>
      <c r="CD199" s="2"/>
      <c r="CE199" s="2"/>
      <c r="CF199" s="7"/>
      <c r="CG199" s="49"/>
    </row>
    <row r="200" spans="1:85" s="5" customFormat="1" ht="45" hidden="1" x14ac:dyDescent="0.25">
      <c r="A200" s="7"/>
      <c r="B200" s="7"/>
      <c r="C200" s="7"/>
      <c r="D200" s="7"/>
      <c r="E200" s="7"/>
      <c r="F200" s="7"/>
      <c r="G200" s="7"/>
      <c r="H200" s="7"/>
      <c r="I200" s="7"/>
      <c r="J200" s="7"/>
      <c r="K200" s="7"/>
      <c r="L200" s="11" t="s">
        <v>1535</v>
      </c>
      <c r="M200" s="2" t="s">
        <v>1536</v>
      </c>
      <c r="N200" s="2">
        <v>2012</v>
      </c>
      <c r="O200" s="2">
        <v>1</v>
      </c>
      <c r="P200" s="3">
        <v>40909.573611111111</v>
      </c>
      <c r="Q200" s="2" t="s">
        <v>11</v>
      </c>
      <c r="R200" s="2" t="s">
        <v>459</v>
      </c>
      <c r="S200" s="2" t="s">
        <v>1537</v>
      </c>
      <c r="T200" s="2" t="s">
        <v>484</v>
      </c>
      <c r="U200" s="2">
        <f t="shared" si="63"/>
        <v>3</v>
      </c>
      <c r="V200" s="2" t="b">
        <f t="shared" si="64"/>
        <v>1</v>
      </c>
      <c r="W200" s="17" t="b">
        <f t="shared" si="65"/>
        <v>0</v>
      </c>
      <c r="X200" s="2" t="b">
        <f t="shared" si="66"/>
        <v>1</v>
      </c>
      <c r="Y200" s="2" t="b">
        <f t="shared" si="67"/>
        <v>0</v>
      </c>
      <c r="Z200" s="2" t="b">
        <f t="shared" si="68"/>
        <v>0</v>
      </c>
      <c r="AA200" s="2" t="b">
        <f t="shared" si="69"/>
        <v>0</v>
      </c>
      <c r="AB200" s="2" t="b">
        <f t="shared" si="70"/>
        <v>0</v>
      </c>
      <c r="AC200" s="2" t="b">
        <f t="shared" si="71"/>
        <v>0</v>
      </c>
      <c r="AD200" s="2" t="b">
        <f t="shared" si="72"/>
        <v>0</v>
      </c>
      <c r="AE200" s="2" t="b">
        <f t="shared" si="73"/>
        <v>0</v>
      </c>
      <c r="AF200" s="2" t="b">
        <f t="shared" si="74"/>
        <v>0</v>
      </c>
      <c r="AG200" s="2" t="b">
        <f t="shared" si="75"/>
        <v>1</v>
      </c>
      <c r="AH200" s="17" t="b">
        <f t="shared" si="76"/>
        <v>0</v>
      </c>
      <c r="AI200" s="2" t="b">
        <f t="shared" si="77"/>
        <v>0</v>
      </c>
      <c r="AJ200" s="2" t="b">
        <f t="shared" si="78"/>
        <v>0</v>
      </c>
      <c r="AK200" s="2" t="b">
        <f t="shared" si="79"/>
        <v>0</v>
      </c>
      <c r="AL200" s="2" t="b">
        <f t="shared" si="80"/>
        <v>0</v>
      </c>
      <c r="AM200" s="2" t="b">
        <f t="shared" si="81"/>
        <v>0</v>
      </c>
      <c r="AN200" s="2" t="b">
        <f t="shared" si="82"/>
        <v>0</v>
      </c>
      <c r="AO200" s="2" t="b">
        <v>0</v>
      </c>
      <c r="AP200" s="2" t="b">
        <f t="shared" si="83"/>
        <v>0</v>
      </c>
      <c r="AQ200" s="2" t="b">
        <v>0</v>
      </c>
      <c r="AR200" s="2">
        <v>1</v>
      </c>
      <c r="AS200" s="2">
        <v>4</v>
      </c>
      <c r="AT200" s="2" t="s">
        <v>5615</v>
      </c>
      <c r="AU200" s="2">
        <v>12</v>
      </c>
      <c r="AV200" s="2">
        <v>15</v>
      </c>
      <c r="AW200" s="2"/>
      <c r="AX200" s="2"/>
      <c r="AY200" s="2"/>
      <c r="AZ200" s="2"/>
      <c r="BA200" s="2"/>
      <c r="BB200" s="2"/>
      <c r="BC200" s="2"/>
      <c r="BD200" s="2"/>
      <c r="BE200" s="2"/>
      <c r="BF200" s="2"/>
      <c r="BG200" s="2"/>
      <c r="BH200" s="2"/>
      <c r="BI200" s="2"/>
      <c r="BJ200" s="2"/>
      <c r="BK200" s="2"/>
      <c r="BL200" s="2"/>
      <c r="BM200" s="7"/>
      <c r="BN200" s="7"/>
      <c r="BO200" s="7"/>
      <c r="BP200" s="2"/>
      <c r="BQ200" s="7"/>
      <c r="BR200" s="7"/>
      <c r="BS200" s="7"/>
      <c r="BT200" s="7"/>
      <c r="BU200" s="7"/>
      <c r="BV200" s="7"/>
      <c r="BW200" s="7"/>
      <c r="BX200" s="7"/>
      <c r="BY200" s="7"/>
      <c r="BZ200" s="7"/>
      <c r="CA200" s="7"/>
      <c r="CB200" s="7"/>
      <c r="CC200" s="7"/>
      <c r="CD200" s="7"/>
      <c r="CE200" s="7"/>
      <c r="CF200" s="7"/>
      <c r="CG200" s="49"/>
    </row>
    <row r="201" spans="1:85" s="5" customFormat="1" hidden="1" x14ac:dyDescent="0.25">
      <c r="A201" s="7"/>
      <c r="B201" s="7"/>
      <c r="C201" s="7"/>
      <c r="D201" s="7"/>
      <c r="E201" s="7"/>
      <c r="F201" s="7"/>
      <c r="G201" s="7"/>
      <c r="H201" s="7"/>
      <c r="I201" s="7"/>
      <c r="J201" s="7"/>
      <c r="K201" s="7"/>
      <c r="L201" s="11" t="s">
        <v>1538</v>
      </c>
      <c r="M201" s="2" t="s">
        <v>1539</v>
      </c>
      <c r="N201" s="2">
        <v>2013</v>
      </c>
      <c r="O201" s="2">
        <v>1</v>
      </c>
      <c r="P201" s="3">
        <v>41275.376388888886</v>
      </c>
      <c r="Q201" s="2" t="s">
        <v>11</v>
      </c>
      <c r="R201" s="2" t="s">
        <v>459</v>
      </c>
      <c r="S201" s="2" t="s">
        <v>1540</v>
      </c>
      <c r="T201" s="2" t="s">
        <v>547</v>
      </c>
      <c r="U201" s="2">
        <f t="shared" si="63"/>
        <v>2</v>
      </c>
      <c r="V201" s="2" t="b">
        <f t="shared" si="64"/>
        <v>1</v>
      </c>
      <c r="W201" s="17" t="b">
        <f t="shared" si="65"/>
        <v>0</v>
      </c>
      <c r="X201" s="2" t="b">
        <f t="shared" si="66"/>
        <v>1</v>
      </c>
      <c r="Y201" s="2" t="b">
        <f t="shared" si="67"/>
        <v>0</v>
      </c>
      <c r="Z201" s="2" t="b">
        <f t="shared" si="68"/>
        <v>0</v>
      </c>
      <c r="AA201" s="2" t="b">
        <f t="shared" si="69"/>
        <v>0</v>
      </c>
      <c r="AB201" s="2" t="b">
        <f t="shared" si="70"/>
        <v>0</v>
      </c>
      <c r="AC201" s="2" t="b">
        <f t="shared" si="71"/>
        <v>0</v>
      </c>
      <c r="AD201" s="2" t="b">
        <f t="shared" si="72"/>
        <v>0</v>
      </c>
      <c r="AE201" s="2" t="b">
        <f t="shared" si="73"/>
        <v>0</v>
      </c>
      <c r="AF201" s="2" t="b">
        <f t="shared" si="74"/>
        <v>0</v>
      </c>
      <c r="AG201" s="2" t="b">
        <f t="shared" si="75"/>
        <v>0</v>
      </c>
      <c r="AH201" s="17" t="b">
        <f t="shared" si="76"/>
        <v>0</v>
      </c>
      <c r="AI201" s="2" t="b">
        <f t="shared" si="77"/>
        <v>0</v>
      </c>
      <c r="AJ201" s="2" t="b">
        <f t="shared" si="78"/>
        <v>0</v>
      </c>
      <c r="AK201" s="2" t="b">
        <f t="shared" si="79"/>
        <v>0</v>
      </c>
      <c r="AL201" s="2" t="b">
        <f t="shared" si="80"/>
        <v>0</v>
      </c>
      <c r="AM201" s="2" t="b">
        <f t="shared" si="81"/>
        <v>0</v>
      </c>
      <c r="AN201" s="2" t="b">
        <f t="shared" si="82"/>
        <v>0</v>
      </c>
      <c r="AO201" s="2" t="b">
        <v>0</v>
      </c>
      <c r="AP201" s="2" t="b">
        <f t="shared" si="83"/>
        <v>0</v>
      </c>
      <c r="AQ201" s="2" t="b">
        <v>0</v>
      </c>
      <c r="AR201" s="2">
        <v>1</v>
      </c>
      <c r="AS201" s="2">
        <v>4</v>
      </c>
      <c r="AT201" s="2" t="s">
        <v>5615</v>
      </c>
      <c r="AU201" s="2">
        <v>12</v>
      </c>
      <c r="AV201" s="2"/>
      <c r="AW201" s="2"/>
      <c r="AX201" s="2"/>
      <c r="AY201" s="2"/>
      <c r="AZ201" s="2"/>
      <c r="BA201" s="2"/>
      <c r="BB201" s="2"/>
      <c r="BC201" s="2"/>
      <c r="BD201" s="2"/>
      <c r="BE201" s="2"/>
      <c r="BF201" s="2"/>
      <c r="BG201" s="2"/>
      <c r="BH201" s="2"/>
      <c r="BI201" s="2"/>
      <c r="BJ201" s="2"/>
      <c r="BK201" s="2"/>
      <c r="BL201" s="2"/>
      <c r="BM201" s="7"/>
      <c r="BN201" s="7"/>
      <c r="BO201" s="7"/>
      <c r="BP201" s="7"/>
      <c r="BQ201" s="2"/>
      <c r="BR201" s="2"/>
      <c r="BS201" s="2"/>
      <c r="BT201" s="2"/>
      <c r="BU201" s="2"/>
      <c r="BV201" s="2"/>
      <c r="BW201" s="2"/>
      <c r="BX201" s="2"/>
      <c r="BY201" s="2"/>
      <c r="BZ201" s="2"/>
      <c r="CA201" s="2"/>
      <c r="CB201" s="2"/>
      <c r="CC201" s="2"/>
      <c r="CD201" s="2"/>
      <c r="CE201" s="2"/>
      <c r="CF201" s="7"/>
      <c r="CG201" s="49"/>
    </row>
    <row r="202" spans="1:85" ht="105" x14ac:dyDescent="0.25">
      <c r="A202" s="75" t="s">
        <v>5662</v>
      </c>
      <c r="B202" s="75" t="s">
        <v>5693</v>
      </c>
      <c r="C202" s="75"/>
      <c r="D202" s="90" t="s">
        <v>5693</v>
      </c>
      <c r="E202" s="90" t="s">
        <v>6428</v>
      </c>
      <c r="F202" s="90" t="s">
        <v>5693</v>
      </c>
      <c r="G202" s="90" t="s">
        <v>6429</v>
      </c>
      <c r="H202" s="90"/>
      <c r="I202" s="90" t="s">
        <v>6430</v>
      </c>
      <c r="J202" s="90"/>
      <c r="K202" s="75"/>
      <c r="L202" s="90" t="s">
        <v>4895</v>
      </c>
      <c r="M202" s="90" t="s">
        <v>4896</v>
      </c>
      <c r="N202" s="90">
        <v>2012</v>
      </c>
      <c r="O202" s="90">
        <v>1</v>
      </c>
      <c r="P202" s="92">
        <v>40909.359722222223</v>
      </c>
      <c r="Q202" s="90" t="s">
        <v>11</v>
      </c>
      <c r="R202" s="90" t="s">
        <v>4779</v>
      </c>
      <c r="S202" s="90" t="s">
        <v>4897</v>
      </c>
      <c r="T202" s="90" t="s">
        <v>4781</v>
      </c>
      <c r="U202" s="90">
        <f t="shared" si="63"/>
        <v>9</v>
      </c>
      <c r="V202" s="90" t="b">
        <f t="shared" si="64"/>
        <v>1</v>
      </c>
      <c r="W202" s="90" t="b">
        <f t="shared" si="65"/>
        <v>1</v>
      </c>
      <c r="X202" s="90" t="b">
        <f t="shared" si="66"/>
        <v>1</v>
      </c>
      <c r="Y202" s="90" t="b">
        <f t="shared" si="67"/>
        <v>0</v>
      </c>
      <c r="Z202" s="90" t="b">
        <f t="shared" si="68"/>
        <v>1</v>
      </c>
      <c r="AA202" s="90" t="b">
        <f t="shared" si="69"/>
        <v>1</v>
      </c>
      <c r="AB202" s="90" t="b">
        <f t="shared" si="70"/>
        <v>1</v>
      </c>
      <c r="AC202" s="90" t="b">
        <f t="shared" si="71"/>
        <v>0</v>
      </c>
      <c r="AD202" s="90" t="b">
        <f t="shared" si="72"/>
        <v>1</v>
      </c>
      <c r="AE202" s="90" t="b">
        <f t="shared" si="73"/>
        <v>1</v>
      </c>
      <c r="AF202" s="90" t="b">
        <f t="shared" si="74"/>
        <v>1</v>
      </c>
      <c r="AG202" s="90" t="b">
        <f t="shared" si="75"/>
        <v>0</v>
      </c>
      <c r="AH202" s="90" t="b">
        <f t="shared" si="76"/>
        <v>0</v>
      </c>
      <c r="AI202" s="90" t="b">
        <f t="shared" si="77"/>
        <v>0</v>
      </c>
      <c r="AJ202" s="90" t="b">
        <f t="shared" si="78"/>
        <v>0</v>
      </c>
      <c r="AK202" s="90" t="b">
        <f t="shared" si="79"/>
        <v>0</v>
      </c>
      <c r="AL202" s="90" t="b">
        <f t="shared" si="80"/>
        <v>0</v>
      </c>
      <c r="AM202" s="90" t="b">
        <f t="shared" si="81"/>
        <v>0</v>
      </c>
      <c r="AN202" s="90" t="b">
        <f t="shared" si="82"/>
        <v>0</v>
      </c>
      <c r="AO202" s="90" t="b">
        <v>0</v>
      </c>
      <c r="AP202" s="90" t="b">
        <f t="shared" si="83"/>
        <v>0</v>
      </c>
      <c r="AQ202" s="90" t="b">
        <v>0</v>
      </c>
      <c r="AR202" s="2">
        <v>1</v>
      </c>
      <c r="AS202" s="2">
        <v>2</v>
      </c>
      <c r="AT202" s="2">
        <v>3</v>
      </c>
      <c r="AU202" s="2">
        <v>4</v>
      </c>
      <c r="AV202" s="2">
        <v>6</v>
      </c>
      <c r="AW202" s="2">
        <v>7</v>
      </c>
      <c r="AX202" s="2">
        <v>8</v>
      </c>
      <c r="AY202" s="2">
        <v>11</v>
      </c>
      <c r="AZ202" s="2">
        <v>12</v>
      </c>
      <c r="BA202" s="2">
        <v>13</v>
      </c>
      <c r="BB202" s="2">
        <v>14</v>
      </c>
      <c r="BQ202" s="7"/>
      <c r="BR202" s="7"/>
      <c r="BS202" s="7"/>
      <c r="BT202" s="7"/>
      <c r="BU202" s="7"/>
      <c r="BV202" s="7"/>
      <c r="BW202" s="7"/>
      <c r="BX202" s="7"/>
      <c r="BY202" s="7"/>
      <c r="BZ202" s="7"/>
      <c r="CA202" s="7"/>
      <c r="CB202" s="7"/>
      <c r="CC202" s="7"/>
      <c r="CD202" s="7"/>
      <c r="CE202" s="7"/>
      <c r="CF202" s="7"/>
    </row>
    <row r="203" spans="1:85" s="49" customFormat="1" ht="30" hidden="1" x14ac:dyDescent="0.25">
      <c r="A203" s="7"/>
      <c r="B203" s="7"/>
      <c r="C203" s="7"/>
      <c r="D203" s="7"/>
      <c r="E203" s="7"/>
      <c r="F203" s="7"/>
      <c r="G203" s="7"/>
      <c r="H203" s="7"/>
      <c r="I203" s="7"/>
      <c r="J203" s="7"/>
      <c r="K203" s="7"/>
      <c r="L203" s="11" t="s">
        <v>3282</v>
      </c>
      <c r="M203" s="2" t="s">
        <v>3283</v>
      </c>
      <c r="N203" s="7">
        <v>2013</v>
      </c>
      <c r="O203" s="7">
        <v>1</v>
      </c>
      <c r="P203" s="8">
        <v>41275.469444444447</v>
      </c>
      <c r="Q203" s="7" t="s">
        <v>11</v>
      </c>
      <c r="R203" s="7" t="s">
        <v>459</v>
      </c>
      <c r="S203" s="7" t="s">
        <v>3284</v>
      </c>
      <c r="T203" s="7" t="s">
        <v>484</v>
      </c>
      <c r="U203" s="2">
        <f t="shared" si="63"/>
        <v>1</v>
      </c>
      <c r="V203" s="2" t="b">
        <f t="shared" si="64"/>
        <v>1</v>
      </c>
      <c r="W203" s="17" t="b">
        <f t="shared" si="65"/>
        <v>0</v>
      </c>
      <c r="X203" s="2" t="b">
        <f t="shared" si="66"/>
        <v>0</v>
      </c>
      <c r="Y203" s="2" t="b">
        <f t="shared" si="67"/>
        <v>0</v>
      </c>
      <c r="Z203" s="2" t="b">
        <f t="shared" si="68"/>
        <v>0</v>
      </c>
      <c r="AA203" s="2" t="b">
        <f t="shared" si="69"/>
        <v>0</v>
      </c>
      <c r="AB203" s="2" t="b">
        <f t="shared" si="70"/>
        <v>0</v>
      </c>
      <c r="AC203" s="2" t="b">
        <f t="shared" si="71"/>
        <v>0</v>
      </c>
      <c r="AD203" s="2" t="b">
        <f t="shared" si="72"/>
        <v>0</v>
      </c>
      <c r="AE203" s="2" t="b">
        <f t="shared" si="73"/>
        <v>0</v>
      </c>
      <c r="AF203" s="2" t="b">
        <f t="shared" si="74"/>
        <v>0</v>
      </c>
      <c r="AG203" s="2" t="b">
        <f t="shared" si="75"/>
        <v>0</v>
      </c>
      <c r="AH203" s="17" t="b">
        <f t="shared" si="76"/>
        <v>0</v>
      </c>
      <c r="AI203" s="2" t="b">
        <f t="shared" si="77"/>
        <v>0</v>
      </c>
      <c r="AJ203" s="2" t="b">
        <f t="shared" si="78"/>
        <v>0</v>
      </c>
      <c r="AK203" s="2" t="b">
        <f t="shared" si="79"/>
        <v>0</v>
      </c>
      <c r="AL203" s="2" t="b">
        <f t="shared" si="80"/>
        <v>0</v>
      </c>
      <c r="AM203" s="2" t="b">
        <f t="shared" si="81"/>
        <v>0</v>
      </c>
      <c r="AN203" s="2" t="b">
        <f t="shared" si="82"/>
        <v>0</v>
      </c>
      <c r="AO203" s="2" t="b">
        <v>0</v>
      </c>
      <c r="AP203" s="2" t="b">
        <f t="shared" si="83"/>
        <v>0</v>
      </c>
      <c r="AQ203" s="2" t="b">
        <v>0</v>
      </c>
      <c r="AR203" s="7">
        <v>1</v>
      </c>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2"/>
      <c r="BQ203" s="7"/>
      <c r="BR203" s="7"/>
      <c r="BS203" s="7"/>
      <c r="BT203" s="7"/>
      <c r="BU203" s="7"/>
      <c r="BV203" s="7"/>
      <c r="BW203" s="7"/>
      <c r="BX203" s="7"/>
      <c r="BY203" s="7"/>
      <c r="BZ203" s="7"/>
      <c r="CA203" s="7"/>
      <c r="CB203" s="7"/>
      <c r="CC203" s="7"/>
      <c r="CD203" s="7"/>
      <c r="CE203" s="7"/>
      <c r="CF203" s="7"/>
    </row>
    <row r="204" spans="1:85" s="49" customFormat="1" ht="30" hidden="1" x14ac:dyDescent="0.25">
      <c r="A204" s="2"/>
      <c r="B204" s="7"/>
      <c r="C204" s="7"/>
      <c r="D204" s="7"/>
      <c r="E204" s="7"/>
      <c r="F204" s="7"/>
      <c r="G204" s="7"/>
      <c r="H204" s="7"/>
      <c r="I204" s="7"/>
      <c r="J204" s="7"/>
      <c r="K204" s="7"/>
      <c r="L204" s="11" t="s">
        <v>246</v>
      </c>
      <c r="M204" s="2" t="s">
        <v>247</v>
      </c>
      <c r="N204" s="2">
        <v>2010</v>
      </c>
      <c r="O204" s="2">
        <v>1</v>
      </c>
      <c r="P204" s="3">
        <v>40360.65902777778</v>
      </c>
      <c r="Q204" s="2" t="s">
        <v>11</v>
      </c>
      <c r="R204" s="2" t="s">
        <v>9</v>
      </c>
      <c r="S204" s="2" t="s">
        <v>248</v>
      </c>
      <c r="T204" s="2" t="s">
        <v>13</v>
      </c>
      <c r="U204" s="2">
        <f t="shared" si="63"/>
        <v>2</v>
      </c>
      <c r="V204" s="2" t="b">
        <f t="shared" si="64"/>
        <v>1</v>
      </c>
      <c r="W204" s="17" t="b">
        <f t="shared" si="65"/>
        <v>0</v>
      </c>
      <c r="X204" s="2" t="b">
        <f t="shared" si="66"/>
        <v>0</v>
      </c>
      <c r="Y204" s="2" t="b">
        <f t="shared" si="67"/>
        <v>0</v>
      </c>
      <c r="Z204" s="2" t="b">
        <f t="shared" si="68"/>
        <v>0</v>
      </c>
      <c r="AA204" s="2" t="b">
        <f t="shared" si="69"/>
        <v>1</v>
      </c>
      <c r="AB204" s="2" t="b">
        <f t="shared" si="70"/>
        <v>0</v>
      </c>
      <c r="AC204" s="2" t="b">
        <f t="shared" si="71"/>
        <v>0</v>
      </c>
      <c r="AD204" s="2" t="b">
        <f t="shared" si="72"/>
        <v>0</v>
      </c>
      <c r="AE204" s="2" t="b">
        <f t="shared" si="73"/>
        <v>0</v>
      </c>
      <c r="AF204" s="2" t="b">
        <f t="shared" si="74"/>
        <v>0</v>
      </c>
      <c r="AG204" s="2" t="b">
        <f t="shared" si="75"/>
        <v>0</v>
      </c>
      <c r="AH204" s="17" t="b">
        <f t="shared" si="76"/>
        <v>0</v>
      </c>
      <c r="AI204" s="2" t="b">
        <f t="shared" si="77"/>
        <v>0</v>
      </c>
      <c r="AJ204" s="2" t="b">
        <f t="shared" si="78"/>
        <v>0</v>
      </c>
      <c r="AK204" s="2" t="b">
        <f t="shared" si="79"/>
        <v>0</v>
      </c>
      <c r="AL204" s="2" t="b">
        <f t="shared" si="80"/>
        <v>0</v>
      </c>
      <c r="AM204" s="2" t="b">
        <f t="shared" si="81"/>
        <v>0</v>
      </c>
      <c r="AN204" s="2" t="b">
        <f t="shared" si="82"/>
        <v>0</v>
      </c>
      <c r="AO204" s="2" t="b">
        <v>0</v>
      </c>
      <c r="AP204" s="2" t="b">
        <f t="shared" si="83"/>
        <v>0</v>
      </c>
      <c r="AQ204" s="2" t="b">
        <v>0</v>
      </c>
      <c r="AR204" s="2">
        <v>1</v>
      </c>
      <c r="AS204" s="2">
        <v>7</v>
      </c>
      <c r="AT204" s="2" t="s">
        <v>5615</v>
      </c>
      <c r="AU204" s="2"/>
      <c r="AV204" s="2"/>
      <c r="AW204" s="2"/>
      <c r="AX204" s="2"/>
      <c r="AY204" s="2"/>
      <c r="AZ204" s="2"/>
      <c r="BA204" s="2"/>
      <c r="BB204" s="2"/>
      <c r="BC204" s="2"/>
      <c r="BD204" s="2"/>
      <c r="BE204" s="2"/>
      <c r="BF204" s="2"/>
      <c r="BG204" s="2"/>
      <c r="BH204" s="2"/>
      <c r="BI204" s="2"/>
      <c r="BJ204" s="2"/>
      <c r="BK204" s="2"/>
      <c r="BL204" s="2"/>
      <c r="BM204" s="7"/>
      <c r="BN204" s="7"/>
      <c r="BO204" s="7"/>
      <c r="BP204" s="7"/>
      <c r="BQ204" s="2"/>
      <c r="BR204" s="2"/>
      <c r="BS204" s="2"/>
      <c r="BT204" s="2"/>
      <c r="BU204" s="2"/>
      <c r="BV204" s="2"/>
      <c r="BW204" s="2"/>
      <c r="BX204" s="2"/>
      <c r="BY204" s="2"/>
      <c r="BZ204" s="2"/>
      <c r="CA204" s="2"/>
      <c r="CB204" s="2"/>
      <c r="CC204" s="2"/>
      <c r="CD204" s="2"/>
      <c r="CE204" s="2"/>
      <c r="CF204" s="7"/>
    </row>
    <row r="205" spans="1:85" s="49" customFormat="1" ht="30" hidden="1" x14ac:dyDescent="0.25">
      <c r="A205" s="7"/>
      <c r="B205" s="7"/>
      <c r="C205" s="7"/>
      <c r="D205" s="7"/>
      <c r="E205" s="7"/>
      <c r="F205" s="7"/>
      <c r="G205" s="7"/>
      <c r="H205" s="7"/>
      <c r="I205" s="7"/>
      <c r="J205" s="7"/>
      <c r="K205" s="7"/>
      <c r="L205" s="11" t="s">
        <v>2172</v>
      </c>
      <c r="M205" s="2" t="s">
        <v>2173</v>
      </c>
      <c r="N205" s="2">
        <v>2012</v>
      </c>
      <c r="O205" s="2">
        <v>1</v>
      </c>
      <c r="P205" s="3">
        <v>40909.692361111112</v>
      </c>
      <c r="Q205" s="2" t="s">
        <v>11</v>
      </c>
      <c r="R205" s="2" t="s">
        <v>459</v>
      </c>
      <c r="S205" s="2" t="s">
        <v>2174</v>
      </c>
      <c r="T205" s="2" t="s">
        <v>484</v>
      </c>
      <c r="U205" s="2">
        <f t="shared" si="63"/>
        <v>2</v>
      </c>
      <c r="V205" s="2" t="b">
        <f t="shared" si="64"/>
        <v>1</v>
      </c>
      <c r="W205" s="17" t="b">
        <f t="shared" si="65"/>
        <v>1</v>
      </c>
      <c r="X205" s="2" t="b">
        <f t="shared" si="66"/>
        <v>0</v>
      </c>
      <c r="Y205" s="2" t="b">
        <f t="shared" si="67"/>
        <v>0</v>
      </c>
      <c r="Z205" s="2" t="b">
        <f t="shared" si="68"/>
        <v>0</v>
      </c>
      <c r="AA205" s="2" t="b">
        <f t="shared" si="69"/>
        <v>0</v>
      </c>
      <c r="AB205" s="2" t="b">
        <f t="shared" si="70"/>
        <v>0</v>
      </c>
      <c r="AC205" s="2" t="b">
        <f t="shared" si="71"/>
        <v>0</v>
      </c>
      <c r="AD205" s="2" t="b">
        <f t="shared" si="72"/>
        <v>0</v>
      </c>
      <c r="AE205" s="2" t="b">
        <f t="shared" si="73"/>
        <v>0</v>
      </c>
      <c r="AF205" s="2" t="b">
        <f t="shared" si="74"/>
        <v>0</v>
      </c>
      <c r="AG205" s="2" t="b">
        <f t="shared" si="75"/>
        <v>0</v>
      </c>
      <c r="AH205" s="17" t="b">
        <f t="shared" si="76"/>
        <v>0</v>
      </c>
      <c r="AI205" s="2" t="b">
        <f t="shared" si="77"/>
        <v>0</v>
      </c>
      <c r="AJ205" s="2" t="b">
        <f t="shared" si="78"/>
        <v>0</v>
      </c>
      <c r="AK205" s="2" t="b">
        <f t="shared" si="79"/>
        <v>0</v>
      </c>
      <c r="AL205" s="2" t="b">
        <f t="shared" si="80"/>
        <v>0</v>
      </c>
      <c r="AM205" s="2" t="b">
        <f t="shared" si="81"/>
        <v>0</v>
      </c>
      <c r="AN205" s="2" t="b">
        <f t="shared" si="82"/>
        <v>0</v>
      </c>
      <c r="AO205" s="2" t="b">
        <v>0</v>
      </c>
      <c r="AP205" s="2" t="b">
        <f t="shared" si="83"/>
        <v>0</v>
      </c>
      <c r="AQ205" s="2" t="b">
        <v>0</v>
      </c>
      <c r="AR205" s="2">
        <v>1</v>
      </c>
      <c r="AS205" s="2">
        <v>2</v>
      </c>
      <c r="AT205" s="2" t="s">
        <v>5615</v>
      </c>
      <c r="AU205" s="2">
        <v>12</v>
      </c>
      <c r="AV205" s="2"/>
      <c r="AW205" s="2"/>
      <c r="AX205" s="2"/>
      <c r="AY205" s="2"/>
      <c r="AZ205" s="2"/>
      <c r="BA205" s="2"/>
      <c r="BB205" s="2"/>
      <c r="BC205" s="2"/>
      <c r="BD205" s="2"/>
      <c r="BE205" s="2"/>
      <c r="BF205" s="2"/>
      <c r="BG205" s="2"/>
      <c r="BH205" s="2"/>
      <c r="BI205" s="2"/>
      <c r="BJ205" s="2"/>
      <c r="BK205" s="2"/>
      <c r="BL205" s="2"/>
      <c r="BM205" s="7"/>
      <c r="BN205" s="7"/>
      <c r="BO205" s="7"/>
      <c r="BP205" s="2"/>
      <c r="BQ205" s="2"/>
      <c r="BR205" s="2"/>
      <c r="BS205" s="2"/>
      <c r="BT205" s="2"/>
      <c r="BU205" s="2"/>
      <c r="BV205" s="2"/>
      <c r="BW205" s="2"/>
      <c r="BX205" s="2"/>
      <c r="BY205" s="2"/>
      <c r="BZ205" s="2"/>
      <c r="CA205" s="2"/>
      <c r="CB205" s="2"/>
      <c r="CC205" s="2"/>
      <c r="CD205" s="2"/>
      <c r="CE205" s="2"/>
      <c r="CF205" s="7"/>
    </row>
    <row r="206" spans="1:85" s="49" customFormat="1" ht="30" hidden="1" x14ac:dyDescent="0.25">
      <c r="A206" s="7"/>
      <c r="B206" s="7"/>
      <c r="C206" s="7"/>
      <c r="D206" s="7"/>
      <c r="E206" s="7"/>
      <c r="F206" s="7"/>
      <c r="G206" s="7"/>
      <c r="H206" s="7"/>
      <c r="I206" s="7"/>
      <c r="J206" s="7"/>
      <c r="K206" s="7"/>
      <c r="L206" s="11" t="s">
        <v>1379</v>
      </c>
      <c r="M206" s="2" t="s">
        <v>1380</v>
      </c>
      <c r="N206" s="2">
        <v>2012</v>
      </c>
      <c r="O206" s="2">
        <v>1</v>
      </c>
      <c r="P206" s="3">
        <v>40909.536805555559</v>
      </c>
      <c r="Q206" s="2" t="s">
        <v>11</v>
      </c>
      <c r="R206" s="2" t="s">
        <v>459</v>
      </c>
      <c r="S206" s="2" t="s">
        <v>1381</v>
      </c>
      <c r="T206" s="2" t="s">
        <v>705</v>
      </c>
      <c r="U206" s="2">
        <f t="shared" si="63"/>
        <v>2</v>
      </c>
      <c r="V206" s="2" t="b">
        <f t="shared" si="64"/>
        <v>0</v>
      </c>
      <c r="W206" s="17" t="b">
        <f t="shared" si="65"/>
        <v>0</v>
      </c>
      <c r="X206" s="2" t="b">
        <f t="shared" si="66"/>
        <v>1</v>
      </c>
      <c r="Y206" s="2" t="b">
        <f t="shared" si="67"/>
        <v>0</v>
      </c>
      <c r="Z206" s="2" t="b">
        <f t="shared" si="68"/>
        <v>0</v>
      </c>
      <c r="AA206" s="2" t="b">
        <f t="shared" si="69"/>
        <v>0</v>
      </c>
      <c r="AB206" s="2" t="b">
        <f t="shared" si="70"/>
        <v>0</v>
      </c>
      <c r="AC206" s="2" t="b">
        <f t="shared" si="71"/>
        <v>1</v>
      </c>
      <c r="AD206" s="2" t="b">
        <f t="shared" si="72"/>
        <v>0</v>
      </c>
      <c r="AE206" s="2" t="b">
        <f t="shared" si="73"/>
        <v>0</v>
      </c>
      <c r="AF206" s="2" t="b">
        <f t="shared" si="74"/>
        <v>0</v>
      </c>
      <c r="AG206" s="2" t="b">
        <f t="shared" si="75"/>
        <v>0</v>
      </c>
      <c r="AH206" s="17" t="b">
        <f t="shared" si="76"/>
        <v>0</v>
      </c>
      <c r="AI206" s="2" t="b">
        <f t="shared" si="77"/>
        <v>0</v>
      </c>
      <c r="AJ206" s="2" t="b">
        <f t="shared" si="78"/>
        <v>0</v>
      </c>
      <c r="AK206" s="2" t="b">
        <f t="shared" si="79"/>
        <v>0</v>
      </c>
      <c r="AL206" s="2" t="b">
        <f t="shared" si="80"/>
        <v>0</v>
      </c>
      <c r="AM206" s="2" t="b">
        <f t="shared" si="81"/>
        <v>0</v>
      </c>
      <c r="AN206" s="2" t="b">
        <f t="shared" si="82"/>
        <v>0</v>
      </c>
      <c r="AO206" s="2" t="b">
        <v>0</v>
      </c>
      <c r="AP206" s="2" t="b">
        <f t="shared" si="83"/>
        <v>0</v>
      </c>
      <c r="AQ206" s="2" t="b">
        <v>0</v>
      </c>
      <c r="AR206" s="2">
        <v>4</v>
      </c>
      <c r="AS206" s="2">
        <v>10</v>
      </c>
      <c r="AT206" s="2"/>
      <c r="AU206" s="2"/>
      <c r="AV206" s="2"/>
      <c r="AW206" s="2"/>
      <c r="AX206" s="2"/>
      <c r="AY206" s="2"/>
      <c r="AZ206" s="2"/>
      <c r="BA206" s="2"/>
      <c r="BB206" s="2"/>
      <c r="BC206" s="2"/>
      <c r="BD206" s="2"/>
      <c r="BE206" s="2"/>
      <c r="BF206" s="2"/>
      <c r="BG206" s="2"/>
      <c r="BH206" s="2"/>
      <c r="BI206" s="2"/>
      <c r="BJ206" s="2"/>
      <c r="BK206" s="2"/>
      <c r="BL206" s="2"/>
      <c r="BM206" s="7"/>
      <c r="BN206" s="7"/>
      <c r="BO206" s="7"/>
      <c r="BP206" s="2"/>
      <c r="BQ206" s="7"/>
      <c r="BR206" s="7"/>
      <c r="BS206" s="7"/>
      <c r="BT206" s="7"/>
      <c r="BU206" s="7"/>
      <c r="BV206" s="7"/>
      <c r="BW206" s="7"/>
      <c r="BX206" s="7"/>
      <c r="BY206" s="7"/>
      <c r="BZ206" s="7"/>
      <c r="CA206" s="7"/>
      <c r="CB206" s="7"/>
      <c r="CC206" s="7"/>
      <c r="CD206" s="7"/>
      <c r="CE206" s="7"/>
      <c r="CF206" s="7"/>
    </row>
    <row r="207" spans="1:85" s="49" customFormat="1" hidden="1" x14ac:dyDescent="0.25">
      <c r="A207" s="7"/>
      <c r="B207" s="7"/>
      <c r="C207" s="7"/>
      <c r="D207" s="7"/>
      <c r="E207" s="7"/>
      <c r="F207" s="7"/>
      <c r="G207" s="7"/>
      <c r="H207" s="7"/>
      <c r="I207" s="7"/>
      <c r="J207" s="7"/>
      <c r="K207" s="7"/>
      <c r="L207" s="11" t="s">
        <v>2369</v>
      </c>
      <c r="M207" s="2" t="s">
        <v>2370</v>
      </c>
      <c r="N207" s="2">
        <v>2011</v>
      </c>
      <c r="O207" s="2">
        <v>1</v>
      </c>
      <c r="P207" s="3">
        <v>40544.592361111114</v>
      </c>
      <c r="Q207" s="2" t="s">
        <v>11</v>
      </c>
      <c r="R207" s="2" t="s">
        <v>459</v>
      </c>
      <c r="S207" s="2" t="s">
        <v>2371</v>
      </c>
      <c r="T207" s="2" t="s">
        <v>517</v>
      </c>
      <c r="U207" s="2">
        <f t="shared" si="63"/>
        <v>1</v>
      </c>
      <c r="V207" s="2" t="b">
        <f t="shared" si="64"/>
        <v>1</v>
      </c>
      <c r="W207" s="17" t="b">
        <f t="shared" si="65"/>
        <v>0</v>
      </c>
      <c r="X207" s="2" t="b">
        <f t="shared" si="66"/>
        <v>0</v>
      </c>
      <c r="Y207" s="2" t="b">
        <f t="shared" si="67"/>
        <v>0</v>
      </c>
      <c r="Z207" s="2" t="b">
        <f t="shared" si="68"/>
        <v>0</v>
      </c>
      <c r="AA207" s="2" t="b">
        <f t="shared" si="69"/>
        <v>0</v>
      </c>
      <c r="AB207" s="2" t="b">
        <f t="shared" si="70"/>
        <v>0</v>
      </c>
      <c r="AC207" s="2" t="b">
        <f t="shared" si="71"/>
        <v>0</v>
      </c>
      <c r="AD207" s="2" t="b">
        <f t="shared" si="72"/>
        <v>0</v>
      </c>
      <c r="AE207" s="2" t="b">
        <f t="shared" si="73"/>
        <v>0</v>
      </c>
      <c r="AF207" s="2" t="b">
        <f t="shared" si="74"/>
        <v>0</v>
      </c>
      <c r="AG207" s="2" t="b">
        <f t="shared" si="75"/>
        <v>0</v>
      </c>
      <c r="AH207" s="17" t="b">
        <f t="shared" si="76"/>
        <v>0</v>
      </c>
      <c r="AI207" s="2" t="b">
        <f t="shared" si="77"/>
        <v>0</v>
      </c>
      <c r="AJ207" s="2" t="b">
        <f t="shared" si="78"/>
        <v>0</v>
      </c>
      <c r="AK207" s="2" t="b">
        <f t="shared" si="79"/>
        <v>0</v>
      </c>
      <c r="AL207" s="2" t="b">
        <f t="shared" si="80"/>
        <v>0</v>
      </c>
      <c r="AM207" s="2" t="b">
        <f t="shared" si="81"/>
        <v>0</v>
      </c>
      <c r="AN207" s="2" t="b">
        <f t="shared" si="82"/>
        <v>0</v>
      </c>
      <c r="AO207" s="2" t="b">
        <v>0</v>
      </c>
      <c r="AP207" s="2" t="b">
        <f t="shared" si="83"/>
        <v>0</v>
      </c>
      <c r="AQ207" s="2" t="b">
        <v>0</v>
      </c>
      <c r="AR207" s="2">
        <v>1</v>
      </c>
      <c r="AS207" s="2"/>
      <c r="AT207" s="2"/>
      <c r="AU207" s="2"/>
      <c r="AV207" s="2"/>
      <c r="AW207" s="2"/>
      <c r="AX207" s="2"/>
      <c r="AY207" s="2"/>
      <c r="AZ207" s="2"/>
      <c r="BA207" s="2"/>
      <c r="BB207" s="2"/>
      <c r="BC207" s="2"/>
      <c r="BD207" s="2"/>
      <c r="BE207" s="2"/>
      <c r="BF207" s="2"/>
      <c r="BG207" s="2"/>
      <c r="BH207" s="2"/>
      <c r="BI207" s="2"/>
      <c r="BJ207" s="2"/>
      <c r="BK207" s="2"/>
      <c r="BL207" s="2"/>
      <c r="BM207" s="7"/>
      <c r="BN207" s="7"/>
      <c r="BO207" s="7"/>
      <c r="BP207" s="2"/>
      <c r="BQ207" s="2"/>
      <c r="BR207" s="2"/>
      <c r="BS207" s="2"/>
      <c r="BT207" s="2"/>
      <c r="BU207" s="2"/>
      <c r="BV207" s="2"/>
      <c r="BW207" s="2"/>
      <c r="BX207" s="2"/>
      <c r="BY207" s="2"/>
      <c r="BZ207" s="2"/>
      <c r="CA207" s="2"/>
      <c r="CB207" s="2"/>
      <c r="CC207" s="2"/>
      <c r="CD207" s="2"/>
      <c r="CE207" s="2"/>
      <c r="CF207" s="7"/>
    </row>
    <row r="208" spans="1:85" s="49" customFormat="1" ht="30" hidden="1" x14ac:dyDescent="0.25">
      <c r="A208" s="2"/>
      <c r="B208" s="2"/>
      <c r="C208" s="2"/>
      <c r="D208" s="2"/>
      <c r="E208" s="2"/>
      <c r="F208" s="2"/>
      <c r="G208" s="2"/>
      <c r="H208" s="2"/>
      <c r="I208" s="2"/>
      <c r="J208" s="2"/>
      <c r="K208" s="2"/>
      <c r="L208" s="11" t="s">
        <v>4867</v>
      </c>
      <c r="M208" s="2" t="s">
        <v>4868</v>
      </c>
      <c r="N208" s="2">
        <v>2018</v>
      </c>
      <c r="O208" s="2">
        <v>1</v>
      </c>
      <c r="P208" s="4">
        <v>43101</v>
      </c>
      <c r="Q208" s="2" t="s">
        <v>11</v>
      </c>
      <c r="R208" s="2" t="s">
        <v>4779</v>
      </c>
      <c r="S208" s="2" t="s">
        <v>4869</v>
      </c>
      <c r="T208" s="2" t="s">
        <v>4870</v>
      </c>
      <c r="U208" s="2">
        <f t="shared" si="63"/>
        <v>1</v>
      </c>
      <c r="V208" s="2" t="b">
        <f t="shared" si="64"/>
        <v>1</v>
      </c>
      <c r="W208" s="17" t="b">
        <f t="shared" si="65"/>
        <v>0</v>
      </c>
      <c r="X208" s="2" t="b">
        <f t="shared" si="66"/>
        <v>0</v>
      </c>
      <c r="Y208" s="2" t="b">
        <f t="shared" si="67"/>
        <v>0</v>
      </c>
      <c r="Z208" s="2" t="b">
        <f t="shared" si="68"/>
        <v>0</v>
      </c>
      <c r="AA208" s="2" t="b">
        <f t="shared" si="69"/>
        <v>0</v>
      </c>
      <c r="AB208" s="2" t="b">
        <f t="shared" si="70"/>
        <v>0</v>
      </c>
      <c r="AC208" s="2" t="b">
        <f t="shared" si="71"/>
        <v>0</v>
      </c>
      <c r="AD208" s="2" t="b">
        <f t="shared" si="72"/>
        <v>0</v>
      </c>
      <c r="AE208" s="2" t="b">
        <f t="shared" si="73"/>
        <v>0</v>
      </c>
      <c r="AF208" s="2" t="b">
        <f t="shared" si="74"/>
        <v>0</v>
      </c>
      <c r="AG208" s="2" t="b">
        <f t="shared" si="75"/>
        <v>0</v>
      </c>
      <c r="AH208" s="17" t="b">
        <f t="shared" si="76"/>
        <v>0</v>
      </c>
      <c r="AI208" s="2" t="b">
        <f t="shared" si="77"/>
        <v>0</v>
      </c>
      <c r="AJ208" s="2" t="b">
        <f t="shared" si="78"/>
        <v>0</v>
      </c>
      <c r="AK208" s="2" t="b">
        <f t="shared" si="79"/>
        <v>0</v>
      </c>
      <c r="AL208" s="2" t="b">
        <f t="shared" si="80"/>
        <v>0</v>
      </c>
      <c r="AM208" s="2" t="b">
        <f t="shared" si="81"/>
        <v>0</v>
      </c>
      <c r="AN208" s="2" t="b">
        <f t="shared" si="82"/>
        <v>0</v>
      </c>
      <c r="AO208" s="2" t="b">
        <v>0</v>
      </c>
      <c r="AP208" s="2" t="b">
        <f t="shared" si="83"/>
        <v>0</v>
      </c>
      <c r="AQ208" s="2" t="b">
        <v>0</v>
      </c>
      <c r="AR208" s="2">
        <v>1</v>
      </c>
      <c r="AS208" s="2"/>
      <c r="AT208" s="2"/>
      <c r="AU208" s="2"/>
      <c r="AV208" s="2"/>
      <c r="AW208" s="2"/>
      <c r="AX208" s="2"/>
      <c r="AY208" s="2"/>
      <c r="AZ208" s="2"/>
      <c r="BA208" s="2"/>
      <c r="BB208" s="2"/>
      <c r="BC208" s="2"/>
      <c r="BD208" s="2"/>
      <c r="BE208" s="2"/>
      <c r="BF208" s="2"/>
      <c r="BG208" s="2"/>
      <c r="BH208" s="2"/>
      <c r="BI208" s="2"/>
      <c r="BJ208" s="2"/>
      <c r="BK208" s="2"/>
      <c r="BL208" s="2"/>
      <c r="BM208" s="7"/>
      <c r="BN208" s="7"/>
      <c r="BO208" s="7"/>
      <c r="BP208" s="2"/>
      <c r="BQ208" s="7"/>
      <c r="BR208" s="7"/>
      <c r="BS208" s="7"/>
      <c r="BT208" s="7"/>
      <c r="BU208" s="7"/>
      <c r="BV208" s="7"/>
      <c r="BW208" s="7"/>
      <c r="BX208" s="7"/>
      <c r="BY208" s="7"/>
      <c r="BZ208" s="7"/>
      <c r="CA208" s="7"/>
      <c r="CB208" s="7"/>
      <c r="CC208" s="7"/>
      <c r="CD208" s="7"/>
      <c r="CE208" s="7"/>
      <c r="CF208" s="7"/>
    </row>
    <row r="209" spans="1:85" s="49" customFormat="1" ht="30" hidden="1" x14ac:dyDescent="0.25">
      <c r="A209" s="7"/>
      <c r="B209" s="7"/>
      <c r="C209" s="7"/>
      <c r="D209" s="7"/>
      <c r="E209" s="7"/>
      <c r="F209" s="7"/>
      <c r="G209" s="7"/>
      <c r="H209" s="7"/>
      <c r="I209" s="7"/>
      <c r="J209" s="7"/>
      <c r="K209" s="7"/>
      <c r="L209" s="11" t="s">
        <v>2596</v>
      </c>
      <c r="M209" s="2" t="s">
        <v>2597</v>
      </c>
      <c r="N209" s="2">
        <v>2016</v>
      </c>
      <c r="O209" s="2">
        <v>1</v>
      </c>
      <c r="P209" s="4">
        <v>42370</v>
      </c>
      <c r="Q209" s="2" t="s">
        <v>11</v>
      </c>
      <c r="R209" s="2" t="s">
        <v>459</v>
      </c>
      <c r="S209" s="2" t="s">
        <v>2598</v>
      </c>
      <c r="T209" s="2" t="s">
        <v>2599</v>
      </c>
      <c r="U209" s="2">
        <f t="shared" si="63"/>
        <v>1</v>
      </c>
      <c r="V209" s="2" t="b">
        <f t="shared" si="64"/>
        <v>1</v>
      </c>
      <c r="W209" s="17" t="b">
        <f t="shared" si="65"/>
        <v>0</v>
      </c>
      <c r="X209" s="2" t="b">
        <f t="shared" si="66"/>
        <v>0</v>
      </c>
      <c r="Y209" s="2" t="b">
        <f t="shared" si="67"/>
        <v>0</v>
      </c>
      <c r="Z209" s="2" t="b">
        <f t="shared" si="68"/>
        <v>0</v>
      </c>
      <c r="AA209" s="2" t="b">
        <f t="shared" si="69"/>
        <v>0</v>
      </c>
      <c r="AB209" s="2" t="b">
        <f t="shared" si="70"/>
        <v>0</v>
      </c>
      <c r="AC209" s="2" t="b">
        <f t="shared" si="71"/>
        <v>0</v>
      </c>
      <c r="AD209" s="2" t="b">
        <f t="shared" si="72"/>
        <v>0</v>
      </c>
      <c r="AE209" s="2" t="b">
        <f t="shared" si="73"/>
        <v>0</v>
      </c>
      <c r="AF209" s="2" t="b">
        <f t="shared" si="74"/>
        <v>0</v>
      </c>
      <c r="AG209" s="2" t="b">
        <f t="shared" si="75"/>
        <v>0</v>
      </c>
      <c r="AH209" s="17" t="b">
        <f t="shared" si="76"/>
        <v>0</v>
      </c>
      <c r="AI209" s="2" t="b">
        <f t="shared" si="77"/>
        <v>0</v>
      </c>
      <c r="AJ209" s="2" t="b">
        <f t="shared" si="78"/>
        <v>0</v>
      </c>
      <c r="AK209" s="2" t="b">
        <f t="shared" si="79"/>
        <v>0</v>
      </c>
      <c r="AL209" s="2" t="b">
        <f t="shared" si="80"/>
        <v>0</v>
      </c>
      <c r="AM209" s="2" t="b">
        <f t="shared" si="81"/>
        <v>0</v>
      </c>
      <c r="AN209" s="2" t="b">
        <f t="shared" si="82"/>
        <v>0</v>
      </c>
      <c r="AO209" s="2" t="b">
        <v>0</v>
      </c>
      <c r="AP209" s="2" t="b">
        <f t="shared" si="83"/>
        <v>0</v>
      </c>
      <c r="AQ209" s="2" t="b">
        <v>0</v>
      </c>
      <c r="AR209" s="2">
        <v>1</v>
      </c>
      <c r="AS209" s="2"/>
      <c r="AT209" s="2"/>
      <c r="AU209" s="2"/>
      <c r="AV209" s="2"/>
      <c r="AW209" s="2"/>
      <c r="AX209" s="2"/>
      <c r="AY209" s="2"/>
      <c r="AZ209" s="2"/>
      <c r="BA209" s="2"/>
      <c r="BB209" s="2"/>
      <c r="BC209" s="2"/>
      <c r="BD209" s="2"/>
      <c r="BE209" s="2"/>
      <c r="BF209" s="2"/>
      <c r="BG209" s="2"/>
      <c r="BH209" s="2"/>
      <c r="BI209" s="2"/>
      <c r="BJ209" s="2"/>
      <c r="BK209" s="2"/>
      <c r="BL209" s="2"/>
      <c r="BM209" s="7"/>
      <c r="BN209" s="7"/>
      <c r="BO209" s="7"/>
      <c r="BP209" s="7"/>
      <c r="BQ209" s="2"/>
      <c r="BR209" s="2"/>
      <c r="BS209" s="2"/>
      <c r="BT209" s="2"/>
      <c r="BU209" s="2"/>
      <c r="BV209" s="2"/>
      <c r="BW209" s="2"/>
      <c r="BX209" s="2"/>
      <c r="BY209" s="2"/>
      <c r="BZ209" s="2"/>
      <c r="CA209" s="2"/>
      <c r="CB209" s="2"/>
      <c r="CC209" s="2"/>
      <c r="CD209" s="2"/>
      <c r="CE209" s="2"/>
      <c r="CF209" s="2"/>
      <c r="CG209" s="5"/>
    </row>
    <row r="210" spans="1:85" s="5" customFormat="1" ht="30" hidden="1" x14ac:dyDescent="0.25">
      <c r="A210" s="7"/>
      <c r="B210" s="7"/>
      <c r="C210" s="7"/>
      <c r="D210" s="7"/>
      <c r="E210" s="7"/>
      <c r="F210" s="7"/>
      <c r="G210" s="7"/>
      <c r="H210" s="7"/>
      <c r="I210" s="7"/>
      <c r="J210" s="7"/>
      <c r="K210" s="7"/>
      <c r="L210" s="11" t="s">
        <v>2600</v>
      </c>
      <c r="M210" s="2" t="s">
        <v>2601</v>
      </c>
      <c r="N210" s="2">
        <v>2010</v>
      </c>
      <c r="O210" s="2">
        <v>1</v>
      </c>
      <c r="P210" s="3">
        <v>40179.524305555555</v>
      </c>
      <c r="Q210" s="2" t="s">
        <v>11</v>
      </c>
      <c r="R210" s="2" t="s">
        <v>459</v>
      </c>
      <c r="S210" s="2" t="s">
        <v>2602</v>
      </c>
      <c r="T210" s="2" t="s">
        <v>818</v>
      </c>
      <c r="U210" s="2">
        <f t="shared" si="63"/>
        <v>0</v>
      </c>
      <c r="V210" s="2" t="b">
        <f t="shared" si="64"/>
        <v>0</v>
      </c>
      <c r="W210" s="17" t="b">
        <f t="shared" si="65"/>
        <v>0</v>
      </c>
      <c r="X210" s="2" t="b">
        <f t="shared" si="66"/>
        <v>0</v>
      </c>
      <c r="Y210" s="2" t="b">
        <f t="shared" si="67"/>
        <v>0</v>
      </c>
      <c r="Z210" s="2" t="b">
        <f t="shared" si="68"/>
        <v>0</v>
      </c>
      <c r="AA210" s="2" t="b">
        <f t="shared" si="69"/>
        <v>0</v>
      </c>
      <c r="AB210" s="2" t="b">
        <f t="shared" si="70"/>
        <v>0</v>
      </c>
      <c r="AC210" s="2" t="b">
        <f t="shared" si="71"/>
        <v>0</v>
      </c>
      <c r="AD210" s="2" t="b">
        <f t="shared" si="72"/>
        <v>0</v>
      </c>
      <c r="AE210" s="2" t="b">
        <f t="shared" si="73"/>
        <v>0</v>
      </c>
      <c r="AF210" s="2" t="b">
        <f t="shared" si="74"/>
        <v>0</v>
      </c>
      <c r="AG210" s="2" t="b">
        <f t="shared" si="75"/>
        <v>0</v>
      </c>
      <c r="AH210" s="17" t="b">
        <f t="shared" si="76"/>
        <v>0</v>
      </c>
      <c r="AI210" s="2" t="b">
        <f t="shared" si="77"/>
        <v>0</v>
      </c>
      <c r="AJ210" s="2" t="b">
        <f t="shared" si="78"/>
        <v>0</v>
      </c>
      <c r="AK210" s="2" t="b">
        <f t="shared" si="79"/>
        <v>0</v>
      </c>
      <c r="AL210" s="2" t="b">
        <f t="shared" si="80"/>
        <v>0</v>
      </c>
      <c r="AM210" s="2" t="b">
        <f t="shared" si="81"/>
        <v>0</v>
      </c>
      <c r="AN210" s="2" t="b">
        <f t="shared" si="82"/>
        <v>0</v>
      </c>
      <c r="AO210" s="2" t="b">
        <v>0</v>
      </c>
      <c r="AP210" s="2" t="b">
        <f t="shared" si="83"/>
        <v>0</v>
      </c>
      <c r="AQ210" s="2" t="b">
        <v>0</v>
      </c>
      <c r="AR210" s="2"/>
      <c r="AS210" s="2"/>
      <c r="AT210" s="2"/>
      <c r="AU210" s="2"/>
      <c r="AV210" s="2"/>
      <c r="AW210" s="2"/>
      <c r="AX210" s="2"/>
      <c r="AY210" s="2"/>
      <c r="AZ210" s="2"/>
      <c r="BA210" s="2"/>
      <c r="BB210" s="2"/>
      <c r="BC210" s="2"/>
      <c r="BD210" s="2"/>
      <c r="BE210" s="2"/>
      <c r="BF210" s="2"/>
      <c r="BG210" s="2"/>
      <c r="BH210" s="2"/>
      <c r="BI210" s="2"/>
      <c r="BJ210" s="2"/>
      <c r="BK210" s="2"/>
      <c r="BL210" s="2"/>
      <c r="BM210" s="7"/>
      <c r="BN210" s="7"/>
      <c r="BO210" s="7"/>
      <c r="BP210" s="2"/>
      <c r="BQ210" s="7"/>
      <c r="BR210" s="7"/>
      <c r="BS210" s="7"/>
      <c r="BT210" s="7"/>
      <c r="BU210" s="7"/>
      <c r="BV210" s="7"/>
      <c r="BW210" s="7"/>
      <c r="BX210" s="7"/>
      <c r="BY210" s="7"/>
      <c r="BZ210" s="7"/>
      <c r="CA210" s="7"/>
      <c r="CB210" s="7"/>
      <c r="CC210" s="7"/>
      <c r="CD210" s="7"/>
      <c r="CE210" s="7"/>
      <c r="CF210" s="7"/>
      <c r="CG210" s="49"/>
    </row>
    <row r="211" spans="1:85" s="5" customFormat="1" ht="45" hidden="1" x14ac:dyDescent="0.25">
      <c r="A211" s="2"/>
      <c r="B211" s="7"/>
      <c r="C211" s="7"/>
      <c r="D211" s="7"/>
      <c r="E211" s="7"/>
      <c r="F211" s="7"/>
      <c r="G211" s="7"/>
      <c r="H211" s="7"/>
      <c r="I211" s="7"/>
      <c r="J211" s="7"/>
      <c r="K211" s="7"/>
      <c r="L211" s="11" t="s">
        <v>306</v>
      </c>
      <c r="M211" s="2" t="s">
        <v>307</v>
      </c>
      <c r="N211" s="7">
        <v>2007</v>
      </c>
      <c r="O211" s="7">
        <v>1</v>
      </c>
      <c r="P211" s="9">
        <v>39203</v>
      </c>
      <c r="Q211" s="7" t="s">
        <v>11</v>
      </c>
      <c r="R211" s="7" t="s">
        <v>9</v>
      </c>
      <c r="S211" s="7" t="s">
        <v>308</v>
      </c>
      <c r="T211" s="7" t="s">
        <v>13</v>
      </c>
      <c r="U211" s="2">
        <f t="shared" si="63"/>
        <v>1</v>
      </c>
      <c r="V211" s="2" t="b">
        <f t="shared" si="64"/>
        <v>1</v>
      </c>
      <c r="W211" s="17" t="b">
        <f t="shared" si="65"/>
        <v>0</v>
      </c>
      <c r="X211" s="2" t="b">
        <f t="shared" si="66"/>
        <v>0</v>
      </c>
      <c r="Y211" s="2" t="b">
        <f t="shared" si="67"/>
        <v>0</v>
      </c>
      <c r="Z211" s="2" t="b">
        <f t="shared" si="68"/>
        <v>0</v>
      </c>
      <c r="AA211" s="2" t="b">
        <f t="shared" si="69"/>
        <v>0</v>
      </c>
      <c r="AB211" s="2" t="b">
        <f t="shared" si="70"/>
        <v>0</v>
      </c>
      <c r="AC211" s="2" t="b">
        <f t="shared" si="71"/>
        <v>0</v>
      </c>
      <c r="AD211" s="2" t="b">
        <f t="shared" si="72"/>
        <v>0</v>
      </c>
      <c r="AE211" s="2" t="b">
        <f t="shared" si="73"/>
        <v>0</v>
      </c>
      <c r="AF211" s="2" t="b">
        <f t="shared" si="74"/>
        <v>0</v>
      </c>
      <c r="AG211" s="2" t="b">
        <f t="shared" si="75"/>
        <v>0</v>
      </c>
      <c r="AH211" s="17" t="b">
        <f t="shared" si="76"/>
        <v>0</v>
      </c>
      <c r="AI211" s="2" t="b">
        <f t="shared" si="77"/>
        <v>0</v>
      </c>
      <c r="AJ211" s="2" t="b">
        <f t="shared" si="78"/>
        <v>0</v>
      </c>
      <c r="AK211" s="2" t="b">
        <f t="shared" si="79"/>
        <v>0</v>
      </c>
      <c r="AL211" s="2" t="b">
        <f t="shared" si="80"/>
        <v>0</v>
      </c>
      <c r="AM211" s="2" t="b">
        <f t="shared" si="81"/>
        <v>0</v>
      </c>
      <c r="AN211" s="2" t="b">
        <f t="shared" si="82"/>
        <v>0</v>
      </c>
      <c r="AO211" s="2" t="b">
        <v>0</v>
      </c>
      <c r="AP211" s="2" t="b">
        <f t="shared" si="83"/>
        <v>0</v>
      </c>
      <c r="AQ211" s="2" t="b">
        <v>0</v>
      </c>
      <c r="AR211" s="7">
        <v>1</v>
      </c>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2"/>
      <c r="BQ211" s="7"/>
      <c r="BR211" s="7"/>
      <c r="BS211" s="7"/>
      <c r="BT211" s="7"/>
      <c r="BU211" s="7"/>
      <c r="BV211" s="7"/>
      <c r="BW211" s="7"/>
      <c r="BX211" s="7"/>
      <c r="BY211" s="7"/>
      <c r="BZ211" s="7"/>
      <c r="CA211" s="7"/>
      <c r="CB211" s="7"/>
      <c r="CC211" s="7"/>
      <c r="CD211" s="7"/>
      <c r="CE211" s="7"/>
      <c r="CF211" s="7"/>
      <c r="CG211" s="49"/>
    </row>
    <row r="212" spans="1:85" s="5" customFormat="1" ht="30" hidden="1" x14ac:dyDescent="0.25">
      <c r="A212" s="7"/>
      <c r="B212" s="7"/>
      <c r="C212" s="7"/>
      <c r="D212" s="7"/>
      <c r="E212" s="7"/>
      <c r="F212" s="7"/>
      <c r="G212" s="7"/>
      <c r="H212" s="7"/>
      <c r="I212" s="7"/>
      <c r="J212" s="7"/>
      <c r="K212" s="7"/>
      <c r="L212" s="11" t="s">
        <v>2668</v>
      </c>
      <c r="M212" s="2" t="s">
        <v>2669</v>
      </c>
      <c r="N212" s="2">
        <v>2013</v>
      </c>
      <c r="O212" s="2">
        <v>1</v>
      </c>
      <c r="P212" s="4">
        <v>41275</v>
      </c>
      <c r="Q212" s="2" t="s">
        <v>11</v>
      </c>
      <c r="R212" s="2" t="s">
        <v>459</v>
      </c>
      <c r="S212" s="2" t="s">
        <v>2670</v>
      </c>
      <c r="T212" s="2" t="s">
        <v>594</v>
      </c>
      <c r="U212" s="2">
        <f t="shared" si="63"/>
        <v>1</v>
      </c>
      <c r="V212" s="2" t="b">
        <f t="shared" si="64"/>
        <v>1</v>
      </c>
      <c r="W212" s="17" t="b">
        <f t="shared" si="65"/>
        <v>0</v>
      </c>
      <c r="X212" s="2" t="b">
        <f t="shared" si="66"/>
        <v>0</v>
      </c>
      <c r="Y212" s="2" t="b">
        <f t="shared" si="67"/>
        <v>0</v>
      </c>
      <c r="Z212" s="2" t="b">
        <f t="shared" si="68"/>
        <v>0</v>
      </c>
      <c r="AA212" s="2" t="b">
        <f t="shared" si="69"/>
        <v>0</v>
      </c>
      <c r="AB212" s="2" t="b">
        <f t="shared" si="70"/>
        <v>0</v>
      </c>
      <c r="AC212" s="2" t="b">
        <f t="shared" si="71"/>
        <v>0</v>
      </c>
      <c r="AD212" s="2" t="b">
        <f t="shared" si="72"/>
        <v>0</v>
      </c>
      <c r="AE212" s="2" t="b">
        <f t="shared" si="73"/>
        <v>0</v>
      </c>
      <c r="AF212" s="2" t="b">
        <f t="shared" si="74"/>
        <v>0</v>
      </c>
      <c r="AG212" s="2" t="b">
        <f t="shared" si="75"/>
        <v>0</v>
      </c>
      <c r="AH212" s="17" t="b">
        <f t="shared" si="76"/>
        <v>0</v>
      </c>
      <c r="AI212" s="2" t="b">
        <f t="shared" si="77"/>
        <v>0</v>
      </c>
      <c r="AJ212" s="2" t="b">
        <f t="shared" si="78"/>
        <v>0</v>
      </c>
      <c r="AK212" s="2" t="b">
        <f t="shared" si="79"/>
        <v>0</v>
      </c>
      <c r="AL212" s="2" t="b">
        <f t="shared" si="80"/>
        <v>0</v>
      </c>
      <c r="AM212" s="2" t="b">
        <f t="shared" si="81"/>
        <v>0</v>
      </c>
      <c r="AN212" s="2" t="b">
        <f t="shared" si="82"/>
        <v>0</v>
      </c>
      <c r="AO212" s="2" t="b">
        <v>0</v>
      </c>
      <c r="AP212" s="2" t="b">
        <f t="shared" si="83"/>
        <v>0</v>
      </c>
      <c r="AQ212" s="2" t="b">
        <v>0</v>
      </c>
      <c r="AR212" s="2">
        <v>1</v>
      </c>
      <c r="AS212" s="2"/>
      <c r="AT212" s="2"/>
      <c r="AU212" s="2"/>
      <c r="AV212" s="2"/>
      <c r="AW212" s="2"/>
      <c r="AX212" s="2"/>
      <c r="AY212" s="2"/>
      <c r="AZ212" s="2"/>
      <c r="BA212" s="2"/>
      <c r="BB212" s="2"/>
      <c r="BC212" s="2"/>
      <c r="BD212" s="2"/>
      <c r="BE212" s="2"/>
      <c r="BF212" s="2"/>
      <c r="BG212" s="2"/>
      <c r="BH212" s="2"/>
      <c r="BI212" s="2"/>
      <c r="BJ212" s="2"/>
      <c r="BK212" s="2"/>
      <c r="BL212" s="2"/>
      <c r="BM212" s="7"/>
      <c r="BN212" s="7"/>
      <c r="BO212" s="7"/>
      <c r="BP212" s="7"/>
      <c r="BQ212" s="7"/>
      <c r="BR212" s="7"/>
      <c r="BS212" s="7"/>
      <c r="BT212" s="7"/>
      <c r="BU212" s="7"/>
      <c r="BV212" s="7"/>
      <c r="BW212" s="7"/>
      <c r="BX212" s="7"/>
      <c r="BY212" s="7"/>
      <c r="BZ212" s="7"/>
      <c r="CA212" s="7"/>
      <c r="CB212" s="7"/>
      <c r="CC212" s="7"/>
      <c r="CD212" s="7"/>
      <c r="CE212" s="7"/>
      <c r="CF212" s="7"/>
      <c r="CG212" s="49"/>
    </row>
    <row r="213" spans="1:85" s="5" customFormat="1" ht="30" hidden="1" x14ac:dyDescent="0.25">
      <c r="A213" s="7"/>
      <c r="B213" s="7"/>
      <c r="C213" s="7"/>
      <c r="D213" s="7"/>
      <c r="E213" s="7"/>
      <c r="F213" s="7"/>
      <c r="G213" s="7"/>
      <c r="H213" s="7"/>
      <c r="I213" s="7"/>
      <c r="J213" s="7"/>
      <c r="K213" s="7"/>
      <c r="L213" s="11" t="s">
        <v>2114</v>
      </c>
      <c r="M213" s="2" t="s">
        <v>2115</v>
      </c>
      <c r="N213" s="7">
        <v>2014</v>
      </c>
      <c r="O213" s="7">
        <v>1</v>
      </c>
      <c r="P213" s="9">
        <v>41640</v>
      </c>
      <c r="Q213" s="7" t="s">
        <v>11</v>
      </c>
      <c r="R213" s="7" t="s">
        <v>459</v>
      </c>
      <c r="S213" s="7" t="s">
        <v>2116</v>
      </c>
      <c r="T213" s="7" t="s">
        <v>2117</v>
      </c>
      <c r="U213" s="2">
        <f t="shared" si="63"/>
        <v>1</v>
      </c>
      <c r="V213" s="2" t="b">
        <f t="shared" si="64"/>
        <v>1</v>
      </c>
      <c r="W213" s="17" t="b">
        <f t="shared" si="65"/>
        <v>0</v>
      </c>
      <c r="X213" s="2" t="b">
        <f t="shared" si="66"/>
        <v>0</v>
      </c>
      <c r="Y213" s="2" t="b">
        <f t="shared" si="67"/>
        <v>0</v>
      </c>
      <c r="Z213" s="2" t="b">
        <f t="shared" si="68"/>
        <v>0</v>
      </c>
      <c r="AA213" s="2" t="b">
        <f t="shared" si="69"/>
        <v>0</v>
      </c>
      <c r="AB213" s="2" t="b">
        <f t="shared" si="70"/>
        <v>0</v>
      </c>
      <c r="AC213" s="2" t="b">
        <f t="shared" si="71"/>
        <v>0</v>
      </c>
      <c r="AD213" s="2" t="b">
        <f t="shared" si="72"/>
        <v>0</v>
      </c>
      <c r="AE213" s="2" t="b">
        <f t="shared" si="73"/>
        <v>0</v>
      </c>
      <c r="AF213" s="2" t="b">
        <f t="shared" si="74"/>
        <v>0</v>
      </c>
      <c r="AG213" s="2" t="b">
        <f t="shared" si="75"/>
        <v>0</v>
      </c>
      <c r="AH213" s="17" t="b">
        <f t="shared" si="76"/>
        <v>0</v>
      </c>
      <c r="AI213" s="2" t="b">
        <f t="shared" si="77"/>
        <v>0</v>
      </c>
      <c r="AJ213" s="2" t="b">
        <f t="shared" si="78"/>
        <v>0</v>
      </c>
      <c r="AK213" s="2" t="b">
        <f t="shared" si="79"/>
        <v>0</v>
      </c>
      <c r="AL213" s="2" t="b">
        <f t="shared" si="80"/>
        <v>0</v>
      </c>
      <c r="AM213" s="2" t="b">
        <f t="shared" si="81"/>
        <v>0</v>
      </c>
      <c r="AN213" s="2" t="b">
        <f t="shared" si="82"/>
        <v>0</v>
      </c>
      <c r="AO213" s="2" t="b">
        <v>0</v>
      </c>
      <c r="AP213" s="2" t="b">
        <f t="shared" si="83"/>
        <v>0</v>
      </c>
      <c r="AQ213" s="2" t="b">
        <v>0</v>
      </c>
      <c r="AR213" s="7">
        <v>1</v>
      </c>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49"/>
    </row>
    <row r="214" spans="1:85" s="5" customFormat="1" ht="30" hidden="1" x14ac:dyDescent="0.25">
      <c r="A214" s="7"/>
      <c r="B214" s="7"/>
      <c r="C214" s="7"/>
      <c r="D214" s="7"/>
      <c r="E214" s="7"/>
      <c r="F214" s="7"/>
      <c r="G214" s="7"/>
      <c r="H214" s="7"/>
      <c r="I214" s="7"/>
      <c r="J214" s="7"/>
      <c r="K214" s="7"/>
      <c r="L214" s="11" t="s">
        <v>2675</v>
      </c>
      <c r="M214" s="2" t="s">
        <v>2676</v>
      </c>
      <c r="N214" s="2">
        <v>2014</v>
      </c>
      <c r="O214" s="2">
        <v>1</v>
      </c>
      <c r="P214" s="4">
        <v>41640</v>
      </c>
      <c r="Q214" s="2" t="s">
        <v>11</v>
      </c>
      <c r="R214" s="2" t="s">
        <v>459</v>
      </c>
      <c r="S214" s="2" t="s">
        <v>2677</v>
      </c>
      <c r="T214" s="2" t="s">
        <v>480</v>
      </c>
      <c r="U214" s="2">
        <f t="shared" si="63"/>
        <v>0</v>
      </c>
      <c r="V214" s="2" t="b">
        <f t="shared" si="64"/>
        <v>0</v>
      </c>
      <c r="W214" s="17" t="b">
        <f t="shared" si="65"/>
        <v>0</v>
      </c>
      <c r="X214" s="2" t="b">
        <f t="shared" si="66"/>
        <v>0</v>
      </c>
      <c r="Y214" s="2" t="b">
        <f t="shared" si="67"/>
        <v>0</v>
      </c>
      <c r="Z214" s="2" t="b">
        <f t="shared" si="68"/>
        <v>0</v>
      </c>
      <c r="AA214" s="2" t="b">
        <f t="shared" si="69"/>
        <v>0</v>
      </c>
      <c r="AB214" s="2" t="b">
        <f t="shared" si="70"/>
        <v>0</v>
      </c>
      <c r="AC214" s="2" t="b">
        <f t="shared" si="71"/>
        <v>0</v>
      </c>
      <c r="AD214" s="2" t="b">
        <f t="shared" si="72"/>
        <v>0</v>
      </c>
      <c r="AE214" s="2" t="b">
        <f t="shared" si="73"/>
        <v>0</v>
      </c>
      <c r="AF214" s="2" t="b">
        <f t="shared" si="74"/>
        <v>0</v>
      </c>
      <c r="AG214" s="2" t="b">
        <f t="shared" si="75"/>
        <v>0</v>
      </c>
      <c r="AH214" s="17" t="b">
        <f t="shared" si="76"/>
        <v>0</v>
      </c>
      <c r="AI214" s="2" t="b">
        <f t="shared" si="77"/>
        <v>0</v>
      </c>
      <c r="AJ214" s="2" t="b">
        <f t="shared" si="78"/>
        <v>0</v>
      </c>
      <c r="AK214" s="2" t="b">
        <f t="shared" si="79"/>
        <v>0</v>
      </c>
      <c r="AL214" s="2" t="b">
        <f t="shared" si="80"/>
        <v>0</v>
      </c>
      <c r="AM214" s="2" t="b">
        <f t="shared" si="81"/>
        <v>0</v>
      </c>
      <c r="AN214" s="2" t="b">
        <f t="shared" si="82"/>
        <v>0</v>
      </c>
      <c r="AO214" s="2" t="b">
        <v>0</v>
      </c>
      <c r="AP214" s="2" t="b">
        <f t="shared" si="83"/>
        <v>0</v>
      </c>
      <c r="AQ214" s="2" t="b">
        <v>0</v>
      </c>
      <c r="AR214" s="2" t="s">
        <v>5615</v>
      </c>
      <c r="AS214" s="2"/>
      <c r="AT214" s="2"/>
      <c r="AU214" s="2"/>
      <c r="AV214" s="2"/>
      <c r="AW214" s="2"/>
      <c r="AX214" s="2"/>
      <c r="AY214" s="2"/>
      <c r="AZ214" s="2"/>
      <c r="BA214" s="2"/>
      <c r="BB214" s="2"/>
      <c r="BC214" s="2"/>
      <c r="BD214" s="2"/>
      <c r="BE214" s="2"/>
      <c r="BF214" s="2"/>
      <c r="BG214" s="2"/>
      <c r="BH214" s="2"/>
      <c r="BI214" s="2"/>
      <c r="BJ214" s="2"/>
      <c r="BK214" s="2"/>
      <c r="BL214" s="2"/>
      <c r="BM214" s="7"/>
      <c r="BN214" s="7"/>
      <c r="BO214" s="7"/>
      <c r="BP214" s="2"/>
      <c r="BQ214" s="7"/>
      <c r="BR214" s="7"/>
      <c r="BS214" s="7"/>
      <c r="BT214" s="7"/>
      <c r="BU214" s="7"/>
      <c r="BV214" s="7"/>
      <c r="BW214" s="7"/>
      <c r="BX214" s="7"/>
      <c r="BY214" s="7"/>
      <c r="BZ214" s="7"/>
      <c r="CA214" s="7"/>
      <c r="CB214" s="7"/>
      <c r="CC214" s="7"/>
      <c r="CD214" s="7"/>
      <c r="CE214" s="7"/>
      <c r="CF214" s="7"/>
      <c r="CG214" s="49"/>
    </row>
    <row r="215" spans="1:85" s="5" customFormat="1" ht="30" hidden="1" x14ac:dyDescent="0.25">
      <c r="A215" s="7"/>
      <c r="B215" s="7"/>
      <c r="C215" s="7"/>
      <c r="D215" s="7"/>
      <c r="E215" s="7"/>
      <c r="F215" s="7"/>
      <c r="G215" s="7"/>
      <c r="H215" s="7"/>
      <c r="I215" s="7"/>
      <c r="J215" s="7"/>
      <c r="K215" s="7"/>
      <c r="L215" s="11" t="s">
        <v>2810</v>
      </c>
      <c r="M215" s="2" t="s">
        <v>2811</v>
      </c>
      <c r="N215" s="2">
        <v>2014</v>
      </c>
      <c r="O215" s="2">
        <v>1</v>
      </c>
      <c r="P215" s="4">
        <v>41640</v>
      </c>
      <c r="Q215" s="2" t="s">
        <v>11</v>
      </c>
      <c r="R215" s="2" t="s">
        <v>459</v>
      </c>
      <c r="S215" s="2" t="s">
        <v>2812</v>
      </c>
      <c r="T215" s="2" t="s">
        <v>1138</v>
      </c>
      <c r="U215" s="2">
        <f t="shared" si="63"/>
        <v>1</v>
      </c>
      <c r="V215" s="2" t="b">
        <f t="shared" si="64"/>
        <v>1</v>
      </c>
      <c r="W215" s="17" t="b">
        <f t="shared" si="65"/>
        <v>0</v>
      </c>
      <c r="X215" s="2" t="b">
        <f t="shared" si="66"/>
        <v>0</v>
      </c>
      <c r="Y215" s="2" t="b">
        <f t="shared" si="67"/>
        <v>0</v>
      </c>
      <c r="Z215" s="2" t="b">
        <f t="shared" si="68"/>
        <v>0</v>
      </c>
      <c r="AA215" s="2" t="b">
        <f t="shared" si="69"/>
        <v>0</v>
      </c>
      <c r="AB215" s="2" t="b">
        <f t="shared" si="70"/>
        <v>0</v>
      </c>
      <c r="AC215" s="2" t="b">
        <f t="shared" si="71"/>
        <v>0</v>
      </c>
      <c r="AD215" s="2" t="b">
        <f t="shared" si="72"/>
        <v>0</v>
      </c>
      <c r="AE215" s="2" t="b">
        <f t="shared" si="73"/>
        <v>0</v>
      </c>
      <c r="AF215" s="2" t="b">
        <f t="shared" si="74"/>
        <v>0</v>
      </c>
      <c r="AG215" s="2" t="b">
        <f t="shared" si="75"/>
        <v>0</v>
      </c>
      <c r="AH215" s="17" t="b">
        <f t="shared" si="76"/>
        <v>0</v>
      </c>
      <c r="AI215" s="2" t="b">
        <f t="shared" si="77"/>
        <v>0</v>
      </c>
      <c r="AJ215" s="2" t="b">
        <f t="shared" si="78"/>
        <v>0</v>
      </c>
      <c r="AK215" s="2" t="b">
        <f t="shared" si="79"/>
        <v>0</v>
      </c>
      <c r="AL215" s="2" t="b">
        <f t="shared" si="80"/>
        <v>0</v>
      </c>
      <c r="AM215" s="2" t="b">
        <f t="shared" si="81"/>
        <v>0</v>
      </c>
      <c r="AN215" s="2" t="b">
        <f t="shared" si="82"/>
        <v>0</v>
      </c>
      <c r="AO215" s="2" t="b">
        <v>0</v>
      </c>
      <c r="AP215" s="2" t="b">
        <f t="shared" si="83"/>
        <v>0</v>
      </c>
      <c r="AQ215" s="2" t="b">
        <v>0</v>
      </c>
      <c r="AR215" s="2">
        <v>1</v>
      </c>
      <c r="AS215" s="2"/>
      <c r="AT215" s="2"/>
      <c r="AU215" s="2"/>
      <c r="AV215" s="2"/>
      <c r="AW215" s="2"/>
      <c r="AX215" s="2"/>
      <c r="AY215" s="2"/>
      <c r="AZ215" s="2"/>
      <c r="BA215" s="2"/>
      <c r="BB215" s="2"/>
      <c r="BC215" s="2"/>
      <c r="BD215" s="2"/>
      <c r="BE215" s="2"/>
      <c r="BF215" s="2"/>
      <c r="BG215" s="2"/>
      <c r="BH215" s="2"/>
      <c r="BI215" s="2"/>
      <c r="BJ215" s="2"/>
      <c r="BK215" s="2"/>
      <c r="BL215" s="2"/>
      <c r="BM215" s="7"/>
      <c r="BN215" s="7"/>
      <c r="BO215" s="7"/>
      <c r="BP215" s="2"/>
      <c r="BQ215" s="2"/>
      <c r="BR215" s="2"/>
      <c r="BS215" s="2"/>
      <c r="BT215" s="2"/>
      <c r="BU215" s="2"/>
      <c r="BV215" s="2"/>
      <c r="BW215" s="2"/>
      <c r="BX215" s="2"/>
      <c r="BY215" s="2"/>
      <c r="BZ215" s="2"/>
      <c r="CA215" s="2"/>
      <c r="CB215" s="2"/>
      <c r="CC215" s="2"/>
      <c r="CD215" s="2"/>
      <c r="CE215" s="2"/>
      <c r="CF215" s="7"/>
      <c r="CG215" s="49"/>
    </row>
    <row r="216" spans="1:85" s="5" customFormat="1" ht="45" hidden="1" x14ac:dyDescent="0.25">
      <c r="A216" s="7"/>
      <c r="B216" s="7"/>
      <c r="C216" s="7"/>
      <c r="D216" s="7"/>
      <c r="E216" s="7"/>
      <c r="F216" s="7"/>
      <c r="G216" s="7"/>
      <c r="H216" s="7"/>
      <c r="I216" s="7"/>
      <c r="J216" s="7"/>
      <c r="K216" s="7"/>
      <c r="L216" s="11" t="s">
        <v>3800</v>
      </c>
      <c r="M216" s="2" t="s">
        <v>3801</v>
      </c>
      <c r="N216" s="2">
        <v>2015</v>
      </c>
      <c r="O216" s="2">
        <v>1</v>
      </c>
      <c r="P216" s="4">
        <v>42005</v>
      </c>
      <c r="Q216" s="2" t="s">
        <v>11</v>
      </c>
      <c r="R216" s="2" t="s">
        <v>459</v>
      </c>
      <c r="S216" s="2" t="s">
        <v>3802</v>
      </c>
      <c r="T216" s="2" t="s">
        <v>484</v>
      </c>
      <c r="U216" s="2">
        <f t="shared" si="63"/>
        <v>1</v>
      </c>
      <c r="V216" s="2" t="b">
        <f t="shared" si="64"/>
        <v>1</v>
      </c>
      <c r="W216" s="17" t="b">
        <f t="shared" si="65"/>
        <v>0</v>
      </c>
      <c r="X216" s="2" t="b">
        <f t="shared" si="66"/>
        <v>0</v>
      </c>
      <c r="Y216" s="2" t="b">
        <f t="shared" si="67"/>
        <v>0</v>
      </c>
      <c r="Z216" s="2" t="b">
        <f t="shared" si="68"/>
        <v>0</v>
      </c>
      <c r="AA216" s="2" t="b">
        <f t="shared" si="69"/>
        <v>0</v>
      </c>
      <c r="AB216" s="2" t="b">
        <f t="shared" si="70"/>
        <v>0</v>
      </c>
      <c r="AC216" s="2" t="b">
        <f t="shared" si="71"/>
        <v>0</v>
      </c>
      <c r="AD216" s="2" t="b">
        <f t="shared" si="72"/>
        <v>0</v>
      </c>
      <c r="AE216" s="2" t="b">
        <f t="shared" si="73"/>
        <v>0</v>
      </c>
      <c r="AF216" s="2" t="b">
        <f t="shared" si="74"/>
        <v>0</v>
      </c>
      <c r="AG216" s="2" t="b">
        <f t="shared" si="75"/>
        <v>0</v>
      </c>
      <c r="AH216" s="17" t="b">
        <f t="shared" si="76"/>
        <v>0</v>
      </c>
      <c r="AI216" s="2" t="b">
        <f t="shared" si="77"/>
        <v>0</v>
      </c>
      <c r="AJ216" s="2" t="b">
        <f t="shared" si="78"/>
        <v>0</v>
      </c>
      <c r="AK216" s="2" t="b">
        <f t="shared" si="79"/>
        <v>0</v>
      </c>
      <c r="AL216" s="2" t="b">
        <f t="shared" si="80"/>
        <v>0</v>
      </c>
      <c r="AM216" s="2" t="b">
        <f t="shared" si="81"/>
        <v>0</v>
      </c>
      <c r="AN216" s="2" t="b">
        <f t="shared" si="82"/>
        <v>0</v>
      </c>
      <c r="AO216" s="2" t="b">
        <v>0</v>
      </c>
      <c r="AP216" s="2" t="b">
        <f t="shared" si="83"/>
        <v>0</v>
      </c>
      <c r="AQ216" s="2" t="b">
        <v>0</v>
      </c>
      <c r="AR216" s="2">
        <v>1</v>
      </c>
      <c r="AS216" s="2"/>
      <c r="AT216" s="2"/>
      <c r="AU216" s="2"/>
      <c r="AV216" s="2"/>
      <c r="AW216" s="2"/>
      <c r="AX216" s="2"/>
      <c r="AY216" s="2"/>
      <c r="AZ216" s="2"/>
      <c r="BA216" s="2"/>
      <c r="BB216" s="2"/>
      <c r="BC216" s="2"/>
      <c r="BD216" s="2"/>
      <c r="BE216" s="2"/>
      <c r="BF216" s="2"/>
      <c r="BG216" s="2"/>
      <c r="BH216" s="2"/>
      <c r="BI216" s="2"/>
      <c r="BJ216" s="2"/>
      <c r="BK216" s="2"/>
      <c r="BL216" s="2"/>
      <c r="BM216" s="7"/>
      <c r="BN216" s="7"/>
      <c r="BO216" s="7"/>
      <c r="BP216" s="7"/>
      <c r="BQ216" s="7"/>
      <c r="BR216" s="7"/>
      <c r="BS216" s="7"/>
      <c r="BT216" s="7"/>
      <c r="BU216" s="7"/>
      <c r="BV216" s="7"/>
      <c r="BW216" s="7"/>
      <c r="BX216" s="7"/>
      <c r="BY216" s="7"/>
      <c r="BZ216" s="7"/>
      <c r="CA216" s="7"/>
      <c r="CB216" s="7"/>
      <c r="CC216" s="7"/>
      <c r="CD216" s="7"/>
      <c r="CE216" s="7"/>
      <c r="CF216" s="7"/>
      <c r="CG216" s="49"/>
    </row>
    <row r="217" spans="1:85" s="5" customFormat="1" ht="30" hidden="1" x14ac:dyDescent="0.25">
      <c r="A217" s="7"/>
      <c r="B217" s="7"/>
      <c r="C217" s="7"/>
      <c r="D217" s="7"/>
      <c r="E217" s="7"/>
      <c r="F217" s="7"/>
      <c r="G217" s="7"/>
      <c r="H217" s="7"/>
      <c r="I217" s="7"/>
      <c r="J217" s="7"/>
      <c r="K217" s="7"/>
      <c r="L217" s="11" t="s">
        <v>2710</v>
      </c>
      <c r="M217" s="2" t="s">
        <v>2711</v>
      </c>
      <c r="N217" s="2">
        <v>2012</v>
      </c>
      <c r="O217" s="2">
        <v>1</v>
      </c>
      <c r="P217" s="3">
        <v>40909.473611111112</v>
      </c>
      <c r="Q217" s="2" t="s">
        <v>11</v>
      </c>
      <c r="R217" s="2" t="s">
        <v>459</v>
      </c>
      <c r="S217" s="2" t="s">
        <v>2712</v>
      </c>
      <c r="T217" s="2" t="s">
        <v>484</v>
      </c>
      <c r="U217" s="2">
        <f t="shared" si="63"/>
        <v>4</v>
      </c>
      <c r="V217" s="2" t="b">
        <f t="shared" si="64"/>
        <v>0</v>
      </c>
      <c r="W217" s="17" t="b">
        <f t="shared" si="65"/>
        <v>0</v>
      </c>
      <c r="X217" s="2" t="b">
        <f t="shared" si="66"/>
        <v>0</v>
      </c>
      <c r="Y217" s="2" t="b">
        <f t="shared" si="67"/>
        <v>0</v>
      </c>
      <c r="Z217" s="2" t="b">
        <f t="shared" si="68"/>
        <v>0</v>
      </c>
      <c r="AA217" s="2" t="b">
        <f t="shared" si="69"/>
        <v>0</v>
      </c>
      <c r="AB217" s="2" t="b">
        <f t="shared" si="70"/>
        <v>1</v>
      </c>
      <c r="AC217" s="2" t="b">
        <f t="shared" si="71"/>
        <v>1</v>
      </c>
      <c r="AD217" s="2" t="b">
        <f t="shared" si="72"/>
        <v>0</v>
      </c>
      <c r="AE217" s="2" t="b">
        <f t="shared" si="73"/>
        <v>0</v>
      </c>
      <c r="AF217" s="2" t="b">
        <f t="shared" si="74"/>
        <v>0</v>
      </c>
      <c r="AG217" s="2" t="b">
        <f t="shared" si="75"/>
        <v>1</v>
      </c>
      <c r="AH217" s="17" t="b">
        <f t="shared" si="76"/>
        <v>1</v>
      </c>
      <c r="AI217" s="2" t="b">
        <f t="shared" si="77"/>
        <v>0</v>
      </c>
      <c r="AJ217" s="2" t="b">
        <f t="shared" si="78"/>
        <v>0</v>
      </c>
      <c r="AK217" s="2" t="b">
        <f t="shared" si="79"/>
        <v>0</v>
      </c>
      <c r="AL217" s="2" t="b">
        <f t="shared" si="80"/>
        <v>0</v>
      </c>
      <c r="AM217" s="2" t="b">
        <f t="shared" si="81"/>
        <v>0</v>
      </c>
      <c r="AN217" s="2" t="b">
        <f t="shared" si="82"/>
        <v>0</v>
      </c>
      <c r="AO217" s="2" t="b">
        <v>0</v>
      </c>
      <c r="AP217" s="2" t="b">
        <f t="shared" si="83"/>
        <v>0</v>
      </c>
      <c r="AQ217" s="2" t="b">
        <v>0</v>
      </c>
      <c r="AR217" s="2">
        <v>8</v>
      </c>
      <c r="AS217" s="2" t="s">
        <v>5615</v>
      </c>
      <c r="AT217" s="2">
        <v>10</v>
      </c>
      <c r="AU217" s="2">
        <v>12</v>
      </c>
      <c r="AV217" s="2">
        <v>15</v>
      </c>
      <c r="AW217" s="2">
        <v>16</v>
      </c>
      <c r="AX217" s="2"/>
      <c r="AY217" s="2"/>
      <c r="AZ217" s="2"/>
      <c r="BA217" s="2"/>
      <c r="BB217" s="2"/>
      <c r="BC217" s="2"/>
      <c r="BD217" s="2"/>
      <c r="BE217" s="2"/>
      <c r="BF217" s="2"/>
      <c r="BG217" s="2"/>
      <c r="BH217" s="2"/>
      <c r="BI217" s="2"/>
      <c r="BJ217" s="2"/>
      <c r="BK217" s="2"/>
      <c r="BL217" s="2"/>
      <c r="BM217" s="7"/>
      <c r="BN217" s="7"/>
      <c r="BO217" s="7"/>
      <c r="BP217" s="2"/>
      <c r="BQ217" s="7"/>
      <c r="BR217" s="7"/>
      <c r="BS217" s="7"/>
      <c r="BT217" s="7"/>
      <c r="BU217" s="7"/>
      <c r="BV217" s="7"/>
      <c r="BW217" s="7"/>
      <c r="BX217" s="7"/>
      <c r="BY217" s="7"/>
      <c r="BZ217" s="7"/>
      <c r="CA217" s="7"/>
      <c r="CB217" s="7"/>
      <c r="CC217" s="7"/>
      <c r="CD217" s="7"/>
      <c r="CE217" s="7"/>
      <c r="CF217" s="7"/>
      <c r="CG217" s="49"/>
    </row>
    <row r="218" spans="1:85" s="5" customFormat="1" ht="45" hidden="1" x14ac:dyDescent="0.25">
      <c r="A218" s="7"/>
      <c r="B218" s="7"/>
      <c r="C218" s="7"/>
      <c r="D218" s="7"/>
      <c r="E218" s="7"/>
      <c r="F218" s="7"/>
      <c r="G218" s="7"/>
      <c r="H218" s="7"/>
      <c r="I218" s="7"/>
      <c r="J218" s="7"/>
      <c r="K218" s="7"/>
      <c r="L218" s="11" t="s">
        <v>2713</v>
      </c>
      <c r="M218" s="2" t="s">
        <v>2714</v>
      </c>
      <c r="N218" s="2">
        <v>2012</v>
      </c>
      <c r="O218" s="2">
        <v>1</v>
      </c>
      <c r="P218" s="3">
        <v>40909.704861111109</v>
      </c>
      <c r="Q218" s="2" t="s">
        <v>1578</v>
      </c>
      <c r="R218" s="2" t="s">
        <v>459</v>
      </c>
      <c r="S218" s="2" t="s">
        <v>2715</v>
      </c>
      <c r="T218" s="2" t="s">
        <v>484</v>
      </c>
      <c r="U218" s="2">
        <f t="shared" si="63"/>
        <v>2</v>
      </c>
      <c r="V218" s="2" t="b">
        <f t="shared" si="64"/>
        <v>1</v>
      </c>
      <c r="W218" s="17" t="b">
        <f t="shared" si="65"/>
        <v>0</v>
      </c>
      <c r="X218" s="2" t="b">
        <f t="shared" si="66"/>
        <v>1</v>
      </c>
      <c r="Y218" s="2" t="b">
        <f t="shared" si="67"/>
        <v>0</v>
      </c>
      <c r="Z218" s="2" t="b">
        <f t="shared" si="68"/>
        <v>0</v>
      </c>
      <c r="AA218" s="2" t="b">
        <f t="shared" si="69"/>
        <v>0</v>
      </c>
      <c r="AB218" s="2" t="b">
        <f t="shared" si="70"/>
        <v>0</v>
      </c>
      <c r="AC218" s="2" t="b">
        <f t="shared" si="71"/>
        <v>0</v>
      </c>
      <c r="AD218" s="2" t="b">
        <f t="shared" si="72"/>
        <v>0</v>
      </c>
      <c r="AE218" s="2" t="b">
        <f t="shared" si="73"/>
        <v>0</v>
      </c>
      <c r="AF218" s="2" t="b">
        <f t="shared" si="74"/>
        <v>0</v>
      </c>
      <c r="AG218" s="2" t="b">
        <f t="shared" si="75"/>
        <v>0</v>
      </c>
      <c r="AH218" s="17" t="b">
        <f t="shared" si="76"/>
        <v>0</v>
      </c>
      <c r="AI218" s="2" t="b">
        <f t="shared" si="77"/>
        <v>0</v>
      </c>
      <c r="AJ218" s="2" t="b">
        <f t="shared" si="78"/>
        <v>0</v>
      </c>
      <c r="AK218" s="2" t="b">
        <f t="shared" si="79"/>
        <v>0</v>
      </c>
      <c r="AL218" s="2" t="b">
        <f t="shared" si="80"/>
        <v>0</v>
      </c>
      <c r="AM218" s="2" t="b">
        <f t="shared" si="81"/>
        <v>0</v>
      </c>
      <c r="AN218" s="2" t="b">
        <f t="shared" si="82"/>
        <v>0</v>
      </c>
      <c r="AO218" s="2" t="b">
        <v>0</v>
      </c>
      <c r="AP218" s="2" t="b">
        <f t="shared" si="83"/>
        <v>0</v>
      </c>
      <c r="AQ218" s="2" t="b">
        <v>0</v>
      </c>
      <c r="AR218" s="2">
        <v>1</v>
      </c>
      <c r="AS218" s="2">
        <v>4</v>
      </c>
      <c r="AT218" s="2" t="s">
        <v>5615</v>
      </c>
      <c r="AU218" s="2"/>
      <c r="AV218" s="2"/>
      <c r="AW218" s="2"/>
      <c r="AX218" s="2"/>
      <c r="AY218" s="2"/>
      <c r="AZ218" s="2"/>
      <c r="BA218" s="2"/>
      <c r="BB218" s="2"/>
      <c r="BC218" s="2"/>
      <c r="BD218" s="2"/>
      <c r="BE218" s="2"/>
      <c r="BF218" s="2"/>
      <c r="BG218" s="2"/>
      <c r="BH218" s="2"/>
      <c r="BI218" s="2"/>
      <c r="BJ218" s="2"/>
      <c r="BK218" s="2"/>
      <c r="BL218" s="2"/>
      <c r="BM218" s="7"/>
      <c r="BN218" s="7"/>
      <c r="BO218" s="7"/>
      <c r="BP218" s="2"/>
      <c r="BQ218" s="7"/>
      <c r="BR218" s="7"/>
      <c r="BS218" s="7"/>
      <c r="BT218" s="7"/>
      <c r="BU218" s="7"/>
      <c r="BV218" s="7"/>
      <c r="BW218" s="7"/>
      <c r="BX218" s="7"/>
      <c r="BY218" s="7"/>
      <c r="BZ218" s="7"/>
      <c r="CA218" s="7"/>
      <c r="CB218" s="7"/>
      <c r="CC218" s="7"/>
      <c r="CD218" s="7"/>
      <c r="CE218" s="7"/>
      <c r="CF218" s="7"/>
      <c r="CG218" s="49"/>
    </row>
    <row r="219" spans="1:85" s="5" customFormat="1" ht="30" hidden="1" x14ac:dyDescent="0.25">
      <c r="A219" s="7"/>
      <c r="B219" s="7"/>
      <c r="C219" s="7"/>
      <c r="D219" s="7"/>
      <c r="E219" s="7"/>
      <c r="F219" s="7"/>
      <c r="G219" s="7"/>
      <c r="H219" s="7"/>
      <c r="I219" s="7"/>
      <c r="J219" s="7"/>
      <c r="K219" s="7"/>
      <c r="L219" s="11" t="s">
        <v>2727</v>
      </c>
      <c r="M219" s="2" t="s">
        <v>2728</v>
      </c>
      <c r="N219" s="2">
        <v>2012</v>
      </c>
      <c r="O219" s="2">
        <v>1</v>
      </c>
      <c r="P219" s="3">
        <v>41000.42083333333</v>
      </c>
      <c r="Q219" s="2" t="s">
        <v>11</v>
      </c>
      <c r="R219" s="2" t="s">
        <v>459</v>
      </c>
      <c r="S219" s="2" t="s">
        <v>2729</v>
      </c>
      <c r="T219" s="2" t="s">
        <v>484</v>
      </c>
      <c r="U219" s="2">
        <f t="shared" si="63"/>
        <v>0</v>
      </c>
      <c r="V219" s="2" t="b">
        <f t="shared" si="64"/>
        <v>0</v>
      </c>
      <c r="W219" s="17" t="b">
        <f t="shared" si="65"/>
        <v>0</v>
      </c>
      <c r="X219" s="2" t="b">
        <f t="shared" si="66"/>
        <v>0</v>
      </c>
      <c r="Y219" s="2" t="b">
        <f t="shared" si="67"/>
        <v>0</v>
      </c>
      <c r="Z219" s="2" t="b">
        <f t="shared" si="68"/>
        <v>0</v>
      </c>
      <c r="AA219" s="2" t="b">
        <f t="shared" si="69"/>
        <v>0</v>
      </c>
      <c r="AB219" s="2" t="b">
        <f t="shared" si="70"/>
        <v>0</v>
      </c>
      <c r="AC219" s="2" t="b">
        <f t="shared" si="71"/>
        <v>0</v>
      </c>
      <c r="AD219" s="2" t="b">
        <f t="shared" si="72"/>
        <v>0</v>
      </c>
      <c r="AE219" s="2" t="b">
        <f t="shared" si="73"/>
        <v>0</v>
      </c>
      <c r="AF219" s="2" t="b">
        <f t="shared" si="74"/>
        <v>0</v>
      </c>
      <c r="AG219" s="2" t="b">
        <f t="shared" si="75"/>
        <v>0</v>
      </c>
      <c r="AH219" s="17" t="b">
        <f t="shared" si="76"/>
        <v>0</v>
      </c>
      <c r="AI219" s="2" t="b">
        <f t="shared" si="77"/>
        <v>0</v>
      </c>
      <c r="AJ219" s="2" t="b">
        <f t="shared" si="78"/>
        <v>0</v>
      </c>
      <c r="AK219" s="2" t="b">
        <f t="shared" si="79"/>
        <v>0</v>
      </c>
      <c r="AL219" s="2" t="b">
        <f t="shared" si="80"/>
        <v>0</v>
      </c>
      <c r="AM219" s="2" t="b">
        <f t="shared" si="81"/>
        <v>0</v>
      </c>
      <c r="AN219" s="2" t="b">
        <f t="shared" si="82"/>
        <v>0</v>
      </c>
      <c r="AO219" s="2" t="b">
        <v>0</v>
      </c>
      <c r="AP219" s="2" t="b">
        <f t="shared" si="83"/>
        <v>0</v>
      </c>
      <c r="AQ219" s="2" t="b">
        <v>0</v>
      </c>
      <c r="AR219" s="2" t="s">
        <v>5615</v>
      </c>
      <c r="AS219" s="2">
        <v>12</v>
      </c>
      <c r="AT219" s="2"/>
      <c r="AU219" s="2"/>
      <c r="AV219" s="2"/>
      <c r="AW219" s="2"/>
      <c r="AX219" s="2"/>
      <c r="AY219" s="2"/>
      <c r="AZ219" s="2"/>
      <c r="BA219" s="2"/>
      <c r="BB219" s="2"/>
      <c r="BC219" s="2"/>
      <c r="BD219" s="2"/>
      <c r="BE219" s="2"/>
      <c r="BF219" s="2"/>
      <c r="BG219" s="2"/>
      <c r="BH219" s="2"/>
      <c r="BI219" s="2"/>
      <c r="BJ219" s="2"/>
      <c r="BK219" s="2"/>
      <c r="BL219" s="2"/>
      <c r="BM219" s="7"/>
      <c r="BN219" s="7"/>
      <c r="BO219" s="7"/>
      <c r="BP219" s="7"/>
      <c r="BQ219" s="2"/>
      <c r="BR219" s="2"/>
      <c r="BS219" s="2"/>
      <c r="BT219" s="2"/>
      <c r="BU219" s="2"/>
      <c r="BV219" s="2"/>
      <c r="BW219" s="2"/>
      <c r="BX219" s="2"/>
      <c r="BY219" s="2"/>
      <c r="BZ219" s="2"/>
      <c r="CA219" s="2"/>
      <c r="CB219" s="2"/>
      <c r="CC219" s="2"/>
      <c r="CD219" s="2"/>
      <c r="CE219" s="2"/>
      <c r="CF219" s="7"/>
      <c r="CG219" s="49"/>
    </row>
    <row r="220" spans="1:85" ht="90" x14ac:dyDescent="0.25">
      <c r="A220" s="75" t="s">
        <v>5662</v>
      </c>
      <c r="B220" s="75" t="s">
        <v>5705</v>
      </c>
      <c r="C220" s="75">
        <v>2014</v>
      </c>
      <c r="D220" s="90" t="s">
        <v>6487</v>
      </c>
      <c r="E220" s="90" t="s">
        <v>6488</v>
      </c>
      <c r="F220" s="90" t="s">
        <v>5693</v>
      </c>
      <c r="G220" s="90" t="s">
        <v>6489</v>
      </c>
      <c r="H220" s="90"/>
      <c r="I220" s="90" t="s">
        <v>6490</v>
      </c>
      <c r="J220" s="90" t="s">
        <v>6491</v>
      </c>
      <c r="K220" s="75" t="s">
        <v>6492</v>
      </c>
      <c r="L220" s="90" t="s">
        <v>4399</v>
      </c>
      <c r="M220" s="90" t="s">
        <v>4400</v>
      </c>
      <c r="N220" s="90">
        <v>2012</v>
      </c>
      <c r="O220" s="90">
        <v>1</v>
      </c>
      <c r="P220" s="92">
        <v>40909.505555555559</v>
      </c>
      <c r="Q220" s="90" t="s">
        <v>11</v>
      </c>
      <c r="R220" s="90" t="s">
        <v>459</v>
      </c>
      <c r="S220" s="90" t="s">
        <v>4388</v>
      </c>
      <c r="T220" s="90" t="s">
        <v>484</v>
      </c>
      <c r="U220" s="90">
        <f t="shared" si="63"/>
        <v>9</v>
      </c>
      <c r="V220" s="90" t="b">
        <f t="shared" si="64"/>
        <v>0</v>
      </c>
      <c r="W220" s="90" t="b">
        <f t="shared" si="65"/>
        <v>0</v>
      </c>
      <c r="X220" s="90" t="b">
        <f t="shared" si="66"/>
        <v>0</v>
      </c>
      <c r="Y220" s="90" t="b">
        <f t="shared" si="67"/>
        <v>0</v>
      </c>
      <c r="Z220" s="90" t="b">
        <f t="shared" si="68"/>
        <v>1</v>
      </c>
      <c r="AA220" s="90" t="b">
        <f t="shared" si="69"/>
        <v>1</v>
      </c>
      <c r="AB220" s="90" t="b">
        <f t="shared" si="70"/>
        <v>0</v>
      </c>
      <c r="AC220" s="90" t="b">
        <f t="shared" si="71"/>
        <v>1</v>
      </c>
      <c r="AD220" s="90" t="b">
        <f t="shared" si="72"/>
        <v>1</v>
      </c>
      <c r="AE220" s="90" t="b">
        <f t="shared" si="73"/>
        <v>1</v>
      </c>
      <c r="AF220" s="90" t="b">
        <f t="shared" si="74"/>
        <v>1</v>
      </c>
      <c r="AG220" s="90" t="b">
        <f t="shared" si="75"/>
        <v>1</v>
      </c>
      <c r="AH220" s="90" t="b">
        <f t="shared" si="76"/>
        <v>1</v>
      </c>
      <c r="AI220" s="90" t="b">
        <f t="shared" si="77"/>
        <v>0</v>
      </c>
      <c r="AJ220" s="90" t="b">
        <f t="shared" si="78"/>
        <v>0</v>
      </c>
      <c r="AK220" s="90" t="b">
        <f t="shared" si="79"/>
        <v>0</v>
      </c>
      <c r="AL220" s="90" t="b">
        <f t="shared" si="80"/>
        <v>0</v>
      </c>
      <c r="AM220" s="90" t="b">
        <f t="shared" si="81"/>
        <v>0</v>
      </c>
      <c r="AN220" s="90" t="b">
        <f t="shared" si="82"/>
        <v>0</v>
      </c>
      <c r="AO220" s="90" t="b">
        <v>0</v>
      </c>
      <c r="AP220" s="90" t="b">
        <f t="shared" si="83"/>
        <v>1</v>
      </c>
      <c r="AQ220" s="90" t="b">
        <v>0</v>
      </c>
      <c r="AR220" s="7" t="s">
        <v>5619</v>
      </c>
      <c r="AS220" s="7">
        <v>6</v>
      </c>
      <c r="AT220" s="7">
        <v>7</v>
      </c>
      <c r="AU220" s="7">
        <v>10</v>
      </c>
      <c r="AV220" s="7">
        <v>11</v>
      </c>
      <c r="AW220" s="7">
        <v>12</v>
      </c>
      <c r="AX220" s="7">
        <v>13</v>
      </c>
      <c r="AY220" s="7">
        <v>14</v>
      </c>
      <c r="AZ220" s="7">
        <v>15</v>
      </c>
      <c r="BA220" s="7">
        <v>16</v>
      </c>
      <c r="BB220" s="7">
        <v>52</v>
      </c>
      <c r="BC220" s="7"/>
      <c r="BD220" s="7"/>
      <c r="BE220" s="7"/>
      <c r="BF220" s="7"/>
      <c r="BG220" s="7"/>
      <c r="BH220" s="7"/>
      <c r="BI220" s="7"/>
      <c r="BJ220" s="7"/>
      <c r="BK220" s="7"/>
      <c r="BL220" s="7"/>
      <c r="BM220" s="7"/>
      <c r="BN220" s="7"/>
      <c r="BO220" s="7"/>
      <c r="BQ220" s="7"/>
      <c r="BR220" s="7"/>
      <c r="BS220" s="7"/>
      <c r="BT220" s="7"/>
      <c r="BU220" s="7"/>
      <c r="BV220" s="7"/>
      <c r="BW220" s="7"/>
      <c r="BX220" s="7"/>
      <c r="BY220" s="7"/>
      <c r="BZ220" s="7"/>
      <c r="CA220" s="7"/>
      <c r="CB220" s="7"/>
      <c r="CC220" s="7"/>
      <c r="CD220" s="7"/>
      <c r="CE220" s="7"/>
      <c r="CF220" s="7"/>
    </row>
    <row r="221" spans="1:85" ht="45" x14ac:dyDescent="0.25">
      <c r="A221" s="75" t="s">
        <v>5667</v>
      </c>
      <c r="B221" s="75" t="s">
        <v>5705</v>
      </c>
      <c r="C221" s="75" t="s">
        <v>5919</v>
      </c>
      <c r="D221" s="90" t="s">
        <v>5693</v>
      </c>
      <c r="E221" s="90" t="s">
        <v>5920</v>
      </c>
      <c r="F221" s="90" t="s">
        <v>5693</v>
      </c>
      <c r="G221" s="91" t="s">
        <v>5921</v>
      </c>
      <c r="H221" s="90" t="s">
        <v>5922</v>
      </c>
      <c r="I221" s="90">
        <v>564861667</v>
      </c>
      <c r="J221" s="90"/>
      <c r="K221" s="75" t="s">
        <v>5923</v>
      </c>
      <c r="L221" s="90" t="s">
        <v>153</v>
      </c>
      <c r="M221" s="90" t="s">
        <v>154</v>
      </c>
      <c r="N221" s="90">
        <v>37</v>
      </c>
      <c r="O221" s="90">
        <v>2</v>
      </c>
      <c r="P221" s="92">
        <v>41791.637499999997</v>
      </c>
      <c r="Q221" s="90" t="s">
        <v>11</v>
      </c>
      <c r="R221" s="90" t="s">
        <v>9</v>
      </c>
      <c r="S221" s="90" t="s">
        <v>155</v>
      </c>
      <c r="T221" s="90" t="s">
        <v>13</v>
      </c>
      <c r="U221" s="90">
        <f t="shared" si="63"/>
        <v>7</v>
      </c>
      <c r="V221" s="90" t="b">
        <f t="shared" si="64"/>
        <v>1</v>
      </c>
      <c r="W221" s="90" t="b">
        <f t="shared" si="65"/>
        <v>1</v>
      </c>
      <c r="X221" s="90" t="b">
        <f t="shared" si="66"/>
        <v>0</v>
      </c>
      <c r="Y221" s="90" t="b">
        <f t="shared" si="67"/>
        <v>0</v>
      </c>
      <c r="Z221" s="90" t="b">
        <f t="shared" si="68"/>
        <v>1</v>
      </c>
      <c r="AA221" s="90" t="b">
        <f t="shared" si="69"/>
        <v>1</v>
      </c>
      <c r="AB221" s="90" t="b">
        <f t="shared" si="70"/>
        <v>1</v>
      </c>
      <c r="AC221" s="90" t="b">
        <f t="shared" si="71"/>
        <v>0</v>
      </c>
      <c r="AD221" s="90" t="b">
        <f t="shared" si="72"/>
        <v>0</v>
      </c>
      <c r="AE221" s="90" t="b">
        <f t="shared" si="73"/>
        <v>0</v>
      </c>
      <c r="AF221" s="90" t="b">
        <f t="shared" si="74"/>
        <v>0</v>
      </c>
      <c r="AG221" s="90" t="b">
        <f t="shared" si="75"/>
        <v>0</v>
      </c>
      <c r="AH221" s="90" t="b">
        <f t="shared" si="76"/>
        <v>0</v>
      </c>
      <c r="AI221" s="90" t="b">
        <f t="shared" si="77"/>
        <v>1</v>
      </c>
      <c r="AJ221" s="90" t="b">
        <f t="shared" si="78"/>
        <v>0</v>
      </c>
      <c r="AK221" s="90" t="b">
        <f t="shared" si="79"/>
        <v>1</v>
      </c>
      <c r="AL221" s="90" t="b">
        <f t="shared" si="80"/>
        <v>0</v>
      </c>
      <c r="AM221" s="90" t="b">
        <f t="shared" si="81"/>
        <v>0</v>
      </c>
      <c r="AN221" s="90" t="b">
        <f t="shared" si="82"/>
        <v>0</v>
      </c>
      <c r="AO221" s="90" t="b">
        <v>0</v>
      </c>
      <c r="AP221" s="90" t="b">
        <f t="shared" si="83"/>
        <v>0</v>
      </c>
      <c r="AQ221" s="90" t="b">
        <v>0</v>
      </c>
      <c r="AR221" s="2">
        <v>1</v>
      </c>
      <c r="AS221" s="2">
        <v>2</v>
      </c>
      <c r="AT221" s="2">
        <v>3</v>
      </c>
      <c r="AU221" s="2">
        <v>6</v>
      </c>
      <c r="AV221" s="2">
        <v>7</v>
      </c>
      <c r="AW221" s="2">
        <v>8</v>
      </c>
      <c r="AX221" s="2">
        <v>12</v>
      </c>
      <c r="AY221" s="2">
        <v>20</v>
      </c>
      <c r="AZ221" s="2">
        <v>22</v>
      </c>
      <c r="BA221" s="2">
        <v>40</v>
      </c>
      <c r="BQ221" s="7"/>
      <c r="BR221" s="7"/>
      <c r="BS221" s="7"/>
      <c r="BT221" s="7"/>
      <c r="BU221" s="7"/>
      <c r="BV221" s="7"/>
      <c r="BW221" s="7"/>
      <c r="BX221" s="7"/>
      <c r="BY221" s="7"/>
      <c r="BZ221" s="7"/>
      <c r="CA221" s="7"/>
      <c r="CB221" s="7"/>
      <c r="CC221" s="7"/>
      <c r="CD221" s="7"/>
      <c r="CE221" s="7"/>
      <c r="CF221" s="7"/>
    </row>
    <row r="222" spans="1:85" ht="90" x14ac:dyDescent="0.25">
      <c r="A222" s="75" t="s">
        <v>5667</v>
      </c>
      <c r="B222" s="75" t="s">
        <v>5693</v>
      </c>
      <c r="C222" s="75"/>
      <c r="D222" s="90" t="s">
        <v>5693</v>
      </c>
      <c r="E222" s="90" t="s">
        <v>5975</v>
      </c>
      <c r="F222" s="90" t="s">
        <v>5693</v>
      </c>
      <c r="G222" s="91" t="s">
        <v>5976</v>
      </c>
      <c r="H222" s="90" t="s">
        <v>5922</v>
      </c>
      <c r="I222" s="90">
        <v>1589703</v>
      </c>
      <c r="J222" s="90" t="s">
        <v>5977</v>
      </c>
      <c r="K222" s="75" t="s">
        <v>5978</v>
      </c>
      <c r="L222" s="90" t="s">
        <v>3354</v>
      </c>
      <c r="M222" s="90" t="s">
        <v>3355</v>
      </c>
      <c r="N222" s="90">
        <v>2013</v>
      </c>
      <c r="O222" s="90">
        <v>1</v>
      </c>
      <c r="P222" s="92">
        <v>41275.518750000003</v>
      </c>
      <c r="Q222" s="90" t="s">
        <v>11</v>
      </c>
      <c r="R222" s="90" t="s">
        <v>459</v>
      </c>
      <c r="S222" s="90" t="s">
        <v>3353</v>
      </c>
      <c r="T222" s="90" t="s">
        <v>484</v>
      </c>
      <c r="U222" s="90">
        <f t="shared" si="63"/>
        <v>7</v>
      </c>
      <c r="V222" s="90" t="b">
        <f t="shared" si="64"/>
        <v>1</v>
      </c>
      <c r="W222" s="90" t="b">
        <f t="shared" si="65"/>
        <v>0</v>
      </c>
      <c r="X222" s="90" t="b">
        <f t="shared" si="66"/>
        <v>1</v>
      </c>
      <c r="Y222" s="90" t="b">
        <f t="shared" si="67"/>
        <v>0</v>
      </c>
      <c r="Z222" s="90" t="b">
        <f t="shared" si="68"/>
        <v>1</v>
      </c>
      <c r="AA222" s="90" t="b">
        <f t="shared" si="69"/>
        <v>1</v>
      </c>
      <c r="AB222" s="90" t="b">
        <f t="shared" si="70"/>
        <v>1</v>
      </c>
      <c r="AC222" s="90" t="b">
        <f t="shared" si="71"/>
        <v>1</v>
      </c>
      <c r="AD222" s="90" t="b">
        <f t="shared" si="72"/>
        <v>0</v>
      </c>
      <c r="AE222" s="90" t="b">
        <f t="shared" si="73"/>
        <v>0</v>
      </c>
      <c r="AF222" s="90" t="b">
        <f t="shared" si="74"/>
        <v>0</v>
      </c>
      <c r="AG222" s="90" t="b">
        <f t="shared" si="75"/>
        <v>0</v>
      </c>
      <c r="AH222" s="90" t="b">
        <f t="shared" si="76"/>
        <v>0</v>
      </c>
      <c r="AI222" s="90" t="b">
        <f t="shared" si="77"/>
        <v>1</v>
      </c>
      <c r="AJ222" s="90" t="b">
        <f t="shared" si="78"/>
        <v>0</v>
      </c>
      <c r="AK222" s="90" t="b">
        <f t="shared" si="79"/>
        <v>0</v>
      </c>
      <c r="AL222" s="90" t="b">
        <f t="shared" si="80"/>
        <v>0</v>
      </c>
      <c r="AM222" s="90" t="b">
        <f t="shared" si="81"/>
        <v>0</v>
      </c>
      <c r="AN222" s="90" t="b">
        <f t="shared" si="82"/>
        <v>0</v>
      </c>
      <c r="AO222" s="90" t="b">
        <v>0</v>
      </c>
      <c r="AP222" s="90" t="b">
        <f t="shared" si="83"/>
        <v>0</v>
      </c>
      <c r="AQ222" s="90" t="b">
        <v>0</v>
      </c>
      <c r="AR222" s="7">
        <v>1</v>
      </c>
      <c r="AS222" s="7">
        <v>3</v>
      </c>
      <c r="AT222" s="7">
        <v>4</v>
      </c>
      <c r="AU222" s="7">
        <v>6</v>
      </c>
      <c r="AV222" s="7">
        <v>7</v>
      </c>
      <c r="AW222" s="7">
        <v>8</v>
      </c>
      <c r="AX222" s="7" t="s">
        <v>5615</v>
      </c>
      <c r="AY222" s="7">
        <v>10</v>
      </c>
      <c r="AZ222" s="7">
        <v>12</v>
      </c>
      <c r="BA222" s="7">
        <v>20</v>
      </c>
      <c r="BB222" s="7">
        <v>25</v>
      </c>
      <c r="BC222" s="7"/>
      <c r="BD222" s="7"/>
      <c r="BE222" s="7"/>
      <c r="BF222" s="7"/>
      <c r="BG222" s="7"/>
      <c r="BH222" s="7"/>
      <c r="BI222" s="7"/>
      <c r="BJ222" s="7"/>
      <c r="BK222" s="7"/>
      <c r="BL222" s="7"/>
      <c r="BP222" s="7"/>
      <c r="CF222" s="7"/>
    </row>
    <row r="223" spans="1:85" s="5" customFormat="1" ht="30" hidden="1" x14ac:dyDescent="0.25">
      <c r="A223" s="7"/>
      <c r="B223" s="7"/>
      <c r="C223" s="7"/>
      <c r="D223" s="7"/>
      <c r="E223" s="7"/>
      <c r="F223" s="7"/>
      <c r="G223" s="7"/>
      <c r="H223" s="7"/>
      <c r="I223" s="7"/>
      <c r="J223" s="7"/>
      <c r="K223" s="7"/>
      <c r="L223" s="11" t="s">
        <v>2755</v>
      </c>
      <c r="M223" s="2" t="s">
        <v>2756</v>
      </c>
      <c r="N223" s="2">
        <v>2012</v>
      </c>
      <c r="O223" s="2">
        <v>1</v>
      </c>
      <c r="P223" s="3">
        <v>41000.612500000003</v>
      </c>
      <c r="Q223" s="2" t="s">
        <v>11</v>
      </c>
      <c r="R223" s="2" t="s">
        <v>459</v>
      </c>
      <c r="S223" s="2" t="s">
        <v>2757</v>
      </c>
      <c r="T223" s="2" t="s">
        <v>484</v>
      </c>
      <c r="U223" s="2">
        <f t="shared" si="63"/>
        <v>1</v>
      </c>
      <c r="V223" s="2" t="b">
        <f t="shared" si="64"/>
        <v>0</v>
      </c>
      <c r="W223" s="17" t="b">
        <f t="shared" si="65"/>
        <v>0</v>
      </c>
      <c r="X223" s="2" t="b">
        <f t="shared" si="66"/>
        <v>0</v>
      </c>
      <c r="Y223" s="2" t="b">
        <f t="shared" si="67"/>
        <v>0</v>
      </c>
      <c r="Z223" s="2" t="b">
        <f t="shared" si="68"/>
        <v>0</v>
      </c>
      <c r="AA223" s="2" t="b">
        <f t="shared" si="69"/>
        <v>0</v>
      </c>
      <c r="AB223" s="2" t="b">
        <f t="shared" si="70"/>
        <v>0</v>
      </c>
      <c r="AC223" s="2" t="b">
        <f t="shared" si="71"/>
        <v>0</v>
      </c>
      <c r="AD223" s="2" t="b">
        <f t="shared" si="72"/>
        <v>0</v>
      </c>
      <c r="AE223" s="2" t="b">
        <f t="shared" si="73"/>
        <v>0</v>
      </c>
      <c r="AF223" s="2" t="b">
        <f t="shared" si="74"/>
        <v>0</v>
      </c>
      <c r="AG223" s="2" t="b">
        <f t="shared" si="75"/>
        <v>0</v>
      </c>
      <c r="AH223" s="17" t="b">
        <f t="shared" si="76"/>
        <v>1</v>
      </c>
      <c r="AI223" s="2" t="b">
        <f t="shared" si="77"/>
        <v>0</v>
      </c>
      <c r="AJ223" s="2" t="b">
        <f t="shared" si="78"/>
        <v>0</v>
      </c>
      <c r="AK223" s="2" t="b">
        <f t="shared" si="79"/>
        <v>0</v>
      </c>
      <c r="AL223" s="2" t="b">
        <f t="shared" si="80"/>
        <v>0</v>
      </c>
      <c r="AM223" s="2" t="b">
        <f t="shared" si="81"/>
        <v>0</v>
      </c>
      <c r="AN223" s="2" t="b">
        <f t="shared" si="82"/>
        <v>0</v>
      </c>
      <c r="AO223" s="2" t="b">
        <v>0</v>
      </c>
      <c r="AP223" s="2" t="b">
        <f t="shared" si="83"/>
        <v>0</v>
      </c>
      <c r="AQ223" s="2" t="b">
        <v>0</v>
      </c>
      <c r="AR223" s="2" t="s">
        <v>5615</v>
      </c>
      <c r="AS223" s="2">
        <v>12</v>
      </c>
      <c r="AT223" s="2">
        <v>16</v>
      </c>
      <c r="AU223" s="2"/>
      <c r="AV223" s="2"/>
      <c r="AW223" s="2"/>
      <c r="AX223" s="2"/>
      <c r="AY223" s="2"/>
      <c r="AZ223" s="2"/>
      <c r="BA223" s="2"/>
      <c r="BB223" s="2"/>
      <c r="BC223" s="2"/>
      <c r="BD223" s="2"/>
      <c r="BE223" s="2"/>
      <c r="BF223" s="2"/>
      <c r="BG223" s="2"/>
      <c r="BH223" s="2"/>
      <c r="BI223" s="2"/>
      <c r="BJ223" s="2"/>
      <c r="BK223" s="2"/>
      <c r="BL223" s="2"/>
      <c r="BM223" s="7"/>
      <c r="BN223" s="7"/>
      <c r="BO223" s="7"/>
      <c r="BP223" s="2"/>
      <c r="BQ223" s="7"/>
      <c r="BR223" s="7"/>
      <c r="BS223" s="7"/>
      <c r="BT223" s="7"/>
      <c r="BU223" s="7"/>
      <c r="BV223" s="7"/>
      <c r="BW223" s="7"/>
      <c r="BX223" s="7"/>
      <c r="BY223" s="7"/>
      <c r="BZ223" s="7"/>
      <c r="CA223" s="7"/>
      <c r="CB223" s="7"/>
      <c r="CC223" s="7"/>
      <c r="CD223" s="7"/>
      <c r="CE223" s="7"/>
      <c r="CF223" s="7"/>
      <c r="CG223" s="49"/>
    </row>
    <row r="224" spans="1:85" ht="75" x14ac:dyDescent="0.25">
      <c r="A224" s="75" t="s">
        <v>5667</v>
      </c>
      <c r="B224" s="75" t="s">
        <v>5693</v>
      </c>
      <c r="C224" s="75"/>
      <c r="D224" s="90" t="s">
        <v>5693</v>
      </c>
      <c r="E224" s="90" t="s">
        <v>5981</v>
      </c>
      <c r="F224" s="90" t="s">
        <v>5693</v>
      </c>
      <c r="G224" s="91" t="s">
        <v>5986</v>
      </c>
      <c r="H224" s="90" t="s">
        <v>5922</v>
      </c>
      <c r="I224" s="90">
        <v>2659135</v>
      </c>
      <c r="J224" s="90"/>
      <c r="K224" s="75" t="s">
        <v>5987</v>
      </c>
      <c r="L224" s="90" t="s">
        <v>2401</v>
      </c>
      <c r="M224" s="90" t="s">
        <v>2402</v>
      </c>
      <c r="N224" s="90">
        <v>2013</v>
      </c>
      <c r="O224" s="90">
        <v>63</v>
      </c>
      <c r="P224" s="92">
        <v>41334.529861111114</v>
      </c>
      <c r="Q224" s="90" t="s">
        <v>11</v>
      </c>
      <c r="R224" s="90" t="s">
        <v>459</v>
      </c>
      <c r="S224" s="90" t="s">
        <v>2398</v>
      </c>
      <c r="T224" s="90" t="s">
        <v>495</v>
      </c>
      <c r="U224" s="90">
        <f t="shared" si="63"/>
        <v>7</v>
      </c>
      <c r="V224" s="90" t="b">
        <f t="shared" si="64"/>
        <v>1</v>
      </c>
      <c r="W224" s="90" t="b">
        <f t="shared" si="65"/>
        <v>1</v>
      </c>
      <c r="X224" s="90" t="b">
        <f t="shared" si="66"/>
        <v>1</v>
      </c>
      <c r="Y224" s="90" t="b">
        <f t="shared" si="67"/>
        <v>0</v>
      </c>
      <c r="Z224" s="90" t="b">
        <f t="shared" si="68"/>
        <v>0</v>
      </c>
      <c r="AA224" s="90" t="b">
        <f t="shared" si="69"/>
        <v>1</v>
      </c>
      <c r="AB224" s="90" t="b">
        <f t="shared" si="70"/>
        <v>1</v>
      </c>
      <c r="AC224" s="90" t="b">
        <f t="shared" si="71"/>
        <v>0</v>
      </c>
      <c r="AD224" s="90" t="b">
        <f t="shared" si="72"/>
        <v>0</v>
      </c>
      <c r="AE224" s="90" t="b">
        <f t="shared" si="73"/>
        <v>0</v>
      </c>
      <c r="AF224" s="90" t="b">
        <f t="shared" si="74"/>
        <v>0</v>
      </c>
      <c r="AG224" s="90" t="b">
        <f t="shared" si="75"/>
        <v>1</v>
      </c>
      <c r="AH224" s="90" t="b">
        <f t="shared" si="76"/>
        <v>1</v>
      </c>
      <c r="AI224" s="90" t="b">
        <f t="shared" si="77"/>
        <v>0</v>
      </c>
      <c r="AJ224" s="90" t="b">
        <f t="shared" si="78"/>
        <v>0</v>
      </c>
      <c r="AK224" s="90" t="b">
        <f t="shared" si="79"/>
        <v>0</v>
      </c>
      <c r="AL224" s="90" t="b">
        <f t="shared" si="80"/>
        <v>0</v>
      </c>
      <c r="AM224" s="90" t="b">
        <f t="shared" si="81"/>
        <v>0</v>
      </c>
      <c r="AN224" s="90" t="b">
        <f t="shared" si="82"/>
        <v>0</v>
      </c>
      <c r="AO224" s="90" t="b">
        <v>0</v>
      </c>
      <c r="AP224" s="90" t="b">
        <f t="shared" si="83"/>
        <v>0</v>
      </c>
      <c r="AQ224" s="90" t="b">
        <v>0</v>
      </c>
      <c r="AR224" s="7">
        <v>1</v>
      </c>
      <c r="AS224" s="7">
        <v>2</v>
      </c>
      <c r="AT224" s="7">
        <v>3</v>
      </c>
      <c r="AU224" s="7">
        <v>4</v>
      </c>
      <c r="AV224" s="7">
        <v>7</v>
      </c>
      <c r="AW224" s="7">
        <v>8</v>
      </c>
      <c r="AX224" s="7">
        <v>12</v>
      </c>
      <c r="AY224" s="7">
        <v>15</v>
      </c>
      <c r="AZ224" s="7">
        <v>16</v>
      </c>
      <c r="BA224" s="7"/>
      <c r="BB224" s="7"/>
      <c r="BC224" s="7"/>
      <c r="BD224" s="7"/>
      <c r="BE224" s="7"/>
      <c r="BF224" s="7"/>
      <c r="BG224" s="7"/>
      <c r="BH224" s="7"/>
      <c r="BI224" s="7"/>
      <c r="BJ224" s="7"/>
      <c r="BK224" s="7"/>
      <c r="BL224" s="7"/>
      <c r="BQ224" s="7"/>
      <c r="BR224" s="7"/>
      <c r="BS224" s="7"/>
      <c r="BT224" s="7"/>
      <c r="BU224" s="7"/>
      <c r="BV224" s="7"/>
      <c r="BW224" s="7"/>
      <c r="BX224" s="7"/>
      <c r="BY224" s="7"/>
      <c r="BZ224" s="7"/>
      <c r="CA224" s="7"/>
      <c r="CB224" s="7"/>
      <c r="CC224" s="7"/>
      <c r="CD224" s="7"/>
      <c r="CE224" s="7"/>
      <c r="CF224" s="7"/>
    </row>
    <row r="225" spans="1:85" s="5" customFormat="1" ht="30" hidden="1" x14ac:dyDescent="0.25">
      <c r="A225" s="7"/>
      <c r="B225" s="7"/>
      <c r="C225" s="7"/>
      <c r="D225" s="7"/>
      <c r="E225" s="7"/>
      <c r="F225" s="7"/>
      <c r="G225" s="7"/>
      <c r="H225" s="7"/>
      <c r="I225" s="7"/>
      <c r="J225" s="7"/>
      <c r="K225" s="7"/>
      <c r="L225" s="11" t="s">
        <v>2771</v>
      </c>
      <c r="M225" s="2" t="s">
        <v>2772</v>
      </c>
      <c r="N225" s="2">
        <v>2012</v>
      </c>
      <c r="O225" s="2">
        <v>1</v>
      </c>
      <c r="P225" s="4">
        <v>40909</v>
      </c>
      <c r="Q225" s="2" t="s">
        <v>11</v>
      </c>
      <c r="R225" s="2" t="s">
        <v>459</v>
      </c>
      <c r="S225" s="2" t="s">
        <v>2773</v>
      </c>
      <c r="T225" s="2" t="s">
        <v>547</v>
      </c>
      <c r="U225" s="2">
        <f t="shared" si="63"/>
        <v>1</v>
      </c>
      <c r="V225" s="2" t="b">
        <f t="shared" si="64"/>
        <v>1</v>
      </c>
      <c r="W225" s="17" t="b">
        <f t="shared" si="65"/>
        <v>0</v>
      </c>
      <c r="X225" s="2" t="b">
        <f t="shared" si="66"/>
        <v>0</v>
      </c>
      <c r="Y225" s="2" t="b">
        <f t="shared" si="67"/>
        <v>0</v>
      </c>
      <c r="Z225" s="2" t="b">
        <f t="shared" si="68"/>
        <v>0</v>
      </c>
      <c r="AA225" s="2" t="b">
        <f t="shared" si="69"/>
        <v>0</v>
      </c>
      <c r="AB225" s="2" t="b">
        <f t="shared" si="70"/>
        <v>0</v>
      </c>
      <c r="AC225" s="2" t="b">
        <f t="shared" si="71"/>
        <v>0</v>
      </c>
      <c r="AD225" s="2" t="b">
        <f t="shared" si="72"/>
        <v>0</v>
      </c>
      <c r="AE225" s="2" t="b">
        <f t="shared" si="73"/>
        <v>0</v>
      </c>
      <c r="AF225" s="2" t="b">
        <f t="shared" si="74"/>
        <v>0</v>
      </c>
      <c r="AG225" s="2" t="b">
        <f t="shared" si="75"/>
        <v>0</v>
      </c>
      <c r="AH225" s="17" t="b">
        <f t="shared" si="76"/>
        <v>0</v>
      </c>
      <c r="AI225" s="2" t="b">
        <f t="shared" si="77"/>
        <v>0</v>
      </c>
      <c r="AJ225" s="2" t="b">
        <f t="shared" si="78"/>
        <v>0</v>
      </c>
      <c r="AK225" s="2" t="b">
        <f t="shared" si="79"/>
        <v>0</v>
      </c>
      <c r="AL225" s="2" t="b">
        <f t="shared" si="80"/>
        <v>0</v>
      </c>
      <c r="AM225" s="2" t="b">
        <f t="shared" si="81"/>
        <v>0</v>
      </c>
      <c r="AN225" s="2" t="b">
        <f t="shared" si="82"/>
        <v>0</v>
      </c>
      <c r="AO225" s="2" t="b">
        <v>0</v>
      </c>
      <c r="AP225" s="2" t="b">
        <f t="shared" si="83"/>
        <v>0</v>
      </c>
      <c r="AQ225" s="2" t="b">
        <v>0</v>
      </c>
      <c r="AR225" s="2">
        <v>1</v>
      </c>
      <c r="AS225" s="2"/>
      <c r="AT225" s="2"/>
      <c r="AU225" s="2"/>
      <c r="AV225" s="2"/>
      <c r="AW225" s="2"/>
      <c r="AX225" s="2"/>
      <c r="AY225" s="2"/>
      <c r="AZ225" s="2"/>
      <c r="BA225" s="2"/>
      <c r="BB225" s="2"/>
      <c r="BC225" s="2"/>
      <c r="BD225" s="2"/>
      <c r="BE225" s="2"/>
      <c r="BF225" s="2"/>
      <c r="BG225" s="2"/>
      <c r="BH225" s="2"/>
      <c r="BI225" s="2"/>
      <c r="BJ225" s="2"/>
      <c r="BK225" s="2"/>
      <c r="BL225" s="2"/>
      <c r="BM225" s="7"/>
      <c r="BN225" s="7"/>
      <c r="BO225" s="7"/>
      <c r="BP225" s="2"/>
      <c r="BQ225" s="7"/>
      <c r="BR225" s="7"/>
      <c r="BS225" s="7"/>
      <c r="BT225" s="7"/>
      <c r="BU225" s="7"/>
      <c r="BV225" s="7"/>
      <c r="BW225" s="7"/>
      <c r="BX225" s="7"/>
      <c r="BY225" s="7"/>
      <c r="BZ225" s="7"/>
      <c r="CA225" s="7"/>
      <c r="CB225" s="7"/>
      <c r="CC225" s="7"/>
      <c r="CD225" s="7"/>
      <c r="CE225" s="7"/>
      <c r="CF225" s="7"/>
      <c r="CG225" s="49"/>
    </row>
    <row r="226" spans="1:85" s="5" customFormat="1" ht="30" hidden="1" x14ac:dyDescent="0.25">
      <c r="A226" s="7"/>
      <c r="B226" s="7"/>
      <c r="C226" s="7"/>
      <c r="D226" s="7"/>
      <c r="E226" s="7"/>
      <c r="F226" s="7"/>
      <c r="G226" s="7"/>
      <c r="H226" s="7"/>
      <c r="I226" s="7"/>
      <c r="J226" s="7"/>
      <c r="K226" s="7"/>
      <c r="L226" s="11" t="s">
        <v>2788</v>
      </c>
      <c r="M226" s="2" t="s">
        <v>2789</v>
      </c>
      <c r="N226" s="2">
        <v>59</v>
      </c>
      <c r="O226" s="2">
        <v>1</v>
      </c>
      <c r="P226" s="3">
        <v>41000.470833333333</v>
      </c>
      <c r="Q226" s="2" t="s">
        <v>11</v>
      </c>
      <c r="R226" s="2" t="s">
        <v>459</v>
      </c>
      <c r="S226" s="2" t="s">
        <v>2790</v>
      </c>
      <c r="T226" s="2" t="s">
        <v>484</v>
      </c>
      <c r="U226" s="2">
        <f t="shared" si="63"/>
        <v>3</v>
      </c>
      <c r="V226" s="2" t="b">
        <f t="shared" si="64"/>
        <v>0</v>
      </c>
      <c r="W226" s="17" t="b">
        <f t="shared" si="65"/>
        <v>1</v>
      </c>
      <c r="X226" s="2" t="b">
        <f t="shared" si="66"/>
        <v>0</v>
      </c>
      <c r="Y226" s="2" t="b">
        <f t="shared" si="67"/>
        <v>0</v>
      </c>
      <c r="Z226" s="2" t="b">
        <f t="shared" si="68"/>
        <v>0</v>
      </c>
      <c r="AA226" s="2" t="b">
        <f t="shared" si="69"/>
        <v>0</v>
      </c>
      <c r="AB226" s="2" t="b">
        <f t="shared" si="70"/>
        <v>0</v>
      </c>
      <c r="AC226" s="2" t="b">
        <f t="shared" si="71"/>
        <v>1</v>
      </c>
      <c r="AD226" s="2" t="b">
        <f t="shared" si="72"/>
        <v>0</v>
      </c>
      <c r="AE226" s="2" t="b">
        <f t="shared" si="73"/>
        <v>0</v>
      </c>
      <c r="AF226" s="2" t="b">
        <f t="shared" si="74"/>
        <v>0</v>
      </c>
      <c r="AG226" s="2" t="b">
        <f t="shared" si="75"/>
        <v>0</v>
      </c>
      <c r="AH226" s="17" t="b">
        <f t="shared" si="76"/>
        <v>1</v>
      </c>
      <c r="AI226" s="2" t="b">
        <f t="shared" si="77"/>
        <v>0</v>
      </c>
      <c r="AJ226" s="2" t="b">
        <f t="shared" si="78"/>
        <v>0</v>
      </c>
      <c r="AK226" s="2" t="b">
        <f t="shared" si="79"/>
        <v>0</v>
      </c>
      <c r="AL226" s="2" t="b">
        <f t="shared" si="80"/>
        <v>0</v>
      </c>
      <c r="AM226" s="2" t="b">
        <f t="shared" si="81"/>
        <v>0</v>
      </c>
      <c r="AN226" s="2" t="b">
        <f t="shared" si="82"/>
        <v>0</v>
      </c>
      <c r="AO226" s="2" t="b">
        <v>0</v>
      </c>
      <c r="AP226" s="2" t="b">
        <f t="shared" si="83"/>
        <v>0</v>
      </c>
      <c r="AQ226" s="2" t="b">
        <v>0</v>
      </c>
      <c r="AR226" s="2">
        <v>2</v>
      </c>
      <c r="AS226" s="2">
        <v>3</v>
      </c>
      <c r="AT226" s="2" t="s">
        <v>5615</v>
      </c>
      <c r="AU226" s="2">
        <v>10</v>
      </c>
      <c r="AV226" s="2">
        <v>12</v>
      </c>
      <c r="AW226" s="2">
        <v>16</v>
      </c>
      <c r="AX226" s="2"/>
      <c r="AY226" s="2"/>
      <c r="AZ226" s="2"/>
      <c r="BA226" s="2"/>
      <c r="BB226" s="2"/>
      <c r="BC226" s="2"/>
      <c r="BD226" s="2"/>
      <c r="BE226" s="2"/>
      <c r="BF226" s="2"/>
      <c r="BG226" s="2"/>
      <c r="BH226" s="2"/>
      <c r="BI226" s="2"/>
      <c r="BJ226" s="2"/>
      <c r="BK226" s="2"/>
      <c r="BL226" s="2"/>
      <c r="BM226" s="7"/>
      <c r="BN226" s="7"/>
      <c r="BO226" s="7"/>
      <c r="BP226" s="2"/>
      <c r="BQ226" s="7"/>
      <c r="BR226" s="7"/>
      <c r="BS226" s="7"/>
      <c r="BT226" s="7"/>
      <c r="BU226" s="7"/>
      <c r="BV226" s="7"/>
      <c r="BW226" s="7"/>
      <c r="BX226" s="7"/>
      <c r="BY226" s="7"/>
      <c r="BZ226" s="7"/>
      <c r="CA226" s="7"/>
      <c r="CB226" s="7"/>
      <c r="CC226" s="7"/>
      <c r="CD226" s="7"/>
      <c r="CE226" s="7"/>
      <c r="CF226" s="7"/>
      <c r="CG226" s="49"/>
    </row>
    <row r="227" spans="1:85" s="5" customFormat="1" ht="30" hidden="1" x14ac:dyDescent="0.25">
      <c r="A227" s="7"/>
      <c r="B227" s="7"/>
      <c r="C227" s="7"/>
      <c r="D227" s="7"/>
      <c r="E227" s="7"/>
      <c r="F227" s="7"/>
      <c r="G227" s="7"/>
      <c r="H227" s="7"/>
      <c r="I227" s="7"/>
      <c r="J227" s="7"/>
      <c r="K227" s="7"/>
      <c r="L227" s="11" t="s">
        <v>2802</v>
      </c>
      <c r="M227" s="2" t="s">
        <v>2803</v>
      </c>
      <c r="N227" s="2">
        <v>2012</v>
      </c>
      <c r="O227" s="2">
        <v>1</v>
      </c>
      <c r="P227" s="3">
        <v>40909.590277777781</v>
      </c>
      <c r="Q227" s="2" t="s">
        <v>11</v>
      </c>
      <c r="R227" s="2" t="s">
        <v>459</v>
      </c>
      <c r="S227" s="2" t="s">
        <v>2804</v>
      </c>
      <c r="T227" s="2" t="s">
        <v>476</v>
      </c>
      <c r="U227" s="2">
        <f t="shared" si="63"/>
        <v>1</v>
      </c>
      <c r="V227" s="2" t="b">
        <f t="shared" si="64"/>
        <v>0</v>
      </c>
      <c r="W227" s="17" t="b">
        <f t="shared" si="65"/>
        <v>0</v>
      </c>
      <c r="X227" s="2" t="b">
        <f t="shared" si="66"/>
        <v>0</v>
      </c>
      <c r="Y227" s="2" t="b">
        <f t="shared" si="67"/>
        <v>0</v>
      </c>
      <c r="Z227" s="2" t="b">
        <f t="shared" si="68"/>
        <v>0</v>
      </c>
      <c r="AA227" s="2" t="b">
        <f t="shared" si="69"/>
        <v>0</v>
      </c>
      <c r="AB227" s="2" t="b">
        <f t="shared" si="70"/>
        <v>0</v>
      </c>
      <c r="AC227" s="2" t="b">
        <f t="shared" si="71"/>
        <v>0</v>
      </c>
      <c r="AD227" s="2" t="b">
        <f t="shared" si="72"/>
        <v>0</v>
      </c>
      <c r="AE227" s="2" t="b">
        <f t="shared" si="73"/>
        <v>0</v>
      </c>
      <c r="AF227" s="2" t="b">
        <f t="shared" si="74"/>
        <v>0</v>
      </c>
      <c r="AG227" s="2" t="b">
        <f t="shared" si="75"/>
        <v>0</v>
      </c>
      <c r="AH227" s="17" t="b">
        <f t="shared" si="76"/>
        <v>0</v>
      </c>
      <c r="AI227" s="2" t="b">
        <f t="shared" si="77"/>
        <v>0</v>
      </c>
      <c r="AJ227" s="2" t="b">
        <f t="shared" si="78"/>
        <v>0</v>
      </c>
      <c r="AK227" s="2" t="b">
        <f t="shared" si="79"/>
        <v>0</v>
      </c>
      <c r="AL227" s="2" t="b">
        <f t="shared" si="80"/>
        <v>0</v>
      </c>
      <c r="AM227" s="2" t="b">
        <f t="shared" si="81"/>
        <v>0</v>
      </c>
      <c r="AN227" s="2" t="b">
        <f t="shared" si="82"/>
        <v>0</v>
      </c>
      <c r="AO227" s="2" t="b">
        <v>0</v>
      </c>
      <c r="AP227" s="2" t="b">
        <f t="shared" si="83"/>
        <v>0</v>
      </c>
      <c r="AQ227" s="2" t="b">
        <v>1</v>
      </c>
      <c r="AR227" s="2" t="s">
        <v>5615</v>
      </c>
      <c r="AS227" s="2" t="s">
        <v>5618</v>
      </c>
      <c r="AT227" s="2"/>
      <c r="AU227" s="2"/>
      <c r="AV227" s="2"/>
      <c r="AW227" s="2"/>
      <c r="AX227" s="2"/>
      <c r="AY227" s="2"/>
      <c r="AZ227" s="2"/>
      <c r="BA227" s="2"/>
      <c r="BB227" s="2"/>
      <c r="BC227" s="2"/>
      <c r="BD227" s="2"/>
      <c r="BE227" s="2"/>
      <c r="BF227" s="2"/>
      <c r="BG227" s="2"/>
      <c r="BH227" s="2"/>
      <c r="BI227" s="2"/>
      <c r="BJ227" s="2"/>
      <c r="BK227" s="2"/>
      <c r="BL227" s="2"/>
      <c r="BM227" s="7"/>
      <c r="BN227" s="7"/>
      <c r="BO227" s="7"/>
      <c r="BP227" s="2"/>
      <c r="BQ227" s="7"/>
      <c r="BR227" s="7"/>
      <c r="BS227" s="7"/>
      <c r="BT227" s="7"/>
      <c r="BU227" s="7"/>
      <c r="BV227" s="7"/>
      <c r="BW227" s="7"/>
      <c r="BX227" s="7"/>
      <c r="BY227" s="7"/>
      <c r="BZ227" s="7"/>
      <c r="CA227" s="7"/>
      <c r="CB227" s="7"/>
      <c r="CC227" s="7"/>
      <c r="CD227" s="7"/>
      <c r="CE227" s="7"/>
      <c r="CF227" s="7"/>
      <c r="CG227" s="49"/>
    </row>
    <row r="228" spans="1:85" s="5" customFormat="1" ht="30" hidden="1" x14ac:dyDescent="0.25">
      <c r="A228" s="7"/>
      <c r="B228" s="7"/>
      <c r="C228" s="7"/>
      <c r="D228" s="7"/>
      <c r="E228" s="7"/>
      <c r="F228" s="7"/>
      <c r="G228" s="7"/>
      <c r="H228" s="7"/>
      <c r="I228" s="7"/>
      <c r="J228" s="7"/>
      <c r="K228" s="7"/>
      <c r="L228" s="11" t="s">
        <v>2807</v>
      </c>
      <c r="M228" s="2" t="s">
        <v>2808</v>
      </c>
      <c r="N228" s="2">
        <v>2012</v>
      </c>
      <c r="O228" s="2">
        <v>1</v>
      </c>
      <c r="P228" s="3">
        <v>40909.393055555556</v>
      </c>
      <c r="Q228" s="2" t="s">
        <v>11</v>
      </c>
      <c r="R228" s="2" t="s">
        <v>459</v>
      </c>
      <c r="S228" s="2" t="s">
        <v>2809</v>
      </c>
      <c r="T228" s="2" t="s">
        <v>471</v>
      </c>
      <c r="U228" s="2">
        <f t="shared" si="63"/>
        <v>2</v>
      </c>
      <c r="V228" s="2" t="b">
        <f t="shared" si="64"/>
        <v>1</v>
      </c>
      <c r="W228" s="17" t="b">
        <f t="shared" si="65"/>
        <v>0</v>
      </c>
      <c r="X228" s="2" t="b">
        <f t="shared" si="66"/>
        <v>1</v>
      </c>
      <c r="Y228" s="2" t="b">
        <f t="shared" si="67"/>
        <v>0</v>
      </c>
      <c r="Z228" s="2" t="b">
        <f t="shared" si="68"/>
        <v>0</v>
      </c>
      <c r="AA228" s="2" t="b">
        <f t="shared" si="69"/>
        <v>0</v>
      </c>
      <c r="AB228" s="2" t="b">
        <f t="shared" si="70"/>
        <v>0</v>
      </c>
      <c r="AC228" s="2" t="b">
        <f t="shared" si="71"/>
        <v>0</v>
      </c>
      <c r="AD228" s="2" t="b">
        <f t="shared" si="72"/>
        <v>0</v>
      </c>
      <c r="AE228" s="2" t="b">
        <f t="shared" si="73"/>
        <v>0</v>
      </c>
      <c r="AF228" s="2" t="b">
        <f t="shared" si="74"/>
        <v>0</v>
      </c>
      <c r="AG228" s="2" t="b">
        <f t="shared" si="75"/>
        <v>0</v>
      </c>
      <c r="AH228" s="17" t="b">
        <f t="shared" si="76"/>
        <v>0</v>
      </c>
      <c r="AI228" s="2" t="b">
        <f t="shared" si="77"/>
        <v>0</v>
      </c>
      <c r="AJ228" s="2" t="b">
        <f t="shared" si="78"/>
        <v>0</v>
      </c>
      <c r="AK228" s="2" t="b">
        <f t="shared" si="79"/>
        <v>0</v>
      </c>
      <c r="AL228" s="2" t="b">
        <f t="shared" si="80"/>
        <v>0</v>
      </c>
      <c r="AM228" s="2" t="b">
        <f t="shared" si="81"/>
        <v>0</v>
      </c>
      <c r="AN228" s="2" t="b">
        <f t="shared" si="82"/>
        <v>0</v>
      </c>
      <c r="AO228" s="2" t="b">
        <v>0</v>
      </c>
      <c r="AP228" s="2" t="b">
        <f t="shared" si="83"/>
        <v>0</v>
      </c>
      <c r="AQ228" s="2" t="b">
        <v>0</v>
      </c>
      <c r="AR228" s="2">
        <v>1</v>
      </c>
      <c r="AS228" s="2">
        <v>4</v>
      </c>
      <c r="AT228" s="2" t="s">
        <v>5615</v>
      </c>
      <c r="AU228" s="2"/>
      <c r="AV228" s="2"/>
      <c r="AW228" s="2"/>
      <c r="AX228" s="2"/>
      <c r="AY228" s="2"/>
      <c r="AZ228" s="2"/>
      <c r="BA228" s="2"/>
      <c r="BB228" s="2"/>
      <c r="BC228" s="2"/>
      <c r="BD228" s="2"/>
      <c r="BE228" s="2"/>
      <c r="BF228" s="2"/>
      <c r="BG228" s="2"/>
      <c r="BH228" s="2"/>
      <c r="BI228" s="2"/>
      <c r="BJ228" s="2"/>
      <c r="BK228" s="2"/>
      <c r="BL228" s="2"/>
      <c r="BM228" s="7"/>
      <c r="BN228" s="7"/>
      <c r="BO228" s="7"/>
      <c r="BP228" s="2"/>
      <c r="BQ228" s="7"/>
      <c r="BR228" s="7"/>
      <c r="BS228" s="7"/>
      <c r="BT228" s="7"/>
      <c r="BU228" s="7"/>
      <c r="BV228" s="7"/>
      <c r="BW228" s="7"/>
      <c r="BX228" s="7"/>
      <c r="BY228" s="7"/>
      <c r="BZ228" s="7"/>
      <c r="CA228" s="7"/>
      <c r="CB228" s="7"/>
      <c r="CC228" s="7"/>
      <c r="CD228" s="7"/>
      <c r="CE228" s="7"/>
      <c r="CF228" s="7"/>
      <c r="CG228" s="49"/>
    </row>
    <row r="229" spans="1:85" s="5" customFormat="1" ht="30" hidden="1" x14ac:dyDescent="0.25">
      <c r="A229" s="7"/>
      <c r="B229" s="7"/>
      <c r="C229" s="7"/>
      <c r="D229" s="7"/>
      <c r="E229" s="7"/>
      <c r="F229" s="7"/>
      <c r="G229" s="7"/>
      <c r="H229" s="7"/>
      <c r="I229" s="7"/>
      <c r="J229" s="7"/>
      <c r="K229" s="7"/>
      <c r="L229" s="11" t="s">
        <v>2816</v>
      </c>
      <c r="M229" s="2" t="s">
        <v>2817</v>
      </c>
      <c r="N229" s="2">
        <v>2016</v>
      </c>
      <c r="O229" s="2">
        <v>1</v>
      </c>
      <c r="P229" s="4">
        <v>42370</v>
      </c>
      <c r="Q229" s="2" t="s">
        <v>11</v>
      </c>
      <c r="R229" s="2" t="s">
        <v>459</v>
      </c>
      <c r="S229" s="2" t="s">
        <v>2818</v>
      </c>
      <c r="T229" s="2" t="s">
        <v>480</v>
      </c>
      <c r="U229" s="2">
        <f t="shared" si="63"/>
        <v>1</v>
      </c>
      <c r="V229" s="2" t="b">
        <f t="shared" si="64"/>
        <v>1</v>
      </c>
      <c r="W229" s="17" t="b">
        <f t="shared" si="65"/>
        <v>0</v>
      </c>
      <c r="X229" s="2" t="b">
        <f t="shared" si="66"/>
        <v>0</v>
      </c>
      <c r="Y229" s="2" t="b">
        <f t="shared" si="67"/>
        <v>0</v>
      </c>
      <c r="Z229" s="2" t="b">
        <f t="shared" si="68"/>
        <v>0</v>
      </c>
      <c r="AA229" s="2" t="b">
        <f t="shared" si="69"/>
        <v>0</v>
      </c>
      <c r="AB229" s="2" t="b">
        <f t="shared" si="70"/>
        <v>0</v>
      </c>
      <c r="AC229" s="2" t="b">
        <f t="shared" si="71"/>
        <v>0</v>
      </c>
      <c r="AD229" s="2" t="b">
        <f t="shared" si="72"/>
        <v>0</v>
      </c>
      <c r="AE229" s="2" t="b">
        <f t="shared" si="73"/>
        <v>0</v>
      </c>
      <c r="AF229" s="2" t="b">
        <f t="shared" si="74"/>
        <v>0</v>
      </c>
      <c r="AG229" s="2" t="b">
        <f t="shared" si="75"/>
        <v>0</v>
      </c>
      <c r="AH229" s="17" t="b">
        <f t="shared" si="76"/>
        <v>0</v>
      </c>
      <c r="AI229" s="2" t="b">
        <f t="shared" si="77"/>
        <v>0</v>
      </c>
      <c r="AJ229" s="2" t="b">
        <f t="shared" si="78"/>
        <v>0</v>
      </c>
      <c r="AK229" s="2" t="b">
        <f t="shared" si="79"/>
        <v>0</v>
      </c>
      <c r="AL229" s="2" t="b">
        <f t="shared" si="80"/>
        <v>0</v>
      </c>
      <c r="AM229" s="2" t="b">
        <f t="shared" si="81"/>
        <v>0</v>
      </c>
      <c r="AN229" s="2" t="b">
        <f t="shared" si="82"/>
        <v>0</v>
      </c>
      <c r="AO229" s="2" t="b">
        <v>0</v>
      </c>
      <c r="AP229" s="2" t="b">
        <f t="shared" si="83"/>
        <v>0</v>
      </c>
      <c r="AQ229" s="2" t="b">
        <v>0</v>
      </c>
      <c r="AR229" s="2">
        <v>1</v>
      </c>
      <c r="AS229" s="2"/>
      <c r="AT229" s="2"/>
      <c r="AU229" s="2"/>
      <c r="AV229" s="2"/>
      <c r="AW229" s="2"/>
      <c r="AX229" s="2"/>
      <c r="AY229" s="2"/>
      <c r="AZ229" s="2"/>
      <c r="BA229" s="2"/>
      <c r="BB229" s="2"/>
      <c r="BC229" s="2"/>
      <c r="BD229" s="2"/>
      <c r="BE229" s="2"/>
      <c r="BF229" s="2"/>
      <c r="BG229" s="2"/>
      <c r="BH229" s="2"/>
      <c r="BI229" s="2"/>
      <c r="BJ229" s="2"/>
      <c r="BK229" s="2"/>
      <c r="BL229" s="2"/>
      <c r="BM229" s="7"/>
      <c r="BN229" s="7"/>
      <c r="BO229" s="7"/>
      <c r="BP229" s="2"/>
      <c r="BQ229" s="7"/>
      <c r="BR229" s="7"/>
      <c r="BS229" s="7"/>
      <c r="BT229" s="7"/>
      <c r="BU229" s="7"/>
      <c r="BV229" s="7"/>
      <c r="BW229" s="7"/>
      <c r="BX229" s="7"/>
      <c r="BY229" s="7"/>
      <c r="BZ229" s="7"/>
      <c r="CA229" s="7"/>
      <c r="CB229" s="7"/>
      <c r="CC229" s="7"/>
      <c r="CD229" s="7"/>
      <c r="CE229" s="7"/>
      <c r="CF229" s="7"/>
      <c r="CG229" s="49"/>
    </row>
    <row r="230" spans="1:85" s="49" customFormat="1" ht="30" hidden="1" x14ac:dyDescent="0.25">
      <c r="A230" s="7"/>
      <c r="B230" s="7"/>
      <c r="C230" s="7"/>
      <c r="D230" s="7"/>
      <c r="E230" s="7"/>
      <c r="F230" s="7"/>
      <c r="G230" s="7"/>
      <c r="H230" s="7"/>
      <c r="I230" s="7"/>
      <c r="J230" s="7"/>
      <c r="K230" s="7"/>
      <c r="L230" s="11" t="s">
        <v>2843</v>
      </c>
      <c r="M230" s="2" t="s">
        <v>2844</v>
      </c>
      <c r="N230" s="2">
        <v>81</v>
      </c>
      <c r="O230" s="2">
        <v>1</v>
      </c>
      <c r="P230" s="3">
        <v>40909.615277777775</v>
      </c>
      <c r="Q230" s="2" t="s">
        <v>11</v>
      </c>
      <c r="R230" s="2" t="s">
        <v>459</v>
      </c>
      <c r="S230" s="2" t="s">
        <v>2845</v>
      </c>
      <c r="T230" s="2" t="s">
        <v>540</v>
      </c>
      <c r="U230" s="2">
        <f t="shared" si="63"/>
        <v>2</v>
      </c>
      <c r="V230" s="2" t="b">
        <f t="shared" si="64"/>
        <v>1</v>
      </c>
      <c r="W230" s="17" t="b">
        <f t="shared" si="65"/>
        <v>1</v>
      </c>
      <c r="X230" s="2" t="b">
        <f t="shared" si="66"/>
        <v>0</v>
      </c>
      <c r="Y230" s="2" t="b">
        <f t="shared" si="67"/>
        <v>0</v>
      </c>
      <c r="Z230" s="2" t="b">
        <f t="shared" si="68"/>
        <v>0</v>
      </c>
      <c r="AA230" s="2" t="b">
        <f t="shared" si="69"/>
        <v>0</v>
      </c>
      <c r="AB230" s="2" t="b">
        <f t="shared" si="70"/>
        <v>0</v>
      </c>
      <c r="AC230" s="2" t="b">
        <f t="shared" si="71"/>
        <v>0</v>
      </c>
      <c r="AD230" s="2" t="b">
        <f t="shared" si="72"/>
        <v>0</v>
      </c>
      <c r="AE230" s="2" t="b">
        <f t="shared" si="73"/>
        <v>0</v>
      </c>
      <c r="AF230" s="2" t="b">
        <f t="shared" si="74"/>
        <v>0</v>
      </c>
      <c r="AG230" s="2" t="b">
        <f t="shared" si="75"/>
        <v>0</v>
      </c>
      <c r="AH230" s="17" t="b">
        <f t="shared" si="76"/>
        <v>0</v>
      </c>
      <c r="AI230" s="2" t="b">
        <f t="shared" si="77"/>
        <v>0</v>
      </c>
      <c r="AJ230" s="2" t="b">
        <f t="shared" si="78"/>
        <v>0</v>
      </c>
      <c r="AK230" s="2" t="b">
        <f t="shared" si="79"/>
        <v>0</v>
      </c>
      <c r="AL230" s="2" t="b">
        <f t="shared" si="80"/>
        <v>0</v>
      </c>
      <c r="AM230" s="2" t="b">
        <f t="shared" si="81"/>
        <v>0</v>
      </c>
      <c r="AN230" s="2" t="b">
        <f t="shared" si="82"/>
        <v>0</v>
      </c>
      <c r="AO230" s="2" t="b">
        <v>0</v>
      </c>
      <c r="AP230" s="2" t="b">
        <f t="shared" si="83"/>
        <v>0</v>
      </c>
      <c r="AQ230" s="2" t="b">
        <v>0</v>
      </c>
      <c r="AR230" s="2">
        <v>1</v>
      </c>
      <c r="AS230" s="2">
        <v>2</v>
      </c>
      <c r="AT230" s="2">
        <v>12</v>
      </c>
      <c r="AU230" s="2"/>
      <c r="AV230" s="2"/>
      <c r="AW230" s="2"/>
      <c r="AX230" s="2"/>
      <c r="AY230" s="2"/>
      <c r="AZ230" s="2"/>
      <c r="BA230" s="2"/>
      <c r="BB230" s="2"/>
      <c r="BC230" s="2"/>
      <c r="BD230" s="2"/>
      <c r="BE230" s="2"/>
      <c r="BF230" s="2"/>
      <c r="BG230" s="2"/>
      <c r="BH230" s="2"/>
      <c r="BI230" s="2"/>
      <c r="BJ230" s="2"/>
      <c r="BK230" s="2"/>
      <c r="BL230" s="2"/>
      <c r="BM230" s="7"/>
      <c r="BN230" s="7"/>
      <c r="BO230" s="7"/>
      <c r="BP230" s="2"/>
      <c r="BQ230" s="7"/>
      <c r="BR230" s="7"/>
      <c r="BS230" s="7"/>
      <c r="BT230" s="7"/>
      <c r="BU230" s="7"/>
      <c r="BV230" s="7"/>
      <c r="BW230" s="7"/>
      <c r="BX230" s="7"/>
      <c r="BY230" s="7"/>
      <c r="BZ230" s="7"/>
      <c r="CA230" s="7"/>
      <c r="CB230" s="7"/>
      <c r="CC230" s="7"/>
      <c r="CD230" s="7"/>
      <c r="CE230" s="7"/>
      <c r="CF230" s="7"/>
    </row>
    <row r="231" spans="1:85" s="7" customFormat="1" ht="30" hidden="1" x14ac:dyDescent="0.25">
      <c r="L231" s="11" t="s">
        <v>2863</v>
      </c>
      <c r="M231" s="2" t="s">
        <v>2864</v>
      </c>
      <c r="N231" s="2">
        <v>2012</v>
      </c>
      <c r="O231" s="2">
        <v>1</v>
      </c>
      <c r="P231" s="3">
        <v>40909.493055555555</v>
      </c>
      <c r="Q231" s="2" t="s">
        <v>474</v>
      </c>
      <c r="R231" s="2" t="s">
        <v>459</v>
      </c>
      <c r="S231" s="2" t="s">
        <v>2865</v>
      </c>
      <c r="T231" s="2" t="s">
        <v>2866</v>
      </c>
      <c r="U231" s="2">
        <f t="shared" si="63"/>
        <v>1</v>
      </c>
      <c r="V231" s="2" t="b">
        <f t="shared" si="64"/>
        <v>0</v>
      </c>
      <c r="W231" s="17" t="b">
        <f t="shared" si="65"/>
        <v>0</v>
      </c>
      <c r="X231" s="2" t="b">
        <f t="shared" si="66"/>
        <v>0</v>
      </c>
      <c r="Y231" s="2" t="b">
        <f t="shared" si="67"/>
        <v>0</v>
      </c>
      <c r="Z231" s="2" t="b">
        <f t="shared" si="68"/>
        <v>0</v>
      </c>
      <c r="AA231" s="2" t="b">
        <f t="shared" si="69"/>
        <v>0</v>
      </c>
      <c r="AB231" s="2" t="b">
        <f t="shared" si="70"/>
        <v>0</v>
      </c>
      <c r="AC231" s="2" t="b">
        <f t="shared" si="71"/>
        <v>1</v>
      </c>
      <c r="AD231" s="2" t="b">
        <f t="shared" si="72"/>
        <v>0</v>
      </c>
      <c r="AE231" s="2" t="b">
        <f t="shared" si="73"/>
        <v>0</v>
      </c>
      <c r="AF231" s="2" t="b">
        <f t="shared" si="74"/>
        <v>0</v>
      </c>
      <c r="AG231" s="2" t="b">
        <f t="shared" si="75"/>
        <v>0</v>
      </c>
      <c r="AH231" s="17" t="b">
        <f t="shared" si="76"/>
        <v>0</v>
      </c>
      <c r="AI231" s="2" t="b">
        <f t="shared" si="77"/>
        <v>0</v>
      </c>
      <c r="AJ231" s="2" t="b">
        <f t="shared" si="78"/>
        <v>0</v>
      </c>
      <c r="AK231" s="2" t="b">
        <f t="shared" si="79"/>
        <v>0</v>
      </c>
      <c r="AL231" s="2" t="b">
        <f t="shared" si="80"/>
        <v>0</v>
      </c>
      <c r="AM231" s="2" t="b">
        <f t="shared" si="81"/>
        <v>0</v>
      </c>
      <c r="AN231" s="2" t="b">
        <f t="shared" si="82"/>
        <v>0</v>
      </c>
      <c r="AO231" s="2" t="b">
        <v>0</v>
      </c>
      <c r="AP231" s="2" t="b">
        <f t="shared" si="83"/>
        <v>0</v>
      </c>
      <c r="AQ231" s="2" t="b">
        <v>0</v>
      </c>
      <c r="AR231" s="2">
        <v>3</v>
      </c>
      <c r="AS231" s="2" t="s">
        <v>5615</v>
      </c>
      <c r="AT231" s="2">
        <v>10</v>
      </c>
      <c r="AU231" s="2">
        <v>12</v>
      </c>
      <c r="AV231" s="2"/>
      <c r="AW231" s="2"/>
      <c r="AX231" s="2"/>
      <c r="AY231" s="2"/>
      <c r="AZ231" s="2"/>
      <c r="BA231" s="2"/>
      <c r="BB231" s="2"/>
      <c r="BC231" s="2"/>
      <c r="BD231" s="2"/>
      <c r="BE231" s="2"/>
      <c r="BF231" s="2"/>
      <c r="BG231" s="2"/>
      <c r="BH231" s="2"/>
      <c r="BI231" s="2"/>
      <c r="BJ231" s="2"/>
      <c r="BK231" s="2"/>
      <c r="BL231" s="2"/>
      <c r="BP231" s="2"/>
    </row>
    <row r="232" spans="1:85" s="7" customFormat="1" ht="30" hidden="1" x14ac:dyDescent="0.25">
      <c r="L232" s="11" t="s">
        <v>2875</v>
      </c>
      <c r="M232" s="2" t="s">
        <v>2876</v>
      </c>
      <c r="N232" s="7">
        <v>2008</v>
      </c>
      <c r="O232" s="7">
        <v>1</v>
      </c>
      <c r="P232" s="9">
        <v>39539</v>
      </c>
      <c r="Q232" s="7" t="s">
        <v>11</v>
      </c>
      <c r="R232" s="7" t="s">
        <v>459</v>
      </c>
      <c r="S232" s="7" t="s">
        <v>2877</v>
      </c>
      <c r="T232" s="7" t="s">
        <v>774</v>
      </c>
      <c r="U232" s="2">
        <f t="shared" si="63"/>
        <v>1</v>
      </c>
      <c r="V232" s="2" t="b">
        <f t="shared" si="64"/>
        <v>1</v>
      </c>
      <c r="W232" s="17" t="b">
        <f t="shared" si="65"/>
        <v>0</v>
      </c>
      <c r="X232" s="2" t="b">
        <f t="shared" si="66"/>
        <v>0</v>
      </c>
      <c r="Y232" s="2" t="b">
        <f t="shared" si="67"/>
        <v>0</v>
      </c>
      <c r="Z232" s="2" t="b">
        <f t="shared" si="68"/>
        <v>0</v>
      </c>
      <c r="AA232" s="2" t="b">
        <f t="shared" si="69"/>
        <v>0</v>
      </c>
      <c r="AB232" s="2" t="b">
        <f t="shared" si="70"/>
        <v>0</v>
      </c>
      <c r="AC232" s="2" t="b">
        <f t="shared" si="71"/>
        <v>0</v>
      </c>
      <c r="AD232" s="2" t="b">
        <f t="shared" si="72"/>
        <v>0</v>
      </c>
      <c r="AE232" s="2" t="b">
        <f t="shared" si="73"/>
        <v>0</v>
      </c>
      <c r="AF232" s="2" t="b">
        <f t="shared" si="74"/>
        <v>0</v>
      </c>
      <c r="AG232" s="2" t="b">
        <f t="shared" si="75"/>
        <v>0</v>
      </c>
      <c r="AH232" s="17" t="b">
        <f t="shared" si="76"/>
        <v>0</v>
      </c>
      <c r="AI232" s="2" t="b">
        <f t="shared" si="77"/>
        <v>0</v>
      </c>
      <c r="AJ232" s="2" t="b">
        <f t="shared" si="78"/>
        <v>0</v>
      </c>
      <c r="AK232" s="2" t="b">
        <f t="shared" si="79"/>
        <v>0</v>
      </c>
      <c r="AL232" s="2" t="b">
        <f t="shared" si="80"/>
        <v>0</v>
      </c>
      <c r="AM232" s="2" t="b">
        <f t="shared" si="81"/>
        <v>0</v>
      </c>
      <c r="AN232" s="2" t="b">
        <f t="shared" si="82"/>
        <v>0</v>
      </c>
      <c r="AO232" s="2" t="b">
        <v>0</v>
      </c>
      <c r="AP232" s="2" t="b">
        <f t="shared" si="83"/>
        <v>0</v>
      </c>
      <c r="AQ232" s="2" t="b">
        <v>0</v>
      </c>
      <c r="AR232" s="7">
        <v>1</v>
      </c>
      <c r="BP232" s="2"/>
    </row>
    <row r="233" spans="1:85" s="7" customFormat="1" ht="30" hidden="1" x14ac:dyDescent="0.25">
      <c r="L233" s="11" t="s">
        <v>2893</v>
      </c>
      <c r="M233" s="2" t="s">
        <v>2894</v>
      </c>
      <c r="N233" s="2">
        <v>2012</v>
      </c>
      <c r="O233" s="2">
        <v>1</v>
      </c>
      <c r="P233" s="3">
        <v>40909.402083333334</v>
      </c>
      <c r="Q233" s="2" t="s">
        <v>11</v>
      </c>
      <c r="R233" s="2" t="s">
        <v>459</v>
      </c>
      <c r="S233" s="2" t="s">
        <v>2895</v>
      </c>
      <c r="T233" s="2" t="s">
        <v>818</v>
      </c>
      <c r="U233" s="2">
        <f t="shared" si="63"/>
        <v>0</v>
      </c>
      <c r="V233" s="2" t="b">
        <f t="shared" si="64"/>
        <v>0</v>
      </c>
      <c r="W233" s="17" t="b">
        <f t="shared" si="65"/>
        <v>0</v>
      </c>
      <c r="X233" s="2" t="b">
        <f t="shared" si="66"/>
        <v>0</v>
      </c>
      <c r="Y233" s="2" t="b">
        <f t="shared" si="67"/>
        <v>0</v>
      </c>
      <c r="Z233" s="2" t="b">
        <f t="shared" si="68"/>
        <v>0</v>
      </c>
      <c r="AA233" s="2" t="b">
        <f t="shared" si="69"/>
        <v>0</v>
      </c>
      <c r="AB233" s="2" t="b">
        <f t="shared" si="70"/>
        <v>0</v>
      </c>
      <c r="AC233" s="2" t="b">
        <f t="shared" si="71"/>
        <v>0</v>
      </c>
      <c r="AD233" s="2" t="b">
        <f t="shared" si="72"/>
        <v>0</v>
      </c>
      <c r="AE233" s="2" t="b">
        <f t="shared" si="73"/>
        <v>0</v>
      </c>
      <c r="AF233" s="2" t="b">
        <f t="shared" si="74"/>
        <v>0</v>
      </c>
      <c r="AG233" s="2" t="b">
        <f t="shared" si="75"/>
        <v>0</v>
      </c>
      <c r="AH233" s="17" t="b">
        <f t="shared" si="76"/>
        <v>0</v>
      </c>
      <c r="AI233" s="2" t="b">
        <f t="shared" si="77"/>
        <v>0</v>
      </c>
      <c r="AJ233" s="2" t="b">
        <f t="shared" si="78"/>
        <v>0</v>
      </c>
      <c r="AK233" s="2" t="b">
        <f t="shared" si="79"/>
        <v>0</v>
      </c>
      <c r="AL233" s="2" t="b">
        <f t="shared" si="80"/>
        <v>0</v>
      </c>
      <c r="AM233" s="2" t="b">
        <f t="shared" si="81"/>
        <v>0</v>
      </c>
      <c r="AN233" s="2" t="b">
        <f t="shared" si="82"/>
        <v>0</v>
      </c>
      <c r="AO233" s="2" t="b">
        <v>0</v>
      </c>
      <c r="AP233" s="2" t="b">
        <f t="shared" si="83"/>
        <v>0</v>
      </c>
      <c r="AQ233" s="2" t="b">
        <v>0</v>
      </c>
      <c r="AR233" s="2"/>
      <c r="AS233" s="2"/>
      <c r="AT233" s="2"/>
      <c r="AU233" s="2"/>
      <c r="AV233" s="2"/>
      <c r="AW233" s="2"/>
      <c r="AX233" s="2"/>
      <c r="AY233" s="2"/>
      <c r="AZ233" s="2"/>
      <c r="BA233" s="2"/>
      <c r="BB233" s="2"/>
      <c r="BC233" s="2"/>
      <c r="BD233" s="2"/>
      <c r="BE233" s="2"/>
      <c r="BF233" s="2"/>
      <c r="BG233" s="2"/>
      <c r="BH233" s="2"/>
      <c r="BI233" s="2"/>
      <c r="BJ233" s="2"/>
      <c r="BK233" s="2"/>
      <c r="BL233" s="2"/>
      <c r="BP233" s="2"/>
    </row>
    <row r="234" spans="1:85" s="7" customFormat="1" ht="30" hidden="1" x14ac:dyDescent="0.25">
      <c r="L234" s="11" t="s">
        <v>2896</v>
      </c>
      <c r="M234" s="2" t="s">
        <v>2897</v>
      </c>
      <c r="N234" s="2">
        <v>2009</v>
      </c>
      <c r="O234" s="2">
        <v>1</v>
      </c>
      <c r="P234" s="3">
        <v>39814.380555555559</v>
      </c>
      <c r="Q234" s="2" t="s">
        <v>11</v>
      </c>
      <c r="R234" s="2" t="s">
        <v>459</v>
      </c>
      <c r="S234" s="2" t="s">
        <v>2898</v>
      </c>
      <c r="T234" s="2" t="s">
        <v>484</v>
      </c>
      <c r="U234" s="2">
        <f t="shared" si="63"/>
        <v>1</v>
      </c>
      <c r="V234" s="2" t="b">
        <f t="shared" si="64"/>
        <v>1</v>
      </c>
      <c r="W234" s="17" t="b">
        <f t="shared" si="65"/>
        <v>0</v>
      </c>
      <c r="X234" s="2" t="b">
        <f t="shared" si="66"/>
        <v>0</v>
      </c>
      <c r="Y234" s="2" t="b">
        <f t="shared" si="67"/>
        <v>0</v>
      </c>
      <c r="Z234" s="2" t="b">
        <f t="shared" si="68"/>
        <v>0</v>
      </c>
      <c r="AA234" s="2" t="b">
        <f t="shared" si="69"/>
        <v>0</v>
      </c>
      <c r="AB234" s="2" t="b">
        <f t="shared" si="70"/>
        <v>0</v>
      </c>
      <c r="AC234" s="2" t="b">
        <f t="shared" si="71"/>
        <v>0</v>
      </c>
      <c r="AD234" s="2" t="b">
        <f t="shared" si="72"/>
        <v>0</v>
      </c>
      <c r="AE234" s="2" t="b">
        <f t="shared" si="73"/>
        <v>0</v>
      </c>
      <c r="AF234" s="2" t="b">
        <f t="shared" si="74"/>
        <v>0</v>
      </c>
      <c r="AG234" s="2" t="b">
        <f t="shared" si="75"/>
        <v>0</v>
      </c>
      <c r="AH234" s="17" t="b">
        <f t="shared" si="76"/>
        <v>0</v>
      </c>
      <c r="AI234" s="2" t="b">
        <f t="shared" si="77"/>
        <v>0</v>
      </c>
      <c r="AJ234" s="2" t="b">
        <f t="shared" si="78"/>
        <v>0</v>
      </c>
      <c r="AK234" s="2" t="b">
        <f t="shared" si="79"/>
        <v>0</v>
      </c>
      <c r="AL234" s="2" t="b">
        <f t="shared" si="80"/>
        <v>0</v>
      </c>
      <c r="AM234" s="2" t="b">
        <f t="shared" si="81"/>
        <v>0</v>
      </c>
      <c r="AN234" s="2" t="b">
        <f t="shared" si="82"/>
        <v>0</v>
      </c>
      <c r="AO234" s="2" t="b">
        <v>0</v>
      </c>
      <c r="AP234" s="2" t="b">
        <f t="shared" si="83"/>
        <v>0</v>
      </c>
      <c r="AQ234" s="2" t="b">
        <v>0</v>
      </c>
      <c r="AR234" s="2">
        <v>1</v>
      </c>
      <c r="AS234" s="2"/>
      <c r="AT234" s="2"/>
      <c r="AU234" s="2"/>
      <c r="AV234" s="2"/>
      <c r="AW234" s="2"/>
      <c r="AX234" s="2"/>
      <c r="AY234" s="2"/>
      <c r="AZ234" s="2"/>
      <c r="BA234" s="2"/>
      <c r="BB234" s="2"/>
      <c r="BC234" s="2"/>
      <c r="BD234" s="2"/>
      <c r="BE234" s="2"/>
      <c r="BF234" s="2"/>
      <c r="BG234" s="2"/>
      <c r="BH234" s="2"/>
      <c r="BI234" s="2"/>
      <c r="BJ234" s="2"/>
      <c r="BK234" s="2"/>
      <c r="BL234" s="2"/>
      <c r="BP234" s="2"/>
    </row>
    <row r="235" spans="1:85" s="2" customFormat="1" ht="30" hidden="1" x14ac:dyDescent="0.25">
      <c r="A235" s="7"/>
      <c r="B235" s="7"/>
      <c r="C235" s="7"/>
      <c r="D235" s="7"/>
      <c r="E235" s="7"/>
      <c r="F235" s="7"/>
      <c r="G235" s="7"/>
      <c r="H235" s="7"/>
      <c r="I235" s="7"/>
      <c r="J235" s="7"/>
      <c r="K235" s="7"/>
      <c r="L235" s="11" t="s">
        <v>2899</v>
      </c>
      <c r="M235" s="2" t="s">
        <v>2900</v>
      </c>
      <c r="N235" s="2">
        <v>2011</v>
      </c>
      <c r="O235" s="2">
        <v>1</v>
      </c>
      <c r="P235" s="3">
        <v>40544.377083333333</v>
      </c>
      <c r="Q235" s="2" t="s">
        <v>11</v>
      </c>
      <c r="R235" s="2" t="s">
        <v>459</v>
      </c>
      <c r="S235" s="2" t="s">
        <v>2901</v>
      </c>
      <c r="T235" s="2" t="s">
        <v>484</v>
      </c>
      <c r="U235" s="2">
        <f t="shared" si="63"/>
        <v>2</v>
      </c>
      <c r="V235" s="2" t="b">
        <f t="shared" si="64"/>
        <v>0</v>
      </c>
      <c r="W235" s="17" t="b">
        <f t="shared" si="65"/>
        <v>1</v>
      </c>
      <c r="X235" s="2" t="b">
        <f t="shared" si="66"/>
        <v>0</v>
      </c>
      <c r="Y235" s="2" t="b">
        <f t="shared" si="67"/>
        <v>0</v>
      </c>
      <c r="Z235" s="2" t="b">
        <f t="shared" si="68"/>
        <v>0</v>
      </c>
      <c r="AA235" s="2" t="b">
        <f t="shared" si="69"/>
        <v>0</v>
      </c>
      <c r="AB235" s="2" t="b">
        <f t="shared" si="70"/>
        <v>0</v>
      </c>
      <c r="AC235" s="2" t="b">
        <f t="shared" si="71"/>
        <v>1</v>
      </c>
      <c r="AD235" s="2" t="b">
        <f t="shared" si="72"/>
        <v>0</v>
      </c>
      <c r="AE235" s="2" t="b">
        <f t="shared" si="73"/>
        <v>0</v>
      </c>
      <c r="AF235" s="2" t="b">
        <f t="shared" si="74"/>
        <v>0</v>
      </c>
      <c r="AG235" s="2" t="b">
        <f t="shared" si="75"/>
        <v>0</v>
      </c>
      <c r="AH235" s="17" t="b">
        <f t="shared" si="76"/>
        <v>0</v>
      </c>
      <c r="AI235" s="2" t="b">
        <f t="shared" si="77"/>
        <v>0</v>
      </c>
      <c r="AJ235" s="2" t="b">
        <f t="shared" si="78"/>
        <v>0</v>
      </c>
      <c r="AK235" s="2" t="b">
        <f t="shared" si="79"/>
        <v>0</v>
      </c>
      <c r="AL235" s="2" t="b">
        <f t="shared" si="80"/>
        <v>0</v>
      </c>
      <c r="AM235" s="2" t="b">
        <f t="shared" si="81"/>
        <v>0</v>
      </c>
      <c r="AN235" s="2" t="b">
        <f t="shared" si="82"/>
        <v>0</v>
      </c>
      <c r="AO235" s="2" t="b">
        <v>0</v>
      </c>
      <c r="AP235" s="2" t="b">
        <f t="shared" si="83"/>
        <v>0</v>
      </c>
      <c r="AQ235" s="2" t="b">
        <v>0</v>
      </c>
      <c r="AR235" s="2">
        <v>2</v>
      </c>
      <c r="AS235" s="2" t="s">
        <v>5615</v>
      </c>
      <c r="AT235" s="2">
        <v>10</v>
      </c>
      <c r="BM235" s="7"/>
      <c r="BN235" s="7"/>
      <c r="BO235" s="7"/>
      <c r="BQ235" s="7"/>
      <c r="BR235" s="7"/>
      <c r="BS235" s="7"/>
      <c r="BT235" s="7"/>
      <c r="BU235" s="7"/>
      <c r="BV235" s="7"/>
      <c r="BW235" s="7"/>
      <c r="BX235" s="7"/>
      <c r="BY235" s="7"/>
      <c r="BZ235" s="7"/>
      <c r="CA235" s="7"/>
      <c r="CB235" s="7"/>
      <c r="CC235" s="7"/>
      <c r="CD235" s="7"/>
      <c r="CE235" s="7"/>
      <c r="CF235" s="7"/>
      <c r="CG235" s="7"/>
    </row>
    <row r="236" spans="1:85" s="2" customFormat="1" ht="30" hidden="1" x14ac:dyDescent="0.25">
      <c r="A236" s="7"/>
      <c r="B236" s="7"/>
      <c r="C236" s="7"/>
      <c r="D236" s="7"/>
      <c r="E236" s="7"/>
      <c r="F236" s="7"/>
      <c r="G236" s="7"/>
      <c r="H236" s="7"/>
      <c r="I236" s="7"/>
      <c r="J236" s="7"/>
      <c r="K236" s="7"/>
      <c r="L236" s="11" t="s">
        <v>2909</v>
      </c>
      <c r="M236" s="2" t="s">
        <v>2910</v>
      </c>
      <c r="N236" s="2">
        <v>2012</v>
      </c>
      <c r="O236" s="2">
        <v>1</v>
      </c>
      <c r="P236" s="3">
        <v>41000.586805555555</v>
      </c>
      <c r="Q236" s="2" t="s">
        <v>11</v>
      </c>
      <c r="R236" s="2" t="s">
        <v>459</v>
      </c>
      <c r="S236" s="2" t="s">
        <v>2911</v>
      </c>
      <c r="T236" s="2" t="s">
        <v>691</v>
      </c>
      <c r="U236" s="2">
        <f t="shared" si="63"/>
        <v>1</v>
      </c>
      <c r="V236" s="2" t="b">
        <f t="shared" si="64"/>
        <v>1</v>
      </c>
      <c r="W236" s="17" t="b">
        <f t="shared" si="65"/>
        <v>0</v>
      </c>
      <c r="X236" s="2" t="b">
        <f t="shared" si="66"/>
        <v>0</v>
      </c>
      <c r="Y236" s="2" t="b">
        <f t="shared" si="67"/>
        <v>0</v>
      </c>
      <c r="Z236" s="2" t="b">
        <f t="shared" si="68"/>
        <v>0</v>
      </c>
      <c r="AA236" s="2" t="b">
        <f t="shared" si="69"/>
        <v>0</v>
      </c>
      <c r="AB236" s="2" t="b">
        <f t="shared" si="70"/>
        <v>0</v>
      </c>
      <c r="AC236" s="2" t="b">
        <f t="shared" si="71"/>
        <v>0</v>
      </c>
      <c r="AD236" s="2" t="b">
        <f t="shared" si="72"/>
        <v>0</v>
      </c>
      <c r="AE236" s="2" t="b">
        <f t="shared" si="73"/>
        <v>0</v>
      </c>
      <c r="AF236" s="2" t="b">
        <f t="shared" si="74"/>
        <v>0</v>
      </c>
      <c r="AG236" s="2" t="b">
        <f t="shared" si="75"/>
        <v>0</v>
      </c>
      <c r="AH236" s="17" t="b">
        <f t="shared" si="76"/>
        <v>0</v>
      </c>
      <c r="AI236" s="2" t="b">
        <f t="shared" si="77"/>
        <v>0</v>
      </c>
      <c r="AJ236" s="2" t="b">
        <f t="shared" si="78"/>
        <v>0</v>
      </c>
      <c r="AK236" s="2" t="b">
        <f t="shared" si="79"/>
        <v>0</v>
      </c>
      <c r="AL236" s="2" t="b">
        <f t="shared" si="80"/>
        <v>0</v>
      </c>
      <c r="AM236" s="2" t="b">
        <f t="shared" si="81"/>
        <v>0</v>
      </c>
      <c r="AN236" s="2" t="b">
        <f t="shared" si="82"/>
        <v>0</v>
      </c>
      <c r="AO236" s="2" t="b">
        <v>0</v>
      </c>
      <c r="AP236" s="2" t="b">
        <f t="shared" si="83"/>
        <v>0</v>
      </c>
      <c r="AQ236" s="2" t="b">
        <v>0</v>
      </c>
      <c r="AR236" s="2">
        <v>1</v>
      </c>
      <c r="AS236" s="2" t="s">
        <v>5615</v>
      </c>
      <c r="BM236" s="7"/>
      <c r="BN236" s="7"/>
      <c r="BO236" s="7"/>
      <c r="BQ236" s="7"/>
      <c r="BR236" s="7"/>
      <c r="BS236" s="7"/>
      <c r="BT236" s="7"/>
      <c r="BU236" s="7"/>
      <c r="BV236" s="7"/>
      <c r="BW236" s="7"/>
      <c r="BX236" s="7"/>
      <c r="BY236" s="7"/>
      <c r="BZ236" s="7"/>
      <c r="CA236" s="7"/>
      <c r="CB236" s="7"/>
      <c r="CC236" s="7"/>
      <c r="CD236" s="7"/>
      <c r="CE236" s="7"/>
      <c r="CF236" s="7"/>
      <c r="CG236" s="7"/>
    </row>
    <row r="237" spans="1:85" s="2" customFormat="1" hidden="1" x14ac:dyDescent="0.25">
      <c r="A237" s="7"/>
      <c r="B237" s="7"/>
      <c r="C237" s="7"/>
      <c r="D237" s="7"/>
      <c r="E237" s="7"/>
      <c r="F237" s="7"/>
      <c r="G237" s="7"/>
      <c r="H237" s="7"/>
      <c r="I237" s="7"/>
      <c r="J237" s="7"/>
      <c r="K237" s="7"/>
      <c r="L237" s="11" t="s">
        <v>2918</v>
      </c>
      <c r="M237" s="2" t="s">
        <v>2919</v>
      </c>
      <c r="N237" s="2">
        <v>2011</v>
      </c>
      <c r="O237" s="2">
        <v>1</v>
      </c>
      <c r="P237" s="3">
        <v>40664.487500000003</v>
      </c>
      <c r="Q237" s="2" t="s">
        <v>11</v>
      </c>
      <c r="R237" s="2" t="s">
        <v>459</v>
      </c>
      <c r="S237" s="2" t="s">
        <v>2920</v>
      </c>
      <c r="T237" s="2" t="s">
        <v>1138</v>
      </c>
      <c r="U237" s="2">
        <f t="shared" si="63"/>
        <v>1</v>
      </c>
      <c r="V237" s="2" t="b">
        <f t="shared" si="64"/>
        <v>1</v>
      </c>
      <c r="W237" s="17" t="b">
        <f t="shared" si="65"/>
        <v>0</v>
      </c>
      <c r="X237" s="2" t="b">
        <f t="shared" si="66"/>
        <v>0</v>
      </c>
      <c r="Y237" s="2" t="b">
        <f t="shared" si="67"/>
        <v>0</v>
      </c>
      <c r="Z237" s="2" t="b">
        <f t="shared" si="68"/>
        <v>0</v>
      </c>
      <c r="AA237" s="2" t="b">
        <f t="shared" si="69"/>
        <v>0</v>
      </c>
      <c r="AB237" s="2" t="b">
        <f t="shared" si="70"/>
        <v>0</v>
      </c>
      <c r="AC237" s="2" t="b">
        <f t="shared" si="71"/>
        <v>0</v>
      </c>
      <c r="AD237" s="2" t="b">
        <f t="shared" si="72"/>
        <v>0</v>
      </c>
      <c r="AE237" s="2" t="b">
        <f t="shared" si="73"/>
        <v>0</v>
      </c>
      <c r="AF237" s="2" t="b">
        <f t="shared" si="74"/>
        <v>0</v>
      </c>
      <c r="AG237" s="2" t="b">
        <f t="shared" si="75"/>
        <v>0</v>
      </c>
      <c r="AH237" s="17" t="b">
        <f t="shared" si="76"/>
        <v>0</v>
      </c>
      <c r="AI237" s="2" t="b">
        <f t="shared" si="77"/>
        <v>0</v>
      </c>
      <c r="AJ237" s="2" t="b">
        <f t="shared" si="78"/>
        <v>0</v>
      </c>
      <c r="AK237" s="2" t="b">
        <f t="shared" si="79"/>
        <v>0</v>
      </c>
      <c r="AL237" s="2" t="b">
        <f t="shared" si="80"/>
        <v>0</v>
      </c>
      <c r="AM237" s="2" t="b">
        <f t="shared" si="81"/>
        <v>0</v>
      </c>
      <c r="AN237" s="2" t="b">
        <f t="shared" si="82"/>
        <v>0</v>
      </c>
      <c r="AO237" s="2" t="b">
        <v>0</v>
      </c>
      <c r="AP237" s="2" t="b">
        <f t="shared" si="83"/>
        <v>0</v>
      </c>
      <c r="AQ237" s="2" t="b">
        <v>0</v>
      </c>
      <c r="AR237" s="2">
        <v>1</v>
      </c>
      <c r="BM237" s="7"/>
      <c r="BN237" s="7"/>
      <c r="BO237" s="7"/>
      <c r="BQ237" s="7"/>
      <c r="BR237" s="7"/>
      <c r="BS237" s="7"/>
      <c r="BT237" s="7"/>
      <c r="BU237" s="7"/>
      <c r="BV237" s="7"/>
      <c r="BW237" s="7"/>
      <c r="BX237" s="7"/>
      <c r="BY237" s="7"/>
      <c r="BZ237" s="7"/>
      <c r="CA237" s="7"/>
      <c r="CB237" s="7"/>
      <c r="CC237" s="7"/>
      <c r="CD237" s="7"/>
      <c r="CE237" s="7"/>
      <c r="CF237" s="7"/>
      <c r="CG237" s="7"/>
    </row>
    <row r="238" spans="1:85" s="2" customFormat="1" hidden="1" x14ac:dyDescent="0.25">
      <c r="A238" s="7"/>
      <c r="B238" s="7"/>
      <c r="C238" s="7"/>
      <c r="D238" s="7"/>
      <c r="E238" s="7"/>
      <c r="F238" s="7"/>
      <c r="G238" s="7"/>
      <c r="H238" s="7"/>
      <c r="I238" s="7"/>
      <c r="J238" s="7"/>
      <c r="K238" s="7"/>
      <c r="L238" s="11" t="s">
        <v>2927</v>
      </c>
      <c r="M238" s="2" t="s">
        <v>2928</v>
      </c>
      <c r="N238" s="2">
        <v>2011</v>
      </c>
      <c r="O238" s="2">
        <v>1</v>
      </c>
      <c r="P238" s="3">
        <v>40603.625694444447</v>
      </c>
      <c r="Q238" s="2" t="s">
        <v>11</v>
      </c>
      <c r="R238" s="2" t="s">
        <v>459</v>
      </c>
      <c r="S238" s="2" t="s">
        <v>2929</v>
      </c>
      <c r="T238" s="2" t="s">
        <v>1138</v>
      </c>
      <c r="U238" s="2">
        <f t="shared" si="63"/>
        <v>1</v>
      </c>
      <c r="V238" s="2" t="b">
        <f t="shared" si="64"/>
        <v>1</v>
      </c>
      <c r="W238" s="17" t="b">
        <f t="shared" si="65"/>
        <v>0</v>
      </c>
      <c r="X238" s="2" t="b">
        <f t="shared" si="66"/>
        <v>0</v>
      </c>
      <c r="Y238" s="2" t="b">
        <f t="shared" si="67"/>
        <v>0</v>
      </c>
      <c r="Z238" s="2" t="b">
        <f t="shared" si="68"/>
        <v>0</v>
      </c>
      <c r="AA238" s="2" t="b">
        <f t="shared" si="69"/>
        <v>0</v>
      </c>
      <c r="AB238" s="2" t="b">
        <f t="shared" si="70"/>
        <v>0</v>
      </c>
      <c r="AC238" s="2" t="b">
        <f t="shared" si="71"/>
        <v>0</v>
      </c>
      <c r="AD238" s="2" t="b">
        <f t="shared" si="72"/>
        <v>0</v>
      </c>
      <c r="AE238" s="2" t="b">
        <f t="shared" si="73"/>
        <v>0</v>
      </c>
      <c r="AF238" s="2" t="b">
        <f t="shared" si="74"/>
        <v>0</v>
      </c>
      <c r="AG238" s="2" t="b">
        <f t="shared" si="75"/>
        <v>0</v>
      </c>
      <c r="AH238" s="17" t="b">
        <f t="shared" si="76"/>
        <v>0</v>
      </c>
      <c r="AI238" s="2" t="b">
        <f t="shared" si="77"/>
        <v>0</v>
      </c>
      <c r="AJ238" s="2" t="b">
        <f t="shared" si="78"/>
        <v>0</v>
      </c>
      <c r="AK238" s="2" t="b">
        <f t="shared" si="79"/>
        <v>0</v>
      </c>
      <c r="AL238" s="2" t="b">
        <f t="shared" si="80"/>
        <v>0</v>
      </c>
      <c r="AM238" s="2" t="b">
        <f t="shared" si="81"/>
        <v>0</v>
      </c>
      <c r="AN238" s="2" t="b">
        <f t="shared" si="82"/>
        <v>0</v>
      </c>
      <c r="AO238" s="2" t="b">
        <v>0</v>
      </c>
      <c r="AP238" s="2" t="b">
        <f t="shared" si="83"/>
        <v>0</v>
      </c>
      <c r="AQ238" s="2" t="b">
        <v>0</v>
      </c>
      <c r="AR238" s="2">
        <v>1</v>
      </c>
      <c r="BM238" s="7"/>
      <c r="BN238" s="7"/>
      <c r="BO238" s="7"/>
      <c r="BQ238" s="7"/>
      <c r="BR238" s="7"/>
      <c r="BS238" s="7"/>
      <c r="BT238" s="7"/>
      <c r="BU238" s="7"/>
      <c r="BV238" s="7"/>
      <c r="BW238" s="7"/>
      <c r="BX238" s="7"/>
      <c r="BY238" s="7"/>
      <c r="BZ238" s="7"/>
      <c r="CA238" s="7"/>
      <c r="CB238" s="7"/>
      <c r="CC238" s="7"/>
      <c r="CD238" s="7"/>
      <c r="CE238" s="7"/>
      <c r="CF238" s="7"/>
      <c r="CG238" s="7"/>
    </row>
    <row r="239" spans="1:85" s="2" customFormat="1" ht="30" hidden="1" x14ac:dyDescent="0.25">
      <c r="L239" s="11" t="s">
        <v>5281</v>
      </c>
      <c r="M239" s="2" t="s">
        <v>5282</v>
      </c>
      <c r="N239" s="2">
        <v>2010</v>
      </c>
      <c r="O239" s="2">
        <v>1</v>
      </c>
      <c r="P239" s="3">
        <v>40179.598611111112</v>
      </c>
      <c r="Q239" s="2" t="s">
        <v>11</v>
      </c>
      <c r="R239" s="2" t="s">
        <v>5159</v>
      </c>
      <c r="S239" s="2" t="s">
        <v>5283</v>
      </c>
      <c r="T239" s="2" t="s">
        <v>3321</v>
      </c>
      <c r="U239" s="2">
        <f t="shared" si="63"/>
        <v>1</v>
      </c>
      <c r="V239" s="2" t="b">
        <f t="shared" si="64"/>
        <v>1</v>
      </c>
      <c r="W239" s="17" t="b">
        <f t="shared" si="65"/>
        <v>0</v>
      </c>
      <c r="X239" s="2" t="b">
        <f t="shared" si="66"/>
        <v>0</v>
      </c>
      <c r="Y239" s="2" t="b">
        <f t="shared" si="67"/>
        <v>0</v>
      </c>
      <c r="Z239" s="2" t="b">
        <f t="shared" si="68"/>
        <v>0</v>
      </c>
      <c r="AA239" s="2" t="b">
        <f t="shared" si="69"/>
        <v>0</v>
      </c>
      <c r="AB239" s="2" t="b">
        <f t="shared" si="70"/>
        <v>0</v>
      </c>
      <c r="AC239" s="2" t="b">
        <f t="shared" si="71"/>
        <v>0</v>
      </c>
      <c r="AD239" s="2" t="b">
        <f t="shared" si="72"/>
        <v>0</v>
      </c>
      <c r="AE239" s="2" t="b">
        <f t="shared" si="73"/>
        <v>0</v>
      </c>
      <c r="AF239" s="2" t="b">
        <f t="shared" si="74"/>
        <v>0</v>
      </c>
      <c r="AG239" s="2" t="b">
        <f t="shared" si="75"/>
        <v>0</v>
      </c>
      <c r="AH239" s="17" t="b">
        <f t="shared" si="76"/>
        <v>0</v>
      </c>
      <c r="AI239" s="2" t="b">
        <f t="shared" si="77"/>
        <v>0</v>
      </c>
      <c r="AJ239" s="2" t="b">
        <f t="shared" si="78"/>
        <v>0</v>
      </c>
      <c r="AK239" s="2" t="b">
        <f t="shared" si="79"/>
        <v>0</v>
      </c>
      <c r="AL239" s="2" t="b">
        <f t="shared" si="80"/>
        <v>0</v>
      </c>
      <c r="AM239" s="2" t="b">
        <f t="shared" si="81"/>
        <v>0</v>
      </c>
      <c r="AN239" s="2" t="b">
        <f t="shared" si="82"/>
        <v>0</v>
      </c>
      <c r="AO239" s="2" t="b">
        <v>0</v>
      </c>
      <c r="AP239" s="2" t="b">
        <f t="shared" si="83"/>
        <v>0</v>
      </c>
      <c r="AQ239" s="2" t="b">
        <v>0</v>
      </c>
      <c r="AR239" s="2">
        <v>1</v>
      </c>
      <c r="BQ239" s="7"/>
      <c r="BR239" s="7"/>
      <c r="BS239" s="7"/>
      <c r="BT239" s="7"/>
      <c r="BU239" s="7"/>
      <c r="BV239" s="7"/>
      <c r="BW239" s="7"/>
      <c r="BX239" s="7"/>
      <c r="BY239" s="7"/>
      <c r="BZ239" s="7"/>
      <c r="CA239" s="7"/>
      <c r="CB239" s="7"/>
      <c r="CC239" s="7"/>
      <c r="CD239" s="7"/>
      <c r="CE239" s="7"/>
      <c r="CF239" s="7"/>
      <c r="CG239" s="7"/>
    </row>
    <row r="240" spans="1:85" s="2" customFormat="1" ht="30" hidden="1" x14ac:dyDescent="0.25">
      <c r="A240" s="7"/>
      <c r="B240" s="7"/>
      <c r="C240" s="7"/>
      <c r="D240" s="7"/>
      <c r="E240" s="7"/>
      <c r="F240" s="7"/>
      <c r="G240" s="7"/>
      <c r="H240" s="7"/>
      <c r="I240" s="7"/>
      <c r="J240" s="7"/>
      <c r="K240" s="7"/>
      <c r="L240" s="11" t="s">
        <v>2937</v>
      </c>
      <c r="M240" s="2" t="s">
        <v>2938</v>
      </c>
      <c r="N240" s="2">
        <v>2009</v>
      </c>
      <c r="O240" s="2">
        <v>1</v>
      </c>
      <c r="P240" s="3">
        <v>39814.40347222222</v>
      </c>
      <c r="Q240" s="2" t="s">
        <v>11</v>
      </c>
      <c r="R240" s="2" t="s">
        <v>459</v>
      </c>
      <c r="S240" s="2" t="s">
        <v>2939</v>
      </c>
      <c r="T240" s="2" t="s">
        <v>586</v>
      </c>
      <c r="U240" s="2">
        <f t="shared" si="63"/>
        <v>0</v>
      </c>
      <c r="V240" s="2" t="b">
        <f t="shared" si="64"/>
        <v>0</v>
      </c>
      <c r="W240" s="17" t="b">
        <f t="shared" si="65"/>
        <v>0</v>
      </c>
      <c r="X240" s="2" t="b">
        <f t="shared" si="66"/>
        <v>0</v>
      </c>
      <c r="Y240" s="2" t="b">
        <f t="shared" si="67"/>
        <v>0</v>
      </c>
      <c r="Z240" s="2" t="b">
        <f t="shared" si="68"/>
        <v>0</v>
      </c>
      <c r="AA240" s="2" t="b">
        <f t="shared" si="69"/>
        <v>0</v>
      </c>
      <c r="AB240" s="2" t="b">
        <f t="shared" si="70"/>
        <v>0</v>
      </c>
      <c r="AC240" s="2" t="b">
        <f t="shared" si="71"/>
        <v>0</v>
      </c>
      <c r="AD240" s="2" t="b">
        <f t="shared" si="72"/>
        <v>0</v>
      </c>
      <c r="AE240" s="2" t="b">
        <f t="shared" si="73"/>
        <v>0</v>
      </c>
      <c r="AF240" s="2" t="b">
        <f t="shared" si="74"/>
        <v>0</v>
      </c>
      <c r="AG240" s="2" t="b">
        <f t="shared" si="75"/>
        <v>0</v>
      </c>
      <c r="AH240" s="17" t="b">
        <f t="shared" si="76"/>
        <v>0</v>
      </c>
      <c r="AI240" s="2" t="b">
        <f t="shared" si="77"/>
        <v>0</v>
      </c>
      <c r="AJ240" s="2" t="b">
        <f t="shared" si="78"/>
        <v>0</v>
      </c>
      <c r="AK240" s="2" t="b">
        <f t="shared" si="79"/>
        <v>0</v>
      </c>
      <c r="AL240" s="2" t="b">
        <f t="shared" si="80"/>
        <v>0</v>
      </c>
      <c r="AM240" s="2" t="b">
        <f t="shared" si="81"/>
        <v>0</v>
      </c>
      <c r="AN240" s="2" t="b">
        <f t="shared" si="82"/>
        <v>0</v>
      </c>
      <c r="AO240" s="2" t="b">
        <v>0</v>
      </c>
      <c r="AP240" s="2" t="b">
        <f t="shared" si="83"/>
        <v>0</v>
      </c>
      <c r="AQ240" s="2" t="b">
        <v>0</v>
      </c>
      <c r="AR240" s="2" t="s">
        <v>5620</v>
      </c>
      <c r="BM240" s="7"/>
      <c r="BN240" s="7"/>
      <c r="BO240" s="7"/>
      <c r="BQ240" s="7"/>
      <c r="BR240" s="7"/>
      <c r="BS240" s="7"/>
      <c r="BT240" s="7"/>
      <c r="BU240" s="7"/>
      <c r="BV240" s="7"/>
      <c r="BW240" s="7"/>
      <c r="BX240" s="7"/>
      <c r="BY240" s="7"/>
      <c r="BZ240" s="7"/>
      <c r="CA240" s="7"/>
      <c r="CB240" s="7"/>
      <c r="CC240" s="7"/>
      <c r="CD240" s="7"/>
      <c r="CE240" s="7"/>
      <c r="CF240" s="7"/>
      <c r="CG240" s="7"/>
    </row>
    <row r="241" spans="1:85" s="2" customFormat="1" ht="30" hidden="1" x14ac:dyDescent="0.25">
      <c r="A241" s="7"/>
      <c r="B241" s="7"/>
      <c r="C241" s="7"/>
      <c r="D241" s="7"/>
      <c r="E241" s="7"/>
      <c r="F241" s="7"/>
      <c r="G241" s="7"/>
      <c r="H241" s="7"/>
      <c r="I241" s="7"/>
      <c r="J241" s="7"/>
      <c r="K241" s="7"/>
      <c r="L241" s="11" t="s">
        <v>2981</v>
      </c>
      <c r="M241" s="2" t="s">
        <v>2982</v>
      </c>
      <c r="N241" s="2">
        <v>2013</v>
      </c>
      <c r="O241" s="2">
        <v>1</v>
      </c>
      <c r="P241" s="3">
        <v>41275.588194444441</v>
      </c>
      <c r="Q241" s="2" t="s">
        <v>11</v>
      </c>
      <c r="R241" s="2" t="s">
        <v>459</v>
      </c>
      <c r="S241" s="2" t="s">
        <v>2983</v>
      </c>
      <c r="T241" s="2" t="s">
        <v>687</v>
      </c>
      <c r="U241" s="2">
        <f t="shared" si="63"/>
        <v>0</v>
      </c>
      <c r="V241" s="2" t="b">
        <f t="shared" si="64"/>
        <v>0</v>
      </c>
      <c r="W241" s="17" t="b">
        <f t="shared" si="65"/>
        <v>0</v>
      </c>
      <c r="X241" s="2" t="b">
        <f t="shared" si="66"/>
        <v>0</v>
      </c>
      <c r="Y241" s="2" t="b">
        <f t="shared" si="67"/>
        <v>0</v>
      </c>
      <c r="Z241" s="2" t="b">
        <f t="shared" si="68"/>
        <v>0</v>
      </c>
      <c r="AA241" s="2" t="b">
        <f t="shared" si="69"/>
        <v>0</v>
      </c>
      <c r="AB241" s="2" t="b">
        <f t="shared" si="70"/>
        <v>0</v>
      </c>
      <c r="AC241" s="2" t="b">
        <f t="shared" si="71"/>
        <v>0</v>
      </c>
      <c r="AD241" s="2" t="b">
        <f t="shared" si="72"/>
        <v>0</v>
      </c>
      <c r="AE241" s="2" t="b">
        <f t="shared" si="73"/>
        <v>0</v>
      </c>
      <c r="AF241" s="2" t="b">
        <f t="shared" si="74"/>
        <v>0</v>
      </c>
      <c r="AG241" s="2" t="b">
        <f t="shared" si="75"/>
        <v>0</v>
      </c>
      <c r="AH241" s="17" t="b">
        <f t="shared" si="76"/>
        <v>0</v>
      </c>
      <c r="AI241" s="2" t="b">
        <f t="shared" si="77"/>
        <v>0</v>
      </c>
      <c r="AJ241" s="2" t="b">
        <f t="shared" si="78"/>
        <v>0</v>
      </c>
      <c r="AK241" s="2" t="b">
        <f t="shared" si="79"/>
        <v>0</v>
      </c>
      <c r="AL241" s="2" t="b">
        <f t="shared" si="80"/>
        <v>0</v>
      </c>
      <c r="AM241" s="2" t="b">
        <f t="shared" si="81"/>
        <v>0</v>
      </c>
      <c r="AN241" s="2" t="b">
        <f t="shared" si="82"/>
        <v>0</v>
      </c>
      <c r="AO241" s="2" t="b">
        <v>0</v>
      </c>
      <c r="AP241" s="2" t="b">
        <f t="shared" si="83"/>
        <v>0</v>
      </c>
      <c r="AQ241" s="2" t="b">
        <v>0</v>
      </c>
      <c r="AR241" s="2" t="s">
        <v>5617</v>
      </c>
      <c r="BM241" s="7"/>
      <c r="BN241" s="7"/>
      <c r="BO241" s="7"/>
      <c r="BQ241" s="7"/>
      <c r="BR241" s="7"/>
      <c r="BS241" s="7"/>
      <c r="BT241" s="7"/>
      <c r="BU241" s="7"/>
      <c r="BV241" s="7"/>
      <c r="BW241" s="7"/>
      <c r="BX241" s="7"/>
      <c r="BY241" s="7"/>
      <c r="BZ241" s="7"/>
      <c r="CA241" s="7"/>
      <c r="CB241" s="7"/>
      <c r="CC241" s="7"/>
      <c r="CD241" s="7"/>
      <c r="CE241" s="7"/>
      <c r="CF241" s="7"/>
      <c r="CG241" s="7"/>
    </row>
    <row r="242" spans="1:85" s="2" customFormat="1" ht="30" hidden="1" x14ac:dyDescent="0.25">
      <c r="B242" s="7"/>
      <c r="C242" s="7"/>
      <c r="D242" s="7"/>
      <c r="E242" s="7"/>
      <c r="F242" s="7"/>
      <c r="G242" s="7"/>
      <c r="H242" s="7"/>
      <c r="I242" s="7"/>
      <c r="J242" s="7"/>
      <c r="K242" s="7"/>
      <c r="L242" s="11" t="s">
        <v>3057</v>
      </c>
      <c r="M242" s="2" t="s">
        <v>3058</v>
      </c>
      <c r="N242" s="2">
        <v>2011</v>
      </c>
      <c r="O242" s="2">
        <v>1</v>
      </c>
      <c r="P242" s="3">
        <v>40544.509722222225</v>
      </c>
      <c r="Q242" s="2" t="s">
        <v>11</v>
      </c>
      <c r="R242" s="2" t="s">
        <v>459</v>
      </c>
      <c r="S242" s="2" t="s">
        <v>3059</v>
      </c>
      <c r="T242" s="2" t="s">
        <v>499</v>
      </c>
      <c r="U242" s="2">
        <f t="shared" si="63"/>
        <v>5</v>
      </c>
      <c r="V242" s="2" t="b">
        <f t="shared" si="64"/>
        <v>1</v>
      </c>
      <c r="W242" s="17" t="b">
        <f t="shared" si="65"/>
        <v>1</v>
      </c>
      <c r="X242" s="2" t="b">
        <f t="shared" si="66"/>
        <v>1</v>
      </c>
      <c r="Y242" s="2" t="b">
        <f t="shared" si="67"/>
        <v>0</v>
      </c>
      <c r="Z242" s="2" t="b">
        <f t="shared" si="68"/>
        <v>1</v>
      </c>
      <c r="AA242" s="2" t="b">
        <f t="shared" si="69"/>
        <v>1</v>
      </c>
      <c r="AB242" s="2" t="b">
        <f t="shared" si="70"/>
        <v>0</v>
      </c>
      <c r="AC242" s="2" t="b">
        <f t="shared" si="71"/>
        <v>0</v>
      </c>
      <c r="AD242" s="2" t="b">
        <f t="shared" si="72"/>
        <v>0</v>
      </c>
      <c r="AE242" s="2" t="b">
        <f t="shared" si="73"/>
        <v>0</v>
      </c>
      <c r="AF242" s="2" t="b">
        <f t="shared" si="74"/>
        <v>0</v>
      </c>
      <c r="AG242" s="2" t="b">
        <f t="shared" si="75"/>
        <v>0</v>
      </c>
      <c r="AH242" s="17" t="b">
        <f t="shared" si="76"/>
        <v>0</v>
      </c>
      <c r="AI242" s="2" t="b">
        <f t="shared" si="77"/>
        <v>0</v>
      </c>
      <c r="AJ242" s="2" t="b">
        <f t="shared" si="78"/>
        <v>0</v>
      </c>
      <c r="AK242" s="2" t="b">
        <f t="shared" si="79"/>
        <v>0</v>
      </c>
      <c r="AL242" s="2" t="b">
        <f t="shared" si="80"/>
        <v>0</v>
      </c>
      <c r="AM242" s="2" t="b">
        <f t="shared" si="81"/>
        <v>0</v>
      </c>
      <c r="AN242" s="2" t="b">
        <f t="shared" si="82"/>
        <v>0</v>
      </c>
      <c r="AO242" s="2" t="b">
        <v>0</v>
      </c>
      <c r="AP242" s="2" t="b">
        <f t="shared" si="83"/>
        <v>0</v>
      </c>
      <c r="AQ242" s="2" t="b">
        <v>0</v>
      </c>
      <c r="AR242" s="2">
        <v>1</v>
      </c>
      <c r="AS242" s="2">
        <v>2</v>
      </c>
      <c r="AT242" s="2">
        <v>4</v>
      </c>
      <c r="AU242" s="2">
        <v>6</v>
      </c>
      <c r="AV242" s="2">
        <v>7</v>
      </c>
      <c r="AW242" s="2" t="s">
        <v>5615</v>
      </c>
      <c r="AX242" s="2">
        <v>12</v>
      </c>
      <c r="BM242" s="7"/>
      <c r="BN242" s="7"/>
      <c r="BO242" s="7"/>
      <c r="BQ242" s="7"/>
      <c r="BR242" s="7"/>
      <c r="BS242" s="7"/>
      <c r="BT242" s="7"/>
      <c r="BU242" s="7"/>
      <c r="BV242" s="7"/>
      <c r="BW242" s="7"/>
      <c r="BX242" s="7"/>
      <c r="BY242" s="7"/>
      <c r="BZ242" s="7"/>
      <c r="CA242" s="7"/>
      <c r="CB242" s="7"/>
      <c r="CC242" s="7"/>
      <c r="CD242" s="7"/>
      <c r="CE242" s="7"/>
      <c r="CF242" s="7"/>
      <c r="CG242" s="7"/>
    </row>
    <row r="243" spans="1:85" s="2" customFormat="1" hidden="1" x14ac:dyDescent="0.25">
      <c r="A243" s="7"/>
      <c r="B243" s="7"/>
      <c r="C243" s="7"/>
      <c r="D243" s="7"/>
      <c r="E243" s="7"/>
      <c r="F243" s="7"/>
      <c r="G243" s="7"/>
      <c r="H243" s="7"/>
      <c r="I243" s="7"/>
      <c r="J243" s="7"/>
      <c r="K243" s="7"/>
      <c r="L243" s="11" t="s">
        <v>3079</v>
      </c>
      <c r="M243" s="2" t="s">
        <v>3080</v>
      </c>
      <c r="N243" s="2">
        <v>2012</v>
      </c>
      <c r="O243" s="2">
        <v>1</v>
      </c>
      <c r="P243" s="3">
        <v>40909.38958333333</v>
      </c>
      <c r="Q243" s="2" t="s">
        <v>11</v>
      </c>
      <c r="R243" s="2" t="s">
        <v>459</v>
      </c>
      <c r="S243" s="2" t="s">
        <v>3081</v>
      </c>
      <c r="T243" s="2" t="s">
        <v>484</v>
      </c>
      <c r="U243" s="2">
        <f t="shared" si="63"/>
        <v>3</v>
      </c>
      <c r="V243" s="2" t="b">
        <f t="shared" si="64"/>
        <v>1</v>
      </c>
      <c r="W243" s="17" t="b">
        <f t="shared" si="65"/>
        <v>0</v>
      </c>
      <c r="X243" s="2" t="b">
        <f t="shared" si="66"/>
        <v>0</v>
      </c>
      <c r="Y243" s="2" t="b">
        <f t="shared" si="67"/>
        <v>0</v>
      </c>
      <c r="Z243" s="2" t="b">
        <f t="shared" si="68"/>
        <v>1</v>
      </c>
      <c r="AA243" s="2" t="b">
        <f t="shared" si="69"/>
        <v>0</v>
      </c>
      <c r="AB243" s="2" t="b">
        <f t="shared" si="70"/>
        <v>1</v>
      </c>
      <c r="AC243" s="2" t="b">
        <f t="shared" si="71"/>
        <v>0</v>
      </c>
      <c r="AD243" s="2" t="b">
        <f t="shared" si="72"/>
        <v>0</v>
      </c>
      <c r="AE243" s="2" t="b">
        <f t="shared" si="73"/>
        <v>0</v>
      </c>
      <c r="AF243" s="2" t="b">
        <f t="shared" si="74"/>
        <v>0</v>
      </c>
      <c r="AG243" s="2" t="b">
        <f t="shared" si="75"/>
        <v>0</v>
      </c>
      <c r="AH243" s="17" t="b">
        <f t="shared" si="76"/>
        <v>0</v>
      </c>
      <c r="AI243" s="2" t="b">
        <f t="shared" si="77"/>
        <v>0</v>
      </c>
      <c r="AJ243" s="2" t="b">
        <f t="shared" si="78"/>
        <v>0</v>
      </c>
      <c r="AK243" s="2" t="b">
        <f t="shared" si="79"/>
        <v>0</v>
      </c>
      <c r="AL243" s="2" t="b">
        <f t="shared" si="80"/>
        <v>0</v>
      </c>
      <c r="AM243" s="2" t="b">
        <f t="shared" si="81"/>
        <v>0</v>
      </c>
      <c r="AN243" s="2" t="b">
        <f t="shared" si="82"/>
        <v>0</v>
      </c>
      <c r="AO243" s="2" t="b">
        <v>0</v>
      </c>
      <c r="AP243" s="2" t="b">
        <f t="shared" si="83"/>
        <v>0</v>
      </c>
      <c r="AQ243" s="2" t="b">
        <v>0</v>
      </c>
      <c r="AR243" s="2">
        <v>1</v>
      </c>
      <c r="AS243" s="2">
        <v>6</v>
      </c>
      <c r="AT243" s="2">
        <v>8</v>
      </c>
      <c r="AU243" s="2" t="s">
        <v>5615</v>
      </c>
      <c r="BM243" s="7"/>
      <c r="BN243" s="7"/>
      <c r="BO243" s="7"/>
      <c r="BQ243" s="7"/>
      <c r="BR243" s="7"/>
      <c r="BS243" s="7"/>
      <c r="BT243" s="7"/>
      <c r="BU243" s="7"/>
      <c r="BV243" s="7"/>
      <c r="BW243" s="7"/>
      <c r="BX243" s="7"/>
      <c r="BY243" s="7"/>
      <c r="BZ243" s="7"/>
      <c r="CA243" s="7"/>
      <c r="CB243" s="7"/>
      <c r="CC243" s="7"/>
      <c r="CD243" s="7"/>
      <c r="CE243" s="7"/>
      <c r="CF243" s="7"/>
      <c r="CG243" s="7"/>
    </row>
    <row r="244" spans="1:85" s="2" customFormat="1" ht="30" hidden="1" x14ac:dyDescent="0.25">
      <c r="A244" s="7"/>
      <c r="B244" s="7"/>
      <c r="C244" s="7"/>
      <c r="D244" s="7"/>
      <c r="E244" s="7"/>
      <c r="F244" s="7"/>
      <c r="G244" s="7"/>
      <c r="H244" s="7"/>
      <c r="I244" s="7"/>
      <c r="J244" s="7"/>
      <c r="K244" s="7"/>
      <c r="L244" s="11" t="s">
        <v>3251</v>
      </c>
      <c r="M244" s="2" t="s">
        <v>3252</v>
      </c>
      <c r="N244" s="2">
        <v>2010</v>
      </c>
      <c r="O244" s="2">
        <v>1</v>
      </c>
      <c r="P244" s="3">
        <v>40179.57708333333</v>
      </c>
      <c r="Q244" s="2" t="s">
        <v>11</v>
      </c>
      <c r="R244" s="2" t="s">
        <v>459</v>
      </c>
      <c r="S244" s="2" t="s">
        <v>3253</v>
      </c>
      <c r="T244" s="2" t="s">
        <v>499</v>
      </c>
      <c r="U244" s="2">
        <f t="shared" si="63"/>
        <v>1</v>
      </c>
      <c r="V244" s="2" t="b">
        <f t="shared" si="64"/>
        <v>1</v>
      </c>
      <c r="W244" s="17" t="b">
        <f t="shared" si="65"/>
        <v>0</v>
      </c>
      <c r="X244" s="2" t="b">
        <f t="shared" si="66"/>
        <v>0</v>
      </c>
      <c r="Y244" s="2" t="b">
        <f t="shared" si="67"/>
        <v>0</v>
      </c>
      <c r="Z244" s="2" t="b">
        <f t="shared" si="68"/>
        <v>0</v>
      </c>
      <c r="AA244" s="2" t="b">
        <f t="shared" si="69"/>
        <v>0</v>
      </c>
      <c r="AB244" s="2" t="b">
        <f t="shared" si="70"/>
        <v>0</v>
      </c>
      <c r="AC244" s="2" t="b">
        <f t="shared" si="71"/>
        <v>0</v>
      </c>
      <c r="AD244" s="2" t="b">
        <f t="shared" si="72"/>
        <v>0</v>
      </c>
      <c r="AE244" s="2" t="b">
        <f t="shared" si="73"/>
        <v>0</v>
      </c>
      <c r="AF244" s="2" t="b">
        <f t="shared" si="74"/>
        <v>0</v>
      </c>
      <c r="AG244" s="2" t="b">
        <f t="shared" si="75"/>
        <v>0</v>
      </c>
      <c r="AH244" s="17" t="b">
        <f t="shared" si="76"/>
        <v>0</v>
      </c>
      <c r="AI244" s="2" t="b">
        <f t="shared" si="77"/>
        <v>0</v>
      </c>
      <c r="AJ244" s="2" t="b">
        <f t="shared" si="78"/>
        <v>0</v>
      </c>
      <c r="AK244" s="2" t="b">
        <f t="shared" si="79"/>
        <v>0</v>
      </c>
      <c r="AL244" s="2" t="b">
        <f t="shared" si="80"/>
        <v>0</v>
      </c>
      <c r="AM244" s="2" t="b">
        <f t="shared" si="81"/>
        <v>0</v>
      </c>
      <c r="AN244" s="2" t="b">
        <f t="shared" si="82"/>
        <v>0</v>
      </c>
      <c r="AO244" s="2" t="b">
        <v>0</v>
      </c>
      <c r="AP244" s="2" t="b">
        <f t="shared" si="83"/>
        <v>0</v>
      </c>
      <c r="AQ244" s="2" t="b">
        <v>0</v>
      </c>
      <c r="AR244" s="2">
        <v>1</v>
      </c>
      <c r="BM244" s="7"/>
      <c r="BN244" s="7"/>
      <c r="BO244" s="7"/>
      <c r="BP244" s="7"/>
      <c r="CF244" s="7"/>
      <c r="CG244" s="7"/>
    </row>
    <row r="245" spans="1:85" s="2" customFormat="1" ht="45" hidden="1" x14ac:dyDescent="0.25">
      <c r="A245" s="7"/>
      <c r="B245" s="7"/>
      <c r="C245" s="7"/>
      <c r="D245" s="7"/>
      <c r="E245" s="7"/>
      <c r="F245" s="7"/>
      <c r="G245" s="7"/>
      <c r="H245" s="7"/>
      <c r="I245" s="7"/>
      <c r="J245" s="7"/>
      <c r="K245" s="7"/>
      <c r="L245" s="11" t="s">
        <v>4577</v>
      </c>
      <c r="M245" s="2" t="s">
        <v>4578</v>
      </c>
      <c r="N245" s="2">
        <v>2012</v>
      </c>
      <c r="O245" s="2">
        <v>1</v>
      </c>
      <c r="P245" s="4">
        <v>40909</v>
      </c>
      <c r="Q245" s="2" t="s">
        <v>11</v>
      </c>
      <c r="R245" s="2" t="s">
        <v>459</v>
      </c>
      <c r="S245" s="2" t="s">
        <v>4579</v>
      </c>
      <c r="T245" s="2" t="s">
        <v>4580</v>
      </c>
      <c r="U245" s="2">
        <f t="shared" si="63"/>
        <v>1</v>
      </c>
      <c r="V245" s="2" t="b">
        <f t="shared" si="64"/>
        <v>1</v>
      </c>
      <c r="W245" s="17" t="b">
        <f t="shared" si="65"/>
        <v>0</v>
      </c>
      <c r="X245" s="2" t="b">
        <f t="shared" si="66"/>
        <v>0</v>
      </c>
      <c r="Y245" s="2" t="b">
        <f t="shared" si="67"/>
        <v>0</v>
      </c>
      <c r="Z245" s="2" t="b">
        <f t="shared" si="68"/>
        <v>0</v>
      </c>
      <c r="AA245" s="2" t="b">
        <f t="shared" si="69"/>
        <v>0</v>
      </c>
      <c r="AB245" s="2" t="b">
        <f t="shared" si="70"/>
        <v>0</v>
      </c>
      <c r="AC245" s="2" t="b">
        <f t="shared" si="71"/>
        <v>0</v>
      </c>
      <c r="AD245" s="2" t="b">
        <f t="shared" si="72"/>
        <v>0</v>
      </c>
      <c r="AE245" s="2" t="b">
        <f t="shared" si="73"/>
        <v>0</v>
      </c>
      <c r="AF245" s="2" t="b">
        <f t="shared" si="74"/>
        <v>0</v>
      </c>
      <c r="AG245" s="2" t="b">
        <f t="shared" si="75"/>
        <v>0</v>
      </c>
      <c r="AH245" s="17" t="b">
        <f t="shared" si="76"/>
        <v>0</v>
      </c>
      <c r="AI245" s="2" t="b">
        <f t="shared" si="77"/>
        <v>0</v>
      </c>
      <c r="AJ245" s="2" t="b">
        <f t="shared" si="78"/>
        <v>0</v>
      </c>
      <c r="AK245" s="2" t="b">
        <f t="shared" si="79"/>
        <v>0</v>
      </c>
      <c r="AL245" s="2" t="b">
        <f t="shared" si="80"/>
        <v>0</v>
      </c>
      <c r="AM245" s="2" t="b">
        <f t="shared" si="81"/>
        <v>0</v>
      </c>
      <c r="AN245" s="2" t="b">
        <f t="shared" si="82"/>
        <v>0</v>
      </c>
      <c r="AO245" s="2" t="b">
        <v>0</v>
      </c>
      <c r="AP245" s="2" t="b">
        <f t="shared" si="83"/>
        <v>0</v>
      </c>
      <c r="AQ245" s="2" t="b">
        <v>0</v>
      </c>
      <c r="AR245" s="2">
        <v>1</v>
      </c>
      <c r="BM245" s="7"/>
      <c r="BN245" s="7"/>
      <c r="BO245" s="7"/>
      <c r="BP245" s="7"/>
      <c r="BQ245" s="7"/>
      <c r="BR245" s="7"/>
      <c r="BS245" s="7"/>
      <c r="BT245" s="7"/>
      <c r="BU245" s="7"/>
      <c r="BV245" s="7"/>
      <c r="BW245" s="7"/>
      <c r="BX245" s="7"/>
      <c r="BY245" s="7"/>
      <c r="BZ245" s="7"/>
      <c r="CA245" s="7"/>
      <c r="CB245" s="7"/>
      <c r="CC245" s="7"/>
      <c r="CD245" s="7"/>
      <c r="CE245" s="7"/>
      <c r="CF245" s="7"/>
      <c r="CG245" s="7"/>
    </row>
    <row r="246" spans="1:85" s="2" customFormat="1" ht="30" hidden="1" x14ac:dyDescent="0.25">
      <c r="L246" s="11" t="s">
        <v>4745</v>
      </c>
      <c r="M246" s="2" t="s">
        <v>4746</v>
      </c>
      <c r="N246" s="2">
        <v>2014</v>
      </c>
      <c r="O246" s="2">
        <v>1</v>
      </c>
      <c r="P246" s="3">
        <v>41640.472916666666</v>
      </c>
      <c r="Q246" s="2" t="s">
        <v>11</v>
      </c>
      <c r="R246" s="2" t="s">
        <v>4734</v>
      </c>
      <c r="S246" s="2" t="s">
        <v>4742</v>
      </c>
      <c r="T246" s="2" t="s">
        <v>4736</v>
      </c>
      <c r="U246" s="2">
        <f t="shared" si="63"/>
        <v>1</v>
      </c>
      <c r="V246" s="2" t="b">
        <f t="shared" si="64"/>
        <v>1</v>
      </c>
      <c r="W246" s="17" t="b">
        <f t="shared" si="65"/>
        <v>0</v>
      </c>
      <c r="X246" s="2" t="b">
        <f t="shared" si="66"/>
        <v>0</v>
      </c>
      <c r="Y246" s="2" t="b">
        <f t="shared" si="67"/>
        <v>0</v>
      </c>
      <c r="Z246" s="2" t="b">
        <f t="shared" si="68"/>
        <v>0</v>
      </c>
      <c r="AA246" s="2" t="b">
        <f t="shared" si="69"/>
        <v>0</v>
      </c>
      <c r="AB246" s="2" t="b">
        <f t="shared" si="70"/>
        <v>0</v>
      </c>
      <c r="AC246" s="2" t="b">
        <f t="shared" si="71"/>
        <v>0</v>
      </c>
      <c r="AD246" s="2" t="b">
        <f t="shared" si="72"/>
        <v>0</v>
      </c>
      <c r="AE246" s="2" t="b">
        <f t="shared" si="73"/>
        <v>0</v>
      </c>
      <c r="AF246" s="2" t="b">
        <f t="shared" si="74"/>
        <v>0</v>
      </c>
      <c r="AG246" s="2" t="b">
        <f t="shared" si="75"/>
        <v>0</v>
      </c>
      <c r="AH246" s="17" t="b">
        <f t="shared" si="76"/>
        <v>0</v>
      </c>
      <c r="AI246" s="2" t="b">
        <f t="shared" si="77"/>
        <v>0</v>
      </c>
      <c r="AJ246" s="2" t="b">
        <f t="shared" si="78"/>
        <v>0</v>
      </c>
      <c r="AK246" s="2" t="b">
        <f t="shared" si="79"/>
        <v>0</v>
      </c>
      <c r="AL246" s="2" t="b">
        <f t="shared" si="80"/>
        <v>0</v>
      </c>
      <c r="AM246" s="2" t="b">
        <f t="shared" si="81"/>
        <v>0</v>
      </c>
      <c r="AN246" s="2" t="b">
        <f t="shared" si="82"/>
        <v>0</v>
      </c>
      <c r="AO246" s="2" t="b">
        <v>0</v>
      </c>
      <c r="AP246" s="2" t="b">
        <f t="shared" si="83"/>
        <v>0</v>
      </c>
      <c r="AQ246" s="2" t="b">
        <v>0</v>
      </c>
      <c r="AR246" s="2">
        <v>1</v>
      </c>
      <c r="BM246" s="7"/>
      <c r="BN246" s="7"/>
      <c r="BO246" s="7"/>
      <c r="BQ246" s="7"/>
      <c r="BR246" s="7"/>
      <c r="BS246" s="7"/>
      <c r="BT246" s="7"/>
      <c r="BU246" s="7"/>
      <c r="BV246" s="7"/>
      <c r="BW246" s="7"/>
      <c r="BX246" s="7"/>
      <c r="BY246" s="7"/>
      <c r="BZ246" s="7"/>
      <c r="CA246" s="7"/>
      <c r="CB246" s="7"/>
      <c r="CC246" s="7"/>
      <c r="CD246" s="7"/>
      <c r="CE246" s="7"/>
      <c r="CF246" s="7"/>
      <c r="CG246" s="7"/>
    </row>
    <row r="247" spans="1:85" s="2" customFormat="1" ht="30" hidden="1" x14ac:dyDescent="0.25">
      <c r="L247" s="11" t="s">
        <v>4752</v>
      </c>
      <c r="M247" s="2" t="s">
        <v>4753</v>
      </c>
      <c r="N247" s="2">
        <v>2010</v>
      </c>
      <c r="O247" s="2">
        <v>1</v>
      </c>
      <c r="P247" s="4">
        <v>40179</v>
      </c>
      <c r="Q247" s="2" t="s">
        <v>4754</v>
      </c>
      <c r="R247" s="2" t="s">
        <v>4734</v>
      </c>
      <c r="S247" s="2" t="s">
        <v>4755</v>
      </c>
      <c r="T247" s="2" t="s">
        <v>4736</v>
      </c>
      <c r="U247" s="2">
        <f t="shared" si="63"/>
        <v>1</v>
      </c>
      <c r="V247" s="2" t="b">
        <f t="shared" si="64"/>
        <v>1</v>
      </c>
      <c r="W247" s="17" t="b">
        <f t="shared" si="65"/>
        <v>0</v>
      </c>
      <c r="X247" s="2" t="b">
        <f t="shared" si="66"/>
        <v>0</v>
      </c>
      <c r="Y247" s="2" t="b">
        <f t="shared" si="67"/>
        <v>0</v>
      </c>
      <c r="Z247" s="2" t="b">
        <f t="shared" si="68"/>
        <v>0</v>
      </c>
      <c r="AA247" s="2" t="b">
        <f t="shared" si="69"/>
        <v>0</v>
      </c>
      <c r="AB247" s="2" t="b">
        <f t="shared" si="70"/>
        <v>0</v>
      </c>
      <c r="AC247" s="2" t="b">
        <f t="shared" si="71"/>
        <v>0</v>
      </c>
      <c r="AD247" s="2" t="b">
        <f t="shared" si="72"/>
        <v>0</v>
      </c>
      <c r="AE247" s="2" t="b">
        <f t="shared" si="73"/>
        <v>0</v>
      </c>
      <c r="AF247" s="2" t="b">
        <f t="shared" si="74"/>
        <v>0</v>
      </c>
      <c r="AG247" s="2" t="b">
        <f t="shared" si="75"/>
        <v>0</v>
      </c>
      <c r="AH247" s="17" t="b">
        <f t="shared" si="76"/>
        <v>0</v>
      </c>
      <c r="AI247" s="2" t="b">
        <f t="shared" si="77"/>
        <v>0</v>
      </c>
      <c r="AJ247" s="2" t="b">
        <f t="shared" si="78"/>
        <v>0</v>
      </c>
      <c r="AK247" s="2" t="b">
        <f t="shared" si="79"/>
        <v>0</v>
      </c>
      <c r="AL247" s="2" t="b">
        <f t="shared" si="80"/>
        <v>0</v>
      </c>
      <c r="AM247" s="2" t="b">
        <f t="shared" si="81"/>
        <v>0</v>
      </c>
      <c r="AN247" s="2" t="b">
        <f t="shared" si="82"/>
        <v>0</v>
      </c>
      <c r="AO247" s="2" t="b">
        <v>0</v>
      </c>
      <c r="AP247" s="2" t="b">
        <f t="shared" si="83"/>
        <v>0</v>
      </c>
      <c r="AQ247" s="2" t="b">
        <v>0</v>
      </c>
      <c r="AR247" s="2">
        <v>1</v>
      </c>
      <c r="BM247" s="7"/>
      <c r="BN247" s="7"/>
      <c r="BO247" s="7"/>
      <c r="BQ247" s="7"/>
      <c r="BR247" s="7"/>
      <c r="BS247" s="7"/>
      <c r="BT247" s="7"/>
      <c r="BU247" s="7"/>
      <c r="BV247" s="7"/>
      <c r="BW247" s="7"/>
      <c r="BX247" s="7"/>
      <c r="BY247" s="7"/>
      <c r="BZ247" s="7"/>
      <c r="CA247" s="7"/>
      <c r="CB247" s="7"/>
      <c r="CC247" s="7"/>
      <c r="CD247" s="7"/>
      <c r="CE247" s="7"/>
      <c r="CF247" s="7"/>
      <c r="CG247" s="7"/>
    </row>
    <row r="248" spans="1:85" s="2" customFormat="1" ht="30" hidden="1" x14ac:dyDescent="0.25">
      <c r="A248" s="7"/>
      <c r="B248" s="7"/>
      <c r="C248" s="7"/>
      <c r="D248" s="7"/>
      <c r="E248" s="7"/>
      <c r="F248" s="7"/>
      <c r="G248" s="7"/>
      <c r="H248" s="7"/>
      <c r="I248" s="7"/>
      <c r="J248" s="7"/>
      <c r="K248" s="7"/>
      <c r="L248" s="11" t="s">
        <v>1355</v>
      </c>
      <c r="M248" s="2" t="s">
        <v>1356</v>
      </c>
      <c r="N248" s="2">
        <v>2012</v>
      </c>
      <c r="O248" s="2">
        <v>1</v>
      </c>
      <c r="P248" s="3">
        <v>40909.395138888889</v>
      </c>
      <c r="Q248" s="2" t="s">
        <v>11</v>
      </c>
      <c r="R248" s="2" t="s">
        <v>459</v>
      </c>
      <c r="S248" s="2" t="s">
        <v>1357</v>
      </c>
      <c r="T248" s="2" t="s">
        <v>484</v>
      </c>
      <c r="U248" s="2">
        <f t="shared" si="63"/>
        <v>4</v>
      </c>
      <c r="V248" s="2" t="b">
        <f t="shared" si="64"/>
        <v>1</v>
      </c>
      <c r="W248" s="17" t="b">
        <f t="shared" si="65"/>
        <v>1</v>
      </c>
      <c r="X248" s="2" t="b">
        <f t="shared" si="66"/>
        <v>1</v>
      </c>
      <c r="Y248" s="2" t="b">
        <f t="shared" si="67"/>
        <v>0</v>
      </c>
      <c r="Z248" s="2" t="b">
        <f t="shared" si="68"/>
        <v>0</v>
      </c>
      <c r="AA248" s="2" t="b">
        <f t="shared" si="69"/>
        <v>0</v>
      </c>
      <c r="AB248" s="2" t="b">
        <f t="shared" si="70"/>
        <v>0</v>
      </c>
      <c r="AC248" s="2" t="b">
        <f t="shared" si="71"/>
        <v>0</v>
      </c>
      <c r="AD248" s="2" t="b">
        <f t="shared" si="72"/>
        <v>0</v>
      </c>
      <c r="AE248" s="2" t="b">
        <f t="shared" si="73"/>
        <v>0</v>
      </c>
      <c r="AF248" s="2" t="b">
        <f t="shared" si="74"/>
        <v>0</v>
      </c>
      <c r="AG248" s="2" t="b">
        <f t="shared" si="75"/>
        <v>1</v>
      </c>
      <c r="AH248" s="17" t="b">
        <f t="shared" si="76"/>
        <v>0</v>
      </c>
      <c r="AI248" s="2" t="b">
        <f t="shared" si="77"/>
        <v>0</v>
      </c>
      <c r="AJ248" s="2" t="b">
        <f t="shared" si="78"/>
        <v>0</v>
      </c>
      <c r="AK248" s="2" t="b">
        <f t="shared" si="79"/>
        <v>0</v>
      </c>
      <c r="AL248" s="2" t="b">
        <f t="shared" si="80"/>
        <v>0</v>
      </c>
      <c r="AM248" s="2" t="b">
        <f t="shared" si="81"/>
        <v>0</v>
      </c>
      <c r="AN248" s="2" t="b">
        <f t="shared" si="82"/>
        <v>0</v>
      </c>
      <c r="AO248" s="2" t="b">
        <v>0</v>
      </c>
      <c r="AP248" s="2" t="b">
        <f t="shared" si="83"/>
        <v>0</v>
      </c>
      <c r="AQ248" s="2" t="b">
        <v>0</v>
      </c>
      <c r="AR248" s="2">
        <v>1</v>
      </c>
      <c r="AS248" s="2">
        <v>2</v>
      </c>
      <c r="AT248" s="2">
        <v>4</v>
      </c>
      <c r="AU248" s="2" t="s">
        <v>5615</v>
      </c>
      <c r="AV248" s="2">
        <v>12</v>
      </c>
      <c r="AW248" s="2">
        <v>15</v>
      </c>
      <c r="BM248" s="7"/>
      <c r="BN248" s="7"/>
      <c r="BO248" s="7"/>
      <c r="BQ248" s="7"/>
      <c r="BR248" s="7"/>
      <c r="BS248" s="7"/>
      <c r="BT248" s="7"/>
      <c r="BU248" s="7"/>
      <c r="BV248" s="7"/>
      <c r="BW248" s="7"/>
      <c r="BX248" s="7"/>
      <c r="BY248" s="7"/>
      <c r="BZ248" s="7"/>
      <c r="CA248" s="7"/>
      <c r="CB248" s="7"/>
      <c r="CC248" s="7"/>
      <c r="CD248" s="7"/>
      <c r="CE248" s="7"/>
      <c r="CF248" s="7"/>
      <c r="CG248" s="7"/>
    </row>
    <row r="249" spans="1:85" s="2" customFormat="1" hidden="1" x14ac:dyDescent="0.25">
      <c r="A249" s="7"/>
      <c r="B249" s="7"/>
      <c r="C249" s="7"/>
      <c r="D249" s="7"/>
      <c r="E249" s="7"/>
      <c r="F249" s="7"/>
      <c r="G249" s="7"/>
      <c r="H249" s="7"/>
      <c r="I249" s="7"/>
      <c r="J249" s="7"/>
      <c r="K249" s="7"/>
      <c r="L249" s="11" t="s">
        <v>3276</v>
      </c>
      <c r="M249" s="2" t="s">
        <v>3277</v>
      </c>
      <c r="N249" s="7">
        <v>2012</v>
      </c>
      <c r="O249" s="7">
        <v>1</v>
      </c>
      <c r="P249" s="8">
        <v>40909.60833333333</v>
      </c>
      <c r="Q249" s="7" t="s">
        <v>11</v>
      </c>
      <c r="R249" s="7" t="s">
        <v>459</v>
      </c>
      <c r="S249" s="7" t="s">
        <v>3278</v>
      </c>
      <c r="T249" s="7" t="s">
        <v>484</v>
      </c>
      <c r="U249" s="2">
        <f t="shared" si="63"/>
        <v>2</v>
      </c>
      <c r="V249" s="2" t="b">
        <f t="shared" si="64"/>
        <v>1</v>
      </c>
      <c r="W249" s="17" t="b">
        <f t="shared" si="65"/>
        <v>0</v>
      </c>
      <c r="X249" s="2" t="b">
        <f t="shared" si="66"/>
        <v>1</v>
      </c>
      <c r="Y249" s="2" t="b">
        <f t="shared" si="67"/>
        <v>0</v>
      </c>
      <c r="Z249" s="2" t="b">
        <f t="shared" si="68"/>
        <v>0</v>
      </c>
      <c r="AA249" s="2" t="b">
        <f t="shared" si="69"/>
        <v>0</v>
      </c>
      <c r="AB249" s="2" t="b">
        <f t="shared" si="70"/>
        <v>0</v>
      </c>
      <c r="AC249" s="2" t="b">
        <f t="shared" si="71"/>
        <v>0</v>
      </c>
      <c r="AD249" s="2" t="b">
        <f t="shared" si="72"/>
        <v>0</v>
      </c>
      <c r="AE249" s="2" t="b">
        <f t="shared" si="73"/>
        <v>0</v>
      </c>
      <c r="AF249" s="2" t="b">
        <f t="shared" si="74"/>
        <v>0</v>
      </c>
      <c r="AG249" s="2" t="b">
        <f t="shared" si="75"/>
        <v>0</v>
      </c>
      <c r="AH249" s="17" t="b">
        <f t="shared" si="76"/>
        <v>0</v>
      </c>
      <c r="AI249" s="2" t="b">
        <f t="shared" si="77"/>
        <v>0</v>
      </c>
      <c r="AJ249" s="2" t="b">
        <f t="shared" si="78"/>
        <v>0</v>
      </c>
      <c r="AK249" s="2" t="b">
        <f t="shared" si="79"/>
        <v>0</v>
      </c>
      <c r="AL249" s="2" t="b">
        <f t="shared" si="80"/>
        <v>0</v>
      </c>
      <c r="AM249" s="2" t="b">
        <f t="shared" si="81"/>
        <v>0</v>
      </c>
      <c r="AN249" s="2" t="b">
        <f t="shared" si="82"/>
        <v>0</v>
      </c>
      <c r="AO249" s="2" t="b">
        <v>0</v>
      </c>
      <c r="AP249" s="2" t="b">
        <f t="shared" si="83"/>
        <v>0</v>
      </c>
      <c r="AQ249" s="2" t="b">
        <v>0</v>
      </c>
      <c r="AR249" s="7">
        <v>1</v>
      </c>
      <c r="AS249" s="7">
        <v>3</v>
      </c>
      <c r="AT249" s="7">
        <v>4</v>
      </c>
      <c r="AU249" s="7" t="s">
        <v>5615</v>
      </c>
      <c r="AV249" s="7">
        <v>12</v>
      </c>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row>
    <row r="250" spans="1:85" s="2" customFormat="1" hidden="1" x14ac:dyDescent="0.25">
      <c r="A250" s="7"/>
      <c r="B250" s="7"/>
      <c r="C250" s="7"/>
      <c r="D250" s="7"/>
      <c r="E250" s="7"/>
      <c r="F250" s="7"/>
      <c r="G250" s="7"/>
      <c r="H250" s="7"/>
      <c r="I250" s="7"/>
      <c r="J250" s="7"/>
      <c r="K250" s="7"/>
      <c r="L250" s="11" t="s">
        <v>3279</v>
      </c>
      <c r="M250" s="2" t="s">
        <v>3280</v>
      </c>
      <c r="N250" s="7">
        <v>2012</v>
      </c>
      <c r="O250" s="7">
        <v>1</v>
      </c>
      <c r="P250" s="8">
        <v>40909.681944444441</v>
      </c>
      <c r="Q250" s="7" t="s">
        <v>11</v>
      </c>
      <c r="R250" s="7" t="s">
        <v>459</v>
      </c>
      <c r="S250" s="7" t="s">
        <v>3281</v>
      </c>
      <c r="T250" s="7" t="s">
        <v>484</v>
      </c>
      <c r="U250" s="2">
        <f t="shared" si="63"/>
        <v>2</v>
      </c>
      <c r="V250" s="2" t="b">
        <f t="shared" si="64"/>
        <v>1</v>
      </c>
      <c r="W250" s="17" t="b">
        <f t="shared" si="65"/>
        <v>0</v>
      </c>
      <c r="X250" s="2" t="b">
        <f t="shared" si="66"/>
        <v>1</v>
      </c>
      <c r="Y250" s="2" t="b">
        <f t="shared" si="67"/>
        <v>0</v>
      </c>
      <c r="Z250" s="2" t="b">
        <f t="shared" si="68"/>
        <v>0</v>
      </c>
      <c r="AA250" s="2" t="b">
        <f t="shared" si="69"/>
        <v>0</v>
      </c>
      <c r="AB250" s="2" t="b">
        <f t="shared" si="70"/>
        <v>0</v>
      </c>
      <c r="AC250" s="2" t="b">
        <f t="shared" si="71"/>
        <v>0</v>
      </c>
      <c r="AD250" s="2" t="b">
        <f t="shared" si="72"/>
        <v>0</v>
      </c>
      <c r="AE250" s="2" t="b">
        <f t="shared" si="73"/>
        <v>0</v>
      </c>
      <c r="AF250" s="2" t="b">
        <f t="shared" si="74"/>
        <v>0</v>
      </c>
      <c r="AG250" s="2" t="b">
        <f t="shared" si="75"/>
        <v>0</v>
      </c>
      <c r="AH250" s="17" t="b">
        <f t="shared" si="76"/>
        <v>0</v>
      </c>
      <c r="AI250" s="2" t="b">
        <f t="shared" si="77"/>
        <v>0</v>
      </c>
      <c r="AJ250" s="2" t="b">
        <f t="shared" si="78"/>
        <v>0</v>
      </c>
      <c r="AK250" s="2" t="b">
        <f t="shared" si="79"/>
        <v>0</v>
      </c>
      <c r="AL250" s="2" t="b">
        <f t="shared" si="80"/>
        <v>0</v>
      </c>
      <c r="AM250" s="2" t="b">
        <f t="shared" si="81"/>
        <v>0</v>
      </c>
      <c r="AN250" s="2" t="b">
        <f t="shared" si="82"/>
        <v>0</v>
      </c>
      <c r="AO250" s="2" t="b">
        <v>0</v>
      </c>
      <c r="AP250" s="2" t="b">
        <f t="shared" si="83"/>
        <v>0</v>
      </c>
      <c r="AQ250" s="2" t="b">
        <v>0</v>
      </c>
      <c r="AR250" s="7">
        <v>1</v>
      </c>
      <c r="AS250" s="7">
        <v>4</v>
      </c>
      <c r="AT250" s="7">
        <v>12</v>
      </c>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row>
    <row r="251" spans="1:85" s="2" customFormat="1" ht="30" hidden="1" x14ac:dyDescent="0.25">
      <c r="A251" s="7"/>
      <c r="B251" s="7"/>
      <c r="C251" s="7"/>
      <c r="D251" s="7"/>
      <c r="E251" s="7"/>
      <c r="F251" s="7"/>
      <c r="G251" s="7"/>
      <c r="H251" s="7"/>
      <c r="I251" s="7"/>
      <c r="J251" s="7"/>
      <c r="K251" s="7"/>
      <c r="L251" s="11" t="s">
        <v>3290</v>
      </c>
      <c r="M251" s="2" t="s">
        <v>3291</v>
      </c>
      <c r="N251" s="7">
        <v>2012</v>
      </c>
      <c r="O251" s="7">
        <v>1</v>
      </c>
      <c r="P251" s="8">
        <v>40909.36041666667</v>
      </c>
      <c r="Q251" s="7" t="s">
        <v>11</v>
      </c>
      <c r="R251" s="7" t="s">
        <v>459</v>
      </c>
      <c r="S251" s="7" t="s">
        <v>3292</v>
      </c>
      <c r="T251" s="7" t="s">
        <v>484</v>
      </c>
      <c r="U251" s="2">
        <f t="shared" si="63"/>
        <v>4</v>
      </c>
      <c r="V251" s="2" t="b">
        <f t="shared" si="64"/>
        <v>0</v>
      </c>
      <c r="W251" s="17" t="b">
        <f t="shared" si="65"/>
        <v>0</v>
      </c>
      <c r="X251" s="2" t="b">
        <f t="shared" si="66"/>
        <v>1</v>
      </c>
      <c r="Y251" s="2" t="b">
        <f t="shared" si="67"/>
        <v>0</v>
      </c>
      <c r="Z251" s="2" t="b">
        <f t="shared" si="68"/>
        <v>0</v>
      </c>
      <c r="AA251" s="2" t="b">
        <f t="shared" si="69"/>
        <v>1</v>
      </c>
      <c r="AB251" s="2" t="b">
        <f t="shared" si="70"/>
        <v>0</v>
      </c>
      <c r="AC251" s="2" t="b">
        <f t="shared" si="71"/>
        <v>1</v>
      </c>
      <c r="AD251" s="2" t="b">
        <f t="shared" si="72"/>
        <v>0</v>
      </c>
      <c r="AE251" s="2" t="b">
        <f t="shared" si="73"/>
        <v>0</v>
      </c>
      <c r="AF251" s="2" t="b">
        <f t="shared" si="74"/>
        <v>0</v>
      </c>
      <c r="AG251" s="2" t="b">
        <f t="shared" si="75"/>
        <v>1</v>
      </c>
      <c r="AH251" s="17" t="b">
        <f t="shared" si="76"/>
        <v>0</v>
      </c>
      <c r="AI251" s="2" t="b">
        <f t="shared" si="77"/>
        <v>0</v>
      </c>
      <c r="AJ251" s="2" t="b">
        <f t="shared" si="78"/>
        <v>0</v>
      </c>
      <c r="AK251" s="2" t="b">
        <f t="shared" si="79"/>
        <v>0</v>
      </c>
      <c r="AL251" s="2" t="b">
        <f t="shared" si="80"/>
        <v>0</v>
      </c>
      <c r="AM251" s="2" t="b">
        <f t="shared" si="81"/>
        <v>0</v>
      </c>
      <c r="AN251" s="2" t="b">
        <f t="shared" si="82"/>
        <v>0</v>
      </c>
      <c r="AO251" s="2" t="b">
        <v>0</v>
      </c>
      <c r="AP251" s="2" t="b">
        <f t="shared" si="83"/>
        <v>0</v>
      </c>
      <c r="AQ251" s="2" t="b">
        <v>0</v>
      </c>
      <c r="AR251" s="7">
        <v>3</v>
      </c>
      <c r="AS251" s="7">
        <v>4</v>
      </c>
      <c r="AT251" s="7">
        <v>7</v>
      </c>
      <c r="AU251" s="7" t="s">
        <v>5615</v>
      </c>
      <c r="AV251" s="7">
        <v>10</v>
      </c>
      <c r="AW251" s="7">
        <v>12</v>
      </c>
      <c r="AX251" s="7">
        <v>15</v>
      </c>
      <c r="AY251" s="7" t="s">
        <v>5617</v>
      </c>
      <c r="AZ251" s="7"/>
      <c r="BA251" s="7"/>
      <c r="BB251" s="7"/>
      <c r="BC251" s="7"/>
      <c r="BD251" s="7"/>
      <c r="BE251" s="7"/>
      <c r="BF251" s="7"/>
      <c r="BG251" s="7"/>
      <c r="BH251" s="7"/>
      <c r="BI251" s="7"/>
      <c r="BJ251" s="7"/>
      <c r="BK251" s="7"/>
      <c r="BL251" s="7"/>
      <c r="BM251" s="7"/>
      <c r="BN251" s="7"/>
      <c r="BO251" s="7"/>
    </row>
    <row r="252" spans="1:85" s="84" customFormat="1" ht="45" x14ac:dyDescent="0.25">
      <c r="A252" s="75" t="s">
        <v>5667</v>
      </c>
      <c r="B252" s="75" t="s">
        <v>5705</v>
      </c>
      <c r="C252" s="75">
        <v>2018</v>
      </c>
      <c r="D252" s="90" t="s">
        <v>5693</v>
      </c>
      <c r="E252" s="90" t="s">
        <v>6244</v>
      </c>
      <c r="F252" s="90" t="s">
        <v>5693</v>
      </c>
      <c r="G252" s="91" t="s">
        <v>6245</v>
      </c>
      <c r="H252" s="90" t="s">
        <v>6246</v>
      </c>
      <c r="I252" s="90">
        <v>12814254</v>
      </c>
      <c r="J252" s="90"/>
      <c r="K252" s="75" t="s">
        <v>6247</v>
      </c>
      <c r="L252" s="90" t="s">
        <v>4389</v>
      </c>
      <c r="M252" s="90" t="s">
        <v>4390</v>
      </c>
      <c r="N252" s="90">
        <v>2013</v>
      </c>
      <c r="O252" s="90">
        <v>1</v>
      </c>
      <c r="P252" s="92">
        <v>41284.535416666666</v>
      </c>
      <c r="Q252" s="90" t="s">
        <v>11</v>
      </c>
      <c r="R252" s="90" t="s">
        <v>459</v>
      </c>
      <c r="S252" s="90" t="s">
        <v>4388</v>
      </c>
      <c r="T252" s="90" t="s">
        <v>484</v>
      </c>
      <c r="U252" s="90">
        <f t="shared" si="63"/>
        <v>7</v>
      </c>
      <c r="V252" s="90" t="b">
        <f t="shared" si="64"/>
        <v>1</v>
      </c>
      <c r="W252" s="90" t="b">
        <f t="shared" si="65"/>
        <v>0</v>
      </c>
      <c r="X252" s="90" t="b">
        <f t="shared" si="66"/>
        <v>1</v>
      </c>
      <c r="Y252" s="90" t="b">
        <f t="shared" si="67"/>
        <v>0</v>
      </c>
      <c r="Z252" s="90" t="b">
        <f t="shared" si="68"/>
        <v>1</v>
      </c>
      <c r="AA252" s="90" t="b">
        <f t="shared" si="69"/>
        <v>1</v>
      </c>
      <c r="AB252" s="90" t="b">
        <f t="shared" si="70"/>
        <v>0</v>
      </c>
      <c r="AC252" s="90" t="b">
        <f t="shared" si="71"/>
        <v>0</v>
      </c>
      <c r="AD252" s="90" t="b">
        <f t="shared" si="72"/>
        <v>0</v>
      </c>
      <c r="AE252" s="90" t="b">
        <f t="shared" si="73"/>
        <v>1</v>
      </c>
      <c r="AF252" s="90" t="b">
        <f t="shared" si="74"/>
        <v>0</v>
      </c>
      <c r="AG252" s="90" t="b">
        <f t="shared" si="75"/>
        <v>1</v>
      </c>
      <c r="AH252" s="90" t="b">
        <f t="shared" si="76"/>
        <v>1</v>
      </c>
      <c r="AI252" s="90" t="b">
        <f t="shared" si="77"/>
        <v>0</v>
      </c>
      <c r="AJ252" s="90" t="b">
        <f t="shared" si="78"/>
        <v>0</v>
      </c>
      <c r="AK252" s="90" t="b">
        <f t="shared" si="79"/>
        <v>0</v>
      </c>
      <c r="AL252" s="90" t="b">
        <f t="shared" si="80"/>
        <v>0</v>
      </c>
      <c r="AM252" s="90" t="b">
        <f t="shared" si="81"/>
        <v>0</v>
      </c>
      <c r="AN252" s="90" t="b">
        <f t="shared" si="82"/>
        <v>0</v>
      </c>
      <c r="AO252" s="90" t="b">
        <v>0</v>
      </c>
      <c r="AP252" s="90" t="b">
        <f t="shared" si="83"/>
        <v>0</v>
      </c>
      <c r="AQ252" s="90" t="b">
        <v>0</v>
      </c>
      <c r="AR252" s="7">
        <v>1</v>
      </c>
      <c r="AS252" s="7">
        <v>4</v>
      </c>
      <c r="AT252" s="7">
        <v>6</v>
      </c>
      <c r="AU252" s="7">
        <v>7</v>
      </c>
      <c r="AV252" s="7">
        <v>13</v>
      </c>
      <c r="AW252" s="7">
        <v>15</v>
      </c>
      <c r="AX252" s="7">
        <v>16</v>
      </c>
      <c r="AY252" s="7"/>
      <c r="AZ252" s="7"/>
      <c r="BA252" s="7"/>
      <c r="BB252" s="7"/>
      <c r="BC252" s="7"/>
      <c r="BD252" s="7"/>
      <c r="BE252" s="7"/>
      <c r="BF252" s="7"/>
      <c r="BG252" s="7"/>
      <c r="BH252" s="7"/>
      <c r="BI252" s="7"/>
      <c r="BJ252" s="7"/>
      <c r="BK252" s="7"/>
      <c r="BL252" s="7"/>
      <c r="BM252" s="7"/>
      <c r="BN252" s="7"/>
      <c r="BO252" s="7"/>
      <c r="BP252" s="2"/>
      <c r="BQ252" s="7"/>
      <c r="BR252" s="7"/>
      <c r="BS252" s="7"/>
      <c r="BT252" s="7"/>
      <c r="BU252" s="7"/>
      <c r="BV252" s="7"/>
      <c r="BW252" s="7"/>
      <c r="BX252" s="7"/>
      <c r="BY252" s="7"/>
      <c r="BZ252" s="7"/>
      <c r="CA252" s="7"/>
      <c r="CB252" s="7"/>
      <c r="CC252" s="7"/>
      <c r="CD252" s="7"/>
      <c r="CE252" s="7"/>
      <c r="CF252" s="7"/>
    </row>
    <row r="253" spans="1:85" s="2" customFormat="1" ht="30" hidden="1" x14ac:dyDescent="0.25">
      <c r="A253" s="7"/>
      <c r="B253" s="7"/>
      <c r="C253" s="7"/>
      <c r="D253" s="7"/>
      <c r="E253" s="7"/>
      <c r="F253" s="7"/>
      <c r="G253" s="7"/>
      <c r="H253" s="7"/>
      <c r="I253" s="7"/>
      <c r="J253" s="7"/>
      <c r="K253" s="7"/>
      <c r="L253" s="11" t="s">
        <v>3303</v>
      </c>
      <c r="M253" s="2" t="s">
        <v>3304</v>
      </c>
      <c r="N253" s="7">
        <v>2012</v>
      </c>
      <c r="O253" s="7">
        <v>1</v>
      </c>
      <c r="P253" s="8">
        <v>40909.588888888888</v>
      </c>
      <c r="Q253" s="7" t="s">
        <v>11</v>
      </c>
      <c r="R253" s="7" t="s">
        <v>459</v>
      </c>
      <c r="S253" s="7" t="s">
        <v>3305</v>
      </c>
      <c r="T253" s="7" t="s">
        <v>484</v>
      </c>
      <c r="U253" s="2">
        <f t="shared" si="63"/>
        <v>2</v>
      </c>
      <c r="V253" s="2" t="b">
        <f t="shared" si="64"/>
        <v>1</v>
      </c>
      <c r="W253" s="17" t="b">
        <f t="shared" si="65"/>
        <v>0</v>
      </c>
      <c r="X253" s="2" t="b">
        <f t="shared" si="66"/>
        <v>0</v>
      </c>
      <c r="Y253" s="2" t="b">
        <f t="shared" si="67"/>
        <v>0</v>
      </c>
      <c r="Z253" s="2" t="b">
        <f t="shared" si="68"/>
        <v>0</v>
      </c>
      <c r="AA253" s="2" t="b">
        <f t="shared" si="69"/>
        <v>0</v>
      </c>
      <c r="AB253" s="2" t="b">
        <f t="shared" si="70"/>
        <v>0</v>
      </c>
      <c r="AC253" s="2" t="b">
        <f t="shared" si="71"/>
        <v>0</v>
      </c>
      <c r="AD253" s="2" t="b">
        <f t="shared" si="72"/>
        <v>0</v>
      </c>
      <c r="AE253" s="2" t="b">
        <f t="shared" si="73"/>
        <v>0</v>
      </c>
      <c r="AF253" s="2" t="b">
        <f t="shared" si="74"/>
        <v>0</v>
      </c>
      <c r="AG253" s="2" t="b">
        <f t="shared" si="75"/>
        <v>0</v>
      </c>
      <c r="AH253" s="17" t="b">
        <f t="shared" si="76"/>
        <v>0</v>
      </c>
      <c r="AI253" s="2" t="b">
        <f t="shared" si="77"/>
        <v>1</v>
      </c>
      <c r="AJ253" s="2" t="b">
        <f t="shared" si="78"/>
        <v>0</v>
      </c>
      <c r="AK253" s="2" t="b">
        <f t="shared" si="79"/>
        <v>0</v>
      </c>
      <c r="AL253" s="2" t="b">
        <f t="shared" si="80"/>
        <v>0</v>
      </c>
      <c r="AM253" s="2" t="b">
        <f t="shared" si="81"/>
        <v>0</v>
      </c>
      <c r="AN253" s="2" t="b">
        <f t="shared" si="82"/>
        <v>0</v>
      </c>
      <c r="AO253" s="2" t="b">
        <v>0</v>
      </c>
      <c r="AP253" s="2" t="b">
        <f t="shared" si="83"/>
        <v>0</v>
      </c>
      <c r="AQ253" s="2" t="b">
        <v>0</v>
      </c>
      <c r="AR253" s="7">
        <v>1</v>
      </c>
      <c r="AS253" s="7" t="s">
        <v>5615</v>
      </c>
      <c r="AT253" s="7">
        <v>12</v>
      </c>
      <c r="AU253" s="7">
        <v>20</v>
      </c>
      <c r="AV253" s="7"/>
      <c r="AW253" s="7"/>
      <c r="AX253" s="7"/>
      <c r="AY253" s="7"/>
      <c r="AZ253" s="7"/>
      <c r="BA253" s="7"/>
      <c r="BB253" s="7"/>
      <c r="BC253" s="7"/>
      <c r="BD253" s="7"/>
      <c r="BE253" s="7"/>
      <c r="BF253" s="7"/>
      <c r="BG253" s="7"/>
      <c r="BH253" s="7"/>
      <c r="BI253" s="7"/>
      <c r="BJ253" s="7"/>
      <c r="BK253" s="7"/>
      <c r="BL253" s="7"/>
      <c r="BM253" s="7"/>
      <c r="BN253" s="7"/>
      <c r="BO253" s="7"/>
      <c r="BQ253" s="7"/>
      <c r="BR253" s="7"/>
      <c r="BS253" s="7"/>
      <c r="BT253" s="7"/>
      <c r="BU253" s="7"/>
      <c r="BV253" s="7"/>
      <c r="BW253" s="7"/>
      <c r="BX253" s="7"/>
      <c r="BY253" s="7"/>
      <c r="BZ253" s="7"/>
      <c r="CA253" s="7"/>
      <c r="CB253" s="7"/>
      <c r="CC253" s="7"/>
      <c r="CD253" s="7"/>
      <c r="CE253" s="7"/>
      <c r="CF253" s="7"/>
      <c r="CG253" s="7"/>
    </row>
    <row r="254" spans="1:85" s="2" customFormat="1" ht="30" hidden="1" x14ac:dyDescent="0.25">
      <c r="A254" s="7"/>
      <c r="B254" s="7"/>
      <c r="C254" s="7"/>
      <c r="D254" s="7"/>
      <c r="E254" s="7"/>
      <c r="F254" s="7"/>
      <c r="G254" s="7"/>
      <c r="H254" s="7"/>
      <c r="I254" s="7"/>
      <c r="J254" s="7"/>
      <c r="K254" s="7"/>
      <c r="L254" s="11" t="s">
        <v>3306</v>
      </c>
      <c r="M254" s="2" t="s">
        <v>3307</v>
      </c>
      <c r="N254" s="7">
        <v>2014</v>
      </c>
      <c r="O254" s="7">
        <v>1</v>
      </c>
      <c r="P254" s="8">
        <v>41730.51458333333</v>
      </c>
      <c r="Q254" s="7" t="s">
        <v>11</v>
      </c>
      <c r="R254" s="7" t="s">
        <v>459</v>
      </c>
      <c r="S254" s="7" t="s">
        <v>3308</v>
      </c>
      <c r="T254" s="7" t="s">
        <v>484</v>
      </c>
      <c r="U254" s="2">
        <f t="shared" si="63"/>
        <v>3</v>
      </c>
      <c r="V254" s="2" t="b">
        <f t="shared" si="64"/>
        <v>1</v>
      </c>
      <c r="W254" s="17" t="b">
        <f t="shared" si="65"/>
        <v>0</v>
      </c>
      <c r="X254" s="2" t="b">
        <f t="shared" si="66"/>
        <v>0</v>
      </c>
      <c r="Y254" s="2" t="b">
        <f t="shared" si="67"/>
        <v>0</v>
      </c>
      <c r="Z254" s="2" t="b">
        <f t="shared" si="68"/>
        <v>0</v>
      </c>
      <c r="AA254" s="2" t="b">
        <f t="shared" si="69"/>
        <v>0</v>
      </c>
      <c r="AB254" s="2" t="b">
        <f t="shared" si="70"/>
        <v>0</v>
      </c>
      <c r="AC254" s="2" t="b">
        <f t="shared" si="71"/>
        <v>0</v>
      </c>
      <c r="AD254" s="2" t="b">
        <f t="shared" si="72"/>
        <v>0</v>
      </c>
      <c r="AE254" s="2" t="b">
        <f t="shared" si="73"/>
        <v>0</v>
      </c>
      <c r="AF254" s="2" t="b">
        <f t="shared" si="74"/>
        <v>0</v>
      </c>
      <c r="AG254" s="2" t="b">
        <f t="shared" si="75"/>
        <v>0</v>
      </c>
      <c r="AH254" s="17" t="b">
        <f t="shared" si="76"/>
        <v>1</v>
      </c>
      <c r="AI254" s="2" t="b">
        <f t="shared" si="77"/>
        <v>1</v>
      </c>
      <c r="AJ254" s="2" t="b">
        <f t="shared" si="78"/>
        <v>0</v>
      </c>
      <c r="AK254" s="2" t="b">
        <f t="shared" si="79"/>
        <v>0</v>
      </c>
      <c r="AL254" s="2" t="b">
        <f t="shared" si="80"/>
        <v>0</v>
      </c>
      <c r="AM254" s="2" t="b">
        <f t="shared" si="81"/>
        <v>0</v>
      </c>
      <c r="AN254" s="2" t="b">
        <f t="shared" si="82"/>
        <v>0</v>
      </c>
      <c r="AO254" s="2" t="b">
        <v>0</v>
      </c>
      <c r="AP254" s="2" t="b">
        <f t="shared" si="83"/>
        <v>0</v>
      </c>
      <c r="AQ254" s="2" t="b">
        <v>0</v>
      </c>
      <c r="AR254" s="7">
        <v>1</v>
      </c>
      <c r="AS254" s="7" t="s">
        <v>5615</v>
      </c>
      <c r="AT254" s="7">
        <v>16</v>
      </c>
      <c r="AU254" s="7">
        <v>20</v>
      </c>
      <c r="AV254" s="7"/>
      <c r="AW254" s="7"/>
      <c r="AX254" s="7"/>
      <c r="AY254" s="7"/>
      <c r="AZ254" s="7"/>
      <c r="BA254" s="7"/>
      <c r="BB254" s="7"/>
      <c r="BC254" s="7"/>
      <c r="BD254" s="7"/>
      <c r="BE254" s="7"/>
      <c r="BF254" s="7"/>
      <c r="BG254" s="7"/>
      <c r="BH254" s="7"/>
      <c r="BI254" s="7"/>
      <c r="BJ254" s="7"/>
      <c r="BK254" s="7"/>
      <c r="BL254" s="7"/>
      <c r="BM254" s="7"/>
      <c r="BN254" s="7"/>
      <c r="BO254" s="7"/>
      <c r="BQ254" s="7"/>
      <c r="BR254" s="7"/>
      <c r="BS254" s="7"/>
      <c r="BT254" s="7"/>
      <c r="BU254" s="7"/>
      <c r="BV254" s="7"/>
      <c r="BW254" s="7"/>
      <c r="BX254" s="7"/>
      <c r="BY254" s="7"/>
      <c r="BZ254" s="7"/>
      <c r="CA254" s="7"/>
      <c r="CB254" s="7"/>
      <c r="CC254" s="7"/>
      <c r="CD254" s="7"/>
      <c r="CE254" s="7"/>
      <c r="CF254" s="7"/>
      <c r="CG254" s="7"/>
    </row>
    <row r="255" spans="1:85" s="2" customFormat="1" hidden="1" x14ac:dyDescent="0.25">
      <c r="A255" s="7"/>
      <c r="B255" s="7"/>
      <c r="C255" s="7"/>
      <c r="D255" s="7"/>
      <c r="E255" s="7"/>
      <c r="F255" s="7"/>
      <c r="G255" s="7"/>
      <c r="H255" s="7"/>
      <c r="I255" s="7"/>
      <c r="J255" s="7"/>
      <c r="K255" s="7"/>
      <c r="L255" s="11" t="s">
        <v>3309</v>
      </c>
      <c r="M255" s="2" t="s">
        <v>3310</v>
      </c>
      <c r="N255" s="7">
        <v>2012</v>
      </c>
      <c r="O255" s="7">
        <v>1</v>
      </c>
      <c r="P255" s="8">
        <v>40909.370833333334</v>
      </c>
      <c r="Q255" s="7" t="s">
        <v>11</v>
      </c>
      <c r="R255" s="7" t="s">
        <v>459</v>
      </c>
      <c r="S255" s="7" t="s">
        <v>3311</v>
      </c>
      <c r="T255" s="7" t="s">
        <v>484</v>
      </c>
      <c r="U255" s="2">
        <f t="shared" si="63"/>
        <v>3</v>
      </c>
      <c r="V255" s="2" t="b">
        <f t="shared" si="64"/>
        <v>1</v>
      </c>
      <c r="W255" s="17" t="b">
        <f t="shared" si="65"/>
        <v>0</v>
      </c>
      <c r="X255" s="2" t="b">
        <f t="shared" si="66"/>
        <v>1</v>
      </c>
      <c r="Y255" s="2" t="b">
        <f t="shared" si="67"/>
        <v>0</v>
      </c>
      <c r="Z255" s="2" t="b">
        <f t="shared" si="68"/>
        <v>1</v>
      </c>
      <c r="AA255" s="2" t="b">
        <f t="shared" si="69"/>
        <v>0</v>
      </c>
      <c r="AB255" s="2" t="b">
        <f t="shared" si="70"/>
        <v>0</v>
      </c>
      <c r="AC255" s="2" t="b">
        <f t="shared" si="71"/>
        <v>0</v>
      </c>
      <c r="AD255" s="2" t="b">
        <f t="shared" si="72"/>
        <v>0</v>
      </c>
      <c r="AE255" s="2" t="b">
        <f t="shared" si="73"/>
        <v>0</v>
      </c>
      <c r="AF255" s="2" t="b">
        <f t="shared" si="74"/>
        <v>0</v>
      </c>
      <c r="AG255" s="2" t="b">
        <f t="shared" si="75"/>
        <v>0</v>
      </c>
      <c r="AH255" s="17" t="b">
        <f t="shared" si="76"/>
        <v>0</v>
      </c>
      <c r="AI255" s="2" t="b">
        <f t="shared" si="77"/>
        <v>0</v>
      </c>
      <c r="AJ255" s="2" t="b">
        <f t="shared" si="78"/>
        <v>0</v>
      </c>
      <c r="AK255" s="2" t="b">
        <f t="shared" si="79"/>
        <v>0</v>
      </c>
      <c r="AL255" s="2" t="b">
        <f t="shared" si="80"/>
        <v>0</v>
      </c>
      <c r="AM255" s="2" t="b">
        <f t="shared" si="81"/>
        <v>0</v>
      </c>
      <c r="AN255" s="2" t="b">
        <f t="shared" si="82"/>
        <v>0</v>
      </c>
      <c r="AO255" s="2" t="b">
        <v>0</v>
      </c>
      <c r="AP255" s="2" t="b">
        <f t="shared" si="83"/>
        <v>0</v>
      </c>
      <c r="AQ255" s="2" t="b">
        <v>0</v>
      </c>
      <c r="AR255" s="7">
        <v>1</v>
      </c>
      <c r="AS255" s="7">
        <v>4</v>
      </c>
      <c r="AT255" s="7">
        <v>6</v>
      </c>
      <c r="AU255" s="7" t="s">
        <v>5615</v>
      </c>
      <c r="AV255" s="7">
        <v>12</v>
      </c>
      <c r="AW255" s="7"/>
      <c r="AX255" s="7"/>
      <c r="AY255" s="7"/>
      <c r="AZ255" s="7"/>
      <c r="BA255" s="7"/>
      <c r="BB255" s="7"/>
      <c r="BC255" s="7"/>
      <c r="BD255" s="7"/>
      <c r="BE255" s="7"/>
      <c r="BF255" s="7"/>
      <c r="BG255" s="7"/>
      <c r="BH255" s="7"/>
      <c r="BI255" s="7"/>
      <c r="BJ255" s="7"/>
      <c r="BK255" s="7"/>
      <c r="BL255" s="7"/>
      <c r="BM255" s="7"/>
      <c r="BN255" s="7"/>
      <c r="BO255" s="7"/>
      <c r="BP255" s="7"/>
      <c r="CF255" s="7"/>
      <c r="CG255" s="7"/>
    </row>
    <row r="256" spans="1:85" s="84" customFormat="1" ht="75" x14ac:dyDescent="0.25">
      <c r="A256" s="75" t="s">
        <v>5667</v>
      </c>
      <c r="B256" s="75" t="s">
        <v>5693</v>
      </c>
      <c r="C256" s="75"/>
      <c r="D256" s="90" t="s">
        <v>5693</v>
      </c>
      <c r="E256" s="90" t="s">
        <v>6025</v>
      </c>
      <c r="F256" s="90" t="s">
        <v>5693</v>
      </c>
      <c r="G256" s="91" t="s">
        <v>6279</v>
      </c>
      <c r="H256" s="90" t="s">
        <v>5922</v>
      </c>
      <c r="I256" s="90">
        <v>32727535</v>
      </c>
      <c r="J256" s="90"/>
      <c r="K256" s="75" t="s">
        <v>6280</v>
      </c>
      <c r="L256" s="90" t="s">
        <v>100</v>
      </c>
      <c r="M256" s="90" t="s">
        <v>101</v>
      </c>
      <c r="N256" s="90">
        <v>2014</v>
      </c>
      <c r="O256" s="90">
        <v>4</v>
      </c>
      <c r="P256" s="92">
        <v>41730.65</v>
      </c>
      <c r="Q256" s="90" t="s">
        <v>11</v>
      </c>
      <c r="R256" s="90" t="s">
        <v>9</v>
      </c>
      <c r="S256" s="90" t="s">
        <v>97</v>
      </c>
      <c r="T256" s="90" t="s">
        <v>13</v>
      </c>
      <c r="U256" s="90">
        <f t="shared" si="63"/>
        <v>8</v>
      </c>
      <c r="V256" s="90" t="b">
        <f t="shared" si="64"/>
        <v>1</v>
      </c>
      <c r="W256" s="90" t="b">
        <f t="shared" si="65"/>
        <v>1</v>
      </c>
      <c r="X256" s="90" t="b">
        <f t="shared" si="66"/>
        <v>1</v>
      </c>
      <c r="Y256" s="90" t="b">
        <f t="shared" si="67"/>
        <v>0</v>
      </c>
      <c r="Z256" s="90" t="b">
        <f t="shared" si="68"/>
        <v>0</v>
      </c>
      <c r="AA256" s="90" t="b">
        <f t="shared" si="69"/>
        <v>1</v>
      </c>
      <c r="AB256" s="90" t="b">
        <f t="shared" si="70"/>
        <v>1</v>
      </c>
      <c r="AC256" s="90" t="b">
        <f t="shared" si="71"/>
        <v>0</v>
      </c>
      <c r="AD256" s="90" t="b">
        <f t="shared" si="72"/>
        <v>1</v>
      </c>
      <c r="AE256" s="90" t="b">
        <f t="shared" si="73"/>
        <v>0</v>
      </c>
      <c r="AF256" s="90" t="b">
        <f t="shared" si="74"/>
        <v>0</v>
      </c>
      <c r="AG256" s="90" t="b">
        <f t="shared" si="75"/>
        <v>1</v>
      </c>
      <c r="AH256" s="90" t="b">
        <f t="shared" si="76"/>
        <v>0</v>
      </c>
      <c r="AI256" s="90" t="b">
        <f t="shared" si="77"/>
        <v>1</v>
      </c>
      <c r="AJ256" s="90" t="b">
        <f t="shared" si="78"/>
        <v>0</v>
      </c>
      <c r="AK256" s="90" t="b">
        <f t="shared" si="79"/>
        <v>0</v>
      </c>
      <c r="AL256" s="90" t="b">
        <f t="shared" si="80"/>
        <v>0</v>
      </c>
      <c r="AM256" s="90" t="b">
        <f t="shared" si="81"/>
        <v>0</v>
      </c>
      <c r="AN256" s="90" t="b">
        <f t="shared" si="82"/>
        <v>0</v>
      </c>
      <c r="AO256" s="90" t="b">
        <v>0</v>
      </c>
      <c r="AP256" s="90" t="b">
        <f t="shared" si="83"/>
        <v>0</v>
      </c>
      <c r="AQ256" s="90" t="b">
        <v>0</v>
      </c>
      <c r="AR256" s="2">
        <v>1</v>
      </c>
      <c r="AS256" s="2">
        <v>2</v>
      </c>
      <c r="AT256" s="2">
        <v>3</v>
      </c>
      <c r="AU256" s="2">
        <v>4</v>
      </c>
      <c r="AV256" s="2">
        <v>7</v>
      </c>
      <c r="AW256" s="2">
        <v>8</v>
      </c>
      <c r="AX256" s="2">
        <v>11</v>
      </c>
      <c r="AY256" s="2">
        <v>12</v>
      </c>
      <c r="AZ256" s="2">
        <v>15</v>
      </c>
      <c r="BA256" s="2">
        <v>20</v>
      </c>
      <c r="BB256" s="2"/>
      <c r="BC256" s="2"/>
      <c r="BD256" s="2"/>
      <c r="BE256" s="2"/>
      <c r="BF256" s="2"/>
      <c r="BG256" s="2"/>
      <c r="BH256" s="2"/>
      <c r="BI256" s="2"/>
      <c r="BJ256" s="2"/>
      <c r="BK256" s="2"/>
      <c r="BL256" s="2"/>
      <c r="BM256" s="2"/>
      <c r="BN256" s="2"/>
      <c r="BO256" s="2"/>
      <c r="BP256" s="2"/>
      <c r="BQ256" s="7"/>
      <c r="BR256" s="7"/>
      <c r="BS256" s="7"/>
      <c r="BT256" s="7"/>
      <c r="BU256" s="7"/>
      <c r="BV256" s="7"/>
      <c r="BW256" s="7"/>
      <c r="BX256" s="7"/>
      <c r="BY256" s="7"/>
      <c r="BZ256" s="7"/>
      <c r="CA256" s="7"/>
      <c r="CB256" s="7"/>
      <c r="CC256" s="7"/>
      <c r="CD256" s="7"/>
      <c r="CE256" s="7"/>
      <c r="CF256" s="7"/>
    </row>
    <row r="257" spans="1:85" s="2" customFormat="1" ht="30" hidden="1" x14ac:dyDescent="0.25">
      <c r="B257" s="7"/>
      <c r="C257" s="7"/>
      <c r="D257" s="7"/>
      <c r="E257" s="7"/>
      <c r="F257" s="7"/>
      <c r="G257" s="7"/>
      <c r="H257" s="7"/>
      <c r="I257" s="7"/>
      <c r="J257" s="7"/>
      <c r="K257" s="7"/>
      <c r="L257" s="11" t="s">
        <v>3322</v>
      </c>
      <c r="M257" s="2" t="s">
        <v>3323</v>
      </c>
      <c r="N257" s="7">
        <v>2013</v>
      </c>
      <c r="O257" s="7">
        <v>1</v>
      </c>
      <c r="P257" s="8">
        <v>41275.378472222219</v>
      </c>
      <c r="Q257" s="7" t="s">
        <v>11</v>
      </c>
      <c r="R257" s="7" t="s">
        <v>459</v>
      </c>
      <c r="S257" s="7" t="s">
        <v>3324</v>
      </c>
      <c r="T257" s="7" t="s">
        <v>691</v>
      </c>
      <c r="U257" s="2">
        <f t="shared" si="63"/>
        <v>5</v>
      </c>
      <c r="V257" s="2" t="b">
        <f t="shared" si="64"/>
        <v>1</v>
      </c>
      <c r="W257" s="17" t="b">
        <f t="shared" si="65"/>
        <v>0</v>
      </c>
      <c r="X257" s="2" t="b">
        <f t="shared" si="66"/>
        <v>1</v>
      </c>
      <c r="Y257" s="2" t="b">
        <f t="shared" si="67"/>
        <v>0</v>
      </c>
      <c r="Z257" s="2" t="b">
        <f t="shared" si="68"/>
        <v>0</v>
      </c>
      <c r="AA257" s="2" t="b">
        <f t="shared" si="69"/>
        <v>0</v>
      </c>
      <c r="AB257" s="2" t="b">
        <f t="shared" si="70"/>
        <v>0</v>
      </c>
      <c r="AC257" s="2" t="b">
        <f t="shared" si="71"/>
        <v>0</v>
      </c>
      <c r="AD257" s="2" t="b">
        <f t="shared" si="72"/>
        <v>1</v>
      </c>
      <c r="AE257" s="2" t="b">
        <f t="shared" si="73"/>
        <v>0</v>
      </c>
      <c r="AF257" s="2" t="b">
        <f t="shared" si="74"/>
        <v>0</v>
      </c>
      <c r="AG257" s="2" t="b">
        <f t="shared" si="75"/>
        <v>1</v>
      </c>
      <c r="AH257" s="17" t="b">
        <f t="shared" si="76"/>
        <v>1</v>
      </c>
      <c r="AI257" s="2" t="b">
        <f t="shared" si="77"/>
        <v>0</v>
      </c>
      <c r="AJ257" s="2" t="b">
        <f t="shared" si="78"/>
        <v>0</v>
      </c>
      <c r="AK257" s="2" t="b">
        <f t="shared" si="79"/>
        <v>0</v>
      </c>
      <c r="AL257" s="2" t="b">
        <f t="shared" si="80"/>
        <v>0</v>
      </c>
      <c r="AM257" s="2" t="b">
        <f t="shared" si="81"/>
        <v>0</v>
      </c>
      <c r="AN257" s="2" t="b">
        <f t="shared" si="82"/>
        <v>0</v>
      </c>
      <c r="AO257" s="2" t="b">
        <v>0</v>
      </c>
      <c r="AP257" s="2" t="b">
        <f t="shared" si="83"/>
        <v>0</v>
      </c>
      <c r="AQ257" s="2" t="b">
        <v>0</v>
      </c>
      <c r="AR257" s="7">
        <v>1</v>
      </c>
      <c r="AS257" s="7">
        <v>3</v>
      </c>
      <c r="AT257" s="7">
        <v>4</v>
      </c>
      <c r="AU257" s="7">
        <v>11</v>
      </c>
      <c r="AV257" s="7">
        <v>12</v>
      </c>
      <c r="AW257" s="7">
        <v>15</v>
      </c>
      <c r="AX257" s="7">
        <v>16</v>
      </c>
      <c r="AY257" s="7"/>
      <c r="AZ257" s="7"/>
      <c r="BA257" s="7"/>
      <c r="BB257" s="7"/>
      <c r="BC257" s="7"/>
      <c r="BD257" s="7"/>
      <c r="BE257" s="7"/>
      <c r="BF257" s="7"/>
      <c r="BG257" s="7"/>
      <c r="BH257" s="7"/>
      <c r="BI257" s="7"/>
      <c r="BJ257" s="7"/>
      <c r="BK257" s="7"/>
      <c r="BL257" s="7"/>
      <c r="BM257" s="7"/>
      <c r="BN257" s="7"/>
      <c r="BO257" s="7"/>
      <c r="BQ257" s="7"/>
      <c r="BR257" s="7"/>
      <c r="BS257" s="7"/>
      <c r="BT257" s="7"/>
      <c r="BU257" s="7"/>
      <c r="BV257" s="7"/>
      <c r="BW257" s="7"/>
      <c r="BX257" s="7"/>
      <c r="BY257" s="7"/>
      <c r="BZ257" s="7"/>
      <c r="CA257" s="7"/>
      <c r="CB257" s="7"/>
      <c r="CC257" s="7"/>
      <c r="CD257" s="7"/>
      <c r="CE257" s="7"/>
      <c r="CF257" s="7"/>
      <c r="CG257" s="7"/>
    </row>
    <row r="258" spans="1:85" s="84" customFormat="1" ht="75" x14ac:dyDescent="0.25">
      <c r="A258" s="75" t="s">
        <v>5667</v>
      </c>
      <c r="B258" s="75" t="s">
        <v>5705</v>
      </c>
      <c r="C258" s="75" t="s">
        <v>6322</v>
      </c>
      <c r="D258" s="90" t="s">
        <v>5693</v>
      </c>
      <c r="E258" s="90" t="s">
        <v>6323</v>
      </c>
      <c r="F258" s="90" t="s">
        <v>5693</v>
      </c>
      <c r="G258" s="91" t="s">
        <v>6324</v>
      </c>
      <c r="H258" s="90"/>
      <c r="I258" s="90">
        <v>1681424</v>
      </c>
      <c r="J258" s="90"/>
      <c r="K258" s="75"/>
      <c r="L258" s="90" t="s">
        <v>4806</v>
      </c>
      <c r="M258" s="90" t="s">
        <v>4807</v>
      </c>
      <c r="N258" s="90">
        <v>2014</v>
      </c>
      <c r="O258" s="90">
        <v>185</v>
      </c>
      <c r="P258" s="92">
        <v>41699.480555555558</v>
      </c>
      <c r="Q258" s="90" t="s">
        <v>4778</v>
      </c>
      <c r="R258" s="90" t="s">
        <v>4779</v>
      </c>
      <c r="S258" s="90" t="s">
        <v>4808</v>
      </c>
      <c r="T258" s="90" t="s">
        <v>4781</v>
      </c>
      <c r="U258" s="90">
        <f t="shared" ref="U258:U321" si="84">COUNTIF(V258:AV258,TRUE)</f>
        <v>8</v>
      </c>
      <c r="V258" s="90" t="b">
        <f t="shared" ref="V258:V321" si="85">ISNUMBER(MATCH(1,AR258:CH258,0))</f>
        <v>1</v>
      </c>
      <c r="W258" s="90" t="b">
        <f t="shared" ref="W258:W321" si="86">ISNUMBER(MATCH(2,AR258:CH258,0))</f>
        <v>1</v>
      </c>
      <c r="X258" s="90" t="b">
        <f t="shared" ref="X258:X321" si="87">ISNUMBER(MATCH(4,AR258:CH258,0))</f>
        <v>1</v>
      </c>
      <c r="Y258" s="90" t="b">
        <f t="shared" ref="Y258:Y321" si="88">ISNUMBER(MATCH(5,AR258:CH258,0))</f>
        <v>0</v>
      </c>
      <c r="Z258" s="90" t="b">
        <f t="shared" ref="Z258:Z321" si="89">ISNUMBER(MATCH(6,AR258:CH258,0))</f>
        <v>1</v>
      </c>
      <c r="AA258" s="90" t="b">
        <f t="shared" ref="AA258:AA321" si="90">ISNUMBER(MATCH(7,AR258:CH258,0))</f>
        <v>1</v>
      </c>
      <c r="AB258" s="90" t="b">
        <f t="shared" ref="AB258:AB321" si="91">ISNUMBER(MATCH(8,AR258:CH258,0))</f>
        <v>1</v>
      </c>
      <c r="AC258" s="90" t="b">
        <f t="shared" ref="AC258:AC321" si="92">ISNUMBER(MATCH(10,AR258:CH258,0))</f>
        <v>0</v>
      </c>
      <c r="AD258" s="90" t="b">
        <f t="shared" ref="AD258:AD321" si="93">ISNUMBER(MATCH(11,AR258:CH258,0))</f>
        <v>1</v>
      </c>
      <c r="AE258" s="90" t="b">
        <f t="shared" ref="AE258:AE321" si="94">ISNUMBER(MATCH(13,AR258:CH258,0))</f>
        <v>1</v>
      </c>
      <c r="AF258" s="90" t="b">
        <f t="shared" ref="AF258:AF321" si="95">ISNUMBER(MATCH(14,AR258:CH258,0))</f>
        <v>0</v>
      </c>
      <c r="AG258" s="90" t="b">
        <f t="shared" ref="AG258:AG321" si="96">ISNUMBER(MATCH(15,AR258:CH258,0))</f>
        <v>0</v>
      </c>
      <c r="AH258" s="90" t="b">
        <f t="shared" ref="AH258:AH321" si="97">ISNUMBER(MATCH(16,AR258:CH258,0))</f>
        <v>0</v>
      </c>
      <c r="AI258" s="90" t="b">
        <f t="shared" ref="AI258:AI321" si="98">ISNUMBER(MATCH(20,AQ258:CG258,0))</f>
        <v>0</v>
      </c>
      <c r="AJ258" s="90" t="b">
        <f t="shared" ref="AJ258:AJ321" si="99">ISNUMBER(MATCH(21,AQ258:CG258,0))</f>
        <v>0</v>
      </c>
      <c r="AK258" s="90" t="b">
        <f t="shared" ref="AK258:AK321" si="100">ISNUMBER(MATCH(22,AR258:CH258,0))</f>
        <v>0</v>
      </c>
      <c r="AL258" s="90" t="b">
        <f t="shared" ref="AL258:AL321" si="101">ISNUMBER(MATCH(23,AR258:CH258,0))</f>
        <v>0</v>
      </c>
      <c r="AM258" s="90" t="b">
        <f t="shared" ref="AM258:AM321" si="102">ISNUMBER(MATCH(30,AR258:CH258,0))</f>
        <v>0</v>
      </c>
      <c r="AN258" s="90" t="b">
        <f t="shared" ref="AN258:AN321" si="103">ISNUMBER(MATCH(48,AR258:CH258,0))</f>
        <v>0</v>
      </c>
      <c r="AO258" s="90" t="b">
        <v>0</v>
      </c>
      <c r="AP258" s="90" t="b">
        <f t="shared" ref="AP258:AP321" si="104">ISNUMBER(MATCH(52,AR258:CH258,0))</f>
        <v>0</v>
      </c>
      <c r="AQ258" s="90" t="b">
        <v>0</v>
      </c>
      <c r="AR258" s="2">
        <v>1</v>
      </c>
      <c r="AS258" s="2">
        <v>2</v>
      </c>
      <c r="AT258" s="2">
        <v>4</v>
      </c>
      <c r="AU258" s="2">
        <v>6</v>
      </c>
      <c r="AV258" s="2">
        <v>7</v>
      </c>
      <c r="AW258" s="2">
        <v>8</v>
      </c>
      <c r="AX258" s="2" t="s">
        <v>5615</v>
      </c>
      <c r="AY258" s="2">
        <v>11</v>
      </c>
      <c r="AZ258" s="2">
        <v>12</v>
      </c>
      <c r="BA258" s="2">
        <v>13</v>
      </c>
      <c r="BB258" s="2"/>
      <c r="BC258" s="2"/>
      <c r="BD258" s="2"/>
      <c r="BE258" s="2"/>
      <c r="BF258" s="2"/>
      <c r="BG258" s="2"/>
      <c r="BH258" s="2"/>
      <c r="BI258" s="2"/>
      <c r="BJ258" s="2"/>
      <c r="BK258" s="2"/>
      <c r="BL258" s="2"/>
      <c r="BM258" s="2"/>
      <c r="BN258" s="2"/>
      <c r="BO258" s="2"/>
      <c r="BP258" s="2"/>
      <c r="BQ258" s="7"/>
      <c r="BR258" s="7"/>
      <c r="BS258" s="7"/>
      <c r="BT258" s="7"/>
      <c r="BU258" s="7"/>
      <c r="BV258" s="7"/>
      <c r="BW258" s="7"/>
      <c r="BX258" s="7"/>
      <c r="BY258" s="7"/>
      <c r="BZ258" s="7"/>
      <c r="CA258" s="7"/>
      <c r="CB258" s="7"/>
      <c r="CC258" s="7"/>
      <c r="CD258" s="7"/>
      <c r="CE258" s="7"/>
      <c r="CF258" s="7"/>
    </row>
    <row r="259" spans="1:85" s="2" customFormat="1" ht="30" hidden="1" x14ac:dyDescent="0.25">
      <c r="L259" s="11" t="s">
        <v>5299</v>
      </c>
      <c r="M259" s="2" t="s">
        <v>5300</v>
      </c>
      <c r="N259" s="2">
        <v>2015</v>
      </c>
      <c r="O259" s="2">
        <v>1</v>
      </c>
      <c r="P259" s="4">
        <v>42005</v>
      </c>
      <c r="Q259" s="2" t="s">
        <v>11</v>
      </c>
      <c r="R259" s="2" t="s">
        <v>5159</v>
      </c>
      <c r="S259" s="2" t="s">
        <v>5301</v>
      </c>
      <c r="T259" s="2" t="s">
        <v>3321</v>
      </c>
      <c r="U259" s="2">
        <f t="shared" si="84"/>
        <v>2</v>
      </c>
      <c r="V259" s="2" t="b">
        <f t="shared" si="85"/>
        <v>1</v>
      </c>
      <c r="W259" s="17" t="b">
        <f t="shared" si="86"/>
        <v>0</v>
      </c>
      <c r="X259" s="2" t="b">
        <f t="shared" si="87"/>
        <v>0</v>
      </c>
      <c r="Y259" s="2" t="b">
        <f t="shared" si="88"/>
        <v>0</v>
      </c>
      <c r="Z259" s="2" t="b">
        <f t="shared" si="89"/>
        <v>0</v>
      </c>
      <c r="AA259" s="2" t="b">
        <f t="shared" si="90"/>
        <v>0</v>
      </c>
      <c r="AB259" s="2" t="b">
        <f t="shared" si="91"/>
        <v>0</v>
      </c>
      <c r="AC259" s="2" t="b">
        <f t="shared" si="92"/>
        <v>0</v>
      </c>
      <c r="AD259" s="2" t="b">
        <f t="shared" si="93"/>
        <v>0</v>
      </c>
      <c r="AE259" s="2" t="b">
        <f t="shared" si="94"/>
        <v>0</v>
      </c>
      <c r="AF259" s="2" t="b">
        <f t="shared" si="95"/>
        <v>0</v>
      </c>
      <c r="AG259" s="2" t="b">
        <f t="shared" si="96"/>
        <v>0</v>
      </c>
      <c r="AH259" s="17" t="b">
        <f t="shared" si="97"/>
        <v>0</v>
      </c>
      <c r="AI259" s="2" t="b">
        <f t="shared" si="98"/>
        <v>0</v>
      </c>
      <c r="AJ259" s="2" t="b">
        <f t="shared" si="99"/>
        <v>0</v>
      </c>
      <c r="AK259" s="2" t="b">
        <f t="shared" si="100"/>
        <v>0</v>
      </c>
      <c r="AL259" s="2" t="b">
        <f t="shared" si="101"/>
        <v>0</v>
      </c>
      <c r="AM259" s="2" t="b">
        <f t="shared" si="102"/>
        <v>0</v>
      </c>
      <c r="AN259" s="2" t="b">
        <f t="shared" si="103"/>
        <v>0</v>
      </c>
      <c r="AO259" s="2" t="b">
        <v>0</v>
      </c>
      <c r="AP259" s="2" t="b">
        <f t="shared" si="104"/>
        <v>1</v>
      </c>
      <c r="AQ259" s="2" t="b">
        <v>0</v>
      </c>
      <c r="AR259" s="2">
        <v>1</v>
      </c>
      <c r="AS259" s="2" t="s">
        <v>5615</v>
      </c>
      <c r="AT259" s="2">
        <v>52</v>
      </c>
      <c r="BQ259" s="7"/>
      <c r="BR259" s="7"/>
      <c r="BS259" s="7"/>
      <c r="BT259" s="7"/>
      <c r="BU259" s="7"/>
      <c r="BV259" s="7"/>
      <c r="BW259" s="7"/>
      <c r="BX259" s="7"/>
      <c r="BY259" s="7"/>
      <c r="BZ259" s="7"/>
      <c r="CA259" s="7"/>
      <c r="CB259" s="7"/>
      <c r="CC259" s="7"/>
      <c r="CD259" s="7"/>
      <c r="CE259" s="7"/>
      <c r="CF259" s="7"/>
      <c r="CG259" s="7"/>
    </row>
    <row r="260" spans="1:85" s="2" customFormat="1" ht="30" hidden="1" x14ac:dyDescent="0.25">
      <c r="B260" s="7"/>
      <c r="C260" s="7"/>
      <c r="D260" s="7"/>
      <c r="E260" s="7"/>
      <c r="F260" s="7"/>
      <c r="G260" s="7"/>
      <c r="H260" s="7"/>
      <c r="I260" s="7"/>
      <c r="J260" s="7"/>
      <c r="K260" s="7"/>
      <c r="L260" s="11" t="s">
        <v>3375</v>
      </c>
      <c r="M260" s="2" t="s">
        <v>3376</v>
      </c>
      <c r="N260" s="7">
        <v>2012</v>
      </c>
      <c r="O260" s="7">
        <v>1</v>
      </c>
      <c r="P260" s="8">
        <v>40909.486805555556</v>
      </c>
      <c r="Q260" s="7" t="s">
        <v>11</v>
      </c>
      <c r="R260" s="7" t="s">
        <v>459</v>
      </c>
      <c r="S260" s="7" t="s">
        <v>3377</v>
      </c>
      <c r="T260" s="7" t="s">
        <v>484</v>
      </c>
      <c r="U260" s="2">
        <f t="shared" si="84"/>
        <v>5</v>
      </c>
      <c r="V260" s="2" t="b">
        <f t="shared" si="85"/>
        <v>1</v>
      </c>
      <c r="W260" s="17" t="b">
        <f t="shared" si="86"/>
        <v>1</v>
      </c>
      <c r="X260" s="2" t="b">
        <f t="shared" si="87"/>
        <v>1</v>
      </c>
      <c r="Y260" s="2" t="b">
        <f t="shared" si="88"/>
        <v>0</v>
      </c>
      <c r="Z260" s="2" t="b">
        <f t="shared" si="89"/>
        <v>0</v>
      </c>
      <c r="AA260" s="2" t="b">
        <f t="shared" si="90"/>
        <v>0</v>
      </c>
      <c r="AB260" s="2" t="b">
        <f t="shared" si="91"/>
        <v>0</v>
      </c>
      <c r="AC260" s="2" t="b">
        <f t="shared" si="92"/>
        <v>1</v>
      </c>
      <c r="AD260" s="2" t="b">
        <f t="shared" si="93"/>
        <v>0</v>
      </c>
      <c r="AE260" s="2" t="b">
        <f t="shared" si="94"/>
        <v>0</v>
      </c>
      <c r="AF260" s="2" t="b">
        <f t="shared" si="95"/>
        <v>0</v>
      </c>
      <c r="AG260" s="2" t="b">
        <f t="shared" si="96"/>
        <v>1</v>
      </c>
      <c r="AH260" s="17" t="b">
        <f t="shared" si="97"/>
        <v>0</v>
      </c>
      <c r="AI260" s="2" t="b">
        <f t="shared" si="98"/>
        <v>0</v>
      </c>
      <c r="AJ260" s="2" t="b">
        <f t="shared" si="99"/>
        <v>0</v>
      </c>
      <c r="AK260" s="2" t="b">
        <f t="shared" si="100"/>
        <v>0</v>
      </c>
      <c r="AL260" s="2" t="b">
        <f t="shared" si="101"/>
        <v>0</v>
      </c>
      <c r="AM260" s="2" t="b">
        <f t="shared" si="102"/>
        <v>0</v>
      </c>
      <c r="AN260" s="2" t="b">
        <f t="shared" si="103"/>
        <v>0</v>
      </c>
      <c r="AO260" s="2" t="b">
        <v>0</v>
      </c>
      <c r="AP260" s="2" t="b">
        <f t="shared" si="104"/>
        <v>0</v>
      </c>
      <c r="AQ260" s="2" t="b">
        <v>0</v>
      </c>
      <c r="AR260" s="7">
        <v>1</v>
      </c>
      <c r="AS260" s="7">
        <v>2</v>
      </c>
      <c r="AT260" s="7">
        <v>3</v>
      </c>
      <c r="AU260" s="7">
        <v>4</v>
      </c>
      <c r="AV260" s="7" t="s">
        <v>5615</v>
      </c>
      <c r="AW260" s="7">
        <v>10</v>
      </c>
      <c r="AX260" s="7">
        <v>12</v>
      </c>
      <c r="AY260" s="7">
        <v>15</v>
      </c>
      <c r="AZ260" s="7"/>
      <c r="BA260" s="7"/>
      <c r="BB260" s="7"/>
      <c r="BC260" s="7"/>
      <c r="BD260" s="7"/>
      <c r="BE260" s="7"/>
      <c r="BF260" s="7"/>
      <c r="BG260" s="7"/>
      <c r="BH260" s="7"/>
      <c r="BI260" s="7"/>
      <c r="BJ260" s="7"/>
      <c r="BK260" s="7"/>
      <c r="BL260" s="7"/>
      <c r="BM260" s="7"/>
      <c r="BN260" s="7"/>
      <c r="BO260" s="7"/>
      <c r="BQ260" s="7"/>
      <c r="BR260" s="7"/>
      <c r="BS260" s="7"/>
      <c r="BT260" s="7"/>
      <c r="BU260" s="7"/>
      <c r="BV260" s="7"/>
      <c r="BW260" s="7"/>
      <c r="BX260" s="7"/>
      <c r="BY260" s="7"/>
      <c r="BZ260" s="7"/>
      <c r="CA260" s="7"/>
      <c r="CB260" s="7"/>
      <c r="CC260" s="7"/>
      <c r="CD260" s="7"/>
      <c r="CE260" s="7"/>
      <c r="CF260" s="7"/>
      <c r="CG260" s="7"/>
    </row>
    <row r="261" spans="1:85" s="84" customFormat="1" ht="30" x14ac:dyDescent="0.25">
      <c r="A261" s="75" t="s">
        <v>5660</v>
      </c>
      <c r="B261" s="75" t="s">
        <v>5850</v>
      </c>
      <c r="C261" s="75" t="s">
        <v>5851</v>
      </c>
      <c r="D261" s="90" t="s">
        <v>5852</v>
      </c>
      <c r="E261" s="90" t="s">
        <v>5853</v>
      </c>
      <c r="F261" s="90" t="s">
        <v>5693</v>
      </c>
      <c r="G261" s="91" t="s">
        <v>5854</v>
      </c>
      <c r="H261" s="90"/>
      <c r="I261" s="90">
        <v>52506408</v>
      </c>
      <c r="J261" s="90"/>
      <c r="K261" s="75"/>
      <c r="L261" s="90" t="s">
        <v>3714</v>
      </c>
      <c r="M261" s="90" t="s">
        <v>3715</v>
      </c>
      <c r="N261" s="90">
        <v>2011</v>
      </c>
      <c r="O261" s="90">
        <v>1</v>
      </c>
      <c r="P261" s="92">
        <v>41030.463888888888</v>
      </c>
      <c r="Q261" s="90" t="s">
        <v>11</v>
      </c>
      <c r="R261" s="90" t="s">
        <v>459</v>
      </c>
      <c r="S261" s="90" t="s">
        <v>3716</v>
      </c>
      <c r="T261" s="90" t="s">
        <v>484</v>
      </c>
      <c r="U261" s="90">
        <f t="shared" si="84"/>
        <v>8</v>
      </c>
      <c r="V261" s="90" t="b">
        <f t="shared" si="85"/>
        <v>1</v>
      </c>
      <c r="W261" s="90" t="b">
        <f t="shared" si="86"/>
        <v>0</v>
      </c>
      <c r="X261" s="90" t="b">
        <f t="shared" si="87"/>
        <v>0</v>
      </c>
      <c r="Y261" s="90" t="b">
        <f t="shared" si="88"/>
        <v>0</v>
      </c>
      <c r="Z261" s="90" t="b">
        <f t="shared" si="89"/>
        <v>0</v>
      </c>
      <c r="AA261" s="90" t="b">
        <f t="shared" si="90"/>
        <v>1</v>
      </c>
      <c r="AB261" s="90" t="b">
        <f t="shared" si="91"/>
        <v>1</v>
      </c>
      <c r="AC261" s="90" t="b">
        <f t="shared" si="92"/>
        <v>0</v>
      </c>
      <c r="AD261" s="90" t="b">
        <f t="shared" si="93"/>
        <v>0</v>
      </c>
      <c r="AE261" s="90" t="b">
        <f t="shared" si="94"/>
        <v>0</v>
      </c>
      <c r="AF261" s="90" t="b">
        <f t="shared" si="95"/>
        <v>0</v>
      </c>
      <c r="AG261" s="90" t="b">
        <f t="shared" si="96"/>
        <v>1</v>
      </c>
      <c r="AH261" s="90" t="b">
        <f t="shared" si="97"/>
        <v>0</v>
      </c>
      <c r="AI261" s="90" t="b">
        <f t="shared" si="98"/>
        <v>1</v>
      </c>
      <c r="AJ261" s="90" t="b">
        <f t="shared" si="99"/>
        <v>0</v>
      </c>
      <c r="AK261" s="90" t="b">
        <f t="shared" si="100"/>
        <v>1</v>
      </c>
      <c r="AL261" s="90" t="b">
        <f t="shared" si="101"/>
        <v>0</v>
      </c>
      <c r="AM261" s="90" t="b">
        <f t="shared" si="102"/>
        <v>1</v>
      </c>
      <c r="AN261" s="90" t="b">
        <f t="shared" si="103"/>
        <v>0</v>
      </c>
      <c r="AO261" s="90" t="b">
        <v>0</v>
      </c>
      <c r="AP261" s="90" t="b">
        <f t="shared" si="104"/>
        <v>1</v>
      </c>
      <c r="AQ261" s="90" t="b">
        <v>0</v>
      </c>
      <c r="AR261" s="2">
        <v>1</v>
      </c>
      <c r="AS261" s="2">
        <v>3</v>
      </c>
      <c r="AT261" s="2">
        <v>7</v>
      </c>
      <c r="AU261" s="2">
        <v>8</v>
      </c>
      <c r="AV261" s="2">
        <v>12</v>
      </c>
      <c r="AW261" s="2">
        <v>15</v>
      </c>
      <c r="AX261" s="2">
        <v>20</v>
      </c>
      <c r="AY261" s="2">
        <v>22</v>
      </c>
      <c r="AZ261" s="2">
        <v>25</v>
      </c>
      <c r="BA261" s="2">
        <v>30</v>
      </c>
      <c r="BB261" s="2">
        <v>52</v>
      </c>
      <c r="BC261" s="2"/>
      <c r="BD261" s="2"/>
      <c r="BE261" s="2"/>
      <c r="BF261" s="2"/>
      <c r="BG261" s="2"/>
      <c r="BH261" s="2"/>
      <c r="BI261" s="2"/>
      <c r="BJ261" s="2"/>
      <c r="BK261" s="2"/>
      <c r="BL261" s="2"/>
      <c r="BM261" s="7"/>
      <c r="BN261" s="7"/>
      <c r="BO261" s="7"/>
      <c r="BP261" s="2"/>
      <c r="BQ261" s="7"/>
      <c r="BR261" s="7"/>
      <c r="BS261" s="7"/>
      <c r="BT261" s="7"/>
      <c r="BU261" s="7"/>
      <c r="BV261" s="7"/>
      <c r="BW261" s="7"/>
      <c r="BX261" s="7"/>
      <c r="BY261" s="7"/>
      <c r="BZ261" s="7"/>
      <c r="CA261" s="7"/>
      <c r="CB261" s="7"/>
      <c r="CC261" s="7"/>
      <c r="CD261" s="7"/>
      <c r="CE261" s="7"/>
      <c r="CF261" s="7"/>
    </row>
    <row r="262" spans="1:85" s="84" customFormat="1" ht="45" x14ac:dyDescent="0.25">
      <c r="A262" s="75" t="s">
        <v>5660</v>
      </c>
      <c r="B262" s="75" t="s">
        <v>5850</v>
      </c>
      <c r="C262" s="75" t="s">
        <v>5871</v>
      </c>
      <c r="D262" s="90" t="s">
        <v>5852</v>
      </c>
      <c r="E262" s="90" t="s">
        <v>5872</v>
      </c>
      <c r="F262" s="90" t="s">
        <v>5693</v>
      </c>
      <c r="G262" s="91" t="s">
        <v>5873</v>
      </c>
      <c r="H262" s="90"/>
      <c r="I262" s="90" t="s">
        <v>5874</v>
      </c>
      <c r="J262" s="90"/>
      <c r="K262" s="75"/>
      <c r="L262" s="90" t="s">
        <v>4467</v>
      </c>
      <c r="M262" s="90" t="s">
        <v>4468</v>
      </c>
      <c r="N262" s="90">
        <v>2012</v>
      </c>
      <c r="O262" s="90">
        <v>1</v>
      </c>
      <c r="P262" s="92">
        <v>41030.511111111111</v>
      </c>
      <c r="Q262" s="90" t="s">
        <v>11</v>
      </c>
      <c r="R262" s="90" t="s">
        <v>459</v>
      </c>
      <c r="S262" s="90" t="s">
        <v>4469</v>
      </c>
      <c r="T262" s="90" t="s">
        <v>484</v>
      </c>
      <c r="U262" s="90">
        <f t="shared" si="84"/>
        <v>5</v>
      </c>
      <c r="V262" s="90" t="b">
        <f t="shared" si="85"/>
        <v>1</v>
      </c>
      <c r="W262" s="90" t="b">
        <f t="shared" si="86"/>
        <v>1</v>
      </c>
      <c r="X262" s="90" t="b">
        <f t="shared" si="87"/>
        <v>1</v>
      </c>
      <c r="Y262" s="90" t="b">
        <f t="shared" si="88"/>
        <v>0</v>
      </c>
      <c r="Z262" s="90" t="b">
        <f t="shared" si="89"/>
        <v>0</v>
      </c>
      <c r="AA262" s="90" t="b">
        <f t="shared" si="90"/>
        <v>0</v>
      </c>
      <c r="AB262" s="90" t="b">
        <f t="shared" si="91"/>
        <v>1</v>
      </c>
      <c r="AC262" s="90" t="b">
        <f t="shared" si="92"/>
        <v>0</v>
      </c>
      <c r="AD262" s="90" t="b">
        <f t="shared" si="93"/>
        <v>0</v>
      </c>
      <c r="AE262" s="90" t="b">
        <f t="shared" si="94"/>
        <v>0</v>
      </c>
      <c r="AF262" s="90" t="b">
        <f t="shared" si="95"/>
        <v>0</v>
      </c>
      <c r="AG262" s="90" t="b">
        <f t="shared" si="96"/>
        <v>0</v>
      </c>
      <c r="AH262" s="90" t="b">
        <f t="shared" si="97"/>
        <v>0</v>
      </c>
      <c r="AI262" s="90" t="b">
        <f t="shared" si="98"/>
        <v>0</v>
      </c>
      <c r="AJ262" s="90" t="b">
        <f t="shared" si="99"/>
        <v>0</v>
      </c>
      <c r="AK262" s="90" t="b">
        <f t="shared" si="100"/>
        <v>0</v>
      </c>
      <c r="AL262" s="90" t="b">
        <f t="shared" si="101"/>
        <v>0</v>
      </c>
      <c r="AM262" s="90" t="b">
        <f t="shared" si="102"/>
        <v>1</v>
      </c>
      <c r="AN262" s="90" t="b">
        <f t="shared" si="103"/>
        <v>0</v>
      </c>
      <c r="AO262" s="90" t="b">
        <v>0</v>
      </c>
      <c r="AP262" s="90" t="b">
        <f t="shared" si="104"/>
        <v>0</v>
      </c>
      <c r="AQ262" s="90" t="b">
        <v>0</v>
      </c>
      <c r="AR262" s="7">
        <v>1</v>
      </c>
      <c r="AS262" s="7">
        <v>2</v>
      </c>
      <c r="AT262" s="7">
        <v>4</v>
      </c>
      <c r="AU262" s="7">
        <v>8</v>
      </c>
      <c r="AV262" s="7">
        <v>12</v>
      </c>
      <c r="AW262" s="7">
        <v>30</v>
      </c>
      <c r="AX262" s="7"/>
      <c r="AY262" s="7"/>
      <c r="AZ262" s="7"/>
      <c r="BA262" s="7"/>
      <c r="BB262" s="7"/>
      <c r="BC262" s="7"/>
      <c r="BD262" s="7"/>
      <c r="BE262" s="7"/>
      <c r="BF262" s="7"/>
      <c r="BG262" s="7"/>
      <c r="BH262" s="7"/>
      <c r="BI262" s="7"/>
      <c r="BJ262" s="7"/>
      <c r="BK262" s="7"/>
      <c r="BL262" s="7"/>
      <c r="BM262" s="7"/>
      <c r="BN262" s="7"/>
      <c r="BO262" s="7"/>
      <c r="BP262" s="2"/>
      <c r="BQ262" s="7"/>
      <c r="BR262" s="7"/>
      <c r="BS262" s="7"/>
      <c r="BT262" s="7"/>
      <c r="BU262" s="7"/>
      <c r="BV262" s="7"/>
      <c r="BW262" s="7"/>
      <c r="BX262" s="7"/>
      <c r="BY262" s="7"/>
      <c r="BZ262" s="7"/>
      <c r="CA262" s="7"/>
      <c r="CB262" s="7"/>
      <c r="CC262" s="7"/>
      <c r="CD262" s="7"/>
      <c r="CE262" s="7"/>
      <c r="CF262" s="7"/>
    </row>
    <row r="263" spans="1:85" s="2" customFormat="1" ht="30" hidden="1" x14ac:dyDescent="0.25">
      <c r="B263" s="7"/>
      <c r="C263" s="7"/>
      <c r="D263" s="7"/>
      <c r="E263" s="7"/>
      <c r="F263" s="7"/>
      <c r="G263" s="7"/>
      <c r="H263" s="7"/>
      <c r="I263" s="7"/>
      <c r="J263" s="7"/>
      <c r="K263" s="7"/>
      <c r="L263" s="11" t="s">
        <v>3430</v>
      </c>
      <c r="M263" s="2" t="s">
        <v>3431</v>
      </c>
      <c r="N263" s="7">
        <v>2012</v>
      </c>
      <c r="O263" s="7">
        <v>1</v>
      </c>
      <c r="P263" s="8">
        <v>40909.354861111111</v>
      </c>
      <c r="Q263" s="7" t="s">
        <v>11</v>
      </c>
      <c r="R263" s="7" t="s">
        <v>459</v>
      </c>
      <c r="S263" s="7" t="s">
        <v>3432</v>
      </c>
      <c r="T263" s="7" t="s">
        <v>484</v>
      </c>
      <c r="U263" s="2">
        <f t="shared" si="84"/>
        <v>5</v>
      </c>
      <c r="V263" s="2" t="b">
        <f t="shared" si="85"/>
        <v>1</v>
      </c>
      <c r="W263" s="17" t="b">
        <f t="shared" si="86"/>
        <v>0</v>
      </c>
      <c r="X263" s="2" t="b">
        <f t="shared" si="87"/>
        <v>1</v>
      </c>
      <c r="Y263" s="2" t="b">
        <f t="shared" si="88"/>
        <v>0</v>
      </c>
      <c r="Z263" s="2" t="b">
        <f t="shared" si="89"/>
        <v>0</v>
      </c>
      <c r="AA263" s="2" t="b">
        <f t="shared" si="90"/>
        <v>0</v>
      </c>
      <c r="AB263" s="2" t="b">
        <f t="shared" si="91"/>
        <v>0</v>
      </c>
      <c r="AC263" s="2" t="b">
        <f t="shared" si="92"/>
        <v>1</v>
      </c>
      <c r="AD263" s="2" t="b">
        <f t="shared" si="93"/>
        <v>1</v>
      </c>
      <c r="AE263" s="2" t="b">
        <f t="shared" si="94"/>
        <v>0</v>
      </c>
      <c r="AF263" s="2" t="b">
        <f t="shared" si="95"/>
        <v>0</v>
      </c>
      <c r="AG263" s="2" t="b">
        <f t="shared" si="96"/>
        <v>1</v>
      </c>
      <c r="AH263" s="17" t="b">
        <f t="shared" si="97"/>
        <v>0</v>
      </c>
      <c r="AI263" s="2" t="b">
        <f t="shared" si="98"/>
        <v>0</v>
      </c>
      <c r="AJ263" s="2" t="b">
        <f t="shared" si="99"/>
        <v>0</v>
      </c>
      <c r="AK263" s="2" t="b">
        <f t="shared" si="100"/>
        <v>0</v>
      </c>
      <c r="AL263" s="2" t="b">
        <f t="shared" si="101"/>
        <v>0</v>
      </c>
      <c r="AM263" s="2" t="b">
        <f t="shared" si="102"/>
        <v>0</v>
      </c>
      <c r="AN263" s="2" t="b">
        <f t="shared" si="103"/>
        <v>0</v>
      </c>
      <c r="AO263" s="2" t="b">
        <v>0</v>
      </c>
      <c r="AP263" s="2" t="b">
        <f t="shared" si="104"/>
        <v>0</v>
      </c>
      <c r="AQ263" s="2" t="b">
        <v>0</v>
      </c>
      <c r="AR263" s="7">
        <v>1</v>
      </c>
      <c r="AS263" s="7">
        <v>3</v>
      </c>
      <c r="AT263" s="7">
        <v>4</v>
      </c>
      <c r="AU263" s="7">
        <v>10</v>
      </c>
      <c r="AV263" s="7">
        <v>11</v>
      </c>
      <c r="AW263" s="7">
        <v>12</v>
      </c>
      <c r="AX263" s="7">
        <v>15</v>
      </c>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row>
    <row r="264" spans="1:85" s="2" customFormat="1" ht="30" hidden="1" x14ac:dyDescent="0.25">
      <c r="A264" s="7"/>
      <c r="B264" s="7"/>
      <c r="C264" s="7"/>
      <c r="D264" s="7"/>
      <c r="E264" s="7"/>
      <c r="F264" s="7"/>
      <c r="G264" s="7"/>
      <c r="H264" s="7"/>
      <c r="I264" s="7"/>
      <c r="J264" s="7"/>
      <c r="K264" s="7"/>
      <c r="L264" s="11" t="s">
        <v>416</v>
      </c>
      <c r="M264" s="2" t="s">
        <v>417</v>
      </c>
      <c r="N264" s="2">
        <v>2011</v>
      </c>
      <c r="O264" s="2">
        <v>1</v>
      </c>
      <c r="P264" s="4">
        <v>40544</v>
      </c>
      <c r="Q264" s="2" t="s">
        <v>11</v>
      </c>
      <c r="R264" s="2" t="s">
        <v>329</v>
      </c>
      <c r="S264" s="2" t="s">
        <v>413</v>
      </c>
      <c r="T264" s="2" t="s">
        <v>335</v>
      </c>
      <c r="U264" s="2">
        <f t="shared" si="84"/>
        <v>1</v>
      </c>
      <c r="V264" s="2" t="b">
        <f t="shared" si="85"/>
        <v>1</v>
      </c>
      <c r="W264" s="17" t="b">
        <f t="shared" si="86"/>
        <v>0</v>
      </c>
      <c r="X264" s="2" t="b">
        <f t="shared" si="87"/>
        <v>0</v>
      </c>
      <c r="Y264" s="2" t="b">
        <f t="shared" si="88"/>
        <v>0</v>
      </c>
      <c r="Z264" s="2" t="b">
        <f t="shared" si="89"/>
        <v>0</v>
      </c>
      <c r="AA264" s="2" t="b">
        <f t="shared" si="90"/>
        <v>0</v>
      </c>
      <c r="AB264" s="2" t="b">
        <f t="shared" si="91"/>
        <v>0</v>
      </c>
      <c r="AC264" s="2" t="b">
        <f t="shared" si="92"/>
        <v>0</v>
      </c>
      <c r="AD264" s="2" t="b">
        <f t="shared" si="93"/>
        <v>0</v>
      </c>
      <c r="AE264" s="2" t="b">
        <f t="shared" si="94"/>
        <v>0</v>
      </c>
      <c r="AF264" s="2" t="b">
        <f t="shared" si="95"/>
        <v>0</v>
      </c>
      <c r="AG264" s="2" t="b">
        <f t="shared" si="96"/>
        <v>0</v>
      </c>
      <c r="AH264" s="17" t="b">
        <f t="shared" si="97"/>
        <v>0</v>
      </c>
      <c r="AI264" s="2" t="b">
        <f t="shared" si="98"/>
        <v>0</v>
      </c>
      <c r="AJ264" s="2" t="b">
        <f t="shared" si="99"/>
        <v>0</v>
      </c>
      <c r="AK264" s="2" t="b">
        <f t="shared" si="100"/>
        <v>0</v>
      </c>
      <c r="AL264" s="2" t="b">
        <f t="shared" si="101"/>
        <v>0</v>
      </c>
      <c r="AM264" s="2" t="b">
        <f t="shared" si="102"/>
        <v>0</v>
      </c>
      <c r="AN264" s="2" t="b">
        <f t="shared" si="103"/>
        <v>0</v>
      </c>
      <c r="AO264" s="2" t="b">
        <v>0</v>
      </c>
      <c r="AP264" s="2" t="b">
        <f t="shared" si="104"/>
        <v>0</v>
      </c>
      <c r="AQ264" s="2" t="b">
        <v>0</v>
      </c>
      <c r="AR264" s="2">
        <v>1</v>
      </c>
      <c r="BM264" s="7"/>
      <c r="BN264" s="7"/>
      <c r="BO264" s="7"/>
      <c r="BP264" s="7"/>
      <c r="CF264" s="7"/>
      <c r="CG264" s="7"/>
    </row>
    <row r="265" spans="1:85" s="2" customFormat="1" ht="30" hidden="1" x14ac:dyDescent="0.25">
      <c r="A265" s="7"/>
      <c r="B265" s="7"/>
      <c r="C265" s="7"/>
      <c r="D265" s="7"/>
      <c r="E265" s="7"/>
      <c r="F265" s="7"/>
      <c r="G265" s="7"/>
      <c r="H265" s="7"/>
      <c r="I265" s="7"/>
      <c r="J265" s="7"/>
      <c r="K265" s="7"/>
      <c r="L265" s="11" t="s">
        <v>3461</v>
      </c>
      <c r="M265" s="2" t="s">
        <v>3462</v>
      </c>
      <c r="N265" s="7">
        <v>2012</v>
      </c>
      <c r="O265" s="7">
        <v>1</v>
      </c>
      <c r="P265" s="8">
        <v>40909.677083333336</v>
      </c>
      <c r="Q265" s="7" t="s">
        <v>11</v>
      </c>
      <c r="R265" s="7" t="s">
        <v>459</v>
      </c>
      <c r="S265" s="7" t="s">
        <v>3463</v>
      </c>
      <c r="T265" s="7" t="s">
        <v>484</v>
      </c>
      <c r="U265" s="2">
        <f t="shared" si="84"/>
        <v>1</v>
      </c>
      <c r="V265" s="2" t="b">
        <f t="shared" si="85"/>
        <v>1</v>
      </c>
      <c r="W265" s="17" t="b">
        <f t="shared" si="86"/>
        <v>0</v>
      </c>
      <c r="X265" s="2" t="b">
        <f t="shared" si="87"/>
        <v>0</v>
      </c>
      <c r="Y265" s="2" t="b">
        <f t="shared" si="88"/>
        <v>0</v>
      </c>
      <c r="Z265" s="2" t="b">
        <f t="shared" si="89"/>
        <v>0</v>
      </c>
      <c r="AA265" s="2" t="b">
        <f t="shared" si="90"/>
        <v>0</v>
      </c>
      <c r="AB265" s="2" t="b">
        <f t="shared" si="91"/>
        <v>0</v>
      </c>
      <c r="AC265" s="2" t="b">
        <f t="shared" si="92"/>
        <v>0</v>
      </c>
      <c r="AD265" s="2" t="b">
        <f t="shared" si="93"/>
        <v>0</v>
      </c>
      <c r="AE265" s="2" t="b">
        <f t="shared" si="94"/>
        <v>0</v>
      </c>
      <c r="AF265" s="2" t="b">
        <f t="shared" si="95"/>
        <v>0</v>
      </c>
      <c r="AG265" s="2" t="b">
        <f t="shared" si="96"/>
        <v>0</v>
      </c>
      <c r="AH265" s="17" t="b">
        <f t="shared" si="97"/>
        <v>0</v>
      </c>
      <c r="AI265" s="2" t="b">
        <f t="shared" si="98"/>
        <v>0</v>
      </c>
      <c r="AJ265" s="2" t="b">
        <f t="shared" si="99"/>
        <v>0</v>
      </c>
      <c r="AK265" s="2" t="b">
        <f t="shared" si="100"/>
        <v>0</v>
      </c>
      <c r="AL265" s="2" t="b">
        <f t="shared" si="101"/>
        <v>0</v>
      </c>
      <c r="AM265" s="2" t="b">
        <f t="shared" si="102"/>
        <v>0</v>
      </c>
      <c r="AN265" s="2" t="b">
        <f t="shared" si="103"/>
        <v>0</v>
      </c>
      <c r="AO265" s="2" t="b">
        <v>0</v>
      </c>
      <c r="AP265" s="2" t="b">
        <f t="shared" si="104"/>
        <v>0</v>
      </c>
      <c r="AQ265" s="2" t="b">
        <v>0</v>
      </c>
      <c r="AR265" s="7">
        <v>1</v>
      </c>
      <c r="AS265" s="7">
        <v>3</v>
      </c>
      <c r="AT265" s="7" t="s">
        <v>5615</v>
      </c>
      <c r="AU265" s="7">
        <v>12</v>
      </c>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row>
    <row r="266" spans="1:85" s="2" customFormat="1" hidden="1" x14ac:dyDescent="0.25">
      <c r="A266" s="7"/>
      <c r="B266" s="7"/>
      <c r="C266" s="7"/>
      <c r="D266" s="7"/>
      <c r="E266" s="7"/>
      <c r="F266" s="7"/>
      <c r="G266" s="7"/>
      <c r="H266" s="7"/>
      <c r="I266" s="7"/>
      <c r="J266" s="7"/>
      <c r="K266" s="7"/>
      <c r="L266" s="11" t="s">
        <v>3464</v>
      </c>
      <c r="M266" s="2" t="s">
        <v>3465</v>
      </c>
      <c r="N266" s="7">
        <v>2012</v>
      </c>
      <c r="O266" s="7">
        <v>1</v>
      </c>
      <c r="P266" s="8">
        <v>40909.612500000003</v>
      </c>
      <c r="Q266" s="7" t="s">
        <v>11</v>
      </c>
      <c r="R266" s="7" t="s">
        <v>459</v>
      </c>
      <c r="S266" s="7" t="s">
        <v>3466</v>
      </c>
      <c r="T266" s="7" t="s">
        <v>484</v>
      </c>
      <c r="U266" s="2">
        <f t="shared" si="84"/>
        <v>3</v>
      </c>
      <c r="V266" s="2" t="b">
        <f t="shared" si="85"/>
        <v>1</v>
      </c>
      <c r="W266" s="17" t="b">
        <f t="shared" si="86"/>
        <v>0</v>
      </c>
      <c r="X266" s="2" t="b">
        <f t="shared" si="87"/>
        <v>1</v>
      </c>
      <c r="Y266" s="2" t="b">
        <f t="shared" si="88"/>
        <v>0</v>
      </c>
      <c r="Z266" s="2" t="b">
        <f t="shared" si="89"/>
        <v>0</v>
      </c>
      <c r="AA266" s="2" t="b">
        <f t="shared" si="90"/>
        <v>0</v>
      </c>
      <c r="AB266" s="2" t="b">
        <f t="shared" si="91"/>
        <v>0</v>
      </c>
      <c r="AC266" s="2" t="b">
        <f t="shared" si="92"/>
        <v>0</v>
      </c>
      <c r="AD266" s="2" t="b">
        <f t="shared" si="93"/>
        <v>0</v>
      </c>
      <c r="AE266" s="2" t="b">
        <f t="shared" si="94"/>
        <v>0</v>
      </c>
      <c r="AF266" s="2" t="b">
        <f t="shared" si="95"/>
        <v>0</v>
      </c>
      <c r="AG266" s="2" t="b">
        <f t="shared" si="96"/>
        <v>1</v>
      </c>
      <c r="AH266" s="17" t="b">
        <f t="shared" si="97"/>
        <v>0</v>
      </c>
      <c r="AI266" s="2" t="b">
        <f t="shared" si="98"/>
        <v>0</v>
      </c>
      <c r="AJ266" s="2" t="b">
        <f t="shared" si="99"/>
        <v>0</v>
      </c>
      <c r="AK266" s="2" t="b">
        <f t="shared" si="100"/>
        <v>0</v>
      </c>
      <c r="AL266" s="2" t="b">
        <f t="shared" si="101"/>
        <v>0</v>
      </c>
      <c r="AM266" s="2" t="b">
        <f t="shared" si="102"/>
        <v>0</v>
      </c>
      <c r="AN266" s="2" t="b">
        <f t="shared" si="103"/>
        <v>0</v>
      </c>
      <c r="AO266" s="2" t="b">
        <v>0</v>
      </c>
      <c r="AP266" s="2" t="b">
        <f t="shared" si="104"/>
        <v>0</v>
      </c>
      <c r="AQ266" s="2" t="b">
        <v>0</v>
      </c>
      <c r="AR266" s="7">
        <v>1</v>
      </c>
      <c r="AS266" s="7">
        <v>3</v>
      </c>
      <c r="AT266" s="7">
        <v>4</v>
      </c>
      <c r="AU266" s="7" t="s">
        <v>5615</v>
      </c>
      <c r="AV266" s="7">
        <v>12</v>
      </c>
      <c r="AW266" s="7">
        <v>15</v>
      </c>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row>
    <row r="267" spans="1:85" s="2" customFormat="1" ht="30" hidden="1" x14ac:dyDescent="0.25">
      <c r="A267" s="7"/>
      <c r="B267" s="7"/>
      <c r="C267" s="7"/>
      <c r="D267" s="7"/>
      <c r="E267" s="7"/>
      <c r="F267" s="7"/>
      <c r="G267" s="7"/>
      <c r="H267" s="7"/>
      <c r="I267" s="7"/>
      <c r="J267" s="7"/>
      <c r="K267" s="7"/>
      <c r="L267" s="11" t="s">
        <v>3467</v>
      </c>
      <c r="M267" s="2" t="s">
        <v>3468</v>
      </c>
      <c r="N267" s="7">
        <v>2012</v>
      </c>
      <c r="O267" s="7">
        <v>1</v>
      </c>
      <c r="P267" s="8">
        <v>40909.62777777778</v>
      </c>
      <c r="Q267" s="7" t="s">
        <v>11</v>
      </c>
      <c r="R267" s="7" t="s">
        <v>459</v>
      </c>
      <c r="S267" s="7" t="s">
        <v>3469</v>
      </c>
      <c r="T267" s="7" t="s">
        <v>484</v>
      </c>
      <c r="U267" s="2">
        <f t="shared" si="84"/>
        <v>3</v>
      </c>
      <c r="V267" s="2" t="b">
        <f t="shared" si="85"/>
        <v>1</v>
      </c>
      <c r="W267" s="17" t="b">
        <f t="shared" si="86"/>
        <v>0</v>
      </c>
      <c r="X267" s="2" t="b">
        <f t="shared" si="87"/>
        <v>0</v>
      </c>
      <c r="Y267" s="2" t="b">
        <f t="shared" si="88"/>
        <v>0</v>
      </c>
      <c r="Z267" s="2" t="b">
        <f t="shared" si="89"/>
        <v>1</v>
      </c>
      <c r="AA267" s="2" t="b">
        <f t="shared" si="90"/>
        <v>0</v>
      </c>
      <c r="AB267" s="2" t="b">
        <f t="shared" si="91"/>
        <v>0</v>
      </c>
      <c r="AC267" s="2" t="b">
        <f t="shared" si="92"/>
        <v>0</v>
      </c>
      <c r="AD267" s="2" t="b">
        <f t="shared" si="93"/>
        <v>1</v>
      </c>
      <c r="AE267" s="2" t="b">
        <f t="shared" si="94"/>
        <v>0</v>
      </c>
      <c r="AF267" s="2" t="b">
        <f t="shared" si="95"/>
        <v>0</v>
      </c>
      <c r="AG267" s="2" t="b">
        <f t="shared" si="96"/>
        <v>0</v>
      </c>
      <c r="AH267" s="17" t="b">
        <f t="shared" si="97"/>
        <v>0</v>
      </c>
      <c r="AI267" s="2" t="b">
        <f t="shared" si="98"/>
        <v>0</v>
      </c>
      <c r="AJ267" s="2" t="b">
        <f t="shared" si="99"/>
        <v>0</v>
      </c>
      <c r="AK267" s="2" t="b">
        <f t="shared" si="100"/>
        <v>0</v>
      </c>
      <c r="AL267" s="2" t="b">
        <f t="shared" si="101"/>
        <v>0</v>
      </c>
      <c r="AM267" s="2" t="b">
        <f t="shared" si="102"/>
        <v>0</v>
      </c>
      <c r="AN267" s="2" t="b">
        <f t="shared" si="103"/>
        <v>0</v>
      </c>
      <c r="AO267" s="2" t="b">
        <v>0</v>
      </c>
      <c r="AP267" s="2" t="b">
        <f t="shared" si="104"/>
        <v>0</v>
      </c>
      <c r="AQ267" s="2" t="b">
        <v>0</v>
      </c>
      <c r="AR267" s="7">
        <v>1</v>
      </c>
      <c r="AS267" s="7">
        <v>6</v>
      </c>
      <c r="AT267" s="7">
        <v>11</v>
      </c>
      <c r="AU267" s="7">
        <v>12</v>
      </c>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row>
    <row r="268" spans="1:85" s="2" customFormat="1" ht="30" hidden="1" x14ac:dyDescent="0.25">
      <c r="B268" s="7"/>
      <c r="C268" s="7"/>
      <c r="D268" s="7"/>
      <c r="E268" s="7"/>
      <c r="F268" s="7"/>
      <c r="G268" s="7"/>
      <c r="H268" s="7"/>
      <c r="I268" s="7"/>
      <c r="J268" s="7"/>
      <c r="K268" s="7"/>
      <c r="L268" s="11" t="s">
        <v>3473</v>
      </c>
      <c r="M268" s="2" t="s">
        <v>3474</v>
      </c>
      <c r="N268" s="7">
        <v>2012</v>
      </c>
      <c r="O268" s="7">
        <v>1</v>
      </c>
      <c r="P268" s="8">
        <v>40909.593055555553</v>
      </c>
      <c r="Q268" s="7" t="s">
        <v>11</v>
      </c>
      <c r="R268" s="7" t="s">
        <v>459</v>
      </c>
      <c r="S268" s="7" t="s">
        <v>3472</v>
      </c>
      <c r="T268" s="7" t="s">
        <v>484</v>
      </c>
      <c r="U268" s="2">
        <f t="shared" si="84"/>
        <v>5</v>
      </c>
      <c r="V268" s="2" t="b">
        <f t="shared" si="85"/>
        <v>1</v>
      </c>
      <c r="W268" s="17" t="b">
        <f t="shared" si="86"/>
        <v>0</v>
      </c>
      <c r="X268" s="2" t="b">
        <f t="shared" si="87"/>
        <v>1</v>
      </c>
      <c r="Y268" s="2" t="b">
        <f t="shared" si="88"/>
        <v>0</v>
      </c>
      <c r="Z268" s="2" t="b">
        <f t="shared" si="89"/>
        <v>1</v>
      </c>
      <c r="AA268" s="2" t="b">
        <f t="shared" si="90"/>
        <v>0</v>
      </c>
      <c r="AB268" s="2" t="b">
        <f t="shared" si="91"/>
        <v>0</v>
      </c>
      <c r="AC268" s="2" t="b">
        <f t="shared" si="92"/>
        <v>0</v>
      </c>
      <c r="AD268" s="2" t="b">
        <f t="shared" si="93"/>
        <v>0</v>
      </c>
      <c r="AE268" s="2" t="b">
        <f t="shared" si="94"/>
        <v>0</v>
      </c>
      <c r="AF268" s="2" t="b">
        <f t="shared" si="95"/>
        <v>0</v>
      </c>
      <c r="AG268" s="2" t="b">
        <f t="shared" si="96"/>
        <v>1</v>
      </c>
      <c r="AH268" s="17" t="b">
        <f t="shared" si="97"/>
        <v>0</v>
      </c>
      <c r="AI268" s="2" t="b">
        <f t="shared" si="98"/>
        <v>1</v>
      </c>
      <c r="AJ268" s="2" t="b">
        <f t="shared" si="99"/>
        <v>0</v>
      </c>
      <c r="AK268" s="2" t="b">
        <f t="shared" si="100"/>
        <v>0</v>
      </c>
      <c r="AL268" s="2" t="b">
        <f t="shared" si="101"/>
        <v>0</v>
      </c>
      <c r="AM268" s="2" t="b">
        <f t="shared" si="102"/>
        <v>0</v>
      </c>
      <c r="AN268" s="2" t="b">
        <f t="shared" si="103"/>
        <v>0</v>
      </c>
      <c r="AO268" s="2" t="b">
        <v>0</v>
      </c>
      <c r="AP268" s="2" t="b">
        <f t="shared" si="104"/>
        <v>0</v>
      </c>
      <c r="AQ268" s="2" t="b">
        <v>0</v>
      </c>
      <c r="AR268" s="7">
        <v>1</v>
      </c>
      <c r="AS268" s="7">
        <v>4</v>
      </c>
      <c r="AT268" s="7">
        <v>6</v>
      </c>
      <c r="AU268" s="7" t="s">
        <v>5615</v>
      </c>
      <c r="AV268" s="7">
        <v>12</v>
      </c>
      <c r="AW268" s="7">
        <v>15</v>
      </c>
      <c r="AX268" s="7">
        <v>20</v>
      </c>
      <c r="AY268" s="7"/>
      <c r="AZ268" s="7"/>
      <c r="BA268" s="7"/>
      <c r="BB268" s="7"/>
      <c r="BC268" s="7"/>
      <c r="BD268" s="7"/>
      <c r="BE268" s="7"/>
      <c r="BF268" s="7"/>
      <c r="BG268" s="7"/>
      <c r="BH268" s="7"/>
      <c r="BI268" s="7"/>
      <c r="BJ268" s="7"/>
      <c r="BK268" s="7"/>
      <c r="BL268" s="7"/>
      <c r="BM268" s="7"/>
      <c r="BN268" s="7"/>
      <c r="BO268" s="7"/>
      <c r="CF268" s="7"/>
      <c r="CG268" s="7"/>
    </row>
    <row r="269" spans="1:85" s="2" customFormat="1" ht="30" hidden="1" x14ac:dyDescent="0.25">
      <c r="A269" s="7"/>
      <c r="B269" s="7"/>
      <c r="C269" s="7"/>
      <c r="D269" s="7"/>
      <c r="E269" s="7"/>
      <c r="F269" s="7"/>
      <c r="G269" s="7"/>
      <c r="H269" s="7"/>
      <c r="I269" s="7"/>
      <c r="J269" s="7"/>
      <c r="K269" s="7"/>
      <c r="L269" s="11" t="s">
        <v>3475</v>
      </c>
      <c r="M269" s="2" t="s">
        <v>3476</v>
      </c>
      <c r="N269" s="7">
        <v>2012</v>
      </c>
      <c r="O269" s="7">
        <v>1</v>
      </c>
      <c r="P269" s="8">
        <v>40909.378472222219</v>
      </c>
      <c r="Q269" s="7" t="s">
        <v>11</v>
      </c>
      <c r="R269" s="7" t="s">
        <v>459</v>
      </c>
      <c r="S269" s="7" t="s">
        <v>3477</v>
      </c>
      <c r="T269" s="7" t="s">
        <v>484</v>
      </c>
      <c r="U269" s="2">
        <f t="shared" si="84"/>
        <v>5</v>
      </c>
      <c r="V269" s="2" t="b">
        <f t="shared" si="85"/>
        <v>1</v>
      </c>
      <c r="W269" s="17" t="b">
        <f t="shared" si="86"/>
        <v>1</v>
      </c>
      <c r="X269" s="2" t="b">
        <f t="shared" si="87"/>
        <v>0</v>
      </c>
      <c r="Y269" s="2" t="b">
        <f t="shared" si="88"/>
        <v>0</v>
      </c>
      <c r="Z269" s="2" t="b">
        <f t="shared" si="89"/>
        <v>1</v>
      </c>
      <c r="AA269" s="2" t="b">
        <f t="shared" si="90"/>
        <v>0</v>
      </c>
      <c r="AB269" s="2" t="b">
        <f t="shared" si="91"/>
        <v>0</v>
      </c>
      <c r="AC269" s="2" t="b">
        <f t="shared" si="92"/>
        <v>1</v>
      </c>
      <c r="AD269" s="2" t="b">
        <f t="shared" si="93"/>
        <v>0</v>
      </c>
      <c r="AE269" s="2" t="b">
        <f t="shared" si="94"/>
        <v>0</v>
      </c>
      <c r="AF269" s="2" t="b">
        <f t="shared" si="95"/>
        <v>0</v>
      </c>
      <c r="AG269" s="2" t="b">
        <f t="shared" si="96"/>
        <v>1</v>
      </c>
      <c r="AH269" s="17" t="b">
        <f t="shared" si="97"/>
        <v>0</v>
      </c>
      <c r="AI269" s="2" t="b">
        <f t="shared" si="98"/>
        <v>0</v>
      </c>
      <c r="AJ269" s="2" t="b">
        <f t="shared" si="99"/>
        <v>0</v>
      </c>
      <c r="AK269" s="2" t="b">
        <f t="shared" si="100"/>
        <v>0</v>
      </c>
      <c r="AL269" s="2" t="b">
        <f t="shared" si="101"/>
        <v>0</v>
      </c>
      <c r="AM269" s="2" t="b">
        <f t="shared" si="102"/>
        <v>0</v>
      </c>
      <c r="AN269" s="2" t="b">
        <f t="shared" si="103"/>
        <v>0</v>
      </c>
      <c r="AO269" s="2" t="b">
        <v>0</v>
      </c>
      <c r="AP269" s="2" t="b">
        <f t="shared" si="104"/>
        <v>0</v>
      </c>
      <c r="AQ269" s="2" t="b">
        <v>0</v>
      </c>
      <c r="AR269" s="7">
        <v>1</v>
      </c>
      <c r="AS269" s="7">
        <v>2</v>
      </c>
      <c r="AT269" s="7">
        <v>3</v>
      </c>
      <c r="AU269" s="7">
        <v>6</v>
      </c>
      <c r="AV269" s="7">
        <v>10</v>
      </c>
      <c r="AW269" s="7">
        <v>12</v>
      </c>
      <c r="AX269" s="7">
        <v>15</v>
      </c>
      <c r="AY269" s="7"/>
      <c r="AZ269" s="7"/>
      <c r="BA269" s="7"/>
      <c r="BB269" s="7"/>
      <c r="BC269" s="7"/>
      <c r="BD269" s="7"/>
      <c r="BE269" s="7"/>
      <c r="BF269" s="7"/>
      <c r="BG269" s="7"/>
      <c r="BH269" s="7"/>
      <c r="BI269" s="7"/>
      <c r="BJ269" s="7"/>
      <c r="BK269" s="7"/>
      <c r="BL269" s="7"/>
      <c r="BM269" s="7"/>
      <c r="BN269" s="7"/>
      <c r="BO269" s="7"/>
      <c r="BP269" s="7"/>
      <c r="CF269" s="7"/>
      <c r="CG269" s="7"/>
    </row>
    <row r="270" spans="1:85" s="2" customFormat="1" ht="30" hidden="1" x14ac:dyDescent="0.25">
      <c r="A270" s="7"/>
      <c r="B270" s="7"/>
      <c r="C270" s="7"/>
      <c r="D270" s="7"/>
      <c r="E270" s="7"/>
      <c r="F270" s="7"/>
      <c r="G270" s="7"/>
      <c r="H270" s="7"/>
      <c r="I270" s="7"/>
      <c r="J270" s="7"/>
      <c r="K270" s="7"/>
      <c r="L270" s="11" t="s">
        <v>3270</v>
      </c>
      <c r="M270" s="2" t="s">
        <v>3271</v>
      </c>
      <c r="N270" s="7">
        <v>2012</v>
      </c>
      <c r="O270" s="7">
        <v>1</v>
      </c>
      <c r="P270" s="8">
        <v>40909.499305555553</v>
      </c>
      <c r="Q270" s="7" t="s">
        <v>11</v>
      </c>
      <c r="R270" s="7" t="s">
        <v>459</v>
      </c>
      <c r="S270" s="7" t="s">
        <v>3272</v>
      </c>
      <c r="T270" s="7" t="s">
        <v>484</v>
      </c>
      <c r="U270" s="2">
        <f t="shared" si="84"/>
        <v>3</v>
      </c>
      <c r="V270" s="2" t="b">
        <f t="shared" si="85"/>
        <v>1</v>
      </c>
      <c r="W270" s="17" t="b">
        <f t="shared" si="86"/>
        <v>0</v>
      </c>
      <c r="X270" s="2" t="b">
        <f t="shared" si="87"/>
        <v>0</v>
      </c>
      <c r="Y270" s="2" t="b">
        <f t="shared" si="88"/>
        <v>0</v>
      </c>
      <c r="Z270" s="2" t="b">
        <f t="shared" si="89"/>
        <v>1</v>
      </c>
      <c r="AA270" s="2" t="b">
        <f t="shared" si="90"/>
        <v>0</v>
      </c>
      <c r="AB270" s="2" t="b">
        <f t="shared" si="91"/>
        <v>0</v>
      </c>
      <c r="AC270" s="2" t="b">
        <f t="shared" si="92"/>
        <v>0</v>
      </c>
      <c r="AD270" s="2" t="b">
        <f t="shared" si="93"/>
        <v>1</v>
      </c>
      <c r="AE270" s="2" t="b">
        <f t="shared" si="94"/>
        <v>0</v>
      </c>
      <c r="AF270" s="2" t="b">
        <f t="shared" si="95"/>
        <v>0</v>
      </c>
      <c r="AG270" s="2" t="b">
        <f t="shared" si="96"/>
        <v>0</v>
      </c>
      <c r="AH270" s="17" t="b">
        <f t="shared" si="97"/>
        <v>0</v>
      </c>
      <c r="AI270" s="2" t="b">
        <f t="shared" si="98"/>
        <v>0</v>
      </c>
      <c r="AJ270" s="2" t="b">
        <f t="shared" si="99"/>
        <v>0</v>
      </c>
      <c r="AK270" s="2" t="b">
        <f t="shared" si="100"/>
        <v>0</v>
      </c>
      <c r="AL270" s="2" t="b">
        <f t="shared" si="101"/>
        <v>0</v>
      </c>
      <c r="AM270" s="2" t="b">
        <f t="shared" si="102"/>
        <v>0</v>
      </c>
      <c r="AN270" s="2" t="b">
        <f t="shared" si="103"/>
        <v>0</v>
      </c>
      <c r="AO270" s="2" t="b">
        <v>0</v>
      </c>
      <c r="AP270" s="2" t="b">
        <f t="shared" si="104"/>
        <v>0</v>
      </c>
      <c r="AQ270" s="2" t="b">
        <v>0</v>
      </c>
      <c r="AR270" s="7">
        <v>1</v>
      </c>
      <c r="AS270" s="7">
        <v>3</v>
      </c>
      <c r="AT270" s="7">
        <v>6</v>
      </c>
      <c r="AU270" s="7" t="s">
        <v>5615</v>
      </c>
      <c r="AV270" s="7">
        <v>11</v>
      </c>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row>
    <row r="271" spans="1:85" s="2" customFormat="1" ht="45" hidden="1" x14ac:dyDescent="0.25">
      <c r="A271" s="7"/>
      <c r="B271" s="7"/>
      <c r="C271" s="7"/>
      <c r="D271" s="7"/>
      <c r="E271" s="7"/>
      <c r="F271" s="7"/>
      <c r="G271" s="7"/>
      <c r="H271" s="7"/>
      <c r="I271" s="7"/>
      <c r="J271" s="7"/>
      <c r="K271" s="7"/>
      <c r="L271" s="11" t="s">
        <v>3483</v>
      </c>
      <c r="M271" s="2" t="s">
        <v>3484</v>
      </c>
      <c r="N271" s="7">
        <v>2011</v>
      </c>
      <c r="O271" s="7">
        <v>1</v>
      </c>
      <c r="P271" s="8">
        <v>40544.598611111112</v>
      </c>
      <c r="Q271" s="7" t="s">
        <v>11</v>
      </c>
      <c r="R271" s="7" t="s">
        <v>459</v>
      </c>
      <c r="S271" s="7" t="s">
        <v>3485</v>
      </c>
      <c r="T271" s="7" t="s">
        <v>484</v>
      </c>
      <c r="U271" s="2">
        <f t="shared" si="84"/>
        <v>4</v>
      </c>
      <c r="V271" s="2" t="b">
        <f t="shared" si="85"/>
        <v>1</v>
      </c>
      <c r="W271" s="17" t="b">
        <f t="shared" si="86"/>
        <v>0</v>
      </c>
      <c r="X271" s="2" t="b">
        <f t="shared" si="87"/>
        <v>1</v>
      </c>
      <c r="Y271" s="2" t="b">
        <f t="shared" si="88"/>
        <v>0</v>
      </c>
      <c r="Z271" s="2" t="b">
        <f t="shared" si="89"/>
        <v>1</v>
      </c>
      <c r="AA271" s="2" t="b">
        <f t="shared" si="90"/>
        <v>0</v>
      </c>
      <c r="AB271" s="2" t="b">
        <f t="shared" si="91"/>
        <v>0</v>
      </c>
      <c r="AC271" s="2" t="b">
        <f t="shared" si="92"/>
        <v>0</v>
      </c>
      <c r="AD271" s="2" t="b">
        <f t="shared" si="93"/>
        <v>0</v>
      </c>
      <c r="AE271" s="2" t="b">
        <f t="shared" si="94"/>
        <v>0</v>
      </c>
      <c r="AF271" s="2" t="b">
        <f t="shared" si="95"/>
        <v>0</v>
      </c>
      <c r="AG271" s="2" t="b">
        <f t="shared" si="96"/>
        <v>1</v>
      </c>
      <c r="AH271" s="17" t="b">
        <f t="shared" si="97"/>
        <v>0</v>
      </c>
      <c r="AI271" s="2" t="b">
        <f t="shared" si="98"/>
        <v>0</v>
      </c>
      <c r="AJ271" s="2" t="b">
        <f t="shared" si="99"/>
        <v>0</v>
      </c>
      <c r="AK271" s="2" t="b">
        <f t="shared" si="100"/>
        <v>0</v>
      </c>
      <c r="AL271" s="2" t="b">
        <f t="shared" si="101"/>
        <v>0</v>
      </c>
      <c r="AM271" s="2" t="b">
        <f t="shared" si="102"/>
        <v>0</v>
      </c>
      <c r="AN271" s="2" t="b">
        <f t="shared" si="103"/>
        <v>0</v>
      </c>
      <c r="AO271" s="2" t="b">
        <v>0</v>
      </c>
      <c r="AP271" s="2" t="b">
        <f t="shared" si="104"/>
        <v>0</v>
      </c>
      <c r="AQ271" s="2" t="b">
        <v>0</v>
      </c>
      <c r="AR271" s="7">
        <v>1</v>
      </c>
      <c r="AS271" s="7">
        <v>4</v>
      </c>
      <c r="AT271" s="7">
        <v>6</v>
      </c>
      <c r="AU271" s="7" t="s">
        <v>5615</v>
      </c>
      <c r="AV271" s="7">
        <v>12</v>
      </c>
      <c r="AW271" s="7">
        <v>15</v>
      </c>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row>
    <row r="272" spans="1:85" s="7" customFormat="1" ht="30" hidden="1" x14ac:dyDescent="0.25">
      <c r="L272" s="11" t="s">
        <v>3488</v>
      </c>
      <c r="M272" s="2" t="s">
        <v>3489</v>
      </c>
      <c r="N272" s="7">
        <v>2012</v>
      </c>
      <c r="O272" s="7">
        <v>1</v>
      </c>
      <c r="P272" s="8">
        <v>40909.509722222225</v>
      </c>
      <c r="Q272" s="7" t="s">
        <v>11</v>
      </c>
      <c r="R272" s="7" t="s">
        <v>459</v>
      </c>
      <c r="S272" s="7" t="s">
        <v>3490</v>
      </c>
      <c r="T272" s="7" t="s">
        <v>484</v>
      </c>
      <c r="U272" s="2">
        <f t="shared" si="84"/>
        <v>4</v>
      </c>
      <c r="V272" s="2" t="b">
        <f t="shared" si="85"/>
        <v>1</v>
      </c>
      <c r="W272" s="17" t="b">
        <f t="shared" si="86"/>
        <v>1</v>
      </c>
      <c r="X272" s="2" t="b">
        <f t="shared" si="87"/>
        <v>1</v>
      </c>
      <c r="Y272" s="2" t="b">
        <f t="shared" si="88"/>
        <v>0</v>
      </c>
      <c r="Z272" s="2" t="b">
        <f t="shared" si="89"/>
        <v>0</v>
      </c>
      <c r="AA272" s="2" t="b">
        <f t="shared" si="90"/>
        <v>0</v>
      </c>
      <c r="AB272" s="2" t="b">
        <f t="shared" si="91"/>
        <v>0</v>
      </c>
      <c r="AC272" s="2" t="b">
        <f t="shared" si="92"/>
        <v>0</v>
      </c>
      <c r="AD272" s="2" t="b">
        <f t="shared" si="93"/>
        <v>0</v>
      </c>
      <c r="AE272" s="2" t="b">
        <f t="shared" si="94"/>
        <v>0</v>
      </c>
      <c r="AF272" s="2" t="b">
        <f t="shared" si="95"/>
        <v>0</v>
      </c>
      <c r="AG272" s="2" t="b">
        <f t="shared" si="96"/>
        <v>1</v>
      </c>
      <c r="AH272" s="17" t="b">
        <f t="shared" si="97"/>
        <v>0</v>
      </c>
      <c r="AI272" s="2" t="b">
        <f t="shared" si="98"/>
        <v>0</v>
      </c>
      <c r="AJ272" s="2" t="b">
        <f t="shared" si="99"/>
        <v>0</v>
      </c>
      <c r="AK272" s="2" t="b">
        <f t="shared" si="100"/>
        <v>0</v>
      </c>
      <c r="AL272" s="2" t="b">
        <f t="shared" si="101"/>
        <v>0</v>
      </c>
      <c r="AM272" s="2" t="b">
        <f t="shared" si="102"/>
        <v>0</v>
      </c>
      <c r="AN272" s="2" t="b">
        <f t="shared" si="103"/>
        <v>0</v>
      </c>
      <c r="AO272" s="2" t="b">
        <v>0</v>
      </c>
      <c r="AP272" s="2" t="b">
        <f t="shared" si="104"/>
        <v>0</v>
      </c>
      <c r="AQ272" s="2" t="b">
        <v>0</v>
      </c>
      <c r="AR272" s="7">
        <v>1</v>
      </c>
      <c r="AS272" s="7">
        <v>2</v>
      </c>
      <c r="AT272" s="7">
        <v>3</v>
      </c>
      <c r="AU272" s="7">
        <v>4</v>
      </c>
      <c r="AV272" s="7" t="s">
        <v>5615</v>
      </c>
      <c r="AW272" s="7">
        <v>12</v>
      </c>
      <c r="AX272" s="7">
        <v>15</v>
      </c>
    </row>
    <row r="273" spans="1:85" s="84" customFormat="1" ht="60" x14ac:dyDescent="0.25">
      <c r="A273" s="75" t="s">
        <v>5660</v>
      </c>
      <c r="B273" s="75" t="s">
        <v>5850</v>
      </c>
      <c r="C273" s="75" t="s">
        <v>5993</v>
      </c>
      <c r="D273" s="90" t="s">
        <v>5852</v>
      </c>
      <c r="E273" s="90" t="s">
        <v>5994</v>
      </c>
      <c r="F273" s="90" t="s">
        <v>5693</v>
      </c>
      <c r="G273" s="91" t="s">
        <v>5995</v>
      </c>
      <c r="H273" s="90"/>
      <c r="I273" s="90">
        <v>694725684</v>
      </c>
      <c r="J273" s="90"/>
      <c r="K273" s="75"/>
      <c r="L273" s="90" t="s">
        <v>1732</v>
      </c>
      <c r="M273" s="90" t="s">
        <v>1733</v>
      </c>
      <c r="N273" s="90">
        <v>2010</v>
      </c>
      <c r="O273" s="90">
        <v>1</v>
      </c>
      <c r="P273" s="92">
        <v>40269.363194444442</v>
      </c>
      <c r="Q273" s="90" t="s">
        <v>11</v>
      </c>
      <c r="R273" s="90" t="s">
        <v>459</v>
      </c>
      <c r="S273" s="90" t="s">
        <v>1729</v>
      </c>
      <c r="T273" s="90" t="s">
        <v>480</v>
      </c>
      <c r="U273" s="90">
        <f t="shared" si="84"/>
        <v>2</v>
      </c>
      <c r="V273" s="90" t="b">
        <f t="shared" si="85"/>
        <v>0</v>
      </c>
      <c r="W273" s="90" t="b">
        <f t="shared" si="86"/>
        <v>0</v>
      </c>
      <c r="X273" s="90" t="b">
        <f t="shared" si="87"/>
        <v>0</v>
      </c>
      <c r="Y273" s="90" t="b">
        <f t="shared" si="88"/>
        <v>0</v>
      </c>
      <c r="Z273" s="90" t="b">
        <f t="shared" si="89"/>
        <v>0</v>
      </c>
      <c r="AA273" s="90" t="b">
        <f t="shared" si="90"/>
        <v>0</v>
      </c>
      <c r="AB273" s="90" t="b">
        <f t="shared" si="91"/>
        <v>0</v>
      </c>
      <c r="AC273" s="90" t="b">
        <f t="shared" si="92"/>
        <v>0</v>
      </c>
      <c r="AD273" s="90" t="b">
        <f t="shared" si="93"/>
        <v>0</v>
      </c>
      <c r="AE273" s="90" t="b">
        <f t="shared" si="94"/>
        <v>0</v>
      </c>
      <c r="AF273" s="90" t="b">
        <f t="shared" si="95"/>
        <v>0</v>
      </c>
      <c r="AG273" s="90" t="b">
        <f t="shared" si="96"/>
        <v>0</v>
      </c>
      <c r="AH273" s="90" t="b">
        <f t="shared" si="97"/>
        <v>0</v>
      </c>
      <c r="AI273" s="90" t="b">
        <f t="shared" si="98"/>
        <v>0</v>
      </c>
      <c r="AJ273" s="90" t="b">
        <f t="shared" si="99"/>
        <v>0</v>
      </c>
      <c r="AK273" s="90" t="b">
        <f t="shared" si="100"/>
        <v>0</v>
      </c>
      <c r="AL273" s="90" t="b">
        <f t="shared" si="101"/>
        <v>0</v>
      </c>
      <c r="AM273" s="90" t="b">
        <f t="shared" si="102"/>
        <v>1</v>
      </c>
      <c r="AN273" s="90" t="b">
        <f t="shared" si="103"/>
        <v>1</v>
      </c>
      <c r="AO273" s="90" t="b">
        <v>0</v>
      </c>
      <c r="AP273" s="90" t="b">
        <f t="shared" si="104"/>
        <v>0</v>
      </c>
      <c r="AQ273" s="90" t="b">
        <v>0</v>
      </c>
      <c r="AR273" s="7">
        <v>3</v>
      </c>
      <c r="AS273" s="7" t="s">
        <v>5615</v>
      </c>
      <c r="AT273" s="7">
        <v>30</v>
      </c>
      <c r="AU273" s="7">
        <v>48</v>
      </c>
      <c r="AV273" s="7"/>
      <c r="AW273" s="7"/>
      <c r="AX273" s="7"/>
      <c r="AY273" s="7"/>
      <c r="AZ273" s="7"/>
      <c r="BA273" s="7"/>
      <c r="BB273" s="7"/>
      <c r="BC273" s="7"/>
      <c r="BD273" s="7"/>
      <c r="BE273" s="7"/>
      <c r="BF273" s="7"/>
      <c r="BG273" s="7"/>
      <c r="BH273" s="7"/>
      <c r="BI273" s="7"/>
      <c r="BJ273" s="7"/>
      <c r="BK273" s="7"/>
      <c r="BL273" s="7"/>
      <c r="BM273" s="2"/>
      <c r="BN273" s="2"/>
      <c r="BO273" s="2"/>
      <c r="BP273" s="7"/>
      <c r="BQ273" s="7"/>
      <c r="BR273" s="7"/>
      <c r="BS273" s="7"/>
      <c r="BT273" s="7"/>
      <c r="BU273" s="7"/>
      <c r="BV273" s="7"/>
      <c r="BW273" s="7"/>
      <c r="BX273" s="7"/>
      <c r="BY273" s="7"/>
      <c r="BZ273" s="7"/>
      <c r="CA273" s="7"/>
      <c r="CB273" s="7"/>
      <c r="CC273" s="7"/>
      <c r="CD273" s="7"/>
      <c r="CE273" s="7"/>
      <c r="CF273" s="7"/>
    </row>
    <row r="274" spans="1:85" s="7" customFormat="1" ht="30" hidden="1" x14ac:dyDescent="0.25">
      <c r="L274" s="11" t="s">
        <v>3527</v>
      </c>
      <c r="M274" s="2" t="s">
        <v>3528</v>
      </c>
      <c r="N274" s="7">
        <v>2013</v>
      </c>
      <c r="O274" s="7">
        <v>1</v>
      </c>
      <c r="P274" s="8">
        <v>41275.666666666664</v>
      </c>
      <c r="Q274" s="7" t="s">
        <v>11</v>
      </c>
      <c r="R274" s="7" t="s">
        <v>459</v>
      </c>
      <c r="S274" s="7" t="s">
        <v>3529</v>
      </c>
      <c r="T274" s="7" t="s">
        <v>484</v>
      </c>
      <c r="U274" s="2">
        <f t="shared" si="84"/>
        <v>5</v>
      </c>
      <c r="V274" s="2" t="b">
        <f t="shared" si="85"/>
        <v>1</v>
      </c>
      <c r="W274" s="17" t="b">
        <f t="shared" si="86"/>
        <v>1</v>
      </c>
      <c r="X274" s="2" t="b">
        <f t="shared" si="87"/>
        <v>1</v>
      </c>
      <c r="Y274" s="2" t="b">
        <f t="shared" si="88"/>
        <v>0</v>
      </c>
      <c r="Z274" s="2" t="b">
        <f t="shared" si="89"/>
        <v>1</v>
      </c>
      <c r="AA274" s="2" t="b">
        <f t="shared" si="90"/>
        <v>0</v>
      </c>
      <c r="AB274" s="2" t="b">
        <f t="shared" si="91"/>
        <v>0</v>
      </c>
      <c r="AC274" s="2" t="b">
        <f t="shared" si="92"/>
        <v>0</v>
      </c>
      <c r="AD274" s="2" t="b">
        <f t="shared" si="93"/>
        <v>0</v>
      </c>
      <c r="AE274" s="2" t="b">
        <f t="shared" si="94"/>
        <v>0</v>
      </c>
      <c r="AF274" s="2" t="b">
        <f t="shared" si="95"/>
        <v>0</v>
      </c>
      <c r="AG274" s="2" t="b">
        <f t="shared" si="96"/>
        <v>1</v>
      </c>
      <c r="AH274" s="17" t="b">
        <f t="shared" si="97"/>
        <v>0</v>
      </c>
      <c r="AI274" s="2" t="b">
        <f t="shared" si="98"/>
        <v>0</v>
      </c>
      <c r="AJ274" s="2" t="b">
        <f t="shared" si="99"/>
        <v>0</v>
      </c>
      <c r="AK274" s="2" t="b">
        <f t="shared" si="100"/>
        <v>0</v>
      </c>
      <c r="AL274" s="2" t="b">
        <f t="shared" si="101"/>
        <v>0</v>
      </c>
      <c r="AM274" s="2" t="b">
        <f t="shared" si="102"/>
        <v>0</v>
      </c>
      <c r="AN274" s="2" t="b">
        <f t="shared" si="103"/>
        <v>0</v>
      </c>
      <c r="AO274" s="2" t="b">
        <v>0</v>
      </c>
      <c r="AP274" s="2" t="b">
        <f t="shared" si="104"/>
        <v>0</v>
      </c>
      <c r="AQ274" s="2" t="b">
        <v>0</v>
      </c>
      <c r="AR274" s="7">
        <v>1</v>
      </c>
      <c r="AS274" s="7">
        <v>2</v>
      </c>
      <c r="AT274" s="7">
        <v>4</v>
      </c>
      <c r="AU274" s="7">
        <v>6</v>
      </c>
      <c r="AV274" s="7" t="s">
        <v>5615</v>
      </c>
      <c r="AW274" s="7">
        <v>12</v>
      </c>
      <c r="AX274" s="7">
        <v>15</v>
      </c>
    </row>
    <row r="275" spans="1:85" s="84" customFormat="1" ht="45" x14ac:dyDescent="0.25">
      <c r="A275" s="75" t="s">
        <v>5660</v>
      </c>
      <c r="B275" s="75" t="s">
        <v>5693</v>
      </c>
      <c r="C275" s="78">
        <v>44774</v>
      </c>
      <c r="D275" s="90" t="s">
        <v>5852</v>
      </c>
      <c r="E275" s="90" t="s">
        <v>6058</v>
      </c>
      <c r="F275" s="90" t="s">
        <v>5693</v>
      </c>
      <c r="G275" s="91" t="s">
        <v>6059</v>
      </c>
      <c r="H275" s="90"/>
      <c r="I275" s="90">
        <v>55035828</v>
      </c>
      <c r="J275" s="90"/>
      <c r="K275" s="75"/>
      <c r="L275" s="90" t="s">
        <v>1452</v>
      </c>
      <c r="M275" s="90" t="s">
        <v>1453</v>
      </c>
      <c r="N275" s="90">
        <v>2013</v>
      </c>
      <c r="O275" s="90">
        <v>2</v>
      </c>
      <c r="P275" s="92">
        <v>41306.402083333334</v>
      </c>
      <c r="Q275" s="90" t="s">
        <v>11</v>
      </c>
      <c r="R275" s="90" t="s">
        <v>459</v>
      </c>
      <c r="S275" s="90" t="s">
        <v>1454</v>
      </c>
      <c r="T275" s="90" t="s">
        <v>476</v>
      </c>
      <c r="U275" s="90">
        <f t="shared" si="84"/>
        <v>3</v>
      </c>
      <c r="V275" s="90" t="b">
        <f t="shared" si="85"/>
        <v>0</v>
      </c>
      <c r="W275" s="90" t="b">
        <f t="shared" si="86"/>
        <v>0</v>
      </c>
      <c r="X275" s="90" t="b">
        <f t="shared" si="87"/>
        <v>0</v>
      </c>
      <c r="Y275" s="90" t="b">
        <f t="shared" si="88"/>
        <v>0</v>
      </c>
      <c r="Z275" s="90" t="b">
        <f t="shared" si="89"/>
        <v>0</v>
      </c>
      <c r="AA275" s="90" t="b">
        <f t="shared" si="90"/>
        <v>0</v>
      </c>
      <c r="AB275" s="90" t="b">
        <f t="shared" si="91"/>
        <v>0</v>
      </c>
      <c r="AC275" s="90" t="b">
        <f t="shared" si="92"/>
        <v>0</v>
      </c>
      <c r="AD275" s="90" t="b">
        <f t="shared" si="93"/>
        <v>0</v>
      </c>
      <c r="AE275" s="90" t="b">
        <f t="shared" si="94"/>
        <v>0</v>
      </c>
      <c r="AF275" s="90" t="b">
        <f t="shared" si="95"/>
        <v>0</v>
      </c>
      <c r="AG275" s="90" t="b">
        <f t="shared" si="96"/>
        <v>1</v>
      </c>
      <c r="AH275" s="90" t="b">
        <f t="shared" si="97"/>
        <v>0</v>
      </c>
      <c r="AI275" s="90" t="b">
        <f t="shared" si="98"/>
        <v>1</v>
      </c>
      <c r="AJ275" s="90" t="b">
        <f t="shared" si="99"/>
        <v>0</v>
      </c>
      <c r="AK275" s="90" t="b">
        <f t="shared" si="100"/>
        <v>0</v>
      </c>
      <c r="AL275" s="90" t="b">
        <f t="shared" si="101"/>
        <v>0</v>
      </c>
      <c r="AM275" s="90" t="b">
        <f t="shared" si="102"/>
        <v>1</v>
      </c>
      <c r="AN275" s="90" t="b">
        <f t="shared" si="103"/>
        <v>0</v>
      </c>
      <c r="AO275" s="90" t="b">
        <v>0</v>
      </c>
      <c r="AP275" s="90" t="b">
        <f t="shared" si="104"/>
        <v>0</v>
      </c>
      <c r="AQ275" s="90" t="b">
        <v>0</v>
      </c>
      <c r="AR275" s="2" t="s">
        <v>5615</v>
      </c>
      <c r="AS275" s="2">
        <v>15</v>
      </c>
      <c r="AT275" s="2">
        <v>20</v>
      </c>
      <c r="AU275" s="2">
        <v>30</v>
      </c>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7"/>
    </row>
    <row r="276" spans="1:85" s="7" customFormat="1" ht="30" hidden="1" x14ac:dyDescent="0.25">
      <c r="L276" s="11" t="s">
        <v>3537</v>
      </c>
      <c r="M276" s="2" t="s">
        <v>3538</v>
      </c>
      <c r="N276" s="7">
        <v>2011</v>
      </c>
      <c r="O276" s="7">
        <v>1</v>
      </c>
      <c r="P276" s="8">
        <v>40544.589583333334</v>
      </c>
      <c r="Q276" s="7" t="s">
        <v>11</v>
      </c>
      <c r="R276" s="7" t="s">
        <v>459</v>
      </c>
      <c r="S276" s="7" t="s">
        <v>3539</v>
      </c>
      <c r="T276" s="7" t="s">
        <v>484</v>
      </c>
      <c r="U276" s="2">
        <f t="shared" si="84"/>
        <v>5</v>
      </c>
      <c r="V276" s="2" t="b">
        <f t="shared" si="85"/>
        <v>1</v>
      </c>
      <c r="W276" s="17" t="b">
        <f t="shared" si="86"/>
        <v>1</v>
      </c>
      <c r="X276" s="2" t="b">
        <f t="shared" si="87"/>
        <v>1</v>
      </c>
      <c r="Y276" s="2" t="b">
        <f t="shared" si="88"/>
        <v>0</v>
      </c>
      <c r="Z276" s="2" t="b">
        <f t="shared" si="89"/>
        <v>1</v>
      </c>
      <c r="AA276" s="2" t="b">
        <f t="shared" si="90"/>
        <v>0</v>
      </c>
      <c r="AB276" s="2" t="b">
        <f t="shared" si="91"/>
        <v>0</v>
      </c>
      <c r="AC276" s="2" t="b">
        <f t="shared" si="92"/>
        <v>0</v>
      </c>
      <c r="AD276" s="2" t="b">
        <f t="shared" si="93"/>
        <v>0</v>
      </c>
      <c r="AE276" s="2" t="b">
        <f t="shared" si="94"/>
        <v>0</v>
      </c>
      <c r="AF276" s="2" t="b">
        <f t="shared" si="95"/>
        <v>0</v>
      </c>
      <c r="AG276" s="2" t="b">
        <f t="shared" si="96"/>
        <v>1</v>
      </c>
      <c r="AH276" s="17" t="b">
        <f t="shared" si="97"/>
        <v>0</v>
      </c>
      <c r="AI276" s="2" t="b">
        <f t="shared" si="98"/>
        <v>0</v>
      </c>
      <c r="AJ276" s="2" t="b">
        <f t="shared" si="99"/>
        <v>0</v>
      </c>
      <c r="AK276" s="2" t="b">
        <f t="shared" si="100"/>
        <v>0</v>
      </c>
      <c r="AL276" s="2" t="b">
        <f t="shared" si="101"/>
        <v>0</v>
      </c>
      <c r="AM276" s="2" t="b">
        <f t="shared" si="102"/>
        <v>0</v>
      </c>
      <c r="AN276" s="2" t="b">
        <f t="shared" si="103"/>
        <v>0</v>
      </c>
      <c r="AO276" s="2" t="b">
        <v>0</v>
      </c>
      <c r="AP276" s="2" t="b">
        <f t="shared" si="104"/>
        <v>0</v>
      </c>
      <c r="AQ276" s="2" t="b">
        <v>0</v>
      </c>
      <c r="AR276" s="7">
        <v>1</v>
      </c>
      <c r="AS276" s="7">
        <v>2</v>
      </c>
      <c r="AT276" s="7">
        <v>4</v>
      </c>
      <c r="AU276" s="7">
        <v>6</v>
      </c>
      <c r="AV276" s="7" t="s">
        <v>5615</v>
      </c>
      <c r="AW276" s="7">
        <v>12</v>
      </c>
      <c r="AX276" s="7">
        <v>15</v>
      </c>
    </row>
    <row r="277" spans="1:85" s="7" customFormat="1" ht="30" hidden="1" x14ac:dyDescent="0.25">
      <c r="L277" s="11" t="s">
        <v>3540</v>
      </c>
      <c r="M277" s="2" t="s">
        <v>3541</v>
      </c>
      <c r="N277" s="7">
        <v>2009</v>
      </c>
      <c r="O277" s="7">
        <v>1</v>
      </c>
      <c r="P277" s="8">
        <v>39814.587500000001</v>
      </c>
      <c r="Q277" s="7" t="s">
        <v>11</v>
      </c>
      <c r="R277" s="7" t="s">
        <v>459</v>
      </c>
      <c r="S277" s="7" t="s">
        <v>3542</v>
      </c>
      <c r="T277" s="7" t="s">
        <v>484</v>
      </c>
      <c r="U277" s="2">
        <f t="shared" si="84"/>
        <v>4</v>
      </c>
      <c r="V277" s="2" t="b">
        <f t="shared" si="85"/>
        <v>1</v>
      </c>
      <c r="W277" s="17" t="b">
        <f t="shared" si="86"/>
        <v>0</v>
      </c>
      <c r="X277" s="2" t="b">
        <f t="shared" si="87"/>
        <v>0</v>
      </c>
      <c r="Y277" s="2" t="b">
        <f t="shared" si="88"/>
        <v>0</v>
      </c>
      <c r="Z277" s="2" t="b">
        <f t="shared" si="89"/>
        <v>1</v>
      </c>
      <c r="AA277" s="2" t="b">
        <f t="shared" si="90"/>
        <v>1</v>
      </c>
      <c r="AB277" s="2" t="b">
        <f t="shared" si="91"/>
        <v>0</v>
      </c>
      <c r="AC277" s="2" t="b">
        <f t="shared" si="92"/>
        <v>0</v>
      </c>
      <c r="AD277" s="2" t="b">
        <f t="shared" si="93"/>
        <v>0</v>
      </c>
      <c r="AE277" s="2" t="b">
        <f t="shared" si="94"/>
        <v>0</v>
      </c>
      <c r="AF277" s="2" t="b">
        <f t="shared" si="95"/>
        <v>0</v>
      </c>
      <c r="AG277" s="2" t="b">
        <f t="shared" si="96"/>
        <v>1</v>
      </c>
      <c r="AH277" s="17" t="b">
        <f t="shared" si="97"/>
        <v>0</v>
      </c>
      <c r="AI277" s="2" t="b">
        <f t="shared" si="98"/>
        <v>0</v>
      </c>
      <c r="AJ277" s="2" t="b">
        <f t="shared" si="99"/>
        <v>0</v>
      </c>
      <c r="AK277" s="2" t="b">
        <f t="shared" si="100"/>
        <v>0</v>
      </c>
      <c r="AL277" s="2" t="b">
        <f t="shared" si="101"/>
        <v>0</v>
      </c>
      <c r="AM277" s="2" t="b">
        <f t="shared" si="102"/>
        <v>0</v>
      </c>
      <c r="AN277" s="2" t="b">
        <f t="shared" si="103"/>
        <v>0</v>
      </c>
      <c r="AO277" s="2" t="b">
        <v>0</v>
      </c>
      <c r="AP277" s="2" t="b">
        <f t="shared" si="104"/>
        <v>0</v>
      </c>
      <c r="AQ277" s="2" t="b">
        <v>0</v>
      </c>
      <c r="AR277" s="7">
        <v>1</v>
      </c>
      <c r="AS277" s="7">
        <v>3</v>
      </c>
      <c r="AT277" s="7">
        <v>6</v>
      </c>
      <c r="AU277" s="7">
        <v>7</v>
      </c>
      <c r="AV277" s="7">
        <v>12</v>
      </c>
      <c r="AW277" s="7">
        <v>15</v>
      </c>
    </row>
    <row r="278" spans="1:85" s="84" customFormat="1" ht="90" x14ac:dyDescent="0.25">
      <c r="A278" s="75" t="s">
        <v>5660</v>
      </c>
      <c r="B278" s="75" t="s">
        <v>5850</v>
      </c>
      <c r="C278" s="75" t="s">
        <v>6087</v>
      </c>
      <c r="D278" s="90" t="s">
        <v>5852</v>
      </c>
      <c r="E278" s="90" t="s">
        <v>6088</v>
      </c>
      <c r="F278" s="90" t="s">
        <v>5693</v>
      </c>
      <c r="G278" s="91" t="s">
        <v>6089</v>
      </c>
      <c r="H278" s="90"/>
      <c r="I278" s="90" t="s">
        <v>6090</v>
      </c>
      <c r="J278" s="90"/>
      <c r="K278" s="75" t="s">
        <v>6091</v>
      </c>
      <c r="L278" s="90" t="s">
        <v>487</v>
      </c>
      <c r="M278" s="90" t="s">
        <v>488</v>
      </c>
      <c r="N278" s="90">
        <v>2003</v>
      </c>
      <c r="O278" s="90">
        <v>1</v>
      </c>
      <c r="P278" s="92">
        <v>37622.402083333334</v>
      </c>
      <c r="Q278" s="90" t="s">
        <v>11</v>
      </c>
      <c r="R278" s="90" t="s">
        <v>459</v>
      </c>
      <c r="S278" s="90" t="s">
        <v>483</v>
      </c>
      <c r="T278" s="90" t="s">
        <v>484</v>
      </c>
      <c r="U278" s="90">
        <f t="shared" si="84"/>
        <v>16</v>
      </c>
      <c r="V278" s="90" t="b">
        <f t="shared" si="85"/>
        <v>1</v>
      </c>
      <c r="W278" s="90" t="b">
        <f t="shared" si="86"/>
        <v>1</v>
      </c>
      <c r="X278" s="90" t="b">
        <f t="shared" si="87"/>
        <v>1</v>
      </c>
      <c r="Y278" s="90" t="b">
        <f t="shared" si="88"/>
        <v>0</v>
      </c>
      <c r="Z278" s="90" t="b">
        <f t="shared" si="89"/>
        <v>1</v>
      </c>
      <c r="AA278" s="90" t="b">
        <f t="shared" si="90"/>
        <v>1</v>
      </c>
      <c r="AB278" s="90" t="b">
        <f t="shared" si="91"/>
        <v>1</v>
      </c>
      <c r="AC278" s="90" t="b">
        <f t="shared" si="92"/>
        <v>1</v>
      </c>
      <c r="AD278" s="90" t="b">
        <f t="shared" si="93"/>
        <v>1</v>
      </c>
      <c r="AE278" s="90" t="b">
        <f t="shared" si="94"/>
        <v>1</v>
      </c>
      <c r="AF278" s="90" t="b">
        <f t="shared" si="95"/>
        <v>1</v>
      </c>
      <c r="AG278" s="90" t="b">
        <f t="shared" si="96"/>
        <v>1</v>
      </c>
      <c r="AH278" s="90" t="b">
        <f t="shared" si="97"/>
        <v>1</v>
      </c>
      <c r="AI278" s="90" t="b">
        <f t="shared" si="98"/>
        <v>1</v>
      </c>
      <c r="AJ278" s="90" t="b">
        <f t="shared" si="99"/>
        <v>0</v>
      </c>
      <c r="AK278" s="90" t="b">
        <f t="shared" si="100"/>
        <v>1</v>
      </c>
      <c r="AL278" s="90" t="b">
        <f t="shared" si="101"/>
        <v>0</v>
      </c>
      <c r="AM278" s="90" t="b">
        <f t="shared" si="102"/>
        <v>1</v>
      </c>
      <c r="AN278" s="90" t="b">
        <f t="shared" si="103"/>
        <v>0</v>
      </c>
      <c r="AO278" s="90" t="b">
        <v>0</v>
      </c>
      <c r="AP278" s="90" t="b">
        <f t="shared" si="104"/>
        <v>1</v>
      </c>
      <c r="AQ278" s="90" t="b">
        <v>0</v>
      </c>
      <c r="AR278" s="7">
        <v>1</v>
      </c>
      <c r="AS278" s="7">
        <v>2</v>
      </c>
      <c r="AT278" s="7">
        <v>3</v>
      </c>
      <c r="AU278" s="7">
        <v>4</v>
      </c>
      <c r="AV278" s="7">
        <v>6</v>
      </c>
      <c r="AW278" s="7">
        <v>7</v>
      </c>
      <c r="AX278" s="7">
        <v>8</v>
      </c>
      <c r="AY278" s="7" t="s">
        <v>5615</v>
      </c>
      <c r="AZ278" s="7">
        <v>10</v>
      </c>
      <c r="BA278" s="7">
        <v>11</v>
      </c>
      <c r="BB278" s="7">
        <v>12</v>
      </c>
      <c r="BC278" s="7">
        <v>13</v>
      </c>
      <c r="BD278" s="7">
        <v>14</v>
      </c>
      <c r="BE278" s="7">
        <v>15</v>
      </c>
      <c r="BF278" s="7">
        <v>16</v>
      </c>
      <c r="BG278" s="7">
        <v>18</v>
      </c>
      <c r="BH278" s="7">
        <v>20</v>
      </c>
      <c r="BI278" s="7">
        <v>22</v>
      </c>
      <c r="BJ278" s="7">
        <v>30</v>
      </c>
      <c r="BK278" s="7">
        <v>52</v>
      </c>
      <c r="BL278" s="7"/>
      <c r="BM278" s="2"/>
      <c r="BN278" s="2"/>
      <c r="BO278" s="2"/>
      <c r="BP278" s="7"/>
      <c r="BQ278" s="7"/>
      <c r="BR278" s="7"/>
      <c r="BS278" s="7"/>
      <c r="BT278" s="7"/>
      <c r="BU278" s="7"/>
      <c r="BV278" s="7"/>
      <c r="BW278" s="7"/>
      <c r="BX278" s="7"/>
      <c r="BY278" s="7"/>
      <c r="BZ278" s="7"/>
      <c r="CA278" s="7"/>
      <c r="CB278" s="7"/>
      <c r="CC278" s="7"/>
      <c r="CD278" s="7"/>
      <c r="CE278" s="7"/>
      <c r="CF278" s="7"/>
    </row>
    <row r="279" spans="1:85" s="2" customFormat="1" hidden="1" x14ac:dyDescent="0.25">
      <c r="A279" s="7"/>
      <c r="B279" s="7"/>
      <c r="C279" s="7"/>
      <c r="D279" s="7"/>
      <c r="E279" s="7"/>
      <c r="F279" s="7"/>
      <c r="G279" s="7"/>
      <c r="H279" s="7"/>
      <c r="I279" s="7"/>
      <c r="J279" s="7"/>
      <c r="K279" s="7"/>
      <c r="L279" s="11" t="s">
        <v>3558</v>
      </c>
      <c r="M279" s="2" t="s">
        <v>3559</v>
      </c>
      <c r="N279" s="7">
        <v>2012</v>
      </c>
      <c r="O279" s="7">
        <v>1</v>
      </c>
      <c r="P279" s="8">
        <v>40909.512499999997</v>
      </c>
      <c r="Q279" s="7" t="s">
        <v>11</v>
      </c>
      <c r="R279" s="7" t="s">
        <v>459</v>
      </c>
      <c r="S279" s="7" t="s">
        <v>3560</v>
      </c>
      <c r="T279" s="7" t="s">
        <v>484</v>
      </c>
      <c r="U279" s="2">
        <f t="shared" si="84"/>
        <v>3</v>
      </c>
      <c r="V279" s="2" t="b">
        <f t="shared" si="85"/>
        <v>1</v>
      </c>
      <c r="W279" s="17" t="b">
        <f t="shared" si="86"/>
        <v>0</v>
      </c>
      <c r="X279" s="2" t="b">
        <f t="shared" si="87"/>
        <v>1</v>
      </c>
      <c r="Y279" s="2" t="b">
        <f t="shared" si="88"/>
        <v>0</v>
      </c>
      <c r="Z279" s="2" t="b">
        <f t="shared" si="89"/>
        <v>0</v>
      </c>
      <c r="AA279" s="2" t="b">
        <f t="shared" si="90"/>
        <v>0</v>
      </c>
      <c r="AB279" s="2" t="b">
        <f t="shared" si="91"/>
        <v>0</v>
      </c>
      <c r="AC279" s="2" t="b">
        <f t="shared" si="92"/>
        <v>0</v>
      </c>
      <c r="AD279" s="2" t="b">
        <f t="shared" si="93"/>
        <v>0</v>
      </c>
      <c r="AE279" s="2" t="b">
        <f t="shared" si="94"/>
        <v>0</v>
      </c>
      <c r="AF279" s="2" t="b">
        <f t="shared" si="95"/>
        <v>0</v>
      </c>
      <c r="AG279" s="2" t="b">
        <f t="shared" si="96"/>
        <v>1</v>
      </c>
      <c r="AH279" s="17" t="b">
        <f t="shared" si="97"/>
        <v>0</v>
      </c>
      <c r="AI279" s="2" t="b">
        <f t="shared" si="98"/>
        <v>0</v>
      </c>
      <c r="AJ279" s="2" t="b">
        <f t="shared" si="99"/>
        <v>0</v>
      </c>
      <c r="AK279" s="2" t="b">
        <f t="shared" si="100"/>
        <v>0</v>
      </c>
      <c r="AL279" s="2" t="b">
        <f t="shared" si="101"/>
        <v>0</v>
      </c>
      <c r="AM279" s="2" t="b">
        <f t="shared" si="102"/>
        <v>0</v>
      </c>
      <c r="AN279" s="2" t="b">
        <f t="shared" si="103"/>
        <v>0</v>
      </c>
      <c r="AO279" s="2" t="b">
        <v>0</v>
      </c>
      <c r="AP279" s="2" t="b">
        <f t="shared" si="104"/>
        <v>0</v>
      </c>
      <c r="AQ279" s="2" t="b">
        <v>0</v>
      </c>
      <c r="AR279" s="7">
        <v>1</v>
      </c>
      <c r="AS279" s="7">
        <v>4</v>
      </c>
      <c r="AT279" s="7" t="s">
        <v>5615</v>
      </c>
      <c r="AU279" s="7">
        <v>12</v>
      </c>
      <c r="AV279" s="7">
        <v>15</v>
      </c>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row>
    <row r="280" spans="1:85" s="2" customFormat="1" ht="30" hidden="1" x14ac:dyDescent="0.25">
      <c r="A280" s="42" t="s">
        <v>5665</v>
      </c>
      <c r="B280" s="61" t="s">
        <v>5705</v>
      </c>
      <c r="C280" s="61" t="s">
        <v>5814</v>
      </c>
      <c r="D280" s="61" t="s">
        <v>5693</v>
      </c>
      <c r="E280" s="61" t="s">
        <v>5833</v>
      </c>
      <c r="F280" s="61"/>
      <c r="G280" s="61" t="s">
        <v>5834</v>
      </c>
      <c r="H280" s="61"/>
      <c r="I280" s="42">
        <v>15926577</v>
      </c>
      <c r="J280" s="42"/>
      <c r="K280" s="42"/>
      <c r="L280" s="5" t="s">
        <v>3561</v>
      </c>
      <c r="M280" s="5" t="s">
        <v>3562</v>
      </c>
      <c r="N280" s="49">
        <v>2012</v>
      </c>
      <c r="O280" s="49">
        <v>1</v>
      </c>
      <c r="P280" s="50">
        <v>40909.579861111109</v>
      </c>
      <c r="Q280" s="49" t="s">
        <v>11</v>
      </c>
      <c r="R280" s="49" t="s">
        <v>459</v>
      </c>
      <c r="S280" s="49" t="s">
        <v>3563</v>
      </c>
      <c r="T280" s="49" t="s">
        <v>484</v>
      </c>
      <c r="U280" s="5">
        <f t="shared" si="84"/>
        <v>7</v>
      </c>
      <c r="V280" s="5" t="b">
        <f t="shared" si="85"/>
        <v>1</v>
      </c>
      <c r="W280" s="51" t="b">
        <f t="shared" si="86"/>
        <v>1</v>
      </c>
      <c r="X280" s="5" t="b">
        <f t="shared" si="87"/>
        <v>1</v>
      </c>
      <c r="Y280" s="5" t="b">
        <f t="shared" si="88"/>
        <v>0</v>
      </c>
      <c r="Z280" s="5" t="b">
        <f t="shared" si="89"/>
        <v>1</v>
      </c>
      <c r="AA280" s="5" t="b">
        <f t="shared" si="90"/>
        <v>0</v>
      </c>
      <c r="AB280" s="5" t="b">
        <f t="shared" si="91"/>
        <v>0</v>
      </c>
      <c r="AC280" s="5" t="b">
        <f t="shared" si="92"/>
        <v>1</v>
      </c>
      <c r="AD280" s="5" t="b">
        <f t="shared" si="93"/>
        <v>1</v>
      </c>
      <c r="AE280" s="5" t="b">
        <f t="shared" si="94"/>
        <v>0</v>
      </c>
      <c r="AF280" s="5" t="b">
        <f t="shared" si="95"/>
        <v>0</v>
      </c>
      <c r="AG280" s="5" t="b">
        <f t="shared" si="96"/>
        <v>1</v>
      </c>
      <c r="AH280" s="51" t="b">
        <f t="shared" si="97"/>
        <v>0</v>
      </c>
      <c r="AI280" s="5" t="b">
        <f t="shared" si="98"/>
        <v>0</v>
      </c>
      <c r="AJ280" s="5" t="b">
        <f t="shared" si="99"/>
        <v>0</v>
      </c>
      <c r="AK280" s="5" t="b">
        <f t="shared" si="100"/>
        <v>0</v>
      </c>
      <c r="AL280" s="5" t="b">
        <f t="shared" si="101"/>
        <v>0</v>
      </c>
      <c r="AM280" s="5" t="b">
        <f t="shared" si="102"/>
        <v>0</v>
      </c>
      <c r="AN280" s="5" t="b">
        <f t="shared" si="103"/>
        <v>0</v>
      </c>
      <c r="AO280" s="5" t="b">
        <v>0</v>
      </c>
      <c r="AP280" s="5" t="b">
        <f t="shared" si="104"/>
        <v>0</v>
      </c>
      <c r="AQ280" s="5" t="b">
        <v>0</v>
      </c>
      <c r="AR280" s="7">
        <v>1</v>
      </c>
      <c r="AS280" s="7">
        <v>2</v>
      </c>
      <c r="AT280" s="7">
        <v>3</v>
      </c>
      <c r="AU280" s="7">
        <v>4</v>
      </c>
      <c r="AV280" s="7">
        <v>6</v>
      </c>
      <c r="AW280" s="7">
        <v>10</v>
      </c>
      <c r="AX280" s="7">
        <v>11</v>
      </c>
      <c r="AY280" s="7">
        <v>12</v>
      </c>
      <c r="AZ280" s="7">
        <v>15</v>
      </c>
      <c r="BA280" s="7"/>
      <c r="BB280" s="7"/>
      <c r="BC280" s="7"/>
      <c r="BD280" s="7"/>
      <c r="BE280" s="7"/>
      <c r="BF280" s="7"/>
      <c r="BG280" s="7"/>
      <c r="BH280" s="7"/>
      <c r="BI280" s="7"/>
      <c r="BJ280" s="7"/>
      <c r="BK280" s="7"/>
      <c r="BL280" s="7"/>
      <c r="BM280" s="7"/>
      <c r="BN280" s="7"/>
      <c r="BO280" s="7"/>
      <c r="BP280" s="7"/>
      <c r="CF280" s="7"/>
      <c r="CG280" s="7"/>
    </row>
    <row r="281" spans="1:85" s="2" customFormat="1" ht="30" hidden="1" x14ac:dyDescent="0.25">
      <c r="A281" s="7"/>
      <c r="B281" s="7"/>
      <c r="C281" s="7"/>
      <c r="D281" s="7"/>
      <c r="E281" s="7"/>
      <c r="F281" s="7"/>
      <c r="G281" s="7"/>
      <c r="H281" s="7"/>
      <c r="I281" s="7"/>
      <c r="J281" s="7"/>
      <c r="K281" s="7"/>
      <c r="L281" s="11" t="s">
        <v>3568</v>
      </c>
      <c r="M281" s="2" t="s">
        <v>3569</v>
      </c>
      <c r="N281" s="7">
        <v>2012</v>
      </c>
      <c r="O281" s="7">
        <v>1</v>
      </c>
      <c r="P281" s="8">
        <v>40909.518055555556</v>
      </c>
      <c r="Q281" s="7" t="s">
        <v>11</v>
      </c>
      <c r="R281" s="7" t="s">
        <v>459</v>
      </c>
      <c r="S281" s="7" t="s">
        <v>3570</v>
      </c>
      <c r="T281" s="7" t="s">
        <v>484</v>
      </c>
      <c r="U281" s="2">
        <f t="shared" si="84"/>
        <v>5</v>
      </c>
      <c r="V281" s="2" t="b">
        <f t="shared" si="85"/>
        <v>1</v>
      </c>
      <c r="W281" s="17" t="b">
        <f t="shared" si="86"/>
        <v>1</v>
      </c>
      <c r="X281" s="2" t="b">
        <f t="shared" si="87"/>
        <v>1</v>
      </c>
      <c r="Y281" s="2" t="b">
        <f t="shared" si="88"/>
        <v>0</v>
      </c>
      <c r="Z281" s="2" t="b">
        <f t="shared" si="89"/>
        <v>1</v>
      </c>
      <c r="AA281" s="2" t="b">
        <f t="shared" si="90"/>
        <v>0</v>
      </c>
      <c r="AB281" s="2" t="b">
        <f t="shared" si="91"/>
        <v>1</v>
      </c>
      <c r="AC281" s="2" t="b">
        <f t="shared" si="92"/>
        <v>0</v>
      </c>
      <c r="AD281" s="2" t="b">
        <f t="shared" si="93"/>
        <v>0</v>
      </c>
      <c r="AE281" s="2" t="b">
        <f t="shared" si="94"/>
        <v>0</v>
      </c>
      <c r="AF281" s="2" t="b">
        <f t="shared" si="95"/>
        <v>0</v>
      </c>
      <c r="AG281" s="2" t="b">
        <f t="shared" si="96"/>
        <v>0</v>
      </c>
      <c r="AH281" s="17" t="b">
        <f t="shared" si="97"/>
        <v>0</v>
      </c>
      <c r="AI281" s="2" t="b">
        <f t="shared" si="98"/>
        <v>0</v>
      </c>
      <c r="AJ281" s="2" t="b">
        <f t="shared" si="99"/>
        <v>0</v>
      </c>
      <c r="AK281" s="2" t="b">
        <f t="shared" si="100"/>
        <v>0</v>
      </c>
      <c r="AL281" s="2" t="b">
        <f t="shared" si="101"/>
        <v>0</v>
      </c>
      <c r="AM281" s="2" t="b">
        <f t="shared" si="102"/>
        <v>0</v>
      </c>
      <c r="AN281" s="2" t="b">
        <f t="shared" si="103"/>
        <v>0</v>
      </c>
      <c r="AO281" s="2" t="b">
        <v>0</v>
      </c>
      <c r="AP281" s="2" t="b">
        <f t="shared" si="104"/>
        <v>0</v>
      </c>
      <c r="AQ281" s="2" t="b">
        <v>0</v>
      </c>
      <c r="AR281" s="7">
        <v>1</v>
      </c>
      <c r="AS281" s="7">
        <v>2</v>
      </c>
      <c r="AT281" s="7">
        <v>4</v>
      </c>
      <c r="AU281" s="7">
        <v>6</v>
      </c>
      <c r="AV281" s="7">
        <v>8</v>
      </c>
      <c r="AW281" s="7">
        <v>12</v>
      </c>
      <c r="AX281" s="7"/>
      <c r="AY281" s="7"/>
      <c r="AZ281" s="7"/>
      <c r="BA281" s="7"/>
      <c r="BB281" s="7"/>
      <c r="BC281" s="7"/>
      <c r="BD281" s="7"/>
      <c r="BE281" s="7"/>
      <c r="BF281" s="7"/>
      <c r="BG281" s="7"/>
      <c r="BH281" s="7"/>
      <c r="BI281" s="7"/>
      <c r="BJ281" s="7"/>
      <c r="BK281" s="7"/>
      <c r="BL281" s="7"/>
      <c r="BM281" s="7"/>
      <c r="BN281" s="7"/>
      <c r="BO281" s="7"/>
      <c r="CF281" s="7"/>
      <c r="CG281" s="7"/>
    </row>
    <row r="282" spans="1:85" s="2" customFormat="1" hidden="1" x14ac:dyDescent="0.25">
      <c r="A282" s="7"/>
      <c r="B282" s="7"/>
      <c r="C282" s="7"/>
      <c r="D282" s="7"/>
      <c r="E282" s="7"/>
      <c r="F282" s="7"/>
      <c r="G282" s="7"/>
      <c r="H282" s="7"/>
      <c r="I282" s="7"/>
      <c r="J282" s="7"/>
      <c r="K282" s="7"/>
      <c r="L282" s="11" t="s">
        <v>3573</v>
      </c>
      <c r="M282" s="2" t="s">
        <v>3574</v>
      </c>
      <c r="N282" s="7">
        <v>2013</v>
      </c>
      <c r="O282" s="7">
        <v>1</v>
      </c>
      <c r="P282" s="8">
        <v>41275.365972222222</v>
      </c>
      <c r="Q282" s="7" t="s">
        <v>11</v>
      </c>
      <c r="R282" s="7" t="s">
        <v>459</v>
      </c>
      <c r="S282" s="7" t="s">
        <v>3575</v>
      </c>
      <c r="T282" s="7" t="s">
        <v>484</v>
      </c>
      <c r="U282" s="2">
        <f t="shared" si="84"/>
        <v>5</v>
      </c>
      <c r="V282" s="2" t="b">
        <f t="shared" si="85"/>
        <v>1</v>
      </c>
      <c r="W282" s="17" t="b">
        <f t="shared" si="86"/>
        <v>0</v>
      </c>
      <c r="X282" s="2" t="b">
        <f t="shared" si="87"/>
        <v>0</v>
      </c>
      <c r="Y282" s="2" t="b">
        <f t="shared" si="88"/>
        <v>0</v>
      </c>
      <c r="Z282" s="2" t="b">
        <f t="shared" si="89"/>
        <v>1</v>
      </c>
      <c r="AA282" s="2" t="b">
        <f t="shared" si="90"/>
        <v>1</v>
      </c>
      <c r="AB282" s="2" t="b">
        <f t="shared" si="91"/>
        <v>0</v>
      </c>
      <c r="AC282" s="2" t="b">
        <f t="shared" si="92"/>
        <v>0</v>
      </c>
      <c r="AD282" s="2" t="b">
        <f t="shared" si="93"/>
        <v>0</v>
      </c>
      <c r="AE282" s="2" t="b">
        <f t="shared" si="94"/>
        <v>1</v>
      </c>
      <c r="AF282" s="2" t="b">
        <f t="shared" si="95"/>
        <v>0</v>
      </c>
      <c r="AG282" s="2" t="b">
        <f t="shared" si="96"/>
        <v>1</v>
      </c>
      <c r="AH282" s="17" t="b">
        <f t="shared" si="97"/>
        <v>0</v>
      </c>
      <c r="AI282" s="2" t="b">
        <f t="shared" si="98"/>
        <v>0</v>
      </c>
      <c r="AJ282" s="2" t="b">
        <f t="shared" si="99"/>
        <v>0</v>
      </c>
      <c r="AK282" s="2" t="b">
        <f t="shared" si="100"/>
        <v>0</v>
      </c>
      <c r="AL282" s="2" t="b">
        <f t="shared" si="101"/>
        <v>0</v>
      </c>
      <c r="AM282" s="2" t="b">
        <f t="shared" si="102"/>
        <v>0</v>
      </c>
      <c r="AN282" s="2" t="b">
        <f t="shared" si="103"/>
        <v>0</v>
      </c>
      <c r="AO282" s="2" t="b">
        <v>0</v>
      </c>
      <c r="AP282" s="2" t="b">
        <f t="shared" si="104"/>
        <v>0</v>
      </c>
      <c r="AQ282" s="2" t="b">
        <v>0</v>
      </c>
      <c r="AR282" s="7">
        <v>1</v>
      </c>
      <c r="AS282" s="7">
        <v>3</v>
      </c>
      <c r="AT282" s="7">
        <v>6</v>
      </c>
      <c r="AU282" s="7">
        <v>7</v>
      </c>
      <c r="AV282" s="7">
        <v>12</v>
      </c>
      <c r="AW282" s="7">
        <v>13</v>
      </c>
      <c r="AX282" s="7">
        <v>15</v>
      </c>
      <c r="AY282" s="7"/>
      <c r="AZ282" s="7"/>
      <c r="BA282" s="7"/>
      <c r="BB282" s="7"/>
      <c r="BC282" s="7"/>
      <c r="BD282" s="7"/>
      <c r="BE282" s="7"/>
      <c r="BF282" s="7"/>
      <c r="BG282" s="7"/>
      <c r="BH282" s="7"/>
      <c r="BI282" s="7"/>
      <c r="BJ282" s="7"/>
      <c r="BK282" s="7"/>
      <c r="BL282" s="7"/>
      <c r="BM282" s="7"/>
      <c r="BN282" s="7"/>
      <c r="BO282" s="7"/>
      <c r="BP282" s="7"/>
    </row>
    <row r="283" spans="1:85" s="2" customFormat="1" ht="30" hidden="1" x14ac:dyDescent="0.25">
      <c r="A283" s="42" t="s">
        <v>5660</v>
      </c>
      <c r="B283" s="42" t="s">
        <v>5693</v>
      </c>
      <c r="C283" s="42"/>
      <c r="D283" s="42" t="s">
        <v>5852</v>
      </c>
      <c r="E283" s="42" t="s">
        <v>6141</v>
      </c>
      <c r="F283" s="42" t="s">
        <v>6142</v>
      </c>
      <c r="G283" s="54" t="s">
        <v>6143</v>
      </c>
      <c r="H283" s="42"/>
      <c r="I283" s="42">
        <v>567931441</v>
      </c>
      <c r="J283" s="42"/>
      <c r="K283" s="42" t="s">
        <v>6144</v>
      </c>
      <c r="L283" s="5" t="s">
        <v>4451</v>
      </c>
      <c r="M283" s="5" t="s">
        <v>4452</v>
      </c>
      <c r="N283" s="49">
        <v>58</v>
      </c>
      <c r="O283" s="49">
        <v>6</v>
      </c>
      <c r="P283" s="50">
        <v>41944.484722222223</v>
      </c>
      <c r="Q283" s="49" t="s">
        <v>11</v>
      </c>
      <c r="R283" s="49" t="s">
        <v>459</v>
      </c>
      <c r="S283" s="49" t="s">
        <v>4446</v>
      </c>
      <c r="T283" s="49" t="s">
        <v>484</v>
      </c>
      <c r="U283" s="5">
        <f t="shared" si="84"/>
        <v>13</v>
      </c>
      <c r="V283" s="5" t="b">
        <f t="shared" si="85"/>
        <v>1</v>
      </c>
      <c r="W283" s="51" t="b">
        <f t="shared" si="86"/>
        <v>1</v>
      </c>
      <c r="X283" s="5" t="b">
        <f t="shared" si="87"/>
        <v>1</v>
      </c>
      <c r="Y283" s="5" t="b">
        <f t="shared" si="88"/>
        <v>0</v>
      </c>
      <c r="Z283" s="5" t="b">
        <f t="shared" si="89"/>
        <v>1</v>
      </c>
      <c r="AA283" s="5" t="b">
        <f t="shared" si="90"/>
        <v>0</v>
      </c>
      <c r="AB283" s="5" t="b">
        <f t="shared" si="91"/>
        <v>1</v>
      </c>
      <c r="AC283" s="5" t="b">
        <f t="shared" si="92"/>
        <v>1</v>
      </c>
      <c r="AD283" s="5" t="b">
        <f t="shared" si="93"/>
        <v>1</v>
      </c>
      <c r="AE283" s="5" t="b">
        <f t="shared" si="94"/>
        <v>0</v>
      </c>
      <c r="AF283" s="5" t="b">
        <f t="shared" si="95"/>
        <v>1</v>
      </c>
      <c r="AG283" s="5" t="b">
        <f t="shared" si="96"/>
        <v>1</v>
      </c>
      <c r="AH283" s="51" t="b">
        <f t="shared" si="97"/>
        <v>1</v>
      </c>
      <c r="AI283" s="5" t="b">
        <f t="shared" si="98"/>
        <v>1</v>
      </c>
      <c r="AJ283" s="5" t="b">
        <f t="shared" si="99"/>
        <v>0</v>
      </c>
      <c r="AK283" s="5" t="b">
        <f t="shared" si="100"/>
        <v>1</v>
      </c>
      <c r="AL283" s="5" t="b">
        <f t="shared" si="101"/>
        <v>0</v>
      </c>
      <c r="AM283" s="5" t="b">
        <f t="shared" si="102"/>
        <v>1</v>
      </c>
      <c r="AN283" s="5" t="b">
        <f t="shared" si="103"/>
        <v>0</v>
      </c>
      <c r="AO283" s="5" t="b">
        <v>0</v>
      </c>
      <c r="AP283" s="5" t="b">
        <f t="shared" si="104"/>
        <v>0</v>
      </c>
      <c r="AQ283" s="5" t="b">
        <v>0</v>
      </c>
      <c r="AR283" s="7">
        <v>1</v>
      </c>
      <c r="AS283" s="7">
        <v>2</v>
      </c>
      <c r="AT283" s="7">
        <v>3</v>
      </c>
      <c r="AU283" s="7">
        <v>4</v>
      </c>
      <c r="AV283" s="7" t="s">
        <v>5619</v>
      </c>
      <c r="AW283" s="7">
        <v>6</v>
      </c>
      <c r="AX283" s="7">
        <v>8</v>
      </c>
      <c r="AY283" s="7">
        <v>9</v>
      </c>
      <c r="AZ283" s="7">
        <v>10</v>
      </c>
      <c r="BA283" s="7">
        <v>11</v>
      </c>
      <c r="BB283" s="7">
        <v>12</v>
      </c>
      <c r="BC283" s="7">
        <v>14</v>
      </c>
      <c r="BD283" s="7">
        <v>15</v>
      </c>
      <c r="BE283" s="7">
        <v>16</v>
      </c>
      <c r="BF283" s="7">
        <v>18</v>
      </c>
      <c r="BG283" s="7">
        <v>20</v>
      </c>
      <c r="BH283" s="7">
        <v>22</v>
      </c>
      <c r="BI283" s="7">
        <v>25</v>
      </c>
      <c r="BJ283" s="7">
        <v>30</v>
      </c>
      <c r="BK283" s="7"/>
      <c r="BL283" s="7"/>
      <c r="BP283" s="7"/>
      <c r="BQ283" s="7"/>
      <c r="BR283" s="7"/>
      <c r="BS283" s="7"/>
      <c r="BT283" s="7"/>
      <c r="BU283" s="7"/>
      <c r="BV283" s="7"/>
      <c r="BW283" s="7"/>
      <c r="BX283" s="7"/>
      <c r="BY283" s="7"/>
      <c r="BZ283" s="7"/>
      <c r="CA283" s="7"/>
      <c r="CB283" s="7"/>
      <c r="CC283" s="7"/>
      <c r="CD283" s="7"/>
      <c r="CE283" s="7"/>
      <c r="CF283" s="7"/>
      <c r="CG283" s="7"/>
    </row>
    <row r="284" spans="1:85" s="2" customFormat="1" ht="45" hidden="1" x14ac:dyDescent="0.25">
      <c r="A284" s="7"/>
      <c r="B284" s="7"/>
      <c r="C284" s="7"/>
      <c r="D284" s="7"/>
      <c r="E284" s="7"/>
      <c r="F284" s="7"/>
      <c r="G284" s="7"/>
      <c r="H284" s="7"/>
      <c r="I284" s="7"/>
      <c r="J284" s="7"/>
      <c r="K284" s="7"/>
      <c r="L284" s="11" t="s">
        <v>3576</v>
      </c>
      <c r="M284" s="2" t="s">
        <v>3577</v>
      </c>
      <c r="N284" s="7">
        <v>2016</v>
      </c>
      <c r="O284" s="7">
        <v>1</v>
      </c>
      <c r="P284" s="9">
        <v>42370</v>
      </c>
      <c r="Q284" s="7" t="s">
        <v>11</v>
      </c>
      <c r="R284" s="7" t="s">
        <v>459</v>
      </c>
      <c r="S284" s="7" t="s">
        <v>3578</v>
      </c>
      <c r="T284" s="7" t="s">
        <v>484</v>
      </c>
      <c r="U284" s="2">
        <f t="shared" si="84"/>
        <v>5</v>
      </c>
      <c r="V284" s="2" t="b">
        <f t="shared" si="85"/>
        <v>1</v>
      </c>
      <c r="W284" s="17" t="b">
        <f t="shared" si="86"/>
        <v>1</v>
      </c>
      <c r="X284" s="2" t="b">
        <f t="shared" si="87"/>
        <v>1</v>
      </c>
      <c r="Y284" s="2" t="b">
        <f t="shared" si="88"/>
        <v>0</v>
      </c>
      <c r="Z284" s="2" t="b">
        <f t="shared" si="89"/>
        <v>0</v>
      </c>
      <c r="AA284" s="2" t="b">
        <f t="shared" si="90"/>
        <v>0</v>
      </c>
      <c r="AB284" s="2" t="b">
        <f t="shared" si="91"/>
        <v>0</v>
      </c>
      <c r="AC284" s="2" t="b">
        <f t="shared" si="92"/>
        <v>1</v>
      </c>
      <c r="AD284" s="2" t="b">
        <f t="shared" si="93"/>
        <v>0</v>
      </c>
      <c r="AE284" s="2" t="b">
        <f t="shared" si="94"/>
        <v>0</v>
      </c>
      <c r="AF284" s="2" t="b">
        <f t="shared" si="95"/>
        <v>0</v>
      </c>
      <c r="AG284" s="2" t="b">
        <f t="shared" si="96"/>
        <v>1</v>
      </c>
      <c r="AH284" s="17" t="b">
        <f t="shared" si="97"/>
        <v>0</v>
      </c>
      <c r="AI284" s="2" t="b">
        <f t="shared" si="98"/>
        <v>0</v>
      </c>
      <c r="AJ284" s="2" t="b">
        <f t="shared" si="99"/>
        <v>0</v>
      </c>
      <c r="AK284" s="2" t="b">
        <f t="shared" si="100"/>
        <v>0</v>
      </c>
      <c r="AL284" s="2" t="b">
        <f t="shared" si="101"/>
        <v>0</v>
      </c>
      <c r="AM284" s="2" t="b">
        <f t="shared" si="102"/>
        <v>0</v>
      </c>
      <c r="AN284" s="2" t="b">
        <f t="shared" si="103"/>
        <v>0</v>
      </c>
      <c r="AO284" s="2" t="b">
        <v>0</v>
      </c>
      <c r="AP284" s="2" t="b">
        <f t="shared" si="104"/>
        <v>0</v>
      </c>
      <c r="AQ284" s="2" t="b">
        <v>0</v>
      </c>
      <c r="AR284" s="7">
        <v>1</v>
      </c>
      <c r="AS284" s="7">
        <v>2</v>
      </c>
      <c r="AT284" s="7">
        <v>3</v>
      </c>
      <c r="AU284" s="7">
        <v>4</v>
      </c>
      <c r="AV284" s="7" t="s">
        <v>5615</v>
      </c>
      <c r="AW284" s="7">
        <v>10</v>
      </c>
      <c r="AX284" s="7">
        <v>12</v>
      </c>
      <c r="AY284" s="7">
        <v>15</v>
      </c>
      <c r="AZ284" s="7"/>
      <c r="BA284" s="7"/>
      <c r="BB284" s="7"/>
      <c r="BC284" s="7"/>
      <c r="BD284" s="7"/>
      <c r="BE284" s="7"/>
      <c r="BF284" s="7"/>
      <c r="BG284" s="7"/>
      <c r="BH284" s="7"/>
      <c r="BI284" s="7"/>
      <c r="BJ284" s="7"/>
      <c r="BK284" s="7"/>
      <c r="BL284" s="7"/>
      <c r="BM284" s="7"/>
      <c r="BN284" s="7"/>
      <c r="BO284" s="7"/>
      <c r="CF284" s="7"/>
      <c r="CG284" s="7"/>
    </row>
    <row r="285" spans="1:85" s="84" customFormat="1" ht="45" x14ac:dyDescent="0.25">
      <c r="A285" s="75" t="s">
        <v>5660</v>
      </c>
      <c r="B285" s="75" t="s">
        <v>5693</v>
      </c>
      <c r="C285" s="75"/>
      <c r="D285" s="90" t="s">
        <v>5852</v>
      </c>
      <c r="E285" s="90" t="s">
        <v>6209</v>
      </c>
      <c r="F285" s="90" t="s">
        <v>5693</v>
      </c>
      <c r="G285" s="91" t="s">
        <v>6210</v>
      </c>
      <c r="H285" s="90"/>
      <c r="I285" s="90">
        <v>7102772</v>
      </c>
      <c r="J285" s="90"/>
      <c r="K285" s="75"/>
      <c r="L285" s="90" t="s">
        <v>492</v>
      </c>
      <c r="M285" s="90" t="s">
        <v>493</v>
      </c>
      <c r="N285" s="90">
        <v>55</v>
      </c>
      <c r="O285" s="90">
        <v>4</v>
      </c>
      <c r="P285" s="92">
        <v>41548.584722222222</v>
      </c>
      <c r="Q285" s="90" t="s">
        <v>11</v>
      </c>
      <c r="R285" s="90" t="s">
        <v>459</v>
      </c>
      <c r="S285" s="90" t="s">
        <v>494</v>
      </c>
      <c r="T285" s="90" t="s">
        <v>495</v>
      </c>
      <c r="U285" s="90">
        <f t="shared" si="84"/>
        <v>15</v>
      </c>
      <c r="V285" s="90" t="b">
        <f t="shared" si="85"/>
        <v>1</v>
      </c>
      <c r="W285" s="90" t="b">
        <f t="shared" si="86"/>
        <v>1</v>
      </c>
      <c r="X285" s="90" t="b">
        <f t="shared" si="87"/>
        <v>1</v>
      </c>
      <c r="Y285" s="90" t="b">
        <f t="shared" si="88"/>
        <v>0</v>
      </c>
      <c r="Z285" s="90" t="b">
        <f t="shared" si="89"/>
        <v>1</v>
      </c>
      <c r="AA285" s="90" t="b">
        <f t="shared" si="90"/>
        <v>1</v>
      </c>
      <c r="AB285" s="90" t="b">
        <f t="shared" si="91"/>
        <v>1</v>
      </c>
      <c r="AC285" s="90" t="b">
        <f t="shared" si="92"/>
        <v>1</v>
      </c>
      <c r="AD285" s="90" t="b">
        <f t="shared" si="93"/>
        <v>1</v>
      </c>
      <c r="AE285" s="90" t="b">
        <f t="shared" si="94"/>
        <v>0</v>
      </c>
      <c r="AF285" s="90" t="b">
        <f t="shared" si="95"/>
        <v>1</v>
      </c>
      <c r="AG285" s="90" t="b">
        <f t="shared" si="96"/>
        <v>1</v>
      </c>
      <c r="AH285" s="90" t="b">
        <f t="shared" si="97"/>
        <v>1</v>
      </c>
      <c r="AI285" s="90" t="b">
        <f t="shared" si="98"/>
        <v>1</v>
      </c>
      <c r="AJ285" s="90" t="b">
        <f t="shared" si="99"/>
        <v>0</v>
      </c>
      <c r="AK285" s="90" t="b">
        <f t="shared" si="100"/>
        <v>1</v>
      </c>
      <c r="AL285" s="90" t="b">
        <f t="shared" si="101"/>
        <v>0</v>
      </c>
      <c r="AM285" s="90" t="b">
        <f t="shared" si="102"/>
        <v>1</v>
      </c>
      <c r="AN285" s="90" t="b">
        <f t="shared" si="103"/>
        <v>0</v>
      </c>
      <c r="AO285" s="90" t="b">
        <v>0</v>
      </c>
      <c r="AP285" s="90" t="b">
        <f t="shared" si="104"/>
        <v>1</v>
      </c>
      <c r="AQ285" s="90" t="b">
        <v>0</v>
      </c>
      <c r="AR285" s="7">
        <v>1</v>
      </c>
      <c r="AS285" s="7">
        <v>2</v>
      </c>
      <c r="AT285" s="7">
        <v>3</v>
      </c>
      <c r="AU285" s="7">
        <v>4</v>
      </c>
      <c r="AV285" s="7">
        <v>6</v>
      </c>
      <c r="AW285" s="7">
        <v>7</v>
      </c>
      <c r="AX285" s="7">
        <v>8</v>
      </c>
      <c r="AY285" s="7">
        <v>9</v>
      </c>
      <c r="AZ285" s="7">
        <v>10</v>
      </c>
      <c r="BA285" s="7">
        <v>11</v>
      </c>
      <c r="BB285" s="7">
        <v>12</v>
      </c>
      <c r="BC285" s="7">
        <v>14</v>
      </c>
      <c r="BD285" s="7">
        <v>15</v>
      </c>
      <c r="BE285" s="7">
        <v>16</v>
      </c>
      <c r="BF285" s="7">
        <v>17</v>
      </c>
      <c r="BG285" s="7">
        <v>18</v>
      </c>
      <c r="BH285" s="7">
        <v>20</v>
      </c>
      <c r="BI285" s="7">
        <v>22</v>
      </c>
      <c r="BJ285" s="7">
        <v>30</v>
      </c>
      <c r="BK285" s="7">
        <v>52</v>
      </c>
      <c r="BL285" s="7"/>
      <c r="BM285" s="7"/>
      <c r="BN285" s="7"/>
      <c r="BO285" s="7"/>
      <c r="BP285" s="7"/>
      <c r="BQ285" s="2"/>
      <c r="BR285" s="2"/>
      <c r="BS285" s="2"/>
      <c r="BT285" s="2"/>
      <c r="BU285" s="2"/>
      <c r="BV285" s="2"/>
      <c r="BW285" s="2"/>
      <c r="BX285" s="2"/>
      <c r="BY285" s="2"/>
      <c r="BZ285" s="2"/>
      <c r="CA285" s="2"/>
      <c r="CB285" s="2"/>
      <c r="CC285" s="2"/>
      <c r="CD285" s="2"/>
      <c r="CE285" s="2"/>
      <c r="CF285" s="2"/>
    </row>
    <row r="286" spans="1:85" s="2" customFormat="1" ht="30" hidden="1" x14ac:dyDescent="0.25">
      <c r="A286" s="7"/>
      <c r="B286" s="7"/>
      <c r="C286" s="7"/>
      <c r="D286" s="7"/>
      <c r="E286" s="7"/>
      <c r="F286" s="7"/>
      <c r="G286" s="7"/>
      <c r="H286" s="7"/>
      <c r="I286" s="7"/>
      <c r="J286" s="7"/>
      <c r="K286" s="7"/>
      <c r="L286" s="11" t="s">
        <v>418</v>
      </c>
      <c r="M286" s="2" t="s">
        <v>419</v>
      </c>
      <c r="N286" s="2">
        <v>4</v>
      </c>
      <c r="O286" s="2">
        <v>1</v>
      </c>
      <c r="P286" s="3">
        <v>40725.618055555555</v>
      </c>
      <c r="Q286" s="2" t="s">
        <v>11</v>
      </c>
      <c r="R286" s="2" t="s">
        <v>329</v>
      </c>
      <c r="S286" s="2" t="s">
        <v>420</v>
      </c>
      <c r="T286" s="2" t="s">
        <v>335</v>
      </c>
      <c r="U286" s="2">
        <f t="shared" si="84"/>
        <v>1</v>
      </c>
      <c r="V286" s="2" t="b">
        <f t="shared" si="85"/>
        <v>1</v>
      </c>
      <c r="W286" s="17" t="b">
        <f t="shared" si="86"/>
        <v>0</v>
      </c>
      <c r="X286" s="2" t="b">
        <f t="shared" si="87"/>
        <v>0</v>
      </c>
      <c r="Y286" s="2" t="b">
        <f t="shared" si="88"/>
        <v>0</v>
      </c>
      <c r="Z286" s="2" t="b">
        <f t="shared" si="89"/>
        <v>0</v>
      </c>
      <c r="AA286" s="2" t="b">
        <f t="shared" si="90"/>
        <v>0</v>
      </c>
      <c r="AB286" s="2" t="b">
        <f t="shared" si="91"/>
        <v>0</v>
      </c>
      <c r="AC286" s="2" t="b">
        <f t="shared" si="92"/>
        <v>0</v>
      </c>
      <c r="AD286" s="2" t="b">
        <f t="shared" si="93"/>
        <v>0</v>
      </c>
      <c r="AE286" s="2" t="b">
        <f t="shared" si="94"/>
        <v>0</v>
      </c>
      <c r="AF286" s="2" t="b">
        <f t="shared" si="95"/>
        <v>0</v>
      </c>
      <c r="AG286" s="2" t="b">
        <f t="shared" si="96"/>
        <v>0</v>
      </c>
      <c r="AH286" s="17" t="b">
        <f t="shared" si="97"/>
        <v>0</v>
      </c>
      <c r="AI286" s="2" t="b">
        <f t="shared" si="98"/>
        <v>0</v>
      </c>
      <c r="AJ286" s="2" t="b">
        <f t="shared" si="99"/>
        <v>0</v>
      </c>
      <c r="AK286" s="2" t="b">
        <f t="shared" si="100"/>
        <v>0</v>
      </c>
      <c r="AL286" s="2" t="b">
        <f t="shared" si="101"/>
        <v>0</v>
      </c>
      <c r="AM286" s="2" t="b">
        <f t="shared" si="102"/>
        <v>0</v>
      </c>
      <c r="AN286" s="2" t="b">
        <f t="shared" si="103"/>
        <v>0</v>
      </c>
      <c r="AO286" s="2" t="b">
        <v>0</v>
      </c>
      <c r="AP286" s="2" t="b">
        <f t="shared" si="104"/>
        <v>0</v>
      </c>
      <c r="AQ286" s="2" t="b">
        <v>0</v>
      </c>
      <c r="AR286" s="2">
        <v>1</v>
      </c>
      <c r="BM286" s="7"/>
      <c r="BN286" s="7"/>
      <c r="BO286" s="7"/>
      <c r="CF286" s="7"/>
      <c r="CG286" s="7"/>
    </row>
    <row r="287" spans="1:85" s="84" customFormat="1" ht="60" x14ac:dyDescent="0.25">
      <c r="A287" s="75" t="s">
        <v>5661</v>
      </c>
      <c r="B287" s="75" t="s">
        <v>5705</v>
      </c>
      <c r="C287" s="75"/>
      <c r="D287" s="90" t="s">
        <v>5693</v>
      </c>
      <c r="E287" s="90" t="s">
        <v>5746</v>
      </c>
      <c r="F287" s="90" t="s">
        <v>5693</v>
      </c>
      <c r="G287" s="91" t="s">
        <v>5747</v>
      </c>
      <c r="H287" s="90"/>
      <c r="I287" s="90">
        <v>313787732</v>
      </c>
      <c r="J287" s="90"/>
      <c r="K287" s="75" t="s">
        <v>5748</v>
      </c>
      <c r="L287" s="90">
        <v>2009235407</v>
      </c>
      <c r="M287" s="90" t="s">
        <v>5454</v>
      </c>
      <c r="N287" s="90"/>
      <c r="O287" s="90"/>
      <c r="P287" s="90"/>
      <c r="Q287" s="90" t="s">
        <v>11</v>
      </c>
      <c r="R287" s="90" t="s">
        <v>5440</v>
      </c>
      <c r="S287" s="90"/>
      <c r="T287" s="56" t="s">
        <v>5443</v>
      </c>
      <c r="U287" s="90">
        <f t="shared" si="84"/>
        <v>11</v>
      </c>
      <c r="V287" s="90" t="b">
        <f t="shared" si="85"/>
        <v>1</v>
      </c>
      <c r="W287" s="90" t="b">
        <f t="shared" si="86"/>
        <v>1</v>
      </c>
      <c r="X287" s="90" t="b">
        <f t="shared" si="87"/>
        <v>1</v>
      </c>
      <c r="Y287" s="90" t="b">
        <f t="shared" si="88"/>
        <v>0</v>
      </c>
      <c r="Z287" s="90" t="b">
        <f t="shared" si="89"/>
        <v>1</v>
      </c>
      <c r="AA287" s="90" t="b">
        <f t="shared" si="90"/>
        <v>1</v>
      </c>
      <c r="AB287" s="90" t="b">
        <f t="shared" si="91"/>
        <v>1</v>
      </c>
      <c r="AC287" s="90" t="b">
        <f t="shared" si="92"/>
        <v>0</v>
      </c>
      <c r="AD287" s="90" t="b">
        <f t="shared" si="93"/>
        <v>0</v>
      </c>
      <c r="AE287" s="90" t="b">
        <f t="shared" si="94"/>
        <v>1</v>
      </c>
      <c r="AF287" s="90" t="b">
        <f t="shared" si="95"/>
        <v>0</v>
      </c>
      <c r="AG287" s="90" t="b">
        <f t="shared" si="96"/>
        <v>1</v>
      </c>
      <c r="AH287" s="90" t="b">
        <f t="shared" si="97"/>
        <v>0</v>
      </c>
      <c r="AI287" s="90" t="b">
        <f t="shared" si="98"/>
        <v>1</v>
      </c>
      <c r="AJ287" s="90" t="b">
        <f t="shared" si="99"/>
        <v>0</v>
      </c>
      <c r="AK287" s="90" t="b">
        <f t="shared" si="100"/>
        <v>1</v>
      </c>
      <c r="AL287" s="90" t="b">
        <f t="shared" si="101"/>
        <v>0</v>
      </c>
      <c r="AM287" s="90" t="b">
        <f t="shared" si="102"/>
        <v>0</v>
      </c>
      <c r="AN287" s="90" t="b">
        <f t="shared" si="103"/>
        <v>0</v>
      </c>
      <c r="AO287" s="90" t="b">
        <v>1</v>
      </c>
      <c r="AP287" s="90" t="b">
        <f t="shared" si="104"/>
        <v>0</v>
      </c>
      <c r="AQ287" s="90" t="b">
        <v>0</v>
      </c>
      <c r="AR287" s="14">
        <v>1</v>
      </c>
      <c r="AS287" s="2">
        <v>2</v>
      </c>
      <c r="AT287" s="2">
        <v>3</v>
      </c>
      <c r="AU287" s="2">
        <v>4</v>
      </c>
      <c r="AV287" s="2">
        <v>6</v>
      </c>
      <c r="AW287" s="2">
        <v>7</v>
      </c>
      <c r="AX287" s="2">
        <v>8</v>
      </c>
      <c r="AY287" s="2">
        <v>9</v>
      </c>
      <c r="AZ287" s="2">
        <v>12</v>
      </c>
      <c r="BA287" s="2">
        <v>13</v>
      </c>
      <c r="BB287" s="2">
        <v>15</v>
      </c>
      <c r="BC287" s="2">
        <v>20</v>
      </c>
      <c r="BD287" s="2">
        <v>22</v>
      </c>
      <c r="BE287" s="2">
        <v>0</v>
      </c>
      <c r="BF287" s="2">
        <v>51</v>
      </c>
      <c r="BG287" s="2"/>
      <c r="BH287" s="2"/>
      <c r="BI287" s="2"/>
      <c r="BJ287" s="2"/>
      <c r="BK287" s="2"/>
      <c r="BL287" s="2"/>
      <c r="BM287" s="2"/>
      <c r="BN287" s="2"/>
      <c r="BO287" s="2"/>
      <c r="BP287" s="7"/>
      <c r="BQ287" s="7"/>
      <c r="BR287" s="7"/>
      <c r="BS287" s="7"/>
      <c r="BT287" s="7"/>
      <c r="BU287" s="7"/>
      <c r="BV287" s="7"/>
      <c r="BW287" s="7"/>
      <c r="BX287" s="7"/>
      <c r="BY287" s="7"/>
      <c r="BZ287" s="7"/>
      <c r="CA287" s="7"/>
      <c r="CB287" s="7"/>
      <c r="CC287" s="7"/>
      <c r="CD287" s="7"/>
      <c r="CE287" s="7"/>
      <c r="CF287" s="7"/>
    </row>
    <row r="288" spans="1:85" s="2" customFormat="1" ht="30" hidden="1" x14ac:dyDescent="0.25">
      <c r="A288" s="7"/>
      <c r="B288" s="7"/>
      <c r="C288" s="7"/>
      <c r="D288" s="7"/>
      <c r="E288" s="7"/>
      <c r="F288" s="7"/>
      <c r="G288" s="7"/>
      <c r="H288" s="7"/>
      <c r="I288" s="7"/>
      <c r="J288" s="7"/>
      <c r="K288" s="7"/>
      <c r="L288" s="11" t="s">
        <v>3594</v>
      </c>
      <c r="M288" s="2" t="s">
        <v>3595</v>
      </c>
      <c r="N288" s="2">
        <v>2011</v>
      </c>
      <c r="O288" s="2">
        <v>1</v>
      </c>
      <c r="P288" s="4">
        <v>40544</v>
      </c>
      <c r="Q288" s="2" t="s">
        <v>11</v>
      </c>
      <c r="R288" s="2" t="s">
        <v>459</v>
      </c>
      <c r="S288" s="2" t="s">
        <v>3596</v>
      </c>
      <c r="T288" s="2" t="s">
        <v>3597</v>
      </c>
      <c r="U288" s="2">
        <f t="shared" si="84"/>
        <v>1</v>
      </c>
      <c r="V288" s="2" t="b">
        <f t="shared" si="85"/>
        <v>1</v>
      </c>
      <c r="W288" s="17" t="b">
        <f t="shared" si="86"/>
        <v>0</v>
      </c>
      <c r="X288" s="2" t="b">
        <f t="shared" si="87"/>
        <v>0</v>
      </c>
      <c r="Y288" s="2" t="b">
        <f t="shared" si="88"/>
        <v>0</v>
      </c>
      <c r="Z288" s="2" t="b">
        <f t="shared" si="89"/>
        <v>0</v>
      </c>
      <c r="AA288" s="2" t="b">
        <f t="shared" si="90"/>
        <v>0</v>
      </c>
      <c r="AB288" s="2" t="b">
        <f t="shared" si="91"/>
        <v>0</v>
      </c>
      <c r="AC288" s="2" t="b">
        <f t="shared" si="92"/>
        <v>0</v>
      </c>
      <c r="AD288" s="2" t="b">
        <f t="shared" si="93"/>
        <v>0</v>
      </c>
      <c r="AE288" s="2" t="b">
        <f t="shared" si="94"/>
        <v>0</v>
      </c>
      <c r="AF288" s="2" t="b">
        <f t="shared" si="95"/>
        <v>0</v>
      </c>
      <c r="AG288" s="2" t="b">
        <f t="shared" si="96"/>
        <v>0</v>
      </c>
      <c r="AH288" s="17" t="b">
        <f t="shared" si="97"/>
        <v>0</v>
      </c>
      <c r="AI288" s="2" t="b">
        <f t="shared" si="98"/>
        <v>0</v>
      </c>
      <c r="AJ288" s="2" t="b">
        <f t="shared" si="99"/>
        <v>0</v>
      </c>
      <c r="AK288" s="2" t="b">
        <f t="shared" si="100"/>
        <v>0</v>
      </c>
      <c r="AL288" s="2" t="b">
        <f t="shared" si="101"/>
        <v>0</v>
      </c>
      <c r="AM288" s="2" t="b">
        <f t="shared" si="102"/>
        <v>0</v>
      </c>
      <c r="AN288" s="2" t="b">
        <f t="shared" si="103"/>
        <v>0</v>
      </c>
      <c r="AO288" s="2" t="b">
        <v>0</v>
      </c>
      <c r="AP288" s="2" t="b">
        <f t="shared" si="104"/>
        <v>0</v>
      </c>
      <c r="AQ288" s="2" t="b">
        <v>0</v>
      </c>
      <c r="AR288" s="2">
        <v>1</v>
      </c>
      <c r="BM288" s="7"/>
      <c r="BN288" s="7"/>
      <c r="BO288" s="7"/>
      <c r="BP288" s="7"/>
      <c r="BQ288" s="7"/>
      <c r="BR288" s="7"/>
      <c r="BS288" s="7"/>
      <c r="BT288" s="7"/>
      <c r="BU288" s="7"/>
      <c r="BV288" s="7"/>
      <c r="BW288" s="7"/>
      <c r="BX288" s="7"/>
      <c r="BY288" s="7"/>
      <c r="BZ288" s="7"/>
      <c r="CA288" s="7"/>
      <c r="CB288" s="7"/>
      <c r="CC288" s="7"/>
      <c r="CD288" s="7"/>
      <c r="CE288" s="7"/>
      <c r="CF288" s="7"/>
      <c r="CG288" s="7"/>
    </row>
    <row r="289" spans="1:85" s="2" customFormat="1" ht="30" hidden="1" x14ac:dyDescent="0.25">
      <c r="A289" s="7"/>
      <c r="B289" s="7"/>
      <c r="C289" s="7"/>
      <c r="D289" s="7"/>
      <c r="E289" s="7"/>
      <c r="F289" s="7"/>
      <c r="G289" s="7"/>
      <c r="H289" s="7"/>
      <c r="I289" s="7"/>
      <c r="J289" s="7"/>
      <c r="K289" s="7"/>
      <c r="L289" s="11" t="s">
        <v>3601</v>
      </c>
      <c r="M289" s="2" t="s">
        <v>3602</v>
      </c>
      <c r="N289" s="2">
        <v>2013</v>
      </c>
      <c r="O289" s="2">
        <v>1</v>
      </c>
      <c r="P289" s="3">
        <v>41275.591666666667</v>
      </c>
      <c r="Q289" s="2" t="s">
        <v>11</v>
      </c>
      <c r="R289" s="2" t="s">
        <v>459</v>
      </c>
      <c r="S289" s="2" t="s">
        <v>3603</v>
      </c>
      <c r="T289" s="2" t="s">
        <v>484</v>
      </c>
      <c r="U289" s="2">
        <f t="shared" si="84"/>
        <v>1</v>
      </c>
      <c r="V289" s="2" t="b">
        <f t="shared" si="85"/>
        <v>1</v>
      </c>
      <c r="W289" s="17" t="b">
        <f t="shared" si="86"/>
        <v>0</v>
      </c>
      <c r="X289" s="2" t="b">
        <f t="shared" si="87"/>
        <v>0</v>
      </c>
      <c r="Y289" s="2" t="b">
        <f t="shared" si="88"/>
        <v>0</v>
      </c>
      <c r="Z289" s="2" t="b">
        <f t="shared" si="89"/>
        <v>0</v>
      </c>
      <c r="AA289" s="2" t="b">
        <f t="shared" si="90"/>
        <v>0</v>
      </c>
      <c r="AB289" s="2" t="b">
        <f t="shared" si="91"/>
        <v>0</v>
      </c>
      <c r="AC289" s="2" t="b">
        <f t="shared" si="92"/>
        <v>0</v>
      </c>
      <c r="AD289" s="2" t="b">
        <f t="shared" si="93"/>
        <v>0</v>
      </c>
      <c r="AE289" s="2" t="b">
        <f t="shared" si="94"/>
        <v>0</v>
      </c>
      <c r="AF289" s="2" t="b">
        <f t="shared" si="95"/>
        <v>0</v>
      </c>
      <c r="AG289" s="2" t="b">
        <f t="shared" si="96"/>
        <v>0</v>
      </c>
      <c r="AH289" s="17" t="b">
        <f t="shared" si="97"/>
        <v>0</v>
      </c>
      <c r="AI289" s="2" t="b">
        <f t="shared" si="98"/>
        <v>0</v>
      </c>
      <c r="AJ289" s="2" t="b">
        <f t="shared" si="99"/>
        <v>0</v>
      </c>
      <c r="AK289" s="2" t="b">
        <f t="shared" si="100"/>
        <v>0</v>
      </c>
      <c r="AL289" s="2" t="b">
        <f t="shared" si="101"/>
        <v>0</v>
      </c>
      <c r="AM289" s="2" t="b">
        <f t="shared" si="102"/>
        <v>0</v>
      </c>
      <c r="AN289" s="2" t="b">
        <f t="shared" si="103"/>
        <v>0</v>
      </c>
      <c r="AO289" s="2" t="b">
        <v>0</v>
      </c>
      <c r="AP289" s="2" t="b">
        <f t="shared" si="104"/>
        <v>0</v>
      </c>
      <c r="AQ289" s="2" t="b">
        <v>0</v>
      </c>
      <c r="AR289" s="2">
        <v>1</v>
      </c>
      <c r="BM289" s="7"/>
      <c r="BN289" s="7"/>
      <c r="BO289" s="7"/>
      <c r="CF289" s="7"/>
      <c r="CG289" s="7"/>
    </row>
    <row r="290" spans="1:85" s="2" customFormat="1" ht="30" hidden="1" x14ac:dyDescent="0.25">
      <c r="A290" s="7"/>
      <c r="B290" s="7"/>
      <c r="C290" s="7"/>
      <c r="D290" s="7"/>
      <c r="E290" s="7"/>
      <c r="F290" s="7"/>
      <c r="G290" s="7"/>
      <c r="H290" s="7"/>
      <c r="I290" s="7"/>
      <c r="J290" s="7"/>
      <c r="K290" s="7"/>
      <c r="L290" s="11" t="s">
        <v>3610</v>
      </c>
      <c r="M290" s="2" t="s">
        <v>3611</v>
      </c>
      <c r="N290" s="2">
        <v>2011</v>
      </c>
      <c r="O290" s="2">
        <v>1</v>
      </c>
      <c r="P290" s="3">
        <v>40544.371527777781</v>
      </c>
      <c r="Q290" s="2" t="s">
        <v>11</v>
      </c>
      <c r="R290" s="2" t="s">
        <v>459</v>
      </c>
      <c r="S290" s="2" t="s">
        <v>3612</v>
      </c>
      <c r="T290" s="2" t="s">
        <v>480</v>
      </c>
      <c r="U290" s="2">
        <f t="shared" si="84"/>
        <v>1</v>
      </c>
      <c r="V290" s="2" t="b">
        <f t="shared" si="85"/>
        <v>1</v>
      </c>
      <c r="W290" s="17" t="b">
        <f t="shared" si="86"/>
        <v>0</v>
      </c>
      <c r="X290" s="2" t="b">
        <f t="shared" si="87"/>
        <v>0</v>
      </c>
      <c r="Y290" s="2" t="b">
        <f t="shared" si="88"/>
        <v>0</v>
      </c>
      <c r="Z290" s="2" t="b">
        <f t="shared" si="89"/>
        <v>0</v>
      </c>
      <c r="AA290" s="2" t="b">
        <f t="shared" si="90"/>
        <v>0</v>
      </c>
      <c r="AB290" s="2" t="b">
        <f t="shared" si="91"/>
        <v>0</v>
      </c>
      <c r="AC290" s="2" t="b">
        <f t="shared" si="92"/>
        <v>0</v>
      </c>
      <c r="AD290" s="2" t="b">
        <f t="shared" si="93"/>
        <v>0</v>
      </c>
      <c r="AE290" s="2" t="b">
        <f t="shared" si="94"/>
        <v>0</v>
      </c>
      <c r="AF290" s="2" t="b">
        <f t="shared" si="95"/>
        <v>0</v>
      </c>
      <c r="AG290" s="2" t="b">
        <f t="shared" si="96"/>
        <v>0</v>
      </c>
      <c r="AH290" s="17" t="b">
        <f t="shared" si="97"/>
        <v>0</v>
      </c>
      <c r="AI290" s="2" t="b">
        <f t="shared" si="98"/>
        <v>0</v>
      </c>
      <c r="AJ290" s="2" t="b">
        <f t="shared" si="99"/>
        <v>0</v>
      </c>
      <c r="AK290" s="2" t="b">
        <f t="shared" si="100"/>
        <v>0</v>
      </c>
      <c r="AL290" s="2" t="b">
        <f t="shared" si="101"/>
        <v>0</v>
      </c>
      <c r="AM290" s="2" t="b">
        <f t="shared" si="102"/>
        <v>0</v>
      </c>
      <c r="AN290" s="2" t="b">
        <f t="shared" si="103"/>
        <v>0</v>
      </c>
      <c r="AO290" s="2" t="b">
        <v>0</v>
      </c>
      <c r="AP290" s="2" t="b">
        <f t="shared" si="104"/>
        <v>0</v>
      </c>
      <c r="AQ290" s="2" t="b">
        <v>0</v>
      </c>
      <c r="AR290" s="2">
        <v>1</v>
      </c>
      <c r="BM290" s="7"/>
      <c r="BN290" s="7"/>
      <c r="BO290" s="7"/>
      <c r="BP290" s="7"/>
      <c r="CF290" s="7"/>
      <c r="CG290" s="7"/>
    </row>
    <row r="291" spans="1:85" s="2" customFormat="1" ht="30" hidden="1" x14ac:dyDescent="0.25">
      <c r="A291" s="7"/>
      <c r="B291" s="7"/>
      <c r="C291" s="7"/>
      <c r="D291" s="7"/>
      <c r="E291" s="7"/>
      <c r="F291" s="7"/>
      <c r="G291" s="7"/>
      <c r="H291" s="7"/>
      <c r="I291" s="7"/>
      <c r="J291" s="7"/>
      <c r="K291" s="7"/>
      <c r="L291" s="11" t="s">
        <v>3616</v>
      </c>
      <c r="M291" s="2" t="s">
        <v>3617</v>
      </c>
      <c r="N291" s="7">
        <v>2010</v>
      </c>
      <c r="O291" s="7">
        <v>1</v>
      </c>
      <c r="P291" s="8">
        <v>40269.397916666669</v>
      </c>
      <c r="Q291" s="7" t="s">
        <v>11</v>
      </c>
      <c r="R291" s="7" t="s">
        <v>459</v>
      </c>
      <c r="S291" s="7" t="s">
        <v>3618</v>
      </c>
      <c r="T291" s="7" t="s">
        <v>2572</v>
      </c>
      <c r="U291" s="2">
        <f t="shared" si="84"/>
        <v>0</v>
      </c>
      <c r="V291" s="2" t="b">
        <f t="shared" si="85"/>
        <v>0</v>
      </c>
      <c r="W291" s="17" t="b">
        <f t="shared" si="86"/>
        <v>0</v>
      </c>
      <c r="X291" s="2" t="b">
        <f t="shared" si="87"/>
        <v>0</v>
      </c>
      <c r="Y291" s="2" t="b">
        <f t="shared" si="88"/>
        <v>0</v>
      </c>
      <c r="Z291" s="2" t="b">
        <f t="shared" si="89"/>
        <v>0</v>
      </c>
      <c r="AA291" s="2" t="b">
        <f t="shared" si="90"/>
        <v>0</v>
      </c>
      <c r="AB291" s="2" t="b">
        <f t="shared" si="91"/>
        <v>0</v>
      </c>
      <c r="AC291" s="2" t="b">
        <f t="shared" si="92"/>
        <v>0</v>
      </c>
      <c r="AD291" s="2" t="b">
        <f t="shared" si="93"/>
        <v>0</v>
      </c>
      <c r="AE291" s="2" t="b">
        <f t="shared" si="94"/>
        <v>0</v>
      </c>
      <c r="AF291" s="2" t="b">
        <f t="shared" si="95"/>
        <v>0</v>
      </c>
      <c r="AG291" s="2" t="b">
        <f t="shared" si="96"/>
        <v>0</v>
      </c>
      <c r="AH291" s="17" t="b">
        <f t="shared" si="97"/>
        <v>0</v>
      </c>
      <c r="AI291" s="2" t="b">
        <f t="shared" si="98"/>
        <v>0</v>
      </c>
      <c r="AJ291" s="2" t="b">
        <f t="shared" si="99"/>
        <v>0</v>
      </c>
      <c r="AK291" s="2" t="b">
        <f t="shared" si="100"/>
        <v>0</v>
      </c>
      <c r="AL291" s="2" t="b">
        <f t="shared" si="101"/>
        <v>0</v>
      </c>
      <c r="AM291" s="2" t="b">
        <f t="shared" si="102"/>
        <v>0</v>
      </c>
      <c r="AN291" s="2" t="b">
        <f t="shared" si="103"/>
        <v>0</v>
      </c>
      <c r="AO291" s="2" t="b">
        <v>0</v>
      </c>
      <c r="AP291" s="2" t="b">
        <f t="shared" si="104"/>
        <v>0</v>
      </c>
      <c r="AQ291" s="2" t="b">
        <v>0</v>
      </c>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CF291" s="7"/>
      <c r="CG291" s="7"/>
    </row>
    <row r="292" spans="1:85" s="2" customFormat="1" ht="30" hidden="1" x14ac:dyDescent="0.25">
      <c r="A292" s="7"/>
      <c r="B292" s="7"/>
      <c r="C292" s="7"/>
      <c r="D292" s="7"/>
      <c r="E292" s="7"/>
      <c r="F292" s="7"/>
      <c r="G292" s="7"/>
      <c r="H292" s="7"/>
      <c r="I292" s="7"/>
      <c r="J292" s="7"/>
      <c r="K292" s="7"/>
      <c r="L292" s="11" t="s">
        <v>3625</v>
      </c>
      <c r="M292" s="2" t="s">
        <v>3626</v>
      </c>
      <c r="N292" s="2">
        <v>2011</v>
      </c>
      <c r="O292" s="2">
        <v>1</v>
      </c>
      <c r="P292" s="3">
        <v>40544.538888888892</v>
      </c>
      <c r="Q292" s="2" t="s">
        <v>11</v>
      </c>
      <c r="R292" s="2" t="s">
        <v>459</v>
      </c>
      <c r="S292" s="2" t="s">
        <v>3627</v>
      </c>
      <c r="T292" s="2" t="s">
        <v>547</v>
      </c>
      <c r="U292" s="2">
        <f t="shared" si="84"/>
        <v>2</v>
      </c>
      <c r="V292" s="2" t="b">
        <f t="shared" si="85"/>
        <v>1</v>
      </c>
      <c r="W292" s="17" t="b">
        <f t="shared" si="86"/>
        <v>0</v>
      </c>
      <c r="X292" s="2" t="b">
        <f t="shared" si="87"/>
        <v>0</v>
      </c>
      <c r="Y292" s="2" t="b">
        <f t="shared" si="88"/>
        <v>0</v>
      </c>
      <c r="Z292" s="2" t="b">
        <f t="shared" si="89"/>
        <v>0</v>
      </c>
      <c r="AA292" s="2" t="b">
        <f t="shared" si="90"/>
        <v>0</v>
      </c>
      <c r="AB292" s="2" t="b">
        <f t="shared" si="91"/>
        <v>0</v>
      </c>
      <c r="AC292" s="2" t="b">
        <f t="shared" si="92"/>
        <v>0</v>
      </c>
      <c r="AD292" s="2" t="b">
        <f t="shared" si="93"/>
        <v>0</v>
      </c>
      <c r="AE292" s="2" t="b">
        <f t="shared" si="94"/>
        <v>0</v>
      </c>
      <c r="AF292" s="2" t="b">
        <f t="shared" si="95"/>
        <v>0</v>
      </c>
      <c r="AG292" s="2" t="b">
        <f t="shared" si="96"/>
        <v>0</v>
      </c>
      <c r="AH292" s="17" t="b">
        <f t="shared" si="97"/>
        <v>1</v>
      </c>
      <c r="AI292" s="2" t="b">
        <f t="shared" si="98"/>
        <v>0</v>
      </c>
      <c r="AJ292" s="2" t="b">
        <f t="shared" si="99"/>
        <v>0</v>
      </c>
      <c r="AK292" s="2" t="b">
        <f t="shared" si="100"/>
        <v>0</v>
      </c>
      <c r="AL292" s="2" t="b">
        <f t="shared" si="101"/>
        <v>0</v>
      </c>
      <c r="AM292" s="2" t="b">
        <f t="shared" si="102"/>
        <v>0</v>
      </c>
      <c r="AN292" s="2" t="b">
        <f t="shared" si="103"/>
        <v>0</v>
      </c>
      <c r="AO292" s="2" t="b">
        <v>0</v>
      </c>
      <c r="AP292" s="2" t="b">
        <f t="shared" si="104"/>
        <v>0</v>
      </c>
      <c r="AQ292" s="2" t="b">
        <v>0</v>
      </c>
      <c r="AR292" s="2">
        <v>1</v>
      </c>
      <c r="AS292" s="2">
        <v>3</v>
      </c>
      <c r="AT292" s="2">
        <v>12</v>
      </c>
      <c r="AU292" s="2">
        <v>16</v>
      </c>
      <c r="BM292" s="7"/>
      <c r="BN292" s="7"/>
      <c r="BO292" s="7"/>
      <c r="BP292" s="7"/>
      <c r="BQ292" s="7"/>
      <c r="BR292" s="7"/>
      <c r="BS292" s="7"/>
      <c r="BT292" s="7"/>
      <c r="BU292" s="7"/>
      <c r="BV292" s="7"/>
      <c r="BW292" s="7"/>
      <c r="BX292" s="7"/>
      <c r="BY292" s="7"/>
      <c r="BZ292" s="7"/>
      <c r="CA292" s="7"/>
      <c r="CB292" s="7"/>
      <c r="CC292" s="7"/>
      <c r="CD292" s="7"/>
      <c r="CE292" s="7"/>
      <c r="CF292" s="7"/>
      <c r="CG292" s="7"/>
    </row>
    <row r="293" spans="1:85" s="2" customFormat="1" ht="45" hidden="1" x14ac:dyDescent="0.25">
      <c r="A293" s="7"/>
      <c r="B293" s="7"/>
      <c r="C293" s="7"/>
      <c r="D293" s="7"/>
      <c r="E293" s="7"/>
      <c r="F293" s="7"/>
      <c r="G293" s="7"/>
      <c r="H293" s="7"/>
      <c r="I293" s="7"/>
      <c r="J293" s="7"/>
      <c r="K293" s="7"/>
      <c r="L293" s="11" t="s">
        <v>3630</v>
      </c>
      <c r="M293" s="2" t="s">
        <v>3631</v>
      </c>
      <c r="N293" s="2">
        <v>2010</v>
      </c>
      <c r="O293" s="2">
        <v>1</v>
      </c>
      <c r="P293" s="3">
        <v>40179.629861111112</v>
      </c>
      <c r="Q293" s="2" t="s">
        <v>11</v>
      </c>
      <c r="R293" s="2" t="s">
        <v>459</v>
      </c>
      <c r="S293" s="2" t="s">
        <v>3632</v>
      </c>
      <c r="T293" s="2" t="s">
        <v>484</v>
      </c>
      <c r="U293" s="2">
        <f t="shared" si="84"/>
        <v>1</v>
      </c>
      <c r="V293" s="2" t="b">
        <f t="shared" si="85"/>
        <v>1</v>
      </c>
      <c r="W293" s="17" t="b">
        <f t="shared" si="86"/>
        <v>0</v>
      </c>
      <c r="X293" s="2" t="b">
        <f t="shared" si="87"/>
        <v>0</v>
      </c>
      <c r="Y293" s="2" t="b">
        <f t="shared" si="88"/>
        <v>0</v>
      </c>
      <c r="Z293" s="2" t="b">
        <f t="shared" si="89"/>
        <v>0</v>
      </c>
      <c r="AA293" s="2" t="b">
        <f t="shared" si="90"/>
        <v>0</v>
      </c>
      <c r="AB293" s="2" t="b">
        <f t="shared" si="91"/>
        <v>0</v>
      </c>
      <c r="AC293" s="2" t="b">
        <f t="shared" si="92"/>
        <v>0</v>
      </c>
      <c r="AD293" s="2" t="b">
        <f t="shared" si="93"/>
        <v>0</v>
      </c>
      <c r="AE293" s="2" t="b">
        <f t="shared" si="94"/>
        <v>0</v>
      </c>
      <c r="AF293" s="2" t="b">
        <f t="shared" si="95"/>
        <v>0</v>
      </c>
      <c r="AG293" s="2" t="b">
        <f t="shared" si="96"/>
        <v>0</v>
      </c>
      <c r="AH293" s="17" t="b">
        <f t="shared" si="97"/>
        <v>0</v>
      </c>
      <c r="AI293" s="2" t="b">
        <f t="shared" si="98"/>
        <v>0</v>
      </c>
      <c r="AJ293" s="2" t="b">
        <f t="shared" si="99"/>
        <v>0</v>
      </c>
      <c r="AK293" s="2" t="b">
        <f t="shared" si="100"/>
        <v>0</v>
      </c>
      <c r="AL293" s="2" t="b">
        <f t="shared" si="101"/>
        <v>0</v>
      </c>
      <c r="AM293" s="2" t="b">
        <f t="shared" si="102"/>
        <v>0</v>
      </c>
      <c r="AN293" s="2" t="b">
        <f t="shared" si="103"/>
        <v>0</v>
      </c>
      <c r="AO293" s="2" t="b">
        <v>0</v>
      </c>
      <c r="AP293" s="2" t="b">
        <f t="shared" si="104"/>
        <v>0</v>
      </c>
      <c r="AQ293" s="2" t="b">
        <v>0</v>
      </c>
      <c r="AR293" s="2">
        <v>1</v>
      </c>
      <c r="BM293" s="7"/>
      <c r="BN293" s="7"/>
      <c r="BO293" s="7"/>
      <c r="CF293" s="7"/>
      <c r="CG293" s="7"/>
    </row>
    <row r="294" spans="1:85" s="2" customFormat="1" ht="30" hidden="1" x14ac:dyDescent="0.25">
      <c r="A294" s="7"/>
      <c r="B294" s="7"/>
      <c r="C294" s="7"/>
      <c r="D294" s="7"/>
      <c r="E294" s="7"/>
      <c r="F294" s="7"/>
      <c r="G294" s="7"/>
      <c r="H294" s="7"/>
      <c r="I294" s="7"/>
      <c r="J294" s="7"/>
      <c r="K294" s="7"/>
      <c r="L294" s="11" t="s">
        <v>3633</v>
      </c>
      <c r="M294" s="2" t="s">
        <v>3634</v>
      </c>
      <c r="N294" s="2">
        <v>2012</v>
      </c>
      <c r="O294" s="2">
        <v>1</v>
      </c>
      <c r="P294" s="3">
        <v>40909.593055555553</v>
      </c>
      <c r="Q294" s="2" t="s">
        <v>11</v>
      </c>
      <c r="R294" s="2" t="s">
        <v>459</v>
      </c>
      <c r="S294" s="2" t="s">
        <v>3635</v>
      </c>
      <c r="T294" s="2" t="s">
        <v>484</v>
      </c>
      <c r="U294" s="2">
        <f t="shared" si="84"/>
        <v>2</v>
      </c>
      <c r="V294" s="2" t="b">
        <f t="shared" si="85"/>
        <v>1</v>
      </c>
      <c r="W294" s="17" t="b">
        <f t="shared" si="86"/>
        <v>0</v>
      </c>
      <c r="X294" s="2" t="b">
        <f t="shared" si="87"/>
        <v>0</v>
      </c>
      <c r="Y294" s="2" t="b">
        <f t="shared" si="88"/>
        <v>0</v>
      </c>
      <c r="Z294" s="2" t="b">
        <f t="shared" si="89"/>
        <v>0</v>
      </c>
      <c r="AA294" s="2" t="b">
        <f t="shared" si="90"/>
        <v>0</v>
      </c>
      <c r="AB294" s="2" t="b">
        <f t="shared" si="91"/>
        <v>0</v>
      </c>
      <c r="AC294" s="2" t="b">
        <f t="shared" si="92"/>
        <v>0</v>
      </c>
      <c r="AD294" s="2" t="b">
        <f t="shared" si="93"/>
        <v>0</v>
      </c>
      <c r="AE294" s="2" t="b">
        <f t="shared" si="94"/>
        <v>0</v>
      </c>
      <c r="AF294" s="2" t="b">
        <f t="shared" si="95"/>
        <v>0</v>
      </c>
      <c r="AG294" s="2" t="b">
        <f t="shared" si="96"/>
        <v>0</v>
      </c>
      <c r="AH294" s="17" t="b">
        <f t="shared" si="97"/>
        <v>0</v>
      </c>
      <c r="AI294" s="2" t="b">
        <f t="shared" si="98"/>
        <v>0</v>
      </c>
      <c r="AJ294" s="2" t="b">
        <f t="shared" si="99"/>
        <v>0</v>
      </c>
      <c r="AK294" s="2" t="b">
        <f t="shared" si="100"/>
        <v>0</v>
      </c>
      <c r="AL294" s="2" t="b">
        <f t="shared" si="101"/>
        <v>0</v>
      </c>
      <c r="AM294" s="2" t="b">
        <f t="shared" si="102"/>
        <v>0</v>
      </c>
      <c r="AN294" s="2" t="b">
        <f t="shared" si="103"/>
        <v>0</v>
      </c>
      <c r="AO294" s="2" t="b">
        <v>0</v>
      </c>
      <c r="AP294" s="2" t="b">
        <f t="shared" si="104"/>
        <v>1</v>
      </c>
      <c r="AQ294" s="2" t="b">
        <v>0</v>
      </c>
      <c r="AR294" s="2">
        <v>1</v>
      </c>
      <c r="AS294" s="2" t="s">
        <v>5615</v>
      </c>
      <c r="AT294" s="2">
        <v>52</v>
      </c>
      <c r="BM294" s="7"/>
      <c r="BN294" s="7"/>
      <c r="BO294" s="7"/>
      <c r="BP294" s="7"/>
      <c r="BQ294" s="7"/>
      <c r="BR294" s="7"/>
      <c r="BS294" s="7"/>
      <c r="BT294" s="7"/>
      <c r="BU294" s="7"/>
      <c r="BV294" s="7"/>
      <c r="BW294" s="7"/>
      <c r="BX294" s="7"/>
      <c r="BY294" s="7"/>
      <c r="BZ294" s="7"/>
      <c r="CA294" s="7"/>
      <c r="CB294" s="7"/>
      <c r="CC294" s="7"/>
      <c r="CD294" s="7"/>
      <c r="CE294" s="7"/>
    </row>
    <row r="295" spans="1:85" s="2" customFormat="1" ht="30" hidden="1" x14ac:dyDescent="0.25">
      <c r="A295" s="7"/>
      <c r="B295" s="7"/>
      <c r="C295" s="7"/>
      <c r="D295" s="7"/>
      <c r="E295" s="7"/>
      <c r="F295" s="7"/>
      <c r="G295" s="7"/>
      <c r="H295" s="7"/>
      <c r="I295" s="7"/>
      <c r="J295" s="7"/>
      <c r="K295" s="7"/>
      <c r="L295" s="11" t="s">
        <v>3636</v>
      </c>
      <c r="M295" s="2" t="s">
        <v>3637</v>
      </c>
      <c r="N295" s="2">
        <v>2010</v>
      </c>
      <c r="O295" s="2">
        <v>1</v>
      </c>
      <c r="P295" s="3">
        <v>40179.373611111114</v>
      </c>
      <c r="Q295" s="2" t="s">
        <v>11</v>
      </c>
      <c r="R295" s="2" t="s">
        <v>459</v>
      </c>
      <c r="S295" s="2" t="s">
        <v>3638</v>
      </c>
      <c r="T295" s="2" t="s">
        <v>471</v>
      </c>
      <c r="U295" s="2">
        <f t="shared" si="84"/>
        <v>1</v>
      </c>
      <c r="V295" s="2" t="b">
        <f t="shared" si="85"/>
        <v>0</v>
      </c>
      <c r="W295" s="17" t="b">
        <f t="shared" si="86"/>
        <v>0</v>
      </c>
      <c r="X295" s="2" t="b">
        <f t="shared" si="87"/>
        <v>0</v>
      </c>
      <c r="Y295" s="2" t="b">
        <f t="shared" si="88"/>
        <v>0</v>
      </c>
      <c r="Z295" s="2" t="b">
        <f t="shared" si="89"/>
        <v>0</v>
      </c>
      <c r="AA295" s="2" t="b">
        <f t="shared" si="90"/>
        <v>0</v>
      </c>
      <c r="AB295" s="2" t="b">
        <f t="shared" si="91"/>
        <v>0</v>
      </c>
      <c r="AC295" s="2" t="b">
        <f t="shared" si="92"/>
        <v>0</v>
      </c>
      <c r="AD295" s="2" t="b">
        <f t="shared" si="93"/>
        <v>0</v>
      </c>
      <c r="AE295" s="2" t="b">
        <f t="shared" si="94"/>
        <v>0</v>
      </c>
      <c r="AF295" s="2" t="b">
        <f t="shared" si="95"/>
        <v>0</v>
      </c>
      <c r="AG295" s="2" t="b">
        <f t="shared" si="96"/>
        <v>0</v>
      </c>
      <c r="AH295" s="17" t="b">
        <f t="shared" si="97"/>
        <v>0</v>
      </c>
      <c r="AI295" s="2" t="b">
        <f t="shared" si="98"/>
        <v>0</v>
      </c>
      <c r="AJ295" s="2" t="b">
        <f t="shared" si="99"/>
        <v>0</v>
      </c>
      <c r="AK295" s="2" t="b">
        <f t="shared" si="100"/>
        <v>0</v>
      </c>
      <c r="AL295" s="2" t="b">
        <f t="shared" si="101"/>
        <v>0</v>
      </c>
      <c r="AM295" s="2" t="b">
        <f t="shared" si="102"/>
        <v>0</v>
      </c>
      <c r="AN295" s="2" t="b">
        <f t="shared" si="103"/>
        <v>0</v>
      </c>
      <c r="AO295" s="2" t="b">
        <v>0</v>
      </c>
      <c r="AP295" s="2" t="b">
        <f t="shared" si="104"/>
        <v>1</v>
      </c>
      <c r="AQ295" s="2" t="b">
        <v>0</v>
      </c>
      <c r="AR295" s="2">
        <v>52</v>
      </c>
      <c r="BP295" s="7"/>
      <c r="BQ295" s="7"/>
      <c r="BR295" s="7"/>
      <c r="BS295" s="7"/>
      <c r="BT295" s="7"/>
      <c r="BU295" s="7"/>
      <c r="BV295" s="7"/>
      <c r="BW295" s="7"/>
      <c r="BX295" s="7"/>
      <c r="BY295" s="7"/>
      <c r="BZ295" s="7"/>
      <c r="CA295" s="7"/>
      <c r="CB295" s="7"/>
      <c r="CC295" s="7"/>
      <c r="CD295" s="7"/>
      <c r="CE295" s="7"/>
      <c r="CF295" s="7"/>
      <c r="CG295" s="7"/>
    </row>
    <row r="296" spans="1:85" s="2" customFormat="1" ht="30" hidden="1" x14ac:dyDescent="0.25">
      <c r="A296" s="7"/>
      <c r="L296" s="11" t="s">
        <v>423</v>
      </c>
      <c r="M296" s="2" t="s">
        <v>424</v>
      </c>
      <c r="N296" s="2">
        <v>2017</v>
      </c>
      <c r="O296" s="2">
        <v>1</v>
      </c>
      <c r="P296" s="4">
        <v>42736</v>
      </c>
      <c r="Q296" s="2" t="s">
        <v>11</v>
      </c>
      <c r="R296" s="2" t="s">
        <v>329</v>
      </c>
      <c r="S296" s="2" t="s">
        <v>425</v>
      </c>
      <c r="T296" s="2" t="s">
        <v>426</v>
      </c>
      <c r="U296" s="2">
        <f t="shared" si="84"/>
        <v>1</v>
      </c>
      <c r="V296" s="2" t="b">
        <f t="shared" si="85"/>
        <v>1</v>
      </c>
      <c r="W296" s="17" t="b">
        <f t="shared" si="86"/>
        <v>0</v>
      </c>
      <c r="X296" s="2" t="b">
        <f t="shared" si="87"/>
        <v>0</v>
      </c>
      <c r="Y296" s="2" t="b">
        <f t="shared" si="88"/>
        <v>0</v>
      </c>
      <c r="Z296" s="2" t="b">
        <f t="shared" si="89"/>
        <v>0</v>
      </c>
      <c r="AA296" s="2" t="b">
        <f t="shared" si="90"/>
        <v>0</v>
      </c>
      <c r="AB296" s="2" t="b">
        <f t="shared" si="91"/>
        <v>0</v>
      </c>
      <c r="AC296" s="2" t="b">
        <f t="shared" si="92"/>
        <v>0</v>
      </c>
      <c r="AD296" s="2" t="b">
        <f t="shared" si="93"/>
        <v>0</v>
      </c>
      <c r="AE296" s="2" t="b">
        <f t="shared" si="94"/>
        <v>0</v>
      </c>
      <c r="AF296" s="2" t="b">
        <f t="shared" si="95"/>
        <v>0</v>
      </c>
      <c r="AG296" s="2" t="b">
        <f t="shared" si="96"/>
        <v>0</v>
      </c>
      <c r="AH296" s="17" t="b">
        <f t="shared" si="97"/>
        <v>0</v>
      </c>
      <c r="AI296" s="2" t="b">
        <f t="shared" si="98"/>
        <v>0</v>
      </c>
      <c r="AJ296" s="2" t="b">
        <f t="shared" si="99"/>
        <v>0</v>
      </c>
      <c r="AK296" s="2" t="b">
        <f t="shared" si="100"/>
        <v>0</v>
      </c>
      <c r="AL296" s="2" t="b">
        <f t="shared" si="101"/>
        <v>0</v>
      </c>
      <c r="AM296" s="2" t="b">
        <f t="shared" si="102"/>
        <v>0</v>
      </c>
      <c r="AN296" s="2" t="b">
        <f t="shared" si="103"/>
        <v>0</v>
      </c>
      <c r="AO296" s="2" t="b">
        <v>0</v>
      </c>
      <c r="AP296" s="2" t="b">
        <f t="shared" si="104"/>
        <v>0</v>
      </c>
      <c r="AQ296" s="2" t="b">
        <v>0</v>
      </c>
      <c r="AR296" s="2">
        <v>1</v>
      </c>
      <c r="BM296" s="7"/>
      <c r="BN296" s="7"/>
      <c r="BO296" s="7"/>
      <c r="BP296" s="7"/>
    </row>
    <row r="297" spans="1:85" s="2" customFormat="1" ht="45" hidden="1" x14ac:dyDescent="0.25">
      <c r="A297" s="7"/>
      <c r="B297" s="7"/>
      <c r="C297" s="7"/>
      <c r="D297" s="7"/>
      <c r="E297" s="7"/>
      <c r="F297" s="7"/>
      <c r="G297" s="7"/>
      <c r="H297" s="7"/>
      <c r="I297" s="7"/>
      <c r="J297" s="7"/>
      <c r="K297" s="7"/>
      <c r="L297" s="11" t="s">
        <v>3642</v>
      </c>
      <c r="M297" s="2" t="s">
        <v>3643</v>
      </c>
      <c r="N297" s="2">
        <v>2012</v>
      </c>
      <c r="O297" s="2">
        <v>1</v>
      </c>
      <c r="P297" s="3">
        <v>40909.511111111111</v>
      </c>
      <c r="Q297" s="2" t="s">
        <v>11</v>
      </c>
      <c r="R297" s="2" t="s">
        <v>459</v>
      </c>
      <c r="S297" s="2" t="s">
        <v>3644</v>
      </c>
      <c r="T297" s="2" t="s">
        <v>484</v>
      </c>
      <c r="U297" s="2">
        <f t="shared" si="84"/>
        <v>1</v>
      </c>
      <c r="V297" s="2" t="b">
        <f t="shared" si="85"/>
        <v>1</v>
      </c>
      <c r="W297" s="17" t="b">
        <f t="shared" si="86"/>
        <v>0</v>
      </c>
      <c r="X297" s="2" t="b">
        <f t="shared" si="87"/>
        <v>0</v>
      </c>
      <c r="Y297" s="2" t="b">
        <f t="shared" si="88"/>
        <v>0</v>
      </c>
      <c r="Z297" s="2" t="b">
        <f t="shared" si="89"/>
        <v>0</v>
      </c>
      <c r="AA297" s="2" t="b">
        <f t="shared" si="90"/>
        <v>0</v>
      </c>
      <c r="AB297" s="2" t="b">
        <f t="shared" si="91"/>
        <v>0</v>
      </c>
      <c r="AC297" s="2" t="b">
        <f t="shared" si="92"/>
        <v>0</v>
      </c>
      <c r="AD297" s="2" t="b">
        <f t="shared" si="93"/>
        <v>0</v>
      </c>
      <c r="AE297" s="2" t="b">
        <f t="shared" si="94"/>
        <v>0</v>
      </c>
      <c r="AF297" s="2" t="b">
        <f t="shared" si="95"/>
        <v>0</v>
      </c>
      <c r="AG297" s="2" t="b">
        <f t="shared" si="96"/>
        <v>0</v>
      </c>
      <c r="AH297" s="17" t="b">
        <f t="shared" si="97"/>
        <v>0</v>
      </c>
      <c r="AI297" s="2" t="b">
        <f t="shared" si="98"/>
        <v>0</v>
      </c>
      <c r="AJ297" s="2" t="b">
        <f t="shared" si="99"/>
        <v>0</v>
      </c>
      <c r="AK297" s="2" t="b">
        <f t="shared" si="100"/>
        <v>0</v>
      </c>
      <c r="AL297" s="2" t="b">
        <f t="shared" si="101"/>
        <v>0</v>
      </c>
      <c r="AM297" s="2" t="b">
        <f t="shared" si="102"/>
        <v>0</v>
      </c>
      <c r="AN297" s="2" t="b">
        <f t="shared" si="103"/>
        <v>0</v>
      </c>
      <c r="AO297" s="2" t="b">
        <v>0</v>
      </c>
      <c r="AP297" s="2" t="b">
        <f t="shared" si="104"/>
        <v>0</v>
      </c>
      <c r="AQ297" s="2" t="b">
        <v>0</v>
      </c>
      <c r="AR297" s="2">
        <v>1</v>
      </c>
      <c r="BP297" s="7"/>
      <c r="CF297" s="7"/>
      <c r="CG297" s="7"/>
    </row>
    <row r="298" spans="1:85" s="2" customFormat="1" ht="30" hidden="1" x14ac:dyDescent="0.25">
      <c r="A298" s="7"/>
      <c r="B298" s="7"/>
      <c r="C298" s="7"/>
      <c r="D298" s="7"/>
      <c r="E298" s="7"/>
      <c r="F298" s="7"/>
      <c r="G298" s="7"/>
      <c r="H298" s="7"/>
      <c r="I298" s="7"/>
      <c r="J298" s="7"/>
      <c r="K298" s="7"/>
      <c r="L298" s="11" t="s">
        <v>3648</v>
      </c>
      <c r="M298" s="2" t="s">
        <v>3649</v>
      </c>
      <c r="N298" s="2">
        <v>2010</v>
      </c>
      <c r="O298" s="2">
        <v>1</v>
      </c>
      <c r="P298" s="3">
        <v>40179.632638888892</v>
      </c>
      <c r="Q298" s="2" t="s">
        <v>11</v>
      </c>
      <c r="R298" s="2" t="s">
        <v>459</v>
      </c>
      <c r="S298" s="2" t="s">
        <v>3650</v>
      </c>
      <c r="T298" s="2" t="s">
        <v>1180</v>
      </c>
      <c r="U298" s="2">
        <f t="shared" si="84"/>
        <v>1</v>
      </c>
      <c r="V298" s="2" t="b">
        <f t="shared" si="85"/>
        <v>1</v>
      </c>
      <c r="W298" s="17" t="b">
        <f t="shared" si="86"/>
        <v>0</v>
      </c>
      <c r="X298" s="2" t="b">
        <f t="shared" si="87"/>
        <v>0</v>
      </c>
      <c r="Y298" s="2" t="b">
        <f t="shared" si="88"/>
        <v>0</v>
      </c>
      <c r="Z298" s="2" t="b">
        <f t="shared" si="89"/>
        <v>0</v>
      </c>
      <c r="AA298" s="2" t="b">
        <f t="shared" si="90"/>
        <v>0</v>
      </c>
      <c r="AB298" s="2" t="b">
        <f t="shared" si="91"/>
        <v>0</v>
      </c>
      <c r="AC298" s="2" t="b">
        <f t="shared" si="92"/>
        <v>0</v>
      </c>
      <c r="AD298" s="2" t="b">
        <f t="shared" si="93"/>
        <v>0</v>
      </c>
      <c r="AE298" s="2" t="b">
        <f t="shared" si="94"/>
        <v>0</v>
      </c>
      <c r="AF298" s="2" t="b">
        <f t="shared" si="95"/>
        <v>0</v>
      </c>
      <c r="AG298" s="2" t="b">
        <f t="shared" si="96"/>
        <v>0</v>
      </c>
      <c r="AH298" s="17" t="b">
        <f t="shared" si="97"/>
        <v>0</v>
      </c>
      <c r="AI298" s="2" t="b">
        <f t="shared" si="98"/>
        <v>0</v>
      </c>
      <c r="AJ298" s="2" t="b">
        <f t="shared" si="99"/>
        <v>0</v>
      </c>
      <c r="AK298" s="2" t="b">
        <f t="shared" si="100"/>
        <v>0</v>
      </c>
      <c r="AL298" s="2" t="b">
        <f t="shared" si="101"/>
        <v>0</v>
      </c>
      <c r="AM298" s="2" t="b">
        <f t="shared" si="102"/>
        <v>0</v>
      </c>
      <c r="AN298" s="2" t="b">
        <f t="shared" si="103"/>
        <v>0</v>
      </c>
      <c r="AO298" s="2" t="b">
        <v>0</v>
      </c>
      <c r="AP298" s="2" t="b">
        <f t="shared" si="104"/>
        <v>0</v>
      </c>
      <c r="AQ298" s="2" t="b">
        <v>0</v>
      </c>
      <c r="AR298" s="2">
        <v>1</v>
      </c>
      <c r="BM298" s="7"/>
      <c r="BN298" s="7"/>
      <c r="BO298" s="7"/>
      <c r="CF298" s="7"/>
      <c r="CG298" s="7"/>
    </row>
    <row r="299" spans="1:85" s="84" customFormat="1" ht="120" x14ac:dyDescent="0.25">
      <c r="A299" s="75" t="s">
        <v>5661</v>
      </c>
      <c r="B299" s="75" t="s">
        <v>5693</v>
      </c>
      <c r="C299" s="75"/>
      <c r="D299" s="90" t="s">
        <v>5693</v>
      </c>
      <c r="E299" s="90" t="s">
        <v>5825</v>
      </c>
      <c r="F299" s="90" t="s">
        <v>5693</v>
      </c>
      <c r="G299" s="91" t="s">
        <v>5826</v>
      </c>
      <c r="H299" s="90"/>
      <c r="I299" s="90">
        <v>50479716</v>
      </c>
      <c r="J299" s="90"/>
      <c r="K299" s="75" t="s">
        <v>5827</v>
      </c>
      <c r="L299" s="90" t="s">
        <v>3530</v>
      </c>
      <c r="M299" s="90" t="s">
        <v>3531</v>
      </c>
      <c r="N299" s="90">
        <v>2012</v>
      </c>
      <c r="O299" s="90">
        <v>1</v>
      </c>
      <c r="P299" s="92">
        <v>40909.384722222225</v>
      </c>
      <c r="Q299" s="90" t="s">
        <v>11</v>
      </c>
      <c r="R299" s="90" t="s">
        <v>459</v>
      </c>
      <c r="S299" s="90" t="s">
        <v>3532</v>
      </c>
      <c r="T299" s="90" t="s">
        <v>484</v>
      </c>
      <c r="U299" s="90">
        <f t="shared" si="84"/>
        <v>10</v>
      </c>
      <c r="V299" s="90" t="b">
        <f t="shared" si="85"/>
        <v>1</v>
      </c>
      <c r="W299" s="90" t="b">
        <f t="shared" si="86"/>
        <v>1</v>
      </c>
      <c r="X299" s="90" t="b">
        <f t="shared" si="87"/>
        <v>1</v>
      </c>
      <c r="Y299" s="90" t="b">
        <f t="shared" si="88"/>
        <v>0</v>
      </c>
      <c r="Z299" s="90" t="b">
        <f t="shared" si="89"/>
        <v>1</v>
      </c>
      <c r="AA299" s="90" t="b">
        <f t="shared" si="90"/>
        <v>0</v>
      </c>
      <c r="AB299" s="90" t="b">
        <f t="shared" si="91"/>
        <v>1</v>
      </c>
      <c r="AC299" s="90" t="b">
        <f t="shared" si="92"/>
        <v>0</v>
      </c>
      <c r="AD299" s="90" t="b">
        <f t="shared" si="93"/>
        <v>1</v>
      </c>
      <c r="AE299" s="90" t="b">
        <f t="shared" si="94"/>
        <v>0</v>
      </c>
      <c r="AF299" s="90" t="b">
        <f t="shared" si="95"/>
        <v>0</v>
      </c>
      <c r="AG299" s="90" t="b">
        <f t="shared" si="96"/>
        <v>1</v>
      </c>
      <c r="AH299" s="90" t="b">
        <f t="shared" si="97"/>
        <v>1</v>
      </c>
      <c r="AI299" s="90" t="b">
        <f t="shared" si="98"/>
        <v>1</v>
      </c>
      <c r="AJ299" s="90" t="b">
        <f t="shared" si="99"/>
        <v>0</v>
      </c>
      <c r="AK299" s="90" t="b">
        <f t="shared" si="100"/>
        <v>0</v>
      </c>
      <c r="AL299" s="90" t="b">
        <f t="shared" si="101"/>
        <v>0</v>
      </c>
      <c r="AM299" s="90" t="b">
        <f t="shared" si="102"/>
        <v>0</v>
      </c>
      <c r="AN299" s="90" t="b">
        <f t="shared" si="103"/>
        <v>0</v>
      </c>
      <c r="AO299" s="90" t="b">
        <v>0</v>
      </c>
      <c r="AP299" s="90" t="b">
        <f t="shared" si="104"/>
        <v>1</v>
      </c>
      <c r="AQ299" s="90" t="b">
        <v>0</v>
      </c>
      <c r="AR299" s="7">
        <v>1</v>
      </c>
      <c r="AS299" s="7">
        <v>2</v>
      </c>
      <c r="AT299" s="7">
        <v>4</v>
      </c>
      <c r="AU299" s="7">
        <v>6</v>
      </c>
      <c r="AV299" s="7">
        <v>8</v>
      </c>
      <c r="AW299" s="7">
        <v>11</v>
      </c>
      <c r="AX299" s="7">
        <v>12</v>
      </c>
      <c r="AY299" s="7">
        <v>15</v>
      </c>
      <c r="AZ299" s="7">
        <v>16</v>
      </c>
      <c r="BA299" s="7">
        <v>20</v>
      </c>
      <c r="BB299" s="7">
        <v>52</v>
      </c>
      <c r="BC299" s="7"/>
      <c r="BD299" s="7"/>
      <c r="BE299" s="7"/>
      <c r="BF299" s="7"/>
      <c r="BG299" s="7"/>
      <c r="BH299" s="7"/>
      <c r="BI299" s="7"/>
      <c r="BJ299" s="7"/>
      <c r="BK299" s="7"/>
      <c r="BL299" s="7"/>
      <c r="BM299" s="7"/>
      <c r="BN299" s="7"/>
      <c r="BO299" s="7"/>
      <c r="BP299" s="7"/>
      <c r="BQ299" s="2"/>
      <c r="BR299" s="2"/>
      <c r="BS299" s="2"/>
      <c r="BT299" s="2"/>
      <c r="BU299" s="2"/>
      <c r="BV299" s="2"/>
      <c r="BW299" s="2"/>
      <c r="BX299" s="2"/>
      <c r="BY299" s="2"/>
      <c r="BZ299" s="2"/>
      <c r="CA299" s="2"/>
      <c r="CB299" s="2"/>
      <c r="CC299" s="2"/>
      <c r="CD299" s="2"/>
      <c r="CE299" s="2"/>
      <c r="CF299" s="2"/>
    </row>
    <row r="300" spans="1:85" s="7" customFormat="1" ht="30" hidden="1" x14ac:dyDescent="0.25">
      <c r="L300" s="11" t="s">
        <v>3654</v>
      </c>
      <c r="M300" s="2" t="s">
        <v>3655</v>
      </c>
      <c r="N300" s="2">
        <v>2012</v>
      </c>
      <c r="O300" s="2">
        <v>1</v>
      </c>
      <c r="P300" s="3">
        <v>40909.665277777778</v>
      </c>
      <c r="Q300" s="2" t="s">
        <v>11</v>
      </c>
      <c r="R300" s="2" t="s">
        <v>459</v>
      </c>
      <c r="S300" s="2" t="s">
        <v>3656</v>
      </c>
      <c r="T300" s="2" t="s">
        <v>3657</v>
      </c>
      <c r="U300" s="2">
        <f t="shared" si="84"/>
        <v>1</v>
      </c>
      <c r="V300" s="2" t="b">
        <f t="shared" si="85"/>
        <v>0</v>
      </c>
      <c r="W300" s="17" t="b">
        <f t="shared" si="86"/>
        <v>0</v>
      </c>
      <c r="X300" s="2" t="b">
        <f t="shared" si="87"/>
        <v>0</v>
      </c>
      <c r="Y300" s="2" t="b">
        <f t="shared" si="88"/>
        <v>0</v>
      </c>
      <c r="Z300" s="2" t="b">
        <f t="shared" si="89"/>
        <v>0</v>
      </c>
      <c r="AA300" s="2" t="b">
        <f t="shared" si="90"/>
        <v>0</v>
      </c>
      <c r="AB300" s="2" t="b">
        <f t="shared" si="91"/>
        <v>0</v>
      </c>
      <c r="AC300" s="2" t="b">
        <f t="shared" si="92"/>
        <v>0</v>
      </c>
      <c r="AD300" s="2" t="b">
        <f t="shared" si="93"/>
        <v>0</v>
      </c>
      <c r="AE300" s="2" t="b">
        <f t="shared" si="94"/>
        <v>0</v>
      </c>
      <c r="AF300" s="2" t="b">
        <f t="shared" si="95"/>
        <v>0</v>
      </c>
      <c r="AG300" s="2" t="b">
        <f t="shared" si="96"/>
        <v>0</v>
      </c>
      <c r="AH300" s="17" t="b">
        <f t="shared" si="97"/>
        <v>1</v>
      </c>
      <c r="AI300" s="2" t="b">
        <f t="shared" si="98"/>
        <v>0</v>
      </c>
      <c r="AJ300" s="2" t="b">
        <f t="shared" si="99"/>
        <v>0</v>
      </c>
      <c r="AK300" s="2" t="b">
        <f t="shared" si="100"/>
        <v>0</v>
      </c>
      <c r="AL300" s="2" t="b">
        <f t="shared" si="101"/>
        <v>0</v>
      </c>
      <c r="AM300" s="2" t="b">
        <f t="shared" si="102"/>
        <v>0</v>
      </c>
      <c r="AN300" s="2" t="b">
        <f t="shared" si="103"/>
        <v>0</v>
      </c>
      <c r="AO300" s="2" t="b">
        <v>0</v>
      </c>
      <c r="AP300" s="2" t="b">
        <f t="shared" si="104"/>
        <v>0</v>
      </c>
      <c r="AQ300" s="2" t="b">
        <v>0</v>
      </c>
      <c r="AR300" s="2">
        <v>12</v>
      </c>
      <c r="AS300" s="2">
        <v>16</v>
      </c>
      <c r="AT300" s="2"/>
      <c r="AU300" s="2"/>
      <c r="AV300" s="2"/>
      <c r="AW300" s="2"/>
      <c r="AX300" s="2"/>
      <c r="AY300" s="2"/>
      <c r="AZ300" s="2"/>
      <c r="BA300" s="2"/>
      <c r="BB300" s="2"/>
      <c r="BC300" s="2"/>
      <c r="BD300" s="2"/>
      <c r="BE300" s="2"/>
      <c r="BF300" s="2"/>
      <c r="BG300" s="2"/>
      <c r="BH300" s="2"/>
      <c r="BI300" s="2"/>
      <c r="BJ300" s="2"/>
      <c r="BK300" s="2"/>
      <c r="BL300" s="2"/>
      <c r="BQ300" s="2"/>
      <c r="BR300" s="2"/>
      <c r="BS300" s="2"/>
      <c r="BT300" s="2"/>
      <c r="BU300" s="2"/>
      <c r="BV300" s="2"/>
      <c r="BW300" s="2"/>
      <c r="BX300" s="2"/>
      <c r="BY300" s="2"/>
      <c r="BZ300" s="2"/>
      <c r="CA300" s="2"/>
      <c r="CB300" s="2"/>
      <c r="CC300" s="2"/>
      <c r="CD300" s="2"/>
      <c r="CE300" s="2"/>
    </row>
    <row r="301" spans="1:85" s="7" customFormat="1" ht="30" hidden="1" x14ac:dyDescent="0.25">
      <c r="L301" s="11" t="s">
        <v>3658</v>
      </c>
      <c r="M301" s="2" t="s">
        <v>3659</v>
      </c>
      <c r="N301" s="2">
        <v>53</v>
      </c>
      <c r="O301" s="2">
        <v>1</v>
      </c>
      <c r="P301" s="3">
        <v>40909.497916666667</v>
      </c>
      <c r="Q301" s="2" t="s">
        <v>11</v>
      </c>
      <c r="R301" s="2" t="s">
        <v>459</v>
      </c>
      <c r="S301" s="2" t="s">
        <v>3660</v>
      </c>
      <c r="T301" s="2" t="s">
        <v>484</v>
      </c>
      <c r="U301" s="2">
        <f t="shared" si="84"/>
        <v>0</v>
      </c>
      <c r="V301" s="2" t="b">
        <f t="shared" si="85"/>
        <v>0</v>
      </c>
      <c r="W301" s="17" t="b">
        <f t="shared" si="86"/>
        <v>0</v>
      </c>
      <c r="X301" s="2" t="b">
        <f t="shared" si="87"/>
        <v>0</v>
      </c>
      <c r="Y301" s="2" t="b">
        <f t="shared" si="88"/>
        <v>0</v>
      </c>
      <c r="Z301" s="2" t="b">
        <f t="shared" si="89"/>
        <v>0</v>
      </c>
      <c r="AA301" s="2" t="b">
        <f t="shared" si="90"/>
        <v>0</v>
      </c>
      <c r="AB301" s="2" t="b">
        <f t="shared" si="91"/>
        <v>0</v>
      </c>
      <c r="AC301" s="2" t="b">
        <f t="shared" si="92"/>
        <v>0</v>
      </c>
      <c r="AD301" s="2" t="b">
        <f t="shared" si="93"/>
        <v>0</v>
      </c>
      <c r="AE301" s="2" t="b">
        <f t="shared" si="94"/>
        <v>0</v>
      </c>
      <c r="AF301" s="2" t="b">
        <f t="shared" si="95"/>
        <v>0</v>
      </c>
      <c r="AG301" s="2" t="b">
        <f t="shared" si="96"/>
        <v>0</v>
      </c>
      <c r="AH301" s="17" t="b">
        <f t="shared" si="97"/>
        <v>0</v>
      </c>
      <c r="AI301" s="2" t="b">
        <f t="shared" si="98"/>
        <v>0</v>
      </c>
      <c r="AJ301" s="2" t="b">
        <f t="shared" si="99"/>
        <v>0</v>
      </c>
      <c r="AK301" s="2" t="b">
        <f t="shared" si="100"/>
        <v>0</v>
      </c>
      <c r="AL301" s="2" t="b">
        <f t="shared" si="101"/>
        <v>0</v>
      </c>
      <c r="AM301" s="2" t="b">
        <f t="shared" si="102"/>
        <v>0</v>
      </c>
      <c r="AN301" s="2" t="b">
        <f t="shared" si="103"/>
        <v>0</v>
      </c>
      <c r="AO301" s="2" t="b">
        <v>0</v>
      </c>
      <c r="AP301" s="2" t="b">
        <f t="shared" si="104"/>
        <v>0</v>
      </c>
      <c r="AQ301" s="2" t="b">
        <v>0</v>
      </c>
      <c r="AR301" s="2">
        <v>3</v>
      </c>
      <c r="AS301" s="2" t="s">
        <v>5615</v>
      </c>
      <c r="AT301" s="2"/>
      <c r="AU301" s="2"/>
      <c r="AV301" s="2"/>
      <c r="AW301" s="2"/>
      <c r="AX301" s="2"/>
      <c r="AY301" s="2"/>
      <c r="AZ301" s="2"/>
      <c r="BA301" s="2"/>
      <c r="BB301" s="2"/>
      <c r="BC301" s="2"/>
      <c r="BD301" s="2"/>
      <c r="BE301" s="2"/>
      <c r="BF301" s="2"/>
      <c r="BG301" s="2"/>
      <c r="BH301" s="2"/>
      <c r="BI301" s="2"/>
      <c r="BJ301" s="2"/>
      <c r="BK301" s="2"/>
      <c r="BL301" s="2"/>
      <c r="BP301" s="2"/>
      <c r="BQ301" s="2"/>
      <c r="BR301" s="2"/>
      <c r="BS301" s="2"/>
      <c r="BT301" s="2"/>
      <c r="BU301" s="2"/>
      <c r="BV301" s="2"/>
      <c r="BW301" s="2"/>
      <c r="BX301" s="2"/>
      <c r="BY301" s="2"/>
      <c r="BZ301" s="2"/>
      <c r="CA301" s="2"/>
      <c r="CB301" s="2"/>
      <c r="CC301" s="2"/>
      <c r="CD301" s="2"/>
      <c r="CE301" s="2"/>
      <c r="CF301" s="2"/>
      <c r="CG301" s="2"/>
    </row>
    <row r="302" spans="1:85" s="7" customFormat="1" ht="30" hidden="1" x14ac:dyDescent="0.25">
      <c r="L302" s="11" t="s">
        <v>3661</v>
      </c>
      <c r="M302" s="2" t="s">
        <v>3662</v>
      </c>
      <c r="N302" s="2">
        <v>2013</v>
      </c>
      <c r="O302" s="2">
        <v>1</v>
      </c>
      <c r="P302" s="3">
        <v>41275.697222222225</v>
      </c>
      <c r="Q302" s="2" t="s">
        <v>11</v>
      </c>
      <c r="R302" s="2" t="s">
        <v>459</v>
      </c>
      <c r="S302" s="2" t="s">
        <v>3663</v>
      </c>
      <c r="T302" s="2" t="s">
        <v>740</v>
      </c>
      <c r="U302" s="2">
        <f t="shared" si="84"/>
        <v>1</v>
      </c>
      <c r="V302" s="2" t="b">
        <f t="shared" si="85"/>
        <v>1</v>
      </c>
      <c r="W302" s="17" t="b">
        <f t="shared" si="86"/>
        <v>0</v>
      </c>
      <c r="X302" s="2" t="b">
        <f t="shared" si="87"/>
        <v>0</v>
      </c>
      <c r="Y302" s="2" t="b">
        <f t="shared" si="88"/>
        <v>0</v>
      </c>
      <c r="Z302" s="2" t="b">
        <f t="shared" si="89"/>
        <v>0</v>
      </c>
      <c r="AA302" s="2" t="b">
        <f t="shared" si="90"/>
        <v>0</v>
      </c>
      <c r="AB302" s="2" t="b">
        <f t="shared" si="91"/>
        <v>0</v>
      </c>
      <c r="AC302" s="2" t="b">
        <f t="shared" si="92"/>
        <v>0</v>
      </c>
      <c r="AD302" s="2" t="b">
        <f t="shared" si="93"/>
        <v>0</v>
      </c>
      <c r="AE302" s="2" t="b">
        <f t="shared" si="94"/>
        <v>0</v>
      </c>
      <c r="AF302" s="2" t="b">
        <f t="shared" si="95"/>
        <v>0</v>
      </c>
      <c r="AG302" s="2" t="b">
        <f t="shared" si="96"/>
        <v>0</v>
      </c>
      <c r="AH302" s="17" t="b">
        <f t="shared" si="97"/>
        <v>0</v>
      </c>
      <c r="AI302" s="2" t="b">
        <f t="shared" si="98"/>
        <v>0</v>
      </c>
      <c r="AJ302" s="2" t="b">
        <f t="shared" si="99"/>
        <v>0</v>
      </c>
      <c r="AK302" s="2" t="b">
        <f t="shared" si="100"/>
        <v>0</v>
      </c>
      <c r="AL302" s="2" t="b">
        <f t="shared" si="101"/>
        <v>0</v>
      </c>
      <c r="AM302" s="2" t="b">
        <f t="shared" si="102"/>
        <v>0</v>
      </c>
      <c r="AN302" s="2" t="b">
        <f t="shared" si="103"/>
        <v>0</v>
      </c>
      <c r="AO302" s="2" t="b">
        <v>0</v>
      </c>
      <c r="AP302" s="2" t="b">
        <f t="shared" si="104"/>
        <v>0</v>
      </c>
      <c r="AQ302" s="2" t="b">
        <v>0</v>
      </c>
      <c r="AR302" s="2">
        <v>1</v>
      </c>
      <c r="AS302" s="2"/>
      <c r="AT302" s="2"/>
      <c r="AU302" s="2"/>
      <c r="AV302" s="2"/>
      <c r="AW302" s="2"/>
      <c r="AX302" s="2"/>
      <c r="AY302" s="2"/>
      <c r="AZ302" s="2"/>
      <c r="BA302" s="2"/>
      <c r="BB302" s="2"/>
      <c r="BC302" s="2"/>
      <c r="BD302" s="2"/>
      <c r="BE302" s="2"/>
      <c r="BF302" s="2"/>
      <c r="BG302" s="2"/>
      <c r="BH302" s="2"/>
      <c r="BI302" s="2"/>
      <c r="BJ302" s="2"/>
      <c r="BK302" s="2"/>
      <c r="BL302" s="2"/>
      <c r="CF302" s="2"/>
      <c r="CG302" s="2"/>
    </row>
    <row r="303" spans="1:85" s="7" customFormat="1" ht="30" hidden="1" x14ac:dyDescent="0.25">
      <c r="L303" s="11" t="s">
        <v>3664</v>
      </c>
      <c r="M303" s="2" t="s">
        <v>3665</v>
      </c>
      <c r="N303" s="2">
        <v>2012</v>
      </c>
      <c r="O303" s="2">
        <v>1</v>
      </c>
      <c r="P303" s="3">
        <v>40909.67083333333</v>
      </c>
      <c r="Q303" s="2" t="s">
        <v>11</v>
      </c>
      <c r="R303" s="2" t="s">
        <v>459</v>
      </c>
      <c r="S303" s="2" t="s">
        <v>3666</v>
      </c>
      <c r="T303" s="2" t="s">
        <v>3667</v>
      </c>
      <c r="U303" s="2">
        <f t="shared" si="84"/>
        <v>0</v>
      </c>
      <c r="V303" s="2" t="b">
        <f t="shared" si="85"/>
        <v>0</v>
      </c>
      <c r="W303" s="17" t="b">
        <f t="shared" si="86"/>
        <v>0</v>
      </c>
      <c r="X303" s="2" t="b">
        <f t="shared" si="87"/>
        <v>0</v>
      </c>
      <c r="Y303" s="2" t="b">
        <f t="shared" si="88"/>
        <v>0</v>
      </c>
      <c r="Z303" s="2" t="b">
        <f t="shared" si="89"/>
        <v>0</v>
      </c>
      <c r="AA303" s="2" t="b">
        <f t="shared" si="90"/>
        <v>0</v>
      </c>
      <c r="AB303" s="2" t="b">
        <f t="shared" si="91"/>
        <v>0</v>
      </c>
      <c r="AC303" s="2" t="b">
        <f t="shared" si="92"/>
        <v>0</v>
      </c>
      <c r="AD303" s="2" t="b">
        <f t="shared" si="93"/>
        <v>0</v>
      </c>
      <c r="AE303" s="2" t="b">
        <f t="shared" si="94"/>
        <v>0</v>
      </c>
      <c r="AF303" s="2" t="b">
        <f t="shared" si="95"/>
        <v>0</v>
      </c>
      <c r="AG303" s="2" t="b">
        <f t="shared" si="96"/>
        <v>0</v>
      </c>
      <c r="AH303" s="17" t="b">
        <f t="shared" si="97"/>
        <v>0</v>
      </c>
      <c r="AI303" s="2" t="b">
        <f t="shared" si="98"/>
        <v>0</v>
      </c>
      <c r="AJ303" s="2" t="b">
        <f t="shared" si="99"/>
        <v>0</v>
      </c>
      <c r="AK303" s="2" t="b">
        <f t="shared" si="100"/>
        <v>0</v>
      </c>
      <c r="AL303" s="2" t="b">
        <f t="shared" si="101"/>
        <v>0</v>
      </c>
      <c r="AM303" s="2" t="b">
        <f t="shared" si="102"/>
        <v>0</v>
      </c>
      <c r="AN303" s="2" t="b">
        <f t="shared" si="103"/>
        <v>0</v>
      </c>
      <c r="AO303" s="2" t="b">
        <v>0</v>
      </c>
      <c r="AP303" s="2" t="b">
        <f t="shared" si="104"/>
        <v>0</v>
      </c>
      <c r="AQ303" s="2" t="b">
        <v>0</v>
      </c>
      <c r="AR303" s="2" t="s">
        <v>5615</v>
      </c>
      <c r="AS303" s="2"/>
      <c r="AT303" s="2"/>
      <c r="AU303" s="2"/>
      <c r="AV303" s="2"/>
      <c r="AW303" s="2"/>
      <c r="AX303" s="2"/>
      <c r="AY303" s="2"/>
      <c r="AZ303" s="2"/>
      <c r="BA303" s="2"/>
      <c r="BB303" s="2"/>
      <c r="BC303" s="2"/>
      <c r="BD303" s="2"/>
      <c r="BE303" s="2"/>
      <c r="BF303" s="2"/>
      <c r="BG303" s="2"/>
      <c r="BH303" s="2"/>
      <c r="BI303" s="2"/>
      <c r="BJ303" s="2"/>
      <c r="BK303" s="2"/>
      <c r="BL303" s="2"/>
      <c r="BP303" s="2"/>
      <c r="BQ303" s="2"/>
      <c r="BR303" s="2"/>
      <c r="BS303" s="2"/>
      <c r="BT303" s="2"/>
      <c r="BU303" s="2"/>
      <c r="BV303" s="2"/>
      <c r="BW303" s="2"/>
      <c r="BX303" s="2"/>
      <c r="BY303" s="2"/>
      <c r="BZ303" s="2"/>
      <c r="CA303" s="2"/>
      <c r="CB303" s="2"/>
      <c r="CC303" s="2"/>
      <c r="CD303" s="2"/>
      <c r="CE303" s="2"/>
      <c r="CF303" s="2"/>
      <c r="CG303" s="2"/>
    </row>
    <row r="304" spans="1:85" s="7" customFormat="1" ht="30" hidden="1" x14ac:dyDescent="0.25">
      <c r="L304" s="11" t="s">
        <v>3668</v>
      </c>
      <c r="M304" s="2" t="s">
        <v>3669</v>
      </c>
      <c r="N304" s="2">
        <v>2012</v>
      </c>
      <c r="O304" s="2">
        <v>1</v>
      </c>
      <c r="P304" s="3">
        <v>40909.598611111112</v>
      </c>
      <c r="Q304" s="2" t="s">
        <v>11</v>
      </c>
      <c r="R304" s="2" t="s">
        <v>459</v>
      </c>
      <c r="S304" s="2" t="s">
        <v>3670</v>
      </c>
      <c r="T304" s="2" t="s">
        <v>3671</v>
      </c>
      <c r="U304" s="2">
        <f t="shared" si="84"/>
        <v>1</v>
      </c>
      <c r="V304" s="2" t="b">
        <f t="shared" si="85"/>
        <v>1</v>
      </c>
      <c r="W304" s="17" t="b">
        <f t="shared" si="86"/>
        <v>0</v>
      </c>
      <c r="X304" s="2" t="b">
        <f t="shared" si="87"/>
        <v>0</v>
      </c>
      <c r="Y304" s="2" t="b">
        <f t="shared" si="88"/>
        <v>0</v>
      </c>
      <c r="Z304" s="2" t="b">
        <f t="shared" si="89"/>
        <v>0</v>
      </c>
      <c r="AA304" s="2" t="b">
        <f t="shared" si="90"/>
        <v>0</v>
      </c>
      <c r="AB304" s="2" t="b">
        <f t="shared" si="91"/>
        <v>0</v>
      </c>
      <c r="AC304" s="2" t="b">
        <f t="shared" si="92"/>
        <v>0</v>
      </c>
      <c r="AD304" s="2" t="b">
        <f t="shared" si="93"/>
        <v>0</v>
      </c>
      <c r="AE304" s="2" t="b">
        <f t="shared" si="94"/>
        <v>0</v>
      </c>
      <c r="AF304" s="2" t="b">
        <f t="shared" si="95"/>
        <v>0</v>
      </c>
      <c r="AG304" s="2" t="b">
        <f t="shared" si="96"/>
        <v>0</v>
      </c>
      <c r="AH304" s="17" t="b">
        <f t="shared" si="97"/>
        <v>0</v>
      </c>
      <c r="AI304" s="2" t="b">
        <f t="shared" si="98"/>
        <v>0</v>
      </c>
      <c r="AJ304" s="2" t="b">
        <f t="shared" si="99"/>
        <v>0</v>
      </c>
      <c r="AK304" s="2" t="b">
        <f t="shared" si="100"/>
        <v>0</v>
      </c>
      <c r="AL304" s="2" t="b">
        <f t="shared" si="101"/>
        <v>0</v>
      </c>
      <c r="AM304" s="2" t="b">
        <f t="shared" si="102"/>
        <v>0</v>
      </c>
      <c r="AN304" s="2" t="b">
        <f t="shared" si="103"/>
        <v>0</v>
      </c>
      <c r="AO304" s="2" t="b">
        <v>0</v>
      </c>
      <c r="AP304" s="2" t="b">
        <f t="shared" si="104"/>
        <v>0</v>
      </c>
      <c r="AQ304" s="2" t="b">
        <v>0</v>
      </c>
      <c r="AR304" s="2">
        <v>1</v>
      </c>
      <c r="AS304" s="2"/>
      <c r="AT304" s="2"/>
      <c r="AU304" s="2"/>
      <c r="AV304" s="2"/>
      <c r="AW304" s="2"/>
      <c r="AX304" s="2"/>
      <c r="AY304" s="2"/>
      <c r="AZ304" s="2"/>
      <c r="BA304" s="2"/>
      <c r="BB304" s="2"/>
      <c r="BC304" s="2"/>
      <c r="BD304" s="2"/>
      <c r="BE304" s="2"/>
      <c r="BF304" s="2"/>
      <c r="BG304" s="2"/>
      <c r="BH304" s="2"/>
      <c r="BI304" s="2"/>
      <c r="BJ304" s="2"/>
      <c r="BK304" s="2"/>
      <c r="BL304" s="2"/>
      <c r="BQ304" s="2"/>
      <c r="BR304" s="2"/>
      <c r="BS304" s="2"/>
      <c r="BT304" s="2"/>
      <c r="BU304" s="2"/>
      <c r="BV304" s="2"/>
      <c r="BW304" s="2"/>
      <c r="BX304" s="2"/>
      <c r="BY304" s="2"/>
      <c r="BZ304" s="2"/>
      <c r="CA304" s="2"/>
      <c r="CB304" s="2"/>
      <c r="CC304" s="2"/>
      <c r="CD304" s="2"/>
      <c r="CE304" s="2"/>
      <c r="CF304" s="2"/>
      <c r="CG304" s="2"/>
    </row>
    <row r="305" spans="1:85" s="7" customFormat="1" ht="30" hidden="1" x14ac:dyDescent="0.25">
      <c r="L305" s="11" t="s">
        <v>3672</v>
      </c>
      <c r="M305" s="2" t="s">
        <v>3673</v>
      </c>
      <c r="N305" s="2">
        <v>2010</v>
      </c>
      <c r="O305" s="2">
        <v>1</v>
      </c>
      <c r="P305" s="3">
        <v>40179.520138888889</v>
      </c>
      <c r="Q305" s="2" t="s">
        <v>11</v>
      </c>
      <c r="R305" s="2" t="s">
        <v>459</v>
      </c>
      <c r="S305" s="2" t="s">
        <v>3674</v>
      </c>
      <c r="T305" s="2" t="s">
        <v>649</v>
      </c>
      <c r="U305" s="2">
        <f t="shared" si="84"/>
        <v>1</v>
      </c>
      <c r="V305" s="2" t="b">
        <f t="shared" si="85"/>
        <v>1</v>
      </c>
      <c r="W305" s="17" t="b">
        <f t="shared" si="86"/>
        <v>0</v>
      </c>
      <c r="X305" s="2" t="b">
        <f t="shared" si="87"/>
        <v>0</v>
      </c>
      <c r="Y305" s="2" t="b">
        <f t="shared" si="88"/>
        <v>0</v>
      </c>
      <c r="Z305" s="2" t="b">
        <f t="shared" si="89"/>
        <v>0</v>
      </c>
      <c r="AA305" s="2" t="b">
        <f t="shared" si="90"/>
        <v>0</v>
      </c>
      <c r="AB305" s="2" t="b">
        <f t="shared" si="91"/>
        <v>0</v>
      </c>
      <c r="AC305" s="2" t="b">
        <f t="shared" si="92"/>
        <v>0</v>
      </c>
      <c r="AD305" s="2" t="b">
        <f t="shared" si="93"/>
        <v>0</v>
      </c>
      <c r="AE305" s="2" t="b">
        <f t="shared" si="94"/>
        <v>0</v>
      </c>
      <c r="AF305" s="2" t="b">
        <f t="shared" si="95"/>
        <v>0</v>
      </c>
      <c r="AG305" s="2" t="b">
        <f t="shared" si="96"/>
        <v>0</v>
      </c>
      <c r="AH305" s="17" t="b">
        <f t="shared" si="97"/>
        <v>0</v>
      </c>
      <c r="AI305" s="2" t="b">
        <f t="shared" si="98"/>
        <v>0</v>
      </c>
      <c r="AJ305" s="2" t="b">
        <f t="shared" si="99"/>
        <v>0</v>
      </c>
      <c r="AK305" s="2" t="b">
        <f t="shared" si="100"/>
        <v>0</v>
      </c>
      <c r="AL305" s="2" t="b">
        <f t="shared" si="101"/>
        <v>0</v>
      </c>
      <c r="AM305" s="2" t="b">
        <f t="shared" si="102"/>
        <v>0</v>
      </c>
      <c r="AN305" s="2" t="b">
        <f t="shared" si="103"/>
        <v>0</v>
      </c>
      <c r="AO305" s="2" t="b">
        <v>0</v>
      </c>
      <c r="AP305" s="2" t="b">
        <f t="shared" si="104"/>
        <v>0</v>
      </c>
      <c r="AQ305" s="2" t="b">
        <v>0</v>
      </c>
      <c r="AR305" s="2">
        <v>1</v>
      </c>
      <c r="AS305" s="2" t="s">
        <v>5619</v>
      </c>
      <c r="AT305" s="2" t="s">
        <v>5615</v>
      </c>
      <c r="AU305" s="2"/>
      <c r="AV305" s="2"/>
      <c r="AW305" s="2"/>
      <c r="AX305" s="2"/>
      <c r="AY305" s="2"/>
      <c r="AZ305" s="2"/>
      <c r="BA305" s="2"/>
      <c r="BB305" s="2"/>
      <c r="BC305" s="2"/>
      <c r="BD305" s="2"/>
      <c r="BE305" s="2"/>
      <c r="BF305" s="2"/>
      <c r="BG305" s="2"/>
      <c r="BH305" s="2"/>
      <c r="BI305" s="2"/>
      <c r="BJ305" s="2"/>
      <c r="BK305" s="2"/>
      <c r="BL305" s="2"/>
      <c r="BP305" s="2"/>
      <c r="BQ305" s="2"/>
      <c r="BR305" s="2"/>
      <c r="BS305" s="2"/>
      <c r="BT305" s="2"/>
      <c r="BU305" s="2"/>
      <c r="BV305" s="2"/>
      <c r="BW305" s="2"/>
      <c r="BX305" s="2"/>
      <c r="BY305" s="2"/>
      <c r="BZ305" s="2"/>
      <c r="CA305" s="2"/>
      <c r="CB305" s="2"/>
      <c r="CC305" s="2"/>
      <c r="CD305" s="2"/>
      <c r="CE305" s="2"/>
      <c r="CF305" s="2"/>
      <c r="CG305" s="2"/>
    </row>
    <row r="306" spans="1:85" s="7" customFormat="1" ht="30" hidden="1" x14ac:dyDescent="0.25">
      <c r="L306" s="11" t="s">
        <v>3675</v>
      </c>
      <c r="M306" s="2" t="s">
        <v>3676</v>
      </c>
      <c r="N306" s="2">
        <v>2010</v>
      </c>
      <c r="O306" s="2">
        <v>1</v>
      </c>
      <c r="P306" s="4">
        <v>40179</v>
      </c>
      <c r="Q306" s="2" t="s">
        <v>11</v>
      </c>
      <c r="R306" s="2" t="s">
        <v>459</v>
      </c>
      <c r="S306" s="2" t="s">
        <v>3677</v>
      </c>
      <c r="T306" s="2" t="s">
        <v>484</v>
      </c>
      <c r="U306" s="2">
        <f t="shared" si="84"/>
        <v>1</v>
      </c>
      <c r="V306" s="2" t="b">
        <f t="shared" si="85"/>
        <v>1</v>
      </c>
      <c r="W306" s="17" t="b">
        <f t="shared" si="86"/>
        <v>0</v>
      </c>
      <c r="X306" s="2" t="b">
        <f t="shared" si="87"/>
        <v>0</v>
      </c>
      <c r="Y306" s="2" t="b">
        <f t="shared" si="88"/>
        <v>0</v>
      </c>
      <c r="Z306" s="2" t="b">
        <f t="shared" si="89"/>
        <v>0</v>
      </c>
      <c r="AA306" s="2" t="b">
        <f t="shared" si="90"/>
        <v>0</v>
      </c>
      <c r="AB306" s="2" t="b">
        <f t="shared" si="91"/>
        <v>0</v>
      </c>
      <c r="AC306" s="2" t="b">
        <f t="shared" si="92"/>
        <v>0</v>
      </c>
      <c r="AD306" s="2" t="b">
        <f t="shared" si="93"/>
        <v>0</v>
      </c>
      <c r="AE306" s="2" t="b">
        <f t="shared" si="94"/>
        <v>0</v>
      </c>
      <c r="AF306" s="2" t="b">
        <f t="shared" si="95"/>
        <v>0</v>
      </c>
      <c r="AG306" s="2" t="b">
        <f t="shared" si="96"/>
        <v>0</v>
      </c>
      <c r="AH306" s="17" t="b">
        <f t="shared" si="97"/>
        <v>0</v>
      </c>
      <c r="AI306" s="2" t="b">
        <f t="shared" si="98"/>
        <v>0</v>
      </c>
      <c r="AJ306" s="2" t="b">
        <f t="shared" si="99"/>
        <v>0</v>
      </c>
      <c r="AK306" s="2" t="b">
        <f t="shared" si="100"/>
        <v>0</v>
      </c>
      <c r="AL306" s="2" t="b">
        <f t="shared" si="101"/>
        <v>0</v>
      </c>
      <c r="AM306" s="2" t="b">
        <f t="shared" si="102"/>
        <v>0</v>
      </c>
      <c r="AN306" s="2" t="b">
        <f t="shared" si="103"/>
        <v>0</v>
      </c>
      <c r="AO306" s="2" t="b">
        <v>0</v>
      </c>
      <c r="AP306" s="2" t="b">
        <f t="shared" si="104"/>
        <v>0</v>
      </c>
      <c r="AQ306" s="2" t="b">
        <v>0</v>
      </c>
      <c r="AR306" s="2">
        <v>1</v>
      </c>
      <c r="AS306" s="2"/>
      <c r="AT306" s="2"/>
      <c r="AU306" s="2"/>
      <c r="AV306" s="2"/>
      <c r="AW306" s="2"/>
      <c r="AX306" s="2"/>
      <c r="AY306" s="2"/>
      <c r="AZ306" s="2"/>
      <c r="BA306" s="2"/>
      <c r="BB306" s="2"/>
      <c r="BC306" s="2"/>
      <c r="BD306" s="2"/>
      <c r="BE306" s="2"/>
      <c r="BF306" s="2"/>
      <c r="BG306" s="2"/>
      <c r="BH306" s="2"/>
      <c r="BI306" s="2"/>
      <c r="BJ306" s="2"/>
      <c r="BK306" s="2"/>
      <c r="BL306" s="2"/>
      <c r="BP306" s="2"/>
      <c r="BQ306" s="2"/>
      <c r="BR306" s="2"/>
      <c r="BS306" s="2"/>
      <c r="BT306" s="2"/>
      <c r="BU306" s="2"/>
      <c r="BV306" s="2"/>
      <c r="BW306" s="2"/>
      <c r="BX306" s="2"/>
      <c r="BY306" s="2"/>
      <c r="BZ306" s="2"/>
      <c r="CA306" s="2"/>
      <c r="CB306" s="2"/>
      <c r="CC306" s="2"/>
      <c r="CD306" s="2"/>
      <c r="CE306" s="2"/>
      <c r="CF306" s="2"/>
      <c r="CG306" s="2"/>
    </row>
    <row r="307" spans="1:85" s="7" customFormat="1" ht="45" hidden="1" x14ac:dyDescent="0.25">
      <c r="L307" s="11" t="s">
        <v>3678</v>
      </c>
      <c r="M307" s="2" t="s">
        <v>3679</v>
      </c>
      <c r="N307" s="2">
        <v>2012</v>
      </c>
      <c r="O307" s="2">
        <v>1</v>
      </c>
      <c r="P307" s="3">
        <v>40909.593055555553</v>
      </c>
      <c r="Q307" s="2" t="s">
        <v>11</v>
      </c>
      <c r="R307" s="2" t="s">
        <v>459</v>
      </c>
      <c r="S307" s="2" t="s">
        <v>3680</v>
      </c>
      <c r="T307" s="2" t="s">
        <v>484</v>
      </c>
      <c r="U307" s="2">
        <f t="shared" si="84"/>
        <v>1</v>
      </c>
      <c r="V307" s="2" t="b">
        <f t="shared" si="85"/>
        <v>1</v>
      </c>
      <c r="W307" s="17" t="b">
        <f t="shared" si="86"/>
        <v>0</v>
      </c>
      <c r="X307" s="2" t="b">
        <f t="shared" si="87"/>
        <v>0</v>
      </c>
      <c r="Y307" s="2" t="b">
        <f t="shared" si="88"/>
        <v>0</v>
      </c>
      <c r="Z307" s="2" t="b">
        <f t="shared" si="89"/>
        <v>0</v>
      </c>
      <c r="AA307" s="2" t="b">
        <f t="shared" si="90"/>
        <v>0</v>
      </c>
      <c r="AB307" s="2" t="b">
        <f t="shared" si="91"/>
        <v>0</v>
      </c>
      <c r="AC307" s="2" t="b">
        <f t="shared" si="92"/>
        <v>0</v>
      </c>
      <c r="AD307" s="2" t="b">
        <f t="shared" si="93"/>
        <v>0</v>
      </c>
      <c r="AE307" s="2" t="b">
        <f t="shared" si="94"/>
        <v>0</v>
      </c>
      <c r="AF307" s="2" t="b">
        <f t="shared" si="95"/>
        <v>0</v>
      </c>
      <c r="AG307" s="2" t="b">
        <f t="shared" si="96"/>
        <v>0</v>
      </c>
      <c r="AH307" s="17" t="b">
        <f t="shared" si="97"/>
        <v>0</v>
      </c>
      <c r="AI307" s="2" t="b">
        <f t="shared" si="98"/>
        <v>0</v>
      </c>
      <c r="AJ307" s="2" t="b">
        <f t="shared" si="99"/>
        <v>0</v>
      </c>
      <c r="AK307" s="2" t="b">
        <f t="shared" si="100"/>
        <v>0</v>
      </c>
      <c r="AL307" s="2" t="b">
        <f t="shared" si="101"/>
        <v>0</v>
      </c>
      <c r="AM307" s="2" t="b">
        <f t="shared" si="102"/>
        <v>0</v>
      </c>
      <c r="AN307" s="2" t="b">
        <f t="shared" si="103"/>
        <v>0</v>
      </c>
      <c r="AO307" s="2" t="b">
        <v>0</v>
      </c>
      <c r="AP307" s="2" t="b">
        <f t="shared" si="104"/>
        <v>0</v>
      </c>
      <c r="AQ307" s="2" t="b">
        <v>0</v>
      </c>
      <c r="AR307" s="2">
        <v>1</v>
      </c>
      <c r="AS307" s="2"/>
      <c r="AT307" s="2"/>
      <c r="AU307" s="2"/>
      <c r="AV307" s="2"/>
      <c r="AW307" s="2"/>
      <c r="AX307" s="2"/>
      <c r="AY307" s="2"/>
      <c r="AZ307" s="2"/>
      <c r="BA307" s="2"/>
      <c r="BB307" s="2"/>
      <c r="BC307" s="2"/>
      <c r="BD307" s="2"/>
      <c r="BE307" s="2"/>
      <c r="BF307" s="2"/>
      <c r="BG307" s="2"/>
      <c r="BH307" s="2"/>
      <c r="BI307" s="2"/>
      <c r="BJ307" s="2"/>
      <c r="BK307" s="2"/>
      <c r="BL307" s="2"/>
      <c r="BQ307" s="2"/>
      <c r="BR307" s="2"/>
      <c r="BS307" s="2"/>
      <c r="BT307" s="2"/>
      <c r="BU307" s="2"/>
      <c r="BV307" s="2"/>
      <c r="BW307" s="2"/>
      <c r="BX307" s="2"/>
      <c r="BY307" s="2"/>
      <c r="BZ307" s="2"/>
      <c r="CA307" s="2"/>
      <c r="CB307" s="2"/>
      <c r="CC307" s="2"/>
      <c r="CD307" s="2"/>
      <c r="CE307" s="2"/>
      <c r="CF307" s="2"/>
      <c r="CG307" s="2"/>
    </row>
    <row r="308" spans="1:85" s="7" customFormat="1" ht="30" hidden="1" x14ac:dyDescent="0.25">
      <c r="L308" s="11" t="s">
        <v>3681</v>
      </c>
      <c r="M308" s="2" t="s">
        <v>3682</v>
      </c>
      <c r="N308" s="2">
        <v>2011</v>
      </c>
      <c r="O308" s="2">
        <v>1</v>
      </c>
      <c r="P308" s="3">
        <v>40544.604166666664</v>
      </c>
      <c r="Q308" s="2" t="s">
        <v>11</v>
      </c>
      <c r="R308" s="2" t="s">
        <v>459</v>
      </c>
      <c r="S308" s="2" t="s">
        <v>3683</v>
      </c>
      <c r="T308" s="2" t="s">
        <v>3684</v>
      </c>
      <c r="U308" s="2">
        <f t="shared" si="84"/>
        <v>1</v>
      </c>
      <c r="V308" s="2" t="b">
        <f t="shared" si="85"/>
        <v>1</v>
      </c>
      <c r="W308" s="17" t="b">
        <f t="shared" si="86"/>
        <v>0</v>
      </c>
      <c r="X308" s="2" t="b">
        <f t="shared" si="87"/>
        <v>0</v>
      </c>
      <c r="Y308" s="2" t="b">
        <f t="shared" si="88"/>
        <v>0</v>
      </c>
      <c r="Z308" s="2" t="b">
        <f t="shared" si="89"/>
        <v>0</v>
      </c>
      <c r="AA308" s="2" t="b">
        <f t="shared" si="90"/>
        <v>0</v>
      </c>
      <c r="AB308" s="2" t="b">
        <f t="shared" si="91"/>
        <v>0</v>
      </c>
      <c r="AC308" s="2" t="b">
        <f t="shared" si="92"/>
        <v>0</v>
      </c>
      <c r="AD308" s="2" t="b">
        <f t="shared" si="93"/>
        <v>0</v>
      </c>
      <c r="AE308" s="2" t="b">
        <f t="shared" si="94"/>
        <v>0</v>
      </c>
      <c r="AF308" s="2" t="b">
        <f t="shared" si="95"/>
        <v>0</v>
      </c>
      <c r="AG308" s="2" t="b">
        <f t="shared" si="96"/>
        <v>0</v>
      </c>
      <c r="AH308" s="17" t="b">
        <f t="shared" si="97"/>
        <v>0</v>
      </c>
      <c r="AI308" s="2" t="b">
        <f t="shared" si="98"/>
        <v>0</v>
      </c>
      <c r="AJ308" s="2" t="b">
        <f t="shared" si="99"/>
        <v>0</v>
      </c>
      <c r="AK308" s="2" t="b">
        <f t="shared" si="100"/>
        <v>0</v>
      </c>
      <c r="AL308" s="2" t="b">
        <f t="shared" si="101"/>
        <v>0</v>
      </c>
      <c r="AM308" s="2" t="b">
        <f t="shared" si="102"/>
        <v>0</v>
      </c>
      <c r="AN308" s="2" t="b">
        <f t="shared" si="103"/>
        <v>0</v>
      </c>
      <c r="AO308" s="2" t="b">
        <v>0</v>
      </c>
      <c r="AP308" s="2" t="b">
        <f t="shared" si="104"/>
        <v>0</v>
      </c>
      <c r="AQ308" s="2" t="b">
        <v>0</v>
      </c>
      <c r="AR308" s="2">
        <v>1</v>
      </c>
      <c r="AS308" s="2"/>
      <c r="AT308" s="2"/>
      <c r="AU308" s="2"/>
      <c r="AV308" s="2"/>
      <c r="AW308" s="2"/>
      <c r="AX308" s="2"/>
      <c r="AY308" s="2"/>
      <c r="AZ308" s="2"/>
      <c r="BA308" s="2"/>
      <c r="BB308" s="2"/>
      <c r="BC308" s="2"/>
      <c r="BD308" s="2"/>
      <c r="BE308" s="2"/>
      <c r="BF308" s="2"/>
      <c r="BG308" s="2"/>
      <c r="BH308" s="2"/>
      <c r="BI308" s="2"/>
      <c r="BJ308" s="2"/>
      <c r="BK308" s="2"/>
      <c r="BL308" s="2"/>
      <c r="BP308" s="2"/>
      <c r="BQ308" s="2"/>
      <c r="BR308" s="2"/>
      <c r="BS308" s="2"/>
      <c r="BT308" s="2"/>
      <c r="BU308" s="2"/>
      <c r="BV308" s="2"/>
      <c r="BW308" s="2"/>
      <c r="BX308" s="2"/>
      <c r="BY308" s="2"/>
      <c r="BZ308" s="2"/>
      <c r="CA308" s="2"/>
      <c r="CB308" s="2"/>
      <c r="CC308" s="2"/>
      <c r="CD308" s="2"/>
      <c r="CE308" s="2"/>
      <c r="CF308" s="2"/>
      <c r="CG308" s="2"/>
    </row>
    <row r="309" spans="1:85" s="7" customFormat="1" ht="30" hidden="1" x14ac:dyDescent="0.25">
      <c r="L309" s="11" t="s">
        <v>3687</v>
      </c>
      <c r="M309" s="2" t="s">
        <v>3688</v>
      </c>
      <c r="N309" s="2">
        <v>2016</v>
      </c>
      <c r="O309" s="2">
        <v>1</v>
      </c>
      <c r="P309" s="4">
        <v>42370</v>
      </c>
      <c r="Q309" s="2" t="s">
        <v>11</v>
      </c>
      <c r="R309" s="2" t="s">
        <v>459</v>
      </c>
      <c r="S309" s="2" t="s">
        <v>3689</v>
      </c>
      <c r="T309" s="2" t="s">
        <v>759</v>
      </c>
      <c r="U309" s="2">
        <f t="shared" si="84"/>
        <v>1</v>
      </c>
      <c r="V309" s="2" t="b">
        <f t="shared" si="85"/>
        <v>1</v>
      </c>
      <c r="W309" s="17" t="b">
        <f t="shared" si="86"/>
        <v>0</v>
      </c>
      <c r="X309" s="2" t="b">
        <f t="shared" si="87"/>
        <v>0</v>
      </c>
      <c r="Y309" s="2" t="b">
        <f t="shared" si="88"/>
        <v>0</v>
      </c>
      <c r="Z309" s="2" t="b">
        <f t="shared" si="89"/>
        <v>0</v>
      </c>
      <c r="AA309" s="2" t="b">
        <f t="shared" si="90"/>
        <v>0</v>
      </c>
      <c r="AB309" s="2" t="b">
        <f t="shared" si="91"/>
        <v>0</v>
      </c>
      <c r="AC309" s="2" t="b">
        <f t="shared" si="92"/>
        <v>0</v>
      </c>
      <c r="AD309" s="2" t="b">
        <f t="shared" si="93"/>
        <v>0</v>
      </c>
      <c r="AE309" s="2" t="b">
        <f t="shared" si="94"/>
        <v>0</v>
      </c>
      <c r="AF309" s="2" t="b">
        <f t="shared" si="95"/>
        <v>0</v>
      </c>
      <c r="AG309" s="2" t="b">
        <f t="shared" si="96"/>
        <v>0</v>
      </c>
      <c r="AH309" s="17" t="b">
        <f t="shared" si="97"/>
        <v>0</v>
      </c>
      <c r="AI309" s="2" t="b">
        <f t="shared" si="98"/>
        <v>0</v>
      </c>
      <c r="AJ309" s="2" t="b">
        <f t="shared" si="99"/>
        <v>0</v>
      </c>
      <c r="AK309" s="2" t="b">
        <f t="shared" si="100"/>
        <v>0</v>
      </c>
      <c r="AL309" s="2" t="b">
        <f t="shared" si="101"/>
        <v>0</v>
      </c>
      <c r="AM309" s="2" t="b">
        <f t="shared" si="102"/>
        <v>0</v>
      </c>
      <c r="AN309" s="2" t="b">
        <f t="shared" si="103"/>
        <v>0</v>
      </c>
      <c r="AO309" s="2" t="b">
        <v>0</v>
      </c>
      <c r="AP309" s="2" t="b">
        <f t="shared" si="104"/>
        <v>0</v>
      </c>
      <c r="AQ309" s="2" t="b">
        <v>0</v>
      </c>
      <c r="AR309" s="2">
        <v>1</v>
      </c>
      <c r="AS309" s="2"/>
      <c r="AT309" s="2"/>
      <c r="AU309" s="2"/>
      <c r="AV309" s="2"/>
      <c r="AW309" s="2"/>
      <c r="AX309" s="2"/>
      <c r="AY309" s="2"/>
      <c r="AZ309" s="2"/>
      <c r="BA309" s="2"/>
      <c r="BB309" s="2"/>
      <c r="BC309" s="2"/>
      <c r="BD309" s="2"/>
      <c r="BE309" s="2"/>
      <c r="BF309" s="2"/>
      <c r="BG309" s="2"/>
      <c r="BH309" s="2"/>
      <c r="BI309" s="2"/>
      <c r="BJ309" s="2"/>
      <c r="BK309" s="2"/>
      <c r="BL309" s="2"/>
      <c r="BQ309" s="2"/>
      <c r="BR309" s="2"/>
      <c r="BS309" s="2"/>
      <c r="BT309" s="2"/>
      <c r="BU309" s="2"/>
      <c r="BV309" s="2"/>
      <c r="BW309" s="2"/>
      <c r="BX309" s="2"/>
      <c r="BY309" s="2"/>
      <c r="BZ309" s="2"/>
      <c r="CA309" s="2"/>
      <c r="CB309" s="2"/>
      <c r="CC309" s="2"/>
      <c r="CD309" s="2"/>
      <c r="CE309" s="2"/>
      <c r="CF309" s="2"/>
      <c r="CG309" s="2"/>
    </row>
    <row r="310" spans="1:85" s="7" customFormat="1" ht="30" hidden="1" x14ac:dyDescent="0.25">
      <c r="L310" s="11" t="s">
        <v>3690</v>
      </c>
      <c r="M310" s="2" t="s">
        <v>3691</v>
      </c>
      <c r="N310" s="2">
        <v>2011</v>
      </c>
      <c r="O310" s="2">
        <v>1</v>
      </c>
      <c r="P310" s="3">
        <v>40544.402777777781</v>
      </c>
      <c r="Q310" s="2" t="s">
        <v>11</v>
      </c>
      <c r="R310" s="2" t="s">
        <v>459</v>
      </c>
      <c r="S310" s="2" t="s">
        <v>3692</v>
      </c>
      <c r="T310" s="2" t="s">
        <v>3693</v>
      </c>
      <c r="U310" s="2">
        <f t="shared" si="84"/>
        <v>2</v>
      </c>
      <c r="V310" s="2" t="b">
        <f t="shared" si="85"/>
        <v>1</v>
      </c>
      <c r="W310" s="17" t="b">
        <f t="shared" si="86"/>
        <v>0</v>
      </c>
      <c r="X310" s="2" t="b">
        <f t="shared" si="87"/>
        <v>0</v>
      </c>
      <c r="Y310" s="2" t="b">
        <f t="shared" si="88"/>
        <v>0</v>
      </c>
      <c r="Z310" s="2" t="b">
        <f t="shared" si="89"/>
        <v>0</v>
      </c>
      <c r="AA310" s="2" t="b">
        <f t="shared" si="90"/>
        <v>0</v>
      </c>
      <c r="AB310" s="2" t="b">
        <f t="shared" si="91"/>
        <v>0</v>
      </c>
      <c r="AC310" s="2" t="b">
        <f t="shared" si="92"/>
        <v>0</v>
      </c>
      <c r="AD310" s="2" t="b">
        <f t="shared" si="93"/>
        <v>0</v>
      </c>
      <c r="AE310" s="2" t="b">
        <f t="shared" si="94"/>
        <v>0</v>
      </c>
      <c r="AF310" s="2" t="b">
        <f t="shared" si="95"/>
        <v>0</v>
      </c>
      <c r="AG310" s="2" t="b">
        <f t="shared" si="96"/>
        <v>0</v>
      </c>
      <c r="AH310" s="17" t="b">
        <f t="shared" si="97"/>
        <v>1</v>
      </c>
      <c r="AI310" s="2" t="b">
        <f t="shared" si="98"/>
        <v>0</v>
      </c>
      <c r="AJ310" s="2" t="b">
        <f t="shared" si="99"/>
        <v>0</v>
      </c>
      <c r="AK310" s="2" t="b">
        <f t="shared" si="100"/>
        <v>0</v>
      </c>
      <c r="AL310" s="2" t="b">
        <f t="shared" si="101"/>
        <v>0</v>
      </c>
      <c r="AM310" s="2" t="b">
        <f t="shared" si="102"/>
        <v>0</v>
      </c>
      <c r="AN310" s="2" t="b">
        <f t="shared" si="103"/>
        <v>0</v>
      </c>
      <c r="AO310" s="2" t="b">
        <v>0</v>
      </c>
      <c r="AP310" s="2" t="b">
        <f t="shared" si="104"/>
        <v>0</v>
      </c>
      <c r="AQ310" s="2" t="b">
        <v>0</v>
      </c>
      <c r="AR310" s="2">
        <v>1</v>
      </c>
      <c r="AS310" s="2">
        <v>16</v>
      </c>
      <c r="AT310" s="2"/>
      <c r="AU310" s="2"/>
      <c r="AV310" s="2"/>
      <c r="AW310" s="2"/>
      <c r="AX310" s="2"/>
      <c r="AY310" s="2"/>
      <c r="AZ310" s="2"/>
      <c r="BA310" s="2"/>
      <c r="BB310" s="2"/>
      <c r="BC310" s="2"/>
      <c r="BD310" s="2"/>
      <c r="BE310" s="2"/>
      <c r="BF310" s="2"/>
      <c r="BG310" s="2"/>
      <c r="BH310" s="2"/>
      <c r="BI310" s="2"/>
      <c r="BJ310" s="2"/>
      <c r="BK310" s="2"/>
      <c r="BL310" s="2"/>
      <c r="CF310" s="2"/>
      <c r="CG310" s="2"/>
    </row>
    <row r="311" spans="1:85" s="7" customFormat="1" ht="30" hidden="1" x14ac:dyDescent="0.25">
      <c r="A311" s="42" t="s">
        <v>5671</v>
      </c>
      <c r="B311" s="42" t="s">
        <v>5711</v>
      </c>
      <c r="C311" s="42" t="s">
        <v>5849</v>
      </c>
      <c r="D311" s="42" t="s">
        <v>5693</v>
      </c>
      <c r="E311" s="42"/>
      <c r="F311" s="42"/>
      <c r="G311" s="42"/>
      <c r="H311" s="42"/>
      <c r="I311" s="42">
        <v>41751565</v>
      </c>
      <c r="J311" s="42"/>
      <c r="K311" s="42"/>
      <c r="L311" s="5" t="s">
        <v>3701</v>
      </c>
      <c r="M311" s="5" t="s">
        <v>3702</v>
      </c>
      <c r="N311" s="5">
        <v>2010</v>
      </c>
      <c r="O311" s="5">
        <v>1</v>
      </c>
      <c r="P311" s="10">
        <v>40179.631249999999</v>
      </c>
      <c r="Q311" s="5" t="s">
        <v>11</v>
      </c>
      <c r="R311" s="5" t="s">
        <v>459</v>
      </c>
      <c r="S311" s="5" t="s">
        <v>3703</v>
      </c>
      <c r="T311" s="5" t="s">
        <v>484</v>
      </c>
      <c r="U311" s="5">
        <f t="shared" si="84"/>
        <v>6</v>
      </c>
      <c r="V311" s="5" t="b">
        <f t="shared" si="85"/>
        <v>1</v>
      </c>
      <c r="W311" s="51" t="b">
        <f t="shared" si="86"/>
        <v>0</v>
      </c>
      <c r="X311" s="5" t="b">
        <f t="shared" si="87"/>
        <v>0</v>
      </c>
      <c r="Y311" s="5" t="b">
        <f t="shared" si="88"/>
        <v>0</v>
      </c>
      <c r="Z311" s="5" t="b">
        <f t="shared" si="89"/>
        <v>1</v>
      </c>
      <c r="AA311" s="5" t="b">
        <f t="shared" si="90"/>
        <v>1</v>
      </c>
      <c r="AB311" s="5" t="b">
        <f t="shared" si="91"/>
        <v>0</v>
      </c>
      <c r="AC311" s="5" t="b">
        <f t="shared" si="92"/>
        <v>1</v>
      </c>
      <c r="AD311" s="5" t="b">
        <f t="shared" si="93"/>
        <v>0</v>
      </c>
      <c r="AE311" s="5" t="b">
        <f t="shared" si="94"/>
        <v>0</v>
      </c>
      <c r="AF311" s="5" t="b">
        <f t="shared" si="95"/>
        <v>0</v>
      </c>
      <c r="AG311" s="5" t="b">
        <f t="shared" si="96"/>
        <v>1</v>
      </c>
      <c r="AH311" s="51" t="b">
        <f t="shared" si="97"/>
        <v>0</v>
      </c>
      <c r="AI311" s="5" t="b">
        <f t="shared" si="98"/>
        <v>1</v>
      </c>
      <c r="AJ311" s="5" t="b">
        <f t="shared" si="99"/>
        <v>0</v>
      </c>
      <c r="AK311" s="5" t="b">
        <f t="shared" si="100"/>
        <v>0</v>
      </c>
      <c r="AL311" s="5" t="b">
        <f t="shared" si="101"/>
        <v>0</v>
      </c>
      <c r="AM311" s="5" t="b">
        <f t="shared" si="102"/>
        <v>0</v>
      </c>
      <c r="AN311" s="5" t="b">
        <f t="shared" si="103"/>
        <v>0</v>
      </c>
      <c r="AO311" s="5" t="b">
        <v>0</v>
      </c>
      <c r="AP311" s="5" t="b">
        <f t="shared" si="104"/>
        <v>0</v>
      </c>
      <c r="AQ311" s="5" t="b">
        <v>0</v>
      </c>
      <c r="AR311" s="2">
        <v>1</v>
      </c>
      <c r="AS311" s="2">
        <v>6</v>
      </c>
      <c r="AT311" s="2">
        <v>7</v>
      </c>
      <c r="AU311" s="2">
        <v>10</v>
      </c>
      <c r="AV311" s="2">
        <v>12</v>
      </c>
      <c r="AW311" s="2">
        <v>15</v>
      </c>
      <c r="AX311" s="2">
        <v>20</v>
      </c>
      <c r="AY311" s="2">
        <v>33</v>
      </c>
      <c r="AZ311" s="2"/>
      <c r="BA311" s="2"/>
      <c r="BB311" s="2"/>
      <c r="BC311" s="2"/>
      <c r="BD311" s="2"/>
      <c r="BE311" s="2"/>
      <c r="BF311" s="2"/>
      <c r="BG311" s="2"/>
      <c r="BH311" s="2"/>
      <c r="BI311" s="2"/>
      <c r="BJ311" s="2"/>
      <c r="BK311" s="2"/>
      <c r="BL311" s="2"/>
      <c r="BQ311" s="2"/>
      <c r="BR311" s="2"/>
      <c r="BS311" s="2"/>
      <c r="BT311" s="2"/>
      <c r="BU311" s="2"/>
      <c r="BV311" s="2"/>
      <c r="BW311" s="2"/>
      <c r="BX311" s="2"/>
      <c r="BY311" s="2"/>
      <c r="BZ311" s="2"/>
      <c r="CA311" s="2"/>
      <c r="CB311" s="2"/>
      <c r="CC311" s="2"/>
      <c r="CD311" s="2"/>
      <c r="CE311" s="2"/>
      <c r="CF311" s="2"/>
      <c r="CG311" s="2"/>
    </row>
    <row r="312" spans="1:85" s="7" customFormat="1" ht="60" hidden="1" x14ac:dyDescent="0.25">
      <c r="L312" s="11" t="s">
        <v>3704</v>
      </c>
      <c r="M312" s="2" t="s">
        <v>3705</v>
      </c>
      <c r="N312" s="2">
        <v>2011</v>
      </c>
      <c r="O312" s="2">
        <v>1</v>
      </c>
      <c r="P312" s="4">
        <v>40544</v>
      </c>
      <c r="Q312" s="2" t="s">
        <v>11</v>
      </c>
      <c r="R312" s="2" t="s">
        <v>459</v>
      </c>
      <c r="S312" s="2" t="s">
        <v>3706</v>
      </c>
      <c r="T312" s="2" t="s">
        <v>3707</v>
      </c>
      <c r="U312" s="2">
        <f t="shared" si="84"/>
        <v>1</v>
      </c>
      <c r="V312" s="2" t="b">
        <f t="shared" si="85"/>
        <v>1</v>
      </c>
      <c r="W312" s="17" t="b">
        <f t="shared" si="86"/>
        <v>0</v>
      </c>
      <c r="X312" s="2" t="b">
        <f t="shared" si="87"/>
        <v>0</v>
      </c>
      <c r="Y312" s="2" t="b">
        <f t="shared" si="88"/>
        <v>0</v>
      </c>
      <c r="Z312" s="2" t="b">
        <f t="shared" si="89"/>
        <v>0</v>
      </c>
      <c r="AA312" s="2" t="b">
        <f t="shared" si="90"/>
        <v>0</v>
      </c>
      <c r="AB312" s="2" t="b">
        <f t="shared" si="91"/>
        <v>0</v>
      </c>
      <c r="AC312" s="2" t="b">
        <f t="shared" si="92"/>
        <v>0</v>
      </c>
      <c r="AD312" s="2" t="b">
        <f t="shared" si="93"/>
        <v>0</v>
      </c>
      <c r="AE312" s="2" t="b">
        <f t="shared" si="94"/>
        <v>0</v>
      </c>
      <c r="AF312" s="2" t="b">
        <f t="shared" si="95"/>
        <v>0</v>
      </c>
      <c r="AG312" s="2" t="b">
        <f t="shared" si="96"/>
        <v>0</v>
      </c>
      <c r="AH312" s="17" t="b">
        <f t="shared" si="97"/>
        <v>0</v>
      </c>
      <c r="AI312" s="2" t="b">
        <f t="shared" si="98"/>
        <v>0</v>
      </c>
      <c r="AJ312" s="2" t="b">
        <f t="shared" si="99"/>
        <v>0</v>
      </c>
      <c r="AK312" s="2" t="b">
        <f t="shared" si="100"/>
        <v>0</v>
      </c>
      <c r="AL312" s="2" t="b">
        <f t="shared" si="101"/>
        <v>0</v>
      </c>
      <c r="AM312" s="2" t="b">
        <f t="shared" si="102"/>
        <v>0</v>
      </c>
      <c r="AN312" s="2" t="b">
        <f t="shared" si="103"/>
        <v>0</v>
      </c>
      <c r="AO312" s="2" t="b">
        <v>0</v>
      </c>
      <c r="AP312" s="2" t="b">
        <f t="shared" si="104"/>
        <v>0</v>
      </c>
      <c r="AQ312" s="2" t="b">
        <v>0</v>
      </c>
      <c r="AR312" s="2">
        <v>1</v>
      </c>
      <c r="AS312" s="2"/>
      <c r="AT312" s="2"/>
      <c r="AU312" s="2"/>
      <c r="AV312" s="2"/>
      <c r="AW312" s="2"/>
      <c r="AX312" s="2"/>
      <c r="AY312" s="2"/>
      <c r="AZ312" s="2"/>
      <c r="BA312" s="2"/>
      <c r="BB312" s="2"/>
      <c r="BC312" s="2"/>
      <c r="BD312" s="2"/>
      <c r="BE312" s="2"/>
      <c r="BF312" s="2"/>
      <c r="BG312" s="2"/>
      <c r="BH312" s="2"/>
      <c r="BI312" s="2"/>
      <c r="BJ312" s="2"/>
      <c r="BK312" s="2"/>
      <c r="BL312" s="2"/>
      <c r="BP312" s="2"/>
      <c r="BQ312" s="2"/>
      <c r="BR312" s="2"/>
      <c r="BS312" s="2"/>
      <c r="BT312" s="2"/>
      <c r="BU312" s="2"/>
      <c r="BV312" s="2"/>
      <c r="BW312" s="2"/>
      <c r="BX312" s="2"/>
      <c r="BY312" s="2"/>
      <c r="BZ312" s="2"/>
      <c r="CA312" s="2"/>
      <c r="CB312" s="2"/>
      <c r="CC312" s="2"/>
      <c r="CD312" s="2"/>
      <c r="CE312" s="2"/>
    </row>
    <row r="313" spans="1:85" s="7" customFormat="1" ht="30" hidden="1" x14ac:dyDescent="0.25">
      <c r="L313" s="11" t="s">
        <v>3708</v>
      </c>
      <c r="M313" s="2" t="s">
        <v>3709</v>
      </c>
      <c r="N313" s="2">
        <v>2010</v>
      </c>
      <c r="O313" s="2">
        <v>1</v>
      </c>
      <c r="P313" s="3">
        <v>40179.683333333334</v>
      </c>
      <c r="Q313" s="2" t="s">
        <v>11</v>
      </c>
      <c r="R313" s="2" t="s">
        <v>459</v>
      </c>
      <c r="S313" s="2" t="s">
        <v>3710</v>
      </c>
      <c r="T313" s="2" t="s">
        <v>484</v>
      </c>
      <c r="U313" s="2">
        <f t="shared" si="84"/>
        <v>1</v>
      </c>
      <c r="V313" s="2" t="b">
        <f t="shared" si="85"/>
        <v>1</v>
      </c>
      <c r="W313" s="17" t="b">
        <f t="shared" si="86"/>
        <v>0</v>
      </c>
      <c r="X313" s="2" t="b">
        <f t="shared" si="87"/>
        <v>0</v>
      </c>
      <c r="Y313" s="2" t="b">
        <f t="shared" si="88"/>
        <v>0</v>
      </c>
      <c r="Z313" s="2" t="b">
        <f t="shared" si="89"/>
        <v>0</v>
      </c>
      <c r="AA313" s="2" t="b">
        <f t="shared" si="90"/>
        <v>0</v>
      </c>
      <c r="AB313" s="2" t="b">
        <f t="shared" si="91"/>
        <v>0</v>
      </c>
      <c r="AC313" s="2" t="b">
        <f t="shared" si="92"/>
        <v>0</v>
      </c>
      <c r="AD313" s="2" t="b">
        <f t="shared" si="93"/>
        <v>0</v>
      </c>
      <c r="AE313" s="2" t="b">
        <f t="shared" si="94"/>
        <v>0</v>
      </c>
      <c r="AF313" s="2" t="b">
        <f t="shared" si="95"/>
        <v>0</v>
      </c>
      <c r="AG313" s="2" t="b">
        <f t="shared" si="96"/>
        <v>0</v>
      </c>
      <c r="AH313" s="17" t="b">
        <f t="shared" si="97"/>
        <v>0</v>
      </c>
      <c r="AI313" s="2" t="b">
        <f t="shared" si="98"/>
        <v>0</v>
      </c>
      <c r="AJ313" s="2" t="b">
        <f t="shared" si="99"/>
        <v>0</v>
      </c>
      <c r="AK313" s="2" t="b">
        <f t="shared" si="100"/>
        <v>0</v>
      </c>
      <c r="AL313" s="2" t="b">
        <f t="shared" si="101"/>
        <v>0</v>
      </c>
      <c r="AM313" s="2" t="b">
        <f t="shared" si="102"/>
        <v>0</v>
      </c>
      <c r="AN313" s="2" t="b">
        <f t="shared" si="103"/>
        <v>0</v>
      </c>
      <c r="AO313" s="2" t="b">
        <v>0</v>
      </c>
      <c r="AP313" s="2" t="b">
        <f t="shared" si="104"/>
        <v>0</v>
      </c>
      <c r="AQ313" s="2" t="b">
        <v>0</v>
      </c>
      <c r="AR313" s="2">
        <v>1</v>
      </c>
      <c r="AS313" s="2"/>
      <c r="AT313" s="2"/>
      <c r="AU313" s="2"/>
      <c r="AV313" s="2"/>
      <c r="AW313" s="2"/>
      <c r="AX313" s="2"/>
      <c r="AY313" s="2"/>
      <c r="AZ313" s="2"/>
      <c r="BA313" s="2"/>
      <c r="BB313" s="2"/>
      <c r="BC313" s="2"/>
      <c r="BD313" s="2"/>
      <c r="BE313" s="2"/>
      <c r="BF313" s="2"/>
      <c r="BG313" s="2"/>
      <c r="BH313" s="2"/>
      <c r="BI313" s="2"/>
      <c r="BJ313" s="2"/>
      <c r="BK313" s="2"/>
      <c r="BL313" s="2"/>
      <c r="CF313" s="2"/>
      <c r="CG313" s="2"/>
    </row>
    <row r="314" spans="1:85" s="84" customFormat="1" ht="60" x14ac:dyDescent="0.25">
      <c r="A314" s="75" t="s">
        <v>5661</v>
      </c>
      <c r="B314" s="75" t="s">
        <v>5693</v>
      </c>
      <c r="C314" s="75"/>
      <c r="D314" s="90" t="s">
        <v>5693</v>
      </c>
      <c r="E314" s="90" t="s">
        <v>5855</v>
      </c>
      <c r="F314" s="90" t="s">
        <v>5693</v>
      </c>
      <c r="G314" s="91" t="s">
        <v>5856</v>
      </c>
      <c r="H314" s="90"/>
      <c r="I314" s="90">
        <v>34258164</v>
      </c>
      <c r="J314" s="90"/>
      <c r="K314" s="75" t="s">
        <v>5857</v>
      </c>
      <c r="L314" s="90" t="s">
        <v>3769</v>
      </c>
      <c r="M314" s="90" t="s">
        <v>3770</v>
      </c>
      <c r="N314" s="90">
        <v>2010</v>
      </c>
      <c r="O314" s="90">
        <v>1</v>
      </c>
      <c r="P314" s="92">
        <v>40179.685416666667</v>
      </c>
      <c r="Q314" s="90" t="s">
        <v>11</v>
      </c>
      <c r="R314" s="90" t="s">
        <v>459</v>
      </c>
      <c r="S314" s="90" t="s">
        <v>3771</v>
      </c>
      <c r="T314" s="90" t="s">
        <v>484</v>
      </c>
      <c r="U314" s="90">
        <f t="shared" si="84"/>
        <v>10</v>
      </c>
      <c r="V314" s="90" t="b">
        <f t="shared" si="85"/>
        <v>1</v>
      </c>
      <c r="W314" s="90" t="b">
        <f t="shared" si="86"/>
        <v>0</v>
      </c>
      <c r="X314" s="90" t="b">
        <f t="shared" si="87"/>
        <v>1</v>
      </c>
      <c r="Y314" s="90" t="b">
        <f t="shared" si="88"/>
        <v>0</v>
      </c>
      <c r="Z314" s="90" t="b">
        <f t="shared" si="89"/>
        <v>1</v>
      </c>
      <c r="AA314" s="90" t="b">
        <f t="shared" si="90"/>
        <v>0</v>
      </c>
      <c r="AB314" s="90" t="b">
        <f t="shared" si="91"/>
        <v>0</v>
      </c>
      <c r="AC314" s="90" t="b">
        <f t="shared" si="92"/>
        <v>1</v>
      </c>
      <c r="AD314" s="90" t="b">
        <f t="shared" si="93"/>
        <v>1</v>
      </c>
      <c r="AE314" s="90" t="b">
        <f t="shared" si="94"/>
        <v>1</v>
      </c>
      <c r="AF314" s="90" t="b">
        <f t="shared" si="95"/>
        <v>0</v>
      </c>
      <c r="AG314" s="90" t="b">
        <f t="shared" si="96"/>
        <v>1</v>
      </c>
      <c r="AH314" s="90" t="b">
        <f t="shared" si="97"/>
        <v>1</v>
      </c>
      <c r="AI314" s="90" t="b">
        <f t="shared" si="98"/>
        <v>1</v>
      </c>
      <c r="AJ314" s="90" t="b">
        <f t="shared" si="99"/>
        <v>0</v>
      </c>
      <c r="AK314" s="90" t="b">
        <f t="shared" si="100"/>
        <v>0</v>
      </c>
      <c r="AL314" s="90" t="b">
        <f t="shared" si="101"/>
        <v>0</v>
      </c>
      <c r="AM314" s="90" t="b">
        <f t="shared" si="102"/>
        <v>0</v>
      </c>
      <c r="AN314" s="90" t="b">
        <f t="shared" si="103"/>
        <v>0</v>
      </c>
      <c r="AO314" s="90" t="b">
        <v>0</v>
      </c>
      <c r="AP314" s="90" t="b">
        <f t="shared" si="104"/>
        <v>1</v>
      </c>
      <c r="AQ314" s="90" t="b">
        <v>0</v>
      </c>
      <c r="AR314" s="2">
        <v>1</v>
      </c>
      <c r="AS314" s="2">
        <v>4</v>
      </c>
      <c r="AT314" s="2">
        <v>6</v>
      </c>
      <c r="AU314" s="2">
        <v>10</v>
      </c>
      <c r="AV314" s="2">
        <v>11</v>
      </c>
      <c r="AW314" s="2">
        <v>12</v>
      </c>
      <c r="AX314" s="2">
        <v>13</v>
      </c>
      <c r="AY314" s="2">
        <v>15</v>
      </c>
      <c r="AZ314" s="2">
        <v>16</v>
      </c>
      <c r="BA314" s="2">
        <v>17</v>
      </c>
      <c r="BB314" s="2">
        <v>20</v>
      </c>
      <c r="BC314" s="2">
        <v>52</v>
      </c>
      <c r="BD314" s="2"/>
      <c r="BE314" s="2"/>
      <c r="BF314" s="2"/>
      <c r="BG314" s="2"/>
      <c r="BH314" s="2"/>
      <c r="BI314" s="2"/>
      <c r="BJ314" s="2"/>
      <c r="BK314" s="2"/>
      <c r="BL314" s="2"/>
      <c r="BM314" s="7"/>
      <c r="BN314" s="7"/>
      <c r="BO314" s="7"/>
      <c r="BP314" s="7"/>
      <c r="BQ314" s="2"/>
      <c r="BR314" s="2"/>
      <c r="BS314" s="2"/>
      <c r="BT314" s="2"/>
      <c r="BU314" s="2"/>
      <c r="BV314" s="2"/>
      <c r="BW314" s="2"/>
      <c r="BX314" s="2"/>
      <c r="BY314" s="2"/>
      <c r="BZ314" s="2"/>
      <c r="CA314" s="2"/>
      <c r="CB314" s="2"/>
      <c r="CC314" s="2"/>
      <c r="CD314" s="2"/>
      <c r="CE314" s="2"/>
      <c r="CF314" s="2"/>
    </row>
    <row r="315" spans="1:85" s="7" customFormat="1" ht="30" hidden="1" x14ac:dyDescent="0.25">
      <c r="L315" s="11" t="s">
        <v>3719</v>
      </c>
      <c r="M315" s="2" t="s">
        <v>3720</v>
      </c>
      <c r="N315" s="2">
        <v>2012</v>
      </c>
      <c r="O315" s="2">
        <v>1</v>
      </c>
      <c r="P315" s="3">
        <v>40909.415277777778</v>
      </c>
      <c r="Q315" s="2" t="s">
        <v>11</v>
      </c>
      <c r="R315" s="2" t="s">
        <v>459</v>
      </c>
      <c r="S315" s="2" t="s">
        <v>3718</v>
      </c>
      <c r="T315" s="2" t="s">
        <v>484</v>
      </c>
      <c r="U315" s="2">
        <f t="shared" si="84"/>
        <v>0</v>
      </c>
      <c r="V315" s="2" t="b">
        <f t="shared" si="85"/>
        <v>0</v>
      </c>
      <c r="W315" s="17" t="b">
        <f t="shared" si="86"/>
        <v>0</v>
      </c>
      <c r="X315" s="2" t="b">
        <f t="shared" si="87"/>
        <v>0</v>
      </c>
      <c r="Y315" s="2" t="b">
        <f t="shared" si="88"/>
        <v>0</v>
      </c>
      <c r="Z315" s="2" t="b">
        <f t="shared" si="89"/>
        <v>0</v>
      </c>
      <c r="AA315" s="2" t="b">
        <f t="shared" si="90"/>
        <v>0</v>
      </c>
      <c r="AB315" s="2" t="b">
        <f t="shared" si="91"/>
        <v>0</v>
      </c>
      <c r="AC315" s="2" t="b">
        <f t="shared" si="92"/>
        <v>0</v>
      </c>
      <c r="AD315" s="2" t="b">
        <f t="shared" si="93"/>
        <v>0</v>
      </c>
      <c r="AE315" s="2" t="b">
        <f t="shared" si="94"/>
        <v>0</v>
      </c>
      <c r="AF315" s="2" t="b">
        <f t="shared" si="95"/>
        <v>0</v>
      </c>
      <c r="AG315" s="2" t="b">
        <f t="shared" si="96"/>
        <v>0</v>
      </c>
      <c r="AH315" s="17" t="b">
        <f t="shared" si="97"/>
        <v>0</v>
      </c>
      <c r="AI315" s="2" t="b">
        <f t="shared" si="98"/>
        <v>0</v>
      </c>
      <c r="AJ315" s="2" t="b">
        <f t="shared" si="99"/>
        <v>0</v>
      </c>
      <c r="AK315" s="2" t="b">
        <f t="shared" si="100"/>
        <v>0</v>
      </c>
      <c r="AL315" s="2" t="b">
        <f t="shared" si="101"/>
        <v>0</v>
      </c>
      <c r="AM315" s="2" t="b">
        <f t="shared" si="102"/>
        <v>0</v>
      </c>
      <c r="AN315" s="2" t="b">
        <f t="shared" si="103"/>
        <v>0</v>
      </c>
      <c r="AO315" s="2" t="b">
        <v>0</v>
      </c>
      <c r="AP315" s="2" t="b">
        <f t="shared" si="104"/>
        <v>0</v>
      </c>
      <c r="AQ315" s="2" t="b">
        <v>0</v>
      </c>
      <c r="AR315" s="2" t="s">
        <v>5615</v>
      </c>
      <c r="AS315" s="2"/>
      <c r="AT315" s="2"/>
      <c r="AU315" s="2"/>
      <c r="AV315" s="2"/>
      <c r="AW315" s="2"/>
      <c r="AX315" s="2"/>
      <c r="AY315" s="2"/>
      <c r="AZ315" s="2"/>
      <c r="BA315" s="2"/>
      <c r="BB315" s="2"/>
      <c r="BC315" s="2"/>
      <c r="BD315" s="2"/>
      <c r="BE315" s="2"/>
      <c r="BF315" s="2"/>
      <c r="BG315" s="2"/>
      <c r="BH315" s="2"/>
      <c r="BI315" s="2"/>
      <c r="BJ315" s="2"/>
      <c r="BK315" s="2"/>
      <c r="BL315" s="2"/>
      <c r="BQ315" s="2"/>
      <c r="BR315" s="2"/>
      <c r="BS315" s="2"/>
      <c r="BT315" s="2"/>
      <c r="BU315" s="2"/>
      <c r="BV315" s="2"/>
      <c r="BW315" s="2"/>
      <c r="BX315" s="2"/>
      <c r="BY315" s="2"/>
      <c r="BZ315" s="2"/>
      <c r="CA315" s="2"/>
      <c r="CB315" s="2"/>
      <c r="CC315" s="2"/>
      <c r="CD315" s="2"/>
      <c r="CE315" s="2"/>
      <c r="CF315" s="2"/>
      <c r="CG315" s="2"/>
    </row>
    <row r="316" spans="1:85" s="7" customFormat="1" ht="30" hidden="1" x14ac:dyDescent="0.25">
      <c r="L316" s="11" t="s">
        <v>3721</v>
      </c>
      <c r="M316" s="2" t="s">
        <v>3722</v>
      </c>
      <c r="N316" s="2">
        <v>2012</v>
      </c>
      <c r="O316" s="2">
        <v>1</v>
      </c>
      <c r="P316" s="3">
        <v>41030.458333333336</v>
      </c>
      <c r="Q316" s="2" t="s">
        <v>11</v>
      </c>
      <c r="R316" s="2" t="s">
        <v>459</v>
      </c>
      <c r="S316" s="2" t="s">
        <v>3723</v>
      </c>
      <c r="T316" s="2" t="s">
        <v>484</v>
      </c>
      <c r="U316" s="2">
        <f t="shared" si="84"/>
        <v>0</v>
      </c>
      <c r="V316" s="2" t="b">
        <f t="shared" si="85"/>
        <v>0</v>
      </c>
      <c r="W316" s="17" t="b">
        <f t="shared" si="86"/>
        <v>0</v>
      </c>
      <c r="X316" s="2" t="b">
        <f t="shared" si="87"/>
        <v>0</v>
      </c>
      <c r="Y316" s="2" t="b">
        <f t="shared" si="88"/>
        <v>0</v>
      </c>
      <c r="Z316" s="2" t="b">
        <f t="shared" si="89"/>
        <v>0</v>
      </c>
      <c r="AA316" s="2" t="b">
        <f t="shared" si="90"/>
        <v>0</v>
      </c>
      <c r="AB316" s="2" t="b">
        <f t="shared" si="91"/>
        <v>0</v>
      </c>
      <c r="AC316" s="2" t="b">
        <f t="shared" si="92"/>
        <v>0</v>
      </c>
      <c r="AD316" s="2" t="b">
        <f t="shared" si="93"/>
        <v>0</v>
      </c>
      <c r="AE316" s="2" t="b">
        <f t="shared" si="94"/>
        <v>0</v>
      </c>
      <c r="AF316" s="2" t="b">
        <f t="shared" si="95"/>
        <v>0</v>
      </c>
      <c r="AG316" s="2" t="b">
        <f t="shared" si="96"/>
        <v>0</v>
      </c>
      <c r="AH316" s="17" t="b">
        <f t="shared" si="97"/>
        <v>0</v>
      </c>
      <c r="AI316" s="2" t="b">
        <f t="shared" si="98"/>
        <v>0</v>
      </c>
      <c r="AJ316" s="2" t="b">
        <f t="shared" si="99"/>
        <v>0</v>
      </c>
      <c r="AK316" s="2" t="b">
        <f t="shared" si="100"/>
        <v>0</v>
      </c>
      <c r="AL316" s="2" t="b">
        <f t="shared" si="101"/>
        <v>0</v>
      </c>
      <c r="AM316" s="2" t="b">
        <f t="shared" si="102"/>
        <v>0</v>
      </c>
      <c r="AN316" s="2" t="b">
        <f t="shared" si="103"/>
        <v>0</v>
      </c>
      <c r="AO316" s="2" t="b">
        <v>0</v>
      </c>
      <c r="AP316" s="2" t="b">
        <f t="shared" si="104"/>
        <v>0</v>
      </c>
      <c r="AQ316" s="2" t="b">
        <v>0</v>
      </c>
      <c r="AR316" s="2"/>
      <c r="AS316" s="2"/>
      <c r="AT316" s="2"/>
      <c r="AU316" s="2"/>
      <c r="AV316" s="2"/>
      <c r="AW316" s="2"/>
      <c r="AX316" s="2"/>
      <c r="AY316" s="2"/>
      <c r="AZ316" s="2"/>
      <c r="BA316" s="2"/>
      <c r="BB316" s="2"/>
      <c r="BC316" s="2"/>
      <c r="BD316" s="2"/>
      <c r="BE316" s="2"/>
      <c r="BF316" s="2"/>
      <c r="BG316" s="2"/>
      <c r="BH316" s="2"/>
      <c r="BI316" s="2"/>
      <c r="BJ316" s="2"/>
      <c r="BK316" s="2"/>
      <c r="BL316" s="2"/>
      <c r="BP316" s="2"/>
      <c r="BQ316" s="2"/>
      <c r="BR316" s="2"/>
      <c r="BS316" s="2"/>
      <c r="BT316" s="2"/>
      <c r="BU316" s="2"/>
      <c r="BV316" s="2"/>
      <c r="BW316" s="2"/>
      <c r="BX316" s="2"/>
      <c r="BY316" s="2"/>
      <c r="BZ316" s="2"/>
      <c r="CA316" s="2"/>
      <c r="CB316" s="2"/>
      <c r="CC316" s="2"/>
      <c r="CD316" s="2"/>
      <c r="CE316" s="2"/>
      <c r="CF316" s="2"/>
      <c r="CG316" s="2"/>
    </row>
    <row r="317" spans="1:85" s="7" customFormat="1" ht="30" hidden="1" x14ac:dyDescent="0.25">
      <c r="L317" s="11" t="s">
        <v>3727</v>
      </c>
      <c r="M317" s="2" t="s">
        <v>3728</v>
      </c>
      <c r="N317" s="2">
        <v>2012</v>
      </c>
      <c r="O317" s="2">
        <v>1</v>
      </c>
      <c r="P317" s="3">
        <v>40909.45208333333</v>
      </c>
      <c r="Q317" s="2" t="s">
        <v>11</v>
      </c>
      <c r="R317" s="2" t="s">
        <v>459</v>
      </c>
      <c r="S317" s="2" t="s">
        <v>3729</v>
      </c>
      <c r="T317" s="2" t="s">
        <v>484</v>
      </c>
      <c r="U317" s="2">
        <f t="shared" si="84"/>
        <v>5</v>
      </c>
      <c r="V317" s="2" t="b">
        <f t="shared" si="85"/>
        <v>1</v>
      </c>
      <c r="W317" s="17" t="b">
        <f t="shared" si="86"/>
        <v>0</v>
      </c>
      <c r="X317" s="2" t="b">
        <f t="shared" si="87"/>
        <v>1</v>
      </c>
      <c r="Y317" s="2" t="b">
        <f t="shared" si="88"/>
        <v>0</v>
      </c>
      <c r="Z317" s="2" t="b">
        <f t="shared" si="89"/>
        <v>0</v>
      </c>
      <c r="AA317" s="2" t="b">
        <f t="shared" si="90"/>
        <v>0</v>
      </c>
      <c r="AB317" s="2" t="b">
        <f t="shared" si="91"/>
        <v>0</v>
      </c>
      <c r="AC317" s="2" t="b">
        <f t="shared" si="92"/>
        <v>0</v>
      </c>
      <c r="AD317" s="2" t="b">
        <f t="shared" si="93"/>
        <v>0</v>
      </c>
      <c r="AE317" s="2" t="b">
        <f t="shared" si="94"/>
        <v>1</v>
      </c>
      <c r="AF317" s="2" t="b">
        <f t="shared" si="95"/>
        <v>0</v>
      </c>
      <c r="AG317" s="2" t="b">
        <f t="shared" si="96"/>
        <v>1</v>
      </c>
      <c r="AH317" s="17" t="b">
        <f t="shared" si="97"/>
        <v>1</v>
      </c>
      <c r="AI317" s="2" t="b">
        <f t="shared" si="98"/>
        <v>0</v>
      </c>
      <c r="AJ317" s="2" t="b">
        <f t="shared" si="99"/>
        <v>0</v>
      </c>
      <c r="AK317" s="2" t="b">
        <f t="shared" si="100"/>
        <v>0</v>
      </c>
      <c r="AL317" s="2" t="b">
        <f t="shared" si="101"/>
        <v>0</v>
      </c>
      <c r="AM317" s="2" t="b">
        <f t="shared" si="102"/>
        <v>0</v>
      </c>
      <c r="AN317" s="2" t="b">
        <f t="shared" si="103"/>
        <v>0</v>
      </c>
      <c r="AO317" s="2" t="b">
        <v>0</v>
      </c>
      <c r="AP317" s="2" t="b">
        <f t="shared" si="104"/>
        <v>0</v>
      </c>
      <c r="AQ317" s="2" t="b">
        <v>0</v>
      </c>
      <c r="AR317" s="2">
        <v>1</v>
      </c>
      <c r="AS317" s="2">
        <v>3</v>
      </c>
      <c r="AT317" s="2">
        <v>4</v>
      </c>
      <c r="AU317" s="2">
        <v>12</v>
      </c>
      <c r="AV317" s="2">
        <v>13</v>
      </c>
      <c r="AW317" s="2">
        <v>15</v>
      </c>
      <c r="AX317" s="2">
        <v>16</v>
      </c>
      <c r="AY317" s="2"/>
      <c r="AZ317" s="2"/>
      <c r="BA317" s="2"/>
      <c r="BB317" s="2"/>
      <c r="BC317" s="2"/>
      <c r="BD317" s="2"/>
      <c r="BE317" s="2"/>
      <c r="BF317" s="2"/>
      <c r="BG317" s="2"/>
      <c r="BH317" s="2"/>
      <c r="BI317" s="2"/>
      <c r="BJ317" s="2"/>
      <c r="BK317" s="2"/>
      <c r="BL317" s="2"/>
      <c r="CF317" s="2"/>
      <c r="CG317" s="2"/>
    </row>
    <row r="318" spans="1:85" s="7" customFormat="1" ht="30" hidden="1" x14ac:dyDescent="0.25">
      <c r="L318" s="11" t="s">
        <v>3739</v>
      </c>
      <c r="M318" s="2" t="s">
        <v>3740</v>
      </c>
      <c r="N318" s="2">
        <v>2013</v>
      </c>
      <c r="O318" s="2">
        <v>1</v>
      </c>
      <c r="P318" s="3">
        <v>41275.694444444445</v>
      </c>
      <c r="Q318" s="2" t="s">
        <v>11</v>
      </c>
      <c r="R318" s="2" t="s">
        <v>459</v>
      </c>
      <c r="S318" s="2" t="s">
        <v>3741</v>
      </c>
      <c r="T318" s="2" t="s">
        <v>740</v>
      </c>
      <c r="U318" s="2">
        <f t="shared" si="84"/>
        <v>0</v>
      </c>
      <c r="V318" s="2" t="b">
        <f t="shared" si="85"/>
        <v>0</v>
      </c>
      <c r="W318" s="17" t="b">
        <f t="shared" si="86"/>
        <v>0</v>
      </c>
      <c r="X318" s="2" t="b">
        <f t="shared" si="87"/>
        <v>0</v>
      </c>
      <c r="Y318" s="2" t="b">
        <f t="shared" si="88"/>
        <v>0</v>
      </c>
      <c r="Z318" s="2" t="b">
        <f t="shared" si="89"/>
        <v>0</v>
      </c>
      <c r="AA318" s="2" t="b">
        <f t="shared" si="90"/>
        <v>0</v>
      </c>
      <c r="AB318" s="2" t="b">
        <f t="shared" si="91"/>
        <v>0</v>
      </c>
      <c r="AC318" s="2" t="b">
        <f t="shared" si="92"/>
        <v>0</v>
      </c>
      <c r="AD318" s="2" t="b">
        <f t="shared" si="93"/>
        <v>0</v>
      </c>
      <c r="AE318" s="2" t="b">
        <f t="shared" si="94"/>
        <v>0</v>
      </c>
      <c r="AF318" s="2" t="b">
        <f t="shared" si="95"/>
        <v>0</v>
      </c>
      <c r="AG318" s="2" t="b">
        <f t="shared" si="96"/>
        <v>0</v>
      </c>
      <c r="AH318" s="17" t="b">
        <f t="shared" si="97"/>
        <v>0</v>
      </c>
      <c r="AI318" s="2" t="b">
        <f t="shared" si="98"/>
        <v>0</v>
      </c>
      <c r="AJ318" s="2" t="b">
        <f t="shared" si="99"/>
        <v>0</v>
      </c>
      <c r="AK318" s="2" t="b">
        <f t="shared" si="100"/>
        <v>0</v>
      </c>
      <c r="AL318" s="2" t="b">
        <f t="shared" si="101"/>
        <v>0</v>
      </c>
      <c r="AM318" s="2" t="b">
        <f t="shared" si="102"/>
        <v>0</v>
      </c>
      <c r="AN318" s="2" t="b">
        <f t="shared" si="103"/>
        <v>0</v>
      </c>
      <c r="AO318" s="2" t="b">
        <v>0</v>
      </c>
      <c r="AP318" s="2" t="b">
        <f t="shared" si="104"/>
        <v>0</v>
      </c>
      <c r="AQ318" s="2" t="b">
        <v>0</v>
      </c>
      <c r="AR318" s="2" t="s">
        <v>5621</v>
      </c>
      <c r="AS318" s="2" t="s">
        <v>5615</v>
      </c>
      <c r="AT318" s="2"/>
      <c r="AU318" s="2"/>
      <c r="AV318" s="2"/>
      <c r="AW318" s="2"/>
      <c r="AX318" s="2"/>
      <c r="AY318" s="2"/>
      <c r="AZ318" s="2"/>
      <c r="BA318" s="2"/>
      <c r="BB318" s="2"/>
      <c r="BC318" s="2"/>
      <c r="BD318" s="2"/>
      <c r="BE318" s="2"/>
      <c r="BF318" s="2"/>
      <c r="BG318" s="2"/>
      <c r="BH318" s="2"/>
      <c r="BI318" s="2"/>
      <c r="BJ318" s="2"/>
      <c r="BK318" s="2"/>
      <c r="BL318" s="2"/>
      <c r="BP318" s="2"/>
      <c r="BQ318" s="2"/>
      <c r="BR318" s="2"/>
      <c r="BS318" s="2"/>
      <c r="BT318" s="2"/>
      <c r="BU318" s="2"/>
      <c r="BV318" s="2"/>
      <c r="BW318" s="2"/>
      <c r="BX318" s="2"/>
      <c r="BY318" s="2"/>
      <c r="BZ318" s="2"/>
      <c r="CA318" s="2"/>
      <c r="CB318" s="2"/>
      <c r="CC318" s="2"/>
      <c r="CD318" s="2"/>
      <c r="CE318" s="2"/>
      <c r="CF318" s="2"/>
      <c r="CG318" s="2"/>
    </row>
    <row r="319" spans="1:85" s="7" customFormat="1" ht="30" hidden="1" x14ac:dyDescent="0.25">
      <c r="L319" s="11" t="s">
        <v>3742</v>
      </c>
      <c r="M319" s="2" t="s">
        <v>3743</v>
      </c>
      <c r="N319" s="2">
        <v>2011</v>
      </c>
      <c r="O319" s="2">
        <v>1</v>
      </c>
      <c r="P319" s="3">
        <v>40544.586805555555</v>
      </c>
      <c r="Q319" s="2" t="s">
        <v>11</v>
      </c>
      <c r="R319" s="2" t="s">
        <v>459</v>
      </c>
      <c r="S319" s="2" t="s">
        <v>3744</v>
      </c>
      <c r="T319" s="2" t="s">
        <v>484</v>
      </c>
      <c r="U319" s="2">
        <f t="shared" si="84"/>
        <v>1</v>
      </c>
      <c r="V319" s="2" t="b">
        <f t="shared" si="85"/>
        <v>1</v>
      </c>
      <c r="W319" s="17" t="b">
        <f t="shared" si="86"/>
        <v>0</v>
      </c>
      <c r="X319" s="2" t="b">
        <f t="shared" si="87"/>
        <v>0</v>
      </c>
      <c r="Y319" s="2" t="b">
        <f t="shared" si="88"/>
        <v>0</v>
      </c>
      <c r="Z319" s="2" t="b">
        <f t="shared" si="89"/>
        <v>0</v>
      </c>
      <c r="AA319" s="2" t="b">
        <f t="shared" si="90"/>
        <v>0</v>
      </c>
      <c r="AB319" s="2" t="b">
        <f t="shared" si="91"/>
        <v>0</v>
      </c>
      <c r="AC319" s="2" t="b">
        <f t="shared" si="92"/>
        <v>0</v>
      </c>
      <c r="AD319" s="2" t="b">
        <f t="shared" si="93"/>
        <v>0</v>
      </c>
      <c r="AE319" s="2" t="b">
        <f t="shared" si="94"/>
        <v>0</v>
      </c>
      <c r="AF319" s="2" t="b">
        <f t="shared" si="95"/>
        <v>0</v>
      </c>
      <c r="AG319" s="2" t="b">
        <f t="shared" si="96"/>
        <v>0</v>
      </c>
      <c r="AH319" s="17" t="b">
        <f t="shared" si="97"/>
        <v>0</v>
      </c>
      <c r="AI319" s="2" t="b">
        <f t="shared" si="98"/>
        <v>0</v>
      </c>
      <c r="AJ319" s="2" t="b">
        <f t="shared" si="99"/>
        <v>0</v>
      </c>
      <c r="AK319" s="2" t="b">
        <f t="shared" si="100"/>
        <v>0</v>
      </c>
      <c r="AL319" s="2" t="b">
        <f t="shared" si="101"/>
        <v>0</v>
      </c>
      <c r="AM319" s="2" t="b">
        <f t="shared" si="102"/>
        <v>0</v>
      </c>
      <c r="AN319" s="2" t="b">
        <f t="shared" si="103"/>
        <v>0</v>
      </c>
      <c r="AO319" s="2" t="b">
        <v>0</v>
      </c>
      <c r="AP319" s="2" t="b">
        <f t="shared" si="104"/>
        <v>0</v>
      </c>
      <c r="AQ319" s="2" t="b">
        <v>0</v>
      </c>
      <c r="AR319" s="2">
        <v>1</v>
      </c>
      <c r="AS319" s="2" t="s">
        <v>5615</v>
      </c>
      <c r="AT319" s="2"/>
      <c r="AU319" s="2"/>
      <c r="AV319" s="2"/>
      <c r="AW319" s="2"/>
      <c r="AX319" s="2"/>
      <c r="AY319" s="2"/>
      <c r="AZ319" s="2"/>
      <c r="BA319" s="2"/>
      <c r="BB319" s="2"/>
      <c r="BC319" s="2"/>
      <c r="BD319" s="2"/>
      <c r="BE319" s="2"/>
      <c r="BF319" s="2"/>
      <c r="BG319" s="2"/>
      <c r="BH319" s="2"/>
      <c r="BI319" s="2"/>
      <c r="BJ319" s="2"/>
      <c r="BK319" s="2"/>
      <c r="BL319" s="2"/>
      <c r="CF319" s="2"/>
      <c r="CG319" s="2"/>
    </row>
    <row r="320" spans="1:85" s="7" customFormat="1" ht="30" hidden="1" x14ac:dyDescent="0.25">
      <c r="L320" s="11" t="s">
        <v>3745</v>
      </c>
      <c r="M320" s="2" t="s">
        <v>3746</v>
      </c>
      <c r="N320" s="2">
        <v>2010</v>
      </c>
      <c r="O320" s="2">
        <v>1</v>
      </c>
      <c r="P320" s="3">
        <v>40179.644444444442</v>
      </c>
      <c r="Q320" s="2" t="s">
        <v>11</v>
      </c>
      <c r="R320" s="2" t="s">
        <v>459</v>
      </c>
      <c r="S320" s="2" t="s">
        <v>3747</v>
      </c>
      <c r="T320" s="2" t="s">
        <v>649</v>
      </c>
      <c r="U320" s="2">
        <f t="shared" si="84"/>
        <v>1</v>
      </c>
      <c r="V320" s="2" t="b">
        <f t="shared" si="85"/>
        <v>0</v>
      </c>
      <c r="W320" s="17" t="b">
        <f t="shared" si="86"/>
        <v>0</v>
      </c>
      <c r="X320" s="2" t="b">
        <f t="shared" si="87"/>
        <v>0</v>
      </c>
      <c r="Y320" s="2" t="b">
        <f t="shared" si="88"/>
        <v>0</v>
      </c>
      <c r="Z320" s="2" t="b">
        <f t="shared" si="89"/>
        <v>0</v>
      </c>
      <c r="AA320" s="2" t="b">
        <f t="shared" si="90"/>
        <v>0</v>
      </c>
      <c r="AB320" s="2" t="b">
        <f t="shared" si="91"/>
        <v>0</v>
      </c>
      <c r="AC320" s="2" t="b">
        <f t="shared" si="92"/>
        <v>0</v>
      </c>
      <c r="AD320" s="2" t="b">
        <f t="shared" si="93"/>
        <v>0</v>
      </c>
      <c r="AE320" s="2" t="b">
        <f t="shared" si="94"/>
        <v>0</v>
      </c>
      <c r="AF320" s="2" t="b">
        <f t="shared" si="95"/>
        <v>0</v>
      </c>
      <c r="AG320" s="2" t="b">
        <f t="shared" si="96"/>
        <v>0</v>
      </c>
      <c r="AH320" s="17" t="b">
        <f t="shared" si="97"/>
        <v>1</v>
      </c>
      <c r="AI320" s="2" t="b">
        <f t="shared" si="98"/>
        <v>0</v>
      </c>
      <c r="AJ320" s="2" t="b">
        <f t="shared" si="99"/>
        <v>0</v>
      </c>
      <c r="AK320" s="2" t="b">
        <f t="shared" si="100"/>
        <v>0</v>
      </c>
      <c r="AL320" s="2" t="b">
        <f t="shared" si="101"/>
        <v>0</v>
      </c>
      <c r="AM320" s="2" t="b">
        <f t="shared" si="102"/>
        <v>0</v>
      </c>
      <c r="AN320" s="2" t="b">
        <f t="shared" si="103"/>
        <v>0</v>
      </c>
      <c r="AO320" s="2" t="b">
        <v>0</v>
      </c>
      <c r="AP320" s="2" t="b">
        <f t="shared" si="104"/>
        <v>0</v>
      </c>
      <c r="AQ320" s="2" t="b">
        <v>0</v>
      </c>
      <c r="AR320" s="2">
        <v>3</v>
      </c>
      <c r="AS320" s="2" t="s">
        <v>5615</v>
      </c>
      <c r="AT320" s="2">
        <v>12</v>
      </c>
      <c r="AU320" s="2">
        <v>16</v>
      </c>
      <c r="AV320" s="2"/>
      <c r="AW320" s="2"/>
      <c r="AX320" s="2"/>
      <c r="AY320" s="2"/>
      <c r="AZ320" s="2"/>
      <c r="BA320" s="2"/>
      <c r="BB320" s="2"/>
      <c r="BC320" s="2"/>
      <c r="BD320" s="2"/>
      <c r="BE320" s="2"/>
      <c r="BF320" s="2"/>
      <c r="BG320" s="2"/>
      <c r="BH320" s="2"/>
      <c r="BI320" s="2"/>
      <c r="BJ320" s="2"/>
      <c r="BK320" s="2"/>
      <c r="BL320" s="2"/>
      <c r="CF320" s="2"/>
      <c r="CG320" s="2"/>
    </row>
    <row r="321" spans="1:85" s="7" customFormat="1" ht="30" hidden="1" x14ac:dyDescent="0.25">
      <c r="L321" s="11" t="s">
        <v>3753</v>
      </c>
      <c r="M321" s="2" t="s">
        <v>3754</v>
      </c>
      <c r="N321" s="2">
        <v>2012</v>
      </c>
      <c r="O321" s="2">
        <v>1</v>
      </c>
      <c r="P321" s="3">
        <v>40909.614583333336</v>
      </c>
      <c r="Q321" s="2" t="s">
        <v>11</v>
      </c>
      <c r="R321" s="2" t="s">
        <v>459</v>
      </c>
      <c r="S321" s="2" t="s">
        <v>3755</v>
      </c>
      <c r="T321" s="2" t="s">
        <v>499</v>
      </c>
      <c r="U321" s="2">
        <f t="shared" si="84"/>
        <v>2</v>
      </c>
      <c r="V321" s="2" t="b">
        <f t="shared" si="85"/>
        <v>0</v>
      </c>
      <c r="W321" s="17" t="b">
        <f t="shared" si="86"/>
        <v>0</v>
      </c>
      <c r="X321" s="2" t="b">
        <f t="shared" si="87"/>
        <v>1</v>
      </c>
      <c r="Y321" s="2" t="b">
        <f t="shared" si="88"/>
        <v>0</v>
      </c>
      <c r="Z321" s="2" t="b">
        <f t="shared" si="89"/>
        <v>0</v>
      </c>
      <c r="AA321" s="2" t="b">
        <f t="shared" si="90"/>
        <v>0</v>
      </c>
      <c r="AB321" s="2" t="b">
        <f t="shared" si="91"/>
        <v>0</v>
      </c>
      <c r="AC321" s="2" t="b">
        <f t="shared" si="92"/>
        <v>0</v>
      </c>
      <c r="AD321" s="2" t="b">
        <f t="shared" si="93"/>
        <v>0</v>
      </c>
      <c r="AE321" s="2" t="b">
        <f t="shared" si="94"/>
        <v>0</v>
      </c>
      <c r="AF321" s="2" t="b">
        <f t="shared" si="95"/>
        <v>0</v>
      </c>
      <c r="AG321" s="2" t="b">
        <f t="shared" si="96"/>
        <v>1</v>
      </c>
      <c r="AH321" s="17" t="b">
        <f t="shared" si="97"/>
        <v>0</v>
      </c>
      <c r="AI321" s="2" t="b">
        <f t="shared" si="98"/>
        <v>0</v>
      </c>
      <c r="AJ321" s="2" t="b">
        <f t="shared" si="99"/>
        <v>0</v>
      </c>
      <c r="AK321" s="2" t="b">
        <f t="shared" si="100"/>
        <v>0</v>
      </c>
      <c r="AL321" s="2" t="b">
        <f t="shared" si="101"/>
        <v>0</v>
      </c>
      <c r="AM321" s="2" t="b">
        <f t="shared" si="102"/>
        <v>0</v>
      </c>
      <c r="AN321" s="2" t="b">
        <f t="shared" si="103"/>
        <v>0</v>
      </c>
      <c r="AO321" s="2" t="b">
        <v>0</v>
      </c>
      <c r="AP321" s="2" t="b">
        <f t="shared" si="104"/>
        <v>0</v>
      </c>
      <c r="AQ321" s="2" t="b">
        <v>0</v>
      </c>
      <c r="AR321" s="2">
        <v>3</v>
      </c>
      <c r="AS321" s="2">
        <v>4</v>
      </c>
      <c r="AT321" s="2" t="s">
        <v>5615</v>
      </c>
      <c r="AU321" s="2">
        <v>12</v>
      </c>
      <c r="AV321" s="2">
        <v>15</v>
      </c>
      <c r="AW321" s="2"/>
      <c r="AX321" s="2"/>
      <c r="AY321" s="2"/>
      <c r="AZ321" s="2"/>
      <c r="BA321" s="2"/>
      <c r="BB321" s="2"/>
      <c r="BC321" s="2"/>
      <c r="BD321" s="2"/>
      <c r="BE321" s="2"/>
      <c r="BF321" s="2"/>
      <c r="BG321" s="2"/>
      <c r="BH321" s="2"/>
      <c r="BI321" s="2"/>
      <c r="BJ321" s="2"/>
      <c r="BK321" s="2"/>
      <c r="BL321" s="2"/>
      <c r="BP321" s="2"/>
      <c r="BQ321" s="2"/>
      <c r="BR321" s="2"/>
      <c r="BS321" s="2"/>
      <c r="BT321" s="2"/>
      <c r="BU321" s="2"/>
      <c r="BV321" s="2"/>
      <c r="BW321" s="2"/>
      <c r="BX321" s="2"/>
      <c r="BY321" s="2"/>
      <c r="BZ321" s="2"/>
      <c r="CA321" s="2"/>
      <c r="CB321" s="2"/>
      <c r="CC321" s="2"/>
      <c r="CD321" s="2"/>
      <c r="CE321" s="2"/>
      <c r="CF321" s="2"/>
      <c r="CG321" s="2"/>
    </row>
    <row r="322" spans="1:85" s="7" customFormat="1" ht="30" hidden="1" x14ac:dyDescent="0.25">
      <c r="L322" s="11" t="s">
        <v>3756</v>
      </c>
      <c r="M322" s="2" t="s">
        <v>3757</v>
      </c>
      <c r="N322" s="2">
        <v>2009</v>
      </c>
      <c r="O322" s="2">
        <v>1</v>
      </c>
      <c r="P322" s="3">
        <v>39965.342361111114</v>
      </c>
      <c r="Q322" s="2" t="s">
        <v>11</v>
      </c>
      <c r="R322" s="2" t="s">
        <v>459</v>
      </c>
      <c r="S322" s="2" t="s">
        <v>3758</v>
      </c>
      <c r="T322" s="2" t="s">
        <v>480</v>
      </c>
      <c r="U322" s="2">
        <f t="shared" ref="U322:U385" si="105">COUNTIF(V322:AV322,TRUE)</f>
        <v>2</v>
      </c>
      <c r="V322" s="2" t="b">
        <f t="shared" ref="V322:V385" si="106">ISNUMBER(MATCH(1,AR322:CH322,0))</f>
        <v>0</v>
      </c>
      <c r="W322" s="17" t="b">
        <f t="shared" ref="W322:W385" si="107">ISNUMBER(MATCH(2,AR322:CH322,0))</f>
        <v>0</v>
      </c>
      <c r="X322" s="2" t="b">
        <f t="shared" ref="X322:X385" si="108">ISNUMBER(MATCH(4,AR322:CH322,0))</f>
        <v>1</v>
      </c>
      <c r="Y322" s="2" t="b">
        <f t="shared" ref="Y322:Y385" si="109">ISNUMBER(MATCH(5,AR322:CH322,0))</f>
        <v>0</v>
      </c>
      <c r="Z322" s="2" t="b">
        <f t="shared" ref="Z322:Z385" si="110">ISNUMBER(MATCH(6,AR322:CH322,0))</f>
        <v>0</v>
      </c>
      <c r="AA322" s="2" t="b">
        <f t="shared" ref="AA322:AA385" si="111">ISNUMBER(MATCH(7,AR322:CH322,0))</f>
        <v>0</v>
      </c>
      <c r="AB322" s="2" t="b">
        <f t="shared" ref="AB322:AB385" si="112">ISNUMBER(MATCH(8,AR322:CH322,0))</f>
        <v>0</v>
      </c>
      <c r="AC322" s="2" t="b">
        <f t="shared" ref="AC322:AC385" si="113">ISNUMBER(MATCH(10,AR322:CH322,0))</f>
        <v>0</v>
      </c>
      <c r="AD322" s="2" t="b">
        <f t="shared" ref="AD322:AD385" si="114">ISNUMBER(MATCH(11,AR322:CH322,0))</f>
        <v>0</v>
      </c>
      <c r="AE322" s="2" t="b">
        <f t="shared" ref="AE322:AE385" si="115">ISNUMBER(MATCH(13,AR322:CH322,0))</f>
        <v>0</v>
      </c>
      <c r="AF322" s="2" t="b">
        <f t="shared" ref="AF322:AF385" si="116">ISNUMBER(MATCH(14,AR322:CH322,0))</f>
        <v>0</v>
      </c>
      <c r="AG322" s="2" t="b">
        <f t="shared" ref="AG322:AG385" si="117">ISNUMBER(MATCH(15,AR322:CH322,0))</f>
        <v>0</v>
      </c>
      <c r="AH322" s="17" t="b">
        <f t="shared" ref="AH322:AH385" si="118">ISNUMBER(MATCH(16,AR322:CH322,0))</f>
        <v>1</v>
      </c>
      <c r="AI322" s="2" t="b">
        <f t="shared" ref="AI322:AI385" si="119">ISNUMBER(MATCH(20,AQ322:CG322,0))</f>
        <v>0</v>
      </c>
      <c r="AJ322" s="2" t="b">
        <f t="shared" ref="AJ322:AJ385" si="120">ISNUMBER(MATCH(21,AQ322:CG322,0))</f>
        <v>0</v>
      </c>
      <c r="AK322" s="2" t="b">
        <f t="shared" ref="AK322:AK385" si="121">ISNUMBER(MATCH(22,AR322:CH322,0))</f>
        <v>0</v>
      </c>
      <c r="AL322" s="2" t="b">
        <f t="shared" ref="AL322:AL385" si="122">ISNUMBER(MATCH(23,AR322:CH322,0))</f>
        <v>0</v>
      </c>
      <c r="AM322" s="2" t="b">
        <f t="shared" ref="AM322:AM385" si="123">ISNUMBER(MATCH(30,AR322:CH322,0))</f>
        <v>0</v>
      </c>
      <c r="AN322" s="2" t="b">
        <f t="shared" ref="AN322:AN385" si="124">ISNUMBER(MATCH(48,AR322:CH322,0))</f>
        <v>0</v>
      </c>
      <c r="AO322" s="2" t="b">
        <v>0</v>
      </c>
      <c r="AP322" s="2" t="b">
        <f t="shared" ref="AP322:AP385" si="125">ISNUMBER(MATCH(52,AR322:CH322,0))</f>
        <v>0</v>
      </c>
      <c r="AQ322" s="2" t="b">
        <v>0</v>
      </c>
      <c r="AR322" s="2">
        <v>4</v>
      </c>
      <c r="AS322" s="2" t="s">
        <v>5615</v>
      </c>
      <c r="AT322" s="2">
        <v>12</v>
      </c>
      <c r="AU322" s="2">
        <v>16</v>
      </c>
      <c r="AV322" s="2"/>
      <c r="AW322" s="2"/>
      <c r="AX322" s="2"/>
      <c r="AY322" s="2"/>
      <c r="AZ322" s="2"/>
      <c r="BA322" s="2"/>
      <c r="BB322" s="2"/>
      <c r="BC322" s="2"/>
      <c r="BD322" s="2"/>
      <c r="BE322" s="2"/>
      <c r="BF322" s="2"/>
      <c r="BG322" s="2"/>
      <c r="BH322" s="2"/>
      <c r="BI322" s="2"/>
      <c r="BJ322" s="2"/>
      <c r="BK322" s="2"/>
      <c r="BL322" s="2"/>
      <c r="CF322" s="2"/>
      <c r="CG322" s="2"/>
    </row>
    <row r="323" spans="1:85" s="7" customFormat="1" ht="30" hidden="1" x14ac:dyDescent="0.25">
      <c r="B323" s="2"/>
      <c r="C323" s="2"/>
      <c r="D323" s="2"/>
      <c r="E323" s="2"/>
      <c r="F323" s="2"/>
      <c r="G323" s="2"/>
      <c r="H323" s="2"/>
      <c r="I323" s="2"/>
      <c r="J323" s="2"/>
      <c r="K323" s="2"/>
      <c r="L323" s="11" t="s">
        <v>3766</v>
      </c>
      <c r="M323" s="2" t="s">
        <v>3767</v>
      </c>
      <c r="N323" s="2">
        <v>2005</v>
      </c>
      <c r="O323" s="2">
        <v>1</v>
      </c>
      <c r="P323" s="3">
        <v>38353.507638888892</v>
      </c>
      <c r="Q323" s="2" t="s">
        <v>11</v>
      </c>
      <c r="R323" s="2" t="s">
        <v>459</v>
      </c>
      <c r="S323" s="2" t="s">
        <v>3768</v>
      </c>
      <c r="T323" s="2" t="s">
        <v>484</v>
      </c>
      <c r="U323" s="2">
        <f t="shared" si="105"/>
        <v>1</v>
      </c>
      <c r="V323" s="2" t="b">
        <f t="shared" si="106"/>
        <v>1</v>
      </c>
      <c r="W323" s="17" t="b">
        <f t="shared" si="107"/>
        <v>0</v>
      </c>
      <c r="X323" s="2" t="b">
        <f t="shared" si="108"/>
        <v>0</v>
      </c>
      <c r="Y323" s="2" t="b">
        <f t="shared" si="109"/>
        <v>0</v>
      </c>
      <c r="Z323" s="2" t="b">
        <f t="shared" si="110"/>
        <v>0</v>
      </c>
      <c r="AA323" s="2" t="b">
        <f t="shared" si="111"/>
        <v>0</v>
      </c>
      <c r="AB323" s="2" t="b">
        <f t="shared" si="112"/>
        <v>0</v>
      </c>
      <c r="AC323" s="2" t="b">
        <f t="shared" si="113"/>
        <v>0</v>
      </c>
      <c r="AD323" s="2" t="b">
        <f t="shared" si="114"/>
        <v>0</v>
      </c>
      <c r="AE323" s="2" t="b">
        <f t="shared" si="115"/>
        <v>0</v>
      </c>
      <c r="AF323" s="2" t="b">
        <f t="shared" si="116"/>
        <v>0</v>
      </c>
      <c r="AG323" s="2" t="b">
        <f t="shared" si="117"/>
        <v>0</v>
      </c>
      <c r="AH323" s="17" t="b">
        <f t="shared" si="118"/>
        <v>0</v>
      </c>
      <c r="AI323" s="2" t="b">
        <f t="shared" si="119"/>
        <v>0</v>
      </c>
      <c r="AJ323" s="2" t="b">
        <f t="shared" si="120"/>
        <v>0</v>
      </c>
      <c r="AK323" s="2" t="b">
        <f t="shared" si="121"/>
        <v>0</v>
      </c>
      <c r="AL323" s="2" t="b">
        <f t="shared" si="122"/>
        <v>0</v>
      </c>
      <c r="AM323" s="2" t="b">
        <f t="shared" si="123"/>
        <v>0</v>
      </c>
      <c r="AN323" s="2" t="b">
        <f t="shared" si="124"/>
        <v>0</v>
      </c>
      <c r="AO323" s="2" t="b">
        <v>0</v>
      </c>
      <c r="AP323" s="2" t="b">
        <f t="shared" si="125"/>
        <v>0</v>
      </c>
      <c r="AQ323" s="2" t="b">
        <v>0</v>
      </c>
      <c r="AR323" s="2">
        <v>1</v>
      </c>
      <c r="AS323" s="2"/>
      <c r="AT323" s="2"/>
      <c r="AU323" s="2"/>
      <c r="AV323" s="2"/>
      <c r="AW323" s="2"/>
      <c r="AX323" s="2"/>
      <c r="AY323" s="2"/>
      <c r="AZ323" s="2"/>
      <c r="BA323" s="2"/>
      <c r="BB323" s="2"/>
      <c r="BC323" s="2"/>
      <c r="BD323" s="2"/>
      <c r="BE323" s="2"/>
      <c r="BF323" s="2"/>
      <c r="BG323" s="2"/>
      <c r="BH323" s="2"/>
      <c r="BI323" s="2"/>
      <c r="BJ323" s="2"/>
      <c r="BK323" s="2"/>
      <c r="BL323" s="2"/>
      <c r="CF323" s="2"/>
      <c r="CG323" s="2"/>
    </row>
    <row r="324" spans="1:85" s="84" customFormat="1" ht="90" x14ac:dyDescent="0.25">
      <c r="A324" s="75" t="s">
        <v>5661</v>
      </c>
      <c r="B324" s="75" t="s">
        <v>5693</v>
      </c>
      <c r="C324" s="75"/>
      <c r="D324" s="90" t="s">
        <v>5693</v>
      </c>
      <c r="E324" s="90" t="s">
        <v>5862</v>
      </c>
      <c r="F324" s="90" t="s">
        <v>5693</v>
      </c>
      <c r="G324" s="91" t="s">
        <v>5863</v>
      </c>
      <c r="H324" s="90"/>
      <c r="I324" s="90">
        <v>968770843</v>
      </c>
      <c r="J324" s="90" t="s">
        <v>5864</v>
      </c>
      <c r="K324" s="75" t="s">
        <v>5865</v>
      </c>
      <c r="L324" s="90" t="s">
        <v>4048</v>
      </c>
      <c r="M324" s="90" t="s">
        <v>4049</v>
      </c>
      <c r="N324" s="90">
        <v>2014</v>
      </c>
      <c r="O324" s="90">
        <v>1</v>
      </c>
      <c r="P324" s="93">
        <v>41640</v>
      </c>
      <c r="Q324" s="90" t="s">
        <v>11</v>
      </c>
      <c r="R324" s="90" t="s">
        <v>459</v>
      </c>
      <c r="S324" s="90" t="s">
        <v>4047</v>
      </c>
      <c r="T324" s="90" t="s">
        <v>484</v>
      </c>
      <c r="U324" s="90">
        <f t="shared" si="105"/>
        <v>10</v>
      </c>
      <c r="V324" s="90" t="b">
        <f t="shared" si="106"/>
        <v>1</v>
      </c>
      <c r="W324" s="90" t="b">
        <f t="shared" si="107"/>
        <v>0</v>
      </c>
      <c r="X324" s="90" t="b">
        <f t="shared" si="108"/>
        <v>1</v>
      </c>
      <c r="Y324" s="90" t="b">
        <f t="shared" si="109"/>
        <v>0</v>
      </c>
      <c r="Z324" s="90" t="b">
        <f t="shared" si="110"/>
        <v>1</v>
      </c>
      <c r="AA324" s="90" t="b">
        <f t="shared" si="111"/>
        <v>1</v>
      </c>
      <c r="AB324" s="90" t="b">
        <f t="shared" si="112"/>
        <v>0</v>
      </c>
      <c r="AC324" s="90" t="b">
        <f t="shared" si="113"/>
        <v>1</v>
      </c>
      <c r="AD324" s="90" t="b">
        <f t="shared" si="114"/>
        <v>1</v>
      </c>
      <c r="AE324" s="90" t="b">
        <f t="shared" si="115"/>
        <v>0</v>
      </c>
      <c r="AF324" s="90" t="b">
        <f t="shared" si="116"/>
        <v>0</v>
      </c>
      <c r="AG324" s="90" t="b">
        <f t="shared" si="117"/>
        <v>1</v>
      </c>
      <c r="AH324" s="90" t="b">
        <f t="shared" si="118"/>
        <v>1</v>
      </c>
      <c r="AI324" s="90" t="b">
        <f t="shared" si="119"/>
        <v>1</v>
      </c>
      <c r="AJ324" s="90" t="b">
        <f t="shared" si="120"/>
        <v>0</v>
      </c>
      <c r="AK324" s="90" t="b">
        <f t="shared" si="121"/>
        <v>0</v>
      </c>
      <c r="AL324" s="90" t="b">
        <f t="shared" si="122"/>
        <v>0</v>
      </c>
      <c r="AM324" s="90" t="b">
        <f t="shared" si="123"/>
        <v>0</v>
      </c>
      <c r="AN324" s="90" t="b">
        <f t="shared" si="124"/>
        <v>0</v>
      </c>
      <c r="AO324" s="90" t="b">
        <v>0</v>
      </c>
      <c r="AP324" s="90" t="b">
        <f t="shared" si="125"/>
        <v>1</v>
      </c>
      <c r="AQ324" s="90" t="b">
        <v>0</v>
      </c>
      <c r="AR324" s="2">
        <v>1</v>
      </c>
      <c r="AS324" s="2">
        <v>3</v>
      </c>
      <c r="AT324" s="2">
        <v>4</v>
      </c>
      <c r="AU324" s="2">
        <v>6</v>
      </c>
      <c r="AV324" s="2">
        <v>7</v>
      </c>
      <c r="AW324" s="2">
        <v>10</v>
      </c>
      <c r="AX324" s="2">
        <v>11</v>
      </c>
      <c r="AY324" s="2">
        <v>12</v>
      </c>
      <c r="AZ324" s="2">
        <v>15</v>
      </c>
      <c r="BA324" s="2">
        <v>16</v>
      </c>
      <c r="BB324" s="2">
        <v>20</v>
      </c>
      <c r="BC324" s="2">
        <v>52</v>
      </c>
      <c r="BD324" s="2"/>
      <c r="BE324" s="2"/>
      <c r="BF324" s="2"/>
      <c r="BG324" s="2"/>
      <c r="BH324" s="2"/>
      <c r="BI324" s="2"/>
      <c r="BJ324" s="2"/>
      <c r="BK324" s="2"/>
      <c r="BL324" s="2"/>
      <c r="BM324" s="7"/>
      <c r="BN324" s="7"/>
      <c r="BO324" s="7"/>
      <c r="BP324" s="2"/>
      <c r="BQ324" s="2"/>
      <c r="BR324" s="2"/>
      <c r="BS324" s="2"/>
      <c r="BT324" s="2"/>
      <c r="BU324" s="2"/>
      <c r="BV324" s="2"/>
      <c r="BW324" s="2"/>
      <c r="BX324" s="2"/>
      <c r="BY324" s="2"/>
      <c r="BZ324" s="2"/>
      <c r="CA324" s="2"/>
      <c r="CB324" s="2"/>
      <c r="CC324" s="2"/>
      <c r="CD324" s="2"/>
      <c r="CE324" s="2"/>
      <c r="CF324" s="2"/>
    </row>
    <row r="325" spans="1:85" s="7" customFormat="1" ht="30" hidden="1" x14ac:dyDescent="0.25">
      <c r="B325" s="2"/>
      <c r="C325" s="2"/>
      <c r="D325" s="2"/>
      <c r="E325" s="2"/>
      <c r="F325" s="2"/>
      <c r="G325" s="2"/>
      <c r="H325" s="2"/>
      <c r="I325" s="2"/>
      <c r="J325" s="2"/>
      <c r="K325" s="2"/>
      <c r="L325" s="11" t="s">
        <v>3803</v>
      </c>
      <c r="M325" s="2" t="s">
        <v>3804</v>
      </c>
      <c r="N325" s="2">
        <v>2014</v>
      </c>
      <c r="O325" s="2">
        <v>1</v>
      </c>
      <c r="P325" s="4">
        <v>41640</v>
      </c>
      <c r="Q325" s="2" t="s">
        <v>11</v>
      </c>
      <c r="R325" s="2" t="s">
        <v>459</v>
      </c>
      <c r="S325" s="2" t="s">
        <v>3805</v>
      </c>
      <c r="T325" s="2" t="s">
        <v>540</v>
      </c>
      <c r="U325" s="2">
        <f t="shared" si="105"/>
        <v>1</v>
      </c>
      <c r="V325" s="2" t="b">
        <f t="shared" si="106"/>
        <v>0</v>
      </c>
      <c r="W325" s="17" t="b">
        <f t="shared" si="107"/>
        <v>0</v>
      </c>
      <c r="X325" s="2" t="b">
        <f t="shared" si="108"/>
        <v>0</v>
      </c>
      <c r="Y325" s="2" t="b">
        <f t="shared" si="109"/>
        <v>0</v>
      </c>
      <c r="Z325" s="2" t="b">
        <f t="shared" si="110"/>
        <v>0</v>
      </c>
      <c r="AA325" s="2" t="b">
        <f t="shared" si="111"/>
        <v>0</v>
      </c>
      <c r="AB325" s="2" t="b">
        <f t="shared" si="112"/>
        <v>0</v>
      </c>
      <c r="AC325" s="2" t="b">
        <f t="shared" si="113"/>
        <v>0</v>
      </c>
      <c r="AD325" s="2" t="b">
        <f t="shared" si="114"/>
        <v>0</v>
      </c>
      <c r="AE325" s="2" t="b">
        <f t="shared" si="115"/>
        <v>0</v>
      </c>
      <c r="AF325" s="2" t="b">
        <f t="shared" si="116"/>
        <v>0</v>
      </c>
      <c r="AG325" s="2" t="b">
        <f t="shared" si="117"/>
        <v>0</v>
      </c>
      <c r="AH325" s="17" t="b">
        <f t="shared" si="118"/>
        <v>0</v>
      </c>
      <c r="AI325" s="2" t="b">
        <f t="shared" si="119"/>
        <v>0</v>
      </c>
      <c r="AJ325" s="2" t="b">
        <f t="shared" si="120"/>
        <v>0</v>
      </c>
      <c r="AK325" s="2" t="b">
        <f t="shared" si="121"/>
        <v>0</v>
      </c>
      <c r="AL325" s="2" t="b">
        <f t="shared" si="122"/>
        <v>0</v>
      </c>
      <c r="AM325" s="2" t="b">
        <f t="shared" si="123"/>
        <v>0</v>
      </c>
      <c r="AN325" s="2" t="b">
        <f t="shared" si="124"/>
        <v>0</v>
      </c>
      <c r="AO325" s="2" t="b">
        <v>0</v>
      </c>
      <c r="AP325" s="2" t="b">
        <f t="shared" si="125"/>
        <v>0</v>
      </c>
      <c r="AQ325" s="2" t="b">
        <v>1</v>
      </c>
      <c r="AR325" s="2" t="s">
        <v>5618</v>
      </c>
      <c r="AS325" s="2"/>
      <c r="AT325" s="2"/>
      <c r="AU325" s="2"/>
      <c r="AV325" s="2"/>
      <c r="AW325" s="2"/>
      <c r="AX325" s="2"/>
      <c r="AY325" s="2"/>
      <c r="AZ325" s="2"/>
      <c r="BA325" s="2"/>
      <c r="BB325" s="2"/>
      <c r="BC325" s="2"/>
      <c r="BD325" s="2"/>
      <c r="BE325" s="2"/>
      <c r="BF325" s="2"/>
      <c r="BG325" s="2"/>
      <c r="BH325" s="2"/>
      <c r="BI325" s="2"/>
      <c r="BJ325" s="2"/>
      <c r="BK325" s="2"/>
      <c r="BL325" s="2"/>
      <c r="BQ325" s="2"/>
      <c r="BR325" s="2"/>
      <c r="BS325" s="2"/>
      <c r="BT325" s="2"/>
      <c r="BU325" s="2"/>
      <c r="BV325" s="2"/>
      <c r="BW325" s="2"/>
      <c r="BX325" s="2"/>
      <c r="BY325" s="2"/>
      <c r="BZ325" s="2"/>
      <c r="CA325" s="2"/>
      <c r="CB325" s="2"/>
      <c r="CC325" s="2"/>
      <c r="CD325" s="2"/>
      <c r="CE325" s="2"/>
      <c r="CF325" s="2"/>
      <c r="CG325" s="2"/>
    </row>
    <row r="326" spans="1:85" s="7" customFormat="1" ht="30" hidden="1" x14ac:dyDescent="0.25">
      <c r="B326" s="2"/>
      <c r="C326" s="2"/>
      <c r="D326" s="2"/>
      <c r="E326" s="2"/>
      <c r="F326" s="2"/>
      <c r="G326" s="2"/>
      <c r="H326" s="2"/>
      <c r="I326" s="2"/>
      <c r="J326" s="2"/>
      <c r="K326" s="2"/>
      <c r="L326" s="11" t="s">
        <v>3811</v>
      </c>
      <c r="M326" s="2" t="s">
        <v>3812</v>
      </c>
      <c r="N326" s="2">
        <v>50</v>
      </c>
      <c r="O326" s="2">
        <v>1</v>
      </c>
      <c r="P326" s="3">
        <v>40179.442361111112</v>
      </c>
      <c r="Q326" s="2" t="s">
        <v>11</v>
      </c>
      <c r="R326" s="2" t="s">
        <v>459</v>
      </c>
      <c r="S326" s="2" t="s">
        <v>3808</v>
      </c>
      <c r="T326" s="2" t="s">
        <v>774</v>
      </c>
      <c r="U326" s="2">
        <f t="shared" si="105"/>
        <v>0</v>
      </c>
      <c r="V326" s="2" t="b">
        <f t="shared" si="106"/>
        <v>0</v>
      </c>
      <c r="W326" s="17" t="b">
        <f t="shared" si="107"/>
        <v>0</v>
      </c>
      <c r="X326" s="2" t="b">
        <f t="shared" si="108"/>
        <v>0</v>
      </c>
      <c r="Y326" s="2" t="b">
        <f t="shared" si="109"/>
        <v>0</v>
      </c>
      <c r="Z326" s="2" t="b">
        <f t="shared" si="110"/>
        <v>0</v>
      </c>
      <c r="AA326" s="2" t="b">
        <f t="shared" si="111"/>
        <v>0</v>
      </c>
      <c r="AB326" s="2" t="b">
        <f t="shared" si="112"/>
        <v>0</v>
      </c>
      <c r="AC326" s="2" t="b">
        <f t="shared" si="113"/>
        <v>0</v>
      </c>
      <c r="AD326" s="2" t="b">
        <f t="shared" si="114"/>
        <v>0</v>
      </c>
      <c r="AE326" s="2" t="b">
        <f t="shared" si="115"/>
        <v>0</v>
      </c>
      <c r="AF326" s="2" t="b">
        <f t="shared" si="116"/>
        <v>0</v>
      </c>
      <c r="AG326" s="2" t="b">
        <f t="shared" si="117"/>
        <v>0</v>
      </c>
      <c r="AH326" s="17" t="b">
        <f t="shared" si="118"/>
        <v>0</v>
      </c>
      <c r="AI326" s="2" t="b">
        <f t="shared" si="119"/>
        <v>0</v>
      </c>
      <c r="AJ326" s="2" t="b">
        <f t="shared" si="120"/>
        <v>0</v>
      </c>
      <c r="AK326" s="2" t="b">
        <f t="shared" si="121"/>
        <v>0</v>
      </c>
      <c r="AL326" s="2" t="b">
        <f t="shared" si="122"/>
        <v>0</v>
      </c>
      <c r="AM326" s="2" t="b">
        <f t="shared" si="123"/>
        <v>0</v>
      </c>
      <c r="AN326" s="2" t="b">
        <f t="shared" si="124"/>
        <v>0</v>
      </c>
      <c r="AO326" s="2" t="b">
        <v>0</v>
      </c>
      <c r="AP326" s="2" t="b">
        <f t="shared" si="125"/>
        <v>0</v>
      </c>
      <c r="AQ326" s="2" t="b">
        <v>0</v>
      </c>
      <c r="AR326" s="2" t="s">
        <v>5615</v>
      </c>
      <c r="AS326" s="2"/>
      <c r="AT326" s="2"/>
      <c r="AU326" s="2"/>
      <c r="AV326" s="2"/>
      <c r="AW326" s="2"/>
      <c r="AX326" s="2"/>
      <c r="AY326" s="2"/>
      <c r="AZ326" s="2"/>
      <c r="BA326" s="2"/>
      <c r="BB326" s="2"/>
      <c r="BC326" s="2"/>
      <c r="BD326" s="2"/>
      <c r="BE326" s="2"/>
      <c r="BF326" s="2"/>
      <c r="BG326" s="2"/>
      <c r="BH326" s="2"/>
      <c r="BI326" s="2"/>
      <c r="BJ326" s="2"/>
      <c r="BK326" s="2"/>
      <c r="BL326" s="2"/>
      <c r="BP326" s="2"/>
      <c r="BQ326" s="2"/>
      <c r="BR326" s="2"/>
      <c r="BS326" s="2"/>
      <c r="BT326" s="2"/>
      <c r="BU326" s="2"/>
      <c r="BV326" s="2"/>
      <c r="BW326" s="2"/>
      <c r="BX326" s="2"/>
      <c r="BY326" s="2"/>
      <c r="BZ326" s="2"/>
      <c r="CA326" s="2"/>
      <c r="CB326" s="2"/>
      <c r="CC326" s="2"/>
      <c r="CD326" s="2"/>
      <c r="CE326" s="2"/>
      <c r="CF326" s="2"/>
      <c r="CG326" s="2"/>
    </row>
    <row r="327" spans="1:85" s="84" customFormat="1" ht="150" x14ac:dyDescent="0.25">
      <c r="A327" s="75" t="s">
        <v>5661</v>
      </c>
      <c r="B327" s="75" t="s">
        <v>5693</v>
      </c>
      <c r="C327" s="75"/>
      <c r="D327" s="90" t="s">
        <v>5693</v>
      </c>
      <c r="E327" s="90" t="s">
        <v>6071</v>
      </c>
      <c r="F327" s="90" t="s">
        <v>5693</v>
      </c>
      <c r="G327" s="91" t="s">
        <v>6072</v>
      </c>
      <c r="H327" s="90"/>
      <c r="I327" s="90">
        <v>94441725</v>
      </c>
      <c r="J327" s="90" t="s">
        <v>6073</v>
      </c>
      <c r="K327" s="75" t="s">
        <v>6074</v>
      </c>
      <c r="L327" s="90" t="s">
        <v>3368</v>
      </c>
      <c r="M327" s="90" t="s">
        <v>3369</v>
      </c>
      <c r="N327" s="90">
        <v>2015</v>
      </c>
      <c r="O327" s="90">
        <v>1</v>
      </c>
      <c r="P327" s="92">
        <v>42005.474999999999</v>
      </c>
      <c r="Q327" s="90" t="s">
        <v>11</v>
      </c>
      <c r="R327" s="90" t="s">
        <v>459</v>
      </c>
      <c r="S327" s="90" t="s">
        <v>3370</v>
      </c>
      <c r="T327" s="90" t="s">
        <v>484</v>
      </c>
      <c r="U327" s="90">
        <f t="shared" si="105"/>
        <v>10</v>
      </c>
      <c r="V327" s="90" t="b">
        <f t="shared" si="106"/>
        <v>1</v>
      </c>
      <c r="W327" s="90" t="b">
        <f t="shared" si="107"/>
        <v>1</v>
      </c>
      <c r="X327" s="90" t="b">
        <f t="shared" si="108"/>
        <v>1</v>
      </c>
      <c r="Y327" s="90" t="b">
        <f t="shared" si="109"/>
        <v>0</v>
      </c>
      <c r="Z327" s="90" t="b">
        <f t="shared" si="110"/>
        <v>0</v>
      </c>
      <c r="AA327" s="90" t="b">
        <f t="shared" si="111"/>
        <v>0</v>
      </c>
      <c r="AB327" s="90" t="b">
        <f t="shared" si="112"/>
        <v>1</v>
      </c>
      <c r="AC327" s="90" t="b">
        <f t="shared" si="113"/>
        <v>1</v>
      </c>
      <c r="AD327" s="90" t="b">
        <f t="shared" si="114"/>
        <v>1</v>
      </c>
      <c r="AE327" s="90" t="b">
        <f t="shared" si="115"/>
        <v>0</v>
      </c>
      <c r="AF327" s="90" t="b">
        <f t="shared" si="116"/>
        <v>0</v>
      </c>
      <c r="AG327" s="90" t="b">
        <f t="shared" si="117"/>
        <v>1</v>
      </c>
      <c r="AH327" s="90" t="b">
        <f t="shared" si="118"/>
        <v>1</v>
      </c>
      <c r="AI327" s="90" t="b">
        <f t="shared" si="119"/>
        <v>1</v>
      </c>
      <c r="AJ327" s="90" t="b">
        <f t="shared" si="120"/>
        <v>0</v>
      </c>
      <c r="AK327" s="90" t="b">
        <f t="shared" si="121"/>
        <v>0</v>
      </c>
      <c r="AL327" s="90" t="b">
        <f t="shared" si="122"/>
        <v>0</v>
      </c>
      <c r="AM327" s="90" t="b">
        <f t="shared" si="123"/>
        <v>0</v>
      </c>
      <c r="AN327" s="90" t="b">
        <f t="shared" si="124"/>
        <v>0</v>
      </c>
      <c r="AO327" s="90" t="b">
        <v>0</v>
      </c>
      <c r="AP327" s="90" t="b">
        <f t="shared" si="125"/>
        <v>1</v>
      </c>
      <c r="AQ327" s="90" t="b">
        <v>0</v>
      </c>
      <c r="AR327" s="7">
        <v>1</v>
      </c>
      <c r="AS327" s="7">
        <v>2</v>
      </c>
      <c r="AT327" s="7">
        <v>3</v>
      </c>
      <c r="AU327" s="7">
        <v>4</v>
      </c>
      <c r="AV327" s="7">
        <v>8</v>
      </c>
      <c r="AW327" s="7">
        <v>10</v>
      </c>
      <c r="AX327" s="7">
        <v>11</v>
      </c>
      <c r="AY327" s="7">
        <v>12</v>
      </c>
      <c r="AZ327" s="7">
        <v>15</v>
      </c>
      <c r="BA327" s="7">
        <v>16</v>
      </c>
      <c r="BB327" s="7">
        <v>20</v>
      </c>
      <c r="BC327" s="7">
        <v>52</v>
      </c>
      <c r="BD327" s="7"/>
      <c r="BE327" s="7"/>
      <c r="BF327" s="7"/>
      <c r="BG327" s="7"/>
      <c r="BH327" s="7"/>
      <c r="BI327" s="7"/>
      <c r="BJ327" s="7"/>
      <c r="BK327" s="7"/>
      <c r="BL327" s="7"/>
      <c r="BM327" s="2"/>
      <c r="BN327" s="2"/>
      <c r="BO327" s="2"/>
      <c r="BP327" s="7"/>
      <c r="BQ327" s="7"/>
      <c r="BR327" s="7"/>
      <c r="BS327" s="7"/>
      <c r="BT327" s="7"/>
      <c r="BU327" s="7"/>
      <c r="BV327" s="7"/>
      <c r="BW327" s="7"/>
      <c r="BX327" s="7"/>
      <c r="BY327" s="7"/>
      <c r="BZ327" s="7"/>
      <c r="CA327" s="7"/>
      <c r="CB327" s="7"/>
      <c r="CC327" s="7"/>
      <c r="CD327" s="7"/>
      <c r="CE327" s="7"/>
      <c r="CF327" s="2"/>
    </row>
    <row r="328" spans="1:85" s="7" customFormat="1" ht="45" hidden="1" x14ac:dyDescent="0.25">
      <c r="A328" s="2"/>
      <c r="B328" s="2"/>
      <c r="C328" s="2"/>
      <c r="D328" s="2"/>
      <c r="E328" s="2"/>
      <c r="F328" s="2"/>
      <c r="G328" s="2"/>
      <c r="H328" s="2"/>
      <c r="I328" s="2"/>
      <c r="J328" s="2"/>
      <c r="K328" s="2"/>
      <c r="L328" s="11" t="s">
        <v>5352</v>
      </c>
      <c r="M328" s="2" t="s">
        <v>5353</v>
      </c>
      <c r="N328" s="2">
        <v>2012</v>
      </c>
      <c r="O328" s="2">
        <v>1</v>
      </c>
      <c r="P328" s="4">
        <v>40909</v>
      </c>
      <c r="Q328" s="2" t="s">
        <v>11</v>
      </c>
      <c r="R328" s="2" t="s">
        <v>5159</v>
      </c>
      <c r="S328" s="2" t="s">
        <v>5354</v>
      </c>
      <c r="T328" s="2" t="s">
        <v>5355</v>
      </c>
      <c r="U328" s="2">
        <f t="shared" si="105"/>
        <v>1</v>
      </c>
      <c r="V328" s="2" t="b">
        <f t="shared" si="106"/>
        <v>1</v>
      </c>
      <c r="W328" s="17" t="b">
        <f t="shared" si="107"/>
        <v>0</v>
      </c>
      <c r="X328" s="2" t="b">
        <f t="shared" si="108"/>
        <v>0</v>
      </c>
      <c r="Y328" s="2" t="b">
        <f t="shared" si="109"/>
        <v>0</v>
      </c>
      <c r="Z328" s="2" t="b">
        <f t="shared" si="110"/>
        <v>0</v>
      </c>
      <c r="AA328" s="2" t="b">
        <f t="shared" si="111"/>
        <v>0</v>
      </c>
      <c r="AB328" s="2" t="b">
        <f t="shared" si="112"/>
        <v>0</v>
      </c>
      <c r="AC328" s="2" t="b">
        <f t="shared" si="113"/>
        <v>0</v>
      </c>
      <c r="AD328" s="2" t="b">
        <f t="shared" si="114"/>
        <v>0</v>
      </c>
      <c r="AE328" s="2" t="b">
        <f t="shared" si="115"/>
        <v>0</v>
      </c>
      <c r="AF328" s="2" t="b">
        <f t="shared" si="116"/>
        <v>0</v>
      </c>
      <c r="AG328" s="2" t="b">
        <f t="shared" si="117"/>
        <v>0</v>
      </c>
      <c r="AH328" s="17" t="b">
        <f t="shared" si="118"/>
        <v>0</v>
      </c>
      <c r="AI328" s="2" t="b">
        <f t="shared" si="119"/>
        <v>0</v>
      </c>
      <c r="AJ328" s="2" t="b">
        <f t="shared" si="120"/>
        <v>0</v>
      </c>
      <c r="AK328" s="2" t="b">
        <f t="shared" si="121"/>
        <v>0</v>
      </c>
      <c r="AL328" s="2" t="b">
        <f t="shared" si="122"/>
        <v>0</v>
      </c>
      <c r="AM328" s="2" t="b">
        <f t="shared" si="123"/>
        <v>0</v>
      </c>
      <c r="AN328" s="2" t="b">
        <f t="shared" si="124"/>
        <v>0</v>
      </c>
      <c r="AO328" s="2" t="b">
        <v>0</v>
      </c>
      <c r="AP328" s="2" t="b">
        <f t="shared" si="125"/>
        <v>0</v>
      </c>
      <c r="AQ328" s="2" t="b">
        <v>0</v>
      </c>
      <c r="AR328" s="2">
        <v>1</v>
      </c>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Q328" s="19"/>
      <c r="BR328" s="19"/>
      <c r="BS328" s="19"/>
      <c r="BT328" s="19"/>
      <c r="BU328" s="19"/>
      <c r="BV328" s="19"/>
      <c r="BW328" s="19"/>
      <c r="BX328" s="19"/>
      <c r="BY328" s="19"/>
      <c r="BZ328" s="19"/>
      <c r="CA328" s="19"/>
      <c r="CB328" s="19"/>
      <c r="CC328" s="19"/>
      <c r="CD328" s="19"/>
      <c r="CE328" s="19"/>
      <c r="CF328" s="2"/>
      <c r="CG328" s="2"/>
    </row>
    <row r="329" spans="1:85" s="7" customFormat="1" ht="30" hidden="1" x14ac:dyDescent="0.25">
      <c r="B329" s="2"/>
      <c r="C329" s="2"/>
      <c r="D329" s="2"/>
      <c r="E329" s="2"/>
      <c r="F329" s="2"/>
      <c r="G329" s="2"/>
      <c r="H329" s="2"/>
      <c r="I329" s="2"/>
      <c r="J329" s="2"/>
      <c r="K329" s="2"/>
      <c r="L329" s="11" t="s">
        <v>3827</v>
      </c>
      <c r="M329" s="2" t="s">
        <v>3828</v>
      </c>
      <c r="N329" s="2">
        <v>2010</v>
      </c>
      <c r="O329" s="2">
        <v>1</v>
      </c>
      <c r="P329" s="3">
        <v>40179.530555555553</v>
      </c>
      <c r="Q329" s="2" t="s">
        <v>11</v>
      </c>
      <c r="R329" s="2" t="s">
        <v>459</v>
      </c>
      <c r="S329" s="2" t="s">
        <v>3829</v>
      </c>
      <c r="T329" s="2" t="s">
        <v>586</v>
      </c>
      <c r="U329" s="2">
        <f t="shared" si="105"/>
        <v>0</v>
      </c>
      <c r="V329" s="2" t="b">
        <f t="shared" si="106"/>
        <v>0</v>
      </c>
      <c r="W329" s="17" t="b">
        <f t="shared" si="107"/>
        <v>0</v>
      </c>
      <c r="X329" s="2" t="b">
        <f t="shared" si="108"/>
        <v>0</v>
      </c>
      <c r="Y329" s="2" t="b">
        <f t="shared" si="109"/>
        <v>0</v>
      </c>
      <c r="Z329" s="2" t="b">
        <f t="shared" si="110"/>
        <v>0</v>
      </c>
      <c r="AA329" s="2" t="b">
        <f t="shared" si="111"/>
        <v>0</v>
      </c>
      <c r="AB329" s="2" t="b">
        <f t="shared" si="112"/>
        <v>0</v>
      </c>
      <c r="AC329" s="2" t="b">
        <f t="shared" si="113"/>
        <v>0</v>
      </c>
      <c r="AD329" s="2" t="b">
        <f t="shared" si="114"/>
        <v>0</v>
      </c>
      <c r="AE329" s="2" t="b">
        <f t="shared" si="115"/>
        <v>0</v>
      </c>
      <c r="AF329" s="2" t="b">
        <f t="shared" si="116"/>
        <v>0</v>
      </c>
      <c r="AG329" s="2" t="b">
        <f t="shared" si="117"/>
        <v>0</v>
      </c>
      <c r="AH329" s="17" t="b">
        <f t="shared" si="118"/>
        <v>0</v>
      </c>
      <c r="AI329" s="2" t="b">
        <f t="shared" si="119"/>
        <v>0</v>
      </c>
      <c r="AJ329" s="2" t="b">
        <f t="shared" si="120"/>
        <v>0</v>
      </c>
      <c r="AK329" s="2" t="b">
        <f t="shared" si="121"/>
        <v>0</v>
      </c>
      <c r="AL329" s="2" t="b">
        <f t="shared" si="122"/>
        <v>0</v>
      </c>
      <c r="AM329" s="2" t="b">
        <f t="shared" si="123"/>
        <v>0</v>
      </c>
      <c r="AN329" s="2" t="b">
        <f t="shared" si="124"/>
        <v>0</v>
      </c>
      <c r="AO329" s="2" t="b">
        <v>0</v>
      </c>
      <c r="AP329" s="2" t="b">
        <f t="shared" si="125"/>
        <v>0</v>
      </c>
      <c r="AQ329" s="2" t="b">
        <v>0</v>
      </c>
      <c r="AR329" s="2" t="s">
        <v>5615</v>
      </c>
      <c r="AS329" s="2"/>
      <c r="AT329" s="2"/>
      <c r="AU329" s="2"/>
      <c r="AV329" s="2"/>
      <c r="AW329" s="2"/>
      <c r="AX329" s="2"/>
      <c r="AY329" s="2"/>
      <c r="AZ329" s="2"/>
      <c r="BA329" s="2"/>
      <c r="BB329" s="2"/>
      <c r="BC329" s="2"/>
      <c r="BD329" s="2"/>
      <c r="BE329" s="2"/>
      <c r="BF329" s="2"/>
      <c r="BG329" s="2"/>
      <c r="BH329" s="2"/>
      <c r="BI329" s="2"/>
      <c r="BJ329" s="2"/>
      <c r="BK329" s="2"/>
      <c r="BL329" s="2"/>
      <c r="BQ329" s="2"/>
      <c r="BR329" s="2"/>
      <c r="BS329" s="2"/>
      <c r="BT329" s="2"/>
      <c r="BU329" s="2"/>
      <c r="BV329" s="2"/>
      <c r="BW329" s="2"/>
      <c r="BX329" s="2"/>
      <c r="BY329" s="2"/>
      <c r="BZ329" s="2"/>
      <c r="CA329" s="2"/>
      <c r="CB329" s="2"/>
      <c r="CC329" s="2"/>
      <c r="CD329" s="2"/>
      <c r="CE329" s="2"/>
    </row>
    <row r="330" spans="1:85" s="7" customFormat="1" ht="30" hidden="1" x14ac:dyDescent="0.25">
      <c r="B330" s="2"/>
      <c r="C330" s="2"/>
      <c r="D330" s="2"/>
      <c r="E330" s="2"/>
      <c r="F330" s="2"/>
      <c r="G330" s="2"/>
      <c r="H330" s="2"/>
      <c r="I330" s="2"/>
      <c r="J330" s="2"/>
      <c r="K330" s="2"/>
      <c r="L330" s="11" t="s">
        <v>3839</v>
      </c>
      <c r="M330" s="2" t="s">
        <v>3840</v>
      </c>
      <c r="N330" s="2">
        <v>2009</v>
      </c>
      <c r="O330" s="2">
        <v>1</v>
      </c>
      <c r="P330" s="3">
        <v>39814.598611111112</v>
      </c>
      <c r="Q330" s="2" t="s">
        <v>11</v>
      </c>
      <c r="R330" s="2" t="s">
        <v>459</v>
      </c>
      <c r="S330" s="2" t="s">
        <v>3841</v>
      </c>
      <c r="T330" s="2" t="s">
        <v>547</v>
      </c>
      <c r="U330" s="2">
        <f t="shared" si="105"/>
        <v>4</v>
      </c>
      <c r="V330" s="2" t="b">
        <f t="shared" si="106"/>
        <v>1</v>
      </c>
      <c r="W330" s="17" t="b">
        <f t="shared" si="107"/>
        <v>0</v>
      </c>
      <c r="X330" s="2" t="b">
        <f t="shared" si="108"/>
        <v>1</v>
      </c>
      <c r="Y330" s="2" t="b">
        <f t="shared" si="109"/>
        <v>0</v>
      </c>
      <c r="Z330" s="2" t="b">
        <f t="shared" si="110"/>
        <v>0</v>
      </c>
      <c r="AA330" s="2" t="b">
        <f t="shared" si="111"/>
        <v>0</v>
      </c>
      <c r="AB330" s="2" t="b">
        <f t="shared" si="112"/>
        <v>0</v>
      </c>
      <c r="AC330" s="2" t="b">
        <f t="shared" si="113"/>
        <v>1</v>
      </c>
      <c r="AD330" s="2" t="b">
        <f t="shared" si="114"/>
        <v>0</v>
      </c>
      <c r="AE330" s="2" t="b">
        <f t="shared" si="115"/>
        <v>0</v>
      </c>
      <c r="AF330" s="2" t="b">
        <f t="shared" si="116"/>
        <v>0</v>
      </c>
      <c r="AG330" s="2" t="b">
        <f t="shared" si="117"/>
        <v>0</v>
      </c>
      <c r="AH330" s="17" t="b">
        <f t="shared" si="118"/>
        <v>1</v>
      </c>
      <c r="AI330" s="2" t="b">
        <f t="shared" si="119"/>
        <v>0</v>
      </c>
      <c r="AJ330" s="2" t="b">
        <f t="shared" si="120"/>
        <v>0</v>
      </c>
      <c r="AK330" s="2" t="b">
        <f t="shared" si="121"/>
        <v>0</v>
      </c>
      <c r="AL330" s="2" t="b">
        <f t="shared" si="122"/>
        <v>0</v>
      </c>
      <c r="AM330" s="2" t="b">
        <f t="shared" si="123"/>
        <v>0</v>
      </c>
      <c r="AN330" s="2" t="b">
        <f t="shared" si="124"/>
        <v>0</v>
      </c>
      <c r="AO330" s="2" t="b">
        <v>0</v>
      </c>
      <c r="AP330" s="2" t="b">
        <f t="shared" si="125"/>
        <v>0</v>
      </c>
      <c r="AQ330" s="2" t="b">
        <v>0</v>
      </c>
      <c r="AR330" s="2">
        <v>1</v>
      </c>
      <c r="AS330" s="2">
        <v>3</v>
      </c>
      <c r="AT330" s="2">
        <v>4</v>
      </c>
      <c r="AU330" s="2">
        <v>10</v>
      </c>
      <c r="AV330" s="2">
        <v>16</v>
      </c>
      <c r="AW330" s="2"/>
      <c r="AX330" s="2"/>
      <c r="AY330" s="2"/>
      <c r="AZ330" s="2"/>
      <c r="BA330" s="2"/>
      <c r="BB330" s="2"/>
      <c r="BC330" s="2"/>
      <c r="BD330" s="2"/>
      <c r="BE330" s="2"/>
      <c r="BF330" s="2"/>
      <c r="BG330" s="2"/>
      <c r="BH330" s="2"/>
      <c r="BI330" s="2"/>
      <c r="BJ330" s="2"/>
      <c r="BK330" s="2"/>
      <c r="BL330" s="2"/>
      <c r="BM330" s="2"/>
      <c r="BN330" s="2"/>
      <c r="BO330" s="2"/>
      <c r="CF330" s="2"/>
      <c r="CG330" s="2"/>
    </row>
    <row r="331" spans="1:85" s="7" customFormat="1" ht="30" hidden="1" x14ac:dyDescent="0.25">
      <c r="B331" s="2"/>
      <c r="C331" s="2"/>
      <c r="D331" s="2"/>
      <c r="E331" s="2"/>
      <c r="F331" s="2"/>
      <c r="G331" s="2"/>
      <c r="H331" s="2"/>
      <c r="I331" s="2"/>
      <c r="J331" s="2"/>
      <c r="K331" s="2"/>
      <c r="L331" s="11" t="s">
        <v>3842</v>
      </c>
      <c r="M331" s="2" t="s">
        <v>3843</v>
      </c>
      <c r="N331" s="2">
        <v>2010</v>
      </c>
      <c r="O331" s="2">
        <v>1</v>
      </c>
      <c r="P331" s="3">
        <v>40269.629861111112</v>
      </c>
      <c r="Q331" s="2" t="s">
        <v>11</v>
      </c>
      <c r="R331" s="2" t="s">
        <v>459</v>
      </c>
      <c r="S331" s="2" t="s">
        <v>3844</v>
      </c>
      <c r="T331" s="2" t="s">
        <v>480</v>
      </c>
      <c r="U331" s="2">
        <f t="shared" si="105"/>
        <v>1</v>
      </c>
      <c r="V331" s="2" t="b">
        <f t="shared" si="106"/>
        <v>1</v>
      </c>
      <c r="W331" s="17" t="b">
        <f t="shared" si="107"/>
        <v>0</v>
      </c>
      <c r="X331" s="2" t="b">
        <f t="shared" si="108"/>
        <v>0</v>
      </c>
      <c r="Y331" s="2" t="b">
        <f t="shared" si="109"/>
        <v>0</v>
      </c>
      <c r="Z331" s="2" t="b">
        <f t="shared" si="110"/>
        <v>0</v>
      </c>
      <c r="AA331" s="2" t="b">
        <f t="shared" si="111"/>
        <v>0</v>
      </c>
      <c r="AB331" s="2" t="b">
        <f t="shared" si="112"/>
        <v>0</v>
      </c>
      <c r="AC331" s="2" t="b">
        <f t="shared" si="113"/>
        <v>0</v>
      </c>
      <c r="AD331" s="2" t="b">
        <f t="shared" si="114"/>
        <v>0</v>
      </c>
      <c r="AE331" s="2" t="b">
        <f t="shared" si="115"/>
        <v>0</v>
      </c>
      <c r="AF331" s="2" t="b">
        <f t="shared" si="116"/>
        <v>0</v>
      </c>
      <c r="AG331" s="2" t="b">
        <f t="shared" si="117"/>
        <v>0</v>
      </c>
      <c r="AH331" s="17" t="b">
        <f t="shared" si="118"/>
        <v>0</v>
      </c>
      <c r="AI331" s="2" t="b">
        <f t="shared" si="119"/>
        <v>0</v>
      </c>
      <c r="AJ331" s="2" t="b">
        <f t="shared" si="120"/>
        <v>0</v>
      </c>
      <c r="AK331" s="2" t="b">
        <f t="shared" si="121"/>
        <v>0</v>
      </c>
      <c r="AL331" s="2" t="b">
        <f t="shared" si="122"/>
        <v>0</v>
      </c>
      <c r="AM331" s="2" t="b">
        <f t="shared" si="123"/>
        <v>0</v>
      </c>
      <c r="AN331" s="2" t="b">
        <f t="shared" si="124"/>
        <v>0</v>
      </c>
      <c r="AO331" s="2" t="b">
        <v>0</v>
      </c>
      <c r="AP331" s="2" t="b">
        <f t="shared" si="125"/>
        <v>0</v>
      </c>
      <c r="AQ331" s="2" t="b">
        <v>0</v>
      </c>
      <c r="AR331" s="2">
        <v>1</v>
      </c>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1:85" s="7" customFormat="1" ht="30" hidden="1" x14ac:dyDescent="0.25">
      <c r="B332" s="2"/>
      <c r="C332" s="2"/>
      <c r="D332" s="2"/>
      <c r="E332" s="2"/>
      <c r="F332" s="2"/>
      <c r="G332" s="2"/>
      <c r="H332" s="2"/>
      <c r="I332" s="2"/>
      <c r="J332" s="2"/>
      <c r="K332" s="2"/>
      <c r="L332" s="11" t="s">
        <v>3845</v>
      </c>
      <c r="M332" s="2" t="s">
        <v>3846</v>
      </c>
      <c r="N332" s="2">
        <v>2008</v>
      </c>
      <c r="O332" s="2">
        <v>1</v>
      </c>
      <c r="P332" s="3">
        <v>39448.348611111112</v>
      </c>
      <c r="Q332" s="2" t="s">
        <v>11</v>
      </c>
      <c r="R332" s="2" t="s">
        <v>459</v>
      </c>
      <c r="S332" s="2" t="s">
        <v>3847</v>
      </c>
      <c r="T332" s="2" t="s">
        <v>774</v>
      </c>
      <c r="U332" s="2">
        <f t="shared" si="105"/>
        <v>1</v>
      </c>
      <c r="V332" s="2" t="b">
        <f t="shared" si="106"/>
        <v>1</v>
      </c>
      <c r="W332" s="17" t="b">
        <f t="shared" si="107"/>
        <v>0</v>
      </c>
      <c r="X332" s="2" t="b">
        <f t="shared" si="108"/>
        <v>0</v>
      </c>
      <c r="Y332" s="2" t="b">
        <f t="shared" si="109"/>
        <v>0</v>
      </c>
      <c r="Z332" s="2" t="b">
        <f t="shared" si="110"/>
        <v>0</v>
      </c>
      <c r="AA332" s="2" t="b">
        <f t="shared" si="111"/>
        <v>0</v>
      </c>
      <c r="AB332" s="2" t="b">
        <f t="shared" si="112"/>
        <v>0</v>
      </c>
      <c r="AC332" s="2" t="b">
        <f t="shared" si="113"/>
        <v>0</v>
      </c>
      <c r="AD332" s="2" t="b">
        <f t="shared" si="114"/>
        <v>0</v>
      </c>
      <c r="AE332" s="2" t="b">
        <f t="shared" si="115"/>
        <v>0</v>
      </c>
      <c r="AF332" s="2" t="b">
        <f t="shared" si="116"/>
        <v>0</v>
      </c>
      <c r="AG332" s="2" t="b">
        <f t="shared" si="117"/>
        <v>0</v>
      </c>
      <c r="AH332" s="17" t="b">
        <f t="shared" si="118"/>
        <v>0</v>
      </c>
      <c r="AI332" s="2" t="b">
        <f t="shared" si="119"/>
        <v>0</v>
      </c>
      <c r="AJ332" s="2" t="b">
        <f t="shared" si="120"/>
        <v>0</v>
      </c>
      <c r="AK332" s="2" t="b">
        <f t="shared" si="121"/>
        <v>0</v>
      </c>
      <c r="AL332" s="2" t="b">
        <f t="shared" si="122"/>
        <v>0</v>
      </c>
      <c r="AM332" s="2" t="b">
        <f t="shared" si="123"/>
        <v>0</v>
      </c>
      <c r="AN332" s="2" t="b">
        <f t="shared" si="124"/>
        <v>0</v>
      </c>
      <c r="AO332" s="2" t="b">
        <v>0</v>
      </c>
      <c r="AP332" s="2" t="b">
        <f t="shared" si="125"/>
        <v>0</v>
      </c>
      <c r="AQ332" s="2" t="b">
        <v>0</v>
      </c>
      <c r="AR332" s="2">
        <v>1</v>
      </c>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CF332" s="2"/>
      <c r="CG332" s="2"/>
    </row>
    <row r="333" spans="1:85" s="7" customFormat="1" ht="30" hidden="1" x14ac:dyDescent="0.25">
      <c r="B333" s="2"/>
      <c r="C333" s="2"/>
      <c r="D333" s="2"/>
      <c r="E333" s="2"/>
      <c r="F333" s="2"/>
      <c r="G333" s="2"/>
      <c r="H333" s="2"/>
      <c r="I333" s="2"/>
      <c r="J333" s="2"/>
      <c r="K333" s="2"/>
      <c r="L333" s="11" t="s">
        <v>3848</v>
      </c>
      <c r="M333" s="2" t="s">
        <v>3849</v>
      </c>
      <c r="N333" s="2">
        <v>2005</v>
      </c>
      <c r="O333" s="2">
        <v>1</v>
      </c>
      <c r="P333" s="3">
        <v>38353.365972222222</v>
      </c>
      <c r="Q333" s="2" t="s">
        <v>11</v>
      </c>
      <c r="R333" s="2" t="s">
        <v>459</v>
      </c>
      <c r="S333" s="2" t="s">
        <v>3850</v>
      </c>
      <c r="T333" s="2" t="s">
        <v>1180</v>
      </c>
      <c r="U333" s="2">
        <f t="shared" si="105"/>
        <v>1</v>
      </c>
      <c r="V333" s="2" t="b">
        <f t="shared" si="106"/>
        <v>1</v>
      </c>
      <c r="W333" s="17" t="b">
        <f t="shared" si="107"/>
        <v>0</v>
      </c>
      <c r="X333" s="2" t="b">
        <f t="shared" si="108"/>
        <v>0</v>
      </c>
      <c r="Y333" s="2" t="b">
        <f t="shared" si="109"/>
        <v>0</v>
      </c>
      <c r="Z333" s="2" t="b">
        <f t="shared" si="110"/>
        <v>0</v>
      </c>
      <c r="AA333" s="2" t="b">
        <f t="shared" si="111"/>
        <v>0</v>
      </c>
      <c r="AB333" s="2" t="b">
        <f t="shared" si="112"/>
        <v>0</v>
      </c>
      <c r="AC333" s="2" t="b">
        <f t="shared" si="113"/>
        <v>0</v>
      </c>
      <c r="AD333" s="2" t="b">
        <f t="shared" si="114"/>
        <v>0</v>
      </c>
      <c r="AE333" s="2" t="b">
        <f t="shared" si="115"/>
        <v>0</v>
      </c>
      <c r="AF333" s="2" t="b">
        <f t="shared" si="116"/>
        <v>0</v>
      </c>
      <c r="AG333" s="2" t="b">
        <f t="shared" si="117"/>
        <v>0</v>
      </c>
      <c r="AH333" s="17" t="b">
        <f t="shared" si="118"/>
        <v>0</v>
      </c>
      <c r="AI333" s="2" t="b">
        <f t="shared" si="119"/>
        <v>0</v>
      </c>
      <c r="AJ333" s="2" t="b">
        <f t="shared" si="120"/>
        <v>0</v>
      </c>
      <c r="AK333" s="2" t="b">
        <f t="shared" si="121"/>
        <v>0</v>
      </c>
      <c r="AL333" s="2" t="b">
        <f t="shared" si="122"/>
        <v>0</v>
      </c>
      <c r="AM333" s="2" t="b">
        <f t="shared" si="123"/>
        <v>0</v>
      </c>
      <c r="AN333" s="2" t="b">
        <f t="shared" si="124"/>
        <v>0</v>
      </c>
      <c r="AO333" s="2" t="b">
        <v>0</v>
      </c>
      <c r="AP333" s="2" t="b">
        <f t="shared" si="125"/>
        <v>0</v>
      </c>
      <c r="AQ333" s="2" t="b">
        <v>0</v>
      </c>
      <c r="AR333" s="2">
        <v>1</v>
      </c>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CF333" s="2"/>
      <c r="CG333" s="2"/>
    </row>
    <row r="334" spans="1:85" s="7" customFormat="1" ht="30" hidden="1" x14ac:dyDescent="0.25">
      <c r="B334" s="2"/>
      <c r="C334" s="2"/>
      <c r="D334" s="2"/>
      <c r="E334" s="2"/>
      <c r="F334" s="2"/>
      <c r="G334" s="2"/>
      <c r="H334" s="2"/>
      <c r="I334" s="2"/>
      <c r="J334" s="2"/>
      <c r="K334" s="2"/>
      <c r="L334" s="11" t="s">
        <v>3851</v>
      </c>
      <c r="M334" s="2" t="s">
        <v>3852</v>
      </c>
      <c r="N334" s="2">
        <v>2011</v>
      </c>
      <c r="O334" s="2">
        <v>1</v>
      </c>
      <c r="P334" s="3">
        <v>40544.481249999997</v>
      </c>
      <c r="Q334" s="2" t="s">
        <v>11</v>
      </c>
      <c r="R334" s="2" t="s">
        <v>459</v>
      </c>
      <c r="S334" s="2" t="s">
        <v>3853</v>
      </c>
      <c r="T334" s="2" t="s">
        <v>3684</v>
      </c>
      <c r="U334" s="2">
        <f t="shared" si="105"/>
        <v>1</v>
      </c>
      <c r="V334" s="2" t="b">
        <f t="shared" si="106"/>
        <v>0</v>
      </c>
      <c r="W334" s="17" t="b">
        <f t="shared" si="107"/>
        <v>0</v>
      </c>
      <c r="X334" s="2" t="b">
        <f t="shared" si="108"/>
        <v>0</v>
      </c>
      <c r="Y334" s="2" t="b">
        <f t="shared" si="109"/>
        <v>0</v>
      </c>
      <c r="Z334" s="2" t="b">
        <f t="shared" si="110"/>
        <v>0</v>
      </c>
      <c r="AA334" s="2" t="b">
        <f t="shared" si="111"/>
        <v>0</v>
      </c>
      <c r="AB334" s="2" t="b">
        <f t="shared" si="112"/>
        <v>1</v>
      </c>
      <c r="AC334" s="2" t="b">
        <f t="shared" si="113"/>
        <v>0</v>
      </c>
      <c r="AD334" s="2" t="b">
        <f t="shared" si="114"/>
        <v>0</v>
      </c>
      <c r="AE334" s="2" t="b">
        <f t="shared" si="115"/>
        <v>0</v>
      </c>
      <c r="AF334" s="2" t="b">
        <f t="shared" si="116"/>
        <v>0</v>
      </c>
      <c r="AG334" s="2" t="b">
        <f t="shared" si="117"/>
        <v>0</v>
      </c>
      <c r="AH334" s="17" t="b">
        <f t="shared" si="118"/>
        <v>0</v>
      </c>
      <c r="AI334" s="2" t="b">
        <f t="shared" si="119"/>
        <v>0</v>
      </c>
      <c r="AJ334" s="2" t="b">
        <f t="shared" si="120"/>
        <v>0</v>
      </c>
      <c r="AK334" s="2" t="b">
        <f t="shared" si="121"/>
        <v>0</v>
      </c>
      <c r="AL334" s="2" t="b">
        <f t="shared" si="122"/>
        <v>0</v>
      </c>
      <c r="AM334" s="2" t="b">
        <f t="shared" si="123"/>
        <v>0</v>
      </c>
      <c r="AN334" s="2" t="b">
        <f t="shared" si="124"/>
        <v>0</v>
      </c>
      <c r="AO334" s="2" t="b">
        <v>0</v>
      </c>
      <c r="AP334" s="2" t="b">
        <f t="shared" si="125"/>
        <v>0</v>
      </c>
      <c r="AQ334" s="2" t="b">
        <v>0</v>
      </c>
      <c r="AR334" s="2">
        <v>3</v>
      </c>
      <c r="AS334" s="2">
        <v>8</v>
      </c>
      <c r="AT334" s="2">
        <v>12</v>
      </c>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row>
    <row r="335" spans="1:85" s="7" customFormat="1" ht="30" hidden="1" x14ac:dyDescent="0.25">
      <c r="B335" s="2"/>
      <c r="C335" s="2"/>
      <c r="D335" s="2"/>
      <c r="E335" s="2"/>
      <c r="F335" s="2"/>
      <c r="G335" s="2"/>
      <c r="H335" s="2"/>
      <c r="I335" s="2"/>
      <c r="J335" s="2"/>
      <c r="K335" s="2"/>
      <c r="L335" s="11" t="s">
        <v>3854</v>
      </c>
      <c r="M335" s="2" t="s">
        <v>3855</v>
      </c>
      <c r="N335" s="2">
        <v>2012</v>
      </c>
      <c r="O335" s="2">
        <v>1</v>
      </c>
      <c r="P335" s="3">
        <v>40909.500694444447</v>
      </c>
      <c r="Q335" s="2" t="s">
        <v>11</v>
      </c>
      <c r="R335" s="2" t="s">
        <v>459</v>
      </c>
      <c r="S335" s="2" t="s">
        <v>3856</v>
      </c>
      <c r="T335" s="2" t="s">
        <v>484</v>
      </c>
      <c r="U335" s="2">
        <f t="shared" si="105"/>
        <v>1</v>
      </c>
      <c r="V335" s="2" t="b">
        <f t="shared" si="106"/>
        <v>1</v>
      </c>
      <c r="W335" s="17" t="b">
        <f t="shared" si="107"/>
        <v>0</v>
      </c>
      <c r="X335" s="2" t="b">
        <f t="shared" si="108"/>
        <v>0</v>
      </c>
      <c r="Y335" s="2" t="b">
        <f t="shared" si="109"/>
        <v>0</v>
      </c>
      <c r="Z335" s="2" t="b">
        <f t="shared" si="110"/>
        <v>0</v>
      </c>
      <c r="AA335" s="2" t="b">
        <f t="shared" si="111"/>
        <v>0</v>
      </c>
      <c r="AB335" s="2" t="b">
        <f t="shared" si="112"/>
        <v>0</v>
      </c>
      <c r="AC335" s="2" t="b">
        <f t="shared" si="113"/>
        <v>0</v>
      </c>
      <c r="AD335" s="2" t="b">
        <f t="shared" si="114"/>
        <v>0</v>
      </c>
      <c r="AE335" s="2" t="b">
        <f t="shared" si="115"/>
        <v>0</v>
      </c>
      <c r="AF335" s="2" t="b">
        <f t="shared" si="116"/>
        <v>0</v>
      </c>
      <c r="AG335" s="2" t="b">
        <f t="shared" si="117"/>
        <v>0</v>
      </c>
      <c r="AH335" s="17" t="b">
        <f t="shared" si="118"/>
        <v>0</v>
      </c>
      <c r="AI335" s="2" t="b">
        <f t="shared" si="119"/>
        <v>0</v>
      </c>
      <c r="AJ335" s="2" t="b">
        <f t="shared" si="120"/>
        <v>0</v>
      </c>
      <c r="AK335" s="2" t="b">
        <f t="shared" si="121"/>
        <v>0</v>
      </c>
      <c r="AL335" s="2" t="b">
        <f t="shared" si="122"/>
        <v>0</v>
      </c>
      <c r="AM335" s="2" t="b">
        <f t="shared" si="123"/>
        <v>0</v>
      </c>
      <c r="AN335" s="2" t="b">
        <f t="shared" si="124"/>
        <v>0</v>
      </c>
      <c r="AO335" s="2" t="b">
        <v>0</v>
      </c>
      <c r="AP335" s="2" t="b">
        <f t="shared" si="125"/>
        <v>0</v>
      </c>
      <c r="AQ335" s="2" t="b">
        <v>0</v>
      </c>
      <c r="AR335" s="2">
        <v>1</v>
      </c>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Q335" s="2"/>
      <c r="BR335" s="2"/>
      <c r="BS335" s="2"/>
      <c r="BT335" s="2"/>
      <c r="BU335" s="2"/>
      <c r="BV335" s="2"/>
      <c r="BW335" s="2"/>
      <c r="BX335" s="2"/>
      <c r="BY335" s="2"/>
      <c r="BZ335" s="2"/>
      <c r="CA335" s="2"/>
      <c r="CB335" s="2"/>
      <c r="CC335" s="2"/>
      <c r="CD335" s="2"/>
      <c r="CE335" s="2"/>
      <c r="CF335" s="2"/>
      <c r="CG335" s="2"/>
    </row>
    <row r="336" spans="1:85" s="7" customFormat="1" ht="45" hidden="1" x14ac:dyDescent="0.25">
      <c r="B336" s="2"/>
      <c r="C336" s="2"/>
      <c r="D336" s="2"/>
      <c r="E336" s="2"/>
      <c r="F336" s="2"/>
      <c r="G336" s="2"/>
      <c r="H336" s="2"/>
      <c r="I336" s="2"/>
      <c r="J336" s="2"/>
      <c r="K336" s="2"/>
      <c r="L336" s="11" t="s">
        <v>3857</v>
      </c>
      <c r="M336" s="2" t="s">
        <v>3858</v>
      </c>
      <c r="N336" s="2">
        <v>2010</v>
      </c>
      <c r="O336" s="2">
        <v>1</v>
      </c>
      <c r="P336" s="3">
        <v>40299.625694444447</v>
      </c>
      <c r="Q336" s="2" t="s">
        <v>11</v>
      </c>
      <c r="R336" s="2" t="s">
        <v>459</v>
      </c>
      <c r="S336" s="2" t="s">
        <v>3859</v>
      </c>
      <c r="T336" s="2" t="s">
        <v>484</v>
      </c>
      <c r="U336" s="2">
        <f t="shared" si="105"/>
        <v>1</v>
      </c>
      <c r="V336" s="2" t="b">
        <f t="shared" si="106"/>
        <v>1</v>
      </c>
      <c r="W336" s="17" t="b">
        <f t="shared" si="107"/>
        <v>0</v>
      </c>
      <c r="X336" s="2" t="b">
        <f t="shared" si="108"/>
        <v>0</v>
      </c>
      <c r="Y336" s="2" t="b">
        <f t="shared" si="109"/>
        <v>0</v>
      </c>
      <c r="Z336" s="2" t="b">
        <f t="shared" si="110"/>
        <v>0</v>
      </c>
      <c r="AA336" s="2" t="b">
        <f t="shared" si="111"/>
        <v>0</v>
      </c>
      <c r="AB336" s="2" t="b">
        <f t="shared" si="112"/>
        <v>0</v>
      </c>
      <c r="AC336" s="2" t="b">
        <f t="shared" si="113"/>
        <v>0</v>
      </c>
      <c r="AD336" s="2" t="b">
        <f t="shared" si="114"/>
        <v>0</v>
      </c>
      <c r="AE336" s="2" t="b">
        <f t="shared" si="115"/>
        <v>0</v>
      </c>
      <c r="AF336" s="2" t="b">
        <f t="shared" si="116"/>
        <v>0</v>
      </c>
      <c r="AG336" s="2" t="b">
        <f t="shared" si="117"/>
        <v>0</v>
      </c>
      <c r="AH336" s="17" t="b">
        <f t="shared" si="118"/>
        <v>0</v>
      </c>
      <c r="AI336" s="2" t="b">
        <f t="shared" si="119"/>
        <v>0</v>
      </c>
      <c r="AJ336" s="2" t="b">
        <f t="shared" si="120"/>
        <v>0</v>
      </c>
      <c r="AK336" s="2" t="b">
        <f t="shared" si="121"/>
        <v>0</v>
      </c>
      <c r="AL336" s="2" t="b">
        <f t="shared" si="122"/>
        <v>0</v>
      </c>
      <c r="AM336" s="2" t="b">
        <f t="shared" si="123"/>
        <v>0</v>
      </c>
      <c r="AN336" s="2" t="b">
        <f t="shared" si="124"/>
        <v>0</v>
      </c>
      <c r="AO336" s="2" t="b">
        <v>0</v>
      </c>
      <c r="AP336" s="2" t="b">
        <f t="shared" si="125"/>
        <v>0</v>
      </c>
      <c r="AQ336" s="2" t="b">
        <v>0</v>
      </c>
      <c r="AR336" s="2">
        <v>1</v>
      </c>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row>
    <row r="337" spans="1:85" s="7" customFormat="1" ht="45" hidden="1" x14ac:dyDescent="0.25">
      <c r="B337" s="2"/>
      <c r="C337" s="2"/>
      <c r="D337" s="2"/>
      <c r="E337" s="2"/>
      <c r="F337" s="2"/>
      <c r="G337" s="2"/>
      <c r="H337" s="2"/>
      <c r="I337" s="2"/>
      <c r="J337" s="2"/>
      <c r="K337" s="2"/>
      <c r="L337" s="11" t="s">
        <v>3865</v>
      </c>
      <c r="M337" s="2" t="s">
        <v>3866</v>
      </c>
      <c r="N337" s="2">
        <v>2009</v>
      </c>
      <c r="O337" s="2">
        <v>1</v>
      </c>
      <c r="P337" s="3">
        <v>39904.586111111108</v>
      </c>
      <c r="Q337" s="2" t="s">
        <v>11</v>
      </c>
      <c r="R337" s="2" t="s">
        <v>459</v>
      </c>
      <c r="S337" s="2" t="s">
        <v>3867</v>
      </c>
      <c r="T337" s="2" t="s">
        <v>540</v>
      </c>
      <c r="U337" s="2">
        <f t="shared" si="105"/>
        <v>1</v>
      </c>
      <c r="V337" s="2" t="b">
        <f t="shared" si="106"/>
        <v>1</v>
      </c>
      <c r="W337" s="17" t="b">
        <f t="shared" si="107"/>
        <v>0</v>
      </c>
      <c r="X337" s="2" t="b">
        <f t="shared" si="108"/>
        <v>0</v>
      </c>
      <c r="Y337" s="2" t="b">
        <f t="shared" si="109"/>
        <v>0</v>
      </c>
      <c r="Z337" s="2" t="b">
        <f t="shared" si="110"/>
        <v>0</v>
      </c>
      <c r="AA337" s="2" t="b">
        <f t="shared" si="111"/>
        <v>0</v>
      </c>
      <c r="AB337" s="2" t="b">
        <f t="shared" si="112"/>
        <v>0</v>
      </c>
      <c r="AC337" s="2" t="b">
        <f t="shared" si="113"/>
        <v>0</v>
      </c>
      <c r="AD337" s="2" t="b">
        <f t="shared" si="114"/>
        <v>0</v>
      </c>
      <c r="AE337" s="2" t="b">
        <f t="shared" si="115"/>
        <v>0</v>
      </c>
      <c r="AF337" s="2" t="b">
        <f t="shared" si="116"/>
        <v>0</v>
      </c>
      <c r="AG337" s="2" t="b">
        <f t="shared" si="117"/>
        <v>0</v>
      </c>
      <c r="AH337" s="17" t="b">
        <f t="shared" si="118"/>
        <v>0</v>
      </c>
      <c r="AI337" s="2" t="b">
        <f t="shared" si="119"/>
        <v>0</v>
      </c>
      <c r="AJ337" s="2" t="b">
        <f t="shared" si="120"/>
        <v>0</v>
      </c>
      <c r="AK337" s="2" t="b">
        <f t="shared" si="121"/>
        <v>0</v>
      </c>
      <c r="AL337" s="2" t="b">
        <f t="shared" si="122"/>
        <v>0</v>
      </c>
      <c r="AM337" s="2" t="b">
        <f t="shared" si="123"/>
        <v>0</v>
      </c>
      <c r="AN337" s="2" t="b">
        <f t="shared" si="124"/>
        <v>0</v>
      </c>
      <c r="AO337" s="2" t="b">
        <v>0</v>
      </c>
      <c r="AP337" s="2" t="b">
        <f t="shared" si="125"/>
        <v>0</v>
      </c>
      <c r="AQ337" s="2" t="b">
        <v>0</v>
      </c>
      <c r="AR337" s="2">
        <v>1</v>
      </c>
      <c r="AS337" s="2"/>
      <c r="AT337" s="2"/>
      <c r="AU337" s="2"/>
      <c r="AV337" s="2"/>
      <c r="AW337" s="2"/>
      <c r="AX337" s="2"/>
      <c r="AY337" s="2"/>
      <c r="AZ337" s="2"/>
      <c r="BA337" s="2"/>
      <c r="BB337" s="2"/>
      <c r="BC337" s="2"/>
      <c r="BD337" s="2"/>
      <c r="BE337" s="2"/>
      <c r="BF337" s="2"/>
      <c r="BG337" s="2"/>
      <c r="BH337" s="2"/>
      <c r="BI337" s="2"/>
      <c r="BJ337" s="2"/>
      <c r="BK337" s="2"/>
      <c r="BL337" s="2"/>
      <c r="BQ337" s="2"/>
      <c r="BR337" s="2"/>
      <c r="BS337" s="2"/>
      <c r="BT337" s="2"/>
      <c r="BU337" s="2"/>
      <c r="BV337" s="2"/>
      <c r="BW337" s="2"/>
      <c r="BX337" s="2"/>
      <c r="BY337" s="2"/>
      <c r="BZ337" s="2"/>
      <c r="CA337" s="2"/>
      <c r="CB337" s="2"/>
      <c r="CC337" s="2"/>
      <c r="CD337" s="2"/>
      <c r="CE337" s="2"/>
      <c r="CF337" s="2"/>
      <c r="CG337" s="2"/>
    </row>
    <row r="338" spans="1:85" s="7" customFormat="1" ht="30" hidden="1" x14ac:dyDescent="0.25">
      <c r="B338" s="2"/>
      <c r="C338" s="2"/>
      <c r="D338" s="2"/>
      <c r="E338" s="2"/>
      <c r="F338" s="2"/>
      <c r="G338" s="2"/>
      <c r="H338" s="2"/>
      <c r="I338" s="2"/>
      <c r="J338" s="2"/>
      <c r="K338" s="2"/>
      <c r="L338" s="11" t="s">
        <v>3924</v>
      </c>
      <c r="M338" s="2" t="s">
        <v>3925</v>
      </c>
      <c r="N338" s="2">
        <v>2011</v>
      </c>
      <c r="O338" s="2">
        <v>1</v>
      </c>
      <c r="P338" s="3">
        <v>40544.706250000003</v>
      </c>
      <c r="Q338" s="2" t="s">
        <v>11</v>
      </c>
      <c r="R338" s="2" t="s">
        <v>459</v>
      </c>
      <c r="S338" s="2" t="s">
        <v>3926</v>
      </c>
      <c r="T338" s="2" t="s">
        <v>484</v>
      </c>
      <c r="U338" s="2">
        <f t="shared" si="105"/>
        <v>1</v>
      </c>
      <c r="V338" s="2" t="b">
        <f t="shared" si="106"/>
        <v>1</v>
      </c>
      <c r="W338" s="17" t="b">
        <f t="shared" si="107"/>
        <v>0</v>
      </c>
      <c r="X338" s="2" t="b">
        <f t="shared" si="108"/>
        <v>0</v>
      </c>
      <c r="Y338" s="2" t="b">
        <f t="shared" si="109"/>
        <v>0</v>
      </c>
      <c r="Z338" s="2" t="b">
        <f t="shared" si="110"/>
        <v>0</v>
      </c>
      <c r="AA338" s="2" t="b">
        <f t="shared" si="111"/>
        <v>0</v>
      </c>
      <c r="AB338" s="2" t="b">
        <f t="shared" si="112"/>
        <v>0</v>
      </c>
      <c r="AC338" s="2" t="b">
        <f t="shared" si="113"/>
        <v>0</v>
      </c>
      <c r="AD338" s="2" t="b">
        <f t="shared" si="114"/>
        <v>0</v>
      </c>
      <c r="AE338" s="2" t="b">
        <f t="shared" si="115"/>
        <v>0</v>
      </c>
      <c r="AF338" s="2" t="b">
        <f t="shared" si="116"/>
        <v>0</v>
      </c>
      <c r="AG338" s="2" t="b">
        <f t="shared" si="117"/>
        <v>0</v>
      </c>
      <c r="AH338" s="17" t="b">
        <f t="shared" si="118"/>
        <v>0</v>
      </c>
      <c r="AI338" s="2" t="b">
        <f t="shared" si="119"/>
        <v>0</v>
      </c>
      <c r="AJ338" s="2" t="b">
        <f t="shared" si="120"/>
        <v>0</v>
      </c>
      <c r="AK338" s="2" t="b">
        <f t="shared" si="121"/>
        <v>0</v>
      </c>
      <c r="AL338" s="2" t="b">
        <f t="shared" si="122"/>
        <v>0</v>
      </c>
      <c r="AM338" s="2" t="b">
        <f t="shared" si="123"/>
        <v>0</v>
      </c>
      <c r="AN338" s="2" t="b">
        <f t="shared" si="124"/>
        <v>0</v>
      </c>
      <c r="AO338" s="2" t="b">
        <v>0</v>
      </c>
      <c r="AP338" s="2" t="b">
        <f t="shared" si="125"/>
        <v>0</v>
      </c>
      <c r="AQ338" s="2" t="b">
        <v>0</v>
      </c>
      <c r="AR338" s="2">
        <v>1</v>
      </c>
      <c r="AS338" s="2"/>
      <c r="AT338" s="2"/>
      <c r="AU338" s="2"/>
      <c r="AV338" s="2"/>
      <c r="AW338" s="2"/>
      <c r="AX338" s="2"/>
      <c r="AY338" s="2"/>
      <c r="AZ338" s="2"/>
      <c r="BA338" s="2"/>
      <c r="BB338" s="2"/>
      <c r="BC338" s="2"/>
      <c r="BD338" s="2"/>
      <c r="BE338" s="2"/>
      <c r="BF338" s="2"/>
      <c r="BG338" s="2"/>
      <c r="BH338" s="2"/>
      <c r="BI338" s="2"/>
      <c r="BJ338" s="2"/>
      <c r="BK338" s="2"/>
      <c r="BL338" s="2"/>
      <c r="BP338" s="2"/>
      <c r="BQ338" s="2"/>
      <c r="BR338" s="2"/>
      <c r="BS338" s="2"/>
      <c r="BT338" s="2"/>
      <c r="BU338" s="2"/>
      <c r="BV338" s="2"/>
      <c r="BW338" s="2"/>
      <c r="BX338" s="2"/>
      <c r="BY338" s="2"/>
      <c r="BZ338" s="2"/>
      <c r="CA338" s="2"/>
      <c r="CB338" s="2"/>
      <c r="CC338" s="2"/>
      <c r="CD338" s="2"/>
      <c r="CE338" s="2"/>
      <c r="CF338" s="2"/>
      <c r="CG338" s="2"/>
    </row>
    <row r="339" spans="1:85" s="7" customFormat="1" ht="30" hidden="1" x14ac:dyDescent="0.25">
      <c r="B339" s="2"/>
      <c r="C339" s="2"/>
      <c r="D339" s="2"/>
      <c r="E339" s="2"/>
      <c r="F339" s="2"/>
      <c r="G339" s="2"/>
      <c r="H339" s="2"/>
      <c r="I339" s="2"/>
      <c r="J339" s="2"/>
      <c r="K339" s="2"/>
      <c r="L339" s="11" t="s">
        <v>3965</v>
      </c>
      <c r="M339" s="2" t="s">
        <v>3966</v>
      </c>
      <c r="N339" s="2">
        <v>2011</v>
      </c>
      <c r="O339" s="2">
        <v>1</v>
      </c>
      <c r="P339" s="3">
        <v>40544.474305555559</v>
      </c>
      <c r="Q339" s="2" t="s">
        <v>11</v>
      </c>
      <c r="R339" s="2" t="s">
        <v>459</v>
      </c>
      <c r="S339" s="2" t="s">
        <v>3967</v>
      </c>
      <c r="T339" s="2" t="s">
        <v>484</v>
      </c>
      <c r="U339" s="2">
        <f t="shared" si="105"/>
        <v>2</v>
      </c>
      <c r="V339" s="2" t="b">
        <f t="shared" si="106"/>
        <v>0</v>
      </c>
      <c r="W339" s="17" t="b">
        <f t="shared" si="107"/>
        <v>0</v>
      </c>
      <c r="X339" s="2" t="b">
        <f t="shared" si="108"/>
        <v>1</v>
      </c>
      <c r="Y339" s="2" t="b">
        <f t="shared" si="109"/>
        <v>0</v>
      </c>
      <c r="Z339" s="2" t="b">
        <f t="shared" si="110"/>
        <v>0</v>
      </c>
      <c r="AA339" s="2" t="b">
        <f t="shared" si="111"/>
        <v>0</v>
      </c>
      <c r="AB339" s="2" t="b">
        <f t="shared" si="112"/>
        <v>0</v>
      </c>
      <c r="AC339" s="2" t="b">
        <f t="shared" si="113"/>
        <v>0</v>
      </c>
      <c r="AD339" s="2" t="b">
        <f t="shared" si="114"/>
        <v>0</v>
      </c>
      <c r="AE339" s="2" t="b">
        <f t="shared" si="115"/>
        <v>0</v>
      </c>
      <c r="AF339" s="2" t="b">
        <f t="shared" si="116"/>
        <v>0</v>
      </c>
      <c r="AG339" s="2" t="b">
        <f t="shared" si="117"/>
        <v>0</v>
      </c>
      <c r="AH339" s="17" t="b">
        <f t="shared" si="118"/>
        <v>1</v>
      </c>
      <c r="AI339" s="2" t="b">
        <f t="shared" si="119"/>
        <v>0</v>
      </c>
      <c r="AJ339" s="2" t="b">
        <f t="shared" si="120"/>
        <v>0</v>
      </c>
      <c r="AK339" s="2" t="b">
        <f t="shared" si="121"/>
        <v>0</v>
      </c>
      <c r="AL339" s="2" t="b">
        <f t="shared" si="122"/>
        <v>0</v>
      </c>
      <c r="AM339" s="2" t="b">
        <f t="shared" si="123"/>
        <v>0</v>
      </c>
      <c r="AN339" s="2" t="b">
        <f t="shared" si="124"/>
        <v>0</v>
      </c>
      <c r="AO339" s="2" t="b">
        <v>0</v>
      </c>
      <c r="AP339" s="2" t="b">
        <f t="shared" si="125"/>
        <v>0</v>
      </c>
      <c r="AQ339" s="2" t="b">
        <v>0</v>
      </c>
      <c r="AR339" s="2">
        <v>4</v>
      </c>
      <c r="AS339" s="2" t="s">
        <v>5615</v>
      </c>
      <c r="AT339" s="2">
        <v>16</v>
      </c>
      <c r="AU339" s="2"/>
      <c r="AV339" s="2"/>
      <c r="AW339" s="2"/>
      <c r="AX339" s="2"/>
      <c r="AY339" s="2"/>
      <c r="AZ339" s="2"/>
      <c r="BA339" s="2"/>
      <c r="BB339" s="2"/>
      <c r="BC339" s="2"/>
      <c r="BD339" s="2"/>
      <c r="BE339" s="2"/>
      <c r="BF339" s="2"/>
      <c r="BG339" s="2"/>
      <c r="BH339" s="2"/>
      <c r="BI339" s="2"/>
      <c r="BJ339" s="2"/>
      <c r="BK339" s="2"/>
      <c r="BL339" s="2"/>
      <c r="BP339" s="2"/>
      <c r="BQ339" s="2"/>
      <c r="BR339" s="2"/>
      <c r="BS339" s="2"/>
      <c r="BT339" s="2"/>
      <c r="BU339" s="2"/>
      <c r="BV339" s="2"/>
      <c r="BW339" s="2"/>
      <c r="BX339" s="2"/>
      <c r="BY339" s="2"/>
      <c r="BZ339" s="2"/>
      <c r="CA339" s="2"/>
      <c r="CB339" s="2"/>
      <c r="CC339" s="2"/>
      <c r="CD339" s="2"/>
      <c r="CE339" s="2"/>
      <c r="CF339" s="2"/>
      <c r="CG339" s="2"/>
    </row>
    <row r="340" spans="1:85" s="7" customFormat="1" ht="30" hidden="1" x14ac:dyDescent="0.25">
      <c r="B340" s="2"/>
      <c r="C340" s="2"/>
      <c r="D340" s="2"/>
      <c r="E340" s="2"/>
      <c r="F340" s="2"/>
      <c r="G340" s="2"/>
      <c r="H340" s="2"/>
      <c r="I340" s="2"/>
      <c r="J340" s="2"/>
      <c r="K340" s="2"/>
      <c r="L340" s="11" t="s">
        <v>3974</v>
      </c>
      <c r="M340" s="2" t="s">
        <v>3975</v>
      </c>
      <c r="N340" s="2">
        <v>2010</v>
      </c>
      <c r="O340" s="2">
        <v>1</v>
      </c>
      <c r="P340" s="3">
        <v>40179.398611111108</v>
      </c>
      <c r="Q340" s="2" t="s">
        <v>11</v>
      </c>
      <c r="R340" s="2" t="s">
        <v>459</v>
      </c>
      <c r="S340" s="2" t="s">
        <v>3976</v>
      </c>
      <c r="T340" s="2" t="s">
        <v>484</v>
      </c>
      <c r="U340" s="2">
        <f t="shared" si="105"/>
        <v>1</v>
      </c>
      <c r="V340" s="2" t="b">
        <f t="shared" si="106"/>
        <v>1</v>
      </c>
      <c r="W340" s="17" t="b">
        <f t="shared" si="107"/>
        <v>0</v>
      </c>
      <c r="X340" s="2" t="b">
        <f t="shared" si="108"/>
        <v>0</v>
      </c>
      <c r="Y340" s="2" t="b">
        <f t="shared" si="109"/>
        <v>0</v>
      </c>
      <c r="Z340" s="2" t="b">
        <f t="shared" si="110"/>
        <v>0</v>
      </c>
      <c r="AA340" s="2" t="b">
        <f t="shared" si="111"/>
        <v>0</v>
      </c>
      <c r="AB340" s="2" t="b">
        <f t="shared" si="112"/>
        <v>0</v>
      </c>
      <c r="AC340" s="2" t="b">
        <f t="shared" si="113"/>
        <v>0</v>
      </c>
      <c r="AD340" s="2" t="b">
        <f t="shared" si="114"/>
        <v>0</v>
      </c>
      <c r="AE340" s="2" t="b">
        <f t="shared" si="115"/>
        <v>0</v>
      </c>
      <c r="AF340" s="2" t="b">
        <f t="shared" si="116"/>
        <v>0</v>
      </c>
      <c r="AG340" s="2" t="b">
        <f t="shared" si="117"/>
        <v>0</v>
      </c>
      <c r="AH340" s="17" t="b">
        <f t="shared" si="118"/>
        <v>0</v>
      </c>
      <c r="AI340" s="2" t="b">
        <f t="shared" si="119"/>
        <v>0</v>
      </c>
      <c r="AJ340" s="2" t="b">
        <f t="shared" si="120"/>
        <v>0</v>
      </c>
      <c r="AK340" s="2" t="b">
        <f t="shared" si="121"/>
        <v>0</v>
      </c>
      <c r="AL340" s="2" t="b">
        <f t="shared" si="122"/>
        <v>0</v>
      </c>
      <c r="AM340" s="2" t="b">
        <f t="shared" si="123"/>
        <v>0</v>
      </c>
      <c r="AN340" s="2" t="b">
        <f t="shared" si="124"/>
        <v>0</v>
      </c>
      <c r="AO340" s="2" t="b">
        <v>0</v>
      </c>
      <c r="AP340" s="2" t="b">
        <f t="shared" si="125"/>
        <v>0</v>
      </c>
      <c r="AQ340" s="2" t="b">
        <v>0</v>
      </c>
      <c r="AR340" s="2">
        <v>1</v>
      </c>
      <c r="AS340" s="2"/>
      <c r="AT340" s="2"/>
      <c r="AU340" s="2"/>
      <c r="AV340" s="2"/>
      <c r="AW340" s="2"/>
      <c r="AX340" s="2"/>
      <c r="AY340" s="2"/>
      <c r="AZ340" s="2"/>
      <c r="BA340" s="2"/>
      <c r="BB340" s="2"/>
      <c r="BC340" s="2"/>
      <c r="BD340" s="2"/>
      <c r="BE340" s="2"/>
      <c r="BF340" s="2"/>
      <c r="BG340" s="2"/>
      <c r="BH340" s="2"/>
      <c r="BI340" s="2"/>
      <c r="BJ340" s="2"/>
      <c r="BK340" s="2"/>
      <c r="BL340" s="2"/>
      <c r="BP340" s="2"/>
      <c r="BQ340" s="2"/>
      <c r="BR340" s="2"/>
      <c r="BS340" s="2"/>
      <c r="BT340" s="2"/>
      <c r="BU340" s="2"/>
      <c r="BV340" s="2"/>
      <c r="BW340" s="2"/>
      <c r="BX340" s="2"/>
      <c r="BY340" s="2"/>
      <c r="BZ340" s="2"/>
      <c r="CA340" s="2"/>
      <c r="CB340" s="2"/>
      <c r="CC340" s="2"/>
      <c r="CD340" s="2"/>
      <c r="CE340" s="2"/>
      <c r="CF340" s="2"/>
      <c r="CG340" s="2"/>
    </row>
    <row r="341" spans="1:85" s="7" customFormat="1" ht="30" hidden="1" x14ac:dyDescent="0.25">
      <c r="B341" s="2"/>
      <c r="C341" s="2"/>
      <c r="D341" s="2"/>
      <c r="E341" s="2"/>
      <c r="F341" s="2"/>
      <c r="G341" s="2"/>
      <c r="H341" s="2"/>
      <c r="I341" s="2"/>
      <c r="J341" s="2"/>
      <c r="K341" s="2"/>
      <c r="L341" s="11" t="s">
        <v>3971</v>
      </c>
      <c r="M341" s="2" t="s">
        <v>3972</v>
      </c>
      <c r="N341" s="2">
        <v>2007</v>
      </c>
      <c r="O341" s="2">
        <v>1</v>
      </c>
      <c r="P341" s="4">
        <v>39083</v>
      </c>
      <c r="Q341" s="2" t="s">
        <v>11</v>
      </c>
      <c r="R341" s="2" t="s">
        <v>459</v>
      </c>
      <c r="S341" s="2" t="s">
        <v>3973</v>
      </c>
      <c r="T341" s="2" t="s">
        <v>1138</v>
      </c>
      <c r="U341" s="2">
        <f t="shared" si="105"/>
        <v>1</v>
      </c>
      <c r="V341" s="2" t="b">
        <f t="shared" si="106"/>
        <v>1</v>
      </c>
      <c r="W341" s="17" t="b">
        <f t="shared" si="107"/>
        <v>0</v>
      </c>
      <c r="X341" s="2" t="b">
        <f t="shared" si="108"/>
        <v>0</v>
      </c>
      <c r="Y341" s="2" t="b">
        <f t="shared" si="109"/>
        <v>0</v>
      </c>
      <c r="Z341" s="2" t="b">
        <f t="shared" si="110"/>
        <v>0</v>
      </c>
      <c r="AA341" s="2" t="b">
        <f t="shared" si="111"/>
        <v>0</v>
      </c>
      <c r="AB341" s="2" t="b">
        <f t="shared" si="112"/>
        <v>0</v>
      </c>
      <c r="AC341" s="2" t="b">
        <f t="shared" si="113"/>
        <v>0</v>
      </c>
      <c r="AD341" s="2" t="b">
        <f t="shared" si="114"/>
        <v>0</v>
      </c>
      <c r="AE341" s="2" t="b">
        <f t="shared" si="115"/>
        <v>0</v>
      </c>
      <c r="AF341" s="2" t="b">
        <f t="shared" si="116"/>
        <v>0</v>
      </c>
      <c r="AG341" s="2" t="b">
        <f t="shared" si="117"/>
        <v>0</v>
      </c>
      <c r="AH341" s="17" t="b">
        <f t="shared" si="118"/>
        <v>0</v>
      </c>
      <c r="AI341" s="2" t="b">
        <f t="shared" si="119"/>
        <v>0</v>
      </c>
      <c r="AJ341" s="2" t="b">
        <f t="shared" si="120"/>
        <v>0</v>
      </c>
      <c r="AK341" s="2" t="b">
        <f t="shared" si="121"/>
        <v>0</v>
      </c>
      <c r="AL341" s="2" t="b">
        <f t="shared" si="122"/>
        <v>0</v>
      </c>
      <c r="AM341" s="2" t="b">
        <f t="shared" si="123"/>
        <v>0</v>
      </c>
      <c r="AN341" s="2" t="b">
        <f t="shared" si="124"/>
        <v>0</v>
      </c>
      <c r="AO341" s="2" t="b">
        <v>0</v>
      </c>
      <c r="AP341" s="2" t="b">
        <f t="shared" si="125"/>
        <v>0</v>
      </c>
      <c r="AQ341" s="2" t="b">
        <v>0</v>
      </c>
      <c r="AR341" s="2">
        <v>1</v>
      </c>
      <c r="AS341" s="2"/>
      <c r="AT341" s="2"/>
      <c r="AU341" s="2"/>
      <c r="AV341" s="2"/>
      <c r="AW341" s="2"/>
      <c r="AX341" s="2"/>
      <c r="AY341" s="2"/>
      <c r="AZ341" s="2"/>
      <c r="BA341" s="2"/>
      <c r="BB341" s="2"/>
      <c r="BC341" s="2"/>
      <c r="BD341" s="2"/>
      <c r="BE341" s="2"/>
      <c r="BF341" s="2"/>
      <c r="BG341" s="2"/>
      <c r="BH341" s="2"/>
      <c r="BI341" s="2"/>
      <c r="BJ341" s="2"/>
      <c r="BK341" s="2"/>
      <c r="BL341" s="2"/>
      <c r="BP341" s="2"/>
      <c r="BQ341" s="2"/>
      <c r="BR341" s="2"/>
      <c r="BS341" s="2"/>
      <c r="BT341" s="2"/>
      <c r="BU341" s="2"/>
      <c r="BV341" s="2"/>
      <c r="BW341" s="2"/>
      <c r="BX341" s="2"/>
      <c r="BY341" s="2"/>
      <c r="BZ341" s="2"/>
      <c r="CA341" s="2"/>
      <c r="CB341" s="2"/>
      <c r="CC341" s="2"/>
      <c r="CD341" s="2"/>
      <c r="CE341" s="2"/>
      <c r="CF341" s="2"/>
      <c r="CG341" s="2"/>
    </row>
    <row r="342" spans="1:85" s="7" customFormat="1" ht="30" hidden="1" x14ac:dyDescent="0.25">
      <c r="B342" s="2"/>
      <c r="C342" s="2"/>
      <c r="D342" s="2"/>
      <c r="E342" s="2"/>
      <c r="F342" s="2"/>
      <c r="G342" s="2"/>
      <c r="H342" s="2"/>
      <c r="I342" s="2"/>
      <c r="J342" s="2"/>
      <c r="K342" s="2"/>
      <c r="L342" s="11" t="s">
        <v>3997</v>
      </c>
      <c r="M342" s="2" t="s">
        <v>3998</v>
      </c>
      <c r="N342" s="2">
        <v>2012</v>
      </c>
      <c r="O342" s="2">
        <v>1</v>
      </c>
      <c r="P342" s="3">
        <v>40909.470833333333</v>
      </c>
      <c r="Q342" s="2" t="s">
        <v>11</v>
      </c>
      <c r="R342" s="2" t="s">
        <v>459</v>
      </c>
      <c r="S342" s="2" t="s">
        <v>3999</v>
      </c>
      <c r="T342" s="2" t="s">
        <v>484</v>
      </c>
      <c r="U342" s="2">
        <f t="shared" si="105"/>
        <v>2</v>
      </c>
      <c r="V342" s="2" t="b">
        <f t="shared" si="106"/>
        <v>1</v>
      </c>
      <c r="W342" s="17" t="b">
        <f t="shared" si="107"/>
        <v>0</v>
      </c>
      <c r="X342" s="2" t="b">
        <f t="shared" si="108"/>
        <v>0</v>
      </c>
      <c r="Y342" s="2" t="b">
        <f t="shared" si="109"/>
        <v>0</v>
      </c>
      <c r="Z342" s="2" t="b">
        <f t="shared" si="110"/>
        <v>0</v>
      </c>
      <c r="AA342" s="2" t="b">
        <f t="shared" si="111"/>
        <v>0</v>
      </c>
      <c r="AB342" s="2" t="b">
        <f t="shared" si="112"/>
        <v>0</v>
      </c>
      <c r="AC342" s="2" t="b">
        <f t="shared" si="113"/>
        <v>0</v>
      </c>
      <c r="AD342" s="2" t="b">
        <f t="shared" si="114"/>
        <v>1</v>
      </c>
      <c r="AE342" s="2" t="b">
        <f t="shared" si="115"/>
        <v>0</v>
      </c>
      <c r="AF342" s="2" t="b">
        <f t="shared" si="116"/>
        <v>0</v>
      </c>
      <c r="AG342" s="2" t="b">
        <f t="shared" si="117"/>
        <v>0</v>
      </c>
      <c r="AH342" s="17" t="b">
        <f t="shared" si="118"/>
        <v>0</v>
      </c>
      <c r="AI342" s="2" t="b">
        <f t="shared" si="119"/>
        <v>0</v>
      </c>
      <c r="AJ342" s="2" t="b">
        <f t="shared" si="120"/>
        <v>0</v>
      </c>
      <c r="AK342" s="2" t="b">
        <f t="shared" si="121"/>
        <v>0</v>
      </c>
      <c r="AL342" s="2" t="b">
        <f t="shared" si="122"/>
        <v>0</v>
      </c>
      <c r="AM342" s="2" t="b">
        <f t="shared" si="123"/>
        <v>0</v>
      </c>
      <c r="AN342" s="2" t="b">
        <f t="shared" si="124"/>
        <v>0</v>
      </c>
      <c r="AO342" s="2" t="b">
        <v>0</v>
      </c>
      <c r="AP342" s="2" t="b">
        <f t="shared" si="125"/>
        <v>0</v>
      </c>
      <c r="AQ342" s="2" t="b">
        <v>0</v>
      </c>
      <c r="AR342" s="2">
        <v>1</v>
      </c>
      <c r="AS342" s="2">
        <v>11</v>
      </c>
      <c r="AT342" s="2"/>
      <c r="AU342" s="2"/>
      <c r="AV342" s="2"/>
      <c r="AW342" s="2"/>
      <c r="AX342" s="2"/>
      <c r="AY342" s="2"/>
      <c r="AZ342" s="2"/>
      <c r="BA342" s="2"/>
      <c r="BB342" s="2"/>
      <c r="BC342" s="2"/>
      <c r="BD342" s="2"/>
      <c r="BE342" s="2"/>
      <c r="BF342" s="2"/>
      <c r="BG342" s="2"/>
      <c r="BH342" s="2"/>
      <c r="BI342" s="2"/>
      <c r="BJ342" s="2"/>
      <c r="BK342" s="2"/>
      <c r="BL342" s="2"/>
      <c r="BQ342" s="2"/>
      <c r="BR342" s="2"/>
      <c r="BS342" s="2"/>
      <c r="BT342" s="2"/>
      <c r="BU342" s="2"/>
      <c r="BV342" s="2"/>
      <c r="BW342" s="2"/>
      <c r="BX342" s="2"/>
      <c r="BY342" s="2"/>
      <c r="BZ342" s="2"/>
      <c r="CA342" s="2"/>
      <c r="CB342" s="2"/>
      <c r="CC342" s="2"/>
      <c r="CD342" s="2"/>
      <c r="CE342" s="2"/>
      <c r="CF342" s="2"/>
      <c r="CG342" s="2"/>
    </row>
    <row r="343" spans="1:85" s="7" customFormat="1" ht="30" hidden="1" x14ac:dyDescent="0.25">
      <c r="B343" s="2"/>
      <c r="C343" s="2"/>
      <c r="D343" s="2"/>
      <c r="E343" s="2"/>
      <c r="F343" s="2"/>
      <c r="G343" s="2"/>
      <c r="H343" s="2"/>
      <c r="I343" s="2"/>
      <c r="J343" s="2"/>
      <c r="K343" s="2"/>
      <c r="L343" s="11" t="s">
        <v>4004</v>
      </c>
      <c r="M343" s="2" t="s">
        <v>4005</v>
      </c>
      <c r="N343" s="2">
        <v>58</v>
      </c>
      <c r="O343" s="2">
        <v>1</v>
      </c>
      <c r="P343" s="3">
        <v>41030.456250000003</v>
      </c>
      <c r="Q343" s="2" t="s">
        <v>11</v>
      </c>
      <c r="R343" s="2" t="s">
        <v>459</v>
      </c>
      <c r="S343" s="2" t="s">
        <v>4006</v>
      </c>
      <c r="T343" s="2" t="s">
        <v>484</v>
      </c>
      <c r="U343" s="2">
        <f t="shared" si="105"/>
        <v>3</v>
      </c>
      <c r="V343" s="2" t="b">
        <f t="shared" si="106"/>
        <v>1</v>
      </c>
      <c r="W343" s="17" t="b">
        <f t="shared" si="107"/>
        <v>0</v>
      </c>
      <c r="X343" s="2" t="b">
        <f t="shared" si="108"/>
        <v>0</v>
      </c>
      <c r="Y343" s="2" t="b">
        <f t="shared" si="109"/>
        <v>0</v>
      </c>
      <c r="Z343" s="2" t="b">
        <f t="shared" si="110"/>
        <v>0</v>
      </c>
      <c r="AA343" s="2" t="b">
        <f t="shared" si="111"/>
        <v>0</v>
      </c>
      <c r="AB343" s="2" t="b">
        <f t="shared" si="112"/>
        <v>0</v>
      </c>
      <c r="AC343" s="2" t="b">
        <f t="shared" si="113"/>
        <v>0</v>
      </c>
      <c r="AD343" s="2" t="b">
        <f t="shared" si="114"/>
        <v>0</v>
      </c>
      <c r="AE343" s="2" t="b">
        <f t="shared" si="115"/>
        <v>0</v>
      </c>
      <c r="AF343" s="2" t="b">
        <f t="shared" si="116"/>
        <v>0</v>
      </c>
      <c r="AG343" s="2" t="b">
        <f t="shared" si="117"/>
        <v>1</v>
      </c>
      <c r="AH343" s="17" t="b">
        <f t="shared" si="118"/>
        <v>1</v>
      </c>
      <c r="AI343" s="2" t="b">
        <f t="shared" si="119"/>
        <v>0</v>
      </c>
      <c r="AJ343" s="2" t="b">
        <f t="shared" si="120"/>
        <v>0</v>
      </c>
      <c r="AK343" s="2" t="b">
        <f t="shared" si="121"/>
        <v>0</v>
      </c>
      <c r="AL343" s="2" t="b">
        <f t="shared" si="122"/>
        <v>0</v>
      </c>
      <c r="AM343" s="2" t="b">
        <f t="shared" si="123"/>
        <v>0</v>
      </c>
      <c r="AN343" s="2" t="b">
        <f t="shared" si="124"/>
        <v>0</v>
      </c>
      <c r="AO343" s="2" t="b">
        <v>0</v>
      </c>
      <c r="AP343" s="2" t="b">
        <f t="shared" si="125"/>
        <v>0</v>
      </c>
      <c r="AQ343" s="2" t="b">
        <v>0</v>
      </c>
      <c r="AR343" s="2">
        <v>1</v>
      </c>
      <c r="AS343" s="2" t="s">
        <v>5615</v>
      </c>
      <c r="AT343" s="2">
        <v>12</v>
      </c>
      <c r="AU343" s="2">
        <v>15</v>
      </c>
      <c r="AV343" s="2">
        <v>16</v>
      </c>
      <c r="AW343" s="2"/>
      <c r="AX343" s="2"/>
      <c r="AY343" s="2"/>
      <c r="AZ343" s="2"/>
      <c r="BA343" s="2"/>
      <c r="BB343" s="2"/>
      <c r="BC343" s="2"/>
      <c r="BD343" s="2"/>
      <c r="BE343" s="2"/>
      <c r="BF343" s="2"/>
      <c r="BG343" s="2"/>
      <c r="BH343" s="2"/>
      <c r="BI343" s="2"/>
      <c r="BJ343" s="2"/>
      <c r="BK343" s="2"/>
      <c r="BL343" s="2"/>
      <c r="BP343" s="2"/>
      <c r="BQ343" s="2"/>
      <c r="BR343" s="2"/>
      <c r="BS343" s="2"/>
      <c r="BT343" s="2"/>
      <c r="BU343" s="2"/>
      <c r="BV343" s="2"/>
      <c r="BW343" s="2"/>
      <c r="BX343" s="2"/>
      <c r="BY343" s="2"/>
      <c r="BZ343" s="2"/>
      <c r="CA343" s="2"/>
      <c r="CB343" s="2"/>
      <c r="CC343" s="2"/>
      <c r="CD343" s="2"/>
      <c r="CE343" s="2"/>
      <c r="CF343" s="2"/>
      <c r="CG343" s="2"/>
    </row>
    <row r="344" spans="1:85" s="7" customFormat="1" ht="30" hidden="1" x14ac:dyDescent="0.25">
      <c r="B344" s="2"/>
      <c r="C344" s="2"/>
      <c r="D344" s="2"/>
      <c r="E344" s="2"/>
      <c r="F344" s="2"/>
      <c r="G344" s="2"/>
      <c r="H344" s="2"/>
      <c r="I344" s="2"/>
      <c r="J344" s="2"/>
      <c r="K344" s="2"/>
      <c r="L344" s="11" t="s">
        <v>4010</v>
      </c>
      <c r="M344" s="2" t="s">
        <v>4011</v>
      </c>
      <c r="N344" s="2">
        <v>2012</v>
      </c>
      <c r="O344" s="2">
        <v>1</v>
      </c>
      <c r="P344" s="3">
        <v>41030.455555555556</v>
      </c>
      <c r="Q344" s="2" t="s">
        <v>11</v>
      </c>
      <c r="R344" s="2" t="s">
        <v>459</v>
      </c>
      <c r="S344" s="2" t="s">
        <v>4012</v>
      </c>
      <c r="T344" s="2" t="s">
        <v>484</v>
      </c>
      <c r="U344" s="2">
        <f t="shared" si="105"/>
        <v>1</v>
      </c>
      <c r="V344" s="2" t="b">
        <f t="shared" si="106"/>
        <v>1</v>
      </c>
      <c r="W344" s="17" t="b">
        <f t="shared" si="107"/>
        <v>0</v>
      </c>
      <c r="X344" s="2" t="b">
        <f t="shared" si="108"/>
        <v>0</v>
      </c>
      <c r="Y344" s="2" t="b">
        <f t="shared" si="109"/>
        <v>0</v>
      </c>
      <c r="Z344" s="2" t="b">
        <f t="shared" si="110"/>
        <v>0</v>
      </c>
      <c r="AA344" s="2" t="b">
        <f t="shared" si="111"/>
        <v>0</v>
      </c>
      <c r="AB344" s="2" t="b">
        <f t="shared" si="112"/>
        <v>0</v>
      </c>
      <c r="AC344" s="2" t="b">
        <f t="shared" si="113"/>
        <v>0</v>
      </c>
      <c r="AD344" s="2" t="b">
        <f t="shared" si="114"/>
        <v>0</v>
      </c>
      <c r="AE344" s="2" t="b">
        <f t="shared" si="115"/>
        <v>0</v>
      </c>
      <c r="AF344" s="2" t="b">
        <f t="shared" si="116"/>
        <v>0</v>
      </c>
      <c r="AG344" s="2" t="b">
        <f t="shared" si="117"/>
        <v>0</v>
      </c>
      <c r="AH344" s="17" t="b">
        <f t="shared" si="118"/>
        <v>0</v>
      </c>
      <c r="AI344" s="2" t="b">
        <f t="shared" si="119"/>
        <v>0</v>
      </c>
      <c r="AJ344" s="2" t="b">
        <f t="shared" si="120"/>
        <v>0</v>
      </c>
      <c r="AK344" s="2" t="b">
        <f t="shared" si="121"/>
        <v>0</v>
      </c>
      <c r="AL344" s="2" t="b">
        <f t="shared" si="122"/>
        <v>0</v>
      </c>
      <c r="AM344" s="2" t="b">
        <f t="shared" si="123"/>
        <v>0</v>
      </c>
      <c r="AN344" s="2" t="b">
        <f t="shared" si="124"/>
        <v>0</v>
      </c>
      <c r="AO344" s="2" t="b">
        <v>0</v>
      </c>
      <c r="AP344" s="2" t="b">
        <f t="shared" si="125"/>
        <v>0</v>
      </c>
      <c r="AQ344" s="2" t="b">
        <v>0</v>
      </c>
      <c r="AR344" s="2">
        <v>1</v>
      </c>
      <c r="AS344" s="2" t="s">
        <v>5615</v>
      </c>
      <c r="AT344" s="2">
        <v>12</v>
      </c>
      <c r="AU344" s="2"/>
      <c r="AV344" s="2"/>
      <c r="AW344" s="2"/>
      <c r="AX344" s="2"/>
      <c r="AY344" s="2"/>
      <c r="AZ344" s="2"/>
      <c r="BA344" s="2"/>
      <c r="BB344" s="2"/>
      <c r="BC344" s="2"/>
      <c r="BD344" s="2"/>
      <c r="BE344" s="2"/>
      <c r="BF344" s="2"/>
      <c r="BG344" s="2"/>
      <c r="BH344" s="2"/>
      <c r="BI344" s="2"/>
      <c r="BJ344" s="2"/>
      <c r="BK344" s="2"/>
      <c r="BL344" s="2"/>
      <c r="BP344" s="2"/>
      <c r="BQ344" s="2"/>
      <c r="BR344" s="2"/>
      <c r="BS344" s="2"/>
      <c r="BT344" s="2"/>
      <c r="BU344" s="2"/>
      <c r="BV344" s="2"/>
      <c r="BW344" s="2"/>
      <c r="BX344" s="2"/>
      <c r="BY344" s="2"/>
      <c r="BZ344" s="2"/>
      <c r="CA344" s="2"/>
      <c r="CB344" s="2"/>
      <c r="CC344" s="2"/>
      <c r="CD344" s="2"/>
      <c r="CE344" s="2"/>
      <c r="CF344" s="2"/>
      <c r="CG344" s="2"/>
    </row>
    <row r="345" spans="1:85" s="7" customFormat="1" ht="30" hidden="1" x14ac:dyDescent="0.25">
      <c r="B345" s="2"/>
      <c r="C345" s="2"/>
      <c r="D345" s="2"/>
      <c r="E345" s="2"/>
      <c r="F345" s="2"/>
      <c r="G345" s="2"/>
      <c r="H345" s="2"/>
      <c r="I345" s="2"/>
      <c r="J345" s="2"/>
      <c r="K345" s="2"/>
      <c r="L345" s="11" t="s">
        <v>4013</v>
      </c>
      <c r="M345" s="2" t="s">
        <v>4014</v>
      </c>
      <c r="N345" s="2">
        <v>2011</v>
      </c>
      <c r="O345" s="2">
        <v>1</v>
      </c>
      <c r="P345" s="3">
        <v>40544.475694444445</v>
      </c>
      <c r="Q345" s="2" t="s">
        <v>11</v>
      </c>
      <c r="R345" s="2" t="s">
        <v>459</v>
      </c>
      <c r="S345" s="2" t="s">
        <v>4015</v>
      </c>
      <c r="T345" s="2" t="s">
        <v>484</v>
      </c>
      <c r="U345" s="2">
        <f t="shared" si="105"/>
        <v>1</v>
      </c>
      <c r="V345" s="2" t="b">
        <f t="shared" si="106"/>
        <v>1</v>
      </c>
      <c r="W345" s="17" t="b">
        <f t="shared" si="107"/>
        <v>0</v>
      </c>
      <c r="X345" s="2" t="b">
        <f t="shared" si="108"/>
        <v>0</v>
      </c>
      <c r="Y345" s="2" t="b">
        <f t="shared" si="109"/>
        <v>0</v>
      </c>
      <c r="Z345" s="2" t="b">
        <f t="shared" si="110"/>
        <v>0</v>
      </c>
      <c r="AA345" s="2" t="b">
        <f t="shared" si="111"/>
        <v>0</v>
      </c>
      <c r="AB345" s="2" t="b">
        <f t="shared" si="112"/>
        <v>0</v>
      </c>
      <c r="AC345" s="2" t="b">
        <f t="shared" si="113"/>
        <v>0</v>
      </c>
      <c r="AD345" s="2" t="b">
        <f t="shared" si="114"/>
        <v>0</v>
      </c>
      <c r="AE345" s="2" t="b">
        <f t="shared" si="115"/>
        <v>0</v>
      </c>
      <c r="AF345" s="2" t="b">
        <f t="shared" si="116"/>
        <v>0</v>
      </c>
      <c r="AG345" s="2" t="b">
        <f t="shared" si="117"/>
        <v>0</v>
      </c>
      <c r="AH345" s="17" t="b">
        <f t="shared" si="118"/>
        <v>0</v>
      </c>
      <c r="AI345" s="2" t="b">
        <f t="shared" si="119"/>
        <v>0</v>
      </c>
      <c r="AJ345" s="2" t="b">
        <f t="shared" si="120"/>
        <v>0</v>
      </c>
      <c r="AK345" s="2" t="b">
        <f t="shared" si="121"/>
        <v>0</v>
      </c>
      <c r="AL345" s="2" t="b">
        <f t="shared" si="122"/>
        <v>0</v>
      </c>
      <c r="AM345" s="2" t="b">
        <f t="shared" si="123"/>
        <v>0</v>
      </c>
      <c r="AN345" s="2" t="b">
        <f t="shared" si="124"/>
        <v>0</v>
      </c>
      <c r="AO345" s="2" t="b">
        <v>0</v>
      </c>
      <c r="AP345" s="2" t="b">
        <f t="shared" si="125"/>
        <v>0</v>
      </c>
      <c r="AQ345" s="2" t="b">
        <v>0</v>
      </c>
      <c r="AR345" s="2">
        <v>1</v>
      </c>
      <c r="AS345" s="2"/>
      <c r="AT345" s="2"/>
      <c r="AU345" s="2"/>
      <c r="AV345" s="2"/>
      <c r="AW345" s="2"/>
      <c r="AX345" s="2"/>
      <c r="AY345" s="2"/>
      <c r="AZ345" s="2"/>
      <c r="BA345" s="2"/>
      <c r="BB345" s="2"/>
      <c r="BC345" s="2"/>
      <c r="BD345" s="2"/>
      <c r="BE345" s="2"/>
      <c r="BF345" s="2"/>
      <c r="BG345" s="2"/>
      <c r="BH345" s="2"/>
      <c r="BI345" s="2"/>
      <c r="BJ345" s="2"/>
      <c r="BK345" s="2"/>
      <c r="BL345" s="2"/>
      <c r="BP345" s="2"/>
      <c r="BQ345" s="2"/>
      <c r="BR345" s="2"/>
      <c r="BS345" s="2"/>
      <c r="BT345" s="2"/>
      <c r="BU345" s="2"/>
      <c r="BV345" s="2"/>
      <c r="BW345" s="2"/>
      <c r="BX345" s="2"/>
      <c r="BY345" s="2"/>
      <c r="BZ345" s="2"/>
      <c r="CA345" s="2"/>
      <c r="CB345" s="2"/>
      <c r="CC345" s="2"/>
      <c r="CD345" s="2"/>
      <c r="CE345" s="2"/>
      <c r="CF345" s="2"/>
      <c r="CG345" s="2"/>
    </row>
    <row r="346" spans="1:85" s="7" customFormat="1" ht="45" hidden="1" x14ac:dyDescent="0.25">
      <c r="B346" s="2"/>
      <c r="C346" s="2"/>
      <c r="D346" s="2"/>
      <c r="E346" s="2"/>
      <c r="F346" s="2"/>
      <c r="G346" s="2"/>
      <c r="H346" s="2"/>
      <c r="I346" s="2"/>
      <c r="J346" s="2"/>
      <c r="K346" s="2"/>
      <c r="L346" s="11" t="s">
        <v>4018</v>
      </c>
      <c r="M346" s="2" t="s">
        <v>4019</v>
      </c>
      <c r="N346" s="2">
        <v>2010</v>
      </c>
      <c r="O346" s="2">
        <v>1</v>
      </c>
      <c r="P346" s="4">
        <v>40179</v>
      </c>
      <c r="Q346" s="2" t="s">
        <v>11</v>
      </c>
      <c r="R346" s="2" t="s">
        <v>459</v>
      </c>
      <c r="S346" s="2" t="s">
        <v>4020</v>
      </c>
      <c r="T346" s="2" t="s">
        <v>759</v>
      </c>
      <c r="U346" s="2">
        <f t="shared" si="105"/>
        <v>1</v>
      </c>
      <c r="V346" s="2" t="b">
        <f t="shared" si="106"/>
        <v>1</v>
      </c>
      <c r="W346" s="17" t="b">
        <f t="shared" si="107"/>
        <v>0</v>
      </c>
      <c r="X346" s="2" t="b">
        <f t="shared" si="108"/>
        <v>0</v>
      </c>
      <c r="Y346" s="2" t="b">
        <f t="shared" si="109"/>
        <v>0</v>
      </c>
      <c r="Z346" s="2" t="b">
        <f t="shared" si="110"/>
        <v>0</v>
      </c>
      <c r="AA346" s="2" t="b">
        <f t="shared" si="111"/>
        <v>0</v>
      </c>
      <c r="AB346" s="2" t="b">
        <f t="shared" si="112"/>
        <v>0</v>
      </c>
      <c r="AC346" s="2" t="b">
        <f t="shared" si="113"/>
        <v>0</v>
      </c>
      <c r="AD346" s="2" t="b">
        <f t="shared" si="114"/>
        <v>0</v>
      </c>
      <c r="AE346" s="2" t="b">
        <f t="shared" si="115"/>
        <v>0</v>
      </c>
      <c r="AF346" s="2" t="b">
        <f t="shared" si="116"/>
        <v>0</v>
      </c>
      <c r="AG346" s="2" t="b">
        <f t="shared" si="117"/>
        <v>0</v>
      </c>
      <c r="AH346" s="17" t="b">
        <f t="shared" si="118"/>
        <v>0</v>
      </c>
      <c r="AI346" s="2" t="b">
        <f t="shared" si="119"/>
        <v>0</v>
      </c>
      <c r="AJ346" s="2" t="b">
        <f t="shared" si="120"/>
        <v>0</v>
      </c>
      <c r="AK346" s="2" t="b">
        <f t="shared" si="121"/>
        <v>0</v>
      </c>
      <c r="AL346" s="2" t="b">
        <f t="shared" si="122"/>
        <v>0</v>
      </c>
      <c r="AM346" s="2" t="b">
        <f t="shared" si="123"/>
        <v>0</v>
      </c>
      <c r="AN346" s="2" t="b">
        <f t="shared" si="124"/>
        <v>0</v>
      </c>
      <c r="AO346" s="2" t="b">
        <v>0</v>
      </c>
      <c r="AP346" s="2" t="b">
        <f t="shared" si="125"/>
        <v>0</v>
      </c>
      <c r="AQ346" s="2" t="b">
        <v>0</v>
      </c>
      <c r="AR346" s="2">
        <v>1</v>
      </c>
      <c r="AS346" s="2"/>
      <c r="AT346" s="2"/>
      <c r="AU346" s="2"/>
      <c r="AV346" s="2"/>
      <c r="AW346" s="2"/>
      <c r="AX346" s="2"/>
      <c r="AY346" s="2"/>
      <c r="AZ346" s="2"/>
      <c r="BA346" s="2"/>
      <c r="BB346" s="2"/>
      <c r="BC346" s="2"/>
      <c r="BD346" s="2"/>
      <c r="BE346" s="2"/>
      <c r="BF346" s="2"/>
      <c r="BG346" s="2"/>
      <c r="BH346" s="2"/>
      <c r="BI346" s="2"/>
      <c r="BJ346" s="2"/>
      <c r="BK346" s="2"/>
      <c r="BL346" s="2"/>
      <c r="BP346" s="2"/>
      <c r="BQ346" s="2"/>
      <c r="BR346" s="2"/>
      <c r="BS346" s="2"/>
      <c r="BT346" s="2"/>
      <c r="BU346" s="2"/>
      <c r="BV346" s="2"/>
      <c r="BW346" s="2"/>
      <c r="BX346" s="2"/>
      <c r="BY346" s="2"/>
      <c r="BZ346" s="2"/>
      <c r="CA346" s="2"/>
      <c r="CB346" s="2"/>
      <c r="CC346" s="2"/>
      <c r="CD346" s="2"/>
      <c r="CE346" s="2"/>
      <c r="CF346" s="2"/>
      <c r="CG346" s="2"/>
    </row>
    <row r="347" spans="1:85" s="7" customFormat="1" ht="30" hidden="1" x14ac:dyDescent="0.25">
      <c r="B347" s="2"/>
      <c r="C347" s="2"/>
      <c r="D347" s="2"/>
      <c r="E347" s="2"/>
      <c r="F347" s="2"/>
      <c r="G347" s="2"/>
      <c r="H347" s="2"/>
      <c r="I347" s="2"/>
      <c r="J347" s="2"/>
      <c r="K347" s="2"/>
      <c r="L347" s="11" t="s">
        <v>4027</v>
      </c>
      <c r="M347" s="2" t="s">
        <v>4028</v>
      </c>
      <c r="N347" s="2">
        <v>2012</v>
      </c>
      <c r="O347" s="2">
        <v>1</v>
      </c>
      <c r="P347" s="3">
        <v>40909.448611111111</v>
      </c>
      <c r="Q347" s="2" t="s">
        <v>11</v>
      </c>
      <c r="R347" s="2" t="s">
        <v>459</v>
      </c>
      <c r="S347" s="2" t="s">
        <v>4026</v>
      </c>
      <c r="T347" s="2" t="s">
        <v>484</v>
      </c>
      <c r="U347" s="2">
        <f t="shared" si="105"/>
        <v>2</v>
      </c>
      <c r="V347" s="2" t="b">
        <f t="shared" si="106"/>
        <v>1</v>
      </c>
      <c r="W347" s="17" t="b">
        <f t="shared" si="107"/>
        <v>0</v>
      </c>
      <c r="X347" s="2" t="b">
        <f t="shared" si="108"/>
        <v>0</v>
      </c>
      <c r="Y347" s="2" t="b">
        <f t="shared" si="109"/>
        <v>0</v>
      </c>
      <c r="Z347" s="2" t="b">
        <f t="shared" si="110"/>
        <v>0</v>
      </c>
      <c r="AA347" s="2" t="b">
        <f t="shared" si="111"/>
        <v>0</v>
      </c>
      <c r="AB347" s="2" t="b">
        <f t="shared" si="112"/>
        <v>1</v>
      </c>
      <c r="AC347" s="2" t="b">
        <f t="shared" si="113"/>
        <v>0</v>
      </c>
      <c r="AD347" s="2" t="b">
        <f t="shared" si="114"/>
        <v>0</v>
      </c>
      <c r="AE347" s="2" t="b">
        <f t="shared" si="115"/>
        <v>0</v>
      </c>
      <c r="AF347" s="2" t="b">
        <f t="shared" si="116"/>
        <v>0</v>
      </c>
      <c r="AG347" s="2" t="b">
        <f t="shared" si="117"/>
        <v>0</v>
      </c>
      <c r="AH347" s="17" t="b">
        <f t="shared" si="118"/>
        <v>0</v>
      </c>
      <c r="AI347" s="2" t="b">
        <f t="shared" si="119"/>
        <v>0</v>
      </c>
      <c r="AJ347" s="2" t="b">
        <f t="shared" si="120"/>
        <v>0</v>
      </c>
      <c r="AK347" s="2" t="b">
        <f t="shared" si="121"/>
        <v>0</v>
      </c>
      <c r="AL347" s="2" t="b">
        <f t="shared" si="122"/>
        <v>0</v>
      </c>
      <c r="AM347" s="2" t="b">
        <f t="shared" si="123"/>
        <v>0</v>
      </c>
      <c r="AN347" s="2" t="b">
        <f t="shared" si="124"/>
        <v>0</v>
      </c>
      <c r="AO347" s="2" t="b">
        <v>0</v>
      </c>
      <c r="AP347" s="2" t="b">
        <f t="shared" si="125"/>
        <v>0</v>
      </c>
      <c r="AQ347" s="2" t="b">
        <v>0</v>
      </c>
      <c r="AR347" s="2">
        <v>1</v>
      </c>
      <c r="AS347" s="2">
        <v>8</v>
      </c>
      <c r="AT347" s="2" t="s">
        <v>5615</v>
      </c>
      <c r="AU347" s="2">
        <v>12</v>
      </c>
      <c r="AV347" s="2"/>
      <c r="AW347" s="2"/>
      <c r="AX347" s="2"/>
      <c r="AY347" s="2"/>
      <c r="AZ347" s="2"/>
      <c r="BA347" s="2"/>
      <c r="BB347" s="2"/>
      <c r="BC347" s="2"/>
      <c r="BD347" s="2"/>
      <c r="BE347" s="2"/>
      <c r="BF347" s="2"/>
      <c r="BG347" s="2"/>
      <c r="BH347" s="2"/>
      <c r="BI347" s="2"/>
      <c r="BJ347" s="2"/>
      <c r="BK347" s="2"/>
      <c r="BL347" s="2"/>
      <c r="BP347" s="2"/>
      <c r="BQ347" s="2"/>
      <c r="BR347" s="2"/>
      <c r="BS347" s="2"/>
      <c r="BT347" s="2"/>
      <c r="BU347" s="2"/>
      <c r="BV347" s="2"/>
      <c r="BW347" s="2"/>
      <c r="BX347" s="2"/>
      <c r="BY347" s="2"/>
      <c r="BZ347" s="2"/>
      <c r="CA347" s="2"/>
      <c r="CB347" s="2"/>
      <c r="CC347" s="2"/>
      <c r="CD347" s="2"/>
      <c r="CE347" s="2"/>
      <c r="CF347" s="2"/>
      <c r="CG347" s="2"/>
    </row>
    <row r="348" spans="1:85" s="7" customFormat="1" ht="30" hidden="1" x14ac:dyDescent="0.25">
      <c r="A348" s="2"/>
      <c r="B348" s="2"/>
      <c r="C348" s="2"/>
      <c r="D348" s="2"/>
      <c r="E348" s="2"/>
      <c r="F348" s="2"/>
      <c r="G348" s="2"/>
      <c r="H348" s="2"/>
      <c r="I348" s="2"/>
      <c r="J348" s="2"/>
      <c r="K348" s="2"/>
      <c r="L348" s="11" t="s">
        <v>4037</v>
      </c>
      <c r="M348" s="2" t="s">
        <v>4038</v>
      </c>
      <c r="N348" s="2">
        <v>2011</v>
      </c>
      <c r="O348" s="2">
        <v>1</v>
      </c>
      <c r="P348" s="3">
        <v>40544.602777777778</v>
      </c>
      <c r="Q348" s="2" t="s">
        <v>11</v>
      </c>
      <c r="R348" s="2" t="s">
        <v>459</v>
      </c>
      <c r="S348" s="2" t="s">
        <v>4039</v>
      </c>
      <c r="T348" s="2" t="s">
        <v>484</v>
      </c>
      <c r="U348" s="2">
        <f t="shared" si="105"/>
        <v>0</v>
      </c>
      <c r="V348" s="2" t="b">
        <f t="shared" si="106"/>
        <v>0</v>
      </c>
      <c r="W348" s="17" t="b">
        <f t="shared" si="107"/>
        <v>0</v>
      </c>
      <c r="X348" s="2" t="b">
        <f t="shared" si="108"/>
        <v>0</v>
      </c>
      <c r="Y348" s="2" t="b">
        <f t="shared" si="109"/>
        <v>0</v>
      </c>
      <c r="Z348" s="2" t="b">
        <f t="shared" si="110"/>
        <v>0</v>
      </c>
      <c r="AA348" s="2" t="b">
        <f t="shared" si="111"/>
        <v>0</v>
      </c>
      <c r="AB348" s="2" t="b">
        <f t="shared" si="112"/>
        <v>0</v>
      </c>
      <c r="AC348" s="2" t="b">
        <f t="shared" si="113"/>
        <v>0</v>
      </c>
      <c r="AD348" s="2" t="b">
        <f t="shared" si="114"/>
        <v>0</v>
      </c>
      <c r="AE348" s="2" t="b">
        <f t="shared" si="115"/>
        <v>0</v>
      </c>
      <c r="AF348" s="2" t="b">
        <f t="shared" si="116"/>
        <v>0</v>
      </c>
      <c r="AG348" s="2" t="b">
        <f t="shared" si="117"/>
        <v>0</v>
      </c>
      <c r="AH348" s="17" t="b">
        <f t="shared" si="118"/>
        <v>0</v>
      </c>
      <c r="AI348" s="2" t="b">
        <f t="shared" si="119"/>
        <v>0</v>
      </c>
      <c r="AJ348" s="2" t="b">
        <f t="shared" si="120"/>
        <v>0</v>
      </c>
      <c r="AK348" s="2" t="b">
        <f t="shared" si="121"/>
        <v>0</v>
      </c>
      <c r="AL348" s="2" t="b">
        <f t="shared" si="122"/>
        <v>0</v>
      </c>
      <c r="AM348" s="2" t="b">
        <f t="shared" si="123"/>
        <v>0</v>
      </c>
      <c r="AN348" s="2" t="b">
        <f t="shared" si="124"/>
        <v>0</v>
      </c>
      <c r="AO348" s="2" t="b">
        <v>0</v>
      </c>
      <c r="AP348" s="2" t="b">
        <f t="shared" si="125"/>
        <v>0</v>
      </c>
      <c r="AQ348" s="2" t="b">
        <v>0</v>
      </c>
      <c r="AR348" s="2"/>
      <c r="AS348" s="2"/>
      <c r="AT348" s="2"/>
      <c r="AU348" s="2"/>
      <c r="AV348" s="2"/>
      <c r="AW348" s="2"/>
      <c r="AX348" s="2"/>
      <c r="AY348" s="2"/>
      <c r="AZ348" s="2"/>
      <c r="BA348" s="2"/>
      <c r="BB348" s="2"/>
      <c r="BC348" s="2"/>
      <c r="BD348" s="2"/>
      <c r="BE348" s="2"/>
      <c r="BF348" s="2"/>
      <c r="BG348" s="2"/>
      <c r="BH348" s="2"/>
      <c r="BI348" s="2"/>
      <c r="BJ348" s="2"/>
      <c r="BK348" s="2"/>
      <c r="BL348" s="2"/>
      <c r="BQ348" s="2"/>
      <c r="BR348" s="2"/>
      <c r="BS348" s="2"/>
      <c r="BT348" s="2"/>
      <c r="BU348" s="2"/>
      <c r="BV348" s="2"/>
      <c r="BW348" s="2"/>
      <c r="BX348" s="2"/>
      <c r="BY348" s="2"/>
      <c r="BZ348" s="2"/>
      <c r="CA348" s="2"/>
      <c r="CB348" s="2"/>
      <c r="CC348" s="2"/>
      <c r="CD348" s="2"/>
      <c r="CE348" s="2"/>
      <c r="CF348" s="2"/>
      <c r="CG348" s="2"/>
    </row>
    <row r="349" spans="1:85" s="84" customFormat="1" ht="105" x14ac:dyDescent="0.25">
      <c r="A349" s="75" t="s">
        <v>5661</v>
      </c>
      <c r="B349" s="75" t="s">
        <v>5705</v>
      </c>
      <c r="C349" s="75"/>
      <c r="D349" s="90" t="s">
        <v>5693</v>
      </c>
      <c r="E349" s="90" t="s">
        <v>6431</v>
      </c>
      <c r="F349" s="90" t="s">
        <v>5693</v>
      </c>
      <c r="G349" s="91" t="s">
        <v>6432</v>
      </c>
      <c r="H349" s="90" t="s">
        <v>6433</v>
      </c>
      <c r="I349" s="90" t="s">
        <v>6434</v>
      </c>
      <c r="J349" s="90" t="s">
        <v>6435</v>
      </c>
      <c r="K349" s="75" t="s">
        <v>6436</v>
      </c>
      <c r="L349" s="90" t="s">
        <v>4804</v>
      </c>
      <c r="M349" s="90" t="s">
        <v>4805</v>
      </c>
      <c r="N349" s="90">
        <v>2013</v>
      </c>
      <c r="O349" s="90">
        <v>1</v>
      </c>
      <c r="P349" s="92">
        <v>41275.477083333331</v>
      </c>
      <c r="Q349" s="90" t="s">
        <v>11</v>
      </c>
      <c r="R349" s="90" t="s">
        <v>4779</v>
      </c>
      <c r="S349" s="90" t="s">
        <v>4801</v>
      </c>
      <c r="T349" s="90" t="s">
        <v>4781</v>
      </c>
      <c r="U349" s="90">
        <f t="shared" si="105"/>
        <v>12</v>
      </c>
      <c r="V349" s="90" t="b">
        <f t="shared" si="106"/>
        <v>1</v>
      </c>
      <c r="W349" s="90" t="b">
        <f t="shared" si="107"/>
        <v>1</v>
      </c>
      <c r="X349" s="90" t="b">
        <f t="shared" si="108"/>
        <v>1</v>
      </c>
      <c r="Y349" s="90" t="b">
        <f t="shared" si="109"/>
        <v>0</v>
      </c>
      <c r="Z349" s="90" t="b">
        <f t="shared" si="110"/>
        <v>1</v>
      </c>
      <c r="AA349" s="90" t="b">
        <f t="shared" si="111"/>
        <v>1</v>
      </c>
      <c r="AB349" s="90" t="b">
        <f t="shared" si="112"/>
        <v>1</v>
      </c>
      <c r="AC349" s="90" t="b">
        <f t="shared" si="113"/>
        <v>1</v>
      </c>
      <c r="AD349" s="90" t="b">
        <f t="shared" si="114"/>
        <v>1</v>
      </c>
      <c r="AE349" s="90" t="b">
        <f t="shared" si="115"/>
        <v>1</v>
      </c>
      <c r="AF349" s="90" t="b">
        <f t="shared" si="116"/>
        <v>0</v>
      </c>
      <c r="AG349" s="90" t="b">
        <f t="shared" si="117"/>
        <v>1</v>
      </c>
      <c r="AH349" s="90" t="b">
        <f t="shared" si="118"/>
        <v>1</v>
      </c>
      <c r="AI349" s="90" t="b">
        <f t="shared" si="119"/>
        <v>1</v>
      </c>
      <c r="AJ349" s="90" t="b">
        <f t="shared" si="120"/>
        <v>0</v>
      </c>
      <c r="AK349" s="90" t="b">
        <f t="shared" si="121"/>
        <v>0</v>
      </c>
      <c r="AL349" s="90" t="b">
        <f t="shared" si="122"/>
        <v>0</v>
      </c>
      <c r="AM349" s="90" t="b">
        <f t="shared" si="123"/>
        <v>0</v>
      </c>
      <c r="AN349" s="90" t="b">
        <f t="shared" si="124"/>
        <v>0</v>
      </c>
      <c r="AO349" s="90" t="b">
        <v>0</v>
      </c>
      <c r="AP349" s="90" t="b">
        <f t="shared" si="125"/>
        <v>0</v>
      </c>
      <c r="AQ349" s="90" t="b">
        <v>0</v>
      </c>
      <c r="AR349" s="2">
        <v>1</v>
      </c>
      <c r="AS349" s="2">
        <v>2</v>
      </c>
      <c r="AT349" s="2">
        <v>3</v>
      </c>
      <c r="AU349" s="2">
        <v>4</v>
      </c>
      <c r="AV349" s="2">
        <v>6</v>
      </c>
      <c r="AW349" s="2">
        <v>7</v>
      </c>
      <c r="AX349" s="2">
        <v>8</v>
      </c>
      <c r="AY349" s="2">
        <v>9</v>
      </c>
      <c r="AZ349" s="2">
        <v>10</v>
      </c>
      <c r="BA349" s="2">
        <v>11</v>
      </c>
      <c r="BB349" s="2">
        <v>12</v>
      </c>
      <c r="BC349" s="2">
        <v>13</v>
      </c>
      <c r="BD349" s="2">
        <v>15</v>
      </c>
      <c r="BE349" s="2">
        <v>16</v>
      </c>
      <c r="BF349" s="2">
        <v>20</v>
      </c>
      <c r="BG349" s="2"/>
      <c r="BH349" s="2"/>
      <c r="BI349" s="2"/>
      <c r="BJ349" s="2"/>
      <c r="BK349" s="2"/>
      <c r="BL349" s="2"/>
      <c r="BM349" s="2"/>
      <c r="BN349" s="2"/>
      <c r="BO349" s="2"/>
      <c r="BP349" s="7"/>
      <c r="BQ349" s="7"/>
      <c r="BR349" s="7"/>
      <c r="BS349" s="7"/>
      <c r="BT349" s="7"/>
      <c r="BU349" s="7"/>
      <c r="BV349" s="7"/>
      <c r="BW349" s="7"/>
      <c r="BX349" s="7"/>
      <c r="BY349" s="7"/>
      <c r="BZ349" s="7"/>
      <c r="CA349" s="7"/>
      <c r="CB349" s="7"/>
      <c r="CC349" s="7"/>
      <c r="CD349" s="7"/>
      <c r="CE349" s="7"/>
      <c r="CF349" s="2"/>
    </row>
    <row r="350" spans="1:85" s="7" customFormat="1" ht="30" hidden="1" x14ac:dyDescent="0.25">
      <c r="A350" s="2"/>
      <c r="B350" s="2"/>
      <c r="C350" s="2"/>
      <c r="D350" s="2"/>
      <c r="E350" s="2"/>
      <c r="F350" s="2"/>
      <c r="G350" s="2"/>
      <c r="H350" s="2"/>
      <c r="I350" s="2"/>
      <c r="J350" s="2"/>
      <c r="K350" s="2"/>
      <c r="L350" s="11" t="s">
        <v>4052</v>
      </c>
      <c r="M350" s="2" t="s">
        <v>4053</v>
      </c>
      <c r="N350" s="2">
        <v>2015</v>
      </c>
      <c r="O350" s="2">
        <v>1</v>
      </c>
      <c r="P350" s="4">
        <v>42005</v>
      </c>
      <c r="Q350" s="2" t="s">
        <v>11</v>
      </c>
      <c r="R350" s="2" t="s">
        <v>459</v>
      </c>
      <c r="S350" s="2" t="s">
        <v>4054</v>
      </c>
      <c r="T350" s="2" t="s">
        <v>4055</v>
      </c>
      <c r="U350" s="2">
        <f t="shared" si="105"/>
        <v>1</v>
      </c>
      <c r="V350" s="2" t="b">
        <f t="shared" si="106"/>
        <v>1</v>
      </c>
      <c r="W350" s="17" t="b">
        <f t="shared" si="107"/>
        <v>0</v>
      </c>
      <c r="X350" s="2" t="b">
        <f t="shared" si="108"/>
        <v>0</v>
      </c>
      <c r="Y350" s="2" t="b">
        <f t="shared" si="109"/>
        <v>0</v>
      </c>
      <c r="Z350" s="2" t="b">
        <f t="shared" si="110"/>
        <v>0</v>
      </c>
      <c r="AA350" s="2" t="b">
        <f t="shared" si="111"/>
        <v>0</v>
      </c>
      <c r="AB350" s="2" t="b">
        <f t="shared" si="112"/>
        <v>0</v>
      </c>
      <c r="AC350" s="2" t="b">
        <f t="shared" si="113"/>
        <v>0</v>
      </c>
      <c r="AD350" s="2" t="b">
        <f t="shared" si="114"/>
        <v>0</v>
      </c>
      <c r="AE350" s="2" t="b">
        <f t="shared" si="115"/>
        <v>0</v>
      </c>
      <c r="AF350" s="2" t="b">
        <f t="shared" si="116"/>
        <v>0</v>
      </c>
      <c r="AG350" s="2" t="b">
        <f t="shared" si="117"/>
        <v>0</v>
      </c>
      <c r="AH350" s="17" t="b">
        <f t="shared" si="118"/>
        <v>0</v>
      </c>
      <c r="AI350" s="2" t="b">
        <f t="shared" si="119"/>
        <v>0</v>
      </c>
      <c r="AJ350" s="2" t="b">
        <f t="shared" si="120"/>
        <v>0</v>
      </c>
      <c r="AK350" s="2" t="b">
        <f t="shared" si="121"/>
        <v>0</v>
      </c>
      <c r="AL350" s="2" t="b">
        <f t="shared" si="122"/>
        <v>0</v>
      </c>
      <c r="AM350" s="2" t="b">
        <f t="shared" si="123"/>
        <v>0</v>
      </c>
      <c r="AN350" s="2" t="b">
        <f t="shared" si="124"/>
        <v>0</v>
      </c>
      <c r="AO350" s="2" t="b">
        <v>0</v>
      </c>
      <c r="AP350" s="2" t="b">
        <f t="shared" si="125"/>
        <v>0</v>
      </c>
      <c r="AQ350" s="2" t="b">
        <v>0</v>
      </c>
      <c r="AR350" s="2">
        <v>1</v>
      </c>
      <c r="AS350" s="2"/>
      <c r="AT350" s="2"/>
      <c r="AU350" s="2"/>
      <c r="AV350" s="2"/>
      <c r="AW350" s="2"/>
      <c r="AX350" s="2"/>
      <c r="AY350" s="2"/>
      <c r="AZ350" s="2"/>
      <c r="BA350" s="2"/>
      <c r="BB350" s="2"/>
      <c r="BC350" s="2"/>
      <c r="BD350" s="2"/>
      <c r="BE350" s="2"/>
      <c r="BF350" s="2"/>
      <c r="BG350" s="2"/>
      <c r="BH350" s="2"/>
      <c r="BI350" s="2"/>
      <c r="BJ350" s="2"/>
      <c r="BK350" s="2"/>
      <c r="BL350" s="2"/>
      <c r="BP350" s="2"/>
      <c r="BQ350" s="2"/>
      <c r="BR350" s="2"/>
      <c r="BS350" s="2"/>
      <c r="BT350" s="2"/>
      <c r="BU350" s="2"/>
      <c r="BV350" s="2"/>
      <c r="BW350" s="2"/>
      <c r="BX350" s="2"/>
      <c r="BY350" s="2"/>
      <c r="BZ350" s="2"/>
      <c r="CA350" s="2"/>
      <c r="CB350" s="2"/>
      <c r="CC350" s="2"/>
      <c r="CD350" s="2"/>
      <c r="CE350" s="2"/>
      <c r="CF350" s="2"/>
      <c r="CG350" s="2"/>
    </row>
    <row r="351" spans="1:85" s="7" customFormat="1" ht="30" hidden="1" x14ac:dyDescent="0.25">
      <c r="A351" s="2"/>
      <c r="B351" s="2"/>
      <c r="C351" s="2"/>
      <c r="D351" s="2"/>
      <c r="E351" s="2"/>
      <c r="F351" s="2"/>
      <c r="G351" s="2"/>
      <c r="H351" s="2"/>
      <c r="I351" s="2"/>
      <c r="J351" s="2"/>
      <c r="K351" s="2"/>
      <c r="L351" s="11" t="s">
        <v>4056</v>
      </c>
      <c r="M351" s="2" t="s">
        <v>4057</v>
      </c>
      <c r="N351" s="2">
        <v>2009</v>
      </c>
      <c r="O351" s="2">
        <v>1</v>
      </c>
      <c r="P351" s="3">
        <v>39814.44027777778</v>
      </c>
      <c r="Q351" s="2" t="s">
        <v>11</v>
      </c>
      <c r="R351" s="2" t="s">
        <v>459</v>
      </c>
      <c r="S351" s="2" t="s">
        <v>4058</v>
      </c>
      <c r="T351" s="2" t="s">
        <v>499</v>
      </c>
      <c r="U351" s="2">
        <f t="shared" si="105"/>
        <v>0</v>
      </c>
      <c r="V351" s="2" t="b">
        <f t="shared" si="106"/>
        <v>0</v>
      </c>
      <c r="W351" s="17" t="b">
        <f t="shared" si="107"/>
        <v>0</v>
      </c>
      <c r="X351" s="2" t="b">
        <f t="shared" si="108"/>
        <v>0</v>
      </c>
      <c r="Y351" s="2" t="b">
        <f t="shared" si="109"/>
        <v>0</v>
      </c>
      <c r="Z351" s="2" t="b">
        <f t="shared" si="110"/>
        <v>0</v>
      </c>
      <c r="AA351" s="2" t="b">
        <f t="shared" si="111"/>
        <v>0</v>
      </c>
      <c r="AB351" s="2" t="b">
        <f t="shared" si="112"/>
        <v>0</v>
      </c>
      <c r="AC351" s="2" t="b">
        <f t="shared" si="113"/>
        <v>0</v>
      </c>
      <c r="AD351" s="2" t="b">
        <f t="shared" si="114"/>
        <v>0</v>
      </c>
      <c r="AE351" s="2" t="b">
        <f t="shared" si="115"/>
        <v>0</v>
      </c>
      <c r="AF351" s="2" t="b">
        <f t="shared" si="116"/>
        <v>0</v>
      </c>
      <c r="AG351" s="2" t="b">
        <f t="shared" si="117"/>
        <v>0</v>
      </c>
      <c r="AH351" s="17" t="b">
        <f t="shared" si="118"/>
        <v>0</v>
      </c>
      <c r="AI351" s="2" t="b">
        <f t="shared" si="119"/>
        <v>0</v>
      </c>
      <c r="AJ351" s="2" t="b">
        <f t="shared" si="120"/>
        <v>0</v>
      </c>
      <c r="AK351" s="2" t="b">
        <f t="shared" si="121"/>
        <v>0</v>
      </c>
      <c r="AL351" s="2" t="b">
        <f t="shared" si="122"/>
        <v>0</v>
      </c>
      <c r="AM351" s="2" t="b">
        <f t="shared" si="123"/>
        <v>0</v>
      </c>
      <c r="AN351" s="2" t="b">
        <f t="shared" si="124"/>
        <v>0</v>
      </c>
      <c r="AO351" s="2" t="b">
        <v>0</v>
      </c>
      <c r="AP351" s="2" t="b">
        <f t="shared" si="125"/>
        <v>0</v>
      </c>
      <c r="AQ351" s="2" t="b">
        <v>0</v>
      </c>
      <c r="AR351" s="2"/>
      <c r="AS351" s="2"/>
      <c r="AT351" s="2"/>
      <c r="AU351" s="2"/>
      <c r="AV351" s="2"/>
      <c r="AW351" s="2"/>
      <c r="AX351" s="2"/>
      <c r="AY351" s="2"/>
      <c r="AZ351" s="2"/>
      <c r="BA351" s="2"/>
      <c r="BB351" s="2"/>
      <c r="BC351" s="2"/>
      <c r="BD351" s="2"/>
      <c r="BE351" s="2"/>
      <c r="BF351" s="2"/>
      <c r="BG351" s="2"/>
      <c r="BH351" s="2"/>
      <c r="BI351" s="2"/>
      <c r="BJ351" s="2"/>
      <c r="BK351" s="2"/>
      <c r="BL351" s="2"/>
      <c r="BP351" s="2"/>
      <c r="BQ351" s="2"/>
      <c r="BR351" s="2"/>
      <c r="BS351" s="2"/>
      <c r="BT351" s="2"/>
      <c r="BU351" s="2"/>
      <c r="BV351" s="2"/>
      <c r="BW351" s="2"/>
      <c r="BX351" s="2"/>
      <c r="BY351" s="2"/>
      <c r="BZ351" s="2"/>
      <c r="CA351" s="2"/>
      <c r="CB351" s="2"/>
      <c r="CC351" s="2"/>
      <c r="CD351" s="2"/>
      <c r="CE351" s="2"/>
      <c r="CF351" s="2"/>
      <c r="CG351" s="2"/>
    </row>
    <row r="352" spans="1:85" s="7" customFormat="1" ht="45" hidden="1" x14ac:dyDescent="0.25">
      <c r="A352" s="2"/>
      <c r="L352" s="11" t="s">
        <v>226</v>
      </c>
      <c r="M352" s="2" t="s">
        <v>227</v>
      </c>
      <c r="N352" s="7">
        <v>2011</v>
      </c>
      <c r="O352" s="7">
        <v>1</v>
      </c>
      <c r="P352" s="8">
        <v>40544.417361111111</v>
      </c>
      <c r="Q352" s="7" t="s">
        <v>11</v>
      </c>
      <c r="R352" s="7" t="s">
        <v>9</v>
      </c>
      <c r="S352" s="7" t="s">
        <v>228</v>
      </c>
      <c r="T352" s="7" t="s">
        <v>13</v>
      </c>
      <c r="U352" s="2">
        <f t="shared" si="105"/>
        <v>1</v>
      </c>
      <c r="V352" s="2" t="b">
        <f t="shared" si="106"/>
        <v>1</v>
      </c>
      <c r="W352" s="17" t="b">
        <f t="shared" si="107"/>
        <v>0</v>
      </c>
      <c r="X352" s="2" t="b">
        <f t="shared" si="108"/>
        <v>0</v>
      </c>
      <c r="Y352" s="2" t="b">
        <f t="shared" si="109"/>
        <v>0</v>
      </c>
      <c r="Z352" s="2" t="b">
        <f t="shared" si="110"/>
        <v>0</v>
      </c>
      <c r="AA352" s="2" t="b">
        <f t="shared" si="111"/>
        <v>0</v>
      </c>
      <c r="AB352" s="2" t="b">
        <f t="shared" si="112"/>
        <v>0</v>
      </c>
      <c r="AC352" s="2" t="b">
        <f t="shared" si="113"/>
        <v>0</v>
      </c>
      <c r="AD352" s="2" t="b">
        <f t="shared" si="114"/>
        <v>0</v>
      </c>
      <c r="AE352" s="2" t="b">
        <f t="shared" si="115"/>
        <v>0</v>
      </c>
      <c r="AF352" s="2" t="b">
        <f t="shared" si="116"/>
        <v>0</v>
      </c>
      <c r="AG352" s="2" t="b">
        <f t="shared" si="117"/>
        <v>0</v>
      </c>
      <c r="AH352" s="17" t="b">
        <f t="shared" si="118"/>
        <v>0</v>
      </c>
      <c r="AI352" s="2" t="b">
        <f t="shared" si="119"/>
        <v>0</v>
      </c>
      <c r="AJ352" s="2" t="b">
        <f t="shared" si="120"/>
        <v>0</v>
      </c>
      <c r="AK352" s="2" t="b">
        <f t="shared" si="121"/>
        <v>0</v>
      </c>
      <c r="AL352" s="2" t="b">
        <f t="shared" si="122"/>
        <v>0</v>
      </c>
      <c r="AM352" s="2" t="b">
        <f t="shared" si="123"/>
        <v>0</v>
      </c>
      <c r="AN352" s="2" t="b">
        <f t="shared" si="124"/>
        <v>0</v>
      </c>
      <c r="AO352" s="2" t="b">
        <v>0</v>
      </c>
      <c r="AP352" s="2" t="b">
        <f t="shared" si="125"/>
        <v>0</v>
      </c>
      <c r="AQ352" s="2" t="b">
        <v>0</v>
      </c>
      <c r="AR352" s="7">
        <v>1</v>
      </c>
      <c r="BP352" s="2"/>
      <c r="BQ352" s="2"/>
      <c r="BR352" s="2"/>
      <c r="BS352" s="2"/>
      <c r="BT352" s="2"/>
      <c r="BU352" s="2"/>
      <c r="BV352" s="2"/>
      <c r="BW352" s="2"/>
      <c r="BX352" s="2"/>
      <c r="BY352" s="2"/>
      <c r="BZ352" s="2"/>
      <c r="CA352" s="2"/>
      <c r="CB352" s="2"/>
      <c r="CC352" s="2"/>
      <c r="CD352" s="2"/>
      <c r="CE352" s="2"/>
      <c r="CF352" s="2"/>
      <c r="CG352" s="2"/>
    </row>
    <row r="353" spans="1:85" s="7" customFormat="1" hidden="1" x14ac:dyDescent="0.25">
      <c r="A353" s="2"/>
      <c r="B353" s="2"/>
      <c r="C353" s="2"/>
      <c r="D353" s="2"/>
      <c r="E353" s="2"/>
      <c r="F353" s="2"/>
      <c r="G353" s="2"/>
      <c r="H353" s="2"/>
      <c r="I353" s="2"/>
      <c r="J353" s="2"/>
      <c r="K353" s="2"/>
      <c r="L353" s="11" t="s">
        <v>4141</v>
      </c>
      <c r="M353" s="2" t="s">
        <v>4142</v>
      </c>
      <c r="N353" s="2">
        <v>2012</v>
      </c>
      <c r="O353" s="2">
        <v>1</v>
      </c>
      <c r="P353" s="3">
        <v>40909.693055555559</v>
      </c>
      <c r="Q353" s="2" t="s">
        <v>11</v>
      </c>
      <c r="R353" s="2" t="s">
        <v>459</v>
      </c>
      <c r="S353" s="2" t="s">
        <v>4143</v>
      </c>
      <c r="T353" s="2" t="s">
        <v>1668</v>
      </c>
      <c r="U353" s="2">
        <f t="shared" si="105"/>
        <v>1</v>
      </c>
      <c r="V353" s="2" t="b">
        <f t="shared" si="106"/>
        <v>1</v>
      </c>
      <c r="W353" s="17" t="b">
        <f t="shared" si="107"/>
        <v>0</v>
      </c>
      <c r="X353" s="2" t="b">
        <f t="shared" si="108"/>
        <v>0</v>
      </c>
      <c r="Y353" s="2" t="b">
        <f t="shared" si="109"/>
        <v>0</v>
      </c>
      <c r="Z353" s="2" t="b">
        <f t="shared" si="110"/>
        <v>0</v>
      </c>
      <c r="AA353" s="2" t="b">
        <f t="shared" si="111"/>
        <v>0</v>
      </c>
      <c r="AB353" s="2" t="b">
        <f t="shared" si="112"/>
        <v>0</v>
      </c>
      <c r="AC353" s="2" t="b">
        <f t="shared" si="113"/>
        <v>0</v>
      </c>
      <c r="AD353" s="2" t="b">
        <f t="shared" si="114"/>
        <v>0</v>
      </c>
      <c r="AE353" s="2" t="b">
        <f t="shared" si="115"/>
        <v>0</v>
      </c>
      <c r="AF353" s="2" t="b">
        <f t="shared" si="116"/>
        <v>0</v>
      </c>
      <c r="AG353" s="2" t="b">
        <f t="shared" si="117"/>
        <v>0</v>
      </c>
      <c r="AH353" s="17" t="b">
        <f t="shared" si="118"/>
        <v>0</v>
      </c>
      <c r="AI353" s="2" t="b">
        <f t="shared" si="119"/>
        <v>0</v>
      </c>
      <c r="AJ353" s="2" t="b">
        <f t="shared" si="120"/>
        <v>0</v>
      </c>
      <c r="AK353" s="2" t="b">
        <f t="shared" si="121"/>
        <v>0</v>
      </c>
      <c r="AL353" s="2" t="b">
        <f t="shared" si="122"/>
        <v>0</v>
      </c>
      <c r="AM353" s="2" t="b">
        <f t="shared" si="123"/>
        <v>0</v>
      </c>
      <c r="AN353" s="2" t="b">
        <f t="shared" si="124"/>
        <v>0</v>
      </c>
      <c r="AO353" s="2" t="b">
        <v>0</v>
      </c>
      <c r="AP353" s="2" t="b">
        <f t="shared" si="125"/>
        <v>0</v>
      </c>
      <c r="AQ353" s="2" t="b">
        <v>0</v>
      </c>
      <c r="AR353" s="2">
        <v>1</v>
      </c>
      <c r="AS353" s="2"/>
      <c r="AT353" s="2"/>
      <c r="AU353" s="2"/>
      <c r="AV353" s="2"/>
      <c r="AW353" s="2"/>
      <c r="AX353" s="2"/>
      <c r="AY353" s="2"/>
      <c r="AZ353" s="2"/>
      <c r="BA353" s="2"/>
      <c r="BB353" s="2"/>
      <c r="BC353" s="2"/>
      <c r="BD353" s="2"/>
      <c r="BE353" s="2"/>
      <c r="BF353" s="2"/>
      <c r="BG353" s="2"/>
      <c r="BH353" s="2"/>
      <c r="BI353" s="2"/>
      <c r="BJ353" s="2"/>
      <c r="BK353" s="2"/>
      <c r="BL353" s="2"/>
      <c r="BQ353" s="2"/>
      <c r="BR353" s="2"/>
      <c r="BS353" s="2"/>
      <c r="BT353" s="2"/>
      <c r="BU353" s="2"/>
      <c r="BV353" s="2"/>
      <c r="BW353" s="2"/>
      <c r="BX353" s="2"/>
      <c r="BY353" s="2"/>
      <c r="BZ353" s="2"/>
      <c r="CA353" s="2"/>
      <c r="CB353" s="2"/>
      <c r="CC353" s="2"/>
      <c r="CD353" s="2"/>
      <c r="CE353" s="2"/>
      <c r="CF353" s="2"/>
      <c r="CG353" s="2"/>
    </row>
    <row r="354" spans="1:85" s="7" customFormat="1" ht="30" hidden="1" x14ac:dyDescent="0.25">
      <c r="A354" s="2"/>
      <c r="B354" s="2"/>
      <c r="C354" s="2"/>
      <c r="D354" s="2"/>
      <c r="E354" s="2"/>
      <c r="F354" s="2"/>
      <c r="G354" s="2"/>
      <c r="H354" s="2"/>
      <c r="I354" s="2"/>
      <c r="J354" s="2"/>
      <c r="K354" s="2"/>
      <c r="L354" s="11" t="s">
        <v>4179</v>
      </c>
      <c r="M354" s="2" t="s">
        <v>4180</v>
      </c>
      <c r="N354" s="2">
        <v>2010</v>
      </c>
      <c r="O354" s="2">
        <v>1</v>
      </c>
      <c r="P354" s="3">
        <v>40179.634027777778</v>
      </c>
      <c r="Q354" s="2" t="s">
        <v>11</v>
      </c>
      <c r="R354" s="2" t="s">
        <v>459</v>
      </c>
      <c r="S354" s="2" t="s">
        <v>4181</v>
      </c>
      <c r="T354" s="2" t="s">
        <v>484</v>
      </c>
      <c r="U354" s="2">
        <f t="shared" si="105"/>
        <v>1</v>
      </c>
      <c r="V354" s="2" t="b">
        <f t="shared" si="106"/>
        <v>1</v>
      </c>
      <c r="W354" s="17" t="b">
        <f t="shared" si="107"/>
        <v>0</v>
      </c>
      <c r="X354" s="2" t="b">
        <f t="shared" si="108"/>
        <v>0</v>
      </c>
      <c r="Y354" s="2" t="b">
        <f t="shared" si="109"/>
        <v>0</v>
      </c>
      <c r="Z354" s="2" t="b">
        <f t="shared" si="110"/>
        <v>0</v>
      </c>
      <c r="AA354" s="2" t="b">
        <f t="shared" si="111"/>
        <v>0</v>
      </c>
      <c r="AB354" s="2" t="b">
        <f t="shared" si="112"/>
        <v>0</v>
      </c>
      <c r="AC354" s="2" t="b">
        <f t="shared" si="113"/>
        <v>0</v>
      </c>
      <c r="AD354" s="2" t="b">
        <f t="shared" si="114"/>
        <v>0</v>
      </c>
      <c r="AE354" s="2" t="b">
        <f t="shared" si="115"/>
        <v>0</v>
      </c>
      <c r="AF354" s="2" t="b">
        <f t="shared" si="116"/>
        <v>0</v>
      </c>
      <c r="AG354" s="2" t="b">
        <f t="shared" si="117"/>
        <v>0</v>
      </c>
      <c r="AH354" s="17" t="b">
        <f t="shared" si="118"/>
        <v>0</v>
      </c>
      <c r="AI354" s="2" t="b">
        <f t="shared" si="119"/>
        <v>0</v>
      </c>
      <c r="AJ354" s="2" t="b">
        <f t="shared" si="120"/>
        <v>0</v>
      </c>
      <c r="AK354" s="2" t="b">
        <f t="shared" si="121"/>
        <v>0</v>
      </c>
      <c r="AL354" s="2" t="b">
        <f t="shared" si="122"/>
        <v>0</v>
      </c>
      <c r="AM354" s="2" t="b">
        <f t="shared" si="123"/>
        <v>0</v>
      </c>
      <c r="AN354" s="2" t="b">
        <f t="shared" si="124"/>
        <v>0</v>
      </c>
      <c r="AO354" s="2" t="b">
        <v>0</v>
      </c>
      <c r="AP354" s="2" t="b">
        <f t="shared" si="125"/>
        <v>0</v>
      </c>
      <c r="AQ354" s="2" t="b">
        <v>0</v>
      </c>
      <c r="AR354" s="2">
        <v>1</v>
      </c>
      <c r="AS354" s="2"/>
      <c r="AT354" s="2"/>
      <c r="AU354" s="2"/>
      <c r="AV354" s="2"/>
      <c r="AW354" s="2"/>
      <c r="AX354" s="2"/>
      <c r="AY354" s="2"/>
      <c r="AZ354" s="2"/>
      <c r="BA354" s="2"/>
      <c r="BB354" s="2"/>
      <c r="BC354" s="2"/>
      <c r="BD354" s="2"/>
      <c r="BE354" s="2"/>
      <c r="BF354" s="2"/>
      <c r="BG354" s="2"/>
      <c r="BH354" s="2"/>
      <c r="BI354" s="2"/>
      <c r="BJ354" s="2"/>
      <c r="BK354" s="2"/>
      <c r="BL354" s="2"/>
      <c r="BQ354" s="2"/>
      <c r="BR354" s="2"/>
      <c r="BS354" s="2"/>
      <c r="BT354" s="2"/>
      <c r="BU354" s="2"/>
      <c r="BV354" s="2"/>
      <c r="BW354" s="2"/>
      <c r="BX354" s="2"/>
      <c r="BY354" s="2"/>
      <c r="BZ354" s="2"/>
      <c r="CA354" s="2"/>
      <c r="CB354" s="2"/>
      <c r="CC354" s="2"/>
      <c r="CD354" s="2"/>
      <c r="CE354" s="2"/>
      <c r="CF354" s="2"/>
      <c r="CG354" s="2"/>
    </row>
    <row r="355" spans="1:85" s="7" customFormat="1" ht="30" hidden="1" x14ac:dyDescent="0.25">
      <c r="A355" s="2"/>
      <c r="B355" s="2"/>
      <c r="C355" s="2"/>
      <c r="D355" s="2"/>
      <c r="E355" s="2"/>
      <c r="F355" s="2"/>
      <c r="G355" s="2"/>
      <c r="H355" s="2"/>
      <c r="I355" s="2"/>
      <c r="J355" s="2"/>
      <c r="K355" s="2"/>
      <c r="L355" s="11" t="s">
        <v>4245</v>
      </c>
      <c r="M355" s="2" t="s">
        <v>4246</v>
      </c>
      <c r="N355" s="2">
        <v>2011</v>
      </c>
      <c r="O355" s="2">
        <v>1</v>
      </c>
      <c r="P355" s="3">
        <v>40544.598611111112</v>
      </c>
      <c r="Q355" s="2" t="s">
        <v>11</v>
      </c>
      <c r="R355" s="2" t="s">
        <v>459</v>
      </c>
      <c r="S355" s="2" t="s">
        <v>4247</v>
      </c>
      <c r="T355" s="2" t="s">
        <v>4248</v>
      </c>
      <c r="U355" s="2">
        <f t="shared" si="105"/>
        <v>1</v>
      </c>
      <c r="V355" s="2" t="b">
        <f t="shared" si="106"/>
        <v>1</v>
      </c>
      <c r="W355" s="17" t="b">
        <f t="shared" si="107"/>
        <v>0</v>
      </c>
      <c r="X355" s="2" t="b">
        <f t="shared" si="108"/>
        <v>0</v>
      </c>
      <c r="Y355" s="2" t="b">
        <f t="shared" si="109"/>
        <v>0</v>
      </c>
      <c r="Z355" s="2" t="b">
        <f t="shared" si="110"/>
        <v>0</v>
      </c>
      <c r="AA355" s="2" t="b">
        <f t="shared" si="111"/>
        <v>0</v>
      </c>
      <c r="AB355" s="2" t="b">
        <f t="shared" si="112"/>
        <v>0</v>
      </c>
      <c r="AC355" s="2" t="b">
        <f t="shared" si="113"/>
        <v>0</v>
      </c>
      <c r="AD355" s="2" t="b">
        <f t="shared" si="114"/>
        <v>0</v>
      </c>
      <c r="AE355" s="2" t="b">
        <f t="shared" si="115"/>
        <v>0</v>
      </c>
      <c r="AF355" s="2" t="b">
        <f t="shared" si="116"/>
        <v>0</v>
      </c>
      <c r="AG355" s="2" t="b">
        <f t="shared" si="117"/>
        <v>0</v>
      </c>
      <c r="AH355" s="17" t="b">
        <f t="shared" si="118"/>
        <v>0</v>
      </c>
      <c r="AI355" s="2" t="b">
        <f t="shared" si="119"/>
        <v>0</v>
      </c>
      <c r="AJ355" s="2" t="b">
        <f t="shared" si="120"/>
        <v>0</v>
      </c>
      <c r="AK355" s="2" t="b">
        <f t="shared" si="121"/>
        <v>0</v>
      </c>
      <c r="AL355" s="2" t="b">
        <f t="shared" si="122"/>
        <v>0</v>
      </c>
      <c r="AM355" s="2" t="b">
        <f t="shared" si="123"/>
        <v>0</v>
      </c>
      <c r="AN355" s="2" t="b">
        <f t="shared" si="124"/>
        <v>0</v>
      </c>
      <c r="AO355" s="2" t="b">
        <v>0</v>
      </c>
      <c r="AP355" s="2" t="b">
        <f t="shared" si="125"/>
        <v>0</v>
      </c>
      <c r="AQ355" s="2" t="b">
        <v>0</v>
      </c>
      <c r="AR355" s="2">
        <v>1</v>
      </c>
      <c r="AS355" s="2"/>
      <c r="AT355" s="2"/>
      <c r="AU355" s="2"/>
      <c r="AV355" s="2"/>
      <c r="AW355" s="2"/>
      <c r="AX355" s="2"/>
      <c r="AY355" s="2"/>
      <c r="AZ355" s="2"/>
      <c r="BA355" s="2"/>
      <c r="BB355" s="2"/>
      <c r="BC355" s="2"/>
      <c r="BD355" s="2"/>
      <c r="BE355" s="2"/>
      <c r="BF355" s="2"/>
      <c r="BG355" s="2"/>
      <c r="BH355" s="2"/>
      <c r="BI355" s="2"/>
      <c r="BJ355" s="2"/>
      <c r="BK355" s="2"/>
      <c r="BL355" s="2"/>
      <c r="BP355" s="2"/>
      <c r="BQ355" s="2"/>
      <c r="BR355" s="2"/>
      <c r="BS355" s="2"/>
      <c r="BT355" s="2"/>
      <c r="BU355" s="2"/>
      <c r="BV355" s="2"/>
      <c r="BW355" s="2"/>
      <c r="BX355" s="2"/>
      <c r="BY355" s="2"/>
      <c r="BZ355" s="2"/>
      <c r="CA355" s="2"/>
      <c r="CB355" s="2"/>
      <c r="CC355" s="2"/>
      <c r="CD355" s="2"/>
      <c r="CE355" s="2"/>
      <c r="CF355" s="2"/>
      <c r="CG355" s="2"/>
    </row>
    <row r="356" spans="1:85" s="7" customFormat="1" ht="30" hidden="1" x14ac:dyDescent="0.25">
      <c r="A356" s="2"/>
      <c r="B356" s="2"/>
      <c r="C356" s="2"/>
      <c r="D356" s="2"/>
      <c r="E356" s="2"/>
      <c r="F356" s="2"/>
      <c r="G356" s="2"/>
      <c r="H356" s="2"/>
      <c r="I356" s="2"/>
      <c r="J356" s="2"/>
      <c r="K356" s="2"/>
      <c r="L356" s="11" t="s">
        <v>4255</v>
      </c>
      <c r="M356" s="2" t="s">
        <v>4256</v>
      </c>
      <c r="N356" s="2">
        <v>44</v>
      </c>
      <c r="O356" s="2">
        <v>1</v>
      </c>
      <c r="P356" s="3">
        <v>40179.686111111114</v>
      </c>
      <c r="Q356" s="2" t="s">
        <v>11</v>
      </c>
      <c r="R356" s="2" t="s">
        <v>459</v>
      </c>
      <c r="S356" s="2" t="s">
        <v>4257</v>
      </c>
      <c r="T356" s="2" t="s">
        <v>782</v>
      </c>
      <c r="U356" s="2">
        <f t="shared" si="105"/>
        <v>1</v>
      </c>
      <c r="V356" s="2" t="b">
        <f t="shared" si="106"/>
        <v>0</v>
      </c>
      <c r="W356" s="17" t="b">
        <f t="shared" si="107"/>
        <v>0</v>
      </c>
      <c r="X356" s="2" t="b">
        <f t="shared" si="108"/>
        <v>1</v>
      </c>
      <c r="Y356" s="2" t="b">
        <f t="shared" si="109"/>
        <v>0</v>
      </c>
      <c r="Z356" s="2" t="b">
        <f t="shared" si="110"/>
        <v>0</v>
      </c>
      <c r="AA356" s="2" t="b">
        <f t="shared" si="111"/>
        <v>0</v>
      </c>
      <c r="AB356" s="2" t="b">
        <f t="shared" si="112"/>
        <v>0</v>
      </c>
      <c r="AC356" s="2" t="b">
        <f t="shared" si="113"/>
        <v>0</v>
      </c>
      <c r="AD356" s="2" t="b">
        <f t="shared" si="114"/>
        <v>0</v>
      </c>
      <c r="AE356" s="2" t="b">
        <f t="shared" si="115"/>
        <v>0</v>
      </c>
      <c r="AF356" s="2" t="b">
        <f t="shared" si="116"/>
        <v>0</v>
      </c>
      <c r="AG356" s="2" t="b">
        <f t="shared" si="117"/>
        <v>0</v>
      </c>
      <c r="AH356" s="17" t="b">
        <f t="shared" si="118"/>
        <v>0</v>
      </c>
      <c r="AI356" s="2" t="b">
        <f t="shared" si="119"/>
        <v>0</v>
      </c>
      <c r="AJ356" s="2" t="b">
        <f t="shared" si="120"/>
        <v>0</v>
      </c>
      <c r="AK356" s="2" t="b">
        <f t="shared" si="121"/>
        <v>0</v>
      </c>
      <c r="AL356" s="2" t="b">
        <f t="shared" si="122"/>
        <v>0</v>
      </c>
      <c r="AM356" s="2" t="b">
        <f t="shared" si="123"/>
        <v>0</v>
      </c>
      <c r="AN356" s="2" t="b">
        <f t="shared" si="124"/>
        <v>0</v>
      </c>
      <c r="AO356" s="2" t="b">
        <v>0</v>
      </c>
      <c r="AP356" s="2" t="b">
        <f t="shared" si="125"/>
        <v>0</v>
      </c>
      <c r="AQ356" s="2" t="b">
        <v>0</v>
      </c>
      <c r="AR356" s="2">
        <v>4</v>
      </c>
      <c r="AS356" s="2"/>
      <c r="AT356" s="2"/>
      <c r="AU356" s="2"/>
      <c r="AV356" s="2"/>
      <c r="AW356" s="2"/>
      <c r="AX356" s="2"/>
      <c r="AY356" s="2"/>
      <c r="AZ356" s="2"/>
      <c r="BA356" s="2"/>
      <c r="BB356" s="2"/>
      <c r="BC356" s="2"/>
      <c r="BD356" s="2"/>
      <c r="BE356" s="2"/>
      <c r="BF356" s="2"/>
      <c r="BG356" s="2"/>
      <c r="BH356" s="2"/>
      <c r="BI356" s="2"/>
      <c r="BJ356" s="2"/>
      <c r="BK356" s="2"/>
      <c r="BL356" s="2"/>
      <c r="BP356" s="2"/>
      <c r="BQ356" s="2"/>
      <c r="BR356" s="2"/>
      <c r="BS356" s="2"/>
      <c r="BT356" s="2"/>
      <c r="BU356" s="2"/>
      <c r="BV356" s="2"/>
      <c r="BW356" s="2"/>
      <c r="BX356" s="2"/>
      <c r="BY356" s="2"/>
      <c r="BZ356" s="2"/>
      <c r="CA356" s="2"/>
      <c r="CB356" s="2"/>
      <c r="CC356" s="2"/>
      <c r="CD356" s="2"/>
      <c r="CE356" s="2"/>
      <c r="CF356" s="2"/>
      <c r="CG356" s="2"/>
    </row>
    <row r="357" spans="1:85" s="7" customFormat="1" hidden="1" x14ac:dyDescent="0.25">
      <c r="A357" s="2"/>
      <c r="B357" s="2"/>
      <c r="C357" s="2"/>
      <c r="D357" s="2"/>
      <c r="E357" s="2"/>
      <c r="F357" s="2"/>
      <c r="G357" s="2"/>
      <c r="H357" s="2"/>
      <c r="I357" s="2"/>
      <c r="J357" s="2"/>
      <c r="K357" s="2"/>
      <c r="L357" s="11" t="s">
        <v>4262</v>
      </c>
      <c r="M357" s="2" t="s">
        <v>4263</v>
      </c>
      <c r="N357" s="2">
        <v>2012</v>
      </c>
      <c r="O357" s="2">
        <v>1</v>
      </c>
      <c r="P357" s="3">
        <v>41000.638888888891</v>
      </c>
      <c r="Q357" s="2" t="s">
        <v>11</v>
      </c>
      <c r="R357" s="2" t="s">
        <v>459</v>
      </c>
      <c r="S357" s="2" t="s">
        <v>4264</v>
      </c>
      <c r="T357" s="2" t="s">
        <v>484</v>
      </c>
      <c r="U357" s="2">
        <f t="shared" si="105"/>
        <v>3</v>
      </c>
      <c r="V357" s="2" t="b">
        <f t="shared" si="106"/>
        <v>0</v>
      </c>
      <c r="W357" s="17" t="b">
        <f t="shared" si="107"/>
        <v>0</v>
      </c>
      <c r="X357" s="2" t="b">
        <f t="shared" si="108"/>
        <v>1</v>
      </c>
      <c r="Y357" s="2" t="b">
        <f t="shared" si="109"/>
        <v>0</v>
      </c>
      <c r="Z357" s="2" t="b">
        <f t="shared" si="110"/>
        <v>0</v>
      </c>
      <c r="AA357" s="2" t="b">
        <f t="shared" si="111"/>
        <v>0</v>
      </c>
      <c r="AB357" s="2" t="b">
        <f t="shared" si="112"/>
        <v>1</v>
      </c>
      <c r="AC357" s="2" t="b">
        <f t="shared" si="113"/>
        <v>0</v>
      </c>
      <c r="AD357" s="2" t="b">
        <f t="shared" si="114"/>
        <v>1</v>
      </c>
      <c r="AE357" s="2" t="b">
        <f t="shared" si="115"/>
        <v>0</v>
      </c>
      <c r="AF357" s="2" t="b">
        <f t="shared" si="116"/>
        <v>0</v>
      </c>
      <c r="AG357" s="2" t="b">
        <f t="shared" si="117"/>
        <v>0</v>
      </c>
      <c r="AH357" s="17" t="b">
        <f t="shared" si="118"/>
        <v>0</v>
      </c>
      <c r="AI357" s="2" t="b">
        <f t="shared" si="119"/>
        <v>0</v>
      </c>
      <c r="AJ357" s="2" t="b">
        <f t="shared" si="120"/>
        <v>0</v>
      </c>
      <c r="AK357" s="2" t="b">
        <f t="shared" si="121"/>
        <v>0</v>
      </c>
      <c r="AL357" s="2" t="b">
        <f t="shared" si="122"/>
        <v>0</v>
      </c>
      <c r="AM357" s="2" t="b">
        <f t="shared" si="123"/>
        <v>0</v>
      </c>
      <c r="AN357" s="2" t="b">
        <f t="shared" si="124"/>
        <v>0</v>
      </c>
      <c r="AO357" s="2" t="b">
        <v>0</v>
      </c>
      <c r="AP357" s="2" t="b">
        <f t="shared" si="125"/>
        <v>0</v>
      </c>
      <c r="AQ357" s="2" t="b">
        <v>0</v>
      </c>
      <c r="AR357" s="2">
        <v>3</v>
      </c>
      <c r="AS357" s="2">
        <v>4</v>
      </c>
      <c r="AT357" s="2">
        <v>8</v>
      </c>
      <c r="AU357" s="2">
        <v>11</v>
      </c>
      <c r="AV357" s="2">
        <v>12</v>
      </c>
      <c r="AW357" s="2"/>
      <c r="AX357" s="2"/>
      <c r="AY357" s="2"/>
      <c r="AZ357" s="2"/>
      <c r="BA357" s="2"/>
      <c r="BB357" s="2"/>
      <c r="BC357" s="2"/>
      <c r="BD357" s="2"/>
      <c r="BE357" s="2"/>
      <c r="BF357" s="2"/>
      <c r="BG357" s="2"/>
      <c r="BH357" s="2"/>
      <c r="BI357" s="2"/>
      <c r="BJ357" s="2"/>
      <c r="BK357" s="2"/>
      <c r="BL357" s="2"/>
      <c r="BQ357" s="2"/>
      <c r="BR357" s="2"/>
      <c r="BS357" s="2"/>
      <c r="BT357" s="2"/>
      <c r="BU357" s="2"/>
      <c r="BV357" s="2"/>
      <c r="BW357" s="2"/>
      <c r="BX357" s="2"/>
      <c r="BY357" s="2"/>
      <c r="BZ357" s="2"/>
      <c r="CA357" s="2"/>
      <c r="CB357" s="2"/>
      <c r="CC357" s="2"/>
      <c r="CD357" s="2"/>
      <c r="CE357" s="2"/>
      <c r="CF357" s="2"/>
      <c r="CG357" s="2"/>
    </row>
    <row r="358" spans="1:85" s="7" customFormat="1" ht="30" hidden="1" x14ac:dyDescent="0.25">
      <c r="A358" s="2"/>
      <c r="B358" s="2"/>
      <c r="C358" s="2"/>
      <c r="D358" s="2"/>
      <c r="E358" s="2"/>
      <c r="F358" s="2"/>
      <c r="G358" s="2"/>
      <c r="H358" s="2"/>
      <c r="I358" s="2"/>
      <c r="J358" s="2"/>
      <c r="K358" s="2"/>
      <c r="L358" s="11" t="s">
        <v>4352</v>
      </c>
      <c r="M358" s="2" t="s">
        <v>4353</v>
      </c>
      <c r="N358" s="2">
        <v>2012</v>
      </c>
      <c r="O358" s="2">
        <v>1</v>
      </c>
      <c r="P358" s="3">
        <v>40909.446527777778</v>
      </c>
      <c r="Q358" s="2" t="s">
        <v>11</v>
      </c>
      <c r="R358" s="2" t="s">
        <v>459</v>
      </c>
      <c r="S358" s="2" t="s">
        <v>4354</v>
      </c>
      <c r="T358" s="2" t="s">
        <v>461</v>
      </c>
      <c r="U358" s="2">
        <f t="shared" si="105"/>
        <v>0</v>
      </c>
      <c r="V358" s="2" t="b">
        <f t="shared" si="106"/>
        <v>0</v>
      </c>
      <c r="W358" s="17" t="b">
        <f t="shared" si="107"/>
        <v>0</v>
      </c>
      <c r="X358" s="2" t="b">
        <f t="shared" si="108"/>
        <v>0</v>
      </c>
      <c r="Y358" s="2" t="b">
        <f t="shared" si="109"/>
        <v>0</v>
      </c>
      <c r="Z358" s="2" t="b">
        <f t="shared" si="110"/>
        <v>0</v>
      </c>
      <c r="AA358" s="2" t="b">
        <f t="shared" si="111"/>
        <v>0</v>
      </c>
      <c r="AB358" s="2" t="b">
        <f t="shared" si="112"/>
        <v>0</v>
      </c>
      <c r="AC358" s="2" t="b">
        <f t="shared" si="113"/>
        <v>0</v>
      </c>
      <c r="AD358" s="2" t="b">
        <f t="shared" si="114"/>
        <v>0</v>
      </c>
      <c r="AE358" s="2" t="b">
        <f t="shared" si="115"/>
        <v>0</v>
      </c>
      <c r="AF358" s="2" t="b">
        <f t="shared" si="116"/>
        <v>0</v>
      </c>
      <c r="AG358" s="2" t="b">
        <f t="shared" si="117"/>
        <v>0</v>
      </c>
      <c r="AH358" s="17" t="b">
        <f t="shared" si="118"/>
        <v>0</v>
      </c>
      <c r="AI358" s="2" t="b">
        <f t="shared" si="119"/>
        <v>0</v>
      </c>
      <c r="AJ358" s="2" t="b">
        <f t="shared" si="120"/>
        <v>0</v>
      </c>
      <c r="AK358" s="2" t="b">
        <f t="shared" si="121"/>
        <v>0</v>
      </c>
      <c r="AL358" s="2" t="b">
        <f t="shared" si="122"/>
        <v>0</v>
      </c>
      <c r="AM358" s="2" t="b">
        <f t="shared" si="123"/>
        <v>0</v>
      </c>
      <c r="AN358" s="2" t="b">
        <f t="shared" si="124"/>
        <v>0</v>
      </c>
      <c r="AO358" s="2" t="b">
        <v>0</v>
      </c>
      <c r="AP358" s="2" t="b">
        <f t="shared" si="125"/>
        <v>0</v>
      </c>
      <c r="AQ358" s="2" t="b">
        <v>0</v>
      </c>
      <c r="AR358" s="2" t="s">
        <v>5615</v>
      </c>
      <c r="AS358" s="2"/>
      <c r="AT358" s="2"/>
      <c r="AU358" s="2"/>
      <c r="AV358" s="2"/>
      <c r="AW358" s="2"/>
      <c r="AX358" s="2"/>
      <c r="AY358" s="2"/>
      <c r="AZ358" s="2"/>
      <c r="BA358" s="2"/>
      <c r="BB358" s="2"/>
      <c r="BC358" s="2"/>
      <c r="BD358" s="2"/>
      <c r="BE358" s="2"/>
      <c r="BF358" s="2"/>
      <c r="BG358" s="2"/>
      <c r="BH358" s="2"/>
      <c r="BI358" s="2"/>
      <c r="BJ358" s="2"/>
      <c r="BK358" s="2"/>
      <c r="BL358" s="2"/>
      <c r="CF358" s="2"/>
      <c r="CG358" s="2"/>
    </row>
    <row r="359" spans="1:85" s="7" customFormat="1" ht="30" hidden="1" x14ac:dyDescent="0.25">
      <c r="A359" s="2"/>
      <c r="B359" s="2"/>
      <c r="C359" s="2"/>
      <c r="D359" s="2"/>
      <c r="E359" s="2"/>
      <c r="F359" s="2"/>
      <c r="G359" s="2"/>
      <c r="H359" s="2"/>
      <c r="I359" s="2"/>
      <c r="J359" s="2"/>
      <c r="K359" s="2"/>
      <c r="L359" s="11" t="s">
        <v>4378</v>
      </c>
      <c r="M359" s="2" t="s">
        <v>4379</v>
      </c>
      <c r="N359" s="2">
        <v>2012</v>
      </c>
      <c r="O359" s="2">
        <v>1</v>
      </c>
      <c r="P359" s="3">
        <v>40909.459027777775</v>
      </c>
      <c r="Q359" s="2" t="s">
        <v>11</v>
      </c>
      <c r="R359" s="2" t="s">
        <v>459</v>
      </c>
      <c r="S359" s="2" t="s">
        <v>4380</v>
      </c>
      <c r="T359" s="2" t="s">
        <v>759</v>
      </c>
      <c r="U359" s="2">
        <f t="shared" si="105"/>
        <v>1</v>
      </c>
      <c r="V359" s="2" t="b">
        <f t="shared" si="106"/>
        <v>1</v>
      </c>
      <c r="W359" s="17" t="b">
        <f t="shared" si="107"/>
        <v>0</v>
      </c>
      <c r="X359" s="2" t="b">
        <f t="shared" si="108"/>
        <v>0</v>
      </c>
      <c r="Y359" s="2" t="b">
        <f t="shared" si="109"/>
        <v>0</v>
      </c>
      <c r="Z359" s="2" t="b">
        <f t="shared" si="110"/>
        <v>0</v>
      </c>
      <c r="AA359" s="2" t="b">
        <f t="shared" si="111"/>
        <v>0</v>
      </c>
      <c r="AB359" s="2" t="b">
        <f t="shared" si="112"/>
        <v>0</v>
      </c>
      <c r="AC359" s="2" t="b">
        <f t="shared" si="113"/>
        <v>0</v>
      </c>
      <c r="AD359" s="2" t="b">
        <f t="shared" si="114"/>
        <v>0</v>
      </c>
      <c r="AE359" s="2" t="b">
        <f t="shared" si="115"/>
        <v>0</v>
      </c>
      <c r="AF359" s="2" t="b">
        <f t="shared" si="116"/>
        <v>0</v>
      </c>
      <c r="AG359" s="2" t="b">
        <f t="shared" si="117"/>
        <v>0</v>
      </c>
      <c r="AH359" s="17" t="b">
        <f t="shared" si="118"/>
        <v>0</v>
      </c>
      <c r="AI359" s="2" t="b">
        <f t="shared" si="119"/>
        <v>0</v>
      </c>
      <c r="AJ359" s="2" t="b">
        <f t="shared" si="120"/>
        <v>0</v>
      </c>
      <c r="AK359" s="2" t="b">
        <f t="shared" si="121"/>
        <v>0</v>
      </c>
      <c r="AL359" s="2" t="b">
        <f t="shared" si="122"/>
        <v>0</v>
      </c>
      <c r="AM359" s="2" t="b">
        <f t="shared" si="123"/>
        <v>0</v>
      </c>
      <c r="AN359" s="2" t="b">
        <f t="shared" si="124"/>
        <v>0</v>
      </c>
      <c r="AO359" s="2" t="b">
        <v>0</v>
      </c>
      <c r="AP359" s="2" t="b">
        <f t="shared" si="125"/>
        <v>0</v>
      </c>
      <c r="AQ359" s="2" t="b">
        <v>0</v>
      </c>
      <c r="AR359" s="2">
        <v>1</v>
      </c>
      <c r="AS359" s="2"/>
      <c r="AT359" s="2"/>
      <c r="AU359" s="2"/>
      <c r="AV359" s="2"/>
      <c r="AW359" s="2"/>
      <c r="AX359" s="2"/>
      <c r="AY359" s="2"/>
      <c r="AZ359" s="2"/>
      <c r="BA359" s="2"/>
      <c r="BB359" s="2"/>
      <c r="BC359" s="2"/>
      <c r="BD359" s="2"/>
      <c r="BE359" s="2"/>
      <c r="BF359" s="2"/>
      <c r="BG359" s="2"/>
      <c r="BH359" s="2"/>
      <c r="BI359" s="2"/>
      <c r="BJ359" s="2"/>
      <c r="BK359" s="2"/>
      <c r="BL359" s="2"/>
      <c r="CF359" s="2"/>
      <c r="CG359" s="2"/>
    </row>
    <row r="360" spans="1:85" s="7" customFormat="1" hidden="1" x14ac:dyDescent="0.25">
      <c r="A360" s="2"/>
      <c r="B360" s="2"/>
      <c r="C360" s="2"/>
      <c r="D360" s="2"/>
      <c r="E360" s="2"/>
      <c r="F360" s="2"/>
      <c r="G360" s="2"/>
      <c r="H360" s="2"/>
      <c r="I360" s="2"/>
      <c r="J360" s="2"/>
      <c r="K360" s="2"/>
      <c r="L360" s="11" t="s">
        <v>4413</v>
      </c>
      <c r="M360" s="2" t="s">
        <v>4414</v>
      </c>
      <c r="N360" s="2">
        <v>2011</v>
      </c>
      <c r="O360" s="2">
        <v>1</v>
      </c>
      <c r="P360" s="3">
        <v>40544.474305555559</v>
      </c>
      <c r="Q360" s="2" t="s">
        <v>11</v>
      </c>
      <c r="R360" s="2" t="s">
        <v>459</v>
      </c>
      <c r="S360" s="2" t="s">
        <v>4415</v>
      </c>
      <c r="T360" s="2" t="s">
        <v>484</v>
      </c>
      <c r="U360" s="2">
        <f t="shared" si="105"/>
        <v>1</v>
      </c>
      <c r="V360" s="2" t="b">
        <f t="shared" si="106"/>
        <v>1</v>
      </c>
      <c r="W360" s="17" t="b">
        <f t="shared" si="107"/>
        <v>0</v>
      </c>
      <c r="X360" s="2" t="b">
        <f t="shared" si="108"/>
        <v>0</v>
      </c>
      <c r="Y360" s="2" t="b">
        <f t="shared" si="109"/>
        <v>0</v>
      </c>
      <c r="Z360" s="2" t="b">
        <f t="shared" si="110"/>
        <v>0</v>
      </c>
      <c r="AA360" s="2" t="b">
        <f t="shared" si="111"/>
        <v>0</v>
      </c>
      <c r="AB360" s="2" t="b">
        <f t="shared" si="112"/>
        <v>0</v>
      </c>
      <c r="AC360" s="2" t="b">
        <f t="shared" si="113"/>
        <v>0</v>
      </c>
      <c r="AD360" s="2" t="b">
        <f t="shared" si="114"/>
        <v>0</v>
      </c>
      <c r="AE360" s="2" t="b">
        <f t="shared" si="115"/>
        <v>0</v>
      </c>
      <c r="AF360" s="2" t="b">
        <f t="shared" si="116"/>
        <v>0</v>
      </c>
      <c r="AG360" s="2" t="b">
        <f t="shared" si="117"/>
        <v>0</v>
      </c>
      <c r="AH360" s="17" t="b">
        <f t="shared" si="118"/>
        <v>0</v>
      </c>
      <c r="AI360" s="2" t="b">
        <f t="shared" si="119"/>
        <v>0</v>
      </c>
      <c r="AJ360" s="2" t="b">
        <f t="shared" si="120"/>
        <v>0</v>
      </c>
      <c r="AK360" s="2" t="b">
        <f t="shared" si="121"/>
        <v>0</v>
      </c>
      <c r="AL360" s="2" t="b">
        <f t="shared" si="122"/>
        <v>0</v>
      </c>
      <c r="AM360" s="2" t="b">
        <f t="shared" si="123"/>
        <v>0</v>
      </c>
      <c r="AN360" s="2" t="b">
        <f t="shared" si="124"/>
        <v>0</v>
      </c>
      <c r="AO360" s="2" t="b">
        <v>0</v>
      </c>
      <c r="AP360" s="2" t="b">
        <f t="shared" si="125"/>
        <v>0</v>
      </c>
      <c r="AQ360" s="2" t="b">
        <v>0</v>
      </c>
      <c r="AR360" s="2">
        <v>1</v>
      </c>
      <c r="AS360" s="2"/>
      <c r="AT360" s="2"/>
      <c r="AU360" s="2"/>
      <c r="AV360" s="2"/>
      <c r="AW360" s="2"/>
      <c r="AX360" s="2"/>
      <c r="AY360" s="2"/>
      <c r="AZ360" s="2"/>
      <c r="BA360" s="2"/>
      <c r="BB360" s="2"/>
      <c r="BC360" s="2"/>
      <c r="BD360" s="2"/>
      <c r="BE360" s="2"/>
      <c r="BF360" s="2"/>
      <c r="BG360" s="2"/>
      <c r="BH360" s="2"/>
      <c r="BI360" s="2"/>
      <c r="BJ360" s="2"/>
      <c r="BK360" s="2"/>
      <c r="BL360" s="2"/>
      <c r="BQ360" s="2"/>
      <c r="BR360" s="2"/>
      <c r="BS360" s="2"/>
      <c r="BT360" s="2"/>
      <c r="BU360" s="2"/>
      <c r="BV360" s="2"/>
      <c r="BW360" s="2"/>
      <c r="BX360" s="2"/>
      <c r="BY360" s="2"/>
      <c r="BZ360" s="2"/>
      <c r="CA360" s="2"/>
      <c r="CB360" s="2"/>
      <c r="CC360" s="2"/>
      <c r="CD360" s="2"/>
      <c r="CE360" s="2"/>
      <c r="CF360" s="2"/>
      <c r="CG360" s="2"/>
    </row>
    <row r="361" spans="1:85" s="7" customFormat="1" ht="30" hidden="1" x14ac:dyDescent="0.25">
      <c r="A361" s="2"/>
      <c r="B361" s="2"/>
      <c r="C361" s="2"/>
      <c r="D361" s="2"/>
      <c r="E361" s="2"/>
      <c r="F361" s="2"/>
      <c r="G361" s="2"/>
      <c r="H361" s="2"/>
      <c r="I361" s="2"/>
      <c r="J361" s="2"/>
      <c r="K361" s="2"/>
      <c r="L361" s="11" t="s">
        <v>4416</v>
      </c>
      <c r="M361" s="2" t="s">
        <v>4417</v>
      </c>
      <c r="N361" s="2">
        <v>2012</v>
      </c>
      <c r="O361" s="2">
        <v>1</v>
      </c>
      <c r="P361" s="4">
        <v>40909</v>
      </c>
      <c r="Q361" s="2" t="s">
        <v>11</v>
      </c>
      <c r="R361" s="2" t="s">
        <v>459</v>
      </c>
      <c r="S361" s="2" t="s">
        <v>4418</v>
      </c>
      <c r="T361" s="2" t="s">
        <v>759</v>
      </c>
      <c r="U361" s="2">
        <f t="shared" si="105"/>
        <v>1</v>
      </c>
      <c r="V361" s="2" t="b">
        <f t="shared" si="106"/>
        <v>1</v>
      </c>
      <c r="W361" s="17" t="b">
        <f t="shared" si="107"/>
        <v>0</v>
      </c>
      <c r="X361" s="2" t="b">
        <f t="shared" si="108"/>
        <v>0</v>
      </c>
      <c r="Y361" s="2" t="b">
        <f t="shared" si="109"/>
        <v>0</v>
      </c>
      <c r="Z361" s="2" t="b">
        <f t="shared" si="110"/>
        <v>0</v>
      </c>
      <c r="AA361" s="2" t="b">
        <f t="shared" si="111"/>
        <v>0</v>
      </c>
      <c r="AB361" s="2" t="b">
        <f t="shared" si="112"/>
        <v>0</v>
      </c>
      <c r="AC361" s="2" t="b">
        <f t="shared" si="113"/>
        <v>0</v>
      </c>
      <c r="AD361" s="2" t="b">
        <f t="shared" si="114"/>
        <v>0</v>
      </c>
      <c r="AE361" s="2" t="b">
        <f t="shared" si="115"/>
        <v>0</v>
      </c>
      <c r="AF361" s="2" t="b">
        <f t="shared" si="116"/>
        <v>0</v>
      </c>
      <c r="AG361" s="2" t="b">
        <f t="shared" si="117"/>
        <v>0</v>
      </c>
      <c r="AH361" s="17" t="b">
        <f t="shared" si="118"/>
        <v>0</v>
      </c>
      <c r="AI361" s="2" t="b">
        <f t="shared" si="119"/>
        <v>0</v>
      </c>
      <c r="AJ361" s="2" t="b">
        <f t="shared" si="120"/>
        <v>0</v>
      </c>
      <c r="AK361" s="2" t="b">
        <f t="shared" si="121"/>
        <v>0</v>
      </c>
      <c r="AL361" s="2" t="b">
        <f t="shared" si="122"/>
        <v>0</v>
      </c>
      <c r="AM361" s="2" t="b">
        <f t="shared" si="123"/>
        <v>0</v>
      </c>
      <c r="AN361" s="2" t="b">
        <f t="shared" si="124"/>
        <v>0</v>
      </c>
      <c r="AO361" s="2" t="b">
        <v>0</v>
      </c>
      <c r="AP361" s="2" t="b">
        <f t="shared" si="125"/>
        <v>0</v>
      </c>
      <c r="AQ361" s="2" t="b">
        <v>0</v>
      </c>
      <c r="AR361" s="2">
        <v>1</v>
      </c>
      <c r="AS361" s="2"/>
      <c r="AT361" s="2"/>
      <c r="AU361" s="2"/>
      <c r="AV361" s="2"/>
      <c r="AW361" s="2"/>
      <c r="AX361" s="2"/>
      <c r="AY361" s="2"/>
      <c r="AZ361" s="2"/>
      <c r="BA361" s="2"/>
      <c r="BB361" s="2"/>
      <c r="BC361" s="2"/>
      <c r="BD361" s="2"/>
      <c r="BE361" s="2"/>
      <c r="BF361" s="2"/>
      <c r="BG361" s="2"/>
      <c r="BH361" s="2"/>
      <c r="BI361" s="2"/>
      <c r="BJ361" s="2"/>
      <c r="BK361" s="2"/>
      <c r="BL361" s="2"/>
      <c r="BQ361" s="2"/>
      <c r="BR361" s="2"/>
      <c r="BS361" s="2"/>
      <c r="BT361" s="2"/>
      <c r="BU361" s="2"/>
      <c r="BV361" s="2"/>
      <c r="BW361" s="2"/>
      <c r="BX361" s="2"/>
      <c r="BY361" s="2"/>
      <c r="BZ361" s="2"/>
      <c r="CA361" s="2"/>
      <c r="CB361" s="2"/>
      <c r="CC361" s="2"/>
      <c r="CD361" s="2"/>
      <c r="CE361" s="2"/>
      <c r="CF361" s="2"/>
      <c r="CG361" s="2"/>
    </row>
    <row r="362" spans="1:85" s="7" customFormat="1" ht="30" hidden="1" x14ac:dyDescent="0.25">
      <c r="A362" s="2"/>
      <c r="B362" s="2"/>
      <c r="C362" s="2"/>
      <c r="D362" s="2"/>
      <c r="E362" s="2"/>
      <c r="F362" s="2"/>
      <c r="G362" s="2"/>
      <c r="H362" s="2"/>
      <c r="I362" s="2"/>
      <c r="J362" s="2"/>
      <c r="K362" s="2"/>
      <c r="L362" s="11" t="s">
        <v>4427</v>
      </c>
      <c r="M362" s="2" t="s">
        <v>4428</v>
      </c>
      <c r="N362" s="2">
        <v>2011</v>
      </c>
      <c r="O362" s="2">
        <v>1</v>
      </c>
      <c r="P362" s="3">
        <v>40544.622916666667</v>
      </c>
      <c r="Q362" s="2" t="s">
        <v>11</v>
      </c>
      <c r="R362" s="2" t="s">
        <v>459</v>
      </c>
      <c r="S362" s="2" t="s">
        <v>4429</v>
      </c>
      <c r="T362" s="2" t="s">
        <v>484</v>
      </c>
      <c r="U362" s="2">
        <f t="shared" si="105"/>
        <v>1</v>
      </c>
      <c r="V362" s="2" t="b">
        <f t="shared" si="106"/>
        <v>1</v>
      </c>
      <c r="W362" s="17" t="b">
        <f t="shared" si="107"/>
        <v>0</v>
      </c>
      <c r="X362" s="2" t="b">
        <f t="shared" si="108"/>
        <v>0</v>
      </c>
      <c r="Y362" s="2" t="b">
        <f t="shared" si="109"/>
        <v>0</v>
      </c>
      <c r="Z362" s="2" t="b">
        <f t="shared" si="110"/>
        <v>0</v>
      </c>
      <c r="AA362" s="2" t="b">
        <f t="shared" si="111"/>
        <v>0</v>
      </c>
      <c r="AB362" s="2" t="b">
        <f t="shared" si="112"/>
        <v>0</v>
      </c>
      <c r="AC362" s="2" t="b">
        <f t="shared" si="113"/>
        <v>0</v>
      </c>
      <c r="AD362" s="2" t="b">
        <f t="shared" si="114"/>
        <v>0</v>
      </c>
      <c r="AE362" s="2" t="b">
        <f t="shared" si="115"/>
        <v>0</v>
      </c>
      <c r="AF362" s="2" t="b">
        <f t="shared" si="116"/>
        <v>0</v>
      </c>
      <c r="AG362" s="2" t="b">
        <f t="shared" si="117"/>
        <v>0</v>
      </c>
      <c r="AH362" s="17" t="b">
        <f t="shared" si="118"/>
        <v>0</v>
      </c>
      <c r="AI362" s="2" t="b">
        <f t="shared" si="119"/>
        <v>0</v>
      </c>
      <c r="AJ362" s="2" t="b">
        <f t="shared" si="120"/>
        <v>0</v>
      </c>
      <c r="AK362" s="2" t="b">
        <f t="shared" si="121"/>
        <v>0</v>
      </c>
      <c r="AL362" s="2" t="b">
        <f t="shared" si="122"/>
        <v>0</v>
      </c>
      <c r="AM362" s="2" t="b">
        <f t="shared" si="123"/>
        <v>0</v>
      </c>
      <c r="AN362" s="2" t="b">
        <f t="shared" si="124"/>
        <v>0</v>
      </c>
      <c r="AO362" s="2" t="b">
        <v>0</v>
      </c>
      <c r="AP362" s="2" t="b">
        <f t="shared" si="125"/>
        <v>0</v>
      </c>
      <c r="AQ362" s="2" t="b">
        <v>0</v>
      </c>
      <c r="AR362" s="2">
        <v>1</v>
      </c>
      <c r="AS362" s="2" t="s">
        <v>5615</v>
      </c>
      <c r="AT362" s="2"/>
      <c r="AU362" s="2"/>
      <c r="AV362" s="2"/>
      <c r="AW362" s="2"/>
      <c r="AX362" s="2"/>
      <c r="AY362" s="2"/>
      <c r="AZ362" s="2"/>
      <c r="BA362" s="2"/>
      <c r="BB362" s="2"/>
      <c r="BC362" s="2"/>
      <c r="BD362" s="2"/>
      <c r="BE362" s="2"/>
      <c r="BF362" s="2"/>
      <c r="BG362" s="2"/>
      <c r="BH362" s="2"/>
      <c r="BI362" s="2"/>
      <c r="BJ362" s="2"/>
      <c r="BK362" s="2"/>
      <c r="BL362" s="2"/>
      <c r="BP362" s="2"/>
      <c r="BQ362" s="2"/>
      <c r="BR362" s="2"/>
      <c r="BS362" s="2"/>
      <c r="BT362" s="2"/>
      <c r="BU362" s="2"/>
      <c r="BV362" s="2"/>
      <c r="BW362" s="2"/>
      <c r="BX362" s="2"/>
      <c r="BY362" s="2"/>
      <c r="BZ362" s="2"/>
      <c r="CA362" s="2"/>
      <c r="CB362" s="2"/>
      <c r="CC362" s="2"/>
      <c r="CD362" s="2"/>
      <c r="CE362" s="2"/>
      <c r="CF362" s="2"/>
      <c r="CG362" s="2"/>
    </row>
    <row r="363" spans="1:85" s="7" customFormat="1" ht="30" hidden="1" x14ac:dyDescent="0.25">
      <c r="B363" s="2"/>
      <c r="C363" s="2"/>
      <c r="D363" s="2"/>
      <c r="E363" s="2"/>
      <c r="F363" s="2"/>
      <c r="G363" s="2"/>
      <c r="H363" s="2"/>
      <c r="I363" s="2"/>
      <c r="J363" s="2"/>
      <c r="K363" s="2"/>
      <c r="L363" s="11" t="s">
        <v>450</v>
      </c>
      <c r="M363" s="2" t="s">
        <v>451</v>
      </c>
      <c r="N363" s="2">
        <v>2012</v>
      </c>
      <c r="O363" s="2">
        <v>1</v>
      </c>
      <c r="P363" s="3">
        <v>40909.42083333333</v>
      </c>
      <c r="Q363" s="2" t="s">
        <v>11</v>
      </c>
      <c r="R363" s="2" t="s">
        <v>329</v>
      </c>
      <c r="S363" s="2" t="s">
        <v>452</v>
      </c>
      <c r="T363" s="2" t="s">
        <v>335</v>
      </c>
      <c r="U363" s="2">
        <f t="shared" si="105"/>
        <v>1</v>
      </c>
      <c r="V363" s="2" t="b">
        <f t="shared" si="106"/>
        <v>1</v>
      </c>
      <c r="W363" s="17" t="b">
        <f t="shared" si="107"/>
        <v>0</v>
      </c>
      <c r="X363" s="2" t="b">
        <f t="shared" si="108"/>
        <v>0</v>
      </c>
      <c r="Y363" s="2" t="b">
        <f t="shared" si="109"/>
        <v>0</v>
      </c>
      <c r="Z363" s="2" t="b">
        <f t="shared" si="110"/>
        <v>0</v>
      </c>
      <c r="AA363" s="2" t="b">
        <f t="shared" si="111"/>
        <v>0</v>
      </c>
      <c r="AB363" s="2" t="b">
        <f t="shared" si="112"/>
        <v>0</v>
      </c>
      <c r="AC363" s="2" t="b">
        <f t="shared" si="113"/>
        <v>0</v>
      </c>
      <c r="AD363" s="2" t="b">
        <f t="shared" si="114"/>
        <v>0</v>
      </c>
      <c r="AE363" s="2" t="b">
        <f t="shared" si="115"/>
        <v>0</v>
      </c>
      <c r="AF363" s="2" t="b">
        <f t="shared" si="116"/>
        <v>0</v>
      </c>
      <c r="AG363" s="2" t="b">
        <f t="shared" si="117"/>
        <v>0</v>
      </c>
      <c r="AH363" s="17" t="b">
        <f t="shared" si="118"/>
        <v>0</v>
      </c>
      <c r="AI363" s="2" t="b">
        <f t="shared" si="119"/>
        <v>0</v>
      </c>
      <c r="AJ363" s="2" t="b">
        <f t="shared" si="120"/>
        <v>0</v>
      </c>
      <c r="AK363" s="2" t="b">
        <f t="shared" si="121"/>
        <v>0</v>
      </c>
      <c r="AL363" s="2" t="b">
        <f t="shared" si="122"/>
        <v>0</v>
      </c>
      <c r="AM363" s="2" t="b">
        <f t="shared" si="123"/>
        <v>0</v>
      </c>
      <c r="AN363" s="2" t="b">
        <f t="shared" si="124"/>
        <v>0</v>
      </c>
      <c r="AO363" s="2" t="b">
        <v>0</v>
      </c>
      <c r="AP363" s="2" t="b">
        <f t="shared" si="125"/>
        <v>0</v>
      </c>
      <c r="AQ363" s="2" t="b">
        <v>0</v>
      </c>
      <c r="AR363" s="2">
        <v>1</v>
      </c>
      <c r="AS363" s="2"/>
      <c r="AT363" s="2"/>
      <c r="AU363" s="2"/>
      <c r="AV363" s="2"/>
      <c r="AW363" s="2"/>
      <c r="AX363" s="2"/>
      <c r="AY363" s="2"/>
      <c r="AZ363" s="2"/>
      <c r="BA363" s="2"/>
      <c r="BB363" s="2"/>
      <c r="BC363" s="2"/>
      <c r="BD363" s="2"/>
      <c r="BE363" s="2"/>
      <c r="BF363" s="2"/>
      <c r="BG363" s="2"/>
      <c r="BH363" s="2"/>
      <c r="BI363" s="2"/>
      <c r="BJ363" s="2"/>
      <c r="BK363" s="2"/>
      <c r="BL363" s="2"/>
      <c r="BQ363" s="2"/>
      <c r="BR363" s="2"/>
      <c r="BS363" s="2"/>
      <c r="BT363" s="2"/>
      <c r="BU363" s="2"/>
      <c r="BV363" s="2"/>
      <c r="BW363" s="2"/>
      <c r="BX363" s="2"/>
      <c r="BY363" s="2"/>
      <c r="BZ363" s="2"/>
      <c r="CA363" s="2"/>
      <c r="CB363" s="2"/>
      <c r="CC363" s="2"/>
      <c r="CD363" s="2"/>
      <c r="CE363" s="2"/>
      <c r="CF363" s="2"/>
      <c r="CG363" s="2"/>
    </row>
    <row r="364" spans="1:85" s="7" customFormat="1" ht="30" hidden="1" x14ac:dyDescent="0.25">
      <c r="A364" s="2"/>
      <c r="B364" s="2"/>
      <c r="C364" s="2"/>
      <c r="D364" s="2"/>
      <c r="E364" s="2"/>
      <c r="F364" s="2"/>
      <c r="G364" s="2"/>
      <c r="H364" s="2"/>
      <c r="I364" s="2"/>
      <c r="J364" s="2"/>
      <c r="K364" s="2"/>
      <c r="L364" s="11" t="s">
        <v>4438</v>
      </c>
      <c r="M364" s="2" t="s">
        <v>4439</v>
      </c>
      <c r="N364" s="2">
        <v>2008</v>
      </c>
      <c r="O364" s="2">
        <v>1</v>
      </c>
      <c r="P364" s="3">
        <v>39448.455555555556</v>
      </c>
      <c r="Q364" s="2" t="s">
        <v>11</v>
      </c>
      <c r="R364" s="2" t="s">
        <v>459</v>
      </c>
      <c r="S364" s="2" t="s">
        <v>4440</v>
      </c>
      <c r="T364" s="2" t="s">
        <v>4441</v>
      </c>
      <c r="U364" s="2">
        <f t="shared" si="105"/>
        <v>1</v>
      </c>
      <c r="V364" s="2" t="b">
        <f t="shared" si="106"/>
        <v>1</v>
      </c>
      <c r="W364" s="17" t="b">
        <f t="shared" si="107"/>
        <v>0</v>
      </c>
      <c r="X364" s="2" t="b">
        <f t="shared" si="108"/>
        <v>0</v>
      </c>
      <c r="Y364" s="2" t="b">
        <f t="shared" si="109"/>
        <v>0</v>
      </c>
      <c r="Z364" s="2" t="b">
        <f t="shared" si="110"/>
        <v>0</v>
      </c>
      <c r="AA364" s="2" t="b">
        <f t="shared" si="111"/>
        <v>0</v>
      </c>
      <c r="AB364" s="2" t="b">
        <f t="shared" si="112"/>
        <v>0</v>
      </c>
      <c r="AC364" s="2" t="b">
        <f t="shared" si="113"/>
        <v>0</v>
      </c>
      <c r="AD364" s="2" t="b">
        <f t="shared" si="114"/>
        <v>0</v>
      </c>
      <c r="AE364" s="2" t="b">
        <f t="shared" si="115"/>
        <v>0</v>
      </c>
      <c r="AF364" s="2" t="b">
        <f t="shared" si="116"/>
        <v>0</v>
      </c>
      <c r="AG364" s="2" t="b">
        <f t="shared" si="117"/>
        <v>0</v>
      </c>
      <c r="AH364" s="17" t="b">
        <f t="shared" si="118"/>
        <v>0</v>
      </c>
      <c r="AI364" s="2" t="b">
        <f t="shared" si="119"/>
        <v>0</v>
      </c>
      <c r="AJ364" s="2" t="b">
        <f t="shared" si="120"/>
        <v>0</v>
      </c>
      <c r="AK364" s="2" t="b">
        <f t="shared" si="121"/>
        <v>0</v>
      </c>
      <c r="AL364" s="2" t="b">
        <f t="shared" si="122"/>
        <v>0</v>
      </c>
      <c r="AM364" s="2" t="b">
        <f t="shared" si="123"/>
        <v>0</v>
      </c>
      <c r="AN364" s="2" t="b">
        <f t="shared" si="124"/>
        <v>0</v>
      </c>
      <c r="AO364" s="2" t="b">
        <v>0</v>
      </c>
      <c r="AP364" s="2" t="b">
        <f t="shared" si="125"/>
        <v>0</v>
      </c>
      <c r="AQ364" s="2" t="b">
        <v>0</v>
      </c>
      <c r="AR364" s="2">
        <v>1</v>
      </c>
      <c r="AS364" s="2"/>
      <c r="AT364" s="2"/>
      <c r="AU364" s="2"/>
      <c r="AV364" s="2"/>
      <c r="AW364" s="2"/>
      <c r="AX364" s="2"/>
      <c r="AY364" s="2"/>
      <c r="AZ364" s="2"/>
      <c r="BA364" s="2"/>
      <c r="BB364" s="2"/>
      <c r="BC364" s="2"/>
      <c r="BD364" s="2"/>
      <c r="BE364" s="2"/>
      <c r="BF364" s="2"/>
      <c r="BG364" s="2"/>
      <c r="BH364" s="2"/>
      <c r="BI364" s="2"/>
      <c r="BJ364" s="2"/>
      <c r="BK364" s="2"/>
      <c r="BL364" s="2"/>
      <c r="BP364" s="2"/>
      <c r="BQ364" s="2"/>
      <c r="BR364" s="2"/>
      <c r="BS364" s="2"/>
      <c r="BT364" s="2"/>
      <c r="BU364" s="2"/>
      <c r="BV364" s="2"/>
      <c r="BW364" s="2"/>
      <c r="BX364" s="2"/>
      <c r="BY364" s="2"/>
      <c r="BZ364" s="2"/>
      <c r="CA364" s="2"/>
      <c r="CB364" s="2"/>
      <c r="CC364" s="2"/>
      <c r="CD364" s="2"/>
      <c r="CE364" s="2"/>
      <c r="CF364" s="2"/>
      <c r="CG364" s="2"/>
    </row>
    <row r="365" spans="1:85" s="84" customFormat="1" ht="75" x14ac:dyDescent="0.25">
      <c r="A365" s="75" t="s">
        <v>5661</v>
      </c>
      <c r="B365" s="75" t="s">
        <v>5693</v>
      </c>
      <c r="C365" s="75"/>
      <c r="D365" s="90" t="s">
        <v>5693</v>
      </c>
      <c r="E365" s="90" t="s">
        <v>6459</v>
      </c>
      <c r="F365" s="90" t="s">
        <v>5693</v>
      </c>
      <c r="G365" s="91" t="s">
        <v>6460</v>
      </c>
      <c r="H365" s="90"/>
      <c r="I365" s="90" t="s">
        <v>6461</v>
      </c>
      <c r="J365" s="90" t="s">
        <v>6462</v>
      </c>
      <c r="K365" s="75" t="s">
        <v>6463</v>
      </c>
      <c r="L365" s="90" t="s">
        <v>5597</v>
      </c>
      <c r="M365" s="90" t="s">
        <v>5598</v>
      </c>
      <c r="N365" s="90"/>
      <c r="O365" s="90"/>
      <c r="P365" s="90"/>
      <c r="Q365" s="90" t="s">
        <v>11</v>
      </c>
      <c r="R365" s="90" t="s">
        <v>5440</v>
      </c>
      <c r="S365" s="90"/>
      <c r="T365" s="56" t="s">
        <v>5443</v>
      </c>
      <c r="U365" s="90">
        <f t="shared" si="105"/>
        <v>10</v>
      </c>
      <c r="V365" s="90" t="b">
        <f t="shared" si="106"/>
        <v>1</v>
      </c>
      <c r="W365" s="90" t="b">
        <f t="shared" si="107"/>
        <v>1</v>
      </c>
      <c r="X365" s="90" t="b">
        <f t="shared" si="108"/>
        <v>1</v>
      </c>
      <c r="Y365" s="90" t="b">
        <f t="shared" si="109"/>
        <v>0</v>
      </c>
      <c r="Z365" s="90" t="b">
        <f t="shared" si="110"/>
        <v>0</v>
      </c>
      <c r="AA365" s="90" t="b">
        <f t="shared" si="111"/>
        <v>1</v>
      </c>
      <c r="AB365" s="90" t="b">
        <f t="shared" si="112"/>
        <v>1</v>
      </c>
      <c r="AC365" s="90" t="b">
        <f t="shared" si="113"/>
        <v>0</v>
      </c>
      <c r="AD365" s="90" t="b">
        <f t="shared" si="114"/>
        <v>1</v>
      </c>
      <c r="AE365" s="90" t="b">
        <f t="shared" si="115"/>
        <v>0</v>
      </c>
      <c r="AF365" s="90" t="b">
        <f t="shared" si="116"/>
        <v>0</v>
      </c>
      <c r="AG365" s="90" t="b">
        <f t="shared" si="117"/>
        <v>1</v>
      </c>
      <c r="AH365" s="90" t="b">
        <f t="shared" si="118"/>
        <v>1</v>
      </c>
      <c r="AI365" s="90" t="b">
        <f t="shared" si="119"/>
        <v>1</v>
      </c>
      <c r="AJ365" s="90" t="b">
        <f t="shared" si="120"/>
        <v>0</v>
      </c>
      <c r="AK365" s="90" t="b">
        <f t="shared" si="121"/>
        <v>1</v>
      </c>
      <c r="AL365" s="90" t="b">
        <f t="shared" si="122"/>
        <v>0</v>
      </c>
      <c r="AM365" s="90" t="b">
        <f t="shared" si="123"/>
        <v>0</v>
      </c>
      <c r="AN365" s="90" t="b">
        <f t="shared" si="124"/>
        <v>0</v>
      </c>
      <c r="AO365" s="90" t="b">
        <v>0</v>
      </c>
      <c r="AP365" s="90" t="b">
        <f t="shared" si="125"/>
        <v>0</v>
      </c>
      <c r="AQ365" s="90" t="b">
        <v>0</v>
      </c>
      <c r="AR365" s="13">
        <v>1</v>
      </c>
      <c r="AS365" s="2">
        <v>2</v>
      </c>
      <c r="AT365" s="2">
        <v>3</v>
      </c>
      <c r="AU365" s="2">
        <v>4</v>
      </c>
      <c r="AV365" s="2">
        <v>7</v>
      </c>
      <c r="AW365" s="2">
        <v>8</v>
      </c>
      <c r="AX365" s="2">
        <v>9</v>
      </c>
      <c r="AY365" s="2">
        <v>11</v>
      </c>
      <c r="AZ365" s="2">
        <v>12</v>
      </c>
      <c r="BA365" s="2">
        <v>15</v>
      </c>
      <c r="BB365" s="2">
        <v>16</v>
      </c>
      <c r="BC365" s="2">
        <v>20</v>
      </c>
      <c r="BD365" s="2">
        <v>22</v>
      </c>
      <c r="BE365" s="2">
        <v>25</v>
      </c>
      <c r="BF365" s="2">
        <v>31</v>
      </c>
      <c r="BG365" s="2">
        <v>44</v>
      </c>
      <c r="BH365" s="2">
        <v>49</v>
      </c>
      <c r="BI365" s="2" t="s">
        <v>5630</v>
      </c>
      <c r="BJ365" s="2"/>
      <c r="BK365" s="2"/>
      <c r="BL365" s="2"/>
      <c r="BM365" s="2"/>
      <c r="BN365" s="2"/>
      <c r="BO365" s="2"/>
      <c r="BP365" s="7"/>
      <c r="BQ365" s="7"/>
      <c r="BR365" s="7"/>
      <c r="BS365" s="7"/>
      <c r="BT365" s="7"/>
      <c r="BU365" s="7"/>
      <c r="BV365" s="7"/>
      <c r="BW365" s="7"/>
      <c r="BX365" s="7"/>
      <c r="BY365" s="7"/>
      <c r="BZ365" s="7"/>
      <c r="CA365" s="7"/>
      <c r="CB365" s="7"/>
      <c r="CC365" s="7"/>
      <c r="CD365" s="7"/>
      <c r="CE365" s="7"/>
      <c r="CF365" s="2"/>
    </row>
    <row r="366" spans="1:85" s="84" customFormat="1" ht="30" x14ac:dyDescent="0.25">
      <c r="A366" s="75" t="s">
        <v>5666</v>
      </c>
      <c r="B366" s="75" t="s">
        <v>5705</v>
      </c>
      <c r="C366" s="75" t="s">
        <v>5837</v>
      </c>
      <c r="D366" s="90" t="s">
        <v>5693</v>
      </c>
      <c r="E366" s="90" t="s">
        <v>5838</v>
      </c>
      <c r="F366" s="90" t="s">
        <v>5693</v>
      </c>
      <c r="G366" s="91" t="s">
        <v>5839</v>
      </c>
      <c r="H366" s="90"/>
      <c r="I366" s="90" t="s">
        <v>5840</v>
      </c>
      <c r="J366" s="90" t="s">
        <v>5841</v>
      </c>
      <c r="K366" s="75" t="s">
        <v>5842</v>
      </c>
      <c r="L366" s="90" t="s">
        <v>3579</v>
      </c>
      <c r="M366" s="90" t="s">
        <v>3580</v>
      </c>
      <c r="N366" s="90">
        <v>2011</v>
      </c>
      <c r="O366" s="90">
        <v>1</v>
      </c>
      <c r="P366" s="92">
        <v>40544.595138888886</v>
      </c>
      <c r="Q366" s="90" t="s">
        <v>11</v>
      </c>
      <c r="R366" s="90" t="s">
        <v>459</v>
      </c>
      <c r="S366" s="90" t="s">
        <v>3581</v>
      </c>
      <c r="T366" s="90" t="s">
        <v>484</v>
      </c>
      <c r="U366" s="90">
        <f t="shared" si="105"/>
        <v>7</v>
      </c>
      <c r="V366" s="90" t="b">
        <f t="shared" si="106"/>
        <v>1</v>
      </c>
      <c r="W366" s="90" t="b">
        <f t="shared" si="107"/>
        <v>1</v>
      </c>
      <c r="X366" s="90" t="b">
        <f t="shared" si="108"/>
        <v>1</v>
      </c>
      <c r="Y366" s="90" t="b">
        <f t="shared" si="109"/>
        <v>0</v>
      </c>
      <c r="Z366" s="90" t="b">
        <f t="shared" si="110"/>
        <v>1</v>
      </c>
      <c r="AA366" s="90" t="b">
        <f t="shared" si="111"/>
        <v>0</v>
      </c>
      <c r="AB366" s="90" t="b">
        <f t="shared" si="112"/>
        <v>1</v>
      </c>
      <c r="AC366" s="90" t="b">
        <f t="shared" si="113"/>
        <v>0</v>
      </c>
      <c r="AD366" s="90" t="b">
        <f t="shared" si="114"/>
        <v>0</v>
      </c>
      <c r="AE366" s="90" t="b">
        <f t="shared" si="115"/>
        <v>0</v>
      </c>
      <c r="AF366" s="90" t="b">
        <f t="shared" si="116"/>
        <v>0</v>
      </c>
      <c r="AG366" s="90" t="b">
        <f t="shared" si="117"/>
        <v>1</v>
      </c>
      <c r="AH366" s="90" t="b">
        <f t="shared" si="118"/>
        <v>1</v>
      </c>
      <c r="AI366" s="90" t="b">
        <f t="shared" si="119"/>
        <v>0</v>
      </c>
      <c r="AJ366" s="90" t="b">
        <f t="shared" si="120"/>
        <v>0</v>
      </c>
      <c r="AK366" s="90" t="b">
        <f t="shared" si="121"/>
        <v>0</v>
      </c>
      <c r="AL366" s="90" t="b">
        <f t="shared" si="122"/>
        <v>0</v>
      </c>
      <c r="AM366" s="90" t="b">
        <f t="shared" si="123"/>
        <v>0</v>
      </c>
      <c r="AN366" s="90" t="b">
        <f t="shared" si="124"/>
        <v>0</v>
      </c>
      <c r="AO366" s="90" t="b">
        <v>0</v>
      </c>
      <c r="AP366" s="90" t="b">
        <f t="shared" si="125"/>
        <v>0</v>
      </c>
      <c r="AQ366" s="90" t="b">
        <v>0</v>
      </c>
      <c r="AR366" s="7">
        <v>1</v>
      </c>
      <c r="AS366" s="7">
        <v>2</v>
      </c>
      <c r="AT366" s="7">
        <v>4</v>
      </c>
      <c r="AU366" s="7">
        <v>6</v>
      </c>
      <c r="AV366" s="7">
        <v>8</v>
      </c>
      <c r="AW366" s="7" t="s">
        <v>5615</v>
      </c>
      <c r="AX366" s="7">
        <v>12</v>
      </c>
      <c r="AY366" s="7">
        <v>15</v>
      </c>
      <c r="AZ366" s="7">
        <v>16</v>
      </c>
      <c r="BA366" s="7">
        <v>25</v>
      </c>
      <c r="BB366" s="7"/>
      <c r="BC366" s="7"/>
      <c r="BD366" s="7"/>
      <c r="BE366" s="7"/>
      <c r="BF366" s="7"/>
      <c r="BG366" s="7"/>
      <c r="BH366" s="7"/>
      <c r="BI366" s="7"/>
      <c r="BJ366" s="7"/>
      <c r="BK366" s="7"/>
      <c r="BL366" s="7"/>
      <c r="BM366" s="7"/>
      <c r="BN366" s="7"/>
      <c r="BO366" s="7"/>
      <c r="BP366" s="7"/>
      <c r="BQ366" s="2"/>
      <c r="BR366" s="2"/>
      <c r="BS366" s="2"/>
      <c r="BT366" s="2"/>
      <c r="BU366" s="2"/>
      <c r="BV366" s="2"/>
      <c r="BW366" s="2"/>
      <c r="BX366" s="2"/>
      <c r="BY366" s="2"/>
      <c r="BZ366" s="2"/>
      <c r="CA366" s="2"/>
      <c r="CB366" s="2"/>
      <c r="CC366" s="2"/>
      <c r="CD366" s="2"/>
      <c r="CE366" s="2"/>
      <c r="CF366" s="2"/>
    </row>
    <row r="367" spans="1:85" s="7" customFormat="1" ht="45" hidden="1" x14ac:dyDescent="0.25">
      <c r="A367" s="2"/>
      <c r="B367" s="2"/>
      <c r="C367" s="2"/>
      <c r="D367" s="2"/>
      <c r="E367" s="2"/>
      <c r="F367" s="2"/>
      <c r="G367" s="2"/>
      <c r="H367" s="2"/>
      <c r="I367" s="2"/>
      <c r="J367" s="2"/>
      <c r="K367" s="2"/>
      <c r="L367" s="11" t="s">
        <v>3836</v>
      </c>
      <c r="M367" s="2" t="s">
        <v>3837</v>
      </c>
      <c r="N367" s="2">
        <v>2010</v>
      </c>
      <c r="O367" s="2">
        <v>1</v>
      </c>
      <c r="P367" s="3">
        <v>40179.611805555556</v>
      </c>
      <c r="Q367" s="2" t="s">
        <v>11</v>
      </c>
      <c r="R367" s="2" t="s">
        <v>459</v>
      </c>
      <c r="S367" s="2" t="s">
        <v>3838</v>
      </c>
      <c r="T367" s="2" t="s">
        <v>691</v>
      </c>
      <c r="U367" s="2">
        <f t="shared" si="105"/>
        <v>1</v>
      </c>
      <c r="V367" s="2" t="b">
        <f t="shared" si="106"/>
        <v>1</v>
      </c>
      <c r="W367" s="17" t="b">
        <f t="shared" si="107"/>
        <v>0</v>
      </c>
      <c r="X367" s="2" t="b">
        <f t="shared" si="108"/>
        <v>0</v>
      </c>
      <c r="Y367" s="2" t="b">
        <f t="shared" si="109"/>
        <v>0</v>
      </c>
      <c r="Z367" s="2" t="b">
        <f t="shared" si="110"/>
        <v>0</v>
      </c>
      <c r="AA367" s="2" t="b">
        <f t="shared" si="111"/>
        <v>0</v>
      </c>
      <c r="AB367" s="2" t="b">
        <f t="shared" si="112"/>
        <v>0</v>
      </c>
      <c r="AC367" s="2" t="b">
        <f t="shared" si="113"/>
        <v>0</v>
      </c>
      <c r="AD367" s="2" t="b">
        <f t="shared" si="114"/>
        <v>0</v>
      </c>
      <c r="AE367" s="2" t="b">
        <f t="shared" si="115"/>
        <v>0</v>
      </c>
      <c r="AF367" s="2" t="b">
        <f t="shared" si="116"/>
        <v>0</v>
      </c>
      <c r="AG367" s="2" t="b">
        <f t="shared" si="117"/>
        <v>0</v>
      </c>
      <c r="AH367" s="17" t="b">
        <f t="shared" si="118"/>
        <v>0</v>
      </c>
      <c r="AI367" s="2" t="b">
        <f t="shared" si="119"/>
        <v>0</v>
      </c>
      <c r="AJ367" s="2" t="b">
        <f t="shared" si="120"/>
        <v>0</v>
      </c>
      <c r="AK367" s="2" t="b">
        <f t="shared" si="121"/>
        <v>0</v>
      </c>
      <c r="AL367" s="2" t="b">
        <f t="shared" si="122"/>
        <v>0</v>
      </c>
      <c r="AM367" s="2" t="b">
        <f t="shared" si="123"/>
        <v>0</v>
      </c>
      <c r="AN367" s="2" t="b">
        <f t="shared" si="124"/>
        <v>0</v>
      </c>
      <c r="AO367" s="2" t="b">
        <v>0</v>
      </c>
      <c r="AP367" s="2" t="b">
        <f t="shared" si="125"/>
        <v>0</v>
      </c>
      <c r="AQ367" s="2" t="b">
        <v>0</v>
      </c>
      <c r="AR367" s="2">
        <v>1</v>
      </c>
      <c r="AS367" s="2"/>
      <c r="AT367" s="2"/>
      <c r="AU367" s="2"/>
      <c r="AV367" s="2"/>
      <c r="AW367" s="2"/>
      <c r="AX367" s="2"/>
      <c r="AY367" s="2"/>
      <c r="AZ367" s="2"/>
      <c r="BA367" s="2"/>
      <c r="BB367" s="2"/>
      <c r="BC367" s="2"/>
      <c r="BD367" s="2"/>
      <c r="BE367" s="2"/>
      <c r="BF367" s="2"/>
      <c r="BG367" s="2"/>
      <c r="BH367" s="2"/>
      <c r="BI367" s="2"/>
      <c r="BJ367" s="2"/>
      <c r="BK367" s="2"/>
      <c r="BL367" s="2"/>
      <c r="CF367" s="2"/>
      <c r="CG367" s="2"/>
    </row>
    <row r="368" spans="1:85" s="7" customFormat="1" ht="45" hidden="1" x14ac:dyDescent="0.25">
      <c r="A368" s="2"/>
      <c r="B368" s="2"/>
      <c r="C368" s="2"/>
      <c r="D368" s="2"/>
      <c r="E368" s="2"/>
      <c r="F368" s="2"/>
      <c r="G368" s="2"/>
      <c r="H368" s="2"/>
      <c r="I368" s="2"/>
      <c r="J368" s="2"/>
      <c r="K368" s="2"/>
      <c r="L368" s="11" t="s">
        <v>4526</v>
      </c>
      <c r="M368" s="2" t="s">
        <v>4527</v>
      </c>
      <c r="N368" s="2">
        <v>1998</v>
      </c>
      <c r="O368" s="2">
        <v>1</v>
      </c>
      <c r="P368" s="3">
        <v>35796.399305555555</v>
      </c>
      <c r="Q368" s="2" t="s">
        <v>11</v>
      </c>
      <c r="R368" s="2" t="s">
        <v>459</v>
      </c>
      <c r="S368" s="2" t="s">
        <v>4528</v>
      </c>
      <c r="T368" s="2" t="s">
        <v>759</v>
      </c>
      <c r="U368" s="2">
        <f t="shared" si="105"/>
        <v>0</v>
      </c>
      <c r="V368" s="2" t="b">
        <f t="shared" si="106"/>
        <v>0</v>
      </c>
      <c r="W368" s="17" t="b">
        <f t="shared" si="107"/>
        <v>0</v>
      </c>
      <c r="X368" s="2" t="b">
        <f t="shared" si="108"/>
        <v>0</v>
      </c>
      <c r="Y368" s="2" t="b">
        <f t="shared" si="109"/>
        <v>0</v>
      </c>
      <c r="Z368" s="2" t="b">
        <f t="shared" si="110"/>
        <v>0</v>
      </c>
      <c r="AA368" s="2" t="b">
        <f t="shared" si="111"/>
        <v>0</v>
      </c>
      <c r="AB368" s="2" t="b">
        <f t="shared" si="112"/>
        <v>0</v>
      </c>
      <c r="AC368" s="2" t="b">
        <f t="shared" si="113"/>
        <v>0</v>
      </c>
      <c r="AD368" s="2" t="b">
        <f t="shared" si="114"/>
        <v>0</v>
      </c>
      <c r="AE368" s="2" t="b">
        <f t="shared" si="115"/>
        <v>0</v>
      </c>
      <c r="AF368" s="2" t="b">
        <f t="shared" si="116"/>
        <v>0</v>
      </c>
      <c r="AG368" s="2" t="b">
        <f t="shared" si="117"/>
        <v>0</v>
      </c>
      <c r="AH368" s="17" t="b">
        <f t="shared" si="118"/>
        <v>0</v>
      </c>
      <c r="AI368" s="2" t="b">
        <f t="shared" si="119"/>
        <v>0</v>
      </c>
      <c r="AJ368" s="2" t="b">
        <f t="shared" si="120"/>
        <v>0</v>
      </c>
      <c r="AK368" s="2" t="b">
        <f t="shared" si="121"/>
        <v>0</v>
      </c>
      <c r="AL368" s="2" t="b">
        <f t="shared" si="122"/>
        <v>0</v>
      </c>
      <c r="AM368" s="2" t="b">
        <f t="shared" si="123"/>
        <v>0</v>
      </c>
      <c r="AN368" s="2" t="b">
        <f t="shared" si="124"/>
        <v>0</v>
      </c>
      <c r="AO368" s="2" t="b">
        <v>0</v>
      </c>
      <c r="AP368" s="2" t="b">
        <f t="shared" si="125"/>
        <v>0</v>
      </c>
      <c r="AQ368" s="2" t="b">
        <v>0</v>
      </c>
      <c r="AR368" s="2"/>
      <c r="AS368" s="2"/>
      <c r="AT368" s="2"/>
      <c r="AU368" s="2"/>
      <c r="AV368" s="2"/>
      <c r="AW368" s="2"/>
      <c r="AX368" s="2"/>
      <c r="AY368" s="2"/>
      <c r="AZ368" s="2"/>
      <c r="BA368" s="2"/>
      <c r="BB368" s="2"/>
      <c r="BC368" s="2"/>
      <c r="BD368" s="2"/>
      <c r="BE368" s="2"/>
      <c r="BF368" s="2"/>
      <c r="BG368" s="2"/>
      <c r="BH368" s="2"/>
      <c r="BI368" s="2"/>
      <c r="BJ368" s="2"/>
      <c r="BK368" s="2"/>
      <c r="BL368" s="2"/>
      <c r="CF368" s="2"/>
      <c r="CG368" s="2"/>
    </row>
    <row r="369" spans="1:85" s="7" customFormat="1" ht="45" hidden="1" x14ac:dyDescent="0.25">
      <c r="A369" s="2"/>
      <c r="B369" s="2"/>
      <c r="C369" s="2"/>
      <c r="D369" s="2"/>
      <c r="E369" s="2"/>
      <c r="F369" s="2"/>
      <c r="G369" s="2"/>
      <c r="H369" s="2"/>
      <c r="I369" s="2"/>
      <c r="J369" s="2"/>
      <c r="K369" s="2"/>
      <c r="L369" s="11" t="s">
        <v>4531</v>
      </c>
      <c r="M369" s="2" t="s">
        <v>4532</v>
      </c>
      <c r="N369" s="2">
        <v>2011</v>
      </c>
      <c r="O369" s="2">
        <v>1</v>
      </c>
      <c r="P369" s="3">
        <v>40634.574999999997</v>
      </c>
      <c r="Q369" s="2" t="s">
        <v>11</v>
      </c>
      <c r="R369" s="2" t="s">
        <v>459</v>
      </c>
      <c r="S369" s="2" t="s">
        <v>4533</v>
      </c>
      <c r="T369" s="2" t="s">
        <v>1138</v>
      </c>
      <c r="U369" s="2">
        <f t="shared" si="105"/>
        <v>1</v>
      </c>
      <c r="V369" s="2" t="b">
        <f t="shared" si="106"/>
        <v>1</v>
      </c>
      <c r="W369" s="17" t="b">
        <f t="shared" si="107"/>
        <v>0</v>
      </c>
      <c r="X369" s="2" t="b">
        <f t="shared" si="108"/>
        <v>0</v>
      </c>
      <c r="Y369" s="2" t="b">
        <f t="shared" si="109"/>
        <v>0</v>
      </c>
      <c r="Z369" s="2" t="b">
        <f t="shared" si="110"/>
        <v>0</v>
      </c>
      <c r="AA369" s="2" t="b">
        <f t="shared" si="111"/>
        <v>0</v>
      </c>
      <c r="AB369" s="2" t="b">
        <f t="shared" si="112"/>
        <v>0</v>
      </c>
      <c r="AC369" s="2" t="b">
        <f t="shared" si="113"/>
        <v>0</v>
      </c>
      <c r="AD369" s="2" t="b">
        <f t="shared" si="114"/>
        <v>0</v>
      </c>
      <c r="AE369" s="2" t="b">
        <f t="shared" si="115"/>
        <v>0</v>
      </c>
      <c r="AF369" s="2" t="b">
        <f t="shared" si="116"/>
        <v>0</v>
      </c>
      <c r="AG369" s="2" t="b">
        <f t="shared" si="117"/>
        <v>0</v>
      </c>
      <c r="AH369" s="17" t="b">
        <f t="shared" si="118"/>
        <v>0</v>
      </c>
      <c r="AI369" s="2" t="b">
        <f t="shared" si="119"/>
        <v>0</v>
      </c>
      <c r="AJ369" s="2" t="b">
        <f t="shared" si="120"/>
        <v>0</v>
      </c>
      <c r="AK369" s="2" t="b">
        <f t="shared" si="121"/>
        <v>0</v>
      </c>
      <c r="AL369" s="2" t="b">
        <f t="shared" si="122"/>
        <v>0</v>
      </c>
      <c r="AM369" s="2" t="b">
        <f t="shared" si="123"/>
        <v>0</v>
      </c>
      <c r="AN369" s="2" t="b">
        <f t="shared" si="124"/>
        <v>0</v>
      </c>
      <c r="AO369" s="2" t="b">
        <v>0</v>
      </c>
      <c r="AP369" s="2" t="b">
        <f t="shared" si="125"/>
        <v>0</v>
      </c>
      <c r="AQ369" s="2" t="b">
        <v>0</v>
      </c>
      <c r="AR369" s="2">
        <v>1</v>
      </c>
      <c r="AS369" s="2"/>
      <c r="AT369" s="2"/>
      <c r="AU369" s="2"/>
      <c r="AV369" s="2"/>
      <c r="AW369" s="2"/>
      <c r="AX369" s="2"/>
      <c r="AY369" s="2"/>
      <c r="AZ369" s="2"/>
      <c r="BA369" s="2"/>
      <c r="BB369" s="2"/>
      <c r="BC369" s="2"/>
      <c r="BD369" s="2"/>
      <c r="BE369" s="2"/>
      <c r="BF369" s="2"/>
      <c r="BG369" s="2"/>
      <c r="BH369" s="2"/>
      <c r="BI369" s="2"/>
      <c r="BJ369" s="2"/>
      <c r="BK369" s="2"/>
      <c r="BL369" s="2"/>
      <c r="CF369" s="2"/>
      <c r="CG369" s="2"/>
    </row>
    <row r="370" spans="1:85" s="7" customFormat="1" ht="30" hidden="1" x14ac:dyDescent="0.25">
      <c r="A370" s="2"/>
      <c r="B370" s="2"/>
      <c r="C370" s="2"/>
      <c r="D370" s="2"/>
      <c r="E370" s="2"/>
      <c r="F370" s="2"/>
      <c r="G370" s="2"/>
      <c r="H370" s="2"/>
      <c r="I370" s="2"/>
      <c r="J370" s="2"/>
      <c r="K370" s="2"/>
      <c r="L370" s="11" t="s">
        <v>4547</v>
      </c>
      <c r="M370" s="2" t="s">
        <v>4548</v>
      </c>
      <c r="N370" s="2">
        <v>2010</v>
      </c>
      <c r="O370" s="2">
        <v>1</v>
      </c>
      <c r="P370" s="3">
        <v>40179.493750000001</v>
      </c>
      <c r="Q370" s="2" t="s">
        <v>11</v>
      </c>
      <c r="R370" s="2" t="s">
        <v>459</v>
      </c>
      <c r="S370" s="2" t="s">
        <v>4549</v>
      </c>
      <c r="T370" s="2" t="s">
        <v>759</v>
      </c>
      <c r="U370" s="2">
        <f t="shared" si="105"/>
        <v>1</v>
      </c>
      <c r="V370" s="2" t="b">
        <f t="shared" si="106"/>
        <v>1</v>
      </c>
      <c r="W370" s="17" t="b">
        <f t="shared" si="107"/>
        <v>0</v>
      </c>
      <c r="X370" s="2" t="b">
        <f t="shared" si="108"/>
        <v>0</v>
      </c>
      <c r="Y370" s="2" t="b">
        <f t="shared" si="109"/>
        <v>0</v>
      </c>
      <c r="Z370" s="2" t="b">
        <f t="shared" si="110"/>
        <v>0</v>
      </c>
      <c r="AA370" s="2" t="b">
        <f t="shared" si="111"/>
        <v>0</v>
      </c>
      <c r="AB370" s="2" t="b">
        <f t="shared" si="112"/>
        <v>0</v>
      </c>
      <c r="AC370" s="2" t="b">
        <f t="shared" si="113"/>
        <v>0</v>
      </c>
      <c r="AD370" s="2" t="b">
        <f t="shared" si="114"/>
        <v>0</v>
      </c>
      <c r="AE370" s="2" t="b">
        <f t="shared" si="115"/>
        <v>0</v>
      </c>
      <c r="AF370" s="2" t="b">
        <f t="shared" si="116"/>
        <v>0</v>
      </c>
      <c r="AG370" s="2" t="b">
        <f t="shared" si="117"/>
        <v>0</v>
      </c>
      <c r="AH370" s="17" t="b">
        <f t="shared" si="118"/>
        <v>0</v>
      </c>
      <c r="AI370" s="2" t="b">
        <f t="shared" si="119"/>
        <v>0</v>
      </c>
      <c r="AJ370" s="2" t="b">
        <f t="shared" si="120"/>
        <v>0</v>
      </c>
      <c r="AK370" s="2" t="b">
        <f t="shared" si="121"/>
        <v>0</v>
      </c>
      <c r="AL370" s="2" t="b">
        <f t="shared" si="122"/>
        <v>0</v>
      </c>
      <c r="AM370" s="2" t="b">
        <f t="shared" si="123"/>
        <v>0</v>
      </c>
      <c r="AN370" s="2" t="b">
        <f t="shared" si="124"/>
        <v>0</v>
      </c>
      <c r="AO370" s="2" t="b">
        <v>0</v>
      </c>
      <c r="AP370" s="2" t="b">
        <f t="shared" si="125"/>
        <v>0</v>
      </c>
      <c r="AQ370" s="2" t="b">
        <v>0</v>
      </c>
      <c r="AR370" s="2">
        <v>1</v>
      </c>
      <c r="AS370" s="2"/>
      <c r="AT370" s="2"/>
      <c r="AU370" s="2"/>
      <c r="AV370" s="2"/>
      <c r="AW370" s="2"/>
      <c r="AX370" s="2"/>
      <c r="AY370" s="2"/>
      <c r="AZ370" s="2"/>
      <c r="BA370" s="2"/>
      <c r="BB370" s="2"/>
      <c r="BC370" s="2"/>
      <c r="BD370" s="2"/>
      <c r="BE370" s="2"/>
      <c r="BF370" s="2"/>
      <c r="BG370" s="2"/>
      <c r="BH370" s="2"/>
      <c r="BI370" s="2"/>
      <c r="BJ370" s="2"/>
      <c r="BK370" s="2"/>
      <c r="BL370" s="2"/>
      <c r="BQ370" s="2"/>
      <c r="BR370" s="2"/>
      <c r="BS370" s="2"/>
      <c r="BT370" s="2"/>
      <c r="BU370" s="2"/>
      <c r="BV370" s="2"/>
      <c r="BW370" s="2"/>
      <c r="BX370" s="2"/>
      <c r="BY370" s="2"/>
      <c r="BZ370" s="2"/>
      <c r="CA370" s="2"/>
      <c r="CB370" s="2"/>
      <c r="CC370" s="2"/>
      <c r="CD370" s="2"/>
      <c r="CE370" s="2"/>
      <c r="CF370" s="2"/>
      <c r="CG370" s="2"/>
    </row>
    <row r="371" spans="1:85" s="7" customFormat="1" ht="45" hidden="1" x14ac:dyDescent="0.25">
      <c r="A371" s="2"/>
      <c r="B371" s="2"/>
      <c r="C371" s="2"/>
      <c r="D371" s="2"/>
      <c r="E371" s="2"/>
      <c r="F371" s="2"/>
      <c r="G371" s="2"/>
      <c r="H371" s="2"/>
      <c r="I371" s="2"/>
      <c r="J371" s="2"/>
      <c r="K371" s="2"/>
      <c r="L371" s="11" t="s">
        <v>5417</v>
      </c>
      <c r="M371" s="2" t="s">
        <v>5418</v>
      </c>
      <c r="N371" s="2">
        <v>2004</v>
      </c>
      <c r="O371" s="2">
        <v>1</v>
      </c>
      <c r="P371" s="3">
        <v>37987.413888888892</v>
      </c>
      <c r="Q371" s="2" t="s">
        <v>11</v>
      </c>
      <c r="R371" s="2" t="s">
        <v>5159</v>
      </c>
      <c r="S371" s="2" t="s">
        <v>5419</v>
      </c>
      <c r="T371" s="2" t="s">
        <v>3321</v>
      </c>
      <c r="U371" s="2">
        <f t="shared" si="105"/>
        <v>0</v>
      </c>
      <c r="V371" s="2" t="b">
        <f t="shared" si="106"/>
        <v>0</v>
      </c>
      <c r="W371" s="17" t="b">
        <f t="shared" si="107"/>
        <v>0</v>
      </c>
      <c r="X371" s="2" t="b">
        <f t="shared" si="108"/>
        <v>0</v>
      </c>
      <c r="Y371" s="2" t="b">
        <f t="shared" si="109"/>
        <v>0</v>
      </c>
      <c r="Z371" s="2" t="b">
        <f t="shared" si="110"/>
        <v>0</v>
      </c>
      <c r="AA371" s="2" t="b">
        <f t="shared" si="111"/>
        <v>0</v>
      </c>
      <c r="AB371" s="2" t="b">
        <f t="shared" si="112"/>
        <v>0</v>
      </c>
      <c r="AC371" s="2" t="b">
        <f t="shared" si="113"/>
        <v>0</v>
      </c>
      <c r="AD371" s="2" t="b">
        <f t="shared" si="114"/>
        <v>0</v>
      </c>
      <c r="AE371" s="2" t="b">
        <f t="shared" si="115"/>
        <v>0</v>
      </c>
      <c r="AF371" s="2" t="b">
        <f t="shared" si="116"/>
        <v>0</v>
      </c>
      <c r="AG371" s="2" t="b">
        <f t="shared" si="117"/>
        <v>0</v>
      </c>
      <c r="AH371" s="17" t="b">
        <f t="shared" si="118"/>
        <v>0</v>
      </c>
      <c r="AI371" s="2" t="b">
        <f t="shared" si="119"/>
        <v>0</v>
      </c>
      <c r="AJ371" s="2" t="b">
        <f t="shared" si="120"/>
        <v>0</v>
      </c>
      <c r="AK371" s="2" t="b">
        <f t="shared" si="121"/>
        <v>0</v>
      </c>
      <c r="AL371" s="2" t="b">
        <f t="shared" si="122"/>
        <v>0</v>
      </c>
      <c r="AM371" s="2" t="b">
        <f t="shared" si="123"/>
        <v>0</v>
      </c>
      <c r="AN371" s="2" t="b">
        <f t="shared" si="124"/>
        <v>0</v>
      </c>
      <c r="AO371" s="2" t="b">
        <v>0</v>
      </c>
      <c r="AP371" s="2" t="b">
        <f t="shared" si="125"/>
        <v>0</v>
      </c>
      <c r="AQ371" s="2" t="b">
        <v>0</v>
      </c>
      <c r="AR371" s="2" t="s">
        <v>5615</v>
      </c>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Q371" s="2"/>
      <c r="BR371" s="2"/>
      <c r="BS371" s="2"/>
      <c r="BT371" s="2"/>
      <c r="BU371" s="2"/>
      <c r="BV371" s="2"/>
      <c r="BW371" s="2"/>
      <c r="BX371" s="2"/>
      <c r="BY371" s="2"/>
      <c r="BZ371" s="2"/>
      <c r="CA371" s="2"/>
      <c r="CB371" s="2"/>
      <c r="CC371" s="2"/>
      <c r="CD371" s="2"/>
      <c r="CE371" s="2"/>
    </row>
    <row r="372" spans="1:85" s="7" customFormat="1" ht="30" hidden="1" x14ac:dyDescent="0.25">
      <c r="A372" s="2"/>
      <c r="B372" s="2"/>
      <c r="C372" s="2"/>
      <c r="D372" s="2"/>
      <c r="E372" s="2"/>
      <c r="F372" s="2"/>
      <c r="G372" s="2"/>
      <c r="H372" s="2"/>
      <c r="I372" s="2"/>
      <c r="J372" s="2"/>
      <c r="K372" s="2"/>
      <c r="L372" s="11" t="s">
        <v>4583</v>
      </c>
      <c r="M372" s="2" t="s">
        <v>4584</v>
      </c>
      <c r="N372" s="2">
        <v>2012</v>
      </c>
      <c r="O372" s="2">
        <v>1</v>
      </c>
      <c r="P372" s="3">
        <v>41000.613888888889</v>
      </c>
      <c r="Q372" s="2" t="s">
        <v>11</v>
      </c>
      <c r="R372" s="2" t="s">
        <v>459</v>
      </c>
      <c r="S372" s="2" t="s">
        <v>4585</v>
      </c>
      <c r="T372" s="2" t="s">
        <v>484</v>
      </c>
      <c r="U372" s="2">
        <f t="shared" si="105"/>
        <v>2</v>
      </c>
      <c r="V372" s="2" t="b">
        <f t="shared" si="106"/>
        <v>1</v>
      </c>
      <c r="W372" s="17" t="b">
        <f t="shared" si="107"/>
        <v>0</v>
      </c>
      <c r="X372" s="2" t="b">
        <f t="shared" si="108"/>
        <v>0</v>
      </c>
      <c r="Y372" s="2" t="b">
        <f t="shared" si="109"/>
        <v>0</v>
      </c>
      <c r="Z372" s="2" t="b">
        <f t="shared" si="110"/>
        <v>0</v>
      </c>
      <c r="AA372" s="2" t="b">
        <f t="shared" si="111"/>
        <v>0</v>
      </c>
      <c r="AB372" s="2" t="b">
        <f t="shared" si="112"/>
        <v>0</v>
      </c>
      <c r="AC372" s="2" t="b">
        <f t="shared" si="113"/>
        <v>0</v>
      </c>
      <c r="AD372" s="2" t="b">
        <f t="shared" si="114"/>
        <v>0</v>
      </c>
      <c r="AE372" s="2" t="b">
        <f t="shared" si="115"/>
        <v>0</v>
      </c>
      <c r="AF372" s="2" t="b">
        <f t="shared" si="116"/>
        <v>0</v>
      </c>
      <c r="AG372" s="2" t="b">
        <f t="shared" si="117"/>
        <v>0</v>
      </c>
      <c r="AH372" s="17" t="b">
        <f t="shared" si="118"/>
        <v>1</v>
      </c>
      <c r="AI372" s="2" t="b">
        <f t="shared" si="119"/>
        <v>0</v>
      </c>
      <c r="AJ372" s="2" t="b">
        <f t="shared" si="120"/>
        <v>0</v>
      </c>
      <c r="AK372" s="2" t="b">
        <f t="shared" si="121"/>
        <v>0</v>
      </c>
      <c r="AL372" s="2" t="b">
        <f t="shared" si="122"/>
        <v>0</v>
      </c>
      <c r="AM372" s="2" t="b">
        <f t="shared" si="123"/>
        <v>0</v>
      </c>
      <c r="AN372" s="2" t="b">
        <f t="shared" si="124"/>
        <v>0</v>
      </c>
      <c r="AO372" s="2" t="b">
        <v>0</v>
      </c>
      <c r="AP372" s="2" t="b">
        <f t="shared" si="125"/>
        <v>0</v>
      </c>
      <c r="AQ372" s="2" t="b">
        <v>0</v>
      </c>
      <c r="AR372" s="2">
        <v>1</v>
      </c>
      <c r="AS372" s="2">
        <v>3</v>
      </c>
      <c r="AT372" s="2" t="s">
        <v>5615</v>
      </c>
      <c r="AU372" s="2">
        <v>12</v>
      </c>
      <c r="AV372" s="2">
        <v>16</v>
      </c>
      <c r="AW372" s="2"/>
      <c r="AX372" s="2"/>
      <c r="AY372" s="2"/>
      <c r="AZ372" s="2"/>
      <c r="BA372" s="2"/>
      <c r="BB372" s="2"/>
      <c r="BC372" s="2"/>
      <c r="BD372" s="2"/>
      <c r="BE372" s="2"/>
      <c r="BF372" s="2"/>
      <c r="BG372" s="2"/>
      <c r="BH372" s="2"/>
      <c r="BI372" s="2"/>
      <c r="BJ372" s="2"/>
      <c r="BK372" s="2"/>
      <c r="BL372" s="2"/>
      <c r="CF372" s="2"/>
      <c r="CG372" s="2"/>
    </row>
    <row r="373" spans="1:85" s="7" customFormat="1" ht="30" hidden="1" x14ac:dyDescent="0.25">
      <c r="A373" s="2"/>
      <c r="B373" s="2"/>
      <c r="C373" s="2"/>
      <c r="D373" s="2"/>
      <c r="E373" s="2"/>
      <c r="F373" s="2"/>
      <c r="G373" s="2"/>
      <c r="H373" s="2"/>
      <c r="I373" s="2"/>
      <c r="J373" s="2"/>
      <c r="K373" s="2"/>
      <c r="L373" s="11" t="s">
        <v>4589</v>
      </c>
      <c r="M373" s="2" t="s">
        <v>4590</v>
      </c>
      <c r="N373" s="2">
        <v>2012</v>
      </c>
      <c r="O373" s="2">
        <v>1</v>
      </c>
      <c r="P373" s="3">
        <v>41030.593055555553</v>
      </c>
      <c r="Q373" s="2" t="s">
        <v>11</v>
      </c>
      <c r="R373" s="2" t="s">
        <v>459</v>
      </c>
      <c r="S373" s="2" t="s">
        <v>4591</v>
      </c>
      <c r="T373" s="2" t="s">
        <v>484</v>
      </c>
      <c r="U373" s="2">
        <f t="shared" si="105"/>
        <v>1</v>
      </c>
      <c r="V373" s="2" t="b">
        <f t="shared" si="106"/>
        <v>1</v>
      </c>
      <c r="W373" s="17" t="b">
        <f t="shared" si="107"/>
        <v>0</v>
      </c>
      <c r="X373" s="2" t="b">
        <f t="shared" si="108"/>
        <v>0</v>
      </c>
      <c r="Y373" s="2" t="b">
        <f t="shared" si="109"/>
        <v>0</v>
      </c>
      <c r="Z373" s="2" t="b">
        <f t="shared" si="110"/>
        <v>0</v>
      </c>
      <c r="AA373" s="2" t="b">
        <f t="shared" si="111"/>
        <v>0</v>
      </c>
      <c r="AB373" s="2" t="b">
        <f t="shared" si="112"/>
        <v>0</v>
      </c>
      <c r="AC373" s="2" t="b">
        <f t="shared" si="113"/>
        <v>0</v>
      </c>
      <c r="AD373" s="2" t="b">
        <f t="shared" si="114"/>
        <v>0</v>
      </c>
      <c r="AE373" s="2" t="b">
        <f t="shared" si="115"/>
        <v>0</v>
      </c>
      <c r="AF373" s="2" t="b">
        <f t="shared" si="116"/>
        <v>0</v>
      </c>
      <c r="AG373" s="2" t="b">
        <f t="shared" si="117"/>
        <v>0</v>
      </c>
      <c r="AH373" s="17" t="b">
        <f t="shared" si="118"/>
        <v>0</v>
      </c>
      <c r="AI373" s="2" t="b">
        <f t="shared" si="119"/>
        <v>0</v>
      </c>
      <c r="AJ373" s="2" t="b">
        <f t="shared" si="120"/>
        <v>0</v>
      </c>
      <c r="AK373" s="2" t="b">
        <f t="shared" si="121"/>
        <v>0</v>
      </c>
      <c r="AL373" s="2" t="b">
        <f t="shared" si="122"/>
        <v>0</v>
      </c>
      <c r="AM373" s="2" t="b">
        <f t="shared" si="123"/>
        <v>0</v>
      </c>
      <c r="AN373" s="2" t="b">
        <f t="shared" si="124"/>
        <v>0</v>
      </c>
      <c r="AO373" s="2" t="b">
        <v>0</v>
      </c>
      <c r="AP373" s="2" t="b">
        <f t="shared" si="125"/>
        <v>0</v>
      </c>
      <c r="AQ373" s="2" t="b">
        <v>0</v>
      </c>
      <c r="AR373" s="2">
        <v>1</v>
      </c>
      <c r="AS373" s="2" t="s">
        <v>5615</v>
      </c>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row>
    <row r="374" spans="1:85" s="7" customFormat="1" ht="30" hidden="1" x14ac:dyDescent="0.25">
      <c r="A374" s="2"/>
      <c r="B374" s="2"/>
      <c r="C374" s="2"/>
      <c r="D374" s="2"/>
      <c r="E374" s="2"/>
      <c r="F374" s="2"/>
      <c r="G374" s="2"/>
      <c r="H374" s="2"/>
      <c r="I374" s="2"/>
      <c r="J374" s="2"/>
      <c r="K374" s="2"/>
      <c r="L374" s="11" t="s">
        <v>4613</v>
      </c>
      <c r="M374" s="2" t="s">
        <v>4614</v>
      </c>
      <c r="N374" s="2">
        <v>2011</v>
      </c>
      <c r="O374" s="2">
        <v>1</v>
      </c>
      <c r="P374" s="3">
        <v>40544.683333333334</v>
      </c>
      <c r="Q374" s="2" t="s">
        <v>11</v>
      </c>
      <c r="R374" s="2" t="s">
        <v>459</v>
      </c>
      <c r="S374" s="2" t="s">
        <v>4615</v>
      </c>
      <c r="T374" s="2" t="s">
        <v>484</v>
      </c>
      <c r="U374" s="2">
        <f t="shared" si="105"/>
        <v>1</v>
      </c>
      <c r="V374" s="2" t="b">
        <f t="shared" si="106"/>
        <v>1</v>
      </c>
      <c r="W374" s="17" t="b">
        <f t="shared" si="107"/>
        <v>0</v>
      </c>
      <c r="X374" s="2" t="b">
        <f t="shared" si="108"/>
        <v>0</v>
      </c>
      <c r="Y374" s="2" t="b">
        <f t="shared" si="109"/>
        <v>0</v>
      </c>
      <c r="Z374" s="2" t="b">
        <f t="shared" si="110"/>
        <v>0</v>
      </c>
      <c r="AA374" s="2" t="b">
        <f t="shared" si="111"/>
        <v>0</v>
      </c>
      <c r="AB374" s="2" t="b">
        <f t="shared" si="112"/>
        <v>0</v>
      </c>
      <c r="AC374" s="2" t="b">
        <f t="shared" si="113"/>
        <v>0</v>
      </c>
      <c r="AD374" s="2" t="b">
        <f t="shared" si="114"/>
        <v>0</v>
      </c>
      <c r="AE374" s="2" t="b">
        <f t="shared" si="115"/>
        <v>0</v>
      </c>
      <c r="AF374" s="2" t="b">
        <f t="shared" si="116"/>
        <v>0</v>
      </c>
      <c r="AG374" s="2" t="b">
        <f t="shared" si="117"/>
        <v>0</v>
      </c>
      <c r="AH374" s="17" t="b">
        <f t="shared" si="118"/>
        <v>0</v>
      </c>
      <c r="AI374" s="2" t="b">
        <f t="shared" si="119"/>
        <v>0</v>
      </c>
      <c r="AJ374" s="2" t="b">
        <f t="shared" si="120"/>
        <v>0</v>
      </c>
      <c r="AK374" s="2" t="b">
        <f t="shared" si="121"/>
        <v>0</v>
      </c>
      <c r="AL374" s="2" t="b">
        <f t="shared" si="122"/>
        <v>0</v>
      </c>
      <c r="AM374" s="2" t="b">
        <f t="shared" si="123"/>
        <v>0</v>
      </c>
      <c r="AN374" s="2" t="b">
        <f t="shared" si="124"/>
        <v>0</v>
      </c>
      <c r="AO374" s="2" t="b">
        <v>0</v>
      </c>
      <c r="AP374" s="2" t="b">
        <f t="shared" si="125"/>
        <v>0</v>
      </c>
      <c r="AQ374" s="2" t="b">
        <v>0</v>
      </c>
      <c r="AR374" s="2">
        <v>1</v>
      </c>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row>
    <row r="375" spans="1:85" s="7" customFormat="1" hidden="1" x14ac:dyDescent="0.25">
      <c r="A375" s="2"/>
      <c r="B375" s="2"/>
      <c r="C375" s="2"/>
      <c r="D375" s="2"/>
      <c r="E375" s="2"/>
      <c r="F375" s="2"/>
      <c r="G375" s="2"/>
      <c r="H375" s="2"/>
      <c r="I375" s="2"/>
      <c r="J375" s="2"/>
      <c r="K375" s="2"/>
      <c r="L375" s="11" t="s">
        <v>4625</v>
      </c>
      <c r="M375" s="2" t="s">
        <v>4626</v>
      </c>
      <c r="N375" s="2">
        <v>2005</v>
      </c>
      <c r="O375" s="2">
        <v>1</v>
      </c>
      <c r="P375" s="3">
        <v>38504.508333333331</v>
      </c>
      <c r="Q375" s="2" t="s">
        <v>11</v>
      </c>
      <c r="R375" s="2" t="s">
        <v>459</v>
      </c>
      <c r="S375" s="2" t="s">
        <v>4627</v>
      </c>
      <c r="T375" s="2" t="s">
        <v>4628</v>
      </c>
      <c r="U375" s="2">
        <f t="shared" si="105"/>
        <v>1</v>
      </c>
      <c r="V375" s="2" t="b">
        <f t="shared" si="106"/>
        <v>1</v>
      </c>
      <c r="W375" s="17" t="b">
        <f t="shared" si="107"/>
        <v>0</v>
      </c>
      <c r="X375" s="2" t="b">
        <f t="shared" si="108"/>
        <v>0</v>
      </c>
      <c r="Y375" s="2" t="b">
        <f t="shared" si="109"/>
        <v>0</v>
      </c>
      <c r="Z375" s="2" t="b">
        <f t="shared" si="110"/>
        <v>0</v>
      </c>
      <c r="AA375" s="2" t="b">
        <f t="shared" si="111"/>
        <v>0</v>
      </c>
      <c r="AB375" s="2" t="b">
        <f t="shared" si="112"/>
        <v>0</v>
      </c>
      <c r="AC375" s="2" t="b">
        <f t="shared" si="113"/>
        <v>0</v>
      </c>
      <c r="AD375" s="2" t="b">
        <f t="shared" si="114"/>
        <v>0</v>
      </c>
      <c r="AE375" s="2" t="b">
        <f t="shared" si="115"/>
        <v>0</v>
      </c>
      <c r="AF375" s="2" t="b">
        <f t="shared" si="116"/>
        <v>0</v>
      </c>
      <c r="AG375" s="2" t="b">
        <f t="shared" si="117"/>
        <v>0</v>
      </c>
      <c r="AH375" s="17" t="b">
        <f t="shared" si="118"/>
        <v>0</v>
      </c>
      <c r="AI375" s="2" t="b">
        <f t="shared" si="119"/>
        <v>0</v>
      </c>
      <c r="AJ375" s="2" t="b">
        <f t="shared" si="120"/>
        <v>0</v>
      </c>
      <c r="AK375" s="2" t="b">
        <f t="shared" si="121"/>
        <v>0</v>
      </c>
      <c r="AL375" s="2" t="b">
        <f t="shared" si="122"/>
        <v>0</v>
      </c>
      <c r="AM375" s="2" t="b">
        <f t="shared" si="123"/>
        <v>0</v>
      </c>
      <c r="AN375" s="2" t="b">
        <f t="shared" si="124"/>
        <v>0</v>
      </c>
      <c r="AO375" s="2" t="b">
        <v>0</v>
      </c>
      <c r="AP375" s="2" t="b">
        <f t="shared" si="125"/>
        <v>0</v>
      </c>
      <c r="AQ375" s="2" t="b">
        <v>0</v>
      </c>
      <c r="AR375" s="2">
        <v>1</v>
      </c>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row>
    <row r="376" spans="1:85" s="7" customFormat="1" ht="30" hidden="1" x14ac:dyDescent="0.25">
      <c r="A376" s="2"/>
      <c r="B376" s="2"/>
      <c r="C376" s="2"/>
      <c r="D376" s="2"/>
      <c r="E376" s="2"/>
      <c r="F376" s="2"/>
      <c r="G376" s="2"/>
      <c r="H376" s="2"/>
      <c r="I376" s="2"/>
      <c r="J376" s="2"/>
      <c r="K376" s="2"/>
      <c r="L376" s="11" t="s">
        <v>4657</v>
      </c>
      <c r="M376" s="2" t="s">
        <v>4658</v>
      </c>
      <c r="N376" s="2">
        <v>2010</v>
      </c>
      <c r="O376" s="2">
        <v>1</v>
      </c>
      <c r="P376" s="3">
        <v>40179.467361111114</v>
      </c>
      <c r="Q376" s="2" t="s">
        <v>11</v>
      </c>
      <c r="R376" s="2" t="s">
        <v>459</v>
      </c>
      <c r="S376" s="2" t="s">
        <v>4659</v>
      </c>
      <c r="T376" s="2" t="s">
        <v>484</v>
      </c>
      <c r="U376" s="2">
        <f t="shared" si="105"/>
        <v>4</v>
      </c>
      <c r="V376" s="2" t="b">
        <f t="shared" si="106"/>
        <v>1</v>
      </c>
      <c r="W376" s="17" t="b">
        <f t="shared" si="107"/>
        <v>0</v>
      </c>
      <c r="X376" s="2" t="b">
        <f t="shared" si="108"/>
        <v>1</v>
      </c>
      <c r="Y376" s="2" t="b">
        <f t="shared" si="109"/>
        <v>0</v>
      </c>
      <c r="Z376" s="2" t="b">
        <f t="shared" si="110"/>
        <v>0</v>
      </c>
      <c r="AA376" s="2" t="b">
        <f t="shared" si="111"/>
        <v>0</v>
      </c>
      <c r="AB376" s="2" t="b">
        <f t="shared" si="112"/>
        <v>0</v>
      </c>
      <c r="AC376" s="2" t="b">
        <f t="shared" si="113"/>
        <v>1</v>
      </c>
      <c r="AD376" s="2" t="b">
        <f t="shared" si="114"/>
        <v>0</v>
      </c>
      <c r="AE376" s="2" t="b">
        <f t="shared" si="115"/>
        <v>0</v>
      </c>
      <c r="AF376" s="2" t="b">
        <f t="shared" si="116"/>
        <v>0</v>
      </c>
      <c r="AG376" s="2" t="b">
        <f t="shared" si="117"/>
        <v>1</v>
      </c>
      <c r="AH376" s="17" t="b">
        <f t="shared" si="118"/>
        <v>0</v>
      </c>
      <c r="AI376" s="2" t="b">
        <f t="shared" si="119"/>
        <v>0</v>
      </c>
      <c r="AJ376" s="2" t="b">
        <f t="shared" si="120"/>
        <v>0</v>
      </c>
      <c r="AK376" s="2" t="b">
        <f t="shared" si="121"/>
        <v>0</v>
      </c>
      <c r="AL376" s="2" t="b">
        <f t="shared" si="122"/>
        <v>0</v>
      </c>
      <c r="AM376" s="2" t="b">
        <f t="shared" si="123"/>
        <v>0</v>
      </c>
      <c r="AN376" s="2" t="b">
        <f t="shared" si="124"/>
        <v>0</v>
      </c>
      <c r="AO376" s="2" t="b">
        <v>0</v>
      </c>
      <c r="AP376" s="2" t="b">
        <f t="shared" si="125"/>
        <v>0</v>
      </c>
      <c r="AQ376" s="2" t="b">
        <v>0</v>
      </c>
      <c r="AR376" s="2">
        <v>1</v>
      </c>
      <c r="AS376" s="2">
        <v>3</v>
      </c>
      <c r="AT376" s="2">
        <v>4</v>
      </c>
      <c r="AU376" s="2">
        <v>10</v>
      </c>
      <c r="AV376" s="2">
        <v>12</v>
      </c>
      <c r="AW376" s="2">
        <v>15</v>
      </c>
      <c r="AX376" s="2"/>
      <c r="AY376" s="2"/>
      <c r="AZ376" s="2"/>
      <c r="BA376" s="2"/>
      <c r="BB376" s="2"/>
      <c r="BC376" s="2"/>
      <c r="BD376" s="2"/>
      <c r="BE376" s="2"/>
      <c r="BF376" s="2"/>
      <c r="BG376" s="2"/>
      <c r="BH376" s="2"/>
      <c r="BI376" s="2"/>
      <c r="BJ376" s="2"/>
      <c r="BK376" s="2"/>
      <c r="BL376" s="2"/>
      <c r="BM376" s="2"/>
      <c r="BN376" s="2"/>
      <c r="BO376" s="2"/>
      <c r="BQ376" s="2"/>
      <c r="BR376" s="2"/>
      <c r="BS376" s="2"/>
      <c r="BT376" s="2"/>
      <c r="BU376" s="2"/>
      <c r="BV376" s="2"/>
      <c r="BW376" s="2"/>
      <c r="BX376" s="2"/>
      <c r="BY376" s="2"/>
      <c r="BZ376" s="2"/>
      <c r="CA376" s="2"/>
      <c r="CB376" s="2"/>
      <c r="CC376" s="2"/>
      <c r="CD376" s="2"/>
      <c r="CE376" s="2"/>
    </row>
    <row r="377" spans="1:85" s="7" customFormat="1" ht="30" hidden="1" x14ac:dyDescent="0.25">
      <c r="A377" s="2"/>
      <c r="B377" s="2"/>
      <c r="C377" s="2"/>
      <c r="D377" s="2"/>
      <c r="E377" s="2"/>
      <c r="F377" s="2"/>
      <c r="G377" s="2"/>
      <c r="H377" s="2"/>
      <c r="I377" s="2"/>
      <c r="J377" s="2"/>
      <c r="K377" s="2"/>
      <c r="L377" s="11" t="s">
        <v>4687</v>
      </c>
      <c r="M377" s="2" t="s">
        <v>4688</v>
      </c>
      <c r="N377" s="2">
        <v>2011</v>
      </c>
      <c r="O377" s="2">
        <v>1</v>
      </c>
      <c r="P377" s="3">
        <v>40544.683333333334</v>
      </c>
      <c r="Q377" s="2" t="s">
        <v>11</v>
      </c>
      <c r="R377" s="2" t="s">
        <v>459</v>
      </c>
      <c r="S377" s="2" t="s">
        <v>4689</v>
      </c>
      <c r="T377" s="2" t="s">
        <v>1668</v>
      </c>
      <c r="U377" s="2">
        <f t="shared" si="105"/>
        <v>2</v>
      </c>
      <c r="V377" s="2" t="b">
        <f t="shared" si="106"/>
        <v>0</v>
      </c>
      <c r="W377" s="17" t="b">
        <f t="shared" si="107"/>
        <v>0</v>
      </c>
      <c r="X377" s="2" t="b">
        <f t="shared" si="108"/>
        <v>0</v>
      </c>
      <c r="Y377" s="2" t="b">
        <f t="shared" si="109"/>
        <v>0</v>
      </c>
      <c r="Z377" s="2" t="b">
        <f t="shared" si="110"/>
        <v>1</v>
      </c>
      <c r="AA377" s="2" t="b">
        <f t="shared" si="111"/>
        <v>0</v>
      </c>
      <c r="AB377" s="2" t="b">
        <f t="shared" si="112"/>
        <v>0</v>
      </c>
      <c r="AC377" s="2" t="b">
        <f t="shared" si="113"/>
        <v>0</v>
      </c>
      <c r="AD377" s="2" t="b">
        <f t="shared" si="114"/>
        <v>0</v>
      </c>
      <c r="AE377" s="2" t="b">
        <f t="shared" si="115"/>
        <v>0</v>
      </c>
      <c r="AF377" s="2" t="b">
        <f t="shared" si="116"/>
        <v>0</v>
      </c>
      <c r="AG377" s="2" t="b">
        <f t="shared" si="117"/>
        <v>1</v>
      </c>
      <c r="AH377" s="17" t="b">
        <f t="shared" si="118"/>
        <v>0</v>
      </c>
      <c r="AI377" s="2" t="b">
        <f t="shared" si="119"/>
        <v>0</v>
      </c>
      <c r="AJ377" s="2" t="b">
        <f t="shared" si="120"/>
        <v>0</v>
      </c>
      <c r="AK377" s="2" t="b">
        <f t="shared" si="121"/>
        <v>0</v>
      </c>
      <c r="AL377" s="2" t="b">
        <f t="shared" si="122"/>
        <v>0</v>
      </c>
      <c r="AM377" s="2" t="b">
        <f t="shared" si="123"/>
        <v>0</v>
      </c>
      <c r="AN377" s="2" t="b">
        <f t="shared" si="124"/>
        <v>0</v>
      </c>
      <c r="AO377" s="2" t="b">
        <v>0</v>
      </c>
      <c r="AP377" s="2" t="b">
        <f t="shared" si="125"/>
        <v>0</v>
      </c>
      <c r="AQ377" s="2" t="b">
        <v>0</v>
      </c>
      <c r="AR377" s="2">
        <v>3</v>
      </c>
      <c r="AS377" s="2">
        <v>6</v>
      </c>
      <c r="AT377" s="2" t="s">
        <v>5615</v>
      </c>
      <c r="AU377" s="2">
        <v>12</v>
      </c>
      <c r="AV377" s="2">
        <v>15</v>
      </c>
      <c r="AW377" s="2"/>
      <c r="AX377" s="2"/>
      <c r="AY377" s="2"/>
      <c r="AZ377" s="2"/>
      <c r="BA377" s="2"/>
      <c r="BB377" s="2"/>
      <c r="BC377" s="2"/>
      <c r="BD377" s="2"/>
      <c r="BE377" s="2"/>
      <c r="BF377" s="2"/>
      <c r="BG377" s="2"/>
      <c r="BH377" s="2"/>
      <c r="BI377" s="2"/>
      <c r="BJ377" s="2"/>
      <c r="BK377" s="2"/>
      <c r="BL377" s="2"/>
      <c r="BM377" s="2"/>
      <c r="BN377" s="2"/>
      <c r="BO377" s="2"/>
      <c r="BP377" s="2"/>
      <c r="CF377" s="2"/>
      <c r="CG377" s="2"/>
    </row>
    <row r="378" spans="1:85" s="7" customFormat="1" ht="30" hidden="1" x14ac:dyDescent="0.25">
      <c r="A378" s="2"/>
      <c r="B378" s="2"/>
      <c r="C378" s="2"/>
      <c r="D378" s="2"/>
      <c r="E378" s="2"/>
      <c r="F378" s="2"/>
      <c r="G378" s="2"/>
      <c r="H378" s="2"/>
      <c r="I378" s="2"/>
      <c r="J378" s="2"/>
      <c r="K378" s="2"/>
      <c r="L378" s="11" t="s">
        <v>4699</v>
      </c>
      <c r="M378" s="2" t="s">
        <v>4700</v>
      </c>
      <c r="N378" s="2">
        <v>2005</v>
      </c>
      <c r="O378" s="2">
        <v>1</v>
      </c>
      <c r="P378" s="3">
        <v>38353.40902777778</v>
      </c>
      <c r="Q378" s="2" t="s">
        <v>11</v>
      </c>
      <c r="R378" s="2" t="s">
        <v>459</v>
      </c>
      <c r="S378" s="2" t="s">
        <v>4701</v>
      </c>
      <c r="T378" s="2" t="s">
        <v>1160</v>
      </c>
      <c r="U378" s="2">
        <f t="shared" si="105"/>
        <v>1</v>
      </c>
      <c r="V378" s="2" t="b">
        <f t="shared" si="106"/>
        <v>1</v>
      </c>
      <c r="W378" s="17" t="b">
        <f t="shared" si="107"/>
        <v>0</v>
      </c>
      <c r="X378" s="2" t="b">
        <f t="shared" si="108"/>
        <v>0</v>
      </c>
      <c r="Y378" s="2" t="b">
        <f t="shared" si="109"/>
        <v>0</v>
      </c>
      <c r="Z378" s="2" t="b">
        <f t="shared" si="110"/>
        <v>0</v>
      </c>
      <c r="AA378" s="2" t="b">
        <f t="shared" si="111"/>
        <v>0</v>
      </c>
      <c r="AB378" s="2" t="b">
        <f t="shared" si="112"/>
        <v>0</v>
      </c>
      <c r="AC378" s="2" t="b">
        <f t="shared" si="113"/>
        <v>0</v>
      </c>
      <c r="AD378" s="2" t="b">
        <f t="shared" si="114"/>
        <v>0</v>
      </c>
      <c r="AE378" s="2" t="b">
        <f t="shared" si="115"/>
        <v>0</v>
      </c>
      <c r="AF378" s="2" t="b">
        <f t="shared" si="116"/>
        <v>0</v>
      </c>
      <c r="AG378" s="2" t="b">
        <f t="shared" si="117"/>
        <v>0</v>
      </c>
      <c r="AH378" s="17" t="b">
        <f t="shared" si="118"/>
        <v>0</v>
      </c>
      <c r="AI378" s="2" t="b">
        <f t="shared" si="119"/>
        <v>0</v>
      </c>
      <c r="AJ378" s="2" t="b">
        <f t="shared" si="120"/>
        <v>0</v>
      </c>
      <c r="AK378" s="2" t="b">
        <f t="shared" si="121"/>
        <v>0</v>
      </c>
      <c r="AL378" s="2" t="b">
        <f t="shared" si="122"/>
        <v>0</v>
      </c>
      <c r="AM378" s="2" t="b">
        <f t="shared" si="123"/>
        <v>0</v>
      </c>
      <c r="AN378" s="2" t="b">
        <f t="shared" si="124"/>
        <v>0</v>
      </c>
      <c r="AO378" s="2" t="b">
        <v>0</v>
      </c>
      <c r="AP378" s="2" t="b">
        <f t="shared" si="125"/>
        <v>0</v>
      </c>
      <c r="AQ378" s="2" t="b">
        <v>0</v>
      </c>
      <c r="AR378" s="2">
        <v>1</v>
      </c>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Q378" s="2"/>
      <c r="BR378" s="2"/>
      <c r="BS378" s="2"/>
      <c r="BT378" s="2"/>
      <c r="BU378" s="2"/>
      <c r="BV378" s="2"/>
      <c r="BW378" s="2"/>
      <c r="BX378" s="2"/>
      <c r="BY378" s="2"/>
      <c r="BZ378" s="2"/>
      <c r="CA378" s="2"/>
      <c r="CB378" s="2"/>
      <c r="CC378" s="2"/>
      <c r="CD378" s="2"/>
      <c r="CE378" s="2"/>
      <c r="CF378" s="2"/>
      <c r="CG378" s="2"/>
    </row>
    <row r="379" spans="1:85" s="7" customFormat="1" ht="30" hidden="1" x14ac:dyDescent="0.25">
      <c r="A379" s="2"/>
      <c r="B379" s="2"/>
      <c r="C379" s="2"/>
      <c r="D379" s="2"/>
      <c r="E379" s="2"/>
      <c r="F379" s="2"/>
      <c r="G379" s="2"/>
      <c r="H379" s="2"/>
      <c r="I379" s="2"/>
      <c r="J379" s="2"/>
      <c r="K379" s="2"/>
      <c r="L379" s="11" t="s">
        <v>4712</v>
      </c>
      <c r="M379" s="2" t="s">
        <v>4713</v>
      </c>
      <c r="N379" s="2">
        <v>2014</v>
      </c>
      <c r="O379" s="2">
        <v>1</v>
      </c>
      <c r="P379" s="4">
        <v>41640</v>
      </c>
      <c r="Q379" s="2" t="s">
        <v>11</v>
      </c>
      <c r="R379" s="2" t="s">
        <v>459</v>
      </c>
      <c r="S379" s="2" t="s">
        <v>4714</v>
      </c>
      <c r="T379" s="2" t="s">
        <v>495</v>
      </c>
      <c r="U379" s="2">
        <f t="shared" si="105"/>
        <v>1</v>
      </c>
      <c r="V379" s="2" t="b">
        <f t="shared" si="106"/>
        <v>1</v>
      </c>
      <c r="W379" s="17" t="b">
        <f t="shared" si="107"/>
        <v>0</v>
      </c>
      <c r="X379" s="2" t="b">
        <f t="shared" si="108"/>
        <v>0</v>
      </c>
      <c r="Y379" s="2" t="b">
        <f t="shared" si="109"/>
        <v>0</v>
      </c>
      <c r="Z379" s="2" t="b">
        <f t="shared" si="110"/>
        <v>0</v>
      </c>
      <c r="AA379" s="2" t="b">
        <f t="shared" si="111"/>
        <v>0</v>
      </c>
      <c r="AB379" s="2" t="b">
        <f t="shared" si="112"/>
        <v>0</v>
      </c>
      <c r="AC379" s="2" t="b">
        <f t="shared" si="113"/>
        <v>0</v>
      </c>
      <c r="AD379" s="2" t="b">
        <f t="shared" si="114"/>
        <v>0</v>
      </c>
      <c r="AE379" s="2" t="b">
        <f t="shared" si="115"/>
        <v>0</v>
      </c>
      <c r="AF379" s="2" t="b">
        <f t="shared" si="116"/>
        <v>0</v>
      </c>
      <c r="AG379" s="2" t="b">
        <f t="shared" si="117"/>
        <v>0</v>
      </c>
      <c r="AH379" s="17" t="b">
        <f t="shared" si="118"/>
        <v>0</v>
      </c>
      <c r="AI379" s="2" t="b">
        <f t="shared" si="119"/>
        <v>0</v>
      </c>
      <c r="AJ379" s="2" t="b">
        <f t="shared" si="120"/>
        <v>0</v>
      </c>
      <c r="AK379" s="2" t="b">
        <f t="shared" si="121"/>
        <v>0</v>
      </c>
      <c r="AL379" s="2" t="b">
        <f t="shared" si="122"/>
        <v>0</v>
      </c>
      <c r="AM379" s="2" t="b">
        <f t="shared" si="123"/>
        <v>0</v>
      </c>
      <c r="AN379" s="2" t="b">
        <f t="shared" si="124"/>
        <v>0</v>
      </c>
      <c r="AO379" s="2" t="b">
        <v>0</v>
      </c>
      <c r="AP379" s="2" t="b">
        <f t="shared" si="125"/>
        <v>0</v>
      </c>
      <c r="AQ379" s="2" t="b">
        <v>0</v>
      </c>
      <c r="AR379" s="2">
        <v>1</v>
      </c>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row>
    <row r="380" spans="1:85" s="7" customFormat="1" hidden="1" x14ac:dyDescent="0.25">
      <c r="A380" s="2"/>
      <c r="B380" s="2"/>
      <c r="C380" s="2"/>
      <c r="D380" s="2"/>
      <c r="E380" s="2"/>
      <c r="F380" s="2"/>
      <c r="G380" s="2"/>
      <c r="H380" s="2"/>
      <c r="I380" s="2"/>
      <c r="J380" s="2"/>
      <c r="K380" s="2"/>
      <c r="L380" s="11" t="s">
        <v>4715</v>
      </c>
      <c r="M380" s="2" t="s">
        <v>4716</v>
      </c>
      <c r="N380" s="2">
        <v>2009</v>
      </c>
      <c r="O380" s="2">
        <v>1</v>
      </c>
      <c r="P380" s="3">
        <v>39814.431250000001</v>
      </c>
      <c r="Q380" s="2" t="s">
        <v>11</v>
      </c>
      <c r="R380" s="2" t="s">
        <v>459</v>
      </c>
      <c r="S380" s="2" t="s">
        <v>4717</v>
      </c>
      <c r="T380" s="2" t="s">
        <v>941</v>
      </c>
      <c r="U380" s="2">
        <f t="shared" si="105"/>
        <v>0</v>
      </c>
      <c r="V380" s="2" t="b">
        <f t="shared" si="106"/>
        <v>0</v>
      </c>
      <c r="W380" s="17" t="b">
        <f t="shared" si="107"/>
        <v>0</v>
      </c>
      <c r="X380" s="2" t="b">
        <f t="shared" si="108"/>
        <v>0</v>
      </c>
      <c r="Y380" s="2" t="b">
        <f t="shared" si="109"/>
        <v>0</v>
      </c>
      <c r="Z380" s="2" t="b">
        <f t="shared" si="110"/>
        <v>0</v>
      </c>
      <c r="AA380" s="2" t="b">
        <f t="shared" si="111"/>
        <v>0</v>
      </c>
      <c r="AB380" s="2" t="b">
        <f t="shared" si="112"/>
        <v>0</v>
      </c>
      <c r="AC380" s="2" t="b">
        <f t="shared" si="113"/>
        <v>0</v>
      </c>
      <c r="AD380" s="2" t="b">
        <f t="shared" si="114"/>
        <v>0</v>
      </c>
      <c r="AE380" s="2" t="b">
        <f t="shared" si="115"/>
        <v>0</v>
      </c>
      <c r="AF380" s="2" t="b">
        <f t="shared" si="116"/>
        <v>0</v>
      </c>
      <c r="AG380" s="2" t="b">
        <f t="shared" si="117"/>
        <v>0</v>
      </c>
      <c r="AH380" s="17" t="b">
        <f t="shared" si="118"/>
        <v>0</v>
      </c>
      <c r="AI380" s="2" t="b">
        <f t="shared" si="119"/>
        <v>0</v>
      </c>
      <c r="AJ380" s="2" t="b">
        <f t="shared" si="120"/>
        <v>0</v>
      </c>
      <c r="AK380" s="2" t="b">
        <f t="shared" si="121"/>
        <v>0</v>
      </c>
      <c r="AL380" s="2" t="b">
        <f t="shared" si="122"/>
        <v>0</v>
      </c>
      <c r="AM380" s="2" t="b">
        <f t="shared" si="123"/>
        <v>0</v>
      </c>
      <c r="AN380" s="2" t="b">
        <f t="shared" si="124"/>
        <v>0</v>
      </c>
      <c r="AO380" s="2" t="b">
        <v>0</v>
      </c>
      <c r="AP380" s="2" t="b">
        <f t="shared" si="125"/>
        <v>0</v>
      </c>
      <c r="AQ380" s="2" t="b">
        <v>0</v>
      </c>
      <c r="AR380" s="2"/>
      <c r="AS380" s="2"/>
      <c r="AT380" s="2"/>
      <c r="AU380" s="2"/>
      <c r="AV380" s="2"/>
      <c r="AW380" s="2"/>
      <c r="AX380" s="2"/>
      <c r="AY380" s="2"/>
      <c r="AZ380" s="2"/>
      <c r="BA380" s="2"/>
      <c r="BB380" s="2"/>
      <c r="BC380" s="2"/>
      <c r="BD380" s="2"/>
      <c r="BE380" s="2"/>
      <c r="BF380" s="2"/>
      <c r="BG380" s="2"/>
      <c r="BH380" s="2"/>
      <c r="BI380" s="2"/>
      <c r="BJ380" s="2"/>
      <c r="BK380" s="2"/>
      <c r="BL380" s="2"/>
      <c r="BP380" s="2"/>
      <c r="CF380" s="2"/>
      <c r="CG380" s="2"/>
    </row>
    <row r="381" spans="1:85" s="7" customFormat="1" ht="30" hidden="1" x14ac:dyDescent="0.25">
      <c r="B381" s="2"/>
      <c r="C381" s="2"/>
      <c r="D381" s="2"/>
      <c r="E381" s="2"/>
      <c r="F381" s="2"/>
      <c r="G381" s="2"/>
      <c r="H381" s="2"/>
      <c r="I381" s="2"/>
      <c r="J381" s="2"/>
      <c r="K381" s="2"/>
      <c r="L381" s="11" t="s">
        <v>368</v>
      </c>
      <c r="M381" s="2" t="s">
        <v>369</v>
      </c>
      <c r="N381" s="2">
        <v>2014</v>
      </c>
      <c r="O381" s="2">
        <v>1</v>
      </c>
      <c r="P381" s="4">
        <v>41640</v>
      </c>
      <c r="Q381" s="2" t="s">
        <v>11</v>
      </c>
      <c r="R381" s="2" t="s">
        <v>329</v>
      </c>
      <c r="S381" s="2" t="s">
        <v>370</v>
      </c>
      <c r="T381" s="2"/>
      <c r="U381" s="2">
        <f t="shared" si="105"/>
        <v>1</v>
      </c>
      <c r="V381" s="2" t="b">
        <f t="shared" si="106"/>
        <v>1</v>
      </c>
      <c r="W381" s="17" t="b">
        <f t="shared" si="107"/>
        <v>0</v>
      </c>
      <c r="X381" s="2" t="b">
        <f t="shared" si="108"/>
        <v>0</v>
      </c>
      <c r="Y381" s="2" t="b">
        <f t="shared" si="109"/>
        <v>0</v>
      </c>
      <c r="Z381" s="2" t="b">
        <f t="shared" si="110"/>
        <v>0</v>
      </c>
      <c r="AA381" s="2" t="b">
        <f t="shared" si="111"/>
        <v>0</v>
      </c>
      <c r="AB381" s="2" t="b">
        <f t="shared" si="112"/>
        <v>0</v>
      </c>
      <c r="AC381" s="2" t="b">
        <f t="shared" si="113"/>
        <v>0</v>
      </c>
      <c r="AD381" s="2" t="b">
        <f t="shared" si="114"/>
        <v>0</v>
      </c>
      <c r="AE381" s="2" t="b">
        <f t="shared" si="115"/>
        <v>0</v>
      </c>
      <c r="AF381" s="2" t="b">
        <f t="shared" si="116"/>
        <v>0</v>
      </c>
      <c r="AG381" s="2" t="b">
        <f t="shared" si="117"/>
        <v>0</v>
      </c>
      <c r="AH381" s="17" t="b">
        <f t="shared" si="118"/>
        <v>0</v>
      </c>
      <c r="AI381" s="2" t="b">
        <f t="shared" si="119"/>
        <v>0</v>
      </c>
      <c r="AJ381" s="2" t="b">
        <f t="shared" si="120"/>
        <v>0</v>
      </c>
      <c r="AK381" s="2" t="b">
        <f t="shared" si="121"/>
        <v>0</v>
      </c>
      <c r="AL381" s="2" t="b">
        <f t="shared" si="122"/>
        <v>0</v>
      </c>
      <c r="AM381" s="2" t="b">
        <f t="shared" si="123"/>
        <v>0</v>
      </c>
      <c r="AN381" s="2" t="b">
        <f t="shared" si="124"/>
        <v>0</v>
      </c>
      <c r="AO381" s="2" t="b">
        <v>0</v>
      </c>
      <c r="AP381" s="2" t="b">
        <f t="shared" si="125"/>
        <v>0</v>
      </c>
      <c r="AQ381" s="2" t="b">
        <v>0</v>
      </c>
      <c r="AR381" s="2">
        <v>1</v>
      </c>
      <c r="AS381" s="2"/>
      <c r="AT381" s="2"/>
      <c r="AU381" s="2"/>
      <c r="AV381" s="2"/>
      <c r="AW381" s="2"/>
      <c r="AX381" s="2"/>
      <c r="AY381" s="2"/>
      <c r="AZ381" s="2"/>
      <c r="BA381" s="2"/>
      <c r="BB381" s="2"/>
      <c r="BC381" s="2"/>
      <c r="BD381" s="2"/>
      <c r="BE381" s="2"/>
      <c r="BF381" s="2"/>
      <c r="BG381" s="2"/>
      <c r="BH381" s="2"/>
      <c r="BI381" s="2"/>
      <c r="BJ381" s="2"/>
      <c r="BK381" s="2"/>
      <c r="BL381" s="2"/>
      <c r="CF381" s="2"/>
      <c r="CG381" s="2"/>
    </row>
    <row r="382" spans="1:85" s="7" customFormat="1" ht="45" hidden="1" x14ac:dyDescent="0.25">
      <c r="A382" s="2"/>
      <c r="B382" s="2"/>
      <c r="C382" s="2"/>
      <c r="D382" s="2"/>
      <c r="E382" s="2"/>
      <c r="F382" s="2"/>
      <c r="G382" s="2"/>
      <c r="H382" s="2"/>
      <c r="I382" s="2"/>
      <c r="J382" s="2"/>
      <c r="K382" s="2"/>
      <c r="L382" s="11" t="s">
        <v>670</v>
      </c>
      <c r="M382" s="2" t="s">
        <v>671</v>
      </c>
      <c r="N382" s="2">
        <v>2008</v>
      </c>
      <c r="O382" s="2">
        <v>1</v>
      </c>
      <c r="P382" s="4">
        <v>39448</v>
      </c>
      <c r="Q382" s="2" t="s">
        <v>11</v>
      </c>
      <c r="R382" s="2" t="s">
        <v>459</v>
      </c>
      <c r="S382" s="2" t="s">
        <v>668</v>
      </c>
      <c r="T382" s="2" t="s">
        <v>669</v>
      </c>
      <c r="U382" s="2">
        <f t="shared" si="105"/>
        <v>1</v>
      </c>
      <c r="V382" s="2" t="b">
        <f t="shared" si="106"/>
        <v>1</v>
      </c>
      <c r="W382" s="17" t="b">
        <f t="shared" si="107"/>
        <v>0</v>
      </c>
      <c r="X382" s="2" t="b">
        <f t="shared" si="108"/>
        <v>0</v>
      </c>
      <c r="Y382" s="2" t="b">
        <f t="shared" si="109"/>
        <v>0</v>
      </c>
      <c r="Z382" s="2" t="b">
        <f t="shared" si="110"/>
        <v>0</v>
      </c>
      <c r="AA382" s="2" t="b">
        <f t="shared" si="111"/>
        <v>0</v>
      </c>
      <c r="AB382" s="2" t="b">
        <f t="shared" si="112"/>
        <v>0</v>
      </c>
      <c r="AC382" s="2" t="b">
        <f t="shared" si="113"/>
        <v>0</v>
      </c>
      <c r="AD382" s="2" t="b">
        <f t="shared" si="114"/>
        <v>0</v>
      </c>
      <c r="AE382" s="2" t="b">
        <f t="shared" si="115"/>
        <v>0</v>
      </c>
      <c r="AF382" s="2" t="b">
        <f t="shared" si="116"/>
        <v>0</v>
      </c>
      <c r="AG382" s="2" t="b">
        <f t="shared" si="117"/>
        <v>0</v>
      </c>
      <c r="AH382" s="17" t="b">
        <f t="shared" si="118"/>
        <v>0</v>
      </c>
      <c r="AI382" s="2" t="b">
        <f t="shared" si="119"/>
        <v>0</v>
      </c>
      <c r="AJ382" s="2" t="b">
        <f t="shared" si="120"/>
        <v>0</v>
      </c>
      <c r="AK382" s="2" t="b">
        <f t="shared" si="121"/>
        <v>0</v>
      </c>
      <c r="AL382" s="2" t="b">
        <f t="shared" si="122"/>
        <v>0</v>
      </c>
      <c r="AM382" s="2" t="b">
        <f t="shared" si="123"/>
        <v>0</v>
      </c>
      <c r="AN382" s="2" t="b">
        <f t="shared" si="124"/>
        <v>0</v>
      </c>
      <c r="AO382" s="2" t="b">
        <v>0</v>
      </c>
      <c r="AP382" s="2" t="b">
        <f t="shared" si="125"/>
        <v>0</v>
      </c>
      <c r="AQ382" s="2" t="b">
        <v>0</v>
      </c>
      <c r="AR382" s="2">
        <v>1</v>
      </c>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row>
    <row r="383" spans="1:85" s="7" customFormat="1" ht="30" hidden="1" x14ac:dyDescent="0.25">
      <c r="A383" s="2"/>
      <c r="B383" s="2"/>
      <c r="C383" s="2"/>
      <c r="D383" s="2"/>
      <c r="E383" s="2"/>
      <c r="F383" s="2"/>
      <c r="G383" s="2"/>
      <c r="H383" s="2"/>
      <c r="I383" s="2"/>
      <c r="J383" s="2"/>
      <c r="K383" s="2"/>
      <c r="L383" s="11" t="s">
        <v>2777</v>
      </c>
      <c r="M383" s="2" t="s">
        <v>2778</v>
      </c>
      <c r="N383" s="2">
        <v>2011</v>
      </c>
      <c r="O383" s="2">
        <v>1</v>
      </c>
      <c r="P383" s="3">
        <v>40544.62222222222</v>
      </c>
      <c r="Q383" s="2" t="s">
        <v>11</v>
      </c>
      <c r="R383" s="2" t="s">
        <v>459</v>
      </c>
      <c r="S383" s="2" t="s">
        <v>2779</v>
      </c>
      <c r="T383" s="2" t="s">
        <v>1011</v>
      </c>
      <c r="U383" s="2">
        <f t="shared" si="105"/>
        <v>0</v>
      </c>
      <c r="V383" s="2" t="b">
        <f t="shared" si="106"/>
        <v>0</v>
      </c>
      <c r="W383" s="17" t="b">
        <f t="shared" si="107"/>
        <v>0</v>
      </c>
      <c r="X383" s="2" t="b">
        <f t="shared" si="108"/>
        <v>0</v>
      </c>
      <c r="Y383" s="2" t="b">
        <f t="shared" si="109"/>
        <v>0</v>
      </c>
      <c r="Z383" s="2" t="b">
        <f t="shared" si="110"/>
        <v>0</v>
      </c>
      <c r="AA383" s="2" t="b">
        <f t="shared" si="111"/>
        <v>0</v>
      </c>
      <c r="AB383" s="2" t="b">
        <f t="shared" si="112"/>
        <v>0</v>
      </c>
      <c r="AC383" s="2" t="b">
        <f t="shared" si="113"/>
        <v>0</v>
      </c>
      <c r="AD383" s="2" t="b">
        <f t="shared" si="114"/>
        <v>0</v>
      </c>
      <c r="AE383" s="2" t="b">
        <f t="shared" si="115"/>
        <v>0</v>
      </c>
      <c r="AF383" s="2" t="b">
        <f t="shared" si="116"/>
        <v>0</v>
      </c>
      <c r="AG383" s="2" t="b">
        <f t="shared" si="117"/>
        <v>0</v>
      </c>
      <c r="AH383" s="17" t="b">
        <f t="shared" si="118"/>
        <v>0</v>
      </c>
      <c r="AI383" s="2" t="b">
        <f t="shared" si="119"/>
        <v>0</v>
      </c>
      <c r="AJ383" s="2" t="b">
        <f t="shared" si="120"/>
        <v>0</v>
      </c>
      <c r="AK383" s="2" t="b">
        <f t="shared" si="121"/>
        <v>0</v>
      </c>
      <c r="AL383" s="2" t="b">
        <f t="shared" si="122"/>
        <v>0</v>
      </c>
      <c r="AM383" s="2" t="b">
        <f t="shared" si="123"/>
        <v>0</v>
      </c>
      <c r="AN383" s="2" t="b">
        <f t="shared" si="124"/>
        <v>0</v>
      </c>
      <c r="AO383" s="2" t="b">
        <v>0</v>
      </c>
      <c r="AP383" s="2" t="b">
        <f t="shared" si="125"/>
        <v>0</v>
      </c>
      <c r="AQ383" s="2" t="b">
        <v>0</v>
      </c>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Q383" s="2"/>
      <c r="BR383" s="2"/>
      <c r="BS383" s="2"/>
      <c r="BT383" s="2"/>
      <c r="BU383" s="2"/>
      <c r="BV383" s="2"/>
      <c r="BW383" s="2"/>
      <c r="BX383" s="2"/>
      <c r="BY383" s="2"/>
      <c r="BZ383" s="2"/>
      <c r="CA383" s="2"/>
      <c r="CB383" s="2"/>
      <c r="CC383" s="2"/>
      <c r="CD383" s="2"/>
      <c r="CE383" s="2"/>
      <c r="CF383" s="2"/>
      <c r="CG383" s="2"/>
    </row>
    <row r="384" spans="1:85" s="7" customFormat="1" ht="45" hidden="1" x14ac:dyDescent="0.25">
      <c r="A384" s="2"/>
      <c r="B384" s="2"/>
      <c r="C384" s="2"/>
      <c r="D384" s="2"/>
      <c r="E384" s="2"/>
      <c r="F384" s="2"/>
      <c r="G384" s="2"/>
      <c r="H384" s="2"/>
      <c r="I384" s="2"/>
      <c r="J384" s="2"/>
      <c r="K384" s="2"/>
      <c r="L384" s="11" t="s">
        <v>2780</v>
      </c>
      <c r="M384" s="2" t="s">
        <v>2781</v>
      </c>
      <c r="N384" s="2">
        <v>2012</v>
      </c>
      <c r="O384" s="2">
        <v>1</v>
      </c>
      <c r="P384" s="3">
        <v>41000.633333333331</v>
      </c>
      <c r="Q384" s="2" t="s">
        <v>11</v>
      </c>
      <c r="R384" s="2" t="s">
        <v>459</v>
      </c>
      <c r="S384" s="2" t="s">
        <v>2782</v>
      </c>
      <c r="T384" s="2" t="s">
        <v>687</v>
      </c>
      <c r="U384" s="2">
        <f t="shared" si="105"/>
        <v>1</v>
      </c>
      <c r="V384" s="2" t="b">
        <f t="shared" si="106"/>
        <v>0</v>
      </c>
      <c r="W384" s="17" t="b">
        <f t="shared" si="107"/>
        <v>0</v>
      </c>
      <c r="X384" s="2" t="b">
        <f t="shared" si="108"/>
        <v>0</v>
      </c>
      <c r="Y384" s="2" t="b">
        <f t="shared" si="109"/>
        <v>0</v>
      </c>
      <c r="Z384" s="2" t="b">
        <f t="shared" si="110"/>
        <v>0</v>
      </c>
      <c r="AA384" s="2" t="b">
        <f t="shared" si="111"/>
        <v>1</v>
      </c>
      <c r="AB384" s="2" t="b">
        <f t="shared" si="112"/>
        <v>0</v>
      </c>
      <c r="AC384" s="2" t="b">
        <f t="shared" si="113"/>
        <v>0</v>
      </c>
      <c r="AD384" s="2" t="b">
        <f t="shared" si="114"/>
        <v>0</v>
      </c>
      <c r="AE384" s="2" t="b">
        <f t="shared" si="115"/>
        <v>0</v>
      </c>
      <c r="AF384" s="2" t="b">
        <f t="shared" si="116"/>
        <v>0</v>
      </c>
      <c r="AG384" s="2" t="b">
        <f t="shared" si="117"/>
        <v>0</v>
      </c>
      <c r="AH384" s="17" t="b">
        <f t="shared" si="118"/>
        <v>0</v>
      </c>
      <c r="AI384" s="2" t="b">
        <f t="shared" si="119"/>
        <v>0</v>
      </c>
      <c r="AJ384" s="2" t="b">
        <f t="shared" si="120"/>
        <v>0</v>
      </c>
      <c r="AK384" s="2" t="b">
        <f t="shared" si="121"/>
        <v>0</v>
      </c>
      <c r="AL384" s="2" t="b">
        <f t="shared" si="122"/>
        <v>0</v>
      </c>
      <c r="AM384" s="2" t="b">
        <f t="shared" si="123"/>
        <v>0</v>
      </c>
      <c r="AN384" s="2" t="b">
        <f t="shared" si="124"/>
        <v>0</v>
      </c>
      <c r="AO384" s="2" t="b">
        <v>0</v>
      </c>
      <c r="AP384" s="2" t="b">
        <f t="shared" si="125"/>
        <v>0</v>
      </c>
      <c r="AQ384" s="2" t="b">
        <v>0</v>
      </c>
      <c r="AR384" s="2">
        <v>7</v>
      </c>
      <c r="AS384" s="2" t="s">
        <v>5615</v>
      </c>
      <c r="AT384" s="2"/>
      <c r="AU384" s="2"/>
      <c r="AV384" s="2"/>
      <c r="AW384" s="2"/>
      <c r="AX384" s="2"/>
      <c r="AY384" s="2"/>
      <c r="AZ384" s="2"/>
      <c r="BA384" s="2"/>
      <c r="BB384" s="2"/>
      <c r="BC384" s="2"/>
      <c r="BD384" s="2"/>
      <c r="BE384" s="2"/>
      <c r="BF384" s="2"/>
      <c r="BG384" s="2"/>
      <c r="BH384" s="2"/>
      <c r="BI384" s="2"/>
      <c r="BJ384" s="2"/>
      <c r="BK384" s="2"/>
      <c r="BL384" s="2"/>
      <c r="BM384" s="2"/>
      <c r="BN384" s="2"/>
      <c r="BO384" s="2"/>
      <c r="BQ384" s="2"/>
      <c r="BR384" s="2"/>
      <c r="BS384" s="2"/>
      <c r="BT384" s="2"/>
      <c r="BU384" s="2"/>
      <c r="BV384" s="2"/>
      <c r="BW384" s="2"/>
      <c r="BX384" s="2"/>
      <c r="BY384" s="2"/>
      <c r="BZ384" s="2"/>
      <c r="CA384" s="2"/>
      <c r="CB384" s="2"/>
      <c r="CC384" s="2"/>
      <c r="CD384" s="2"/>
      <c r="CE384" s="2"/>
      <c r="CF384" s="2"/>
      <c r="CG384" s="2"/>
    </row>
    <row r="385" spans="1:85" s="7" customFormat="1" ht="45" hidden="1" x14ac:dyDescent="0.25">
      <c r="A385" s="2"/>
      <c r="B385" s="2"/>
      <c r="C385" s="2"/>
      <c r="D385" s="2"/>
      <c r="E385" s="2"/>
      <c r="F385" s="2"/>
      <c r="G385" s="2"/>
      <c r="H385" s="2"/>
      <c r="I385" s="2"/>
      <c r="J385" s="2"/>
      <c r="K385" s="2"/>
      <c r="L385" s="11" t="s">
        <v>2799</v>
      </c>
      <c r="M385" s="2" t="s">
        <v>2800</v>
      </c>
      <c r="N385" s="2">
        <v>2014</v>
      </c>
      <c r="O385" s="2">
        <v>1</v>
      </c>
      <c r="P385" s="3">
        <v>41640.487500000003</v>
      </c>
      <c r="Q385" s="2" t="s">
        <v>11</v>
      </c>
      <c r="R385" s="2" t="s">
        <v>459</v>
      </c>
      <c r="S385" s="2" t="s">
        <v>2801</v>
      </c>
      <c r="T385" s="2" t="s">
        <v>941</v>
      </c>
      <c r="U385" s="2">
        <f t="shared" si="105"/>
        <v>2</v>
      </c>
      <c r="V385" s="2" t="b">
        <f t="shared" si="106"/>
        <v>0</v>
      </c>
      <c r="W385" s="17" t="b">
        <f t="shared" si="107"/>
        <v>0</v>
      </c>
      <c r="X385" s="2" t="b">
        <f t="shared" si="108"/>
        <v>1</v>
      </c>
      <c r="Y385" s="2" t="b">
        <f t="shared" si="109"/>
        <v>0</v>
      </c>
      <c r="Z385" s="2" t="b">
        <f t="shared" si="110"/>
        <v>0</v>
      </c>
      <c r="AA385" s="2" t="b">
        <f t="shared" si="111"/>
        <v>0</v>
      </c>
      <c r="AB385" s="2" t="b">
        <f t="shared" si="112"/>
        <v>0</v>
      </c>
      <c r="AC385" s="2" t="b">
        <f t="shared" si="113"/>
        <v>0</v>
      </c>
      <c r="AD385" s="2" t="b">
        <f t="shared" si="114"/>
        <v>0</v>
      </c>
      <c r="AE385" s="2" t="b">
        <f t="shared" si="115"/>
        <v>0</v>
      </c>
      <c r="AF385" s="2" t="b">
        <f t="shared" si="116"/>
        <v>0</v>
      </c>
      <c r="AG385" s="2" t="b">
        <f t="shared" si="117"/>
        <v>0</v>
      </c>
      <c r="AH385" s="17" t="b">
        <f t="shared" si="118"/>
        <v>1</v>
      </c>
      <c r="AI385" s="2" t="b">
        <f t="shared" si="119"/>
        <v>0</v>
      </c>
      <c r="AJ385" s="2" t="b">
        <f t="shared" si="120"/>
        <v>0</v>
      </c>
      <c r="AK385" s="2" t="b">
        <f t="shared" si="121"/>
        <v>0</v>
      </c>
      <c r="AL385" s="2" t="b">
        <f t="shared" si="122"/>
        <v>0</v>
      </c>
      <c r="AM385" s="2" t="b">
        <f t="shared" si="123"/>
        <v>0</v>
      </c>
      <c r="AN385" s="2" t="b">
        <f t="shared" si="124"/>
        <v>0</v>
      </c>
      <c r="AO385" s="2" t="b">
        <v>0</v>
      </c>
      <c r="AP385" s="2" t="b">
        <f t="shared" si="125"/>
        <v>0</v>
      </c>
      <c r="AQ385" s="2" t="b">
        <v>0</v>
      </c>
      <c r="AR385" s="2">
        <v>3</v>
      </c>
      <c r="AS385" s="2">
        <v>4</v>
      </c>
      <c r="AT385" s="2" t="s">
        <v>5615</v>
      </c>
      <c r="AU385" s="2">
        <v>16</v>
      </c>
      <c r="AV385" s="2"/>
      <c r="AW385" s="2"/>
      <c r="AX385" s="2"/>
      <c r="AY385" s="2"/>
      <c r="AZ385" s="2"/>
      <c r="BA385" s="2"/>
      <c r="BB385" s="2"/>
      <c r="BC385" s="2"/>
      <c r="BD385" s="2"/>
      <c r="BE385" s="2"/>
      <c r="BF385" s="2"/>
      <c r="BG385" s="2"/>
      <c r="BH385" s="2"/>
      <c r="BI385" s="2"/>
      <c r="BJ385" s="2"/>
      <c r="BK385" s="2"/>
      <c r="BL385" s="2"/>
      <c r="BM385" s="2"/>
      <c r="BN385" s="2"/>
      <c r="BO385" s="2"/>
      <c r="BQ385" s="2"/>
      <c r="BR385" s="2"/>
      <c r="BS385" s="2"/>
      <c r="BT385" s="2"/>
      <c r="BU385" s="2"/>
      <c r="BV385" s="2"/>
      <c r="BW385" s="2"/>
      <c r="BX385" s="2"/>
      <c r="BY385" s="2"/>
      <c r="BZ385" s="2"/>
      <c r="CA385" s="2"/>
      <c r="CB385" s="2"/>
      <c r="CC385" s="2"/>
      <c r="CD385" s="2"/>
      <c r="CE385" s="2"/>
      <c r="CF385" s="2"/>
      <c r="CG385" s="2"/>
    </row>
    <row r="386" spans="1:85" s="7" customFormat="1" ht="45" hidden="1" x14ac:dyDescent="0.25">
      <c r="A386" s="2"/>
      <c r="B386" s="2"/>
      <c r="C386" s="2"/>
      <c r="D386" s="2"/>
      <c r="E386" s="2"/>
      <c r="F386" s="2"/>
      <c r="G386" s="2"/>
      <c r="H386" s="2"/>
      <c r="I386" s="2"/>
      <c r="J386" s="2"/>
      <c r="K386" s="2"/>
      <c r="L386" s="11" t="s">
        <v>2924</v>
      </c>
      <c r="M386" s="2" t="s">
        <v>2925</v>
      </c>
      <c r="N386" s="2">
        <v>2006</v>
      </c>
      <c r="O386" s="2">
        <v>1</v>
      </c>
      <c r="P386" s="4">
        <v>38718</v>
      </c>
      <c r="Q386" s="2" t="s">
        <v>11</v>
      </c>
      <c r="R386" s="2" t="s">
        <v>459</v>
      </c>
      <c r="S386" s="2" t="s">
        <v>2926</v>
      </c>
      <c r="T386" s="2" t="s">
        <v>1138</v>
      </c>
      <c r="U386" s="2">
        <f t="shared" ref="U386:U449" si="126">COUNTIF(V386:AV386,TRUE)</f>
        <v>1</v>
      </c>
      <c r="V386" s="2" t="b">
        <f t="shared" ref="V386:V449" si="127">ISNUMBER(MATCH(1,AR386:CH386,0))</f>
        <v>1</v>
      </c>
      <c r="W386" s="17" t="b">
        <f t="shared" ref="W386:W449" si="128">ISNUMBER(MATCH(2,AR386:CH386,0))</f>
        <v>0</v>
      </c>
      <c r="X386" s="2" t="b">
        <f t="shared" ref="X386:X449" si="129">ISNUMBER(MATCH(4,AR386:CH386,0))</f>
        <v>0</v>
      </c>
      <c r="Y386" s="2" t="b">
        <f t="shared" ref="Y386:Y449" si="130">ISNUMBER(MATCH(5,AR386:CH386,0))</f>
        <v>0</v>
      </c>
      <c r="Z386" s="2" t="b">
        <f t="shared" ref="Z386:Z449" si="131">ISNUMBER(MATCH(6,AR386:CH386,0))</f>
        <v>0</v>
      </c>
      <c r="AA386" s="2" t="b">
        <f t="shared" ref="AA386:AA449" si="132">ISNUMBER(MATCH(7,AR386:CH386,0))</f>
        <v>0</v>
      </c>
      <c r="AB386" s="2" t="b">
        <f t="shared" ref="AB386:AB449" si="133">ISNUMBER(MATCH(8,AR386:CH386,0))</f>
        <v>0</v>
      </c>
      <c r="AC386" s="2" t="b">
        <f t="shared" ref="AC386:AC449" si="134">ISNUMBER(MATCH(10,AR386:CH386,0))</f>
        <v>0</v>
      </c>
      <c r="AD386" s="2" t="b">
        <f t="shared" ref="AD386:AD449" si="135">ISNUMBER(MATCH(11,AR386:CH386,0))</f>
        <v>0</v>
      </c>
      <c r="AE386" s="2" t="b">
        <f t="shared" ref="AE386:AE449" si="136">ISNUMBER(MATCH(13,AR386:CH386,0))</f>
        <v>0</v>
      </c>
      <c r="AF386" s="2" t="b">
        <f t="shared" ref="AF386:AF449" si="137">ISNUMBER(MATCH(14,AR386:CH386,0))</f>
        <v>0</v>
      </c>
      <c r="AG386" s="2" t="b">
        <f t="shared" ref="AG386:AG449" si="138">ISNUMBER(MATCH(15,AR386:CH386,0))</f>
        <v>0</v>
      </c>
      <c r="AH386" s="17" t="b">
        <f t="shared" ref="AH386:AH449" si="139">ISNUMBER(MATCH(16,AR386:CH386,0))</f>
        <v>0</v>
      </c>
      <c r="AI386" s="2" t="b">
        <f t="shared" ref="AI386:AI449" si="140">ISNUMBER(MATCH(20,AQ386:CG386,0))</f>
        <v>0</v>
      </c>
      <c r="AJ386" s="2" t="b">
        <f t="shared" ref="AJ386:AJ449" si="141">ISNUMBER(MATCH(21,AQ386:CG386,0))</f>
        <v>0</v>
      </c>
      <c r="AK386" s="2" t="b">
        <f t="shared" ref="AK386:AK449" si="142">ISNUMBER(MATCH(22,AR386:CH386,0))</f>
        <v>0</v>
      </c>
      <c r="AL386" s="2" t="b">
        <f t="shared" ref="AL386:AL449" si="143">ISNUMBER(MATCH(23,AR386:CH386,0))</f>
        <v>0</v>
      </c>
      <c r="AM386" s="2" t="b">
        <f t="shared" ref="AM386:AM449" si="144">ISNUMBER(MATCH(30,AR386:CH386,0))</f>
        <v>0</v>
      </c>
      <c r="AN386" s="2" t="b">
        <f t="shared" ref="AN386:AN449" si="145">ISNUMBER(MATCH(48,AR386:CH386,0))</f>
        <v>0</v>
      </c>
      <c r="AO386" s="2" t="b">
        <v>0</v>
      </c>
      <c r="AP386" s="2" t="b">
        <f t="shared" ref="AP386:AP449" si="146">ISNUMBER(MATCH(52,AR386:CH386,0))</f>
        <v>0</v>
      </c>
      <c r="AQ386" s="2" t="b">
        <v>0</v>
      </c>
      <c r="AR386" s="2">
        <v>1</v>
      </c>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Q386" s="2"/>
      <c r="BR386" s="2"/>
      <c r="BS386" s="2"/>
      <c r="BT386" s="2"/>
      <c r="BU386" s="2"/>
      <c r="BV386" s="2"/>
      <c r="BW386" s="2"/>
      <c r="BX386" s="2"/>
      <c r="BY386" s="2"/>
      <c r="BZ386" s="2"/>
      <c r="CA386" s="2"/>
      <c r="CB386" s="2"/>
      <c r="CC386" s="2"/>
      <c r="CD386" s="2"/>
      <c r="CE386" s="2"/>
      <c r="CF386" s="2"/>
      <c r="CG386" s="2"/>
    </row>
    <row r="387" spans="1:85" s="7" customFormat="1" ht="45" hidden="1" x14ac:dyDescent="0.25">
      <c r="A387" s="2"/>
      <c r="B387" s="2"/>
      <c r="C387" s="2"/>
      <c r="D387" s="2"/>
      <c r="E387" s="2"/>
      <c r="F387" s="2"/>
      <c r="G387" s="2"/>
      <c r="H387" s="2"/>
      <c r="I387" s="2"/>
      <c r="J387" s="2"/>
      <c r="K387" s="2"/>
      <c r="L387" s="11" t="s">
        <v>3792</v>
      </c>
      <c r="M387" s="2" t="s">
        <v>3793</v>
      </c>
      <c r="N387" s="2">
        <v>2011</v>
      </c>
      <c r="O387" s="2">
        <v>1</v>
      </c>
      <c r="P387" s="3">
        <v>40544.475694444445</v>
      </c>
      <c r="Q387" s="2" t="s">
        <v>11</v>
      </c>
      <c r="R387" s="2" t="s">
        <v>459</v>
      </c>
      <c r="S387" s="2" t="s">
        <v>3794</v>
      </c>
      <c r="T387" s="2" t="s">
        <v>499</v>
      </c>
      <c r="U387" s="2">
        <f t="shared" si="126"/>
        <v>1</v>
      </c>
      <c r="V387" s="2" t="b">
        <f t="shared" si="127"/>
        <v>0</v>
      </c>
      <c r="W387" s="17" t="b">
        <f t="shared" si="128"/>
        <v>0</v>
      </c>
      <c r="X387" s="2" t="b">
        <f t="shared" si="129"/>
        <v>0</v>
      </c>
      <c r="Y387" s="2" t="b">
        <f t="shared" si="130"/>
        <v>0</v>
      </c>
      <c r="Z387" s="2" t="b">
        <f t="shared" si="131"/>
        <v>0</v>
      </c>
      <c r="AA387" s="2" t="b">
        <f t="shared" si="132"/>
        <v>0</v>
      </c>
      <c r="AB387" s="2" t="b">
        <f t="shared" si="133"/>
        <v>0</v>
      </c>
      <c r="AC387" s="2" t="b">
        <f t="shared" si="134"/>
        <v>0</v>
      </c>
      <c r="AD387" s="2" t="b">
        <f t="shared" si="135"/>
        <v>0</v>
      </c>
      <c r="AE387" s="2" t="b">
        <f t="shared" si="136"/>
        <v>0</v>
      </c>
      <c r="AF387" s="2" t="b">
        <f t="shared" si="137"/>
        <v>0</v>
      </c>
      <c r="AG387" s="2" t="b">
        <f t="shared" si="138"/>
        <v>0</v>
      </c>
      <c r="AH387" s="17" t="b">
        <f t="shared" si="139"/>
        <v>0</v>
      </c>
      <c r="AI387" s="2" t="b">
        <f t="shared" si="140"/>
        <v>0</v>
      </c>
      <c r="AJ387" s="2" t="b">
        <f t="shared" si="141"/>
        <v>0</v>
      </c>
      <c r="AK387" s="2" t="b">
        <f t="shared" si="142"/>
        <v>0</v>
      </c>
      <c r="AL387" s="2" t="b">
        <f t="shared" si="143"/>
        <v>0</v>
      </c>
      <c r="AM387" s="2" t="b">
        <f t="shared" si="144"/>
        <v>0</v>
      </c>
      <c r="AN387" s="2" t="b">
        <f t="shared" si="145"/>
        <v>0</v>
      </c>
      <c r="AO387" s="2" t="b">
        <v>0</v>
      </c>
      <c r="AP387" s="2" t="b">
        <f t="shared" si="146"/>
        <v>0</v>
      </c>
      <c r="AQ387" s="2" t="b">
        <v>1</v>
      </c>
      <c r="AR387" s="2" t="s">
        <v>5618</v>
      </c>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row>
    <row r="388" spans="1:85" s="7" customFormat="1" ht="30" hidden="1" x14ac:dyDescent="0.25">
      <c r="A388" s="2"/>
      <c r="B388" s="2"/>
      <c r="C388" s="2"/>
      <c r="D388" s="2"/>
      <c r="E388" s="2"/>
      <c r="F388" s="2"/>
      <c r="G388" s="2"/>
      <c r="H388" s="2"/>
      <c r="I388" s="2"/>
      <c r="J388" s="2"/>
      <c r="K388" s="2"/>
      <c r="L388" s="11" t="s">
        <v>1520</v>
      </c>
      <c r="M388" s="2" t="s">
        <v>1521</v>
      </c>
      <c r="N388" s="2">
        <v>2012</v>
      </c>
      <c r="O388" s="2">
        <v>1</v>
      </c>
      <c r="P388" s="3">
        <v>40909.595833333333</v>
      </c>
      <c r="Q388" s="2" t="s">
        <v>11</v>
      </c>
      <c r="R388" s="2" t="s">
        <v>459</v>
      </c>
      <c r="S388" s="2" t="s">
        <v>1522</v>
      </c>
      <c r="T388" s="2" t="s">
        <v>484</v>
      </c>
      <c r="U388" s="2">
        <f t="shared" si="126"/>
        <v>3</v>
      </c>
      <c r="V388" s="2" t="b">
        <f t="shared" si="127"/>
        <v>1</v>
      </c>
      <c r="W388" s="17" t="b">
        <f t="shared" si="128"/>
        <v>0</v>
      </c>
      <c r="X388" s="2" t="b">
        <f t="shared" si="129"/>
        <v>1</v>
      </c>
      <c r="Y388" s="2" t="b">
        <f t="shared" si="130"/>
        <v>0</v>
      </c>
      <c r="Z388" s="2" t="b">
        <f t="shared" si="131"/>
        <v>0</v>
      </c>
      <c r="AA388" s="2" t="b">
        <f t="shared" si="132"/>
        <v>0</v>
      </c>
      <c r="AB388" s="2" t="b">
        <f t="shared" si="133"/>
        <v>0</v>
      </c>
      <c r="AC388" s="2" t="b">
        <f t="shared" si="134"/>
        <v>0</v>
      </c>
      <c r="AD388" s="2" t="b">
        <f t="shared" si="135"/>
        <v>0</v>
      </c>
      <c r="AE388" s="2" t="b">
        <f t="shared" si="136"/>
        <v>0</v>
      </c>
      <c r="AF388" s="2" t="b">
        <f t="shared" si="137"/>
        <v>0</v>
      </c>
      <c r="AG388" s="2" t="b">
        <f t="shared" si="138"/>
        <v>0</v>
      </c>
      <c r="AH388" s="17" t="b">
        <f t="shared" si="139"/>
        <v>1</v>
      </c>
      <c r="AI388" s="2" t="b">
        <f t="shared" si="140"/>
        <v>0</v>
      </c>
      <c r="AJ388" s="2" t="b">
        <f t="shared" si="141"/>
        <v>0</v>
      </c>
      <c r="AK388" s="2" t="b">
        <f t="shared" si="142"/>
        <v>0</v>
      </c>
      <c r="AL388" s="2" t="b">
        <f t="shared" si="143"/>
        <v>0</v>
      </c>
      <c r="AM388" s="2" t="b">
        <f t="shared" si="144"/>
        <v>0</v>
      </c>
      <c r="AN388" s="2" t="b">
        <f t="shared" si="145"/>
        <v>0</v>
      </c>
      <c r="AO388" s="2" t="b">
        <v>0</v>
      </c>
      <c r="AP388" s="2" t="b">
        <f t="shared" si="146"/>
        <v>0</v>
      </c>
      <c r="AQ388" s="2" t="b">
        <v>0</v>
      </c>
      <c r="AR388" s="2">
        <v>1</v>
      </c>
      <c r="AS388" s="2">
        <v>4</v>
      </c>
      <c r="AT388" s="2" t="s">
        <v>5615</v>
      </c>
      <c r="AU388" s="2">
        <v>12</v>
      </c>
      <c r="AV388" s="2">
        <v>16</v>
      </c>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row>
    <row r="389" spans="1:85" s="7" customFormat="1" ht="30" hidden="1" x14ac:dyDescent="0.25">
      <c r="A389" s="2"/>
      <c r="B389" s="2"/>
      <c r="C389" s="2"/>
      <c r="D389" s="2"/>
      <c r="E389" s="2"/>
      <c r="F389" s="2"/>
      <c r="G389" s="2"/>
      <c r="H389" s="2"/>
      <c r="I389" s="2"/>
      <c r="J389" s="2"/>
      <c r="K389" s="2"/>
      <c r="L389" s="11" t="s">
        <v>2659</v>
      </c>
      <c r="M389" s="2" t="s">
        <v>2660</v>
      </c>
      <c r="N389" s="2">
        <v>2010</v>
      </c>
      <c r="O389" s="2">
        <v>1</v>
      </c>
      <c r="P389" s="3">
        <v>40179.69027777778</v>
      </c>
      <c r="Q389" s="2" t="s">
        <v>11</v>
      </c>
      <c r="R389" s="2" t="s">
        <v>459</v>
      </c>
      <c r="S389" s="2" t="s">
        <v>2661</v>
      </c>
      <c r="T389" s="2" t="s">
        <v>701</v>
      </c>
      <c r="U389" s="2">
        <f t="shared" si="126"/>
        <v>1</v>
      </c>
      <c r="V389" s="2" t="b">
        <f t="shared" si="127"/>
        <v>0</v>
      </c>
      <c r="W389" s="17" t="b">
        <f t="shared" si="128"/>
        <v>0</v>
      </c>
      <c r="X389" s="2" t="b">
        <f t="shared" si="129"/>
        <v>1</v>
      </c>
      <c r="Y389" s="2" t="b">
        <f t="shared" si="130"/>
        <v>0</v>
      </c>
      <c r="Z389" s="2" t="b">
        <f t="shared" si="131"/>
        <v>0</v>
      </c>
      <c r="AA389" s="2" t="b">
        <f t="shared" si="132"/>
        <v>0</v>
      </c>
      <c r="AB389" s="2" t="b">
        <f t="shared" si="133"/>
        <v>0</v>
      </c>
      <c r="AC389" s="2" t="b">
        <f t="shared" si="134"/>
        <v>0</v>
      </c>
      <c r="AD389" s="2" t="b">
        <f t="shared" si="135"/>
        <v>0</v>
      </c>
      <c r="AE389" s="2" t="b">
        <f t="shared" si="136"/>
        <v>0</v>
      </c>
      <c r="AF389" s="2" t="b">
        <f t="shared" si="137"/>
        <v>0</v>
      </c>
      <c r="AG389" s="2" t="b">
        <f t="shared" si="138"/>
        <v>0</v>
      </c>
      <c r="AH389" s="17" t="b">
        <f t="shared" si="139"/>
        <v>0</v>
      </c>
      <c r="AI389" s="2" t="b">
        <f t="shared" si="140"/>
        <v>0</v>
      </c>
      <c r="AJ389" s="2" t="b">
        <f t="shared" si="141"/>
        <v>0</v>
      </c>
      <c r="AK389" s="2" t="b">
        <f t="shared" si="142"/>
        <v>0</v>
      </c>
      <c r="AL389" s="2" t="b">
        <f t="shared" si="143"/>
        <v>0</v>
      </c>
      <c r="AM389" s="2" t="b">
        <f t="shared" si="144"/>
        <v>0</v>
      </c>
      <c r="AN389" s="2" t="b">
        <f t="shared" si="145"/>
        <v>0</v>
      </c>
      <c r="AO389" s="2" t="b">
        <v>0</v>
      </c>
      <c r="AP389" s="2" t="b">
        <f t="shared" si="146"/>
        <v>0</v>
      </c>
      <c r="AQ389" s="2" t="b">
        <v>0</v>
      </c>
      <c r="AR389" s="2">
        <v>3</v>
      </c>
      <c r="AS389" s="2">
        <v>4</v>
      </c>
      <c r="AT389" s="2"/>
      <c r="AU389" s="2"/>
      <c r="AV389" s="2"/>
      <c r="AW389" s="2"/>
      <c r="AX389" s="2"/>
      <c r="AY389" s="2"/>
      <c r="AZ389" s="2"/>
      <c r="BA389" s="2"/>
      <c r="BB389" s="2"/>
      <c r="BC389" s="2"/>
      <c r="BD389" s="2"/>
      <c r="BE389" s="2"/>
      <c r="BF389" s="2"/>
      <c r="BG389" s="2"/>
      <c r="BH389" s="2"/>
      <c r="BI389" s="2"/>
      <c r="BJ389" s="2"/>
      <c r="BK389" s="2"/>
      <c r="BL389" s="2"/>
      <c r="BM389" s="2"/>
      <c r="BN389" s="2"/>
      <c r="BO389" s="2"/>
      <c r="CF389" s="2"/>
      <c r="CG389" s="2"/>
    </row>
    <row r="390" spans="1:85" s="7" customFormat="1" ht="45" hidden="1" x14ac:dyDescent="0.25">
      <c r="A390" s="2"/>
      <c r="B390" s="2"/>
      <c r="C390" s="2"/>
      <c r="D390" s="2"/>
      <c r="E390" s="2"/>
      <c r="F390" s="2"/>
      <c r="G390" s="2"/>
      <c r="H390" s="2"/>
      <c r="I390" s="2"/>
      <c r="J390" s="2"/>
      <c r="K390" s="2"/>
      <c r="L390" s="11" t="s">
        <v>5229</v>
      </c>
      <c r="M390" s="2" t="s">
        <v>5230</v>
      </c>
      <c r="N390" s="2">
        <v>2007</v>
      </c>
      <c r="O390" s="2">
        <v>1</v>
      </c>
      <c r="P390" s="3">
        <v>39083.381249999999</v>
      </c>
      <c r="Q390" s="2" t="s">
        <v>11</v>
      </c>
      <c r="R390" s="2" t="s">
        <v>5159</v>
      </c>
      <c r="S390" s="2" t="s">
        <v>5231</v>
      </c>
      <c r="T390" s="2" t="s">
        <v>3321</v>
      </c>
      <c r="U390" s="2">
        <f t="shared" si="126"/>
        <v>1</v>
      </c>
      <c r="V390" s="2" t="b">
        <f t="shared" si="127"/>
        <v>0</v>
      </c>
      <c r="W390" s="17" t="b">
        <f t="shared" si="128"/>
        <v>0</v>
      </c>
      <c r="X390" s="2" t="b">
        <f t="shared" si="129"/>
        <v>0</v>
      </c>
      <c r="Y390" s="2" t="b">
        <f t="shared" si="130"/>
        <v>0</v>
      </c>
      <c r="Z390" s="2" t="b">
        <f t="shared" si="131"/>
        <v>0</v>
      </c>
      <c r="AA390" s="2" t="b">
        <f t="shared" si="132"/>
        <v>0</v>
      </c>
      <c r="AB390" s="2" t="b">
        <f t="shared" si="133"/>
        <v>0</v>
      </c>
      <c r="AC390" s="2" t="b">
        <f t="shared" si="134"/>
        <v>0</v>
      </c>
      <c r="AD390" s="2" t="b">
        <f t="shared" si="135"/>
        <v>0</v>
      </c>
      <c r="AE390" s="2" t="b">
        <f t="shared" si="136"/>
        <v>0</v>
      </c>
      <c r="AF390" s="2" t="b">
        <f t="shared" si="137"/>
        <v>0</v>
      </c>
      <c r="AG390" s="2" t="b">
        <f t="shared" si="138"/>
        <v>0</v>
      </c>
      <c r="AH390" s="17" t="b">
        <f t="shared" si="139"/>
        <v>0</v>
      </c>
      <c r="AI390" s="2" t="b">
        <f t="shared" si="140"/>
        <v>0</v>
      </c>
      <c r="AJ390" s="2" t="b">
        <f t="shared" si="141"/>
        <v>0</v>
      </c>
      <c r="AK390" s="2" t="b">
        <f t="shared" si="142"/>
        <v>0</v>
      </c>
      <c r="AL390" s="2" t="b">
        <f t="shared" si="143"/>
        <v>0</v>
      </c>
      <c r="AM390" s="2" t="b">
        <f t="shared" si="144"/>
        <v>0</v>
      </c>
      <c r="AN390" s="2" t="b">
        <f t="shared" si="145"/>
        <v>0</v>
      </c>
      <c r="AO390" s="2" t="b">
        <v>0</v>
      </c>
      <c r="AP390" s="2" t="b">
        <f t="shared" si="146"/>
        <v>1</v>
      </c>
      <c r="AQ390" s="2" t="b">
        <v>0</v>
      </c>
      <c r="AR390" s="2" t="s">
        <v>5615</v>
      </c>
      <c r="AS390" s="2">
        <v>52</v>
      </c>
      <c r="AT390" s="2"/>
      <c r="AU390" s="2"/>
      <c r="AV390" s="2"/>
      <c r="AW390" s="2"/>
      <c r="AX390" s="2"/>
      <c r="AY390" s="2"/>
      <c r="AZ390" s="2"/>
      <c r="BA390" s="2"/>
      <c r="BB390" s="2"/>
      <c r="BC390" s="2"/>
      <c r="BD390" s="2"/>
      <c r="BE390" s="2"/>
      <c r="BF390" s="2"/>
      <c r="BG390" s="2"/>
      <c r="BH390" s="2"/>
      <c r="BI390" s="2"/>
      <c r="BJ390" s="2"/>
      <c r="BK390" s="2"/>
      <c r="BL390" s="2"/>
      <c r="BM390" s="2"/>
      <c r="BN390" s="2"/>
      <c r="BO390" s="2"/>
      <c r="CF390" s="2"/>
      <c r="CG390" s="2"/>
    </row>
    <row r="391" spans="1:85" s="84" customFormat="1" ht="45" x14ac:dyDescent="0.25">
      <c r="A391" s="75" t="s">
        <v>5666</v>
      </c>
      <c r="B391" s="75" t="s">
        <v>5705</v>
      </c>
      <c r="C391" s="75" t="s">
        <v>5837</v>
      </c>
      <c r="D391" s="90" t="s">
        <v>5693</v>
      </c>
      <c r="E391" s="90" t="s">
        <v>5845</v>
      </c>
      <c r="F391" s="90" t="s">
        <v>5693</v>
      </c>
      <c r="G391" s="90" t="s">
        <v>5846</v>
      </c>
      <c r="H391" s="90"/>
      <c r="I391" s="90" t="s">
        <v>5847</v>
      </c>
      <c r="J391" s="90"/>
      <c r="K391" s="75" t="s">
        <v>5848</v>
      </c>
      <c r="L391" s="90" t="s">
        <v>3651</v>
      </c>
      <c r="M391" s="90" t="s">
        <v>3652</v>
      </c>
      <c r="N391" s="90">
        <v>2011</v>
      </c>
      <c r="O391" s="90">
        <v>1</v>
      </c>
      <c r="P391" s="92">
        <v>40544.464583333334</v>
      </c>
      <c r="Q391" s="90" t="s">
        <v>11</v>
      </c>
      <c r="R391" s="90" t="s">
        <v>459</v>
      </c>
      <c r="S391" s="90" t="s">
        <v>3653</v>
      </c>
      <c r="T391" s="90" t="s">
        <v>484</v>
      </c>
      <c r="U391" s="90">
        <f t="shared" si="126"/>
        <v>7</v>
      </c>
      <c r="V391" s="90" t="b">
        <f t="shared" si="127"/>
        <v>1</v>
      </c>
      <c r="W391" s="90" t="b">
        <f t="shared" si="128"/>
        <v>0</v>
      </c>
      <c r="X391" s="90" t="b">
        <f t="shared" si="129"/>
        <v>1</v>
      </c>
      <c r="Y391" s="90" t="b">
        <f t="shared" si="130"/>
        <v>0</v>
      </c>
      <c r="Z391" s="90" t="b">
        <f t="shared" si="131"/>
        <v>0</v>
      </c>
      <c r="AA391" s="90" t="b">
        <f t="shared" si="132"/>
        <v>1</v>
      </c>
      <c r="AB391" s="90" t="b">
        <f t="shared" si="133"/>
        <v>1</v>
      </c>
      <c r="AC391" s="90" t="b">
        <f t="shared" si="134"/>
        <v>1</v>
      </c>
      <c r="AD391" s="90" t="b">
        <f t="shared" si="135"/>
        <v>0</v>
      </c>
      <c r="AE391" s="90" t="b">
        <f t="shared" si="136"/>
        <v>0</v>
      </c>
      <c r="AF391" s="90" t="b">
        <f t="shared" si="137"/>
        <v>0</v>
      </c>
      <c r="AG391" s="90" t="b">
        <f t="shared" si="138"/>
        <v>1</v>
      </c>
      <c r="AH391" s="90" t="b">
        <f t="shared" si="139"/>
        <v>1</v>
      </c>
      <c r="AI391" s="90" t="b">
        <f t="shared" si="140"/>
        <v>0</v>
      </c>
      <c r="AJ391" s="90" t="b">
        <f t="shared" si="141"/>
        <v>0</v>
      </c>
      <c r="AK391" s="90" t="b">
        <f t="shared" si="142"/>
        <v>0</v>
      </c>
      <c r="AL391" s="90" t="b">
        <f t="shared" si="143"/>
        <v>0</v>
      </c>
      <c r="AM391" s="90" t="b">
        <f t="shared" si="144"/>
        <v>0</v>
      </c>
      <c r="AN391" s="90" t="b">
        <f t="shared" si="145"/>
        <v>0</v>
      </c>
      <c r="AO391" s="90" t="b">
        <v>0</v>
      </c>
      <c r="AP391" s="90" t="b">
        <f t="shared" si="146"/>
        <v>0</v>
      </c>
      <c r="AQ391" s="90" t="b">
        <v>0</v>
      </c>
      <c r="AR391" s="2">
        <v>1</v>
      </c>
      <c r="AS391" s="2">
        <v>4</v>
      </c>
      <c r="AT391" s="2">
        <v>7</v>
      </c>
      <c r="AU391" s="2">
        <v>8</v>
      </c>
      <c r="AV391" s="2" t="s">
        <v>5615</v>
      </c>
      <c r="AW391" s="2">
        <v>10</v>
      </c>
      <c r="AX391" s="2">
        <v>12</v>
      </c>
      <c r="AY391" s="2">
        <v>15</v>
      </c>
      <c r="AZ391" s="2">
        <v>16</v>
      </c>
      <c r="BA391" s="2"/>
      <c r="BB391" s="2"/>
      <c r="BC391" s="2"/>
      <c r="BD391" s="2"/>
      <c r="BE391" s="2"/>
      <c r="BF391" s="2"/>
      <c r="BG391" s="2"/>
      <c r="BH391" s="2"/>
      <c r="BI391" s="2"/>
      <c r="BJ391" s="2"/>
      <c r="BK391" s="2"/>
      <c r="BL391" s="2"/>
      <c r="BM391" s="7"/>
      <c r="BN391" s="7"/>
      <c r="BO391" s="7"/>
      <c r="BP391" s="7"/>
      <c r="BQ391" s="7"/>
      <c r="BR391" s="7"/>
      <c r="BS391" s="7"/>
      <c r="BT391" s="7"/>
      <c r="BU391" s="7"/>
      <c r="BV391" s="7"/>
      <c r="BW391" s="7"/>
      <c r="BX391" s="7"/>
      <c r="BY391" s="7"/>
      <c r="BZ391" s="7"/>
      <c r="CA391" s="7"/>
      <c r="CB391" s="7"/>
      <c r="CC391" s="7"/>
      <c r="CD391" s="7"/>
      <c r="CE391" s="7"/>
      <c r="CF391" s="2"/>
    </row>
    <row r="392" spans="1:85" s="7" customFormat="1" ht="30" hidden="1" x14ac:dyDescent="0.25">
      <c r="A392" s="2"/>
      <c r="B392" s="2"/>
      <c r="C392" s="2"/>
      <c r="D392" s="2"/>
      <c r="E392" s="2"/>
      <c r="F392" s="2"/>
      <c r="G392" s="2"/>
      <c r="H392" s="2"/>
      <c r="I392" s="2"/>
      <c r="J392" s="2"/>
      <c r="K392" s="2"/>
      <c r="L392" s="11" t="s">
        <v>610</v>
      </c>
      <c r="M392" s="2" t="s">
        <v>611</v>
      </c>
      <c r="N392" s="2">
        <v>2012</v>
      </c>
      <c r="O392" s="2">
        <v>1</v>
      </c>
      <c r="P392" s="3">
        <v>40909.549305555556</v>
      </c>
      <c r="Q392" s="2" t="s">
        <v>11</v>
      </c>
      <c r="R392" s="2" t="s">
        <v>459</v>
      </c>
      <c r="S392" s="2" t="s">
        <v>612</v>
      </c>
      <c r="T392" s="2" t="s">
        <v>484</v>
      </c>
      <c r="U392" s="2">
        <f t="shared" si="126"/>
        <v>1</v>
      </c>
      <c r="V392" s="2" t="b">
        <f t="shared" si="127"/>
        <v>1</v>
      </c>
      <c r="W392" s="17" t="b">
        <f t="shared" si="128"/>
        <v>0</v>
      </c>
      <c r="X392" s="2" t="b">
        <f t="shared" si="129"/>
        <v>0</v>
      </c>
      <c r="Y392" s="2" t="b">
        <f t="shared" si="130"/>
        <v>0</v>
      </c>
      <c r="Z392" s="2" t="b">
        <f t="shared" si="131"/>
        <v>0</v>
      </c>
      <c r="AA392" s="2" t="b">
        <f t="shared" si="132"/>
        <v>0</v>
      </c>
      <c r="AB392" s="2" t="b">
        <f t="shared" si="133"/>
        <v>0</v>
      </c>
      <c r="AC392" s="2" t="b">
        <f t="shared" si="134"/>
        <v>0</v>
      </c>
      <c r="AD392" s="2" t="b">
        <f t="shared" si="135"/>
        <v>0</v>
      </c>
      <c r="AE392" s="2" t="b">
        <f t="shared" si="136"/>
        <v>0</v>
      </c>
      <c r="AF392" s="2" t="b">
        <f t="shared" si="137"/>
        <v>0</v>
      </c>
      <c r="AG392" s="2" t="b">
        <f t="shared" si="138"/>
        <v>0</v>
      </c>
      <c r="AH392" s="17" t="b">
        <f t="shared" si="139"/>
        <v>0</v>
      </c>
      <c r="AI392" s="2" t="b">
        <f t="shared" si="140"/>
        <v>0</v>
      </c>
      <c r="AJ392" s="2" t="b">
        <f t="shared" si="141"/>
        <v>0</v>
      </c>
      <c r="AK392" s="2" t="b">
        <f t="shared" si="142"/>
        <v>0</v>
      </c>
      <c r="AL392" s="2" t="b">
        <f t="shared" si="143"/>
        <v>0</v>
      </c>
      <c r="AM392" s="2" t="b">
        <f t="shared" si="144"/>
        <v>0</v>
      </c>
      <c r="AN392" s="2" t="b">
        <f t="shared" si="145"/>
        <v>0</v>
      </c>
      <c r="AO392" s="2" t="b">
        <v>0</v>
      </c>
      <c r="AP392" s="2" t="b">
        <f t="shared" si="146"/>
        <v>0</v>
      </c>
      <c r="AQ392" s="2" t="b">
        <v>0</v>
      </c>
      <c r="AR392" s="2">
        <v>1</v>
      </c>
      <c r="AS392" s="2"/>
      <c r="AT392" s="2"/>
      <c r="AU392" s="2"/>
      <c r="AV392" s="2"/>
      <c r="AW392" s="2"/>
      <c r="AX392" s="2"/>
      <c r="AY392" s="2"/>
      <c r="AZ392" s="2"/>
      <c r="BA392" s="2"/>
      <c r="BB392" s="2"/>
      <c r="BC392" s="2"/>
      <c r="BD392" s="2"/>
      <c r="BE392" s="2"/>
      <c r="BF392" s="2"/>
      <c r="BG392" s="2"/>
      <c r="BH392" s="2"/>
      <c r="BI392" s="2"/>
      <c r="BJ392" s="2"/>
      <c r="BK392" s="2"/>
      <c r="BL392" s="2"/>
      <c r="BP392" s="2"/>
      <c r="BQ392" s="2"/>
      <c r="BR392" s="2"/>
      <c r="BS392" s="2"/>
      <c r="BT392" s="2"/>
      <c r="BU392" s="2"/>
      <c r="BV392" s="2"/>
      <c r="BW392" s="2"/>
      <c r="BX392" s="2"/>
      <c r="BY392" s="2"/>
      <c r="BZ392" s="2"/>
      <c r="CA392" s="2"/>
      <c r="CB392" s="2"/>
      <c r="CC392" s="2"/>
      <c r="CD392" s="2"/>
      <c r="CE392" s="2"/>
      <c r="CF392" s="2"/>
      <c r="CG392" s="2"/>
    </row>
    <row r="393" spans="1:85" s="7" customFormat="1" ht="30" hidden="1" x14ac:dyDescent="0.25">
      <c r="A393" s="2"/>
      <c r="B393" s="2"/>
      <c r="C393" s="2"/>
      <c r="D393" s="2"/>
      <c r="E393" s="2"/>
      <c r="F393" s="2"/>
      <c r="G393" s="2"/>
      <c r="H393" s="2"/>
      <c r="I393" s="2"/>
      <c r="J393" s="2"/>
      <c r="K393" s="2"/>
      <c r="L393" s="11" t="s">
        <v>4461</v>
      </c>
      <c r="M393" s="2" t="s">
        <v>4462</v>
      </c>
      <c r="N393" s="2">
        <v>2004</v>
      </c>
      <c r="O393" s="2">
        <v>1</v>
      </c>
      <c r="P393" s="4">
        <v>37987</v>
      </c>
      <c r="Q393" s="2" t="s">
        <v>11</v>
      </c>
      <c r="R393" s="2" t="s">
        <v>459</v>
      </c>
      <c r="S393" s="2" t="s">
        <v>4463</v>
      </c>
      <c r="T393" s="2" t="s">
        <v>480</v>
      </c>
      <c r="U393" s="2">
        <f t="shared" si="126"/>
        <v>1</v>
      </c>
      <c r="V393" s="2" t="b">
        <f t="shared" si="127"/>
        <v>1</v>
      </c>
      <c r="W393" s="17" t="b">
        <f t="shared" si="128"/>
        <v>0</v>
      </c>
      <c r="X393" s="2" t="b">
        <f t="shared" si="129"/>
        <v>0</v>
      </c>
      <c r="Y393" s="2" t="b">
        <f t="shared" si="130"/>
        <v>0</v>
      </c>
      <c r="Z393" s="2" t="b">
        <f t="shared" si="131"/>
        <v>0</v>
      </c>
      <c r="AA393" s="2" t="b">
        <f t="shared" si="132"/>
        <v>0</v>
      </c>
      <c r="AB393" s="2" t="b">
        <f t="shared" si="133"/>
        <v>0</v>
      </c>
      <c r="AC393" s="2" t="b">
        <f t="shared" si="134"/>
        <v>0</v>
      </c>
      <c r="AD393" s="2" t="b">
        <f t="shared" si="135"/>
        <v>0</v>
      </c>
      <c r="AE393" s="2" t="b">
        <f t="shared" si="136"/>
        <v>0</v>
      </c>
      <c r="AF393" s="2" t="b">
        <f t="shared" si="137"/>
        <v>0</v>
      </c>
      <c r="AG393" s="2" t="b">
        <f t="shared" si="138"/>
        <v>0</v>
      </c>
      <c r="AH393" s="17" t="b">
        <f t="shared" si="139"/>
        <v>0</v>
      </c>
      <c r="AI393" s="2" t="b">
        <f t="shared" si="140"/>
        <v>0</v>
      </c>
      <c r="AJ393" s="2" t="b">
        <f t="shared" si="141"/>
        <v>0</v>
      </c>
      <c r="AK393" s="2" t="b">
        <f t="shared" si="142"/>
        <v>0</v>
      </c>
      <c r="AL393" s="2" t="b">
        <f t="shared" si="143"/>
        <v>0</v>
      </c>
      <c r="AM393" s="2" t="b">
        <f t="shared" si="144"/>
        <v>0</v>
      </c>
      <c r="AN393" s="2" t="b">
        <f t="shared" si="145"/>
        <v>0</v>
      </c>
      <c r="AO393" s="2" t="b">
        <v>0</v>
      </c>
      <c r="AP393" s="2" t="b">
        <f t="shared" si="146"/>
        <v>0</v>
      </c>
      <c r="AQ393" s="2" t="b">
        <v>0</v>
      </c>
      <c r="AR393" s="2">
        <v>1</v>
      </c>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Q393" s="2"/>
      <c r="BR393" s="2"/>
      <c r="BS393" s="2"/>
      <c r="BT393" s="2"/>
      <c r="BU393" s="2"/>
      <c r="BV393" s="2"/>
      <c r="BW393" s="2"/>
      <c r="BX393" s="2"/>
      <c r="BY393" s="2"/>
      <c r="BZ393" s="2"/>
      <c r="CA393" s="2"/>
      <c r="CB393" s="2"/>
      <c r="CC393" s="2"/>
      <c r="CD393" s="2"/>
      <c r="CE393" s="2"/>
      <c r="CF393" s="2"/>
      <c r="CG393" s="2"/>
    </row>
    <row r="394" spans="1:85" s="7" customFormat="1" ht="30" hidden="1" x14ac:dyDescent="0.25">
      <c r="A394" s="2"/>
      <c r="B394" s="2"/>
      <c r="C394" s="2"/>
      <c r="D394" s="2"/>
      <c r="E394" s="2"/>
      <c r="F394" s="2"/>
      <c r="G394" s="2"/>
      <c r="H394" s="2"/>
      <c r="I394" s="2"/>
      <c r="J394" s="2"/>
      <c r="K394" s="2"/>
      <c r="L394" s="11" t="s">
        <v>2930</v>
      </c>
      <c r="M394" s="2" t="s">
        <v>2931</v>
      </c>
      <c r="N394" s="2">
        <v>2017</v>
      </c>
      <c r="O394" s="2">
        <v>1</v>
      </c>
      <c r="P394" s="3">
        <v>42736.393750000003</v>
      </c>
      <c r="Q394" s="2" t="s">
        <v>11</v>
      </c>
      <c r="R394" s="2" t="s">
        <v>459</v>
      </c>
      <c r="S394" s="2" t="s">
        <v>2929</v>
      </c>
      <c r="T394" s="2" t="s">
        <v>1138</v>
      </c>
      <c r="U394" s="2">
        <f t="shared" si="126"/>
        <v>1</v>
      </c>
      <c r="V394" s="2" t="b">
        <f t="shared" si="127"/>
        <v>1</v>
      </c>
      <c r="W394" s="17" t="b">
        <f t="shared" si="128"/>
        <v>0</v>
      </c>
      <c r="X394" s="2" t="b">
        <f t="shared" si="129"/>
        <v>0</v>
      </c>
      <c r="Y394" s="2" t="b">
        <f t="shared" si="130"/>
        <v>0</v>
      </c>
      <c r="Z394" s="2" t="b">
        <f t="shared" si="131"/>
        <v>0</v>
      </c>
      <c r="AA394" s="2" t="b">
        <f t="shared" si="132"/>
        <v>0</v>
      </c>
      <c r="AB394" s="2" t="b">
        <f t="shared" si="133"/>
        <v>0</v>
      </c>
      <c r="AC394" s="2" t="b">
        <f t="shared" si="134"/>
        <v>0</v>
      </c>
      <c r="AD394" s="2" t="b">
        <f t="shared" si="135"/>
        <v>0</v>
      </c>
      <c r="AE394" s="2" t="b">
        <f t="shared" si="136"/>
        <v>0</v>
      </c>
      <c r="AF394" s="2" t="b">
        <f t="shared" si="137"/>
        <v>0</v>
      </c>
      <c r="AG394" s="2" t="b">
        <f t="shared" si="138"/>
        <v>0</v>
      </c>
      <c r="AH394" s="17" t="b">
        <f t="shared" si="139"/>
        <v>0</v>
      </c>
      <c r="AI394" s="2" t="b">
        <f t="shared" si="140"/>
        <v>0</v>
      </c>
      <c r="AJ394" s="2" t="b">
        <f t="shared" si="141"/>
        <v>0</v>
      </c>
      <c r="AK394" s="2" t="b">
        <f t="shared" si="142"/>
        <v>0</v>
      </c>
      <c r="AL394" s="2" t="b">
        <f t="shared" si="143"/>
        <v>0</v>
      </c>
      <c r="AM394" s="2" t="b">
        <f t="shared" si="144"/>
        <v>0</v>
      </c>
      <c r="AN394" s="2" t="b">
        <f t="shared" si="145"/>
        <v>0</v>
      </c>
      <c r="AO394" s="2" t="b">
        <v>0</v>
      </c>
      <c r="AP394" s="2" t="b">
        <f t="shared" si="146"/>
        <v>0</v>
      </c>
      <c r="AQ394" s="2" t="b">
        <v>0</v>
      </c>
      <c r="AR394" s="2">
        <v>1</v>
      </c>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CF394" s="2"/>
      <c r="CG394" s="2"/>
    </row>
    <row r="395" spans="1:85" s="7" customFormat="1" ht="30" hidden="1" x14ac:dyDescent="0.25">
      <c r="A395" s="2"/>
      <c r="B395" s="2"/>
      <c r="C395" s="2"/>
      <c r="D395" s="2"/>
      <c r="E395" s="2"/>
      <c r="F395" s="2"/>
      <c r="G395" s="2"/>
      <c r="H395" s="2"/>
      <c r="I395" s="2"/>
      <c r="J395" s="2"/>
      <c r="K395" s="2"/>
      <c r="L395" s="11" t="s">
        <v>3862</v>
      </c>
      <c r="M395" s="2" t="s">
        <v>3863</v>
      </c>
      <c r="N395" s="2">
        <v>2012</v>
      </c>
      <c r="O395" s="2">
        <v>1</v>
      </c>
      <c r="P395" s="3">
        <v>40909.505555555559</v>
      </c>
      <c r="Q395" s="2" t="s">
        <v>11</v>
      </c>
      <c r="R395" s="2" t="s">
        <v>459</v>
      </c>
      <c r="S395" s="2" t="s">
        <v>3864</v>
      </c>
      <c r="T395" s="2" t="s">
        <v>484</v>
      </c>
      <c r="U395" s="2">
        <f t="shared" si="126"/>
        <v>1</v>
      </c>
      <c r="V395" s="2" t="b">
        <f t="shared" si="127"/>
        <v>1</v>
      </c>
      <c r="W395" s="17" t="b">
        <f t="shared" si="128"/>
        <v>0</v>
      </c>
      <c r="X395" s="2" t="b">
        <f t="shared" si="129"/>
        <v>0</v>
      </c>
      <c r="Y395" s="2" t="b">
        <f t="shared" si="130"/>
        <v>0</v>
      </c>
      <c r="Z395" s="2" t="b">
        <f t="shared" si="131"/>
        <v>0</v>
      </c>
      <c r="AA395" s="2" t="b">
        <f t="shared" si="132"/>
        <v>0</v>
      </c>
      <c r="AB395" s="2" t="b">
        <f t="shared" si="133"/>
        <v>0</v>
      </c>
      <c r="AC395" s="2" t="b">
        <f t="shared" si="134"/>
        <v>0</v>
      </c>
      <c r="AD395" s="2" t="b">
        <f t="shared" si="135"/>
        <v>0</v>
      </c>
      <c r="AE395" s="2" t="b">
        <f t="shared" si="136"/>
        <v>0</v>
      </c>
      <c r="AF395" s="2" t="b">
        <f t="shared" si="137"/>
        <v>0</v>
      </c>
      <c r="AG395" s="2" t="b">
        <f t="shared" si="138"/>
        <v>0</v>
      </c>
      <c r="AH395" s="17" t="b">
        <f t="shared" si="139"/>
        <v>0</v>
      </c>
      <c r="AI395" s="2" t="b">
        <f t="shared" si="140"/>
        <v>0</v>
      </c>
      <c r="AJ395" s="2" t="b">
        <f t="shared" si="141"/>
        <v>0</v>
      </c>
      <c r="AK395" s="2" t="b">
        <f t="shared" si="142"/>
        <v>0</v>
      </c>
      <c r="AL395" s="2" t="b">
        <f t="shared" si="143"/>
        <v>0</v>
      </c>
      <c r="AM395" s="2" t="b">
        <f t="shared" si="144"/>
        <v>0</v>
      </c>
      <c r="AN395" s="2" t="b">
        <f t="shared" si="145"/>
        <v>0</v>
      </c>
      <c r="AO395" s="2" t="b">
        <v>0</v>
      </c>
      <c r="AP395" s="2" t="b">
        <f t="shared" si="146"/>
        <v>0</v>
      </c>
      <c r="AQ395" s="2" t="b">
        <v>0</v>
      </c>
      <c r="AR395" s="2">
        <v>1</v>
      </c>
      <c r="AS395" s="2" t="s">
        <v>5615</v>
      </c>
      <c r="AT395" s="2"/>
      <c r="AU395" s="2"/>
      <c r="AV395" s="2"/>
      <c r="AW395" s="2"/>
      <c r="AX395" s="2"/>
      <c r="AY395" s="2"/>
      <c r="AZ395" s="2"/>
      <c r="BA395" s="2"/>
      <c r="BB395" s="2"/>
      <c r="BC395" s="2"/>
      <c r="BD395" s="2"/>
      <c r="BE395" s="2"/>
      <c r="BF395" s="2"/>
      <c r="BG395" s="2"/>
      <c r="BH395" s="2"/>
      <c r="BI395" s="2"/>
      <c r="BJ395" s="2"/>
      <c r="BK395" s="2"/>
      <c r="BL395" s="2"/>
      <c r="BM395" s="2"/>
      <c r="BN395" s="2"/>
      <c r="BO395" s="2"/>
      <c r="BQ395" s="2"/>
      <c r="BR395" s="2"/>
      <c r="BS395" s="2"/>
      <c r="BT395" s="2"/>
      <c r="BU395" s="2"/>
      <c r="BV395" s="2"/>
      <c r="BW395" s="2"/>
      <c r="BX395" s="2"/>
      <c r="BY395" s="2"/>
      <c r="BZ395" s="2"/>
      <c r="CA395" s="2"/>
      <c r="CB395" s="2"/>
      <c r="CC395" s="2"/>
      <c r="CD395" s="2"/>
      <c r="CE395" s="2"/>
      <c r="CF395" s="2"/>
      <c r="CG395" s="2"/>
    </row>
    <row r="396" spans="1:85" s="7" customFormat="1" ht="30" hidden="1" x14ac:dyDescent="0.25">
      <c r="A396" s="42" t="s">
        <v>5665</v>
      </c>
      <c r="B396" s="42" t="s">
        <v>5705</v>
      </c>
      <c r="C396" s="42" t="s">
        <v>5878</v>
      </c>
      <c r="D396" s="42" t="s">
        <v>5879</v>
      </c>
      <c r="E396" s="42" t="s">
        <v>5880</v>
      </c>
      <c r="F396" s="42"/>
      <c r="G396" s="42" t="s">
        <v>5881</v>
      </c>
      <c r="H396" s="42"/>
      <c r="I396" s="42">
        <v>26254432</v>
      </c>
      <c r="J396" s="42"/>
      <c r="K396" s="42"/>
      <c r="L396" s="5" t="s">
        <v>4660</v>
      </c>
      <c r="M396" s="5" t="s">
        <v>4661</v>
      </c>
      <c r="N396" s="5">
        <v>2011</v>
      </c>
      <c r="O396" s="5">
        <v>1</v>
      </c>
      <c r="P396" s="10">
        <v>40664.373611111114</v>
      </c>
      <c r="Q396" s="5" t="s">
        <v>11</v>
      </c>
      <c r="R396" s="5" t="s">
        <v>459</v>
      </c>
      <c r="S396" s="5" t="s">
        <v>4662</v>
      </c>
      <c r="T396" s="5" t="s">
        <v>484</v>
      </c>
      <c r="U396" s="5">
        <f t="shared" si="126"/>
        <v>8</v>
      </c>
      <c r="V396" s="5" t="b">
        <f t="shared" si="127"/>
        <v>1</v>
      </c>
      <c r="W396" s="51" t="b">
        <f t="shared" si="128"/>
        <v>1</v>
      </c>
      <c r="X396" s="5" t="b">
        <f t="shared" si="129"/>
        <v>1</v>
      </c>
      <c r="Y396" s="5" t="b">
        <f t="shared" si="130"/>
        <v>0</v>
      </c>
      <c r="Z396" s="5" t="b">
        <f t="shared" si="131"/>
        <v>0</v>
      </c>
      <c r="AA396" s="5" t="b">
        <f t="shared" si="132"/>
        <v>1</v>
      </c>
      <c r="AB396" s="5" t="b">
        <f t="shared" si="133"/>
        <v>1</v>
      </c>
      <c r="AC396" s="5" t="b">
        <f t="shared" si="134"/>
        <v>1</v>
      </c>
      <c r="AD396" s="5" t="b">
        <f t="shared" si="135"/>
        <v>0</v>
      </c>
      <c r="AE396" s="5" t="b">
        <f t="shared" si="136"/>
        <v>0</v>
      </c>
      <c r="AF396" s="5" t="b">
        <f t="shared" si="137"/>
        <v>0</v>
      </c>
      <c r="AG396" s="5" t="b">
        <f t="shared" si="138"/>
        <v>1</v>
      </c>
      <c r="AH396" s="51" t="b">
        <f t="shared" si="139"/>
        <v>1</v>
      </c>
      <c r="AI396" s="5" t="b">
        <f t="shared" si="140"/>
        <v>0</v>
      </c>
      <c r="AJ396" s="5" t="b">
        <f t="shared" si="141"/>
        <v>0</v>
      </c>
      <c r="AK396" s="5" t="b">
        <f t="shared" si="142"/>
        <v>0</v>
      </c>
      <c r="AL396" s="5" t="b">
        <f t="shared" si="143"/>
        <v>0</v>
      </c>
      <c r="AM396" s="5" t="b">
        <f t="shared" si="144"/>
        <v>0</v>
      </c>
      <c r="AN396" s="5" t="b">
        <f t="shared" si="145"/>
        <v>0</v>
      </c>
      <c r="AO396" s="5" t="b">
        <v>0</v>
      </c>
      <c r="AP396" s="5" t="b">
        <f t="shared" si="146"/>
        <v>0</v>
      </c>
      <c r="AQ396" s="5" t="b">
        <v>0</v>
      </c>
      <c r="AR396" s="2">
        <v>1</v>
      </c>
      <c r="AS396" s="2">
        <v>2</v>
      </c>
      <c r="AT396" s="2">
        <v>3</v>
      </c>
      <c r="AU396" s="2">
        <v>4</v>
      </c>
      <c r="AV396" s="2">
        <v>7</v>
      </c>
      <c r="AW396" s="2">
        <v>8</v>
      </c>
      <c r="AX396" s="2">
        <v>10</v>
      </c>
      <c r="AY396" s="2">
        <v>12</v>
      </c>
      <c r="AZ396" s="2">
        <v>15</v>
      </c>
      <c r="BA396" s="2">
        <v>16</v>
      </c>
      <c r="BB396" s="2"/>
      <c r="BC396" s="2"/>
      <c r="BD396" s="2"/>
      <c r="BE396" s="2"/>
      <c r="BF396" s="2"/>
      <c r="BG396" s="2"/>
      <c r="BH396" s="2"/>
      <c r="BI396" s="2"/>
      <c r="BJ396" s="2"/>
      <c r="BK396" s="2"/>
      <c r="BL396" s="2"/>
      <c r="BM396" s="2"/>
      <c r="BN396" s="2"/>
      <c r="BO396" s="2"/>
      <c r="CF396" s="2"/>
      <c r="CG396" s="2"/>
    </row>
    <row r="397" spans="1:85" s="7" customFormat="1" ht="30" hidden="1" x14ac:dyDescent="0.25">
      <c r="A397" s="2"/>
      <c r="B397" s="2"/>
      <c r="C397" s="2"/>
      <c r="D397" s="2"/>
      <c r="E397" s="2"/>
      <c r="F397" s="2"/>
      <c r="G397" s="2"/>
      <c r="H397" s="2"/>
      <c r="I397" s="2"/>
      <c r="J397" s="2"/>
      <c r="K397" s="2"/>
      <c r="L397" s="11" t="s">
        <v>4835</v>
      </c>
      <c r="M397" s="2" t="s">
        <v>4836</v>
      </c>
      <c r="N397" s="2">
        <v>2013</v>
      </c>
      <c r="O397" s="2">
        <v>1</v>
      </c>
      <c r="P397" s="3">
        <v>41275.488194444442</v>
      </c>
      <c r="Q397" s="2" t="s">
        <v>11</v>
      </c>
      <c r="R397" s="2" t="s">
        <v>4779</v>
      </c>
      <c r="S397" s="2" t="s">
        <v>4837</v>
      </c>
      <c r="T397" s="2" t="s">
        <v>4781</v>
      </c>
      <c r="U397" s="2">
        <f t="shared" si="126"/>
        <v>1</v>
      </c>
      <c r="V397" s="2" t="b">
        <f t="shared" si="127"/>
        <v>1</v>
      </c>
      <c r="W397" s="17" t="b">
        <f t="shared" si="128"/>
        <v>0</v>
      </c>
      <c r="X397" s="2" t="b">
        <f t="shared" si="129"/>
        <v>0</v>
      </c>
      <c r="Y397" s="2" t="b">
        <f t="shared" si="130"/>
        <v>0</v>
      </c>
      <c r="Z397" s="2" t="b">
        <f t="shared" si="131"/>
        <v>0</v>
      </c>
      <c r="AA397" s="2" t="b">
        <f t="shared" si="132"/>
        <v>0</v>
      </c>
      <c r="AB397" s="2" t="b">
        <f t="shared" si="133"/>
        <v>0</v>
      </c>
      <c r="AC397" s="2" t="b">
        <f t="shared" si="134"/>
        <v>0</v>
      </c>
      <c r="AD397" s="2" t="b">
        <f t="shared" si="135"/>
        <v>0</v>
      </c>
      <c r="AE397" s="2" t="b">
        <f t="shared" si="136"/>
        <v>0</v>
      </c>
      <c r="AF397" s="2" t="b">
        <f t="shared" si="137"/>
        <v>0</v>
      </c>
      <c r="AG397" s="2" t="b">
        <f t="shared" si="138"/>
        <v>0</v>
      </c>
      <c r="AH397" s="17" t="b">
        <f t="shared" si="139"/>
        <v>0</v>
      </c>
      <c r="AI397" s="2" t="b">
        <f t="shared" si="140"/>
        <v>0</v>
      </c>
      <c r="AJ397" s="2" t="b">
        <f t="shared" si="141"/>
        <v>0</v>
      </c>
      <c r="AK397" s="2" t="b">
        <f t="shared" si="142"/>
        <v>0</v>
      </c>
      <c r="AL397" s="2" t="b">
        <f t="shared" si="143"/>
        <v>0</v>
      </c>
      <c r="AM397" s="2" t="b">
        <f t="shared" si="144"/>
        <v>0</v>
      </c>
      <c r="AN397" s="2" t="b">
        <f t="shared" si="145"/>
        <v>0</v>
      </c>
      <c r="AO397" s="2" t="b">
        <v>0</v>
      </c>
      <c r="AP397" s="2" t="b">
        <f t="shared" si="146"/>
        <v>0</v>
      </c>
      <c r="AQ397" s="2" t="b">
        <v>0</v>
      </c>
      <c r="AR397" s="2">
        <v>1</v>
      </c>
      <c r="AS397" s="2"/>
      <c r="AT397" s="2"/>
      <c r="AU397" s="2"/>
      <c r="AV397" s="2"/>
      <c r="AW397" s="2"/>
      <c r="AX397" s="2"/>
      <c r="AY397" s="2"/>
      <c r="AZ397" s="2"/>
      <c r="BA397" s="2"/>
      <c r="BB397" s="2"/>
      <c r="BC397" s="2"/>
      <c r="BD397" s="2"/>
      <c r="BE397" s="2"/>
      <c r="BF397" s="2"/>
      <c r="BG397" s="2"/>
      <c r="BH397" s="2"/>
      <c r="BI397" s="2"/>
      <c r="BJ397" s="2"/>
      <c r="BK397" s="2"/>
      <c r="BL397" s="2"/>
      <c r="CF397" s="2"/>
      <c r="CG397" s="2"/>
    </row>
    <row r="398" spans="1:85" s="7" customFormat="1" ht="30" hidden="1" x14ac:dyDescent="0.25">
      <c r="A398" s="2"/>
      <c r="B398" s="2"/>
      <c r="C398" s="2"/>
      <c r="D398" s="2"/>
      <c r="E398" s="2"/>
      <c r="F398" s="2"/>
      <c r="G398" s="2"/>
      <c r="H398" s="2"/>
      <c r="I398" s="2"/>
      <c r="J398" s="2"/>
      <c r="K398" s="2"/>
      <c r="L398" s="11" t="s">
        <v>2388</v>
      </c>
      <c r="M398" s="2" t="s">
        <v>2389</v>
      </c>
      <c r="N398" s="2">
        <v>2011</v>
      </c>
      <c r="O398" s="2">
        <v>1</v>
      </c>
      <c r="P398" s="3">
        <v>40544.651388888888</v>
      </c>
      <c r="Q398" s="2" t="s">
        <v>11</v>
      </c>
      <c r="R398" s="2" t="s">
        <v>459</v>
      </c>
      <c r="S398" s="2" t="s">
        <v>2390</v>
      </c>
      <c r="T398" s="2" t="s">
        <v>484</v>
      </c>
      <c r="U398" s="2">
        <f t="shared" si="126"/>
        <v>1</v>
      </c>
      <c r="V398" s="2" t="b">
        <f t="shared" si="127"/>
        <v>1</v>
      </c>
      <c r="W398" s="17" t="b">
        <f t="shared" si="128"/>
        <v>0</v>
      </c>
      <c r="X398" s="2" t="b">
        <f t="shared" si="129"/>
        <v>0</v>
      </c>
      <c r="Y398" s="2" t="b">
        <f t="shared" si="130"/>
        <v>0</v>
      </c>
      <c r="Z398" s="2" t="b">
        <f t="shared" si="131"/>
        <v>0</v>
      </c>
      <c r="AA398" s="2" t="b">
        <f t="shared" si="132"/>
        <v>0</v>
      </c>
      <c r="AB398" s="2" t="b">
        <f t="shared" si="133"/>
        <v>0</v>
      </c>
      <c r="AC398" s="2" t="b">
        <f t="shared" si="134"/>
        <v>0</v>
      </c>
      <c r="AD398" s="2" t="b">
        <f t="shared" si="135"/>
        <v>0</v>
      </c>
      <c r="AE398" s="2" t="b">
        <f t="shared" si="136"/>
        <v>0</v>
      </c>
      <c r="AF398" s="2" t="b">
        <f t="shared" si="137"/>
        <v>0</v>
      </c>
      <c r="AG398" s="2" t="b">
        <f t="shared" si="138"/>
        <v>0</v>
      </c>
      <c r="AH398" s="17" t="b">
        <f t="shared" si="139"/>
        <v>0</v>
      </c>
      <c r="AI398" s="2" t="b">
        <f t="shared" si="140"/>
        <v>0</v>
      </c>
      <c r="AJ398" s="2" t="b">
        <f t="shared" si="141"/>
        <v>0</v>
      </c>
      <c r="AK398" s="2" t="b">
        <f t="shared" si="142"/>
        <v>0</v>
      </c>
      <c r="AL398" s="2" t="b">
        <f t="shared" si="143"/>
        <v>0</v>
      </c>
      <c r="AM398" s="2" t="b">
        <f t="shared" si="144"/>
        <v>0</v>
      </c>
      <c r="AN398" s="2" t="b">
        <f t="shared" si="145"/>
        <v>0</v>
      </c>
      <c r="AO398" s="2" t="b">
        <v>0</v>
      </c>
      <c r="AP398" s="2" t="b">
        <f t="shared" si="146"/>
        <v>0</v>
      </c>
      <c r="AQ398" s="2" t="b">
        <v>0</v>
      </c>
      <c r="AR398" s="2">
        <v>1</v>
      </c>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CF398" s="2"/>
      <c r="CG398" s="2"/>
    </row>
    <row r="399" spans="1:85" s="7" customFormat="1" ht="45" hidden="1" x14ac:dyDescent="0.25">
      <c r="A399" s="2"/>
      <c r="L399" s="11" t="s">
        <v>206</v>
      </c>
      <c r="M399" s="2" t="s">
        <v>207</v>
      </c>
      <c r="N399" s="2">
        <v>2007</v>
      </c>
      <c r="O399" s="2">
        <v>1</v>
      </c>
      <c r="P399" s="3">
        <v>39264.550694444442</v>
      </c>
      <c r="Q399" s="2" t="s">
        <v>11</v>
      </c>
      <c r="R399" s="2" t="s">
        <v>9</v>
      </c>
      <c r="S399" s="2" t="s">
        <v>208</v>
      </c>
      <c r="T399" s="2" t="s">
        <v>13</v>
      </c>
      <c r="U399" s="2">
        <f t="shared" si="126"/>
        <v>1</v>
      </c>
      <c r="V399" s="2" t="b">
        <f t="shared" si="127"/>
        <v>1</v>
      </c>
      <c r="W399" s="17" t="b">
        <f t="shared" si="128"/>
        <v>0</v>
      </c>
      <c r="X399" s="2" t="b">
        <f t="shared" si="129"/>
        <v>0</v>
      </c>
      <c r="Y399" s="2" t="b">
        <f t="shared" si="130"/>
        <v>0</v>
      </c>
      <c r="Z399" s="2" t="b">
        <f t="shared" si="131"/>
        <v>0</v>
      </c>
      <c r="AA399" s="2" t="b">
        <f t="shared" si="132"/>
        <v>0</v>
      </c>
      <c r="AB399" s="2" t="b">
        <f t="shared" si="133"/>
        <v>0</v>
      </c>
      <c r="AC399" s="2" t="b">
        <f t="shared" si="134"/>
        <v>0</v>
      </c>
      <c r="AD399" s="2" t="b">
        <f t="shared" si="135"/>
        <v>0</v>
      </c>
      <c r="AE399" s="2" t="b">
        <f t="shared" si="136"/>
        <v>0</v>
      </c>
      <c r="AF399" s="2" t="b">
        <f t="shared" si="137"/>
        <v>0</v>
      </c>
      <c r="AG399" s="2" t="b">
        <f t="shared" si="138"/>
        <v>0</v>
      </c>
      <c r="AH399" s="17" t="b">
        <f t="shared" si="139"/>
        <v>0</v>
      </c>
      <c r="AI399" s="2" t="b">
        <f t="shared" si="140"/>
        <v>0</v>
      </c>
      <c r="AJ399" s="2" t="b">
        <f t="shared" si="141"/>
        <v>0</v>
      </c>
      <c r="AK399" s="2" t="b">
        <f t="shared" si="142"/>
        <v>0</v>
      </c>
      <c r="AL399" s="2" t="b">
        <f t="shared" si="143"/>
        <v>0</v>
      </c>
      <c r="AM399" s="2" t="b">
        <f t="shared" si="144"/>
        <v>0</v>
      </c>
      <c r="AN399" s="2" t="b">
        <f t="shared" si="145"/>
        <v>0</v>
      </c>
      <c r="AO399" s="2" t="b">
        <v>0</v>
      </c>
      <c r="AP399" s="2" t="b">
        <f t="shared" si="146"/>
        <v>0</v>
      </c>
      <c r="AQ399" s="2" t="b">
        <v>0</v>
      </c>
      <c r="AR399" s="2">
        <v>1</v>
      </c>
      <c r="AS399" s="2"/>
      <c r="AT399" s="2"/>
      <c r="AU399" s="2"/>
      <c r="AV399" s="2"/>
      <c r="AW399" s="2"/>
      <c r="AX399" s="2"/>
      <c r="AY399" s="2"/>
      <c r="AZ399" s="2"/>
      <c r="BA399" s="2"/>
      <c r="BB399" s="2"/>
      <c r="BC399" s="2"/>
      <c r="BD399" s="2"/>
      <c r="BE399" s="2"/>
      <c r="BF399" s="2"/>
      <c r="BG399" s="2"/>
      <c r="BH399" s="2"/>
      <c r="BI399" s="2"/>
      <c r="BJ399" s="2"/>
      <c r="BK399" s="2"/>
      <c r="BL399" s="2"/>
      <c r="BP399" s="2"/>
      <c r="BQ399" s="2"/>
      <c r="BR399" s="2"/>
      <c r="BS399" s="2"/>
      <c r="BT399" s="2"/>
      <c r="BU399" s="2"/>
      <c r="BV399" s="2"/>
      <c r="BW399" s="2"/>
      <c r="BX399" s="2"/>
      <c r="BY399" s="2"/>
      <c r="BZ399" s="2"/>
      <c r="CA399" s="2"/>
      <c r="CB399" s="2"/>
      <c r="CC399" s="2"/>
      <c r="CD399" s="2"/>
      <c r="CE399" s="2"/>
      <c r="CF399" s="2"/>
      <c r="CG399" s="2"/>
    </row>
    <row r="400" spans="1:85" s="7" customFormat="1" ht="165" hidden="1" x14ac:dyDescent="0.25">
      <c r="A400" s="42" t="s">
        <v>5662</v>
      </c>
      <c r="B400" s="42" t="s">
        <v>5705</v>
      </c>
      <c r="C400" s="42" t="s">
        <v>5882</v>
      </c>
      <c r="D400" s="42" t="s">
        <v>5693</v>
      </c>
      <c r="E400" s="42" t="s">
        <v>5883</v>
      </c>
      <c r="F400" s="42" t="s">
        <v>5705</v>
      </c>
      <c r="G400" s="42" t="s">
        <v>5884</v>
      </c>
      <c r="H400" s="42" t="s">
        <v>5885</v>
      </c>
      <c r="I400" s="42" t="s">
        <v>5886</v>
      </c>
      <c r="J400" s="42" t="s">
        <v>5882</v>
      </c>
      <c r="K400" s="42" t="s">
        <v>5887</v>
      </c>
      <c r="L400" s="5" t="s">
        <v>3639</v>
      </c>
      <c r="M400" s="5" t="s">
        <v>3640</v>
      </c>
      <c r="N400" s="5">
        <v>2007</v>
      </c>
      <c r="O400" s="5">
        <v>1</v>
      </c>
      <c r="P400" s="10">
        <v>39083.686111111114</v>
      </c>
      <c r="Q400" s="5" t="s">
        <v>11</v>
      </c>
      <c r="R400" s="5" t="s">
        <v>459</v>
      </c>
      <c r="S400" s="5" t="s">
        <v>3641</v>
      </c>
      <c r="T400" s="5" t="s">
        <v>484</v>
      </c>
      <c r="U400" s="5">
        <f t="shared" si="126"/>
        <v>10</v>
      </c>
      <c r="V400" s="5" t="b">
        <f t="shared" si="127"/>
        <v>1</v>
      </c>
      <c r="W400" s="51" t="b">
        <f t="shared" si="128"/>
        <v>0</v>
      </c>
      <c r="X400" s="5" t="b">
        <f t="shared" si="129"/>
        <v>1</v>
      </c>
      <c r="Y400" s="5" t="b">
        <f t="shared" si="130"/>
        <v>0</v>
      </c>
      <c r="Z400" s="5" t="b">
        <f t="shared" si="131"/>
        <v>0</v>
      </c>
      <c r="AA400" s="5" t="b">
        <f t="shared" si="132"/>
        <v>1</v>
      </c>
      <c r="AB400" s="5" t="b">
        <f t="shared" si="133"/>
        <v>1</v>
      </c>
      <c r="AC400" s="5" t="b">
        <f t="shared" si="134"/>
        <v>1</v>
      </c>
      <c r="AD400" s="5" t="b">
        <f t="shared" si="135"/>
        <v>1</v>
      </c>
      <c r="AE400" s="5" t="b">
        <f t="shared" si="136"/>
        <v>1</v>
      </c>
      <c r="AF400" s="5" t="b">
        <f t="shared" si="137"/>
        <v>0</v>
      </c>
      <c r="AG400" s="5" t="b">
        <f t="shared" si="138"/>
        <v>1</v>
      </c>
      <c r="AH400" s="51" t="b">
        <f t="shared" si="139"/>
        <v>1</v>
      </c>
      <c r="AI400" s="5" t="b">
        <f t="shared" si="140"/>
        <v>0</v>
      </c>
      <c r="AJ400" s="5" t="b">
        <f t="shared" si="141"/>
        <v>0</v>
      </c>
      <c r="AK400" s="5" t="b">
        <f t="shared" si="142"/>
        <v>0</v>
      </c>
      <c r="AL400" s="5" t="b">
        <f t="shared" si="143"/>
        <v>0</v>
      </c>
      <c r="AM400" s="5" t="b">
        <f t="shared" si="144"/>
        <v>0</v>
      </c>
      <c r="AN400" s="5" t="b">
        <f t="shared" si="145"/>
        <v>0</v>
      </c>
      <c r="AO400" s="5" t="b">
        <v>0</v>
      </c>
      <c r="AP400" s="5" t="b">
        <f t="shared" si="146"/>
        <v>1</v>
      </c>
      <c r="AQ400" s="5" t="b">
        <v>0</v>
      </c>
      <c r="AR400" s="2">
        <v>1</v>
      </c>
      <c r="AS400" s="2">
        <v>4</v>
      </c>
      <c r="AT400" s="2">
        <v>7</v>
      </c>
      <c r="AU400" s="2">
        <v>8</v>
      </c>
      <c r="AV400" s="2" t="s">
        <v>5615</v>
      </c>
      <c r="AW400" s="2">
        <v>10</v>
      </c>
      <c r="AX400" s="2">
        <v>11</v>
      </c>
      <c r="AY400" s="2">
        <v>12</v>
      </c>
      <c r="AZ400" s="2">
        <v>13</v>
      </c>
      <c r="BA400" s="2">
        <v>15</v>
      </c>
      <c r="BB400" s="2">
        <v>16</v>
      </c>
      <c r="BC400" s="2">
        <v>52</v>
      </c>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row>
    <row r="401" spans="1:85" s="7" customFormat="1" ht="60" hidden="1" x14ac:dyDescent="0.25">
      <c r="A401" s="2"/>
      <c r="B401" s="2"/>
      <c r="C401" s="2"/>
      <c r="D401" s="2"/>
      <c r="E401" s="2"/>
      <c r="F401" s="2"/>
      <c r="G401" s="2"/>
      <c r="H401" s="2"/>
      <c r="I401" s="2"/>
      <c r="J401" s="2"/>
      <c r="K401" s="2"/>
      <c r="L401" s="11" t="s">
        <v>1231</v>
      </c>
      <c r="M401" s="2" t="s">
        <v>1232</v>
      </c>
      <c r="N401" s="7">
        <v>2011</v>
      </c>
      <c r="O401" s="7">
        <v>1</v>
      </c>
      <c r="P401" s="8">
        <v>40544.702777777777</v>
      </c>
      <c r="Q401" s="7" t="s">
        <v>11</v>
      </c>
      <c r="R401" s="7" t="s">
        <v>459</v>
      </c>
      <c r="S401" s="7" t="s">
        <v>1233</v>
      </c>
      <c r="T401" s="7" t="s">
        <v>499</v>
      </c>
      <c r="U401" s="2">
        <f t="shared" si="126"/>
        <v>1</v>
      </c>
      <c r="V401" s="2" t="b">
        <f t="shared" si="127"/>
        <v>1</v>
      </c>
      <c r="W401" s="17" t="b">
        <f t="shared" si="128"/>
        <v>0</v>
      </c>
      <c r="X401" s="2" t="b">
        <f t="shared" si="129"/>
        <v>0</v>
      </c>
      <c r="Y401" s="2" t="b">
        <f t="shared" si="130"/>
        <v>0</v>
      </c>
      <c r="Z401" s="2" t="b">
        <f t="shared" si="131"/>
        <v>0</v>
      </c>
      <c r="AA401" s="2" t="b">
        <f t="shared" si="132"/>
        <v>0</v>
      </c>
      <c r="AB401" s="2" t="b">
        <f t="shared" si="133"/>
        <v>0</v>
      </c>
      <c r="AC401" s="2" t="b">
        <f t="shared" si="134"/>
        <v>0</v>
      </c>
      <c r="AD401" s="2" t="b">
        <f t="shared" si="135"/>
        <v>0</v>
      </c>
      <c r="AE401" s="2" t="b">
        <f t="shared" si="136"/>
        <v>0</v>
      </c>
      <c r="AF401" s="2" t="b">
        <f t="shared" si="137"/>
        <v>0</v>
      </c>
      <c r="AG401" s="2" t="b">
        <f t="shared" si="138"/>
        <v>0</v>
      </c>
      <c r="AH401" s="17" t="b">
        <f t="shared" si="139"/>
        <v>0</v>
      </c>
      <c r="AI401" s="2" t="b">
        <f t="shared" si="140"/>
        <v>0</v>
      </c>
      <c r="AJ401" s="2" t="b">
        <f t="shared" si="141"/>
        <v>0</v>
      </c>
      <c r="AK401" s="2" t="b">
        <f t="shared" si="142"/>
        <v>0</v>
      </c>
      <c r="AL401" s="2" t="b">
        <f t="shared" si="143"/>
        <v>0</v>
      </c>
      <c r="AM401" s="2" t="b">
        <f t="shared" si="144"/>
        <v>0</v>
      </c>
      <c r="AN401" s="2" t="b">
        <f t="shared" si="145"/>
        <v>0</v>
      </c>
      <c r="AO401" s="2" t="b">
        <v>0</v>
      </c>
      <c r="AP401" s="2" t="b">
        <f t="shared" si="146"/>
        <v>0</v>
      </c>
      <c r="AQ401" s="2" t="b">
        <v>0</v>
      </c>
      <c r="AR401" s="7">
        <v>1</v>
      </c>
      <c r="BM401" s="2"/>
      <c r="BN401" s="2"/>
      <c r="BO401" s="2"/>
      <c r="BP401" s="2"/>
      <c r="BQ401" s="2"/>
      <c r="BR401" s="2"/>
      <c r="BS401" s="2"/>
      <c r="BT401" s="2"/>
      <c r="BU401" s="2"/>
      <c r="BV401" s="2"/>
      <c r="BW401" s="2"/>
      <c r="BX401" s="2"/>
      <c r="BY401" s="2"/>
      <c r="BZ401" s="2"/>
      <c r="CA401" s="2"/>
      <c r="CB401" s="2"/>
      <c r="CC401" s="2"/>
      <c r="CD401" s="2"/>
      <c r="CE401" s="2"/>
      <c r="CF401" s="2"/>
      <c r="CG401" s="2"/>
    </row>
    <row r="402" spans="1:85" s="7" customFormat="1" ht="30" hidden="1" x14ac:dyDescent="0.25">
      <c r="A402" s="2"/>
      <c r="B402" s="2"/>
      <c r="C402" s="2"/>
      <c r="D402" s="2"/>
      <c r="E402" s="2"/>
      <c r="F402" s="2"/>
      <c r="G402" s="2"/>
      <c r="H402" s="2"/>
      <c r="I402" s="2"/>
      <c r="J402" s="2"/>
      <c r="K402" s="2"/>
      <c r="L402" s="11" t="s">
        <v>4155</v>
      </c>
      <c r="M402" s="2" t="s">
        <v>4156</v>
      </c>
      <c r="N402" s="2">
        <v>2010</v>
      </c>
      <c r="O402" s="2">
        <v>1</v>
      </c>
      <c r="P402" s="3">
        <v>40299.491666666669</v>
      </c>
      <c r="Q402" s="2" t="s">
        <v>11</v>
      </c>
      <c r="R402" s="2" t="s">
        <v>459</v>
      </c>
      <c r="S402" s="2" t="s">
        <v>4157</v>
      </c>
      <c r="T402" s="2" t="s">
        <v>4158</v>
      </c>
      <c r="U402" s="2">
        <f t="shared" si="126"/>
        <v>2</v>
      </c>
      <c r="V402" s="2" t="b">
        <f t="shared" si="127"/>
        <v>0</v>
      </c>
      <c r="W402" s="17" t="b">
        <f t="shared" si="128"/>
        <v>0</v>
      </c>
      <c r="X402" s="2" t="b">
        <f t="shared" si="129"/>
        <v>1</v>
      </c>
      <c r="Y402" s="2" t="b">
        <f t="shared" si="130"/>
        <v>0</v>
      </c>
      <c r="Z402" s="2" t="b">
        <f t="shared" si="131"/>
        <v>0</v>
      </c>
      <c r="AA402" s="2" t="b">
        <f t="shared" si="132"/>
        <v>1</v>
      </c>
      <c r="AB402" s="2" t="b">
        <f t="shared" si="133"/>
        <v>0</v>
      </c>
      <c r="AC402" s="2" t="b">
        <f t="shared" si="134"/>
        <v>0</v>
      </c>
      <c r="AD402" s="2" t="b">
        <f t="shared" si="135"/>
        <v>0</v>
      </c>
      <c r="AE402" s="2" t="b">
        <f t="shared" si="136"/>
        <v>0</v>
      </c>
      <c r="AF402" s="2" t="b">
        <f t="shared" si="137"/>
        <v>0</v>
      </c>
      <c r="AG402" s="2" t="b">
        <f t="shared" si="138"/>
        <v>0</v>
      </c>
      <c r="AH402" s="17" t="b">
        <f t="shared" si="139"/>
        <v>0</v>
      </c>
      <c r="AI402" s="2" t="b">
        <f t="shared" si="140"/>
        <v>0</v>
      </c>
      <c r="AJ402" s="2" t="b">
        <f t="shared" si="141"/>
        <v>0</v>
      </c>
      <c r="AK402" s="2" t="b">
        <f t="shared" si="142"/>
        <v>0</v>
      </c>
      <c r="AL402" s="2" t="b">
        <f t="shared" si="143"/>
        <v>0</v>
      </c>
      <c r="AM402" s="2" t="b">
        <f t="shared" si="144"/>
        <v>0</v>
      </c>
      <c r="AN402" s="2" t="b">
        <f t="shared" si="145"/>
        <v>0</v>
      </c>
      <c r="AO402" s="2" t="b">
        <v>0</v>
      </c>
      <c r="AP402" s="2" t="b">
        <f t="shared" si="146"/>
        <v>0</v>
      </c>
      <c r="AQ402" s="2" t="b">
        <v>0</v>
      </c>
      <c r="AR402" s="2">
        <v>3</v>
      </c>
      <c r="AS402" s="2">
        <v>4</v>
      </c>
      <c r="AT402" s="2">
        <v>7</v>
      </c>
      <c r="AU402" s="2" t="s">
        <v>5615</v>
      </c>
      <c r="AV402" s="2">
        <v>12</v>
      </c>
      <c r="AW402" s="2"/>
      <c r="AX402" s="2"/>
      <c r="AY402" s="2"/>
      <c r="AZ402" s="2"/>
      <c r="BA402" s="2"/>
      <c r="BB402" s="2"/>
      <c r="BC402" s="2"/>
      <c r="BD402" s="2"/>
      <c r="BE402" s="2"/>
      <c r="BF402" s="2"/>
      <c r="BG402" s="2"/>
      <c r="BH402" s="2"/>
      <c r="BI402" s="2"/>
      <c r="BJ402" s="2"/>
      <c r="BK402" s="2"/>
      <c r="BL402" s="2"/>
      <c r="BM402" s="2"/>
      <c r="BN402" s="2"/>
      <c r="BO402" s="2"/>
      <c r="CF402" s="2"/>
      <c r="CG402" s="2"/>
    </row>
    <row r="403" spans="1:85" s="7" customFormat="1" ht="30" hidden="1" x14ac:dyDescent="0.25">
      <c r="A403" s="2"/>
      <c r="B403" s="2"/>
      <c r="C403" s="2"/>
      <c r="D403" s="2"/>
      <c r="E403" s="2"/>
      <c r="F403" s="2"/>
      <c r="G403" s="2"/>
      <c r="H403" s="2"/>
      <c r="I403" s="2"/>
      <c r="J403" s="2"/>
      <c r="K403" s="2"/>
      <c r="L403" s="11" t="s">
        <v>5171</v>
      </c>
      <c r="M403" s="2" t="s">
        <v>5172</v>
      </c>
      <c r="N403" s="2">
        <v>2011</v>
      </c>
      <c r="O403" s="2">
        <v>1</v>
      </c>
      <c r="P403" s="3">
        <v>40544.65902777778</v>
      </c>
      <c r="Q403" s="2" t="s">
        <v>11</v>
      </c>
      <c r="R403" s="2" t="s">
        <v>5159</v>
      </c>
      <c r="S403" s="2" t="s">
        <v>5173</v>
      </c>
      <c r="T403" s="2" t="s">
        <v>3321</v>
      </c>
      <c r="U403" s="2">
        <f t="shared" si="126"/>
        <v>1</v>
      </c>
      <c r="V403" s="2" t="b">
        <f t="shared" si="127"/>
        <v>1</v>
      </c>
      <c r="W403" s="17" t="b">
        <f t="shared" si="128"/>
        <v>0</v>
      </c>
      <c r="X403" s="2" t="b">
        <f t="shared" si="129"/>
        <v>0</v>
      </c>
      <c r="Y403" s="2" t="b">
        <f t="shared" si="130"/>
        <v>0</v>
      </c>
      <c r="Z403" s="2" t="b">
        <f t="shared" si="131"/>
        <v>0</v>
      </c>
      <c r="AA403" s="2" t="b">
        <f t="shared" si="132"/>
        <v>0</v>
      </c>
      <c r="AB403" s="2" t="b">
        <f t="shared" si="133"/>
        <v>0</v>
      </c>
      <c r="AC403" s="2" t="b">
        <f t="shared" si="134"/>
        <v>0</v>
      </c>
      <c r="AD403" s="2" t="b">
        <f t="shared" si="135"/>
        <v>0</v>
      </c>
      <c r="AE403" s="2" t="b">
        <f t="shared" si="136"/>
        <v>0</v>
      </c>
      <c r="AF403" s="2" t="b">
        <f t="shared" si="137"/>
        <v>0</v>
      </c>
      <c r="AG403" s="2" t="b">
        <f t="shared" si="138"/>
        <v>0</v>
      </c>
      <c r="AH403" s="17" t="b">
        <f t="shared" si="139"/>
        <v>0</v>
      </c>
      <c r="AI403" s="2" t="b">
        <f t="shared" si="140"/>
        <v>0</v>
      </c>
      <c r="AJ403" s="2" t="b">
        <f t="shared" si="141"/>
        <v>0</v>
      </c>
      <c r="AK403" s="2" t="b">
        <f t="shared" si="142"/>
        <v>0</v>
      </c>
      <c r="AL403" s="2" t="b">
        <f t="shared" si="143"/>
        <v>0</v>
      </c>
      <c r="AM403" s="2" t="b">
        <f t="shared" si="144"/>
        <v>0</v>
      </c>
      <c r="AN403" s="2" t="b">
        <f t="shared" si="145"/>
        <v>0</v>
      </c>
      <c r="AO403" s="2" t="b">
        <v>0</v>
      </c>
      <c r="AP403" s="2" t="b">
        <f t="shared" si="146"/>
        <v>0</v>
      </c>
      <c r="AQ403" s="2" t="b">
        <v>0</v>
      </c>
      <c r="AR403" s="2">
        <v>1</v>
      </c>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row>
    <row r="404" spans="1:85" s="7" customFormat="1" ht="60" hidden="1" x14ac:dyDescent="0.25">
      <c r="A404" s="42" t="s">
        <v>5661</v>
      </c>
      <c r="B404" s="42" t="s">
        <v>5693</v>
      </c>
      <c r="C404" s="42"/>
      <c r="D404" s="42" t="s">
        <v>5705</v>
      </c>
      <c r="E404" s="42"/>
      <c r="F404" s="42"/>
      <c r="G404" s="54" t="s">
        <v>5888</v>
      </c>
      <c r="H404" s="42"/>
      <c r="I404" s="42">
        <v>1605119</v>
      </c>
      <c r="J404" s="42"/>
      <c r="K404" s="42" t="s">
        <v>5889</v>
      </c>
      <c r="L404" s="5" t="s">
        <v>485</v>
      </c>
      <c r="M404" s="5" t="s">
        <v>486</v>
      </c>
      <c r="N404" s="49">
        <v>1996</v>
      </c>
      <c r="O404" s="49">
        <v>1</v>
      </c>
      <c r="P404" s="50">
        <v>35065.488888888889</v>
      </c>
      <c r="Q404" s="49" t="s">
        <v>11</v>
      </c>
      <c r="R404" s="49" t="s">
        <v>459</v>
      </c>
      <c r="S404" s="49" t="s">
        <v>483</v>
      </c>
      <c r="T404" s="49" t="s">
        <v>484</v>
      </c>
      <c r="U404" s="5">
        <f t="shared" si="126"/>
        <v>11</v>
      </c>
      <c r="V404" s="5" t="b">
        <f t="shared" si="127"/>
        <v>1</v>
      </c>
      <c r="W404" s="5" t="b">
        <f t="shared" si="128"/>
        <v>1</v>
      </c>
      <c r="X404" s="5" t="b">
        <f t="shared" si="129"/>
        <v>1</v>
      </c>
      <c r="Y404" s="5" t="b">
        <f t="shared" si="130"/>
        <v>0</v>
      </c>
      <c r="Z404" s="5" t="b">
        <f t="shared" si="131"/>
        <v>1</v>
      </c>
      <c r="AA404" s="5" t="b">
        <f t="shared" si="132"/>
        <v>1</v>
      </c>
      <c r="AB404" s="5" t="b">
        <f t="shared" si="133"/>
        <v>1</v>
      </c>
      <c r="AC404" s="5" t="b">
        <f t="shared" si="134"/>
        <v>1</v>
      </c>
      <c r="AD404" s="5" t="b">
        <f t="shared" si="135"/>
        <v>1</v>
      </c>
      <c r="AE404" s="5" t="b">
        <f t="shared" si="136"/>
        <v>1</v>
      </c>
      <c r="AF404" s="5" t="b">
        <f t="shared" si="137"/>
        <v>0</v>
      </c>
      <c r="AG404" s="5" t="b">
        <f t="shared" si="138"/>
        <v>1</v>
      </c>
      <c r="AH404" s="5" t="b">
        <f t="shared" si="139"/>
        <v>0</v>
      </c>
      <c r="AI404" s="5" t="b">
        <f t="shared" si="140"/>
        <v>1</v>
      </c>
      <c r="AJ404" s="5" t="b">
        <f t="shared" si="141"/>
        <v>0</v>
      </c>
      <c r="AK404" s="5" t="b">
        <f t="shared" si="142"/>
        <v>0</v>
      </c>
      <c r="AL404" s="5" t="b">
        <f t="shared" si="143"/>
        <v>0</v>
      </c>
      <c r="AM404" s="5" t="b">
        <f t="shared" si="144"/>
        <v>0</v>
      </c>
      <c r="AN404" s="5" t="b">
        <f t="shared" si="145"/>
        <v>0</v>
      </c>
      <c r="AO404" s="5" t="b">
        <v>0</v>
      </c>
      <c r="AP404" s="5" t="b">
        <f t="shared" si="146"/>
        <v>0</v>
      </c>
      <c r="AQ404" s="5" t="b">
        <v>0</v>
      </c>
      <c r="AR404" s="7">
        <v>1</v>
      </c>
      <c r="AS404" s="7">
        <v>2</v>
      </c>
      <c r="AT404" s="7">
        <v>3</v>
      </c>
      <c r="AU404" s="7">
        <v>4</v>
      </c>
      <c r="AV404" s="7">
        <v>6</v>
      </c>
      <c r="AW404" s="7">
        <v>7</v>
      </c>
      <c r="AX404" s="7">
        <v>8</v>
      </c>
      <c r="AY404" s="7">
        <v>10</v>
      </c>
      <c r="AZ404" s="7">
        <v>11</v>
      </c>
      <c r="BA404" s="7">
        <v>12</v>
      </c>
      <c r="BB404" s="7">
        <v>13</v>
      </c>
      <c r="BC404" s="7">
        <v>15</v>
      </c>
      <c r="BD404" s="7">
        <v>17</v>
      </c>
      <c r="BE404" s="7">
        <v>18</v>
      </c>
      <c r="BF404" s="7">
        <v>20</v>
      </c>
      <c r="BM404" s="2"/>
      <c r="BN404" s="2"/>
      <c r="BO404" s="2"/>
      <c r="CF404" s="2"/>
      <c r="CG404" s="2"/>
    </row>
    <row r="405" spans="1:85" s="7" customFormat="1" ht="45" hidden="1" x14ac:dyDescent="0.25">
      <c r="A405" s="2"/>
      <c r="L405" s="11" t="s">
        <v>320</v>
      </c>
      <c r="M405" s="2" t="s">
        <v>321</v>
      </c>
      <c r="N405" s="2">
        <v>2012</v>
      </c>
      <c r="O405" s="2">
        <v>1</v>
      </c>
      <c r="P405" s="4">
        <v>40909</v>
      </c>
      <c r="Q405" s="2" t="s">
        <v>11</v>
      </c>
      <c r="R405" s="2" t="s">
        <v>9</v>
      </c>
      <c r="S405" s="2" t="s">
        <v>97</v>
      </c>
      <c r="T405" s="2" t="s">
        <v>13</v>
      </c>
      <c r="U405" s="2">
        <f t="shared" si="126"/>
        <v>1</v>
      </c>
      <c r="V405" s="2" t="b">
        <f t="shared" si="127"/>
        <v>1</v>
      </c>
      <c r="W405" s="17" t="b">
        <f t="shared" si="128"/>
        <v>0</v>
      </c>
      <c r="X405" s="2" t="b">
        <f t="shared" si="129"/>
        <v>0</v>
      </c>
      <c r="Y405" s="2" t="b">
        <f t="shared" si="130"/>
        <v>0</v>
      </c>
      <c r="Z405" s="2" t="b">
        <f t="shared" si="131"/>
        <v>0</v>
      </c>
      <c r="AA405" s="2" t="b">
        <f t="shared" si="132"/>
        <v>0</v>
      </c>
      <c r="AB405" s="2" t="b">
        <f t="shared" si="133"/>
        <v>0</v>
      </c>
      <c r="AC405" s="2" t="b">
        <f t="shared" si="134"/>
        <v>0</v>
      </c>
      <c r="AD405" s="2" t="b">
        <f t="shared" si="135"/>
        <v>0</v>
      </c>
      <c r="AE405" s="2" t="b">
        <f t="shared" si="136"/>
        <v>0</v>
      </c>
      <c r="AF405" s="2" t="b">
        <f t="shared" si="137"/>
        <v>0</v>
      </c>
      <c r="AG405" s="2" t="b">
        <f t="shared" si="138"/>
        <v>0</v>
      </c>
      <c r="AH405" s="17" t="b">
        <f t="shared" si="139"/>
        <v>0</v>
      </c>
      <c r="AI405" s="2" t="b">
        <f t="shared" si="140"/>
        <v>0</v>
      </c>
      <c r="AJ405" s="2" t="b">
        <f t="shared" si="141"/>
        <v>0</v>
      </c>
      <c r="AK405" s="2" t="b">
        <f t="shared" si="142"/>
        <v>0</v>
      </c>
      <c r="AL405" s="2" t="b">
        <f t="shared" si="143"/>
        <v>0</v>
      </c>
      <c r="AM405" s="2" t="b">
        <f t="shared" si="144"/>
        <v>0</v>
      </c>
      <c r="AN405" s="2" t="b">
        <f t="shared" si="145"/>
        <v>0</v>
      </c>
      <c r="AO405" s="2" t="b">
        <v>0</v>
      </c>
      <c r="AP405" s="2" t="b">
        <f t="shared" si="146"/>
        <v>0</v>
      </c>
      <c r="AQ405" s="2" t="b">
        <v>0</v>
      </c>
      <c r="AR405" s="2">
        <v>1</v>
      </c>
      <c r="AS405" s="2"/>
      <c r="AT405" s="2"/>
      <c r="AU405" s="2"/>
      <c r="AV405" s="2"/>
      <c r="AW405" s="2"/>
      <c r="AX405" s="2"/>
      <c r="AY405" s="2"/>
      <c r="AZ405" s="2"/>
      <c r="BA405" s="2"/>
      <c r="BB405" s="2"/>
      <c r="BC405" s="2"/>
      <c r="BD405" s="2"/>
      <c r="BE405" s="2"/>
      <c r="BF405" s="2"/>
      <c r="BG405" s="2"/>
      <c r="BH405" s="2"/>
      <c r="BI405" s="2"/>
      <c r="BJ405" s="2"/>
      <c r="BK405" s="2"/>
      <c r="BL405" s="2"/>
      <c r="CF405" s="2"/>
      <c r="CG405" s="2"/>
    </row>
    <row r="406" spans="1:85" s="7" customFormat="1" ht="30" hidden="1" x14ac:dyDescent="0.25">
      <c r="A406" s="2"/>
      <c r="B406" s="2"/>
      <c r="C406" s="2"/>
      <c r="D406" s="2"/>
      <c r="E406" s="2"/>
      <c r="F406" s="2"/>
      <c r="G406" s="2"/>
      <c r="H406" s="2"/>
      <c r="I406" s="2"/>
      <c r="J406" s="2"/>
      <c r="K406" s="2"/>
      <c r="L406" s="11" t="s">
        <v>1777</v>
      </c>
      <c r="M406" s="2" t="s">
        <v>1778</v>
      </c>
      <c r="N406" s="7">
        <v>2011</v>
      </c>
      <c r="O406" s="7">
        <v>1</v>
      </c>
      <c r="P406" s="8">
        <v>40544.392361111109</v>
      </c>
      <c r="Q406" s="7" t="s">
        <v>11</v>
      </c>
      <c r="R406" s="7" t="s">
        <v>459</v>
      </c>
      <c r="S406" s="7" t="s">
        <v>1776</v>
      </c>
      <c r="T406" s="7" t="s">
        <v>705</v>
      </c>
      <c r="U406" s="2">
        <f t="shared" si="126"/>
        <v>1</v>
      </c>
      <c r="V406" s="2" t="b">
        <f t="shared" si="127"/>
        <v>1</v>
      </c>
      <c r="W406" s="17" t="b">
        <f t="shared" si="128"/>
        <v>0</v>
      </c>
      <c r="X406" s="2" t="b">
        <f t="shared" si="129"/>
        <v>0</v>
      </c>
      <c r="Y406" s="2" t="b">
        <f t="shared" si="130"/>
        <v>0</v>
      </c>
      <c r="Z406" s="2" t="b">
        <f t="shared" si="131"/>
        <v>0</v>
      </c>
      <c r="AA406" s="2" t="b">
        <f t="shared" si="132"/>
        <v>0</v>
      </c>
      <c r="AB406" s="2" t="b">
        <f t="shared" si="133"/>
        <v>0</v>
      </c>
      <c r="AC406" s="2" t="b">
        <f t="shared" si="134"/>
        <v>0</v>
      </c>
      <c r="AD406" s="2" t="b">
        <f t="shared" si="135"/>
        <v>0</v>
      </c>
      <c r="AE406" s="2" t="b">
        <f t="shared" si="136"/>
        <v>0</v>
      </c>
      <c r="AF406" s="2" t="b">
        <f t="shared" si="137"/>
        <v>0</v>
      </c>
      <c r="AG406" s="2" t="b">
        <f t="shared" si="138"/>
        <v>0</v>
      </c>
      <c r="AH406" s="17" t="b">
        <f t="shared" si="139"/>
        <v>0</v>
      </c>
      <c r="AI406" s="2" t="b">
        <f t="shared" si="140"/>
        <v>0</v>
      </c>
      <c r="AJ406" s="2" t="b">
        <f t="shared" si="141"/>
        <v>0</v>
      </c>
      <c r="AK406" s="2" t="b">
        <f t="shared" si="142"/>
        <v>0</v>
      </c>
      <c r="AL406" s="2" t="b">
        <f t="shared" si="143"/>
        <v>0</v>
      </c>
      <c r="AM406" s="2" t="b">
        <f t="shared" si="144"/>
        <v>0</v>
      </c>
      <c r="AN406" s="2" t="b">
        <f t="shared" si="145"/>
        <v>0</v>
      </c>
      <c r="AO406" s="2" t="b">
        <v>0</v>
      </c>
      <c r="AP406" s="2" t="b">
        <f t="shared" si="146"/>
        <v>0</v>
      </c>
      <c r="AQ406" s="2" t="b">
        <v>0</v>
      </c>
      <c r="AR406" s="7">
        <v>1</v>
      </c>
      <c r="BM406" s="2"/>
      <c r="BN406" s="2"/>
      <c r="BO406" s="2"/>
      <c r="CF406" s="2"/>
      <c r="CG406" s="2"/>
    </row>
    <row r="407" spans="1:85" s="7" customFormat="1" ht="45" hidden="1" x14ac:dyDescent="0.25">
      <c r="A407" s="2"/>
      <c r="B407" s="2"/>
      <c r="C407" s="2"/>
      <c r="D407" s="2"/>
      <c r="E407" s="2"/>
      <c r="F407" s="2"/>
      <c r="G407" s="2"/>
      <c r="H407" s="2"/>
      <c r="I407" s="2"/>
      <c r="J407" s="2"/>
      <c r="K407" s="2"/>
      <c r="L407" s="11" t="s">
        <v>3293</v>
      </c>
      <c r="M407" s="2" t="s">
        <v>3294</v>
      </c>
      <c r="N407" s="7">
        <v>2010</v>
      </c>
      <c r="O407" s="7">
        <v>1</v>
      </c>
      <c r="P407" s="8">
        <v>40268.462500000001</v>
      </c>
      <c r="Q407" s="7" t="s">
        <v>11</v>
      </c>
      <c r="R407" s="7" t="s">
        <v>459</v>
      </c>
      <c r="S407" s="7" t="s">
        <v>3292</v>
      </c>
      <c r="T407" s="7" t="s">
        <v>484</v>
      </c>
      <c r="U407" s="2">
        <f t="shared" si="126"/>
        <v>2</v>
      </c>
      <c r="V407" s="2" t="b">
        <f t="shared" si="127"/>
        <v>0</v>
      </c>
      <c r="W407" s="17" t="b">
        <f t="shared" si="128"/>
        <v>0</v>
      </c>
      <c r="X407" s="2" t="b">
        <f t="shared" si="129"/>
        <v>1</v>
      </c>
      <c r="Y407" s="2" t="b">
        <f t="shared" si="130"/>
        <v>0</v>
      </c>
      <c r="Z407" s="2" t="b">
        <f t="shared" si="131"/>
        <v>0</v>
      </c>
      <c r="AA407" s="2" t="b">
        <f t="shared" si="132"/>
        <v>0</v>
      </c>
      <c r="AB407" s="2" t="b">
        <f t="shared" si="133"/>
        <v>0</v>
      </c>
      <c r="AC407" s="2" t="b">
        <f t="shared" si="134"/>
        <v>0</v>
      </c>
      <c r="AD407" s="2" t="b">
        <f t="shared" si="135"/>
        <v>0</v>
      </c>
      <c r="AE407" s="2" t="b">
        <f t="shared" si="136"/>
        <v>0</v>
      </c>
      <c r="AF407" s="2" t="b">
        <f t="shared" si="137"/>
        <v>0</v>
      </c>
      <c r="AG407" s="2" t="b">
        <f t="shared" si="138"/>
        <v>1</v>
      </c>
      <c r="AH407" s="17" t="b">
        <f t="shared" si="139"/>
        <v>0</v>
      </c>
      <c r="AI407" s="2" t="b">
        <f t="shared" si="140"/>
        <v>0</v>
      </c>
      <c r="AJ407" s="2" t="b">
        <f t="shared" si="141"/>
        <v>0</v>
      </c>
      <c r="AK407" s="2" t="b">
        <f t="shared" si="142"/>
        <v>0</v>
      </c>
      <c r="AL407" s="2" t="b">
        <f t="shared" si="143"/>
        <v>0</v>
      </c>
      <c r="AM407" s="2" t="b">
        <f t="shared" si="144"/>
        <v>0</v>
      </c>
      <c r="AN407" s="2" t="b">
        <f t="shared" si="145"/>
        <v>0</v>
      </c>
      <c r="AO407" s="2" t="b">
        <v>0</v>
      </c>
      <c r="AP407" s="2" t="b">
        <f t="shared" si="146"/>
        <v>0</v>
      </c>
      <c r="AQ407" s="2" t="b">
        <v>0</v>
      </c>
      <c r="AR407" s="7">
        <v>4</v>
      </c>
      <c r="AS407" s="7" t="s">
        <v>5615</v>
      </c>
      <c r="AT407" s="7">
        <v>12</v>
      </c>
      <c r="AU407" s="7">
        <v>15</v>
      </c>
      <c r="AV407" s="7" t="s">
        <v>5617</v>
      </c>
      <c r="BM407" s="2"/>
      <c r="BN407" s="2"/>
      <c r="BO407" s="2"/>
      <c r="CF407" s="2"/>
      <c r="CG407" s="2"/>
    </row>
    <row r="408" spans="1:85" s="7" customFormat="1" ht="30" hidden="1" x14ac:dyDescent="0.25">
      <c r="A408" s="2"/>
      <c r="B408" s="2"/>
      <c r="C408" s="2"/>
      <c r="D408" s="2"/>
      <c r="E408" s="2"/>
      <c r="F408" s="2"/>
      <c r="G408" s="2"/>
      <c r="H408" s="2"/>
      <c r="I408" s="2"/>
      <c r="J408" s="2"/>
      <c r="K408" s="2"/>
      <c r="L408" s="11" t="s">
        <v>1919</v>
      </c>
      <c r="M408" s="2" t="s">
        <v>1920</v>
      </c>
      <c r="N408" s="7">
        <v>2010</v>
      </c>
      <c r="O408" s="7">
        <v>1</v>
      </c>
      <c r="P408" s="8">
        <v>40299.53125</v>
      </c>
      <c r="Q408" s="7" t="s">
        <v>11</v>
      </c>
      <c r="R408" s="7" t="s">
        <v>459</v>
      </c>
      <c r="S408" s="7" t="s">
        <v>1921</v>
      </c>
      <c r="T408" s="7" t="s">
        <v>1561</v>
      </c>
      <c r="U408" s="2">
        <f t="shared" si="126"/>
        <v>1</v>
      </c>
      <c r="V408" s="2" t="b">
        <f t="shared" si="127"/>
        <v>1</v>
      </c>
      <c r="W408" s="17" t="b">
        <f t="shared" si="128"/>
        <v>0</v>
      </c>
      <c r="X408" s="2" t="b">
        <f t="shared" si="129"/>
        <v>0</v>
      </c>
      <c r="Y408" s="2" t="b">
        <f t="shared" si="130"/>
        <v>0</v>
      </c>
      <c r="Z408" s="2" t="b">
        <f t="shared" si="131"/>
        <v>0</v>
      </c>
      <c r="AA408" s="2" t="b">
        <f t="shared" si="132"/>
        <v>0</v>
      </c>
      <c r="AB408" s="2" t="b">
        <f t="shared" si="133"/>
        <v>0</v>
      </c>
      <c r="AC408" s="2" t="b">
        <f t="shared" si="134"/>
        <v>0</v>
      </c>
      <c r="AD408" s="2" t="b">
        <f t="shared" si="135"/>
        <v>0</v>
      </c>
      <c r="AE408" s="2" t="b">
        <f t="shared" si="136"/>
        <v>0</v>
      </c>
      <c r="AF408" s="2" t="b">
        <f t="shared" si="137"/>
        <v>0</v>
      </c>
      <c r="AG408" s="2" t="b">
        <f t="shared" si="138"/>
        <v>0</v>
      </c>
      <c r="AH408" s="17" t="b">
        <f t="shared" si="139"/>
        <v>0</v>
      </c>
      <c r="AI408" s="2" t="b">
        <f t="shared" si="140"/>
        <v>0</v>
      </c>
      <c r="AJ408" s="2" t="b">
        <f t="shared" si="141"/>
        <v>0</v>
      </c>
      <c r="AK408" s="2" t="b">
        <f t="shared" si="142"/>
        <v>0</v>
      </c>
      <c r="AL408" s="2" t="b">
        <f t="shared" si="143"/>
        <v>0</v>
      </c>
      <c r="AM408" s="2" t="b">
        <f t="shared" si="144"/>
        <v>0</v>
      </c>
      <c r="AN408" s="2" t="b">
        <f t="shared" si="145"/>
        <v>0</v>
      </c>
      <c r="AO408" s="2" t="b">
        <v>0</v>
      </c>
      <c r="AP408" s="2" t="b">
        <f t="shared" si="146"/>
        <v>0</v>
      </c>
      <c r="AQ408" s="2" t="b">
        <v>0</v>
      </c>
      <c r="AR408" s="7">
        <v>1</v>
      </c>
      <c r="AS408" s="7" t="s">
        <v>5615</v>
      </c>
      <c r="CF408" s="2"/>
      <c r="CG408" s="2"/>
    </row>
    <row r="409" spans="1:85" s="7" customFormat="1" ht="45" hidden="1" x14ac:dyDescent="0.25">
      <c r="B409" s="2"/>
      <c r="C409" s="2"/>
      <c r="D409" s="2"/>
      <c r="E409" s="2"/>
      <c r="F409" s="2"/>
      <c r="G409" s="2"/>
      <c r="H409" s="2"/>
      <c r="I409" s="2"/>
      <c r="J409" s="2"/>
      <c r="K409" s="2"/>
      <c r="L409" s="11" t="s">
        <v>390</v>
      </c>
      <c r="M409" s="2" t="s">
        <v>391</v>
      </c>
      <c r="N409" s="2">
        <v>2011</v>
      </c>
      <c r="O409" s="2">
        <v>1</v>
      </c>
      <c r="P409" s="4">
        <v>40664</v>
      </c>
      <c r="Q409" s="2" t="s">
        <v>11</v>
      </c>
      <c r="R409" s="2" t="s">
        <v>329</v>
      </c>
      <c r="S409" s="2" t="s">
        <v>392</v>
      </c>
      <c r="T409" s="2" t="s">
        <v>335</v>
      </c>
      <c r="U409" s="2">
        <f t="shared" si="126"/>
        <v>1</v>
      </c>
      <c r="V409" s="2" t="b">
        <f t="shared" si="127"/>
        <v>1</v>
      </c>
      <c r="W409" s="17" t="b">
        <f t="shared" si="128"/>
        <v>0</v>
      </c>
      <c r="X409" s="2" t="b">
        <f t="shared" si="129"/>
        <v>0</v>
      </c>
      <c r="Y409" s="2" t="b">
        <f t="shared" si="130"/>
        <v>0</v>
      </c>
      <c r="Z409" s="2" t="b">
        <f t="shared" si="131"/>
        <v>0</v>
      </c>
      <c r="AA409" s="2" t="b">
        <f t="shared" si="132"/>
        <v>0</v>
      </c>
      <c r="AB409" s="2" t="b">
        <f t="shared" si="133"/>
        <v>0</v>
      </c>
      <c r="AC409" s="2" t="b">
        <f t="shared" si="134"/>
        <v>0</v>
      </c>
      <c r="AD409" s="2" t="b">
        <f t="shared" si="135"/>
        <v>0</v>
      </c>
      <c r="AE409" s="2" t="b">
        <f t="shared" si="136"/>
        <v>0</v>
      </c>
      <c r="AF409" s="2" t="b">
        <f t="shared" si="137"/>
        <v>0</v>
      </c>
      <c r="AG409" s="2" t="b">
        <f t="shared" si="138"/>
        <v>0</v>
      </c>
      <c r="AH409" s="17" t="b">
        <f t="shared" si="139"/>
        <v>0</v>
      </c>
      <c r="AI409" s="2" t="b">
        <f t="shared" si="140"/>
        <v>0</v>
      </c>
      <c r="AJ409" s="2" t="b">
        <f t="shared" si="141"/>
        <v>0</v>
      </c>
      <c r="AK409" s="2" t="b">
        <f t="shared" si="142"/>
        <v>0</v>
      </c>
      <c r="AL409" s="2" t="b">
        <f t="shared" si="143"/>
        <v>0</v>
      </c>
      <c r="AM409" s="2" t="b">
        <f t="shared" si="144"/>
        <v>0</v>
      </c>
      <c r="AN409" s="2" t="b">
        <f t="shared" si="145"/>
        <v>0</v>
      </c>
      <c r="AO409" s="2" t="b">
        <v>0</v>
      </c>
      <c r="AP409" s="2" t="b">
        <f t="shared" si="146"/>
        <v>0</v>
      </c>
      <c r="AQ409" s="2" t="b">
        <v>0</v>
      </c>
      <c r="AR409" s="2">
        <v>1</v>
      </c>
      <c r="AS409" s="2"/>
      <c r="AT409" s="2"/>
      <c r="AU409" s="2"/>
      <c r="AV409" s="2"/>
      <c r="AW409" s="2"/>
      <c r="AX409" s="2"/>
      <c r="AY409" s="2"/>
      <c r="AZ409" s="2"/>
      <c r="BA409" s="2"/>
      <c r="BB409" s="2"/>
      <c r="BC409" s="2"/>
      <c r="BD409" s="2"/>
      <c r="BE409" s="2"/>
      <c r="BF409" s="2"/>
      <c r="BG409" s="2"/>
      <c r="BH409" s="2"/>
      <c r="BI409" s="2"/>
      <c r="BJ409" s="2"/>
      <c r="BK409" s="2"/>
      <c r="BL409" s="2"/>
      <c r="CF409" s="2"/>
      <c r="CG409" s="2"/>
    </row>
    <row r="410" spans="1:85" s="84" customFormat="1" ht="90" x14ac:dyDescent="0.25">
      <c r="A410" s="75" t="s">
        <v>5666</v>
      </c>
      <c r="B410" s="75" t="s">
        <v>5705</v>
      </c>
      <c r="C410" s="75" t="s">
        <v>5866</v>
      </c>
      <c r="D410" s="90" t="s">
        <v>5693</v>
      </c>
      <c r="E410" s="90" t="s">
        <v>5867</v>
      </c>
      <c r="F410" s="90" t="s">
        <v>5693</v>
      </c>
      <c r="G410" s="90" t="s">
        <v>5868</v>
      </c>
      <c r="H410" s="90"/>
      <c r="I410" s="90" t="s">
        <v>5869</v>
      </c>
      <c r="J410" s="90"/>
      <c r="K410" s="75" t="s">
        <v>5870</v>
      </c>
      <c r="L410" s="90" t="s">
        <v>4447</v>
      </c>
      <c r="M410" s="90" t="s">
        <v>4448</v>
      </c>
      <c r="N410" s="90">
        <v>2012</v>
      </c>
      <c r="O410" s="90">
        <v>1</v>
      </c>
      <c r="P410" s="92">
        <v>40909.457638888889</v>
      </c>
      <c r="Q410" s="90" t="s">
        <v>11</v>
      </c>
      <c r="R410" s="90" t="s">
        <v>459</v>
      </c>
      <c r="S410" s="90" t="s">
        <v>4446</v>
      </c>
      <c r="T410" s="90" t="s">
        <v>484</v>
      </c>
      <c r="U410" s="90">
        <f t="shared" si="126"/>
        <v>8</v>
      </c>
      <c r="V410" s="90" t="b">
        <f t="shared" si="127"/>
        <v>1</v>
      </c>
      <c r="W410" s="90" t="b">
        <f t="shared" si="128"/>
        <v>1</v>
      </c>
      <c r="X410" s="90" t="b">
        <f t="shared" si="129"/>
        <v>1</v>
      </c>
      <c r="Y410" s="90" t="b">
        <f t="shared" si="130"/>
        <v>0</v>
      </c>
      <c r="Z410" s="90" t="b">
        <f t="shared" si="131"/>
        <v>0</v>
      </c>
      <c r="AA410" s="90" t="b">
        <f t="shared" si="132"/>
        <v>1</v>
      </c>
      <c r="AB410" s="90" t="b">
        <f t="shared" si="133"/>
        <v>0</v>
      </c>
      <c r="AC410" s="90" t="b">
        <f t="shared" si="134"/>
        <v>0</v>
      </c>
      <c r="AD410" s="90" t="b">
        <f t="shared" si="135"/>
        <v>1</v>
      </c>
      <c r="AE410" s="90" t="b">
        <f t="shared" si="136"/>
        <v>0</v>
      </c>
      <c r="AF410" s="90" t="b">
        <f t="shared" si="137"/>
        <v>0</v>
      </c>
      <c r="AG410" s="90" t="b">
        <f t="shared" si="138"/>
        <v>1</v>
      </c>
      <c r="AH410" s="90" t="b">
        <f t="shared" si="139"/>
        <v>1</v>
      </c>
      <c r="AI410" s="90" t="b">
        <f t="shared" si="140"/>
        <v>0</v>
      </c>
      <c r="AJ410" s="90" t="b">
        <f t="shared" si="141"/>
        <v>0</v>
      </c>
      <c r="AK410" s="90" t="b">
        <f t="shared" si="142"/>
        <v>0</v>
      </c>
      <c r="AL410" s="90" t="b">
        <f t="shared" si="143"/>
        <v>0</v>
      </c>
      <c r="AM410" s="90" t="b">
        <f t="shared" si="144"/>
        <v>0</v>
      </c>
      <c r="AN410" s="90" t="b">
        <f t="shared" si="145"/>
        <v>0</v>
      </c>
      <c r="AO410" s="90" t="b">
        <v>0</v>
      </c>
      <c r="AP410" s="90" t="b">
        <f t="shared" si="146"/>
        <v>1</v>
      </c>
      <c r="AQ410" s="90" t="b">
        <v>0</v>
      </c>
      <c r="AR410" s="7">
        <v>1</v>
      </c>
      <c r="AS410" s="7">
        <v>2</v>
      </c>
      <c r="AT410" s="7">
        <v>3</v>
      </c>
      <c r="AU410" s="7">
        <v>4</v>
      </c>
      <c r="AV410" s="7">
        <v>7</v>
      </c>
      <c r="AW410" s="7" t="s">
        <v>5615</v>
      </c>
      <c r="AX410" s="7">
        <v>11</v>
      </c>
      <c r="AY410" s="7">
        <v>12</v>
      </c>
      <c r="AZ410" s="7">
        <v>15</v>
      </c>
      <c r="BA410" s="7">
        <v>16</v>
      </c>
      <c r="BB410" s="7">
        <v>52</v>
      </c>
      <c r="BC410" s="7"/>
      <c r="BD410" s="7"/>
      <c r="BE410" s="7"/>
      <c r="BF410" s="7"/>
      <c r="BG410" s="7"/>
      <c r="BH410" s="7"/>
      <c r="BI410" s="7"/>
      <c r="BJ410" s="7"/>
      <c r="BK410" s="7"/>
      <c r="BL410" s="7"/>
      <c r="BM410" s="7"/>
      <c r="BN410" s="7"/>
      <c r="BO410" s="7"/>
      <c r="BP410" s="7"/>
      <c r="BQ410" s="2"/>
      <c r="BR410" s="2"/>
      <c r="BS410" s="2"/>
      <c r="BT410" s="2"/>
      <c r="BU410" s="2"/>
      <c r="BV410" s="2"/>
      <c r="BW410" s="2"/>
      <c r="BX410" s="2"/>
      <c r="BY410" s="2"/>
      <c r="BZ410" s="2"/>
      <c r="CA410" s="2"/>
      <c r="CB410" s="2"/>
      <c r="CC410" s="2"/>
      <c r="CD410" s="2"/>
      <c r="CE410" s="2"/>
      <c r="CF410" s="2"/>
    </row>
    <row r="411" spans="1:85" s="7" customFormat="1" ht="28.5" hidden="1" x14ac:dyDescent="0.25">
      <c r="A411" s="2"/>
      <c r="B411" s="2"/>
      <c r="C411" s="2"/>
      <c r="D411" s="2"/>
      <c r="E411" s="2"/>
      <c r="F411" s="2"/>
      <c r="G411" s="2"/>
      <c r="H411" s="2"/>
      <c r="I411" s="2"/>
      <c r="J411" s="2"/>
      <c r="K411" s="2"/>
      <c r="L411" s="15">
        <v>2010349018</v>
      </c>
      <c r="M411" s="12" t="s">
        <v>5462</v>
      </c>
      <c r="N411" s="2"/>
      <c r="O411" s="2"/>
      <c r="P411" s="2"/>
      <c r="Q411" s="13" t="s">
        <v>5439</v>
      </c>
      <c r="R411" s="2" t="s">
        <v>5440</v>
      </c>
      <c r="S411" s="2"/>
      <c r="T411" s="13" t="s">
        <v>5447</v>
      </c>
      <c r="U411" s="2">
        <f t="shared" si="126"/>
        <v>0</v>
      </c>
      <c r="V411" s="2" t="b">
        <f t="shared" si="127"/>
        <v>0</v>
      </c>
      <c r="W411" s="17" t="b">
        <f t="shared" si="128"/>
        <v>0</v>
      </c>
      <c r="X411" s="2" t="b">
        <f t="shared" si="129"/>
        <v>0</v>
      </c>
      <c r="Y411" s="2" t="b">
        <f t="shared" si="130"/>
        <v>0</v>
      </c>
      <c r="Z411" s="2" t="b">
        <f t="shared" si="131"/>
        <v>0</v>
      </c>
      <c r="AA411" s="2" t="b">
        <f t="shared" si="132"/>
        <v>0</v>
      </c>
      <c r="AB411" s="2" t="b">
        <f t="shared" si="133"/>
        <v>0</v>
      </c>
      <c r="AC411" s="2" t="b">
        <f t="shared" si="134"/>
        <v>0</v>
      </c>
      <c r="AD411" s="2" t="b">
        <f t="shared" si="135"/>
        <v>0</v>
      </c>
      <c r="AE411" s="2" t="b">
        <f t="shared" si="136"/>
        <v>0</v>
      </c>
      <c r="AF411" s="2" t="b">
        <f t="shared" si="137"/>
        <v>0</v>
      </c>
      <c r="AG411" s="2" t="b">
        <f t="shared" si="138"/>
        <v>0</v>
      </c>
      <c r="AH411" s="17" t="b">
        <f t="shared" si="139"/>
        <v>0</v>
      </c>
      <c r="AI411" s="2" t="b">
        <f t="shared" si="140"/>
        <v>0</v>
      </c>
      <c r="AJ411" s="2" t="b">
        <f t="shared" si="141"/>
        <v>0</v>
      </c>
      <c r="AK411" s="2" t="b">
        <f t="shared" si="142"/>
        <v>0</v>
      </c>
      <c r="AL411" s="2" t="b">
        <f t="shared" si="143"/>
        <v>0</v>
      </c>
      <c r="AM411" s="2" t="b">
        <f t="shared" si="144"/>
        <v>0</v>
      </c>
      <c r="AN411" s="2" t="b">
        <f t="shared" si="145"/>
        <v>0</v>
      </c>
      <c r="AO411" s="2" t="b">
        <v>0</v>
      </c>
      <c r="AP411" s="2" t="b">
        <f t="shared" si="146"/>
        <v>0</v>
      </c>
      <c r="AQ411" s="41" t="b">
        <v>0</v>
      </c>
      <c r="AR411" s="2" t="s">
        <v>5633</v>
      </c>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CF411" s="2"/>
      <c r="CG411" s="2"/>
    </row>
    <row r="412" spans="1:85" s="7" customFormat="1" ht="30" hidden="1" x14ac:dyDescent="0.25">
      <c r="A412" s="2"/>
      <c r="B412" s="2"/>
      <c r="C412" s="2"/>
      <c r="D412" s="2"/>
      <c r="E412" s="2"/>
      <c r="F412" s="2"/>
      <c r="G412" s="2"/>
      <c r="H412" s="2"/>
      <c r="I412" s="2"/>
      <c r="J412" s="2"/>
      <c r="K412" s="2"/>
      <c r="L412" s="11" t="s">
        <v>3935</v>
      </c>
      <c r="M412" s="2" t="s">
        <v>3936</v>
      </c>
      <c r="N412" s="2">
        <v>2014</v>
      </c>
      <c r="O412" s="2">
        <v>1</v>
      </c>
      <c r="P412" s="4">
        <v>41640</v>
      </c>
      <c r="Q412" s="2" t="s">
        <v>11</v>
      </c>
      <c r="R412" s="2" t="s">
        <v>459</v>
      </c>
      <c r="S412" s="2" t="s">
        <v>3937</v>
      </c>
      <c r="T412" s="2" t="s">
        <v>1180</v>
      </c>
      <c r="U412" s="2">
        <f t="shared" si="126"/>
        <v>1</v>
      </c>
      <c r="V412" s="2" t="b">
        <f t="shared" si="127"/>
        <v>1</v>
      </c>
      <c r="W412" s="17" t="b">
        <f t="shared" si="128"/>
        <v>0</v>
      </c>
      <c r="X412" s="2" t="b">
        <f t="shared" si="129"/>
        <v>0</v>
      </c>
      <c r="Y412" s="2" t="b">
        <f t="shared" si="130"/>
        <v>0</v>
      </c>
      <c r="Z412" s="2" t="b">
        <f t="shared" si="131"/>
        <v>0</v>
      </c>
      <c r="AA412" s="2" t="b">
        <f t="shared" si="132"/>
        <v>0</v>
      </c>
      <c r="AB412" s="2" t="b">
        <f t="shared" si="133"/>
        <v>0</v>
      </c>
      <c r="AC412" s="2" t="b">
        <f t="shared" si="134"/>
        <v>0</v>
      </c>
      <c r="AD412" s="2" t="b">
        <f t="shared" si="135"/>
        <v>0</v>
      </c>
      <c r="AE412" s="2" t="b">
        <f t="shared" si="136"/>
        <v>0</v>
      </c>
      <c r="AF412" s="2" t="b">
        <f t="shared" si="137"/>
        <v>0</v>
      </c>
      <c r="AG412" s="2" t="b">
        <f t="shared" si="138"/>
        <v>0</v>
      </c>
      <c r="AH412" s="17" t="b">
        <f t="shared" si="139"/>
        <v>0</v>
      </c>
      <c r="AI412" s="2" t="b">
        <f t="shared" si="140"/>
        <v>0</v>
      </c>
      <c r="AJ412" s="2" t="b">
        <f t="shared" si="141"/>
        <v>0</v>
      </c>
      <c r="AK412" s="2" t="b">
        <f t="shared" si="142"/>
        <v>0</v>
      </c>
      <c r="AL412" s="2" t="b">
        <f t="shared" si="143"/>
        <v>0</v>
      </c>
      <c r="AM412" s="2" t="b">
        <f t="shared" si="144"/>
        <v>0</v>
      </c>
      <c r="AN412" s="2" t="b">
        <f t="shared" si="145"/>
        <v>0</v>
      </c>
      <c r="AO412" s="2" t="b">
        <v>0</v>
      </c>
      <c r="AP412" s="2" t="b">
        <f t="shared" si="146"/>
        <v>0</v>
      </c>
      <c r="AQ412" s="2" t="b">
        <v>0</v>
      </c>
      <c r="AR412" s="2">
        <v>1</v>
      </c>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CF412" s="2"/>
      <c r="CG412" s="2"/>
    </row>
    <row r="413" spans="1:85" s="7" customFormat="1" ht="28.5" hidden="1" x14ac:dyDescent="0.25">
      <c r="A413" s="2"/>
      <c r="B413" s="2"/>
      <c r="C413" s="2"/>
      <c r="D413" s="2"/>
      <c r="E413" s="2"/>
      <c r="F413" s="2"/>
      <c r="G413" s="2"/>
      <c r="H413" s="2"/>
      <c r="I413" s="2"/>
      <c r="J413" s="2"/>
      <c r="K413" s="2"/>
      <c r="L413" s="15">
        <v>2009361162</v>
      </c>
      <c r="M413" s="12" t="s">
        <v>5463</v>
      </c>
      <c r="N413" s="2"/>
      <c r="O413" s="2"/>
      <c r="P413" s="2"/>
      <c r="Q413" s="13" t="s">
        <v>5439</v>
      </c>
      <c r="R413" s="2" t="s">
        <v>5440</v>
      </c>
      <c r="S413" s="2"/>
      <c r="T413" s="13" t="s">
        <v>5447</v>
      </c>
      <c r="U413" s="2">
        <f t="shared" si="126"/>
        <v>1</v>
      </c>
      <c r="V413" s="2" t="b">
        <f t="shared" si="127"/>
        <v>1</v>
      </c>
      <c r="W413" s="17" t="b">
        <f t="shared" si="128"/>
        <v>0</v>
      </c>
      <c r="X413" s="2" t="b">
        <f t="shared" si="129"/>
        <v>0</v>
      </c>
      <c r="Y413" s="2" t="b">
        <f t="shared" si="130"/>
        <v>0</v>
      </c>
      <c r="Z413" s="2" t="b">
        <f t="shared" si="131"/>
        <v>0</v>
      </c>
      <c r="AA413" s="2" t="b">
        <f t="shared" si="132"/>
        <v>0</v>
      </c>
      <c r="AB413" s="2" t="b">
        <f t="shared" si="133"/>
        <v>0</v>
      </c>
      <c r="AC413" s="2" t="b">
        <f t="shared" si="134"/>
        <v>0</v>
      </c>
      <c r="AD413" s="2" t="b">
        <f t="shared" si="135"/>
        <v>0</v>
      </c>
      <c r="AE413" s="2" t="b">
        <f t="shared" si="136"/>
        <v>0</v>
      </c>
      <c r="AF413" s="2" t="b">
        <f t="shared" si="137"/>
        <v>0</v>
      </c>
      <c r="AG413" s="2" t="b">
        <f t="shared" si="138"/>
        <v>0</v>
      </c>
      <c r="AH413" s="17" t="b">
        <f t="shared" si="139"/>
        <v>0</v>
      </c>
      <c r="AI413" s="2" t="b">
        <f t="shared" si="140"/>
        <v>0</v>
      </c>
      <c r="AJ413" s="2" t="b">
        <f t="shared" si="141"/>
        <v>0</v>
      </c>
      <c r="AK413" s="2" t="b">
        <f t="shared" si="142"/>
        <v>0</v>
      </c>
      <c r="AL413" s="2" t="b">
        <f t="shared" si="143"/>
        <v>0</v>
      </c>
      <c r="AM413" s="2" t="b">
        <f t="shared" si="144"/>
        <v>0</v>
      </c>
      <c r="AN413" s="2" t="b">
        <f t="shared" si="145"/>
        <v>0</v>
      </c>
      <c r="AO413" s="2" t="b">
        <v>0</v>
      </c>
      <c r="AP413" s="2" t="b">
        <f t="shared" si="146"/>
        <v>0</v>
      </c>
      <c r="AQ413" s="41" t="b">
        <v>0</v>
      </c>
      <c r="AR413" s="2">
        <v>1</v>
      </c>
      <c r="AS413" s="2">
        <v>0</v>
      </c>
      <c r="AT413" s="2"/>
      <c r="AU413" s="2"/>
      <c r="AV413" s="2"/>
      <c r="AW413" s="2"/>
      <c r="AX413" s="2"/>
      <c r="AY413" s="2"/>
      <c r="AZ413" s="2"/>
      <c r="BA413" s="2"/>
      <c r="BB413" s="2"/>
      <c r="BC413" s="2"/>
      <c r="BD413" s="2"/>
      <c r="BE413" s="2"/>
      <c r="BF413" s="2"/>
      <c r="BG413" s="2"/>
      <c r="BH413" s="2"/>
      <c r="BI413" s="2"/>
      <c r="BJ413" s="2"/>
      <c r="BK413" s="2"/>
      <c r="BL413" s="2"/>
      <c r="BM413" s="2"/>
      <c r="BN413" s="2"/>
      <c r="BO413" s="2"/>
      <c r="CF413" s="2"/>
      <c r="CG413" s="2"/>
    </row>
    <row r="414" spans="1:85" s="7" customFormat="1" ht="28.5" hidden="1" x14ac:dyDescent="0.25">
      <c r="A414" s="2"/>
      <c r="B414" s="2"/>
      <c r="C414" s="2"/>
      <c r="D414" s="2"/>
      <c r="E414" s="2"/>
      <c r="F414" s="2"/>
      <c r="G414" s="2"/>
      <c r="H414" s="2"/>
      <c r="I414" s="2"/>
      <c r="J414" s="2"/>
      <c r="K414" s="2"/>
      <c r="L414" s="15">
        <v>2010341164</v>
      </c>
      <c r="M414" s="12" t="s">
        <v>5464</v>
      </c>
      <c r="N414" s="2"/>
      <c r="O414" s="2"/>
      <c r="P414" s="2"/>
      <c r="Q414" s="13" t="s">
        <v>5439</v>
      </c>
      <c r="R414" s="2" t="s">
        <v>5440</v>
      </c>
      <c r="S414" s="2"/>
      <c r="T414" s="13" t="s">
        <v>5443</v>
      </c>
      <c r="U414" s="2">
        <f t="shared" si="126"/>
        <v>1</v>
      </c>
      <c r="V414" s="2" t="b">
        <f t="shared" si="127"/>
        <v>1</v>
      </c>
      <c r="W414" s="17" t="b">
        <f t="shared" si="128"/>
        <v>0</v>
      </c>
      <c r="X414" s="2" t="b">
        <f t="shared" si="129"/>
        <v>0</v>
      </c>
      <c r="Y414" s="2" t="b">
        <f t="shared" si="130"/>
        <v>0</v>
      </c>
      <c r="Z414" s="2" t="b">
        <f t="shared" si="131"/>
        <v>0</v>
      </c>
      <c r="AA414" s="2" t="b">
        <f t="shared" si="132"/>
        <v>0</v>
      </c>
      <c r="AB414" s="2" t="b">
        <f t="shared" si="133"/>
        <v>0</v>
      </c>
      <c r="AC414" s="2" t="b">
        <f t="shared" si="134"/>
        <v>0</v>
      </c>
      <c r="AD414" s="2" t="b">
        <f t="shared" si="135"/>
        <v>0</v>
      </c>
      <c r="AE414" s="2" t="b">
        <f t="shared" si="136"/>
        <v>0</v>
      </c>
      <c r="AF414" s="2" t="b">
        <f t="shared" si="137"/>
        <v>0</v>
      </c>
      <c r="AG414" s="2" t="b">
        <f t="shared" si="138"/>
        <v>0</v>
      </c>
      <c r="AH414" s="17" t="b">
        <f t="shared" si="139"/>
        <v>0</v>
      </c>
      <c r="AI414" s="2" t="b">
        <f t="shared" si="140"/>
        <v>0</v>
      </c>
      <c r="AJ414" s="2" t="b">
        <f t="shared" si="141"/>
        <v>0</v>
      </c>
      <c r="AK414" s="2" t="b">
        <f t="shared" si="142"/>
        <v>0</v>
      </c>
      <c r="AL414" s="2" t="b">
        <f t="shared" si="143"/>
        <v>0</v>
      </c>
      <c r="AM414" s="2" t="b">
        <f t="shared" si="144"/>
        <v>0</v>
      </c>
      <c r="AN414" s="2" t="b">
        <f t="shared" si="145"/>
        <v>0</v>
      </c>
      <c r="AO414" s="2" t="b">
        <v>0</v>
      </c>
      <c r="AP414" s="2" t="b">
        <f t="shared" si="146"/>
        <v>0</v>
      </c>
      <c r="AQ414" s="41" t="b">
        <v>0</v>
      </c>
      <c r="AR414" s="2">
        <v>1</v>
      </c>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row>
    <row r="415" spans="1:85" s="7" customFormat="1" ht="28.5" hidden="1" x14ac:dyDescent="0.25">
      <c r="A415" s="2"/>
      <c r="L415" s="15">
        <v>2014324012</v>
      </c>
      <c r="M415" s="12" t="s">
        <v>5465</v>
      </c>
      <c r="N415" s="2"/>
      <c r="O415" s="2"/>
      <c r="P415" s="2"/>
      <c r="Q415" s="13" t="s">
        <v>5439</v>
      </c>
      <c r="R415" s="2" t="s">
        <v>5440</v>
      </c>
      <c r="S415" s="2"/>
      <c r="T415" s="13" t="s">
        <v>5449</v>
      </c>
      <c r="U415" s="2">
        <f t="shared" si="126"/>
        <v>0</v>
      </c>
      <c r="V415" s="2" t="b">
        <f t="shared" si="127"/>
        <v>0</v>
      </c>
      <c r="W415" s="17" t="b">
        <f t="shared" si="128"/>
        <v>0</v>
      </c>
      <c r="X415" s="2" t="b">
        <f t="shared" si="129"/>
        <v>0</v>
      </c>
      <c r="Y415" s="2" t="b">
        <f t="shared" si="130"/>
        <v>0</v>
      </c>
      <c r="Z415" s="2" t="b">
        <f t="shared" si="131"/>
        <v>0</v>
      </c>
      <c r="AA415" s="2" t="b">
        <f t="shared" si="132"/>
        <v>0</v>
      </c>
      <c r="AB415" s="2" t="b">
        <f t="shared" si="133"/>
        <v>0</v>
      </c>
      <c r="AC415" s="2" t="b">
        <f t="shared" si="134"/>
        <v>0</v>
      </c>
      <c r="AD415" s="2" t="b">
        <f t="shared" si="135"/>
        <v>0</v>
      </c>
      <c r="AE415" s="2" t="b">
        <f t="shared" si="136"/>
        <v>0</v>
      </c>
      <c r="AF415" s="2" t="b">
        <f t="shared" si="137"/>
        <v>0</v>
      </c>
      <c r="AG415" s="2" t="b">
        <f t="shared" si="138"/>
        <v>0</v>
      </c>
      <c r="AH415" s="17" t="b">
        <f t="shared" si="139"/>
        <v>0</v>
      </c>
      <c r="AI415" s="2" t="b">
        <f t="shared" si="140"/>
        <v>0</v>
      </c>
      <c r="AJ415" s="2" t="b">
        <f t="shared" si="141"/>
        <v>0</v>
      </c>
      <c r="AK415" s="2" t="b">
        <f t="shared" si="142"/>
        <v>0</v>
      </c>
      <c r="AL415" s="2" t="b">
        <f t="shared" si="143"/>
        <v>0</v>
      </c>
      <c r="AM415" s="2" t="b">
        <f t="shared" si="144"/>
        <v>0</v>
      </c>
      <c r="AN415" s="2" t="b">
        <f t="shared" si="145"/>
        <v>0</v>
      </c>
      <c r="AO415" s="2" t="b">
        <v>0</v>
      </c>
      <c r="AP415" s="2" t="b">
        <f t="shared" si="146"/>
        <v>0</v>
      </c>
      <c r="AQ415" s="41" t="b">
        <v>0</v>
      </c>
      <c r="AR415" s="2" t="s">
        <v>5633</v>
      </c>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row>
    <row r="416" spans="1:85" s="7" customFormat="1" ht="28.5" hidden="1" x14ac:dyDescent="0.25">
      <c r="A416" s="2"/>
      <c r="B416" s="2"/>
      <c r="C416" s="2"/>
      <c r="D416" s="2"/>
      <c r="E416" s="2"/>
      <c r="F416" s="2"/>
      <c r="G416" s="2"/>
      <c r="H416" s="2"/>
      <c r="I416" s="2"/>
      <c r="J416" s="2"/>
      <c r="K416" s="2"/>
      <c r="L416" s="15">
        <v>2015327485</v>
      </c>
      <c r="M416" s="12" t="s">
        <v>5466</v>
      </c>
      <c r="N416" s="2"/>
      <c r="O416" s="2"/>
      <c r="P416" s="2"/>
      <c r="Q416" s="13" t="s">
        <v>5439</v>
      </c>
      <c r="R416" s="2" t="s">
        <v>5440</v>
      </c>
      <c r="S416" s="2"/>
      <c r="T416" s="13" t="s">
        <v>5443</v>
      </c>
      <c r="U416" s="2">
        <f t="shared" si="126"/>
        <v>1</v>
      </c>
      <c r="V416" s="2" t="b">
        <f t="shared" si="127"/>
        <v>1</v>
      </c>
      <c r="W416" s="17" t="b">
        <f t="shared" si="128"/>
        <v>0</v>
      </c>
      <c r="X416" s="2" t="b">
        <f t="shared" si="129"/>
        <v>0</v>
      </c>
      <c r="Y416" s="2" t="b">
        <f t="shared" si="130"/>
        <v>0</v>
      </c>
      <c r="Z416" s="2" t="b">
        <f t="shared" si="131"/>
        <v>0</v>
      </c>
      <c r="AA416" s="2" t="b">
        <f t="shared" si="132"/>
        <v>0</v>
      </c>
      <c r="AB416" s="2" t="b">
        <f t="shared" si="133"/>
        <v>0</v>
      </c>
      <c r="AC416" s="2" t="b">
        <f t="shared" si="134"/>
        <v>0</v>
      </c>
      <c r="AD416" s="2" t="b">
        <f t="shared" si="135"/>
        <v>0</v>
      </c>
      <c r="AE416" s="2" t="b">
        <f t="shared" si="136"/>
        <v>0</v>
      </c>
      <c r="AF416" s="2" t="b">
        <f t="shared" si="137"/>
        <v>0</v>
      </c>
      <c r="AG416" s="2" t="b">
        <f t="shared" si="138"/>
        <v>0</v>
      </c>
      <c r="AH416" s="17" t="b">
        <f t="shared" si="139"/>
        <v>0</v>
      </c>
      <c r="AI416" s="2" t="b">
        <f t="shared" si="140"/>
        <v>0</v>
      </c>
      <c r="AJ416" s="2" t="b">
        <f t="shared" si="141"/>
        <v>0</v>
      </c>
      <c r="AK416" s="2" t="b">
        <f t="shared" si="142"/>
        <v>0</v>
      </c>
      <c r="AL416" s="2" t="b">
        <f t="shared" si="143"/>
        <v>0</v>
      </c>
      <c r="AM416" s="2" t="b">
        <f t="shared" si="144"/>
        <v>0</v>
      </c>
      <c r="AN416" s="2" t="b">
        <f t="shared" si="145"/>
        <v>0</v>
      </c>
      <c r="AO416" s="2" t="b">
        <v>0</v>
      </c>
      <c r="AP416" s="2" t="b">
        <f t="shared" si="146"/>
        <v>0</v>
      </c>
      <c r="AQ416" s="41" t="b">
        <v>0</v>
      </c>
      <c r="AR416" s="2">
        <v>1</v>
      </c>
      <c r="AS416" s="2" t="s">
        <v>199</v>
      </c>
      <c r="AT416" s="2">
        <v>0</v>
      </c>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row>
    <row r="417" spans="1:85" s="7" customFormat="1" ht="28.5" hidden="1" x14ac:dyDescent="0.25">
      <c r="A417" s="2"/>
      <c r="B417" s="2"/>
      <c r="C417" s="2"/>
      <c r="D417" s="2"/>
      <c r="E417" s="2"/>
      <c r="F417" s="2"/>
      <c r="G417" s="2"/>
      <c r="H417" s="2"/>
      <c r="I417" s="2"/>
      <c r="J417" s="2"/>
      <c r="K417" s="2"/>
      <c r="L417" s="15">
        <v>2010349004</v>
      </c>
      <c r="M417" s="12" t="s">
        <v>5467</v>
      </c>
      <c r="N417" s="2"/>
      <c r="O417" s="2"/>
      <c r="P417" s="2"/>
      <c r="Q417" s="13" t="s">
        <v>5439</v>
      </c>
      <c r="R417" s="2" t="s">
        <v>5440</v>
      </c>
      <c r="S417" s="2"/>
      <c r="T417" s="13" t="s">
        <v>5443</v>
      </c>
      <c r="U417" s="2">
        <f t="shared" si="126"/>
        <v>1</v>
      </c>
      <c r="V417" s="2" t="b">
        <f t="shared" si="127"/>
        <v>1</v>
      </c>
      <c r="W417" s="17" t="b">
        <f t="shared" si="128"/>
        <v>0</v>
      </c>
      <c r="X417" s="2" t="b">
        <f t="shared" si="129"/>
        <v>0</v>
      </c>
      <c r="Y417" s="2" t="b">
        <f t="shared" si="130"/>
        <v>0</v>
      </c>
      <c r="Z417" s="2" t="b">
        <f t="shared" si="131"/>
        <v>0</v>
      </c>
      <c r="AA417" s="2" t="b">
        <f t="shared" si="132"/>
        <v>0</v>
      </c>
      <c r="AB417" s="2" t="b">
        <f t="shared" si="133"/>
        <v>0</v>
      </c>
      <c r="AC417" s="2" t="b">
        <f t="shared" si="134"/>
        <v>0</v>
      </c>
      <c r="AD417" s="2" t="b">
        <f t="shared" si="135"/>
        <v>0</v>
      </c>
      <c r="AE417" s="2" t="b">
        <f t="shared" si="136"/>
        <v>0</v>
      </c>
      <c r="AF417" s="2" t="b">
        <f t="shared" si="137"/>
        <v>0</v>
      </c>
      <c r="AG417" s="2" t="b">
        <f t="shared" si="138"/>
        <v>0</v>
      </c>
      <c r="AH417" s="17" t="b">
        <f t="shared" si="139"/>
        <v>0</v>
      </c>
      <c r="AI417" s="2" t="b">
        <f t="shared" si="140"/>
        <v>0</v>
      </c>
      <c r="AJ417" s="2" t="b">
        <f t="shared" si="141"/>
        <v>0</v>
      </c>
      <c r="AK417" s="2" t="b">
        <f t="shared" si="142"/>
        <v>0</v>
      </c>
      <c r="AL417" s="2" t="b">
        <f t="shared" si="143"/>
        <v>0</v>
      </c>
      <c r="AM417" s="2" t="b">
        <f t="shared" si="144"/>
        <v>0</v>
      </c>
      <c r="AN417" s="2" t="b">
        <f t="shared" si="145"/>
        <v>0</v>
      </c>
      <c r="AO417" s="2" t="b">
        <v>0</v>
      </c>
      <c r="AP417" s="2" t="b">
        <f t="shared" si="146"/>
        <v>0</v>
      </c>
      <c r="AQ417" s="41" t="b">
        <v>0</v>
      </c>
      <c r="AR417" s="13">
        <v>1</v>
      </c>
      <c r="AS417" s="2" t="s">
        <v>5625</v>
      </c>
      <c r="AT417" s="2">
        <v>0</v>
      </c>
      <c r="AU417" s="2"/>
      <c r="AV417" s="2"/>
      <c r="AW417" s="2"/>
      <c r="AX417" s="2"/>
      <c r="AY417" s="2"/>
      <c r="AZ417" s="2"/>
      <c r="BA417" s="2"/>
      <c r="BB417" s="2"/>
      <c r="BC417" s="2"/>
      <c r="BD417" s="2"/>
      <c r="BE417" s="2"/>
      <c r="BF417" s="2"/>
      <c r="BG417" s="2"/>
      <c r="BH417" s="2"/>
      <c r="BI417" s="2"/>
      <c r="BJ417" s="2"/>
      <c r="BK417" s="2"/>
      <c r="BL417" s="2"/>
      <c r="BM417" s="2"/>
      <c r="BN417" s="2"/>
      <c r="BO417" s="2"/>
      <c r="BQ417" s="2"/>
      <c r="BR417" s="2"/>
      <c r="BS417" s="2"/>
      <c r="BT417" s="2"/>
      <c r="BU417" s="2"/>
      <c r="BV417" s="2"/>
      <c r="BW417" s="2"/>
      <c r="BX417" s="2"/>
      <c r="BY417" s="2"/>
      <c r="BZ417" s="2"/>
      <c r="CA417" s="2"/>
      <c r="CB417" s="2"/>
      <c r="CC417" s="2"/>
      <c r="CD417" s="2"/>
      <c r="CE417" s="2"/>
    </row>
    <row r="418" spans="1:85" s="7" customFormat="1" ht="28.5" hidden="1" x14ac:dyDescent="0.25">
      <c r="A418" s="2"/>
      <c r="B418" s="2"/>
      <c r="C418" s="2"/>
      <c r="D418" s="2"/>
      <c r="E418" s="2"/>
      <c r="F418" s="2"/>
      <c r="G418" s="2"/>
      <c r="H418" s="2"/>
      <c r="I418" s="2"/>
      <c r="J418" s="2"/>
      <c r="K418" s="2"/>
      <c r="L418" s="15">
        <v>2004224303</v>
      </c>
      <c r="M418" s="12" t="s">
        <v>5468</v>
      </c>
      <c r="N418" s="2"/>
      <c r="O418" s="2"/>
      <c r="P418" s="2"/>
      <c r="Q418" s="13" t="s">
        <v>5439</v>
      </c>
      <c r="R418" s="2" t="s">
        <v>5440</v>
      </c>
      <c r="S418" s="2"/>
      <c r="T418" s="13" t="s">
        <v>5443</v>
      </c>
      <c r="U418" s="2">
        <f t="shared" si="126"/>
        <v>2</v>
      </c>
      <c r="V418" s="2" t="b">
        <f t="shared" si="127"/>
        <v>1</v>
      </c>
      <c r="W418" s="17" t="b">
        <f t="shared" si="128"/>
        <v>1</v>
      </c>
      <c r="X418" s="2" t="b">
        <f t="shared" si="129"/>
        <v>0</v>
      </c>
      <c r="Y418" s="2" t="b">
        <f t="shared" si="130"/>
        <v>0</v>
      </c>
      <c r="Z418" s="2" t="b">
        <f t="shared" si="131"/>
        <v>0</v>
      </c>
      <c r="AA418" s="2" t="b">
        <f t="shared" si="132"/>
        <v>0</v>
      </c>
      <c r="AB418" s="2" t="b">
        <f t="shared" si="133"/>
        <v>0</v>
      </c>
      <c r="AC418" s="2" t="b">
        <f t="shared" si="134"/>
        <v>0</v>
      </c>
      <c r="AD418" s="2" t="b">
        <f t="shared" si="135"/>
        <v>0</v>
      </c>
      <c r="AE418" s="2" t="b">
        <f t="shared" si="136"/>
        <v>0</v>
      </c>
      <c r="AF418" s="2" t="b">
        <f t="shared" si="137"/>
        <v>0</v>
      </c>
      <c r="AG418" s="2" t="b">
        <f t="shared" si="138"/>
        <v>0</v>
      </c>
      <c r="AH418" s="17" t="b">
        <f t="shared" si="139"/>
        <v>0</v>
      </c>
      <c r="AI418" s="2" t="b">
        <f t="shared" si="140"/>
        <v>0</v>
      </c>
      <c r="AJ418" s="2" t="b">
        <f t="shared" si="141"/>
        <v>0</v>
      </c>
      <c r="AK418" s="2" t="b">
        <f t="shared" si="142"/>
        <v>0</v>
      </c>
      <c r="AL418" s="2" t="b">
        <f t="shared" si="143"/>
        <v>0</v>
      </c>
      <c r="AM418" s="2" t="b">
        <f t="shared" si="144"/>
        <v>0</v>
      </c>
      <c r="AN418" s="2" t="b">
        <f t="shared" si="145"/>
        <v>0</v>
      </c>
      <c r="AO418" s="2" t="b">
        <v>0</v>
      </c>
      <c r="AP418" s="2" t="b">
        <f t="shared" si="146"/>
        <v>0</v>
      </c>
      <c r="AQ418" s="41" t="b">
        <v>0</v>
      </c>
      <c r="AR418" s="13">
        <v>1</v>
      </c>
      <c r="AS418" s="2">
        <v>2</v>
      </c>
      <c r="AT418" s="2">
        <v>3</v>
      </c>
      <c r="AU418" s="2">
        <v>43</v>
      </c>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row>
    <row r="419" spans="1:85" s="7" customFormat="1" ht="28.5" hidden="1" x14ac:dyDescent="0.25">
      <c r="A419" s="2"/>
      <c r="B419" s="2"/>
      <c r="C419" s="2"/>
      <c r="D419" s="2"/>
      <c r="E419" s="2"/>
      <c r="F419" s="2"/>
      <c r="G419" s="2"/>
      <c r="H419" s="2"/>
      <c r="I419" s="2"/>
      <c r="J419" s="2"/>
      <c r="K419" s="2"/>
      <c r="L419" s="15">
        <v>86656133</v>
      </c>
      <c r="M419" s="12" t="s">
        <v>5469</v>
      </c>
      <c r="N419" s="2"/>
      <c r="O419" s="2"/>
      <c r="P419" s="2"/>
      <c r="Q419" s="13" t="s">
        <v>5439</v>
      </c>
      <c r="R419" s="2" t="s">
        <v>5440</v>
      </c>
      <c r="S419" s="2"/>
      <c r="T419" s="13" t="s">
        <v>5445</v>
      </c>
      <c r="U419" s="2">
        <f t="shared" si="126"/>
        <v>1</v>
      </c>
      <c r="V419" s="2" t="b">
        <f t="shared" si="127"/>
        <v>1</v>
      </c>
      <c r="W419" s="17" t="b">
        <f t="shared" si="128"/>
        <v>0</v>
      </c>
      <c r="X419" s="2" t="b">
        <f t="shared" si="129"/>
        <v>0</v>
      </c>
      <c r="Y419" s="2" t="b">
        <f t="shared" si="130"/>
        <v>0</v>
      </c>
      <c r="Z419" s="2" t="b">
        <f t="shared" si="131"/>
        <v>0</v>
      </c>
      <c r="AA419" s="2" t="b">
        <f t="shared" si="132"/>
        <v>0</v>
      </c>
      <c r="AB419" s="2" t="b">
        <f t="shared" si="133"/>
        <v>0</v>
      </c>
      <c r="AC419" s="2" t="b">
        <f t="shared" si="134"/>
        <v>0</v>
      </c>
      <c r="AD419" s="2" t="b">
        <f t="shared" si="135"/>
        <v>0</v>
      </c>
      <c r="AE419" s="2" t="b">
        <f t="shared" si="136"/>
        <v>0</v>
      </c>
      <c r="AF419" s="2" t="b">
        <f t="shared" si="137"/>
        <v>0</v>
      </c>
      <c r="AG419" s="2" t="b">
        <f t="shared" si="138"/>
        <v>0</v>
      </c>
      <c r="AH419" s="17" t="b">
        <f t="shared" si="139"/>
        <v>0</v>
      </c>
      <c r="AI419" s="2" t="b">
        <f t="shared" si="140"/>
        <v>0</v>
      </c>
      <c r="AJ419" s="2" t="b">
        <f t="shared" si="141"/>
        <v>0</v>
      </c>
      <c r="AK419" s="2" t="b">
        <f t="shared" si="142"/>
        <v>0</v>
      </c>
      <c r="AL419" s="2" t="b">
        <f t="shared" si="143"/>
        <v>0</v>
      </c>
      <c r="AM419" s="2" t="b">
        <f t="shared" si="144"/>
        <v>0</v>
      </c>
      <c r="AN419" s="2" t="b">
        <f t="shared" si="145"/>
        <v>0</v>
      </c>
      <c r="AO419" s="2" t="b">
        <v>0</v>
      </c>
      <c r="AP419" s="2" t="b">
        <f t="shared" si="146"/>
        <v>0</v>
      </c>
      <c r="AQ419" s="41" t="b">
        <v>0</v>
      </c>
      <c r="AR419" s="2">
        <v>1</v>
      </c>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CF419" s="2"/>
      <c r="CG419" s="2"/>
    </row>
    <row r="420" spans="1:85" s="7" customFormat="1" ht="28.5" hidden="1" x14ac:dyDescent="0.25">
      <c r="A420" s="2"/>
      <c r="B420" s="2"/>
      <c r="C420" s="2"/>
      <c r="D420" s="2"/>
      <c r="E420" s="2"/>
      <c r="F420" s="2"/>
      <c r="G420" s="2"/>
      <c r="H420" s="2"/>
      <c r="I420" s="2"/>
      <c r="J420" s="2"/>
      <c r="K420" s="2"/>
      <c r="L420" s="15">
        <v>2012217101</v>
      </c>
      <c r="M420" s="12" t="s">
        <v>5470</v>
      </c>
      <c r="N420" s="2"/>
      <c r="O420" s="2"/>
      <c r="P420" s="2"/>
      <c r="Q420" s="13" t="s">
        <v>5439</v>
      </c>
      <c r="R420" s="2" t="s">
        <v>5440</v>
      </c>
      <c r="S420" s="2"/>
      <c r="T420" s="13" t="s">
        <v>5443</v>
      </c>
      <c r="U420" s="2">
        <f t="shared" si="126"/>
        <v>0</v>
      </c>
      <c r="V420" s="2" t="b">
        <f t="shared" si="127"/>
        <v>0</v>
      </c>
      <c r="W420" s="17" t="b">
        <f t="shared" si="128"/>
        <v>0</v>
      </c>
      <c r="X420" s="2" t="b">
        <f t="shared" si="129"/>
        <v>0</v>
      </c>
      <c r="Y420" s="2" t="b">
        <f t="shared" si="130"/>
        <v>0</v>
      </c>
      <c r="Z420" s="2" t="b">
        <f t="shared" si="131"/>
        <v>0</v>
      </c>
      <c r="AA420" s="2" t="b">
        <f t="shared" si="132"/>
        <v>0</v>
      </c>
      <c r="AB420" s="2" t="b">
        <f t="shared" si="133"/>
        <v>0</v>
      </c>
      <c r="AC420" s="2" t="b">
        <f t="shared" si="134"/>
        <v>0</v>
      </c>
      <c r="AD420" s="2" t="b">
        <f t="shared" si="135"/>
        <v>0</v>
      </c>
      <c r="AE420" s="2" t="b">
        <f t="shared" si="136"/>
        <v>0</v>
      </c>
      <c r="AF420" s="2" t="b">
        <f t="shared" si="137"/>
        <v>0</v>
      </c>
      <c r="AG420" s="2" t="b">
        <f t="shared" si="138"/>
        <v>0</v>
      </c>
      <c r="AH420" s="17" t="b">
        <f t="shared" si="139"/>
        <v>0</v>
      </c>
      <c r="AI420" s="2" t="b">
        <f t="shared" si="140"/>
        <v>0</v>
      </c>
      <c r="AJ420" s="2" t="b">
        <f t="shared" si="141"/>
        <v>0</v>
      </c>
      <c r="AK420" s="2" t="b">
        <f t="shared" si="142"/>
        <v>0</v>
      </c>
      <c r="AL420" s="2" t="b">
        <f t="shared" si="143"/>
        <v>0</v>
      </c>
      <c r="AM420" s="2" t="b">
        <f t="shared" si="144"/>
        <v>0</v>
      </c>
      <c r="AN420" s="2" t="b">
        <f t="shared" si="145"/>
        <v>0</v>
      </c>
      <c r="AO420" s="2" t="b">
        <v>0</v>
      </c>
      <c r="AP420" s="2" t="b">
        <f t="shared" si="146"/>
        <v>0</v>
      </c>
      <c r="AQ420" s="41" t="b">
        <v>0</v>
      </c>
      <c r="AR420" s="13">
        <v>43</v>
      </c>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CF420" s="2"/>
      <c r="CG420" s="2"/>
    </row>
    <row r="421" spans="1:85" s="7" customFormat="1" ht="28.5" hidden="1" x14ac:dyDescent="0.25">
      <c r="A421" s="2"/>
      <c r="B421" s="2"/>
      <c r="C421" s="2"/>
      <c r="D421" s="2"/>
      <c r="E421" s="2"/>
      <c r="F421" s="2"/>
      <c r="G421" s="2"/>
      <c r="H421" s="2"/>
      <c r="I421" s="2"/>
      <c r="J421" s="2"/>
      <c r="K421" s="2"/>
      <c r="L421" s="15">
        <v>78647898</v>
      </c>
      <c r="M421" s="12" t="s">
        <v>5471</v>
      </c>
      <c r="N421" s="2"/>
      <c r="O421" s="2"/>
      <c r="P421" s="2"/>
      <c r="Q421" s="13" t="s">
        <v>5439</v>
      </c>
      <c r="R421" s="2" t="s">
        <v>5440</v>
      </c>
      <c r="S421" s="2"/>
      <c r="T421" s="13" t="s">
        <v>5447</v>
      </c>
      <c r="U421" s="2">
        <f t="shared" si="126"/>
        <v>2</v>
      </c>
      <c r="V421" s="2" t="b">
        <f t="shared" si="127"/>
        <v>1</v>
      </c>
      <c r="W421" s="17" t="b">
        <f t="shared" si="128"/>
        <v>0</v>
      </c>
      <c r="X421" s="2" t="b">
        <f t="shared" si="129"/>
        <v>0</v>
      </c>
      <c r="Y421" s="2" t="b">
        <f t="shared" si="130"/>
        <v>0</v>
      </c>
      <c r="Z421" s="2" t="b">
        <f t="shared" si="131"/>
        <v>0</v>
      </c>
      <c r="AA421" s="2" t="b">
        <f t="shared" si="132"/>
        <v>1</v>
      </c>
      <c r="AB421" s="2" t="b">
        <f t="shared" si="133"/>
        <v>0</v>
      </c>
      <c r="AC421" s="2" t="b">
        <f t="shared" si="134"/>
        <v>0</v>
      </c>
      <c r="AD421" s="2" t="b">
        <f t="shared" si="135"/>
        <v>0</v>
      </c>
      <c r="AE421" s="2" t="b">
        <f t="shared" si="136"/>
        <v>0</v>
      </c>
      <c r="AF421" s="2" t="b">
        <f t="shared" si="137"/>
        <v>0</v>
      </c>
      <c r="AG421" s="2" t="b">
        <f t="shared" si="138"/>
        <v>0</v>
      </c>
      <c r="AH421" s="17" t="b">
        <f t="shared" si="139"/>
        <v>0</v>
      </c>
      <c r="AI421" s="2" t="b">
        <f t="shared" si="140"/>
        <v>0</v>
      </c>
      <c r="AJ421" s="2" t="b">
        <f t="shared" si="141"/>
        <v>0</v>
      </c>
      <c r="AK421" s="2" t="b">
        <f t="shared" si="142"/>
        <v>0</v>
      </c>
      <c r="AL421" s="2" t="b">
        <f t="shared" si="143"/>
        <v>0</v>
      </c>
      <c r="AM421" s="2" t="b">
        <f t="shared" si="144"/>
        <v>0</v>
      </c>
      <c r="AN421" s="2" t="b">
        <f t="shared" si="145"/>
        <v>0</v>
      </c>
      <c r="AO421" s="2" t="b">
        <v>0</v>
      </c>
      <c r="AP421" s="2" t="b">
        <f t="shared" si="146"/>
        <v>0</v>
      </c>
      <c r="AQ421" s="41" t="b">
        <v>0</v>
      </c>
      <c r="AR421" s="13">
        <v>1</v>
      </c>
      <c r="AS421" s="2">
        <v>7</v>
      </c>
      <c r="AT421" s="2">
        <v>12</v>
      </c>
      <c r="AU421" s="2"/>
      <c r="AV421" s="2"/>
      <c r="AW421" s="2"/>
      <c r="AX421" s="2"/>
      <c r="AY421" s="2"/>
      <c r="AZ421" s="2"/>
      <c r="BA421" s="2"/>
      <c r="BB421" s="2"/>
      <c r="BC421" s="2"/>
      <c r="BD421" s="2"/>
      <c r="BE421" s="2"/>
      <c r="BF421" s="2"/>
      <c r="BG421" s="2"/>
      <c r="BH421" s="2"/>
      <c r="BI421" s="2"/>
      <c r="BJ421" s="2"/>
      <c r="BK421" s="2"/>
      <c r="BL421" s="2"/>
      <c r="BM421" s="2"/>
      <c r="BN421" s="2"/>
      <c r="BO421" s="2"/>
      <c r="BQ421" s="2"/>
      <c r="BR421" s="2"/>
      <c r="BS421" s="2"/>
      <c r="BT421" s="2"/>
      <c r="BU421" s="2"/>
      <c r="BV421" s="2"/>
      <c r="BW421" s="2"/>
      <c r="BX421" s="2"/>
      <c r="BY421" s="2"/>
      <c r="BZ421" s="2"/>
      <c r="CA421" s="2"/>
      <c r="CB421" s="2"/>
      <c r="CC421" s="2"/>
      <c r="CD421" s="2"/>
      <c r="CE421" s="2"/>
      <c r="CF421" s="2"/>
      <c r="CG421" s="2"/>
    </row>
    <row r="422" spans="1:85" s="7" customFormat="1" ht="30" hidden="1" x14ac:dyDescent="0.25">
      <c r="A422" s="2"/>
      <c r="B422" s="2"/>
      <c r="C422" s="2"/>
      <c r="D422" s="2"/>
      <c r="E422" s="2"/>
      <c r="F422" s="2"/>
      <c r="G422" s="2"/>
      <c r="H422" s="2"/>
      <c r="I422" s="2"/>
      <c r="J422" s="2"/>
      <c r="K422" s="2"/>
      <c r="L422" s="11" t="s">
        <v>1714</v>
      </c>
      <c r="M422" s="2" t="s">
        <v>1715</v>
      </c>
      <c r="N422" s="7">
        <v>2014</v>
      </c>
      <c r="O422" s="7">
        <v>1</v>
      </c>
      <c r="P422" s="9">
        <v>41640</v>
      </c>
      <c r="Q422" s="7" t="s">
        <v>11</v>
      </c>
      <c r="R422" s="7" t="s">
        <v>459</v>
      </c>
      <c r="S422" s="7" t="s">
        <v>1708</v>
      </c>
      <c r="T422" s="7" t="s">
        <v>1709</v>
      </c>
      <c r="U422" s="2">
        <f t="shared" si="126"/>
        <v>1</v>
      </c>
      <c r="V422" s="2" t="b">
        <f t="shared" si="127"/>
        <v>1</v>
      </c>
      <c r="W422" s="17" t="b">
        <f t="shared" si="128"/>
        <v>0</v>
      </c>
      <c r="X422" s="2" t="b">
        <f t="shared" si="129"/>
        <v>0</v>
      </c>
      <c r="Y422" s="2" t="b">
        <f t="shared" si="130"/>
        <v>0</v>
      </c>
      <c r="Z422" s="2" t="b">
        <f t="shared" si="131"/>
        <v>0</v>
      </c>
      <c r="AA422" s="2" t="b">
        <f t="shared" si="132"/>
        <v>0</v>
      </c>
      <c r="AB422" s="2" t="b">
        <f t="shared" si="133"/>
        <v>0</v>
      </c>
      <c r="AC422" s="2" t="b">
        <f t="shared" si="134"/>
        <v>0</v>
      </c>
      <c r="AD422" s="2" t="b">
        <f t="shared" si="135"/>
        <v>0</v>
      </c>
      <c r="AE422" s="2" t="b">
        <f t="shared" si="136"/>
        <v>0</v>
      </c>
      <c r="AF422" s="2" t="b">
        <f t="shared" si="137"/>
        <v>0</v>
      </c>
      <c r="AG422" s="2" t="b">
        <f t="shared" si="138"/>
        <v>0</v>
      </c>
      <c r="AH422" s="17" t="b">
        <f t="shared" si="139"/>
        <v>0</v>
      </c>
      <c r="AI422" s="2" t="b">
        <f t="shared" si="140"/>
        <v>0</v>
      </c>
      <c r="AJ422" s="2" t="b">
        <f t="shared" si="141"/>
        <v>0</v>
      </c>
      <c r="AK422" s="2" t="b">
        <f t="shared" si="142"/>
        <v>0</v>
      </c>
      <c r="AL422" s="2" t="b">
        <f t="shared" si="143"/>
        <v>0</v>
      </c>
      <c r="AM422" s="2" t="b">
        <f t="shared" si="144"/>
        <v>0</v>
      </c>
      <c r="AN422" s="2" t="b">
        <f t="shared" si="145"/>
        <v>0</v>
      </c>
      <c r="AO422" s="2" t="b">
        <v>0</v>
      </c>
      <c r="AP422" s="2" t="b">
        <f t="shared" si="146"/>
        <v>0</v>
      </c>
      <c r="AQ422" s="2" t="b">
        <v>0</v>
      </c>
      <c r="AR422" s="7">
        <v>1</v>
      </c>
      <c r="BM422" s="2"/>
      <c r="BN422" s="2"/>
      <c r="BO422" s="2"/>
      <c r="BQ422" s="2"/>
      <c r="BR422" s="2"/>
      <c r="BS422" s="2"/>
      <c r="BT422" s="2"/>
      <c r="BU422" s="2"/>
      <c r="BV422" s="2"/>
      <c r="BW422" s="2"/>
      <c r="BX422" s="2"/>
      <c r="BY422" s="2"/>
      <c r="BZ422" s="2"/>
      <c r="CA422" s="2"/>
      <c r="CB422" s="2"/>
      <c r="CC422" s="2"/>
      <c r="CD422" s="2"/>
      <c r="CE422" s="2"/>
      <c r="CF422" s="2"/>
      <c r="CG422" s="2"/>
    </row>
    <row r="423" spans="1:85" s="7" customFormat="1" ht="30" hidden="1" x14ac:dyDescent="0.25">
      <c r="A423" s="2"/>
      <c r="B423" s="2"/>
      <c r="C423" s="2"/>
      <c r="D423" s="2"/>
      <c r="E423" s="2"/>
      <c r="F423" s="2"/>
      <c r="G423" s="2"/>
      <c r="H423" s="2"/>
      <c r="I423" s="2"/>
      <c r="J423" s="2"/>
      <c r="K423" s="2"/>
      <c r="L423" s="11" t="s">
        <v>4537</v>
      </c>
      <c r="M423" s="2" t="s">
        <v>4538</v>
      </c>
      <c r="N423" s="2">
        <v>2010</v>
      </c>
      <c r="O423" s="2">
        <v>1</v>
      </c>
      <c r="P423" s="3">
        <v>40179.666666666664</v>
      </c>
      <c r="Q423" s="2" t="s">
        <v>11</v>
      </c>
      <c r="R423" s="2" t="s">
        <v>459</v>
      </c>
      <c r="S423" s="2" t="s">
        <v>4539</v>
      </c>
      <c r="T423" s="2" t="s">
        <v>4067</v>
      </c>
      <c r="U423" s="2">
        <f t="shared" si="126"/>
        <v>1</v>
      </c>
      <c r="V423" s="2" t="b">
        <f t="shared" si="127"/>
        <v>1</v>
      </c>
      <c r="W423" s="17" t="b">
        <f t="shared" si="128"/>
        <v>0</v>
      </c>
      <c r="X423" s="2" t="b">
        <f t="shared" si="129"/>
        <v>0</v>
      </c>
      <c r="Y423" s="2" t="b">
        <f t="shared" si="130"/>
        <v>0</v>
      </c>
      <c r="Z423" s="2" t="b">
        <f t="shared" si="131"/>
        <v>0</v>
      </c>
      <c r="AA423" s="2" t="b">
        <f t="shared" si="132"/>
        <v>0</v>
      </c>
      <c r="AB423" s="2" t="b">
        <f t="shared" si="133"/>
        <v>0</v>
      </c>
      <c r="AC423" s="2" t="b">
        <f t="shared" si="134"/>
        <v>0</v>
      </c>
      <c r="AD423" s="2" t="b">
        <f t="shared" si="135"/>
        <v>0</v>
      </c>
      <c r="AE423" s="2" t="b">
        <f t="shared" si="136"/>
        <v>0</v>
      </c>
      <c r="AF423" s="2" t="b">
        <f t="shared" si="137"/>
        <v>0</v>
      </c>
      <c r="AG423" s="2" t="b">
        <f t="shared" si="138"/>
        <v>0</v>
      </c>
      <c r="AH423" s="17" t="b">
        <f t="shared" si="139"/>
        <v>0</v>
      </c>
      <c r="AI423" s="2" t="b">
        <f t="shared" si="140"/>
        <v>0</v>
      </c>
      <c r="AJ423" s="2" t="b">
        <f t="shared" si="141"/>
        <v>0</v>
      </c>
      <c r="AK423" s="2" t="b">
        <f t="shared" si="142"/>
        <v>0</v>
      </c>
      <c r="AL423" s="2" t="b">
        <f t="shared" si="143"/>
        <v>0</v>
      </c>
      <c r="AM423" s="2" t="b">
        <f t="shared" si="144"/>
        <v>0</v>
      </c>
      <c r="AN423" s="2" t="b">
        <f t="shared" si="145"/>
        <v>0</v>
      </c>
      <c r="AO423" s="2" t="b">
        <v>0</v>
      </c>
      <c r="AP423" s="2" t="b">
        <f t="shared" si="146"/>
        <v>0</v>
      </c>
      <c r="AQ423" s="2" t="b">
        <v>0</v>
      </c>
      <c r="AR423" s="2">
        <v>1</v>
      </c>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CF423" s="2"/>
      <c r="CG423" s="2"/>
    </row>
    <row r="424" spans="1:85" s="7" customFormat="1" ht="30" hidden="1" x14ac:dyDescent="0.25">
      <c r="A424" s="2"/>
      <c r="B424" s="2"/>
      <c r="C424" s="2"/>
      <c r="D424" s="2"/>
      <c r="E424" s="2"/>
      <c r="F424" s="2"/>
      <c r="G424" s="2"/>
      <c r="H424" s="2"/>
      <c r="I424" s="2"/>
      <c r="J424" s="2"/>
      <c r="K424" s="2"/>
      <c r="L424" s="11" t="s">
        <v>462</v>
      </c>
      <c r="M424" s="2" t="s">
        <v>463</v>
      </c>
      <c r="N424" s="7">
        <v>2015</v>
      </c>
      <c r="O424" s="7">
        <v>1</v>
      </c>
      <c r="P424" s="9">
        <v>42005</v>
      </c>
      <c r="Q424" s="7" t="s">
        <v>11</v>
      </c>
      <c r="R424" s="7" t="s">
        <v>459</v>
      </c>
      <c r="S424" s="7" t="s">
        <v>464</v>
      </c>
      <c r="T424" s="7" t="s">
        <v>465</v>
      </c>
      <c r="U424" s="2">
        <f t="shared" si="126"/>
        <v>1</v>
      </c>
      <c r="V424" s="2" t="b">
        <f t="shared" si="127"/>
        <v>1</v>
      </c>
      <c r="W424" s="17" t="b">
        <f t="shared" si="128"/>
        <v>0</v>
      </c>
      <c r="X424" s="2" t="b">
        <f t="shared" si="129"/>
        <v>0</v>
      </c>
      <c r="Y424" s="2" t="b">
        <f t="shared" si="130"/>
        <v>0</v>
      </c>
      <c r="Z424" s="2" t="b">
        <f t="shared" si="131"/>
        <v>0</v>
      </c>
      <c r="AA424" s="2" t="b">
        <f t="shared" si="132"/>
        <v>0</v>
      </c>
      <c r="AB424" s="2" t="b">
        <f t="shared" si="133"/>
        <v>0</v>
      </c>
      <c r="AC424" s="2" t="b">
        <f t="shared" si="134"/>
        <v>0</v>
      </c>
      <c r="AD424" s="2" t="b">
        <f t="shared" si="135"/>
        <v>0</v>
      </c>
      <c r="AE424" s="2" t="b">
        <f t="shared" si="136"/>
        <v>0</v>
      </c>
      <c r="AF424" s="2" t="b">
        <f t="shared" si="137"/>
        <v>0</v>
      </c>
      <c r="AG424" s="2" t="b">
        <f t="shared" si="138"/>
        <v>0</v>
      </c>
      <c r="AH424" s="17" t="b">
        <f t="shared" si="139"/>
        <v>0</v>
      </c>
      <c r="AI424" s="2" t="b">
        <f t="shared" si="140"/>
        <v>0</v>
      </c>
      <c r="AJ424" s="2" t="b">
        <f t="shared" si="141"/>
        <v>0</v>
      </c>
      <c r="AK424" s="2" t="b">
        <f t="shared" si="142"/>
        <v>0</v>
      </c>
      <c r="AL424" s="2" t="b">
        <f t="shared" si="143"/>
        <v>0</v>
      </c>
      <c r="AM424" s="2" t="b">
        <f t="shared" si="144"/>
        <v>0</v>
      </c>
      <c r="AN424" s="2" t="b">
        <f t="shared" si="145"/>
        <v>0</v>
      </c>
      <c r="AO424" s="2" t="b">
        <v>0</v>
      </c>
      <c r="AP424" s="2" t="b">
        <f t="shared" si="146"/>
        <v>0</v>
      </c>
      <c r="AQ424" s="2" t="b">
        <v>0</v>
      </c>
      <c r="AR424" s="7">
        <v>1</v>
      </c>
      <c r="BM424" s="2"/>
      <c r="BN424" s="2"/>
      <c r="BO424" s="2"/>
      <c r="CF424" s="2"/>
      <c r="CG424" s="2"/>
    </row>
    <row r="425" spans="1:85" s="7" customFormat="1" hidden="1" x14ac:dyDescent="0.25">
      <c r="A425" s="2"/>
      <c r="B425" s="2"/>
      <c r="C425" s="2"/>
      <c r="D425" s="2"/>
      <c r="E425" s="2"/>
      <c r="F425" s="2"/>
      <c r="G425" s="2"/>
      <c r="H425" s="2"/>
      <c r="I425" s="2"/>
      <c r="J425" s="2"/>
      <c r="K425" s="2"/>
      <c r="L425" s="11" t="s">
        <v>4100</v>
      </c>
      <c r="M425" s="2" t="s">
        <v>4101</v>
      </c>
      <c r="N425" s="7">
        <v>2013</v>
      </c>
      <c r="O425" s="7">
        <v>1</v>
      </c>
      <c r="P425" s="8">
        <v>41275.553472222222</v>
      </c>
      <c r="Q425" s="7" t="s">
        <v>11</v>
      </c>
      <c r="R425" s="7" t="s">
        <v>459</v>
      </c>
      <c r="S425" s="7" t="s">
        <v>4102</v>
      </c>
      <c r="T425" s="7" t="s">
        <v>484</v>
      </c>
      <c r="U425" s="2">
        <f t="shared" si="126"/>
        <v>1</v>
      </c>
      <c r="V425" s="2" t="b">
        <f t="shared" si="127"/>
        <v>1</v>
      </c>
      <c r="W425" s="17" t="b">
        <f t="shared" si="128"/>
        <v>0</v>
      </c>
      <c r="X425" s="2" t="b">
        <f t="shared" si="129"/>
        <v>0</v>
      </c>
      <c r="Y425" s="2" t="b">
        <f t="shared" si="130"/>
        <v>0</v>
      </c>
      <c r="Z425" s="2" t="b">
        <f t="shared" si="131"/>
        <v>0</v>
      </c>
      <c r="AA425" s="2" t="b">
        <f t="shared" si="132"/>
        <v>0</v>
      </c>
      <c r="AB425" s="2" t="b">
        <f t="shared" si="133"/>
        <v>0</v>
      </c>
      <c r="AC425" s="2" t="b">
        <f t="shared" si="134"/>
        <v>0</v>
      </c>
      <c r="AD425" s="2" t="b">
        <f t="shared" si="135"/>
        <v>0</v>
      </c>
      <c r="AE425" s="2" t="b">
        <f t="shared" si="136"/>
        <v>0</v>
      </c>
      <c r="AF425" s="2" t="b">
        <f t="shared" si="137"/>
        <v>0</v>
      </c>
      <c r="AG425" s="2" t="b">
        <f t="shared" si="138"/>
        <v>0</v>
      </c>
      <c r="AH425" s="17" t="b">
        <f t="shared" si="139"/>
        <v>0</v>
      </c>
      <c r="AI425" s="2" t="b">
        <f t="shared" si="140"/>
        <v>0</v>
      </c>
      <c r="AJ425" s="2" t="b">
        <f t="shared" si="141"/>
        <v>0</v>
      </c>
      <c r="AK425" s="2" t="b">
        <f t="shared" si="142"/>
        <v>0</v>
      </c>
      <c r="AL425" s="2" t="b">
        <f t="shared" si="143"/>
        <v>0</v>
      </c>
      <c r="AM425" s="2" t="b">
        <f t="shared" si="144"/>
        <v>0</v>
      </c>
      <c r="AN425" s="2" t="b">
        <f t="shared" si="145"/>
        <v>0</v>
      </c>
      <c r="AO425" s="2" t="b">
        <v>0</v>
      </c>
      <c r="AP425" s="2" t="b">
        <f t="shared" si="146"/>
        <v>0</v>
      </c>
      <c r="AQ425" s="2" t="b">
        <v>0</v>
      </c>
      <c r="AR425" s="7">
        <v>1</v>
      </c>
      <c r="BM425" s="2"/>
      <c r="BN425" s="2"/>
      <c r="BO425" s="2"/>
      <c r="BP425" s="2"/>
      <c r="BQ425" s="2"/>
      <c r="BR425" s="2"/>
      <c r="BS425" s="2"/>
      <c r="BT425" s="2"/>
      <c r="BU425" s="2"/>
      <c r="BV425" s="2"/>
      <c r="BW425" s="2"/>
      <c r="BX425" s="2"/>
      <c r="BY425" s="2"/>
      <c r="BZ425" s="2"/>
      <c r="CA425" s="2"/>
      <c r="CB425" s="2"/>
      <c r="CC425" s="2"/>
      <c r="CD425" s="2"/>
      <c r="CE425" s="2"/>
      <c r="CF425" s="2"/>
      <c r="CG425" s="2"/>
    </row>
    <row r="426" spans="1:85" s="7" customFormat="1" ht="30" hidden="1" x14ac:dyDescent="0.25">
      <c r="A426" s="2"/>
      <c r="B426" s="2"/>
      <c r="C426" s="2"/>
      <c r="D426" s="2"/>
      <c r="E426" s="2"/>
      <c r="F426" s="2"/>
      <c r="G426" s="2"/>
      <c r="H426" s="2"/>
      <c r="I426" s="2"/>
      <c r="J426" s="2"/>
      <c r="K426" s="2"/>
      <c r="L426" s="11" t="s">
        <v>1517</v>
      </c>
      <c r="M426" s="2" t="s">
        <v>1518</v>
      </c>
      <c r="N426" s="2">
        <v>2011</v>
      </c>
      <c r="O426" s="2">
        <v>1</v>
      </c>
      <c r="P426" s="3">
        <v>40603.468055555553</v>
      </c>
      <c r="Q426" s="2" t="s">
        <v>11</v>
      </c>
      <c r="R426" s="2" t="s">
        <v>459</v>
      </c>
      <c r="S426" s="2" t="s">
        <v>1519</v>
      </c>
      <c r="T426" s="2" t="s">
        <v>495</v>
      </c>
      <c r="U426" s="2">
        <f t="shared" si="126"/>
        <v>1</v>
      </c>
      <c r="V426" s="2" t="b">
        <f t="shared" si="127"/>
        <v>1</v>
      </c>
      <c r="W426" s="17" t="b">
        <f t="shared" si="128"/>
        <v>0</v>
      </c>
      <c r="X426" s="2" t="b">
        <f t="shared" si="129"/>
        <v>0</v>
      </c>
      <c r="Y426" s="2" t="b">
        <f t="shared" si="130"/>
        <v>0</v>
      </c>
      <c r="Z426" s="2" t="b">
        <f t="shared" si="131"/>
        <v>0</v>
      </c>
      <c r="AA426" s="2" t="b">
        <f t="shared" si="132"/>
        <v>0</v>
      </c>
      <c r="AB426" s="2" t="b">
        <f t="shared" si="133"/>
        <v>0</v>
      </c>
      <c r="AC426" s="2" t="b">
        <f t="shared" si="134"/>
        <v>0</v>
      </c>
      <c r="AD426" s="2" t="b">
        <f t="shared" si="135"/>
        <v>0</v>
      </c>
      <c r="AE426" s="2" t="b">
        <f t="shared" si="136"/>
        <v>0</v>
      </c>
      <c r="AF426" s="2" t="b">
        <f t="shared" si="137"/>
        <v>0</v>
      </c>
      <c r="AG426" s="2" t="b">
        <f t="shared" si="138"/>
        <v>0</v>
      </c>
      <c r="AH426" s="17" t="b">
        <f t="shared" si="139"/>
        <v>0</v>
      </c>
      <c r="AI426" s="2" t="b">
        <f t="shared" si="140"/>
        <v>0</v>
      </c>
      <c r="AJ426" s="2" t="b">
        <f t="shared" si="141"/>
        <v>0</v>
      </c>
      <c r="AK426" s="2" t="b">
        <f t="shared" si="142"/>
        <v>0</v>
      </c>
      <c r="AL426" s="2" t="b">
        <f t="shared" si="143"/>
        <v>0</v>
      </c>
      <c r="AM426" s="2" t="b">
        <f t="shared" si="144"/>
        <v>0</v>
      </c>
      <c r="AN426" s="2" t="b">
        <f t="shared" si="145"/>
        <v>0</v>
      </c>
      <c r="AO426" s="2" t="b">
        <v>0</v>
      </c>
      <c r="AP426" s="2" t="b">
        <f t="shared" si="146"/>
        <v>0</v>
      </c>
      <c r="AQ426" s="2" t="b">
        <v>0</v>
      </c>
      <c r="AR426" s="2">
        <v>1</v>
      </c>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row>
    <row r="427" spans="1:85" s="7" customFormat="1" ht="30" hidden="1" x14ac:dyDescent="0.25">
      <c r="A427" s="2"/>
      <c r="B427" s="2"/>
      <c r="C427" s="2"/>
      <c r="D427" s="2"/>
      <c r="E427" s="2"/>
      <c r="F427" s="2"/>
      <c r="G427" s="2"/>
      <c r="H427" s="2"/>
      <c r="I427" s="2"/>
      <c r="J427" s="2"/>
      <c r="K427" s="2"/>
      <c r="L427" s="11" t="s">
        <v>5413</v>
      </c>
      <c r="M427" s="2" t="s">
        <v>5414</v>
      </c>
      <c r="N427" s="2">
        <v>2017</v>
      </c>
      <c r="O427" s="2">
        <v>1</v>
      </c>
      <c r="P427" s="4">
        <v>42736</v>
      </c>
      <c r="Q427" s="2" t="s">
        <v>11</v>
      </c>
      <c r="R427" s="2" t="s">
        <v>5159</v>
      </c>
      <c r="S427" s="2" t="s">
        <v>5415</v>
      </c>
      <c r="T427" s="2" t="s">
        <v>5416</v>
      </c>
      <c r="U427" s="2">
        <f t="shared" si="126"/>
        <v>1</v>
      </c>
      <c r="V427" s="2" t="b">
        <f t="shared" si="127"/>
        <v>1</v>
      </c>
      <c r="W427" s="17" t="b">
        <f t="shared" si="128"/>
        <v>0</v>
      </c>
      <c r="X427" s="2" t="b">
        <f t="shared" si="129"/>
        <v>0</v>
      </c>
      <c r="Y427" s="2" t="b">
        <f t="shared" si="130"/>
        <v>0</v>
      </c>
      <c r="Z427" s="2" t="b">
        <f t="shared" si="131"/>
        <v>0</v>
      </c>
      <c r="AA427" s="2" t="b">
        <f t="shared" si="132"/>
        <v>0</v>
      </c>
      <c r="AB427" s="2" t="b">
        <f t="shared" si="133"/>
        <v>0</v>
      </c>
      <c r="AC427" s="2" t="b">
        <f t="shared" si="134"/>
        <v>0</v>
      </c>
      <c r="AD427" s="2" t="b">
        <f t="shared" si="135"/>
        <v>0</v>
      </c>
      <c r="AE427" s="2" t="b">
        <f t="shared" si="136"/>
        <v>0</v>
      </c>
      <c r="AF427" s="2" t="b">
        <f t="shared" si="137"/>
        <v>0</v>
      </c>
      <c r="AG427" s="2" t="b">
        <f t="shared" si="138"/>
        <v>0</v>
      </c>
      <c r="AH427" s="17" t="b">
        <f t="shared" si="139"/>
        <v>0</v>
      </c>
      <c r="AI427" s="2" t="b">
        <f t="shared" si="140"/>
        <v>0</v>
      </c>
      <c r="AJ427" s="2" t="b">
        <f t="shared" si="141"/>
        <v>0</v>
      </c>
      <c r="AK427" s="2" t="b">
        <f t="shared" si="142"/>
        <v>0</v>
      </c>
      <c r="AL427" s="2" t="b">
        <f t="shared" si="143"/>
        <v>0</v>
      </c>
      <c r="AM427" s="2" t="b">
        <f t="shared" si="144"/>
        <v>0</v>
      </c>
      <c r="AN427" s="2" t="b">
        <f t="shared" si="145"/>
        <v>0</v>
      </c>
      <c r="AO427" s="2" t="b">
        <v>0</v>
      </c>
      <c r="AP427" s="2" t="b">
        <f t="shared" si="146"/>
        <v>0</v>
      </c>
      <c r="AQ427" s="2" t="b">
        <v>0</v>
      </c>
      <c r="AR427" s="2">
        <v>1</v>
      </c>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CF427" s="2"/>
      <c r="CG427" s="2"/>
    </row>
    <row r="428" spans="1:85" s="7" customFormat="1" ht="30" hidden="1" x14ac:dyDescent="0.25">
      <c r="A428" s="2"/>
      <c r="B428" s="2"/>
      <c r="C428" s="2"/>
      <c r="D428" s="2"/>
      <c r="E428" s="2"/>
      <c r="F428" s="2"/>
      <c r="G428" s="2"/>
      <c r="H428" s="2"/>
      <c r="I428" s="2"/>
      <c r="J428" s="2"/>
      <c r="K428" s="2"/>
      <c r="L428" s="11" t="s">
        <v>4936</v>
      </c>
      <c r="M428" s="2" t="s">
        <v>4937</v>
      </c>
      <c r="N428" s="2">
        <v>2019</v>
      </c>
      <c r="O428" s="2">
        <v>1</v>
      </c>
      <c r="P428" s="4">
        <v>43466</v>
      </c>
      <c r="Q428" s="2" t="s">
        <v>11</v>
      </c>
      <c r="R428" s="2" t="s">
        <v>4779</v>
      </c>
      <c r="S428" s="2" t="s">
        <v>4935</v>
      </c>
      <c r="T428" s="2" t="s">
        <v>4781</v>
      </c>
      <c r="U428" s="2">
        <f t="shared" si="126"/>
        <v>1</v>
      </c>
      <c r="V428" s="2" t="b">
        <f t="shared" si="127"/>
        <v>1</v>
      </c>
      <c r="W428" s="17" t="b">
        <f t="shared" si="128"/>
        <v>0</v>
      </c>
      <c r="X428" s="2" t="b">
        <f t="shared" si="129"/>
        <v>0</v>
      </c>
      <c r="Y428" s="2" t="b">
        <f t="shared" si="130"/>
        <v>0</v>
      </c>
      <c r="Z428" s="2" t="b">
        <f t="shared" si="131"/>
        <v>0</v>
      </c>
      <c r="AA428" s="2" t="b">
        <f t="shared" si="132"/>
        <v>0</v>
      </c>
      <c r="AB428" s="2" t="b">
        <f t="shared" si="133"/>
        <v>0</v>
      </c>
      <c r="AC428" s="2" t="b">
        <f t="shared" si="134"/>
        <v>0</v>
      </c>
      <c r="AD428" s="2" t="b">
        <f t="shared" si="135"/>
        <v>0</v>
      </c>
      <c r="AE428" s="2" t="b">
        <f t="shared" si="136"/>
        <v>0</v>
      </c>
      <c r="AF428" s="2" t="b">
        <f t="shared" si="137"/>
        <v>0</v>
      </c>
      <c r="AG428" s="2" t="b">
        <f t="shared" si="138"/>
        <v>0</v>
      </c>
      <c r="AH428" s="17" t="b">
        <f t="shared" si="139"/>
        <v>0</v>
      </c>
      <c r="AI428" s="2" t="b">
        <f t="shared" si="140"/>
        <v>0</v>
      </c>
      <c r="AJ428" s="2" t="b">
        <f t="shared" si="141"/>
        <v>0</v>
      </c>
      <c r="AK428" s="2" t="b">
        <f t="shared" si="142"/>
        <v>0</v>
      </c>
      <c r="AL428" s="2" t="b">
        <f t="shared" si="143"/>
        <v>0</v>
      </c>
      <c r="AM428" s="2" t="b">
        <f t="shared" si="144"/>
        <v>0</v>
      </c>
      <c r="AN428" s="2" t="b">
        <f t="shared" si="145"/>
        <v>0</v>
      </c>
      <c r="AO428" s="2" t="b">
        <v>0</v>
      </c>
      <c r="AP428" s="2" t="b">
        <f t="shared" si="146"/>
        <v>0</v>
      </c>
      <c r="AQ428" s="2" t="b">
        <v>0</v>
      </c>
      <c r="AR428" s="2">
        <v>1</v>
      </c>
      <c r="AS428" s="2"/>
      <c r="AT428" s="2"/>
      <c r="AU428" s="2"/>
      <c r="AV428" s="2"/>
      <c r="AW428" s="2"/>
      <c r="AX428" s="2"/>
      <c r="AY428" s="2"/>
      <c r="AZ428" s="2"/>
      <c r="BA428" s="2"/>
      <c r="BB428" s="2"/>
      <c r="BC428" s="2"/>
      <c r="BD428" s="2"/>
      <c r="BE428" s="2"/>
      <c r="BF428" s="2"/>
      <c r="BG428" s="2"/>
      <c r="BH428" s="2"/>
      <c r="BI428" s="2"/>
      <c r="BJ428" s="2"/>
      <c r="BK428" s="2"/>
      <c r="BL428" s="2"/>
      <c r="BP428" s="2"/>
      <c r="BQ428" s="2"/>
      <c r="BR428" s="2"/>
      <c r="BS428" s="2"/>
      <c r="BT428" s="2"/>
      <c r="BU428" s="2"/>
      <c r="BV428" s="2"/>
      <c r="BW428" s="2"/>
      <c r="BX428" s="2"/>
      <c r="BY428" s="2"/>
      <c r="BZ428" s="2"/>
      <c r="CA428" s="2"/>
      <c r="CB428" s="2"/>
      <c r="CC428" s="2"/>
      <c r="CD428" s="2"/>
      <c r="CE428" s="2"/>
      <c r="CF428" s="2"/>
      <c r="CG428" s="2"/>
    </row>
    <row r="429" spans="1:85" s="7" customFormat="1" hidden="1" x14ac:dyDescent="0.25">
      <c r="A429" s="2"/>
      <c r="B429" s="2"/>
      <c r="C429" s="2"/>
      <c r="D429" s="2"/>
      <c r="E429" s="2"/>
      <c r="F429" s="2"/>
      <c r="G429" s="2"/>
      <c r="H429" s="2"/>
      <c r="I429" s="2"/>
      <c r="J429" s="2"/>
      <c r="K429" s="2"/>
      <c r="L429" s="11" t="s">
        <v>5174</v>
      </c>
      <c r="M429" s="2" t="s">
        <v>5175</v>
      </c>
      <c r="N429" s="2">
        <v>2009</v>
      </c>
      <c r="O429" s="2">
        <v>1</v>
      </c>
      <c r="P429" s="3">
        <v>39814.340277777781</v>
      </c>
      <c r="Q429" s="2" t="s">
        <v>11</v>
      </c>
      <c r="R429" s="2" t="s">
        <v>5159</v>
      </c>
      <c r="S429" s="2" t="s">
        <v>5173</v>
      </c>
      <c r="T429" s="2" t="s">
        <v>3321</v>
      </c>
      <c r="U429" s="2">
        <f t="shared" si="126"/>
        <v>2</v>
      </c>
      <c r="V429" s="2" t="b">
        <f t="shared" si="127"/>
        <v>1</v>
      </c>
      <c r="W429" s="17" t="b">
        <f t="shared" si="128"/>
        <v>0</v>
      </c>
      <c r="X429" s="2" t="b">
        <f t="shared" si="129"/>
        <v>1</v>
      </c>
      <c r="Y429" s="2" t="b">
        <f t="shared" si="130"/>
        <v>0</v>
      </c>
      <c r="Z429" s="2" t="b">
        <f t="shared" si="131"/>
        <v>0</v>
      </c>
      <c r="AA429" s="2" t="b">
        <f t="shared" si="132"/>
        <v>0</v>
      </c>
      <c r="AB429" s="2" t="b">
        <f t="shared" si="133"/>
        <v>0</v>
      </c>
      <c r="AC429" s="2" t="b">
        <f t="shared" si="134"/>
        <v>0</v>
      </c>
      <c r="AD429" s="2" t="b">
        <f t="shared" si="135"/>
        <v>0</v>
      </c>
      <c r="AE429" s="2" t="b">
        <f t="shared" si="136"/>
        <v>0</v>
      </c>
      <c r="AF429" s="2" t="b">
        <f t="shared" si="137"/>
        <v>0</v>
      </c>
      <c r="AG429" s="2" t="b">
        <f t="shared" si="138"/>
        <v>0</v>
      </c>
      <c r="AH429" s="17" t="b">
        <f t="shared" si="139"/>
        <v>0</v>
      </c>
      <c r="AI429" s="2" t="b">
        <f t="shared" si="140"/>
        <v>0</v>
      </c>
      <c r="AJ429" s="2" t="b">
        <f t="shared" si="141"/>
        <v>0</v>
      </c>
      <c r="AK429" s="2" t="b">
        <f t="shared" si="142"/>
        <v>0</v>
      </c>
      <c r="AL429" s="2" t="b">
        <f t="shared" si="143"/>
        <v>0</v>
      </c>
      <c r="AM429" s="2" t="b">
        <f t="shared" si="144"/>
        <v>0</v>
      </c>
      <c r="AN429" s="2" t="b">
        <f t="shared" si="145"/>
        <v>0</v>
      </c>
      <c r="AO429" s="2" t="b">
        <v>0</v>
      </c>
      <c r="AP429" s="2" t="b">
        <f t="shared" si="146"/>
        <v>0</v>
      </c>
      <c r="AQ429" s="2" t="b">
        <v>0</v>
      </c>
      <c r="AR429" s="2">
        <v>1</v>
      </c>
      <c r="AS429" s="2">
        <v>3</v>
      </c>
      <c r="AT429" s="2">
        <v>4</v>
      </c>
      <c r="AU429" s="2" t="s">
        <v>5615</v>
      </c>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row>
    <row r="430" spans="1:85" s="7" customFormat="1" ht="30" hidden="1" x14ac:dyDescent="0.25">
      <c r="A430" s="2"/>
      <c r="B430" s="2"/>
      <c r="C430" s="2"/>
      <c r="D430" s="2"/>
      <c r="E430" s="2"/>
      <c r="F430" s="2"/>
      <c r="G430" s="2"/>
      <c r="H430" s="2"/>
      <c r="I430" s="2"/>
      <c r="J430" s="2"/>
      <c r="K430" s="2"/>
      <c r="L430" s="11" t="s">
        <v>1820</v>
      </c>
      <c r="M430" s="2" t="s">
        <v>1821</v>
      </c>
      <c r="N430" s="7">
        <v>2012</v>
      </c>
      <c r="O430" s="7">
        <v>1</v>
      </c>
      <c r="P430" s="9">
        <v>40909</v>
      </c>
      <c r="Q430" s="7" t="s">
        <v>11</v>
      </c>
      <c r="R430" s="7" t="s">
        <v>459</v>
      </c>
      <c r="S430" s="7" t="s">
        <v>1819</v>
      </c>
      <c r="T430" s="7" t="s">
        <v>480</v>
      </c>
      <c r="U430" s="2">
        <f t="shared" si="126"/>
        <v>1</v>
      </c>
      <c r="V430" s="2" t="b">
        <f t="shared" si="127"/>
        <v>1</v>
      </c>
      <c r="W430" s="17" t="b">
        <f t="shared" si="128"/>
        <v>0</v>
      </c>
      <c r="X430" s="2" t="b">
        <f t="shared" si="129"/>
        <v>0</v>
      </c>
      <c r="Y430" s="2" t="b">
        <f t="shared" si="130"/>
        <v>0</v>
      </c>
      <c r="Z430" s="2" t="b">
        <f t="shared" si="131"/>
        <v>0</v>
      </c>
      <c r="AA430" s="2" t="b">
        <f t="shared" si="132"/>
        <v>0</v>
      </c>
      <c r="AB430" s="2" t="b">
        <f t="shared" si="133"/>
        <v>0</v>
      </c>
      <c r="AC430" s="2" t="b">
        <f t="shared" si="134"/>
        <v>0</v>
      </c>
      <c r="AD430" s="2" t="b">
        <f t="shared" si="135"/>
        <v>0</v>
      </c>
      <c r="AE430" s="2" t="b">
        <f t="shared" si="136"/>
        <v>0</v>
      </c>
      <c r="AF430" s="2" t="b">
        <f t="shared" si="137"/>
        <v>0</v>
      </c>
      <c r="AG430" s="2" t="b">
        <f t="shared" si="138"/>
        <v>0</v>
      </c>
      <c r="AH430" s="17" t="b">
        <f t="shared" si="139"/>
        <v>0</v>
      </c>
      <c r="AI430" s="2" t="b">
        <f t="shared" si="140"/>
        <v>0</v>
      </c>
      <c r="AJ430" s="2" t="b">
        <f t="shared" si="141"/>
        <v>0</v>
      </c>
      <c r="AK430" s="2" t="b">
        <f t="shared" si="142"/>
        <v>0</v>
      </c>
      <c r="AL430" s="2" t="b">
        <f t="shared" si="143"/>
        <v>0</v>
      </c>
      <c r="AM430" s="2" t="b">
        <f t="shared" si="144"/>
        <v>0</v>
      </c>
      <c r="AN430" s="2" t="b">
        <f t="shared" si="145"/>
        <v>0</v>
      </c>
      <c r="AO430" s="2" t="b">
        <v>0</v>
      </c>
      <c r="AP430" s="2" t="b">
        <f t="shared" si="146"/>
        <v>0</v>
      </c>
      <c r="AQ430" s="2" t="b">
        <v>0</v>
      </c>
      <c r="AR430" s="7">
        <v>1</v>
      </c>
      <c r="BM430" s="2"/>
      <c r="BN430" s="2"/>
      <c r="BO430" s="2"/>
      <c r="CF430" s="2"/>
      <c r="CG430" s="2"/>
    </row>
    <row r="431" spans="1:85" s="7" customFormat="1" ht="45" hidden="1" x14ac:dyDescent="0.25">
      <c r="A431" s="2"/>
      <c r="B431" s="2"/>
      <c r="C431" s="2"/>
      <c r="D431" s="2"/>
      <c r="E431" s="2"/>
      <c r="F431" s="2"/>
      <c r="G431" s="2"/>
      <c r="H431" s="2"/>
      <c r="I431" s="2"/>
      <c r="J431" s="2"/>
      <c r="K431" s="2"/>
      <c r="L431" s="11" t="s">
        <v>3448</v>
      </c>
      <c r="M431" s="2" t="s">
        <v>3449</v>
      </c>
      <c r="N431" s="7">
        <v>2004</v>
      </c>
      <c r="O431" s="7">
        <v>1</v>
      </c>
      <c r="P431" s="8">
        <v>37987.441666666666</v>
      </c>
      <c r="Q431" s="7" t="s">
        <v>11</v>
      </c>
      <c r="R431" s="7" t="s">
        <v>459</v>
      </c>
      <c r="S431" s="7" t="s">
        <v>3450</v>
      </c>
      <c r="T431" s="7" t="s">
        <v>484</v>
      </c>
      <c r="U431" s="2">
        <f t="shared" si="126"/>
        <v>2</v>
      </c>
      <c r="V431" s="2" t="b">
        <f t="shared" si="127"/>
        <v>1</v>
      </c>
      <c r="W431" s="17" t="b">
        <f t="shared" si="128"/>
        <v>0</v>
      </c>
      <c r="X431" s="2" t="b">
        <f t="shared" si="129"/>
        <v>0</v>
      </c>
      <c r="Y431" s="2" t="b">
        <f t="shared" si="130"/>
        <v>0</v>
      </c>
      <c r="Z431" s="2" t="b">
        <f t="shared" si="131"/>
        <v>0</v>
      </c>
      <c r="AA431" s="2" t="b">
        <f t="shared" si="132"/>
        <v>0</v>
      </c>
      <c r="AB431" s="2" t="b">
        <f t="shared" si="133"/>
        <v>0</v>
      </c>
      <c r="AC431" s="2" t="b">
        <f t="shared" si="134"/>
        <v>0</v>
      </c>
      <c r="AD431" s="2" t="b">
        <f t="shared" si="135"/>
        <v>0</v>
      </c>
      <c r="AE431" s="2" t="b">
        <f t="shared" si="136"/>
        <v>0</v>
      </c>
      <c r="AF431" s="2" t="b">
        <f t="shared" si="137"/>
        <v>0</v>
      </c>
      <c r="AG431" s="2" t="b">
        <f t="shared" si="138"/>
        <v>0</v>
      </c>
      <c r="AH431" s="17" t="b">
        <f t="shared" si="139"/>
        <v>0</v>
      </c>
      <c r="AI431" s="2" t="b">
        <f t="shared" si="140"/>
        <v>0</v>
      </c>
      <c r="AJ431" s="2" t="b">
        <f t="shared" si="141"/>
        <v>0</v>
      </c>
      <c r="AK431" s="2" t="b">
        <f t="shared" si="142"/>
        <v>0</v>
      </c>
      <c r="AL431" s="2" t="b">
        <f t="shared" si="143"/>
        <v>0</v>
      </c>
      <c r="AM431" s="2" t="b">
        <f t="shared" si="144"/>
        <v>0</v>
      </c>
      <c r="AN431" s="2" t="b">
        <f t="shared" si="145"/>
        <v>0</v>
      </c>
      <c r="AO431" s="2" t="b">
        <v>0</v>
      </c>
      <c r="AP431" s="2" t="b">
        <f t="shared" si="146"/>
        <v>1</v>
      </c>
      <c r="AQ431" s="2" t="b">
        <v>0</v>
      </c>
      <c r="AR431" s="7">
        <v>1</v>
      </c>
      <c r="AS431" s="7">
        <v>52</v>
      </c>
      <c r="BM431" s="2"/>
      <c r="BN431" s="2"/>
      <c r="BO431" s="2"/>
      <c r="CF431" s="2"/>
      <c r="CG431" s="2"/>
    </row>
    <row r="432" spans="1:85" s="7" customFormat="1" hidden="1" x14ac:dyDescent="0.25">
      <c r="A432" s="2"/>
      <c r="B432" s="2"/>
      <c r="C432" s="2"/>
      <c r="D432" s="2"/>
      <c r="E432" s="2"/>
      <c r="F432" s="2"/>
      <c r="G432" s="2"/>
      <c r="H432" s="2"/>
      <c r="I432" s="2"/>
      <c r="J432" s="2"/>
      <c r="K432" s="2"/>
      <c r="L432" s="11" t="s">
        <v>5176</v>
      </c>
      <c r="M432" s="2" t="s">
        <v>5177</v>
      </c>
      <c r="N432" s="2">
        <v>2011</v>
      </c>
      <c r="O432" s="2">
        <v>1</v>
      </c>
      <c r="P432" s="3">
        <v>40544.624305555553</v>
      </c>
      <c r="Q432" s="2" t="s">
        <v>11</v>
      </c>
      <c r="R432" s="2" t="s">
        <v>5159</v>
      </c>
      <c r="S432" s="2" t="s">
        <v>5173</v>
      </c>
      <c r="T432" s="2" t="s">
        <v>3321</v>
      </c>
      <c r="U432" s="2">
        <f t="shared" si="126"/>
        <v>1</v>
      </c>
      <c r="V432" s="2" t="b">
        <f t="shared" si="127"/>
        <v>1</v>
      </c>
      <c r="W432" s="17" t="b">
        <f t="shared" si="128"/>
        <v>0</v>
      </c>
      <c r="X432" s="2" t="b">
        <f t="shared" si="129"/>
        <v>0</v>
      </c>
      <c r="Y432" s="2" t="b">
        <f t="shared" si="130"/>
        <v>0</v>
      </c>
      <c r="Z432" s="2" t="b">
        <f t="shared" si="131"/>
        <v>0</v>
      </c>
      <c r="AA432" s="2" t="b">
        <f t="shared" si="132"/>
        <v>0</v>
      </c>
      <c r="AB432" s="2" t="b">
        <f t="shared" si="133"/>
        <v>0</v>
      </c>
      <c r="AC432" s="2" t="b">
        <f t="shared" si="134"/>
        <v>0</v>
      </c>
      <c r="AD432" s="2" t="b">
        <f t="shared" si="135"/>
        <v>0</v>
      </c>
      <c r="AE432" s="2" t="b">
        <f t="shared" si="136"/>
        <v>0</v>
      </c>
      <c r="AF432" s="2" t="b">
        <f t="shared" si="137"/>
        <v>0</v>
      </c>
      <c r="AG432" s="2" t="b">
        <f t="shared" si="138"/>
        <v>0</v>
      </c>
      <c r="AH432" s="17" t="b">
        <f t="shared" si="139"/>
        <v>0</v>
      </c>
      <c r="AI432" s="2" t="b">
        <f t="shared" si="140"/>
        <v>0</v>
      </c>
      <c r="AJ432" s="2" t="b">
        <f t="shared" si="141"/>
        <v>0</v>
      </c>
      <c r="AK432" s="2" t="b">
        <f t="shared" si="142"/>
        <v>0</v>
      </c>
      <c r="AL432" s="2" t="b">
        <f t="shared" si="143"/>
        <v>0</v>
      </c>
      <c r="AM432" s="2" t="b">
        <f t="shared" si="144"/>
        <v>0</v>
      </c>
      <c r="AN432" s="2" t="b">
        <f t="shared" si="145"/>
        <v>0</v>
      </c>
      <c r="AO432" s="2" t="b">
        <v>0</v>
      </c>
      <c r="AP432" s="2" t="b">
        <f t="shared" si="146"/>
        <v>0</v>
      </c>
      <c r="AQ432" s="2" t="b">
        <v>0</v>
      </c>
      <c r="AR432" s="2">
        <v>1</v>
      </c>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CF432" s="2"/>
      <c r="CG432" s="2"/>
    </row>
    <row r="433" spans="1:85" s="7" customFormat="1" ht="30" hidden="1" x14ac:dyDescent="0.25">
      <c r="A433" s="2"/>
      <c r="B433" s="2"/>
      <c r="C433" s="2"/>
      <c r="D433" s="2"/>
      <c r="E433" s="2"/>
      <c r="F433" s="2"/>
      <c r="G433" s="2"/>
      <c r="H433" s="2"/>
      <c r="I433" s="2"/>
      <c r="J433" s="2"/>
      <c r="K433" s="2"/>
      <c r="L433" s="11" t="s">
        <v>1835</v>
      </c>
      <c r="M433" s="2" t="s">
        <v>1836</v>
      </c>
      <c r="N433" s="7">
        <v>2007</v>
      </c>
      <c r="O433" s="7">
        <v>1</v>
      </c>
      <c r="P433" s="8">
        <v>39083.397222222222</v>
      </c>
      <c r="Q433" s="7" t="s">
        <v>11</v>
      </c>
      <c r="R433" s="7" t="s">
        <v>459</v>
      </c>
      <c r="S433" s="7" t="s">
        <v>1837</v>
      </c>
      <c r="T433" s="7" t="s">
        <v>818</v>
      </c>
      <c r="U433" s="2">
        <f t="shared" si="126"/>
        <v>1</v>
      </c>
      <c r="V433" s="2" t="b">
        <f t="shared" si="127"/>
        <v>1</v>
      </c>
      <c r="W433" s="17" t="b">
        <f t="shared" si="128"/>
        <v>0</v>
      </c>
      <c r="X433" s="2" t="b">
        <f t="shared" si="129"/>
        <v>0</v>
      </c>
      <c r="Y433" s="2" t="b">
        <f t="shared" si="130"/>
        <v>0</v>
      </c>
      <c r="Z433" s="2" t="b">
        <f t="shared" si="131"/>
        <v>0</v>
      </c>
      <c r="AA433" s="2" t="b">
        <f t="shared" si="132"/>
        <v>0</v>
      </c>
      <c r="AB433" s="2" t="b">
        <f t="shared" si="133"/>
        <v>0</v>
      </c>
      <c r="AC433" s="2" t="b">
        <f t="shared" si="134"/>
        <v>0</v>
      </c>
      <c r="AD433" s="2" t="b">
        <f t="shared" si="135"/>
        <v>0</v>
      </c>
      <c r="AE433" s="2" t="b">
        <f t="shared" si="136"/>
        <v>0</v>
      </c>
      <c r="AF433" s="2" t="b">
        <f t="shared" si="137"/>
        <v>0</v>
      </c>
      <c r="AG433" s="2" t="b">
        <f t="shared" si="138"/>
        <v>0</v>
      </c>
      <c r="AH433" s="17" t="b">
        <f t="shared" si="139"/>
        <v>0</v>
      </c>
      <c r="AI433" s="2" t="b">
        <f t="shared" si="140"/>
        <v>0</v>
      </c>
      <c r="AJ433" s="2" t="b">
        <f t="shared" si="141"/>
        <v>0</v>
      </c>
      <c r="AK433" s="2" t="b">
        <f t="shared" si="142"/>
        <v>0</v>
      </c>
      <c r="AL433" s="2" t="b">
        <f t="shared" si="143"/>
        <v>0</v>
      </c>
      <c r="AM433" s="2" t="b">
        <f t="shared" si="144"/>
        <v>0</v>
      </c>
      <c r="AN433" s="2" t="b">
        <f t="shared" si="145"/>
        <v>0</v>
      </c>
      <c r="AO433" s="2" t="b">
        <v>0</v>
      </c>
      <c r="AP433" s="2" t="b">
        <f t="shared" si="146"/>
        <v>0</v>
      </c>
      <c r="AQ433" s="2" t="b">
        <v>0</v>
      </c>
      <c r="AR433" s="7">
        <v>1</v>
      </c>
      <c r="BM433" s="2"/>
      <c r="BN433" s="2"/>
      <c r="BO433" s="2"/>
      <c r="CF433" s="2"/>
      <c r="CG433" s="2"/>
    </row>
    <row r="434" spans="1:85" s="7" customFormat="1" ht="45" hidden="1" x14ac:dyDescent="0.25">
      <c r="A434" s="2"/>
      <c r="B434" s="2"/>
      <c r="C434" s="2"/>
      <c r="D434" s="2"/>
      <c r="E434" s="2"/>
      <c r="F434" s="2"/>
      <c r="G434" s="2"/>
      <c r="H434" s="2"/>
      <c r="I434" s="2"/>
      <c r="J434" s="2"/>
      <c r="K434" s="2"/>
      <c r="L434" s="11" t="s">
        <v>3443</v>
      </c>
      <c r="M434" s="2" t="s">
        <v>3444</v>
      </c>
      <c r="N434" s="7">
        <v>2009</v>
      </c>
      <c r="O434" s="7">
        <v>1</v>
      </c>
      <c r="P434" s="8">
        <v>39814.375</v>
      </c>
      <c r="Q434" s="7" t="s">
        <v>11</v>
      </c>
      <c r="R434" s="7" t="s">
        <v>459</v>
      </c>
      <c r="S434" s="7" t="s">
        <v>3445</v>
      </c>
      <c r="T434" s="7" t="s">
        <v>782</v>
      </c>
      <c r="U434" s="2">
        <f t="shared" si="126"/>
        <v>0</v>
      </c>
      <c r="V434" s="2" t="b">
        <f t="shared" si="127"/>
        <v>0</v>
      </c>
      <c r="W434" s="17" t="b">
        <f t="shared" si="128"/>
        <v>0</v>
      </c>
      <c r="X434" s="2" t="b">
        <f t="shared" si="129"/>
        <v>0</v>
      </c>
      <c r="Y434" s="2" t="b">
        <f t="shared" si="130"/>
        <v>0</v>
      </c>
      <c r="Z434" s="2" t="b">
        <f t="shared" si="131"/>
        <v>0</v>
      </c>
      <c r="AA434" s="2" t="b">
        <f t="shared" si="132"/>
        <v>0</v>
      </c>
      <c r="AB434" s="2" t="b">
        <f t="shared" si="133"/>
        <v>0</v>
      </c>
      <c r="AC434" s="2" t="b">
        <f t="shared" si="134"/>
        <v>0</v>
      </c>
      <c r="AD434" s="2" t="b">
        <f t="shared" si="135"/>
        <v>0</v>
      </c>
      <c r="AE434" s="2" t="b">
        <f t="shared" si="136"/>
        <v>0</v>
      </c>
      <c r="AF434" s="2" t="b">
        <f t="shared" si="137"/>
        <v>0</v>
      </c>
      <c r="AG434" s="2" t="b">
        <f t="shared" si="138"/>
        <v>0</v>
      </c>
      <c r="AH434" s="17" t="b">
        <f t="shared" si="139"/>
        <v>0</v>
      </c>
      <c r="AI434" s="2" t="b">
        <f t="shared" si="140"/>
        <v>0</v>
      </c>
      <c r="AJ434" s="2" t="b">
        <f t="shared" si="141"/>
        <v>0</v>
      </c>
      <c r="AK434" s="2" t="b">
        <f t="shared" si="142"/>
        <v>0</v>
      </c>
      <c r="AL434" s="2" t="b">
        <f t="shared" si="143"/>
        <v>0</v>
      </c>
      <c r="AM434" s="2" t="b">
        <f t="shared" si="144"/>
        <v>0</v>
      </c>
      <c r="AN434" s="2" t="b">
        <f t="shared" si="145"/>
        <v>0</v>
      </c>
      <c r="AO434" s="2" t="b">
        <v>0</v>
      </c>
      <c r="AP434" s="2" t="b">
        <f t="shared" si="146"/>
        <v>0</v>
      </c>
      <c r="AQ434" s="2" t="b">
        <v>0</v>
      </c>
      <c r="CF434" s="2"/>
      <c r="CG434" s="2"/>
    </row>
    <row r="435" spans="1:85" s="7" customFormat="1" ht="45" hidden="1" x14ac:dyDescent="0.25">
      <c r="A435" s="2"/>
      <c r="B435" s="2"/>
      <c r="C435" s="2"/>
      <c r="D435" s="2"/>
      <c r="E435" s="2"/>
      <c r="F435" s="2"/>
      <c r="G435" s="2"/>
      <c r="H435" s="2"/>
      <c r="I435" s="2"/>
      <c r="J435" s="2"/>
      <c r="K435" s="2"/>
      <c r="L435" s="11" t="s">
        <v>3433</v>
      </c>
      <c r="M435" s="2" t="s">
        <v>3434</v>
      </c>
      <c r="N435" s="7">
        <v>2009</v>
      </c>
      <c r="O435" s="7">
        <v>1</v>
      </c>
      <c r="P435" s="8">
        <v>39814.42083333333</v>
      </c>
      <c r="Q435" s="7" t="s">
        <v>11</v>
      </c>
      <c r="R435" s="7" t="s">
        <v>459</v>
      </c>
      <c r="S435" s="7" t="s">
        <v>3432</v>
      </c>
      <c r="T435" s="7" t="s">
        <v>484</v>
      </c>
      <c r="U435" s="2">
        <f t="shared" si="126"/>
        <v>1</v>
      </c>
      <c r="V435" s="2" t="b">
        <f t="shared" si="127"/>
        <v>1</v>
      </c>
      <c r="W435" s="17" t="b">
        <f t="shared" si="128"/>
        <v>0</v>
      </c>
      <c r="X435" s="2" t="b">
        <f t="shared" si="129"/>
        <v>0</v>
      </c>
      <c r="Y435" s="2" t="b">
        <f t="shared" si="130"/>
        <v>0</v>
      </c>
      <c r="Z435" s="2" t="b">
        <f t="shared" si="131"/>
        <v>0</v>
      </c>
      <c r="AA435" s="2" t="b">
        <f t="shared" si="132"/>
        <v>0</v>
      </c>
      <c r="AB435" s="2" t="b">
        <f t="shared" si="133"/>
        <v>0</v>
      </c>
      <c r="AC435" s="2" t="b">
        <f t="shared" si="134"/>
        <v>0</v>
      </c>
      <c r="AD435" s="2" t="b">
        <f t="shared" si="135"/>
        <v>0</v>
      </c>
      <c r="AE435" s="2" t="b">
        <f t="shared" si="136"/>
        <v>0</v>
      </c>
      <c r="AF435" s="2" t="b">
        <f t="shared" si="137"/>
        <v>0</v>
      </c>
      <c r="AG435" s="2" t="b">
        <f t="shared" si="138"/>
        <v>0</v>
      </c>
      <c r="AH435" s="17" t="b">
        <f t="shared" si="139"/>
        <v>0</v>
      </c>
      <c r="AI435" s="2" t="b">
        <f t="shared" si="140"/>
        <v>0</v>
      </c>
      <c r="AJ435" s="2" t="b">
        <f t="shared" si="141"/>
        <v>0</v>
      </c>
      <c r="AK435" s="2" t="b">
        <f t="shared" si="142"/>
        <v>0</v>
      </c>
      <c r="AL435" s="2" t="b">
        <f t="shared" si="143"/>
        <v>0</v>
      </c>
      <c r="AM435" s="2" t="b">
        <f t="shared" si="144"/>
        <v>0</v>
      </c>
      <c r="AN435" s="2" t="b">
        <f t="shared" si="145"/>
        <v>0</v>
      </c>
      <c r="AO435" s="2" t="b">
        <v>0</v>
      </c>
      <c r="AP435" s="2" t="b">
        <f t="shared" si="146"/>
        <v>0</v>
      </c>
      <c r="AQ435" s="2" t="b">
        <v>0</v>
      </c>
      <c r="AR435" s="7">
        <v>1</v>
      </c>
      <c r="BM435" s="2"/>
      <c r="BN435" s="2"/>
      <c r="BO435" s="2"/>
      <c r="CF435" s="2"/>
      <c r="CG435" s="2"/>
    </row>
    <row r="436" spans="1:85" s="7" customFormat="1" ht="45" hidden="1" x14ac:dyDescent="0.25">
      <c r="A436" s="2"/>
      <c r="B436" s="2"/>
      <c r="C436" s="2"/>
      <c r="D436" s="2"/>
      <c r="E436" s="2"/>
      <c r="F436" s="2"/>
      <c r="G436" s="2"/>
      <c r="H436" s="2"/>
      <c r="I436" s="2"/>
      <c r="J436" s="2"/>
      <c r="K436" s="2"/>
      <c r="L436" s="11" t="s">
        <v>3546</v>
      </c>
      <c r="M436" s="2" t="s">
        <v>3547</v>
      </c>
      <c r="N436" s="7">
        <v>2007</v>
      </c>
      <c r="O436" s="7">
        <v>1</v>
      </c>
      <c r="P436" s="8">
        <v>39083.465277777781</v>
      </c>
      <c r="Q436" s="7" t="s">
        <v>11</v>
      </c>
      <c r="R436" s="7" t="s">
        <v>459</v>
      </c>
      <c r="S436" s="7" t="s">
        <v>3545</v>
      </c>
      <c r="T436" s="7" t="s">
        <v>484</v>
      </c>
      <c r="U436" s="2">
        <f t="shared" si="126"/>
        <v>1</v>
      </c>
      <c r="V436" s="2" t="b">
        <f t="shared" si="127"/>
        <v>1</v>
      </c>
      <c r="W436" s="17" t="b">
        <f t="shared" si="128"/>
        <v>0</v>
      </c>
      <c r="X436" s="2" t="b">
        <f t="shared" si="129"/>
        <v>0</v>
      </c>
      <c r="Y436" s="2" t="b">
        <f t="shared" si="130"/>
        <v>0</v>
      </c>
      <c r="Z436" s="2" t="b">
        <f t="shared" si="131"/>
        <v>0</v>
      </c>
      <c r="AA436" s="2" t="b">
        <f t="shared" si="132"/>
        <v>0</v>
      </c>
      <c r="AB436" s="2" t="b">
        <f t="shared" si="133"/>
        <v>0</v>
      </c>
      <c r="AC436" s="2" t="b">
        <f t="shared" si="134"/>
        <v>0</v>
      </c>
      <c r="AD436" s="2" t="b">
        <f t="shared" si="135"/>
        <v>0</v>
      </c>
      <c r="AE436" s="2" t="b">
        <f t="shared" si="136"/>
        <v>0</v>
      </c>
      <c r="AF436" s="2" t="b">
        <f t="shared" si="137"/>
        <v>0</v>
      </c>
      <c r="AG436" s="2" t="b">
        <f t="shared" si="138"/>
        <v>0</v>
      </c>
      <c r="AH436" s="17" t="b">
        <f t="shared" si="139"/>
        <v>0</v>
      </c>
      <c r="AI436" s="2" t="b">
        <f t="shared" si="140"/>
        <v>0</v>
      </c>
      <c r="AJ436" s="2" t="b">
        <f t="shared" si="141"/>
        <v>0</v>
      </c>
      <c r="AK436" s="2" t="b">
        <f t="shared" si="142"/>
        <v>0</v>
      </c>
      <c r="AL436" s="2" t="b">
        <f t="shared" si="143"/>
        <v>0</v>
      </c>
      <c r="AM436" s="2" t="b">
        <f t="shared" si="144"/>
        <v>0</v>
      </c>
      <c r="AN436" s="2" t="b">
        <f t="shared" si="145"/>
        <v>0</v>
      </c>
      <c r="AO436" s="2" t="b">
        <v>0</v>
      </c>
      <c r="AP436" s="2" t="b">
        <f t="shared" si="146"/>
        <v>0</v>
      </c>
      <c r="AQ436" s="2" t="b">
        <v>0</v>
      </c>
      <c r="AR436" s="7">
        <v>1</v>
      </c>
      <c r="BM436" s="2"/>
      <c r="BN436" s="2"/>
      <c r="BO436" s="2"/>
      <c r="CF436" s="2"/>
      <c r="CG436" s="2"/>
    </row>
    <row r="437" spans="1:85" s="7" customFormat="1" ht="30" hidden="1" x14ac:dyDescent="0.25">
      <c r="A437" s="2"/>
      <c r="B437" s="2"/>
      <c r="C437" s="2"/>
      <c r="D437" s="2"/>
      <c r="E437" s="2"/>
      <c r="F437" s="2"/>
      <c r="G437" s="2"/>
      <c r="H437" s="2"/>
      <c r="I437" s="2"/>
      <c r="J437" s="2"/>
      <c r="K437" s="2"/>
      <c r="L437" s="11" t="s">
        <v>4106</v>
      </c>
      <c r="M437" s="2" t="s">
        <v>4107</v>
      </c>
      <c r="N437" s="7">
        <v>2016</v>
      </c>
      <c r="O437" s="7">
        <v>1</v>
      </c>
      <c r="P437" s="9">
        <v>42460</v>
      </c>
      <c r="Q437" s="7" t="s">
        <v>11</v>
      </c>
      <c r="R437" s="7" t="s">
        <v>459</v>
      </c>
      <c r="S437" s="7" t="s">
        <v>4108</v>
      </c>
      <c r="T437" s="7" t="s">
        <v>782</v>
      </c>
      <c r="U437" s="2">
        <f t="shared" si="126"/>
        <v>1</v>
      </c>
      <c r="V437" s="2" t="b">
        <f t="shared" si="127"/>
        <v>1</v>
      </c>
      <c r="W437" s="17" t="b">
        <f t="shared" si="128"/>
        <v>0</v>
      </c>
      <c r="X437" s="2" t="b">
        <f t="shared" si="129"/>
        <v>0</v>
      </c>
      <c r="Y437" s="2" t="b">
        <f t="shared" si="130"/>
        <v>0</v>
      </c>
      <c r="Z437" s="2" t="b">
        <f t="shared" si="131"/>
        <v>0</v>
      </c>
      <c r="AA437" s="2" t="b">
        <f t="shared" si="132"/>
        <v>0</v>
      </c>
      <c r="AB437" s="2" t="b">
        <f t="shared" si="133"/>
        <v>0</v>
      </c>
      <c r="AC437" s="2" t="b">
        <f t="shared" si="134"/>
        <v>0</v>
      </c>
      <c r="AD437" s="2" t="b">
        <f t="shared" si="135"/>
        <v>0</v>
      </c>
      <c r="AE437" s="2" t="b">
        <f t="shared" si="136"/>
        <v>0</v>
      </c>
      <c r="AF437" s="2" t="b">
        <f t="shared" si="137"/>
        <v>0</v>
      </c>
      <c r="AG437" s="2" t="b">
        <f t="shared" si="138"/>
        <v>0</v>
      </c>
      <c r="AH437" s="17" t="b">
        <f t="shared" si="139"/>
        <v>0</v>
      </c>
      <c r="AI437" s="2" t="b">
        <f t="shared" si="140"/>
        <v>0</v>
      </c>
      <c r="AJ437" s="2" t="b">
        <f t="shared" si="141"/>
        <v>0</v>
      </c>
      <c r="AK437" s="2" t="b">
        <f t="shared" si="142"/>
        <v>0</v>
      </c>
      <c r="AL437" s="2" t="b">
        <f t="shared" si="143"/>
        <v>0</v>
      </c>
      <c r="AM437" s="2" t="b">
        <f t="shared" si="144"/>
        <v>0</v>
      </c>
      <c r="AN437" s="2" t="b">
        <f t="shared" si="145"/>
        <v>0</v>
      </c>
      <c r="AO437" s="2" t="b">
        <v>0</v>
      </c>
      <c r="AP437" s="2" t="b">
        <f t="shared" si="146"/>
        <v>0</v>
      </c>
      <c r="AQ437" s="2" t="b">
        <v>0</v>
      </c>
      <c r="AR437" s="7">
        <v>1</v>
      </c>
      <c r="BM437" s="2"/>
      <c r="BN437" s="2"/>
      <c r="BO437" s="2"/>
      <c r="CF437" s="2"/>
      <c r="CG437" s="2"/>
    </row>
    <row r="438" spans="1:85" s="7" customFormat="1" ht="45" hidden="1" x14ac:dyDescent="0.25">
      <c r="A438" s="2"/>
      <c r="B438" s="2"/>
      <c r="C438" s="2"/>
      <c r="D438" s="2"/>
      <c r="E438" s="2"/>
      <c r="F438" s="2"/>
      <c r="G438" s="2"/>
      <c r="H438" s="2"/>
      <c r="I438" s="2"/>
      <c r="J438" s="2"/>
      <c r="K438" s="2"/>
      <c r="L438" s="11" t="s">
        <v>4109</v>
      </c>
      <c r="M438" s="2" t="s">
        <v>4110</v>
      </c>
      <c r="N438" s="7">
        <v>2013</v>
      </c>
      <c r="O438" s="7">
        <v>1</v>
      </c>
      <c r="P438" s="9">
        <v>41275</v>
      </c>
      <c r="Q438" s="7" t="s">
        <v>11</v>
      </c>
      <c r="R438" s="7" t="s">
        <v>459</v>
      </c>
      <c r="S438" s="7" t="s">
        <v>4111</v>
      </c>
      <c r="T438" s="7" t="s">
        <v>941</v>
      </c>
      <c r="U438" s="2">
        <f t="shared" si="126"/>
        <v>1</v>
      </c>
      <c r="V438" s="2" t="b">
        <f t="shared" si="127"/>
        <v>1</v>
      </c>
      <c r="W438" s="17" t="b">
        <f t="shared" si="128"/>
        <v>0</v>
      </c>
      <c r="X438" s="2" t="b">
        <f t="shared" si="129"/>
        <v>0</v>
      </c>
      <c r="Y438" s="2" t="b">
        <f t="shared" si="130"/>
        <v>0</v>
      </c>
      <c r="Z438" s="2" t="b">
        <f t="shared" si="131"/>
        <v>0</v>
      </c>
      <c r="AA438" s="2" t="b">
        <f t="shared" si="132"/>
        <v>0</v>
      </c>
      <c r="AB438" s="2" t="b">
        <f t="shared" si="133"/>
        <v>0</v>
      </c>
      <c r="AC438" s="2" t="b">
        <f t="shared" si="134"/>
        <v>0</v>
      </c>
      <c r="AD438" s="2" t="b">
        <f t="shared" si="135"/>
        <v>0</v>
      </c>
      <c r="AE438" s="2" t="b">
        <f t="shared" si="136"/>
        <v>0</v>
      </c>
      <c r="AF438" s="2" t="b">
        <f t="shared" si="137"/>
        <v>0</v>
      </c>
      <c r="AG438" s="2" t="b">
        <f t="shared" si="138"/>
        <v>0</v>
      </c>
      <c r="AH438" s="17" t="b">
        <f t="shared" si="139"/>
        <v>0</v>
      </c>
      <c r="AI438" s="2" t="b">
        <f t="shared" si="140"/>
        <v>0</v>
      </c>
      <c r="AJ438" s="2" t="b">
        <f t="shared" si="141"/>
        <v>0</v>
      </c>
      <c r="AK438" s="2" t="b">
        <f t="shared" si="142"/>
        <v>0</v>
      </c>
      <c r="AL438" s="2" t="b">
        <f t="shared" si="143"/>
        <v>0</v>
      </c>
      <c r="AM438" s="2" t="b">
        <f t="shared" si="144"/>
        <v>0</v>
      </c>
      <c r="AN438" s="2" t="b">
        <f t="shared" si="145"/>
        <v>0</v>
      </c>
      <c r="AO438" s="2" t="b">
        <v>0</v>
      </c>
      <c r="AP438" s="2" t="b">
        <f t="shared" si="146"/>
        <v>0</v>
      </c>
      <c r="AQ438" s="2" t="b">
        <v>0</v>
      </c>
      <c r="AR438" s="7">
        <v>1</v>
      </c>
      <c r="BM438" s="2"/>
      <c r="BN438" s="2"/>
      <c r="BO438" s="2"/>
      <c r="BQ438" s="2"/>
      <c r="BR438" s="2"/>
      <c r="BS438" s="2"/>
      <c r="BT438" s="2"/>
      <c r="BU438" s="2"/>
      <c r="BV438" s="2"/>
      <c r="BW438" s="2"/>
      <c r="BX438" s="2"/>
      <c r="BY438" s="2"/>
      <c r="BZ438" s="2"/>
      <c r="CA438" s="2"/>
      <c r="CB438" s="2"/>
      <c r="CC438" s="2"/>
      <c r="CD438" s="2"/>
      <c r="CE438" s="2"/>
      <c r="CF438" s="2"/>
      <c r="CG438" s="2"/>
    </row>
    <row r="439" spans="1:85" s="7" customFormat="1" ht="60" hidden="1" x14ac:dyDescent="0.25">
      <c r="A439" s="2"/>
      <c r="B439" s="2"/>
      <c r="C439" s="2"/>
      <c r="D439" s="2"/>
      <c r="E439" s="2"/>
      <c r="F439" s="2"/>
      <c r="G439" s="2"/>
      <c r="H439" s="2"/>
      <c r="I439" s="2"/>
      <c r="J439" s="2"/>
      <c r="K439" s="2"/>
      <c r="L439" s="11" t="s">
        <v>4103</v>
      </c>
      <c r="M439" s="2" t="s">
        <v>4104</v>
      </c>
      <c r="N439" s="7">
        <v>2017</v>
      </c>
      <c r="O439" s="7">
        <v>1</v>
      </c>
      <c r="P439" s="9">
        <v>42825</v>
      </c>
      <c r="Q439" s="7" t="s">
        <v>11</v>
      </c>
      <c r="R439" s="7" t="s">
        <v>459</v>
      </c>
      <c r="S439" s="7" t="s">
        <v>4105</v>
      </c>
      <c r="T439" s="7" t="s">
        <v>1168</v>
      </c>
      <c r="U439" s="2">
        <f t="shared" si="126"/>
        <v>1</v>
      </c>
      <c r="V439" s="2" t="b">
        <f t="shared" si="127"/>
        <v>1</v>
      </c>
      <c r="W439" s="17" t="b">
        <f t="shared" si="128"/>
        <v>0</v>
      </c>
      <c r="X439" s="2" t="b">
        <f t="shared" si="129"/>
        <v>0</v>
      </c>
      <c r="Y439" s="2" t="b">
        <f t="shared" si="130"/>
        <v>0</v>
      </c>
      <c r="Z439" s="2" t="b">
        <f t="shared" si="131"/>
        <v>0</v>
      </c>
      <c r="AA439" s="2" t="b">
        <f t="shared" si="132"/>
        <v>0</v>
      </c>
      <c r="AB439" s="2" t="b">
        <f t="shared" si="133"/>
        <v>0</v>
      </c>
      <c r="AC439" s="2" t="b">
        <f t="shared" si="134"/>
        <v>0</v>
      </c>
      <c r="AD439" s="2" t="b">
        <f t="shared" si="135"/>
        <v>0</v>
      </c>
      <c r="AE439" s="2" t="b">
        <f t="shared" si="136"/>
        <v>0</v>
      </c>
      <c r="AF439" s="2" t="b">
        <f t="shared" si="137"/>
        <v>0</v>
      </c>
      <c r="AG439" s="2" t="b">
        <f t="shared" si="138"/>
        <v>0</v>
      </c>
      <c r="AH439" s="17" t="b">
        <f t="shared" si="139"/>
        <v>0</v>
      </c>
      <c r="AI439" s="2" t="b">
        <f t="shared" si="140"/>
        <v>0</v>
      </c>
      <c r="AJ439" s="2" t="b">
        <f t="shared" si="141"/>
        <v>0</v>
      </c>
      <c r="AK439" s="2" t="b">
        <f t="shared" si="142"/>
        <v>0</v>
      </c>
      <c r="AL439" s="2" t="b">
        <f t="shared" si="143"/>
        <v>0</v>
      </c>
      <c r="AM439" s="2" t="b">
        <f t="shared" si="144"/>
        <v>0</v>
      </c>
      <c r="AN439" s="2" t="b">
        <f t="shared" si="145"/>
        <v>0</v>
      </c>
      <c r="AO439" s="2" t="b">
        <v>0</v>
      </c>
      <c r="AP439" s="2" t="b">
        <f t="shared" si="146"/>
        <v>0</v>
      </c>
      <c r="AQ439" s="2" t="b">
        <v>0</v>
      </c>
      <c r="AR439" s="7">
        <v>1</v>
      </c>
      <c r="BM439" s="2"/>
      <c r="BN439" s="2"/>
      <c r="BO439" s="2"/>
      <c r="CF439" s="2"/>
      <c r="CG439" s="2"/>
    </row>
    <row r="440" spans="1:85" s="7" customFormat="1" ht="45" hidden="1" x14ac:dyDescent="0.25">
      <c r="A440" s="2"/>
      <c r="B440" s="2"/>
      <c r="C440" s="2"/>
      <c r="D440" s="2"/>
      <c r="E440" s="2"/>
      <c r="F440" s="2"/>
      <c r="G440" s="2"/>
      <c r="H440" s="2"/>
      <c r="I440" s="2"/>
      <c r="J440" s="2"/>
      <c r="K440" s="2"/>
      <c r="L440" s="11" t="s">
        <v>466</v>
      </c>
      <c r="M440" s="2" t="s">
        <v>467</v>
      </c>
      <c r="N440" s="7">
        <v>2016</v>
      </c>
      <c r="O440" s="7">
        <v>1</v>
      </c>
      <c r="P440" s="9">
        <v>42460</v>
      </c>
      <c r="Q440" s="7" t="s">
        <v>11</v>
      </c>
      <c r="R440" s="7" t="s">
        <v>459</v>
      </c>
      <c r="S440" s="7" t="s">
        <v>464</v>
      </c>
      <c r="T440" s="7" t="s">
        <v>465</v>
      </c>
      <c r="U440" s="2">
        <f t="shared" si="126"/>
        <v>1</v>
      </c>
      <c r="V440" s="2" t="b">
        <f t="shared" si="127"/>
        <v>1</v>
      </c>
      <c r="W440" s="17" t="b">
        <f t="shared" si="128"/>
        <v>0</v>
      </c>
      <c r="X440" s="2" t="b">
        <f t="shared" si="129"/>
        <v>0</v>
      </c>
      <c r="Y440" s="2" t="b">
        <f t="shared" si="130"/>
        <v>0</v>
      </c>
      <c r="Z440" s="2" t="b">
        <f t="shared" si="131"/>
        <v>0</v>
      </c>
      <c r="AA440" s="2" t="b">
        <f t="shared" si="132"/>
        <v>0</v>
      </c>
      <c r="AB440" s="2" t="b">
        <f t="shared" si="133"/>
        <v>0</v>
      </c>
      <c r="AC440" s="2" t="b">
        <f t="shared" si="134"/>
        <v>0</v>
      </c>
      <c r="AD440" s="2" t="b">
        <f t="shared" si="135"/>
        <v>0</v>
      </c>
      <c r="AE440" s="2" t="b">
        <f t="shared" si="136"/>
        <v>0</v>
      </c>
      <c r="AF440" s="2" t="b">
        <f t="shared" si="137"/>
        <v>0</v>
      </c>
      <c r="AG440" s="2" t="b">
        <f t="shared" si="138"/>
        <v>0</v>
      </c>
      <c r="AH440" s="17" t="b">
        <f t="shared" si="139"/>
        <v>0</v>
      </c>
      <c r="AI440" s="2" t="b">
        <f t="shared" si="140"/>
        <v>0</v>
      </c>
      <c r="AJ440" s="2" t="b">
        <f t="shared" si="141"/>
        <v>0</v>
      </c>
      <c r="AK440" s="2" t="b">
        <f t="shared" si="142"/>
        <v>0</v>
      </c>
      <c r="AL440" s="2" t="b">
        <f t="shared" si="143"/>
        <v>0</v>
      </c>
      <c r="AM440" s="2" t="b">
        <f t="shared" si="144"/>
        <v>0</v>
      </c>
      <c r="AN440" s="2" t="b">
        <f t="shared" si="145"/>
        <v>0</v>
      </c>
      <c r="AO440" s="2" t="b">
        <v>0</v>
      </c>
      <c r="AP440" s="2" t="b">
        <f t="shared" si="146"/>
        <v>0</v>
      </c>
      <c r="AQ440" s="2" t="b">
        <v>0</v>
      </c>
      <c r="AR440" s="7">
        <v>1</v>
      </c>
      <c r="CF440" s="2"/>
      <c r="CG440" s="2"/>
    </row>
    <row r="441" spans="1:85" s="7" customFormat="1" ht="45" hidden="1" x14ac:dyDescent="0.25">
      <c r="A441" s="2"/>
      <c r="B441" s="2"/>
      <c r="C441" s="2"/>
      <c r="D441" s="2"/>
      <c r="E441" s="2"/>
      <c r="F441" s="2"/>
      <c r="G441" s="2"/>
      <c r="H441" s="2"/>
      <c r="I441" s="2"/>
      <c r="J441" s="2"/>
      <c r="K441" s="2"/>
      <c r="L441" s="11" t="s">
        <v>4078</v>
      </c>
      <c r="M441" s="2" t="s">
        <v>4079</v>
      </c>
      <c r="N441" s="7">
        <v>2014</v>
      </c>
      <c r="O441" s="7">
        <v>1</v>
      </c>
      <c r="P441" s="9">
        <v>41729</v>
      </c>
      <c r="Q441" s="7" t="s">
        <v>11</v>
      </c>
      <c r="R441" s="7" t="s">
        <v>459</v>
      </c>
      <c r="S441" s="7" t="s">
        <v>4080</v>
      </c>
      <c r="T441" s="7" t="s">
        <v>904</v>
      </c>
      <c r="U441" s="2">
        <f t="shared" si="126"/>
        <v>1</v>
      </c>
      <c r="V441" s="2" t="b">
        <f t="shared" si="127"/>
        <v>1</v>
      </c>
      <c r="W441" s="17" t="b">
        <f t="shared" si="128"/>
        <v>0</v>
      </c>
      <c r="X441" s="2" t="b">
        <f t="shared" si="129"/>
        <v>0</v>
      </c>
      <c r="Y441" s="2" t="b">
        <f t="shared" si="130"/>
        <v>0</v>
      </c>
      <c r="Z441" s="2" t="b">
        <f t="shared" si="131"/>
        <v>0</v>
      </c>
      <c r="AA441" s="2" t="b">
        <f t="shared" si="132"/>
        <v>0</v>
      </c>
      <c r="AB441" s="2" t="b">
        <f t="shared" si="133"/>
        <v>0</v>
      </c>
      <c r="AC441" s="2" t="b">
        <f t="shared" si="134"/>
        <v>0</v>
      </c>
      <c r="AD441" s="2" t="b">
        <f t="shared" si="135"/>
        <v>0</v>
      </c>
      <c r="AE441" s="2" t="b">
        <f t="shared" si="136"/>
        <v>0</v>
      </c>
      <c r="AF441" s="2" t="b">
        <f t="shared" si="137"/>
        <v>0</v>
      </c>
      <c r="AG441" s="2" t="b">
        <f t="shared" si="138"/>
        <v>0</v>
      </c>
      <c r="AH441" s="17" t="b">
        <f t="shared" si="139"/>
        <v>0</v>
      </c>
      <c r="AI441" s="2" t="b">
        <f t="shared" si="140"/>
        <v>0</v>
      </c>
      <c r="AJ441" s="2" t="b">
        <f t="shared" si="141"/>
        <v>0</v>
      </c>
      <c r="AK441" s="2" t="b">
        <f t="shared" si="142"/>
        <v>0</v>
      </c>
      <c r="AL441" s="2" t="b">
        <f t="shared" si="143"/>
        <v>0</v>
      </c>
      <c r="AM441" s="2" t="b">
        <f t="shared" si="144"/>
        <v>0</v>
      </c>
      <c r="AN441" s="2" t="b">
        <f t="shared" si="145"/>
        <v>0</v>
      </c>
      <c r="AO441" s="2" t="b">
        <v>0</v>
      </c>
      <c r="AP441" s="2" t="b">
        <f t="shared" si="146"/>
        <v>0</v>
      </c>
      <c r="AQ441" s="2" t="b">
        <v>0</v>
      </c>
      <c r="AR441" s="7">
        <v>1</v>
      </c>
      <c r="BQ441" s="2"/>
      <c r="BR441" s="2"/>
      <c r="BS441" s="2"/>
      <c r="BT441" s="2"/>
      <c r="BU441" s="2"/>
      <c r="BV441" s="2"/>
      <c r="BW441" s="2"/>
      <c r="BX441" s="2"/>
      <c r="BY441" s="2"/>
      <c r="BZ441" s="2"/>
      <c r="CA441" s="2"/>
      <c r="CB441" s="2"/>
      <c r="CC441" s="2"/>
      <c r="CD441" s="2"/>
      <c r="CE441" s="2"/>
      <c r="CF441" s="2"/>
      <c r="CG441" s="2"/>
    </row>
    <row r="442" spans="1:85" s="7" customFormat="1" ht="45" hidden="1" x14ac:dyDescent="0.25">
      <c r="A442" s="2"/>
      <c r="B442" s="2"/>
      <c r="C442" s="2"/>
      <c r="D442" s="2"/>
      <c r="E442" s="2"/>
      <c r="F442" s="2"/>
      <c r="G442" s="2"/>
      <c r="H442" s="2"/>
      <c r="I442" s="2"/>
      <c r="J442" s="2"/>
      <c r="K442" s="2"/>
      <c r="L442" s="11" t="s">
        <v>4629</v>
      </c>
      <c r="M442" s="2" t="s">
        <v>4630</v>
      </c>
      <c r="N442" s="7">
        <v>2010</v>
      </c>
      <c r="O442" s="7">
        <v>1</v>
      </c>
      <c r="P442" s="8">
        <v>40179.515277777777</v>
      </c>
      <c r="Q442" s="7" t="s">
        <v>11</v>
      </c>
      <c r="R442" s="7" t="s">
        <v>459</v>
      </c>
      <c r="S442" s="7" t="s">
        <v>4631</v>
      </c>
      <c r="T442" s="7" t="s">
        <v>701</v>
      </c>
      <c r="U442" s="2">
        <f t="shared" si="126"/>
        <v>1</v>
      </c>
      <c r="V442" s="2" t="b">
        <f t="shared" si="127"/>
        <v>1</v>
      </c>
      <c r="W442" s="17" t="b">
        <f t="shared" si="128"/>
        <v>0</v>
      </c>
      <c r="X442" s="2" t="b">
        <f t="shared" si="129"/>
        <v>0</v>
      </c>
      <c r="Y442" s="2" t="b">
        <f t="shared" si="130"/>
        <v>0</v>
      </c>
      <c r="Z442" s="2" t="b">
        <f t="shared" si="131"/>
        <v>0</v>
      </c>
      <c r="AA442" s="2" t="b">
        <f t="shared" si="132"/>
        <v>0</v>
      </c>
      <c r="AB442" s="2" t="b">
        <f t="shared" si="133"/>
        <v>0</v>
      </c>
      <c r="AC442" s="2" t="b">
        <f t="shared" si="134"/>
        <v>0</v>
      </c>
      <c r="AD442" s="2" t="b">
        <f t="shared" si="135"/>
        <v>0</v>
      </c>
      <c r="AE442" s="2" t="b">
        <f t="shared" si="136"/>
        <v>0</v>
      </c>
      <c r="AF442" s="2" t="b">
        <f t="shared" si="137"/>
        <v>0</v>
      </c>
      <c r="AG442" s="2" t="b">
        <f t="shared" si="138"/>
        <v>0</v>
      </c>
      <c r="AH442" s="17" t="b">
        <f t="shared" si="139"/>
        <v>0</v>
      </c>
      <c r="AI442" s="2" t="b">
        <f t="shared" si="140"/>
        <v>0</v>
      </c>
      <c r="AJ442" s="2" t="b">
        <f t="shared" si="141"/>
        <v>0</v>
      </c>
      <c r="AK442" s="2" t="b">
        <f t="shared" si="142"/>
        <v>0</v>
      </c>
      <c r="AL442" s="2" t="b">
        <f t="shared" si="143"/>
        <v>0</v>
      </c>
      <c r="AM442" s="2" t="b">
        <f t="shared" si="144"/>
        <v>0</v>
      </c>
      <c r="AN442" s="2" t="b">
        <f t="shared" si="145"/>
        <v>0</v>
      </c>
      <c r="AO442" s="2" t="b">
        <v>0</v>
      </c>
      <c r="AP442" s="2" t="b">
        <f t="shared" si="146"/>
        <v>0</v>
      </c>
      <c r="AQ442" s="2" t="b">
        <v>0</v>
      </c>
      <c r="AR442" s="7">
        <v>1</v>
      </c>
      <c r="CF442" s="2"/>
      <c r="CG442" s="2"/>
    </row>
    <row r="443" spans="1:85" s="7" customFormat="1" ht="45" hidden="1" x14ac:dyDescent="0.25">
      <c r="A443" s="2"/>
      <c r="B443" s="2"/>
      <c r="C443" s="2"/>
      <c r="D443" s="2"/>
      <c r="E443" s="2"/>
      <c r="F443" s="2"/>
      <c r="G443" s="2"/>
      <c r="H443" s="2"/>
      <c r="I443" s="2"/>
      <c r="J443" s="2"/>
      <c r="K443" s="2"/>
      <c r="L443" s="11" t="s">
        <v>4632</v>
      </c>
      <c r="M443" s="2" t="s">
        <v>4633</v>
      </c>
      <c r="N443" s="7">
        <v>2012</v>
      </c>
      <c r="O443" s="7">
        <v>1</v>
      </c>
      <c r="P443" s="8">
        <v>40909.602083333331</v>
      </c>
      <c r="Q443" s="7" t="s">
        <v>11</v>
      </c>
      <c r="R443" s="7" t="s">
        <v>459</v>
      </c>
      <c r="S443" s="7" t="s">
        <v>4634</v>
      </c>
      <c r="T443" s="7" t="s">
        <v>499</v>
      </c>
      <c r="U443" s="2">
        <f t="shared" si="126"/>
        <v>1</v>
      </c>
      <c r="V443" s="2" t="b">
        <f t="shared" si="127"/>
        <v>1</v>
      </c>
      <c r="W443" s="17" t="b">
        <f t="shared" si="128"/>
        <v>0</v>
      </c>
      <c r="X443" s="2" t="b">
        <f t="shared" si="129"/>
        <v>0</v>
      </c>
      <c r="Y443" s="2" t="b">
        <f t="shared" si="130"/>
        <v>0</v>
      </c>
      <c r="Z443" s="2" t="b">
        <f t="shared" si="131"/>
        <v>0</v>
      </c>
      <c r="AA443" s="2" t="b">
        <f t="shared" si="132"/>
        <v>0</v>
      </c>
      <c r="AB443" s="2" t="b">
        <f t="shared" si="133"/>
        <v>0</v>
      </c>
      <c r="AC443" s="2" t="b">
        <f t="shared" si="134"/>
        <v>0</v>
      </c>
      <c r="AD443" s="2" t="b">
        <f t="shared" si="135"/>
        <v>0</v>
      </c>
      <c r="AE443" s="2" t="b">
        <f t="shared" si="136"/>
        <v>0</v>
      </c>
      <c r="AF443" s="2" t="b">
        <f t="shared" si="137"/>
        <v>0</v>
      </c>
      <c r="AG443" s="2" t="b">
        <f t="shared" si="138"/>
        <v>0</v>
      </c>
      <c r="AH443" s="17" t="b">
        <f t="shared" si="139"/>
        <v>0</v>
      </c>
      <c r="AI443" s="2" t="b">
        <f t="shared" si="140"/>
        <v>0</v>
      </c>
      <c r="AJ443" s="2" t="b">
        <f t="shared" si="141"/>
        <v>0</v>
      </c>
      <c r="AK443" s="2" t="b">
        <f t="shared" si="142"/>
        <v>0</v>
      </c>
      <c r="AL443" s="2" t="b">
        <f t="shared" si="143"/>
        <v>0</v>
      </c>
      <c r="AM443" s="2" t="b">
        <f t="shared" si="144"/>
        <v>0</v>
      </c>
      <c r="AN443" s="2" t="b">
        <f t="shared" si="145"/>
        <v>0</v>
      </c>
      <c r="AO443" s="2" t="b">
        <v>0</v>
      </c>
      <c r="AP443" s="2" t="b">
        <f t="shared" si="146"/>
        <v>0</v>
      </c>
      <c r="AQ443" s="2" t="b">
        <v>0</v>
      </c>
      <c r="AR443" s="7">
        <v>1</v>
      </c>
      <c r="CF443" s="2"/>
      <c r="CG443" s="2"/>
    </row>
    <row r="444" spans="1:85" s="7" customFormat="1" hidden="1" x14ac:dyDescent="0.25">
      <c r="A444" s="2"/>
      <c r="B444" s="2"/>
      <c r="C444" s="2"/>
      <c r="D444" s="2"/>
      <c r="E444" s="2"/>
      <c r="F444" s="2"/>
      <c r="G444" s="2"/>
      <c r="H444" s="2"/>
      <c r="I444" s="2"/>
      <c r="J444" s="2"/>
      <c r="K444" s="2"/>
      <c r="L444" s="11" t="s">
        <v>1880</v>
      </c>
      <c r="M444" s="2" t="s">
        <v>1881</v>
      </c>
      <c r="N444" s="7">
        <v>2008</v>
      </c>
      <c r="O444" s="7">
        <v>1</v>
      </c>
      <c r="P444" s="8">
        <v>39448.706250000003</v>
      </c>
      <c r="Q444" s="7" t="s">
        <v>11</v>
      </c>
      <c r="R444" s="7" t="s">
        <v>459</v>
      </c>
      <c r="S444" s="7" t="s">
        <v>1877</v>
      </c>
      <c r="T444" s="7" t="s">
        <v>1011</v>
      </c>
      <c r="U444" s="2">
        <f t="shared" si="126"/>
        <v>2</v>
      </c>
      <c r="V444" s="2" t="b">
        <f t="shared" si="127"/>
        <v>1</v>
      </c>
      <c r="W444" s="17" t="b">
        <f t="shared" si="128"/>
        <v>0</v>
      </c>
      <c r="X444" s="2" t="b">
        <f t="shared" si="129"/>
        <v>0</v>
      </c>
      <c r="Y444" s="2" t="b">
        <f t="shared" si="130"/>
        <v>0</v>
      </c>
      <c r="Z444" s="2" t="b">
        <f t="shared" si="131"/>
        <v>0</v>
      </c>
      <c r="AA444" s="2" t="b">
        <f t="shared" si="132"/>
        <v>0</v>
      </c>
      <c r="AB444" s="2" t="b">
        <f t="shared" si="133"/>
        <v>0</v>
      </c>
      <c r="AC444" s="2" t="b">
        <f t="shared" si="134"/>
        <v>0</v>
      </c>
      <c r="AD444" s="2" t="b">
        <f t="shared" si="135"/>
        <v>0</v>
      </c>
      <c r="AE444" s="2" t="b">
        <f t="shared" si="136"/>
        <v>0</v>
      </c>
      <c r="AF444" s="2" t="b">
        <f t="shared" si="137"/>
        <v>0</v>
      </c>
      <c r="AG444" s="2" t="b">
        <f t="shared" si="138"/>
        <v>0</v>
      </c>
      <c r="AH444" s="17" t="b">
        <f t="shared" si="139"/>
        <v>0</v>
      </c>
      <c r="AI444" s="2" t="b">
        <f t="shared" si="140"/>
        <v>0</v>
      </c>
      <c r="AJ444" s="2" t="b">
        <f t="shared" si="141"/>
        <v>0</v>
      </c>
      <c r="AK444" s="2" t="b">
        <f t="shared" si="142"/>
        <v>0</v>
      </c>
      <c r="AL444" s="2" t="b">
        <f t="shared" si="143"/>
        <v>0</v>
      </c>
      <c r="AM444" s="2" t="b">
        <f t="shared" si="144"/>
        <v>0</v>
      </c>
      <c r="AN444" s="2" t="b">
        <f t="shared" si="145"/>
        <v>1</v>
      </c>
      <c r="AO444" s="2" t="b">
        <v>0</v>
      </c>
      <c r="AP444" s="2" t="b">
        <f t="shared" si="146"/>
        <v>0</v>
      </c>
      <c r="AQ444" s="2" t="b">
        <v>0</v>
      </c>
      <c r="AR444" s="7">
        <v>1</v>
      </c>
      <c r="AS444" s="7" t="s">
        <v>5615</v>
      </c>
      <c r="AT444" s="7">
        <v>40</v>
      </c>
      <c r="AU444" s="7">
        <v>48</v>
      </c>
      <c r="CF444" s="2"/>
      <c r="CG444" s="2"/>
    </row>
    <row r="445" spans="1:85" s="7" customFormat="1" ht="30" hidden="1" x14ac:dyDescent="0.25">
      <c r="A445" s="2"/>
      <c r="B445" s="2"/>
      <c r="C445" s="2"/>
      <c r="D445" s="2"/>
      <c r="E445" s="2"/>
      <c r="F445" s="2"/>
      <c r="G445" s="2"/>
      <c r="H445" s="2"/>
      <c r="I445" s="2"/>
      <c r="J445" s="2"/>
      <c r="K445" s="2"/>
      <c r="L445" s="11" t="s">
        <v>1338</v>
      </c>
      <c r="M445" s="2" t="s">
        <v>1339</v>
      </c>
      <c r="N445" s="2">
        <v>2010</v>
      </c>
      <c r="O445" s="2">
        <v>1</v>
      </c>
      <c r="P445" s="3">
        <v>40179.601388888892</v>
      </c>
      <c r="Q445" s="2" t="s">
        <v>11</v>
      </c>
      <c r="R445" s="2" t="s">
        <v>459</v>
      </c>
      <c r="S445" s="2" t="s">
        <v>1334</v>
      </c>
      <c r="T445" s="2" t="s">
        <v>1335</v>
      </c>
      <c r="U445" s="2">
        <f t="shared" si="126"/>
        <v>5</v>
      </c>
      <c r="V445" s="2" t="b">
        <f t="shared" si="127"/>
        <v>1</v>
      </c>
      <c r="W445" s="17" t="b">
        <f t="shared" si="128"/>
        <v>0</v>
      </c>
      <c r="X445" s="2" t="b">
        <f t="shared" si="129"/>
        <v>1</v>
      </c>
      <c r="Y445" s="2" t="b">
        <f t="shared" si="130"/>
        <v>0</v>
      </c>
      <c r="Z445" s="2" t="b">
        <f t="shared" si="131"/>
        <v>0</v>
      </c>
      <c r="AA445" s="2" t="b">
        <f t="shared" si="132"/>
        <v>0</v>
      </c>
      <c r="AB445" s="2" t="b">
        <f t="shared" si="133"/>
        <v>0</v>
      </c>
      <c r="AC445" s="2" t="b">
        <f t="shared" si="134"/>
        <v>0</v>
      </c>
      <c r="AD445" s="2" t="b">
        <f t="shared" si="135"/>
        <v>1</v>
      </c>
      <c r="AE445" s="2" t="b">
        <f t="shared" si="136"/>
        <v>0</v>
      </c>
      <c r="AF445" s="2" t="b">
        <f t="shared" si="137"/>
        <v>0</v>
      </c>
      <c r="AG445" s="2" t="b">
        <f t="shared" si="138"/>
        <v>1</v>
      </c>
      <c r="AH445" s="17" t="b">
        <f t="shared" si="139"/>
        <v>0</v>
      </c>
      <c r="AI445" s="2" t="b">
        <f t="shared" si="140"/>
        <v>0</v>
      </c>
      <c r="AJ445" s="2" t="b">
        <f t="shared" si="141"/>
        <v>0</v>
      </c>
      <c r="AK445" s="2" t="b">
        <f t="shared" si="142"/>
        <v>0</v>
      </c>
      <c r="AL445" s="2" t="b">
        <f t="shared" si="143"/>
        <v>0</v>
      </c>
      <c r="AM445" s="2" t="b">
        <f t="shared" si="144"/>
        <v>0</v>
      </c>
      <c r="AN445" s="2" t="b">
        <f t="shared" si="145"/>
        <v>0</v>
      </c>
      <c r="AO445" s="2" t="b">
        <v>0</v>
      </c>
      <c r="AP445" s="2" t="b">
        <f t="shared" si="146"/>
        <v>1</v>
      </c>
      <c r="AQ445" s="2" t="b">
        <v>0</v>
      </c>
      <c r="AR445" s="2">
        <v>1</v>
      </c>
      <c r="AS445" s="2">
        <v>3</v>
      </c>
      <c r="AT445" s="2">
        <v>4</v>
      </c>
      <c r="AU445" s="2">
        <v>11</v>
      </c>
      <c r="AV445" s="2">
        <v>15</v>
      </c>
      <c r="AW445" s="2">
        <v>52</v>
      </c>
      <c r="AX445" s="2"/>
      <c r="AY445" s="2"/>
      <c r="AZ445" s="2"/>
      <c r="BA445" s="2"/>
      <c r="BB445" s="2"/>
      <c r="BC445" s="2"/>
      <c r="BD445" s="2"/>
      <c r="BE445" s="2"/>
      <c r="BF445" s="2"/>
      <c r="BG445" s="2"/>
      <c r="BH445" s="2"/>
      <c r="BI445" s="2"/>
      <c r="BJ445" s="2"/>
      <c r="BK445" s="2"/>
      <c r="BL445" s="2"/>
      <c r="CF445" s="2"/>
      <c r="CG445" s="2"/>
    </row>
    <row r="446" spans="1:85" s="7" customFormat="1" ht="60" hidden="1" x14ac:dyDescent="0.25">
      <c r="A446" s="2"/>
      <c r="B446" s="2"/>
      <c r="C446" s="2"/>
      <c r="D446" s="2"/>
      <c r="E446" s="2"/>
      <c r="F446" s="2"/>
      <c r="G446" s="2"/>
      <c r="H446" s="2"/>
      <c r="I446" s="2"/>
      <c r="J446" s="2"/>
      <c r="K446" s="2"/>
      <c r="L446" s="11" t="s">
        <v>1470</v>
      </c>
      <c r="M446" s="2" t="s">
        <v>1471</v>
      </c>
      <c r="N446" s="2">
        <v>2010</v>
      </c>
      <c r="O446" s="2">
        <v>1</v>
      </c>
      <c r="P446" s="3">
        <v>40179.635416666664</v>
      </c>
      <c r="Q446" s="2" t="s">
        <v>11</v>
      </c>
      <c r="R446" s="2" t="s">
        <v>459</v>
      </c>
      <c r="S446" s="2" t="s">
        <v>1472</v>
      </c>
      <c r="T446" s="2" t="s">
        <v>705</v>
      </c>
      <c r="U446" s="2">
        <f t="shared" si="126"/>
        <v>5</v>
      </c>
      <c r="V446" s="2" t="b">
        <f t="shared" si="127"/>
        <v>1</v>
      </c>
      <c r="W446" s="17" t="b">
        <f t="shared" si="128"/>
        <v>0</v>
      </c>
      <c r="X446" s="2" t="b">
        <f t="shared" si="129"/>
        <v>1</v>
      </c>
      <c r="Y446" s="2" t="b">
        <f t="shared" si="130"/>
        <v>0</v>
      </c>
      <c r="Z446" s="2" t="b">
        <f t="shared" si="131"/>
        <v>0</v>
      </c>
      <c r="AA446" s="2" t="b">
        <f t="shared" si="132"/>
        <v>0</v>
      </c>
      <c r="AB446" s="2" t="b">
        <f t="shared" si="133"/>
        <v>1</v>
      </c>
      <c r="AC446" s="2" t="b">
        <f t="shared" si="134"/>
        <v>1</v>
      </c>
      <c r="AD446" s="2" t="b">
        <f t="shared" si="135"/>
        <v>1</v>
      </c>
      <c r="AE446" s="2" t="b">
        <f t="shared" si="136"/>
        <v>0</v>
      </c>
      <c r="AF446" s="2" t="b">
        <f t="shared" si="137"/>
        <v>0</v>
      </c>
      <c r="AG446" s="2" t="b">
        <f t="shared" si="138"/>
        <v>0</v>
      </c>
      <c r="AH446" s="17" t="b">
        <f t="shared" si="139"/>
        <v>0</v>
      </c>
      <c r="AI446" s="2" t="b">
        <f t="shared" si="140"/>
        <v>0</v>
      </c>
      <c r="AJ446" s="2" t="b">
        <f t="shared" si="141"/>
        <v>0</v>
      </c>
      <c r="AK446" s="2" t="b">
        <f t="shared" si="142"/>
        <v>0</v>
      </c>
      <c r="AL446" s="2" t="b">
        <f t="shared" si="143"/>
        <v>0</v>
      </c>
      <c r="AM446" s="2" t="b">
        <f t="shared" si="144"/>
        <v>0</v>
      </c>
      <c r="AN446" s="2" t="b">
        <f t="shared" si="145"/>
        <v>0</v>
      </c>
      <c r="AO446" s="2" t="b">
        <v>0</v>
      </c>
      <c r="AP446" s="2" t="b">
        <f t="shared" si="146"/>
        <v>0</v>
      </c>
      <c r="AQ446" s="2" t="b">
        <v>0</v>
      </c>
      <c r="AR446" s="2">
        <v>1</v>
      </c>
      <c r="AS446" s="2">
        <v>4</v>
      </c>
      <c r="AT446" s="2">
        <v>8</v>
      </c>
      <c r="AU446" s="2">
        <v>10</v>
      </c>
      <c r="AV446" s="2">
        <v>11</v>
      </c>
      <c r="AW446" s="2">
        <v>12</v>
      </c>
      <c r="AX446" s="2"/>
      <c r="AY446" s="2"/>
      <c r="AZ446" s="2"/>
      <c r="BA446" s="2"/>
      <c r="BB446" s="2"/>
      <c r="BC446" s="2"/>
      <c r="BD446" s="2"/>
      <c r="BE446" s="2"/>
      <c r="BF446" s="2"/>
      <c r="BG446" s="2"/>
      <c r="BH446" s="2"/>
      <c r="BI446" s="2"/>
      <c r="BJ446" s="2"/>
      <c r="BK446" s="2"/>
      <c r="BL446" s="2"/>
      <c r="BQ446" s="2"/>
      <c r="BR446" s="2"/>
      <c r="BS446" s="2"/>
      <c r="BT446" s="2"/>
      <c r="BU446" s="2"/>
      <c r="BV446" s="2"/>
      <c r="BW446" s="2"/>
      <c r="BX446" s="2"/>
      <c r="BY446" s="2"/>
      <c r="BZ446" s="2"/>
      <c r="CA446" s="2"/>
      <c r="CB446" s="2"/>
      <c r="CC446" s="2"/>
      <c r="CD446" s="2"/>
      <c r="CE446" s="2"/>
      <c r="CF446" s="2"/>
      <c r="CG446" s="2"/>
    </row>
    <row r="447" spans="1:85" s="7" customFormat="1" ht="45" hidden="1" x14ac:dyDescent="0.25">
      <c r="A447" s="2"/>
      <c r="B447" s="2"/>
      <c r="C447" s="2"/>
      <c r="D447" s="2"/>
      <c r="E447" s="2"/>
      <c r="F447" s="2"/>
      <c r="G447" s="2"/>
      <c r="H447" s="2"/>
      <c r="I447" s="2"/>
      <c r="J447" s="2"/>
      <c r="K447" s="2"/>
      <c r="L447" s="11" t="s">
        <v>2593</v>
      </c>
      <c r="M447" s="2" t="s">
        <v>2594</v>
      </c>
      <c r="N447" s="2">
        <v>2013</v>
      </c>
      <c r="O447" s="2">
        <v>1</v>
      </c>
      <c r="P447" s="3">
        <v>41275.407638888886</v>
      </c>
      <c r="Q447" s="2" t="s">
        <v>11</v>
      </c>
      <c r="R447" s="2" t="s">
        <v>459</v>
      </c>
      <c r="S447" s="2" t="s">
        <v>2595</v>
      </c>
      <c r="T447" s="2" t="s">
        <v>818</v>
      </c>
      <c r="U447" s="2">
        <f t="shared" si="126"/>
        <v>0</v>
      </c>
      <c r="V447" s="2" t="b">
        <f t="shared" si="127"/>
        <v>0</v>
      </c>
      <c r="W447" s="17" t="b">
        <f t="shared" si="128"/>
        <v>0</v>
      </c>
      <c r="X447" s="2" t="b">
        <f t="shared" si="129"/>
        <v>0</v>
      </c>
      <c r="Y447" s="2" t="b">
        <f t="shared" si="130"/>
        <v>0</v>
      </c>
      <c r="Z447" s="2" t="b">
        <f t="shared" si="131"/>
        <v>0</v>
      </c>
      <c r="AA447" s="2" t="b">
        <f t="shared" si="132"/>
        <v>0</v>
      </c>
      <c r="AB447" s="2" t="b">
        <f t="shared" si="133"/>
        <v>0</v>
      </c>
      <c r="AC447" s="2" t="b">
        <f t="shared" si="134"/>
        <v>0</v>
      </c>
      <c r="AD447" s="2" t="b">
        <f t="shared" si="135"/>
        <v>0</v>
      </c>
      <c r="AE447" s="2" t="b">
        <f t="shared" si="136"/>
        <v>0</v>
      </c>
      <c r="AF447" s="2" t="b">
        <f t="shared" si="137"/>
        <v>0</v>
      </c>
      <c r="AG447" s="2" t="b">
        <f t="shared" si="138"/>
        <v>0</v>
      </c>
      <c r="AH447" s="17" t="b">
        <f t="shared" si="139"/>
        <v>0</v>
      </c>
      <c r="AI447" s="2" t="b">
        <f t="shared" si="140"/>
        <v>0</v>
      </c>
      <c r="AJ447" s="2" t="b">
        <f t="shared" si="141"/>
        <v>0</v>
      </c>
      <c r="AK447" s="2" t="b">
        <f t="shared" si="142"/>
        <v>0</v>
      </c>
      <c r="AL447" s="2" t="b">
        <f t="shared" si="143"/>
        <v>0</v>
      </c>
      <c r="AM447" s="2" t="b">
        <f t="shared" si="144"/>
        <v>0</v>
      </c>
      <c r="AN447" s="2" t="b">
        <f t="shared" si="145"/>
        <v>0</v>
      </c>
      <c r="AO447" s="2" t="b">
        <v>0</v>
      </c>
      <c r="AP447" s="2" t="b">
        <f t="shared" si="146"/>
        <v>0</v>
      </c>
      <c r="AQ447" s="2" t="b">
        <v>0</v>
      </c>
      <c r="AR447" s="2"/>
      <c r="AS447" s="2"/>
      <c r="AT447" s="2"/>
      <c r="AU447" s="2"/>
      <c r="AV447" s="2"/>
      <c r="AW447" s="2"/>
      <c r="AX447" s="2"/>
      <c r="AY447" s="2"/>
      <c r="AZ447" s="2"/>
      <c r="BA447" s="2"/>
      <c r="BB447" s="2"/>
      <c r="BC447" s="2"/>
      <c r="BD447" s="2"/>
      <c r="BE447" s="2"/>
      <c r="BF447" s="2"/>
      <c r="BG447" s="2"/>
      <c r="BH447" s="2"/>
      <c r="BI447" s="2"/>
      <c r="BJ447" s="2"/>
      <c r="BK447" s="2"/>
      <c r="BL447" s="2"/>
      <c r="BP447" s="2"/>
      <c r="BQ447" s="2"/>
      <c r="BR447" s="2"/>
      <c r="BS447" s="2"/>
      <c r="BT447" s="2"/>
      <c r="BU447" s="2"/>
      <c r="BV447" s="2"/>
      <c r="BW447" s="2"/>
      <c r="BX447" s="2"/>
      <c r="BY447" s="2"/>
      <c r="BZ447" s="2"/>
      <c r="CA447" s="2"/>
      <c r="CB447" s="2"/>
      <c r="CC447" s="2"/>
      <c r="CD447" s="2"/>
      <c r="CE447" s="2"/>
      <c r="CF447" s="2"/>
      <c r="CG447" s="2"/>
    </row>
    <row r="448" spans="1:85" s="7" customFormat="1" hidden="1" x14ac:dyDescent="0.25">
      <c r="A448" s="2"/>
      <c r="B448" s="2"/>
      <c r="C448" s="2"/>
      <c r="D448" s="2"/>
      <c r="E448" s="2"/>
      <c r="F448" s="2"/>
      <c r="G448" s="2"/>
      <c r="H448" s="2"/>
      <c r="I448" s="2"/>
      <c r="J448" s="2"/>
      <c r="K448" s="2"/>
      <c r="L448" s="11" t="s">
        <v>2391</v>
      </c>
      <c r="M448" s="2" t="s">
        <v>2392</v>
      </c>
      <c r="N448" s="2">
        <v>3</v>
      </c>
      <c r="O448" s="2">
        <v>10</v>
      </c>
      <c r="P448" s="3">
        <v>41913.614583333336</v>
      </c>
      <c r="Q448" s="2" t="s">
        <v>474</v>
      </c>
      <c r="R448" s="2" t="s">
        <v>459</v>
      </c>
      <c r="S448" s="2" t="s">
        <v>2390</v>
      </c>
      <c r="T448" s="2" t="s">
        <v>484</v>
      </c>
      <c r="U448" s="2">
        <f t="shared" si="126"/>
        <v>1</v>
      </c>
      <c r="V448" s="2" t="b">
        <f t="shared" si="127"/>
        <v>1</v>
      </c>
      <c r="W448" s="17" t="b">
        <f t="shared" si="128"/>
        <v>0</v>
      </c>
      <c r="X448" s="2" t="b">
        <f t="shared" si="129"/>
        <v>0</v>
      </c>
      <c r="Y448" s="2" t="b">
        <f t="shared" si="130"/>
        <v>0</v>
      </c>
      <c r="Z448" s="2" t="b">
        <f t="shared" si="131"/>
        <v>0</v>
      </c>
      <c r="AA448" s="2" t="b">
        <f t="shared" si="132"/>
        <v>0</v>
      </c>
      <c r="AB448" s="2" t="b">
        <f t="shared" si="133"/>
        <v>0</v>
      </c>
      <c r="AC448" s="2" t="b">
        <f t="shared" si="134"/>
        <v>0</v>
      </c>
      <c r="AD448" s="2" t="b">
        <f t="shared" si="135"/>
        <v>0</v>
      </c>
      <c r="AE448" s="2" t="b">
        <f t="shared" si="136"/>
        <v>0</v>
      </c>
      <c r="AF448" s="2" t="b">
        <f t="shared" si="137"/>
        <v>0</v>
      </c>
      <c r="AG448" s="2" t="b">
        <f t="shared" si="138"/>
        <v>0</v>
      </c>
      <c r="AH448" s="17" t="b">
        <f t="shared" si="139"/>
        <v>0</v>
      </c>
      <c r="AI448" s="2" t="b">
        <f t="shared" si="140"/>
        <v>0</v>
      </c>
      <c r="AJ448" s="2" t="b">
        <f t="shared" si="141"/>
        <v>0</v>
      </c>
      <c r="AK448" s="2" t="b">
        <f t="shared" si="142"/>
        <v>0</v>
      </c>
      <c r="AL448" s="2" t="b">
        <f t="shared" si="143"/>
        <v>0</v>
      </c>
      <c r="AM448" s="2" t="b">
        <f t="shared" si="144"/>
        <v>0</v>
      </c>
      <c r="AN448" s="2" t="b">
        <f t="shared" si="145"/>
        <v>0</v>
      </c>
      <c r="AO448" s="2" t="b">
        <v>0</v>
      </c>
      <c r="AP448" s="2" t="b">
        <f t="shared" si="146"/>
        <v>0</v>
      </c>
      <c r="AQ448" s="2" t="b">
        <v>0</v>
      </c>
      <c r="AR448" s="2">
        <v>1</v>
      </c>
      <c r="AS448" s="2"/>
      <c r="AT448" s="2"/>
      <c r="AU448" s="2"/>
      <c r="AV448" s="2"/>
      <c r="AW448" s="2"/>
      <c r="AX448" s="2"/>
      <c r="AY448" s="2"/>
      <c r="AZ448" s="2"/>
      <c r="BA448" s="2"/>
      <c r="BB448" s="2"/>
      <c r="BC448" s="2"/>
      <c r="BD448" s="2"/>
      <c r="BE448" s="2"/>
      <c r="BF448" s="2"/>
      <c r="BG448" s="2"/>
      <c r="BH448" s="2"/>
      <c r="BI448" s="2"/>
      <c r="BJ448" s="2"/>
      <c r="BK448" s="2"/>
      <c r="BL448" s="2"/>
      <c r="CF448" s="2"/>
      <c r="CG448" s="2"/>
    </row>
    <row r="449" spans="1:85" s="7" customFormat="1" ht="30" hidden="1" x14ac:dyDescent="0.25">
      <c r="A449" s="2"/>
      <c r="B449" s="2"/>
      <c r="C449" s="2"/>
      <c r="D449" s="2"/>
      <c r="E449" s="2"/>
      <c r="F449" s="2"/>
      <c r="G449" s="2"/>
      <c r="H449" s="2"/>
      <c r="I449" s="2"/>
      <c r="J449" s="2"/>
      <c r="K449" s="2"/>
      <c r="L449" s="11" t="s">
        <v>4483</v>
      </c>
      <c r="M449" s="2" t="s">
        <v>4484</v>
      </c>
      <c r="N449" s="7">
        <v>2012</v>
      </c>
      <c r="O449" s="7">
        <v>53</v>
      </c>
      <c r="P449" s="8">
        <v>40909.375</v>
      </c>
      <c r="Q449" s="7" t="s">
        <v>474</v>
      </c>
      <c r="R449" s="7" t="s">
        <v>459</v>
      </c>
      <c r="S449" s="7" t="s">
        <v>4485</v>
      </c>
      <c r="T449" s="7" t="s">
        <v>1526</v>
      </c>
      <c r="U449" s="2">
        <f t="shared" si="126"/>
        <v>0</v>
      </c>
      <c r="V449" s="2" t="b">
        <f t="shared" si="127"/>
        <v>0</v>
      </c>
      <c r="W449" s="17" t="b">
        <f t="shared" si="128"/>
        <v>0</v>
      </c>
      <c r="X449" s="2" t="b">
        <f t="shared" si="129"/>
        <v>0</v>
      </c>
      <c r="Y449" s="2" t="b">
        <f t="shared" si="130"/>
        <v>0</v>
      </c>
      <c r="Z449" s="2" t="b">
        <f t="shared" si="131"/>
        <v>0</v>
      </c>
      <c r="AA449" s="2" t="b">
        <f t="shared" si="132"/>
        <v>0</v>
      </c>
      <c r="AB449" s="2" t="b">
        <f t="shared" si="133"/>
        <v>0</v>
      </c>
      <c r="AC449" s="2" t="b">
        <f t="shared" si="134"/>
        <v>0</v>
      </c>
      <c r="AD449" s="2" t="b">
        <f t="shared" si="135"/>
        <v>0</v>
      </c>
      <c r="AE449" s="2" t="b">
        <f t="shared" si="136"/>
        <v>0</v>
      </c>
      <c r="AF449" s="2" t="b">
        <f t="shared" si="137"/>
        <v>0</v>
      </c>
      <c r="AG449" s="2" t="b">
        <f t="shared" si="138"/>
        <v>0</v>
      </c>
      <c r="AH449" s="17" t="b">
        <f t="shared" si="139"/>
        <v>0</v>
      </c>
      <c r="AI449" s="2" t="b">
        <f t="shared" si="140"/>
        <v>0</v>
      </c>
      <c r="AJ449" s="2" t="b">
        <f t="shared" si="141"/>
        <v>0</v>
      </c>
      <c r="AK449" s="2" t="b">
        <f t="shared" si="142"/>
        <v>0</v>
      </c>
      <c r="AL449" s="2" t="b">
        <f t="shared" si="143"/>
        <v>0</v>
      </c>
      <c r="AM449" s="2" t="b">
        <f t="shared" si="144"/>
        <v>0</v>
      </c>
      <c r="AN449" s="2" t="b">
        <f t="shared" si="145"/>
        <v>0</v>
      </c>
      <c r="AO449" s="2" t="b">
        <v>0</v>
      </c>
      <c r="AP449" s="2" t="b">
        <f t="shared" si="146"/>
        <v>0</v>
      </c>
      <c r="AQ449" s="2" t="b">
        <v>0</v>
      </c>
      <c r="AR449" s="7" t="s">
        <v>5615</v>
      </c>
      <c r="CF449" s="2"/>
      <c r="CG449" s="2"/>
    </row>
    <row r="450" spans="1:85" s="7" customFormat="1" ht="75" hidden="1" x14ac:dyDescent="0.25">
      <c r="A450" s="42" t="s">
        <v>5658</v>
      </c>
      <c r="B450" s="42" t="s">
        <v>5693</v>
      </c>
      <c r="C450" s="42"/>
      <c r="D450" s="42" t="s">
        <v>5705</v>
      </c>
      <c r="E450" s="42"/>
      <c r="F450" s="42" t="s">
        <v>5705</v>
      </c>
      <c r="G450" s="42" t="s">
        <v>5894</v>
      </c>
      <c r="H450" s="42" t="s">
        <v>5895</v>
      </c>
      <c r="I450" s="42" t="s">
        <v>5896</v>
      </c>
      <c r="J450" s="42"/>
      <c r="K450" s="42" t="s">
        <v>5897</v>
      </c>
      <c r="L450" s="5" t="s">
        <v>4477</v>
      </c>
      <c r="M450" s="5" t="s">
        <v>4478</v>
      </c>
      <c r="N450" s="5">
        <v>43</v>
      </c>
      <c r="O450" s="5">
        <v>2</v>
      </c>
      <c r="P450" s="10">
        <v>41456.510416666664</v>
      </c>
      <c r="Q450" s="5" t="s">
        <v>11</v>
      </c>
      <c r="R450" s="5" t="s">
        <v>459</v>
      </c>
      <c r="S450" s="5" t="s">
        <v>4479</v>
      </c>
      <c r="T450" s="5" t="s">
        <v>774</v>
      </c>
      <c r="U450" s="5">
        <f t="shared" ref="U450:U513" si="147">COUNTIF(V450:AV450,TRUE)</f>
        <v>10</v>
      </c>
      <c r="V450" s="5" t="b">
        <f t="shared" ref="V450:V513" si="148">ISNUMBER(MATCH(1,AR450:CH450,0))</f>
        <v>1</v>
      </c>
      <c r="W450" s="51" t="b">
        <f t="shared" ref="W450:W513" si="149">ISNUMBER(MATCH(2,AR450:CH450,0))</f>
        <v>1</v>
      </c>
      <c r="X450" s="5" t="b">
        <f t="shared" ref="X450:X513" si="150">ISNUMBER(MATCH(4,AR450:CH450,0))</f>
        <v>1</v>
      </c>
      <c r="Y450" s="5" t="b">
        <f t="shared" ref="Y450:Y513" si="151">ISNUMBER(MATCH(5,AR450:CH450,0))</f>
        <v>0</v>
      </c>
      <c r="Z450" s="5" t="b">
        <f t="shared" ref="Z450:Z513" si="152">ISNUMBER(MATCH(6,AR450:CH450,0))</f>
        <v>1</v>
      </c>
      <c r="AA450" s="5" t="b">
        <f t="shared" ref="AA450:AA513" si="153">ISNUMBER(MATCH(7,AR450:CH450,0))</f>
        <v>1</v>
      </c>
      <c r="AB450" s="5" t="b">
        <f t="shared" ref="AB450:AB513" si="154">ISNUMBER(MATCH(8,AR450:CH450,0))</f>
        <v>1</v>
      </c>
      <c r="AC450" s="5" t="b">
        <f t="shared" ref="AC450:AC513" si="155">ISNUMBER(MATCH(10,AR450:CH450,0))</f>
        <v>0</v>
      </c>
      <c r="AD450" s="5" t="b">
        <f t="shared" ref="AD450:AD513" si="156">ISNUMBER(MATCH(11,AR450:CH450,0))</f>
        <v>1</v>
      </c>
      <c r="AE450" s="5" t="b">
        <f t="shared" ref="AE450:AE513" si="157">ISNUMBER(MATCH(13,AR450:CH450,0))</f>
        <v>0</v>
      </c>
      <c r="AF450" s="5" t="b">
        <f t="shared" ref="AF450:AF513" si="158">ISNUMBER(MATCH(14,AR450:CH450,0))</f>
        <v>0</v>
      </c>
      <c r="AG450" s="5" t="b">
        <f t="shared" ref="AG450:AG513" si="159">ISNUMBER(MATCH(15,AR450:CH450,0))</f>
        <v>1</v>
      </c>
      <c r="AH450" s="51" t="b">
        <f t="shared" ref="AH450:AH513" si="160">ISNUMBER(MATCH(16,AR450:CH450,0))</f>
        <v>1</v>
      </c>
      <c r="AI450" s="5" t="b">
        <f t="shared" ref="AI450:AI513" si="161">ISNUMBER(MATCH(20,AQ450:CG450,0))</f>
        <v>0</v>
      </c>
      <c r="AJ450" s="5" t="b">
        <f t="shared" ref="AJ450:AJ513" si="162">ISNUMBER(MATCH(21,AQ450:CG450,0))</f>
        <v>0</v>
      </c>
      <c r="AK450" s="5" t="b">
        <f t="shared" ref="AK450:AK513" si="163">ISNUMBER(MATCH(22,AR450:CH450,0))</f>
        <v>0</v>
      </c>
      <c r="AL450" s="5" t="b">
        <f t="shared" ref="AL450:AL513" si="164">ISNUMBER(MATCH(23,AR450:CH450,0))</f>
        <v>1</v>
      </c>
      <c r="AM450" s="5" t="b">
        <f t="shared" ref="AM450:AM513" si="165">ISNUMBER(MATCH(30,AR450:CH450,0))</f>
        <v>0</v>
      </c>
      <c r="AN450" s="5" t="b">
        <f t="shared" ref="AN450:AN513" si="166">ISNUMBER(MATCH(48,AR450:CH450,0))</f>
        <v>0</v>
      </c>
      <c r="AO450" s="5" t="b">
        <v>0</v>
      </c>
      <c r="AP450" s="5" t="b">
        <f t="shared" ref="AP450:AP513" si="167">ISNUMBER(MATCH(52,AR450:CH450,0))</f>
        <v>0</v>
      </c>
      <c r="AQ450" s="5" t="b">
        <v>0</v>
      </c>
      <c r="AR450" s="5">
        <v>1</v>
      </c>
      <c r="AS450" s="5">
        <v>2</v>
      </c>
      <c r="AT450" s="5">
        <v>3</v>
      </c>
      <c r="AU450" s="5">
        <v>4</v>
      </c>
      <c r="AV450" s="5">
        <v>6</v>
      </c>
      <c r="AW450" s="5">
        <v>7</v>
      </c>
      <c r="AX450" s="5">
        <v>8</v>
      </c>
      <c r="AY450" s="5">
        <v>11</v>
      </c>
      <c r="AZ450" s="5">
        <v>15</v>
      </c>
      <c r="BA450" s="5">
        <v>16</v>
      </c>
      <c r="BB450" s="5">
        <v>23</v>
      </c>
      <c r="BC450" s="5"/>
      <c r="BD450" s="5"/>
      <c r="BE450" s="5"/>
      <c r="BF450" s="5"/>
      <c r="BG450" s="5"/>
      <c r="BH450" s="5"/>
      <c r="BI450" s="5"/>
      <c r="BJ450" s="5"/>
      <c r="BK450" s="5"/>
      <c r="BL450" s="5"/>
      <c r="BP450" s="2"/>
      <c r="BQ450" s="2"/>
      <c r="BR450" s="2"/>
      <c r="BS450" s="2"/>
      <c r="BT450" s="2"/>
      <c r="BU450" s="2"/>
      <c r="BV450" s="2"/>
      <c r="BW450" s="2"/>
      <c r="BX450" s="2"/>
      <c r="BY450" s="2"/>
      <c r="BZ450" s="2"/>
      <c r="CA450" s="2"/>
      <c r="CB450" s="2"/>
      <c r="CC450" s="2"/>
      <c r="CD450" s="2"/>
      <c r="CE450" s="2"/>
      <c r="CF450" s="2"/>
      <c r="CG450" s="2"/>
    </row>
    <row r="451" spans="1:85" s="7" customFormat="1" hidden="1" x14ac:dyDescent="0.25">
      <c r="A451" s="2"/>
      <c r="B451" s="2"/>
      <c r="C451" s="2"/>
      <c r="D451" s="2"/>
      <c r="E451" s="2"/>
      <c r="F451" s="2"/>
      <c r="G451" s="2"/>
      <c r="H451" s="2"/>
      <c r="I451" s="2"/>
      <c r="J451" s="2"/>
      <c r="K451" s="2"/>
      <c r="L451" s="11" t="s">
        <v>4683</v>
      </c>
      <c r="M451" s="2" t="s">
        <v>4684</v>
      </c>
      <c r="N451" s="2">
        <v>7</v>
      </c>
      <c r="O451" s="2">
        <v>1</v>
      </c>
      <c r="P451" s="3">
        <v>40269.502083333333</v>
      </c>
      <c r="Q451" s="2" t="s">
        <v>2658</v>
      </c>
      <c r="R451" s="2" t="s">
        <v>459</v>
      </c>
      <c r="S451" s="2" t="s">
        <v>4685</v>
      </c>
      <c r="T451" s="2" t="s">
        <v>4686</v>
      </c>
      <c r="U451" s="2">
        <f t="shared" si="147"/>
        <v>0</v>
      </c>
      <c r="V451" s="2" t="b">
        <f t="shared" si="148"/>
        <v>0</v>
      </c>
      <c r="W451" s="17" t="b">
        <f t="shared" si="149"/>
        <v>0</v>
      </c>
      <c r="X451" s="2" t="b">
        <f t="shared" si="150"/>
        <v>0</v>
      </c>
      <c r="Y451" s="2" t="b">
        <f t="shared" si="151"/>
        <v>0</v>
      </c>
      <c r="Z451" s="2" t="b">
        <f t="shared" si="152"/>
        <v>0</v>
      </c>
      <c r="AA451" s="2" t="b">
        <f t="shared" si="153"/>
        <v>0</v>
      </c>
      <c r="AB451" s="2" t="b">
        <f t="shared" si="154"/>
        <v>0</v>
      </c>
      <c r="AC451" s="2" t="b">
        <f t="shared" si="155"/>
        <v>0</v>
      </c>
      <c r="AD451" s="2" t="b">
        <f t="shared" si="156"/>
        <v>0</v>
      </c>
      <c r="AE451" s="2" t="b">
        <f t="shared" si="157"/>
        <v>0</v>
      </c>
      <c r="AF451" s="2" t="b">
        <f t="shared" si="158"/>
        <v>0</v>
      </c>
      <c r="AG451" s="2" t="b">
        <f t="shared" si="159"/>
        <v>0</v>
      </c>
      <c r="AH451" s="17" t="b">
        <f t="shared" si="160"/>
        <v>0</v>
      </c>
      <c r="AI451" s="2" t="b">
        <f t="shared" si="161"/>
        <v>0</v>
      </c>
      <c r="AJ451" s="2" t="b">
        <f t="shared" si="162"/>
        <v>0</v>
      </c>
      <c r="AK451" s="2" t="b">
        <f t="shared" si="163"/>
        <v>0</v>
      </c>
      <c r="AL451" s="2" t="b">
        <f t="shared" si="164"/>
        <v>0</v>
      </c>
      <c r="AM451" s="2" t="b">
        <f t="shared" si="165"/>
        <v>0</v>
      </c>
      <c r="AN451" s="2" t="b">
        <f t="shared" si="166"/>
        <v>0</v>
      </c>
      <c r="AO451" s="2" t="b">
        <v>0</v>
      </c>
      <c r="AP451" s="2" t="b">
        <f t="shared" si="167"/>
        <v>0</v>
      </c>
      <c r="AQ451" s="2" t="b">
        <v>0</v>
      </c>
      <c r="AR451" s="2"/>
      <c r="AS451" s="2"/>
      <c r="AT451" s="2"/>
      <c r="AU451" s="2"/>
      <c r="AV451" s="2"/>
      <c r="AW451" s="2"/>
      <c r="AX451" s="2"/>
      <c r="AY451" s="2"/>
      <c r="AZ451" s="2"/>
      <c r="BA451" s="2"/>
      <c r="BB451" s="2"/>
      <c r="BC451" s="2"/>
      <c r="BD451" s="2"/>
      <c r="BE451" s="2"/>
      <c r="BF451" s="2"/>
      <c r="BG451" s="2"/>
      <c r="BH451" s="2"/>
      <c r="BI451" s="2"/>
      <c r="BJ451" s="2"/>
      <c r="BK451" s="2"/>
      <c r="BL451" s="2"/>
      <c r="CF451" s="2"/>
      <c r="CG451" s="2"/>
    </row>
    <row r="452" spans="1:85" s="7" customFormat="1" ht="30" hidden="1" x14ac:dyDescent="0.25">
      <c r="A452" s="2"/>
      <c r="B452" s="2"/>
      <c r="C452" s="2"/>
      <c r="D452" s="2"/>
      <c r="E452" s="2"/>
      <c r="F452" s="2"/>
      <c r="G452" s="2"/>
      <c r="H452" s="2"/>
      <c r="I452" s="2"/>
      <c r="J452" s="2"/>
      <c r="K452" s="2"/>
      <c r="L452" s="11" t="s">
        <v>1488</v>
      </c>
      <c r="M452" s="2" t="s">
        <v>1489</v>
      </c>
      <c r="N452" s="2">
        <v>2014</v>
      </c>
      <c r="O452" s="2">
        <v>1</v>
      </c>
      <c r="P452" s="4">
        <v>41640</v>
      </c>
      <c r="Q452" s="2" t="s">
        <v>11</v>
      </c>
      <c r="R452" s="2" t="s">
        <v>459</v>
      </c>
      <c r="S452" s="2" t="s">
        <v>1487</v>
      </c>
      <c r="T452" s="2" t="s">
        <v>480</v>
      </c>
      <c r="U452" s="2">
        <f t="shared" si="147"/>
        <v>1</v>
      </c>
      <c r="V452" s="2" t="b">
        <f t="shared" si="148"/>
        <v>1</v>
      </c>
      <c r="W452" s="17" t="b">
        <f t="shared" si="149"/>
        <v>0</v>
      </c>
      <c r="X452" s="2" t="b">
        <f t="shared" si="150"/>
        <v>0</v>
      </c>
      <c r="Y452" s="2" t="b">
        <f t="shared" si="151"/>
        <v>0</v>
      </c>
      <c r="Z452" s="2" t="b">
        <f t="shared" si="152"/>
        <v>0</v>
      </c>
      <c r="AA452" s="2" t="b">
        <f t="shared" si="153"/>
        <v>0</v>
      </c>
      <c r="AB452" s="2" t="b">
        <f t="shared" si="154"/>
        <v>0</v>
      </c>
      <c r="AC452" s="2" t="b">
        <f t="shared" si="155"/>
        <v>0</v>
      </c>
      <c r="AD452" s="2" t="b">
        <f t="shared" si="156"/>
        <v>0</v>
      </c>
      <c r="AE452" s="2" t="b">
        <f t="shared" si="157"/>
        <v>0</v>
      </c>
      <c r="AF452" s="2" t="b">
        <f t="shared" si="158"/>
        <v>0</v>
      </c>
      <c r="AG452" s="2" t="b">
        <f t="shared" si="159"/>
        <v>0</v>
      </c>
      <c r="AH452" s="17" t="b">
        <f t="shared" si="160"/>
        <v>0</v>
      </c>
      <c r="AI452" s="2" t="b">
        <f t="shared" si="161"/>
        <v>0</v>
      </c>
      <c r="AJ452" s="2" t="b">
        <f t="shared" si="162"/>
        <v>0</v>
      </c>
      <c r="AK452" s="2" t="b">
        <f t="shared" si="163"/>
        <v>0</v>
      </c>
      <c r="AL452" s="2" t="b">
        <f t="shared" si="164"/>
        <v>0</v>
      </c>
      <c r="AM452" s="2" t="b">
        <f t="shared" si="165"/>
        <v>0</v>
      </c>
      <c r="AN452" s="2" t="b">
        <f t="shared" si="166"/>
        <v>0</v>
      </c>
      <c r="AO452" s="2" t="b">
        <v>0</v>
      </c>
      <c r="AP452" s="2" t="b">
        <f t="shared" si="167"/>
        <v>0</v>
      </c>
      <c r="AQ452" s="2" t="b">
        <v>0</v>
      </c>
      <c r="AR452" s="2">
        <v>1</v>
      </c>
      <c r="AS452" s="2"/>
      <c r="AT452" s="2"/>
      <c r="AU452" s="2"/>
      <c r="AV452" s="2"/>
      <c r="AW452" s="2"/>
      <c r="AX452" s="2"/>
      <c r="AY452" s="2"/>
      <c r="AZ452" s="2"/>
      <c r="BA452" s="2"/>
      <c r="BB452" s="2"/>
      <c r="BC452" s="2"/>
      <c r="BD452" s="2"/>
      <c r="BE452" s="2"/>
      <c r="BF452" s="2"/>
      <c r="BG452" s="2"/>
      <c r="BH452" s="2"/>
      <c r="BI452" s="2"/>
      <c r="BJ452" s="2"/>
      <c r="BK452" s="2"/>
      <c r="BL452" s="2"/>
      <c r="CF452" s="2"/>
      <c r="CG452" s="2"/>
    </row>
    <row r="453" spans="1:85" s="7" customFormat="1" ht="30" hidden="1" x14ac:dyDescent="0.25">
      <c r="A453" s="2"/>
      <c r="B453" s="2"/>
      <c r="C453" s="2"/>
      <c r="D453" s="2"/>
      <c r="E453" s="2"/>
      <c r="F453" s="2"/>
      <c r="G453" s="2"/>
      <c r="H453" s="2"/>
      <c r="I453" s="2"/>
      <c r="J453" s="2"/>
      <c r="K453" s="2"/>
      <c r="L453" s="11" t="s">
        <v>840</v>
      </c>
      <c r="M453" s="2" t="s">
        <v>841</v>
      </c>
      <c r="N453" s="7">
        <v>2012</v>
      </c>
      <c r="O453" s="7">
        <v>1</v>
      </c>
      <c r="P453" s="8">
        <v>41000.510416666664</v>
      </c>
      <c r="Q453" s="7" t="s">
        <v>11</v>
      </c>
      <c r="R453" s="7" t="s">
        <v>459</v>
      </c>
      <c r="S453" s="7" t="s">
        <v>842</v>
      </c>
      <c r="T453" s="7" t="s">
        <v>480</v>
      </c>
      <c r="U453" s="2">
        <f t="shared" si="147"/>
        <v>2</v>
      </c>
      <c r="V453" s="2" t="b">
        <f t="shared" si="148"/>
        <v>1</v>
      </c>
      <c r="W453" s="17" t="b">
        <f t="shared" si="149"/>
        <v>0</v>
      </c>
      <c r="X453" s="2" t="b">
        <f t="shared" si="150"/>
        <v>1</v>
      </c>
      <c r="Y453" s="2" t="b">
        <f t="shared" si="151"/>
        <v>0</v>
      </c>
      <c r="Z453" s="2" t="b">
        <f t="shared" si="152"/>
        <v>0</v>
      </c>
      <c r="AA453" s="2" t="b">
        <f t="shared" si="153"/>
        <v>0</v>
      </c>
      <c r="AB453" s="2" t="b">
        <f t="shared" si="154"/>
        <v>0</v>
      </c>
      <c r="AC453" s="2" t="b">
        <f t="shared" si="155"/>
        <v>0</v>
      </c>
      <c r="AD453" s="2" t="b">
        <f t="shared" si="156"/>
        <v>0</v>
      </c>
      <c r="AE453" s="2" t="b">
        <f t="shared" si="157"/>
        <v>0</v>
      </c>
      <c r="AF453" s="2" t="b">
        <f t="shared" si="158"/>
        <v>0</v>
      </c>
      <c r="AG453" s="2" t="b">
        <f t="shared" si="159"/>
        <v>0</v>
      </c>
      <c r="AH453" s="17" t="b">
        <f t="shared" si="160"/>
        <v>0</v>
      </c>
      <c r="AI453" s="2" t="b">
        <f t="shared" si="161"/>
        <v>0</v>
      </c>
      <c r="AJ453" s="2" t="b">
        <f t="shared" si="162"/>
        <v>0</v>
      </c>
      <c r="AK453" s="2" t="b">
        <f t="shared" si="163"/>
        <v>0</v>
      </c>
      <c r="AL453" s="2" t="b">
        <f t="shared" si="164"/>
        <v>0</v>
      </c>
      <c r="AM453" s="2" t="b">
        <f t="shared" si="165"/>
        <v>0</v>
      </c>
      <c r="AN453" s="2" t="b">
        <f t="shared" si="166"/>
        <v>0</v>
      </c>
      <c r="AO453" s="2" t="b">
        <v>0</v>
      </c>
      <c r="AP453" s="2" t="b">
        <f t="shared" si="167"/>
        <v>0</v>
      </c>
      <c r="AQ453" s="2" t="b">
        <v>0</v>
      </c>
      <c r="AR453" s="7">
        <v>1</v>
      </c>
      <c r="AS453" s="7">
        <v>3</v>
      </c>
      <c r="AT453" s="7">
        <v>4</v>
      </c>
      <c r="CF453" s="2"/>
      <c r="CG453" s="2"/>
    </row>
    <row r="454" spans="1:85" s="7" customFormat="1" ht="30" hidden="1" x14ac:dyDescent="0.25">
      <c r="A454" s="2"/>
      <c r="B454" s="2"/>
      <c r="C454" s="2"/>
      <c r="D454" s="2"/>
      <c r="E454" s="2"/>
      <c r="F454" s="2"/>
      <c r="G454" s="2"/>
      <c r="H454" s="2"/>
      <c r="I454" s="2"/>
      <c r="J454" s="2"/>
      <c r="K454" s="2"/>
      <c r="L454" s="11" t="s">
        <v>1200</v>
      </c>
      <c r="M454" s="2" t="s">
        <v>1201</v>
      </c>
      <c r="N454" s="7">
        <v>2011</v>
      </c>
      <c r="O454" s="7">
        <v>1</v>
      </c>
      <c r="P454" s="8">
        <v>40544.674305555556</v>
      </c>
      <c r="Q454" s="7" t="s">
        <v>11</v>
      </c>
      <c r="R454" s="7" t="s">
        <v>459</v>
      </c>
      <c r="S454" s="7" t="s">
        <v>1202</v>
      </c>
      <c r="T454" s="7" t="s">
        <v>484</v>
      </c>
      <c r="U454" s="2">
        <f t="shared" si="147"/>
        <v>3</v>
      </c>
      <c r="V454" s="2" t="b">
        <f t="shared" si="148"/>
        <v>1</v>
      </c>
      <c r="W454" s="17" t="b">
        <f t="shared" si="149"/>
        <v>0</v>
      </c>
      <c r="X454" s="2" t="b">
        <f t="shared" si="150"/>
        <v>1</v>
      </c>
      <c r="Y454" s="2" t="b">
        <f t="shared" si="151"/>
        <v>0</v>
      </c>
      <c r="Z454" s="2" t="b">
        <f t="shared" si="152"/>
        <v>0</v>
      </c>
      <c r="AA454" s="2" t="b">
        <f t="shared" si="153"/>
        <v>0</v>
      </c>
      <c r="AB454" s="2" t="b">
        <f t="shared" si="154"/>
        <v>0</v>
      </c>
      <c r="AC454" s="2" t="b">
        <f t="shared" si="155"/>
        <v>0</v>
      </c>
      <c r="AD454" s="2" t="b">
        <f t="shared" si="156"/>
        <v>0</v>
      </c>
      <c r="AE454" s="2" t="b">
        <f t="shared" si="157"/>
        <v>0</v>
      </c>
      <c r="AF454" s="2" t="b">
        <f t="shared" si="158"/>
        <v>0</v>
      </c>
      <c r="AG454" s="2" t="b">
        <f t="shared" si="159"/>
        <v>0</v>
      </c>
      <c r="AH454" s="17" t="b">
        <f t="shared" si="160"/>
        <v>0</v>
      </c>
      <c r="AI454" s="2" t="b">
        <f t="shared" si="161"/>
        <v>1</v>
      </c>
      <c r="AJ454" s="2" t="b">
        <f t="shared" si="162"/>
        <v>0</v>
      </c>
      <c r="AK454" s="2" t="b">
        <f t="shared" si="163"/>
        <v>0</v>
      </c>
      <c r="AL454" s="2" t="b">
        <f t="shared" si="164"/>
        <v>0</v>
      </c>
      <c r="AM454" s="2" t="b">
        <f t="shared" si="165"/>
        <v>0</v>
      </c>
      <c r="AN454" s="2" t="b">
        <f t="shared" si="166"/>
        <v>0</v>
      </c>
      <c r="AO454" s="2" t="b">
        <v>0</v>
      </c>
      <c r="AP454" s="2" t="b">
        <f t="shared" si="167"/>
        <v>0</v>
      </c>
      <c r="AQ454" s="2" t="b">
        <v>0</v>
      </c>
      <c r="AR454" s="7">
        <v>1</v>
      </c>
      <c r="AS454" s="7">
        <v>4</v>
      </c>
      <c r="AT454" s="7">
        <v>12</v>
      </c>
      <c r="AU454" s="7">
        <v>20</v>
      </c>
      <c r="CF454" s="2"/>
      <c r="CG454" s="2"/>
    </row>
    <row r="455" spans="1:85" s="7" customFormat="1" ht="30" hidden="1" x14ac:dyDescent="0.25">
      <c r="A455" s="2"/>
      <c r="B455" s="2"/>
      <c r="C455" s="2"/>
      <c r="D455" s="2"/>
      <c r="E455" s="2"/>
      <c r="F455" s="2"/>
      <c r="G455" s="2"/>
      <c r="H455" s="2"/>
      <c r="I455" s="2"/>
      <c r="J455" s="2"/>
      <c r="K455" s="2"/>
      <c r="L455" s="11" t="s">
        <v>4068</v>
      </c>
      <c r="M455" s="2" t="s">
        <v>4069</v>
      </c>
      <c r="N455" s="7">
        <v>2011</v>
      </c>
      <c r="O455" s="7">
        <v>1</v>
      </c>
      <c r="P455" s="8">
        <v>40544.512499999997</v>
      </c>
      <c r="Q455" s="7" t="s">
        <v>11</v>
      </c>
      <c r="R455" s="7" t="s">
        <v>459</v>
      </c>
      <c r="S455" s="7" t="s">
        <v>4070</v>
      </c>
      <c r="T455" s="7" t="s">
        <v>524</v>
      </c>
      <c r="U455" s="2">
        <f t="shared" si="147"/>
        <v>2</v>
      </c>
      <c r="V455" s="2" t="b">
        <f t="shared" si="148"/>
        <v>1</v>
      </c>
      <c r="W455" s="17" t="b">
        <f t="shared" si="149"/>
        <v>0</v>
      </c>
      <c r="X455" s="2" t="b">
        <f t="shared" si="150"/>
        <v>1</v>
      </c>
      <c r="Y455" s="2" t="b">
        <f t="shared" si="151"/>
        <v>0</v>
      </c>
      <c r="Z455" s="2" t="b">
        <f t="shared" si="152"/>
        <v>0</v>
      </c>
      <c r="AA455" s="2" t="b">
        <f t="shared" si="153"/>
        <v>0</v>
      </c>
      <c r="AB455" s="2" t="b">
        <f t="shared" si="154"/>
        <v>0</v>
      </c>
      <c r="AC455" s="2" t="b">
        <f t="shared" si="155"/>
        <v>0</v>
      </c>
      <c r="AD455" s="2" t="b">
        <f t="shared" si="156"/>
        <v>0</v>
      </c>
      <c r="AE455" s="2" t="b">
        <f t="shared" si="157"/>
        <v>0</v>
      </c>
      <c r="AF455" s="2" t="b">
        <f t="shared" si="158"/>
        <v>0</v>
      </c>
      <c r="AG455" s="2" t="b">
        <f t="shared" si="159"/>
        <v>0</v>
      </c>
      <c r="AH455" s="17" t="b">
        <f t="shared" si="160"/>
        <v>0</v>
      </c>
      <c r="AI455" s="2" t="b">
        <f t="shared" si="161"/>
        <v>0</v>
      </c>
      <c r="AJ455" s="2" t="b">
        <f t="shared" si="162"/>
        <v>0</v>
      </c>
      <c r="AK455" s="2" t="b">
        <f t="shared" si="163"/>
        <v>0</v>
      </c>
      <c r="AL455" s="2" t="b">
        <f t="shared" si="164"/>
        <v>0</v>
      </c>
      <c r="AM455" s="2" t="b">
        <f t="shared" si="165"/>
        <v>0</v>
      </c>
      <c r="AN455" s="2" t="b">
        <f t="shared" si="166"/>
        <v>0</v>
      </c>
      <c r="AO455" s="2" t="b">
        <v>0</v>
      </c>
      <c r="AP455" s="2" t="b">
        <f t="shared" si="167"/>
        <v>0</v>
      </c>
      <c r="AQ455" s="2" t="b">
        <v>0</v>
      </c>
      <c r="AR455" s="7">
        <v>1</v>
      </c>
      <c r="AS455" s="7">
        <v>3</v>
      </c>
      <c r="AT455" s="7">
        <v>4</v>
      </c>
      <c r="AU455" s="7">
        <v>12</v>
      </c>
      <c r="CF455" s="2"/>
      <c r="CG455" s="2"/>
    </row>
    <row r="456" spans="1:85" s="7" customFormat="1" ht="30" hidden="1" x14ac:dyDescent="0.25">
      <c r="A456" s="2"/>
      <c r="B456" s="2"/>
      <c r="C456" s="2"/>
      <c r="D456" s="2"/>
      <c r="E456" s="2"/>
      <c r="F456" s="2"/>
      <c r="G456" s="2"/>
      <c r="H456" s="2"/>
      <c r="I456" s="2"/>
      <c r="J456" s="2"/>
      <c r="K456" s="2"/>
      <c r="L456" s="11" t="s">
        <v>4092</v>
      </c>
      <c r="M456" s="2" t="s">
        <v>4093</v>
      </c>
      <c r="N456" s="7">
        <v>2010</v>
      </c>
      <c r="O456" s="7">
        <v>1</v>
      </c>
      <c r="P456" s="8">
        <v>40179.654861111114</v>
      </c>
      <c r="Q456" s="7" t="s">
        <v>11</v>
      </c>
      <c r="R456" s="7" t="s">
        <v>459</v>
      </c>
      <c r="S456" s="7" t="s">
        <v>4094</v>
      </c>
      <c r="T456" s="7" t="s">
        <v>904</v>
      </c>
      <c r="U456" s="2">
        <f t="shared" si="147"/>
        <v>1</v>
      </c>
      <c r="V456" s="2" t="b">
        <f t="shared" si="148"/>
        <v>1</v>
      </c>
      <c r="W456" s="17" t="b">
        <f t="shared" si="149"/>
        <v>0</v>
      </c>
      <c r="X456" s="2" t="b">
        <f t="shared" si="150"/>
        <v>0</v>
      </c>
      <c r="Y456" s="2" t="b">
        <f t="shared" si="151"/>
        <v>0</v>
      </c>
      <c r="Z456" s="2" t="b">
        <f t="shared" si="152"/>
        <v>0</v>
      </c>
      <c r="AA456" s="2" t="b">
        <f t="shared" si="153"/>
        <v>0</v>
      </c>
      <c r="AB456" s="2" t="b">
        <f t="shared" si="154"/>
        <v>0</v>
      </c>
      <c r="AC456" s="2" t="b">
        <f t="shared" si="155"/>
        <v>0</v>
      </c>
      <c r="AD456" s="2" t="b">
        <f t="shared" si="156"/>
        <v>0</v>
      </c>
      <c r="AE456" s="2" t="b">
        <f t="shared" si="157"/>
        <v>0</v>
      </c>
      <c r="AF456" s="2" t="b">
        <f t="shared" si="158"/>
        <v>0</v>
      </c>
      <c r="AG456" s="2" t="b">
        <f t="shared" si="159"/>
        <v>0</v>
      </c>
      <c r="AH456" s="17" t="b">
        <f t="shared" si="160"/>
        <v>0</v>
      </c>
      <c r="AI456" s="2" t="b">
        <f t="shared" si="161"/>
        <v>0</v>
      </c>
      <c r="AJ456" s="2" t="b">
        <f t="shared" si="162"/>
        <v>0</v>
      </c>
      <c r="AK456" s="2" t="b">
        <f t="shared" si="163"/>
        <v>0</v>
      </c>
      <c r="AL456" s="2" t="b">
        <f t="shared" si="164"/>
        <v>0</v>
      </c>
      <c r="AM456" s="2" t="b">
        <f t="shared" si="165"/>
        <v>0</v>
      </c>
      <c r="AN456" s="2" t="b">
        <f t="shared" si="166"/>
        <v>0</v>
      </c>
      <c r="AO456" s="2" t="b">
        <v>0</v>
      </c>
      <c r="AP456" s="2" t="b">
        <f t="shared" si="167"/>
        <v>0</v>
      </c>
      <c r="AQ456" s="2" t="b">
        <v>0</v>
      </c>
      <c r="AR456" s="7">
        <v>1</v>
      </c>
      <c r="BP456" s="2"/>
      <c r="BQ456" s="2"/>
      <c r="BR456" s="2"/>
      <c r="BS456" s="2"/>
      <c r="BT456" s="2"/>
      <c r="BU456" s="2"/>
      <c r="BV456" s="2"/>
      <c r="BW456" s="2"/>
      <c r="BX456" s="2"/>
      <c r="BY456" s="2"/>
      <c r="BZ456" s="2"/>
      <c r="CA456" s="2"/>
      <c r="CB456" s="2"/>
      <c r="CC456" s="2"/>
      <c r="CD456" s="2"/>
      <c r="CE456" s="2"/>
      <c r="CF456" s="2"/>
      <c r="CG456" s="2"/>
    </row>
    <row r="457" spans="1:85" s="7" customFormat="1" ht="30" hidden="1" x14ac:dyDescent="0.25">
      <c r="A457" s="2"/>
      <c r="B457" s="2"/>
      <c r="C457" s="2"/>
      <c r="D457" s="2"/>
      <c r="E457" s="2"/>
      <c r="F457" s="2"/>
      <c r="G457" s="2"/>
      <c r="H457" s="2"/>
      <c r="I457" s="2"/>
      <c r="J457" s="2"/>
      <c r="K457" s="2"/>
      <c r="L457" s="11" t="s">
        <v>2489</v>
      </c>
      <c r="M457" s="2" t="s">
        <v>2490</v>
      </c>
      <c r="N457" s="7">
        <v>2012</v>
      </c>
      <c r="O457" s="7">
        <v>1</v>
      </c>
      <c r="P457" s="8">
        <v>40909.678472222222</v>
      </c>
      <c r="Q457" s="7" t="s">
        <v>11</v>
      </c>
      <c r="R457" s="7" t="s">
        <v>459</v>
      </c>
      <c r="S457" s="7" t="s">
        <v>2485</v>
      </c>
      <c r="T457" s="7" t="s">
        <v>2486</v>
      </c>
      <c r="U457" s="2">
        <f t="shared" si="147"/>
        <v>1</v>
      </c>
      <c r="V457" s="2" t="b">
        <f t="shared" si="148"/>
        <v>1</v>
      </c>
      <c r="W457" s="17" t="b">
        <f t="shared" si="149"/>
        <v>0</v>
      </c>
      <c r="X457" s="2" t="b">
        <f t="shared" si="150"/>
        <v>0</v>
      </c>
      <c r="Y457" s="2" t="b">
        <f t="shared" si="151"/>
        <v>0</v>
      </c>
      <c r="Z457" s="2" t="b">
        <f t="shared" si="152"/>
        <v>0</v>
      </c>
      <c r="AA457" s="2" t="b">
        <f t="shared" si="153"/>
        <v>0</v>
      </c>
      <c r="AB457" s="2" t="b">
        <f t="shared" si="154"/>
        <v>0</v>
      </c>
      <c r="AC457" s="2" t="b">
        <f t="shared" si="155"/>
        <v>0</v>
      </c>
      <c r="AD457" s="2" t="b">
        <f t="shared" si="156"/>
        <v>0</v>
      </c>
      <c r="AE457" s="2" t="b">
        <f t="shared" si="157"/>
        <v>0</v>
      </c>
      <c r="AF457" s="2" t="b">
        <f t="shared" si="158"/>
        <v>0</v>
      </c>
      <c r="AG457" s="2" t="b">
        <f t="shared" si="159"/>
        <v>0</v>
      </c>
      <c r="AH457" s="17" t="b">
        <f t="shared" si="160"/>
        <v>0</v>
      </c>
      <c r="AI457" s="2" t="b">
        <f t="shared" si="161"/>
        <v>0</v>
      </c>
      <c r="AJ457" s="2" t="b">
        <f t="shared" si="162"/>
        <v>0</v>
      </c>
      <c r="AK457" s="2" t="b">
        <f t="shared" si="163"/>
        <v>0</v>
      </c>
      <c r="AL457" s="2" t="b">
        <f t="shared" si="164"/>
        <v>0</v>
      </c>
      <c r="AM457" s="2" t="b">
        <f t="shared" si="165"/>
        <v>0</v>
      </c>
      <c r="AN457" s="2" t="b">
        <f t="shared" si="166"/>
        <v>0</v>
      </c>
      <c r="AO457" s="2" t="b">
        <v>0</v>
      </c>
      <c r="AP457" s="2" t="b">
        <f t="shared" si="167"/>
        <v>0</v>
      </c>
      <c r="AQ457" s="2" t="b">
        <v>0</v>
      </c>
      <c r="AR457" s="7">
        <v>1</v>
      </c>
      <c r="CF457" s="2"/>
      <c r="CG457" s="2"/>
    </row>
    <row r="458" spans="1:85" s="7" customFormat="1" ht="30" hidden="1" x14ac:dyDescent="0.25">
      <c r="A458" s="2"/>
      <c r="B458" s="2"/>
      <c r="C458" s="2"/>
      <c r="D458" s="2"/>
      <c r="E458" s="2"/>
      <c r="F458" s="2"/>
      <c r="G458" s="2"/>
      <c r="H458" s="2"/>
      <c r="I458" s="2"/>
      <c r="J458" s="2"/>
      <c r="K458" s="2"/>
      <c r="L458" s="11" t="s">
        <v>953</v>
      </c>
      <c r="M458" s="2" t="s">
        <v>954</v>
      </c>
      <c r="N458" s="7">
        <v>2007</v>
      </c>
      <c r="O458" s="7">
        <v>1</v>
      </c>
      <c r="P458" s="8">
        <v>39083.46597222222</v>
      </c>
      <c r="Q458" s="7" t="s">
        <v>11</v>
      </c>
      <c r="R458" s="7" t="s">
        <v>459</v>
      </c>
      <c r="S458" s="7" t="s">
        <v>955</v>
      </c>
      <c r="T458" s="7" t="s">
        <v>774</v>
      </c>
      <c r="U458" s="2">
        <f t="shared" si="147"/>
        <v>3</v>
      </c>
      <c r="V458" s="2" t="b">
        <f t="shared" si="148"/>
        <v>1</v>
      </c>
      <c r="W458" s="17" t="b">
        <f t="shared" si="149"/>
        <v>0</v>
      </c>
      <c r="X458" s="2" t="b">
        <f t="shared" si="150"/>
        <v>1</v>
      </c>
      <c r="Y458" s="2" t="b">
        <f t="shared" si="151"/>
        <v>0</v>
      </c>
      <c r="Z458" s="2" t="b">
        <f t="shared" si="152"/>
        <v>0</v>
      </c>
      <c r="AA458" s="2" t="b">
        <f t="shared" si="153"/>
        <v>0</v>
      </c>
      <c r="AB458" s="2" t="b">
        <f t="shared" si="154"/>
        <v>0</v>
      </c>
      <c r="AC458" s="2" t="b">
        <f t="shared" si="155"/>
        <v>0</v>
      </c>
      <c r="AD458" s="2" t="b">
        <f t="shared" si="156"/>
        <v>1</v>
      </c>
      <c r="AE458" s="2" t="b">
        <f t="shared" si="157"/>
        <v>0</v>
      </c>
      <c r="AF458" s="2" t="b">
        <f t="shared" si="158"/>
        <v>0</v>
      </c>
      <c r="AG458" s="2" t="b">
        <f t="shared" si="159"/>
        <v>0</v>
      </c>
      <c r="AH458" s="17" t="b">
        <f t="shared" si="160"/>
        <v>0</v>
      </c>
      <c r="AI458" s="2" t="b">
        <f t="shared" si="161"/>
        <v>0</v>
      </c>
      <c r="AJ458" s="2" t="b">
        <f t="shared" si="162"/>
        <v>0</v>
      </c>
      <c r="AK458" s="2" t="b">
        <f t="shared" si="163"/>
        <v>0</v>
      </c>
      <c r="AL458" s="2" t="b">
        <f t="shared" si="164"/>
        <v>0</v>
      </c>
      <c r="AM458" s="2" t="b">
        <f t="shared" si="165"/>
        <v>0</v>
      </c>
      <c r="AN458" s="2" t="b">
        <f t="shared" si="166"/>
        <v>0</v>
      </c>
      <c r="AO458" s="2" t="b">
        <v>0</v>
      </c>
      <c r="AP458" s="2" t="b">
        <f t="shared" si="167"/>
        <v>0</v>
      </c>
      <c r="AQ458" s="2" t="b">
        <v>0</v>
      </c>
      <c r="AR458" s="7">
        <v>1</v>
      </c>
      <c r="AS458" s="7">
        <v>3</v>
      </c>
      <c r="AT458" s="7">
        <v>4</v>
      </c>
      <c r="AU458" s="7" t="s">
        <v>5615</v>
      </c>
      <c r="AV458" s="7">
        <v>11</v>
      </c>
      <c r="AW458" s="7">
        <v>12</v>
      </c>
      <c r="CF458" s="2"/>
      <c r="CG458" s="2"/>
    </row>
    <row r="459" spans="1:85" s="7" customFormat="1" ht="30" hidden="1" x14ac:dyDescent="0.25">
      <c r="A459" s="2"/>
      <c r="B459" s="2"/>
      <c r="C459" s="2"/>
      <c r="D459" s="2"/>
      <c r="E459" s="2"/>
      <c r="F459" s="2"/>
      <c r="G459" s="2"/>
      <c r="H459" s="2"/>
      <c r="I459" s="2"/>
      <c r="J459" s="2"/>
      <c r="K459" s="2"/>
      <c r="L459" s="11" t="s">
        <v>1016</v>
      </c>
      <c r="M459" s="2" t="s">
        <v>1017</v>
      </c>
      <c r="N459" s="7">
        <v>2012</v>
      </c>
      <c r="O459" s="7">
        <v>1</v>
      </c>
      <c r="P459" s="8">
        <v>40909.593055555553</v>
      </c>
      <c r="Q459" s="7" t="s">
        <v>11</v>
      </c>
      <c r="R459" s="7" t="s">
        <v>459</v>
      </c>
      <c r="S459" s="7" t="s">
        <v>1018</v>
      </c>
      <c r="T459" s="7" t="s">
        <v>687</v>
      </c>
      <c r="U459" s="2">
        <f t="shared" si="147"/>
        <v>1</v>
      </c>
      <c r="V459" s="2" t="b">
        <f t="shared" si="148"/>
        <v>1</v>
      </c>
      <c r="W459" s="17" t="b">
        <f t="shared" si="149"/>
        <v>0</v>
      </c>
      <c r="X459" s="2" t="b">
        <f t="shared" si="150"/>
        <v>0</v>
      </c>
      <c r="Y459" s="2" t="b">
        <f t="shared" si="151"/>
        <v>0</v>
      </c>
      <c r="Z459" s="2" t="b">
        <f t="shared" si="152"/>
        <v>0</v>
      </c>
      <c r="AA459" s="2" t="b">
        <f t="shared" si="153"/>
        <v>0</v>
      </c>
      <c r="AB459" s="2" t="b">
        <f t="shared" si="154"/>
        <v>0</v>
      </c>
      <c r="AC459" s="2" t="b">
        <f t="shared" si="155"/>
        <v>0</v>
      </c>
      <c r="AD459" s="2" t="b">
        <f t="shared" si="156"/>
        <v>0</v>
      </c>
      <c r="AE459" s="2" t="b">
        <f t="shared" si="157"/>
        <v>0</v>
      </c>
      <c r="AF459" s="2" t="b">
        <f t="shared" si="158"/>
        <v>0</v>
      </c>
      <c r="AG459" s="2" t="b">
        <f t="shared" si="159"/>
        <v>0</v>
      </c>
      <c r="AH459" s="17" t="b">
        <f t="shared" si="160"/>
        <v>0</v>
      </c>
      <c r="AI459" s="2" t="b">
        <f t="shared" si="161"/>
        <v>0</v>
      </c>
      <c r="AJ459" s="2" t="b">
        <f t="shared" si="162"/>
        <v>0</v>
      </c>
      <c r="AK459" s="2" t="b">
        <f t="shared" si="163"/>
        <v>0</v>
      </c>
      <c r="AL459" s="2" t="b">
        <f t="shared" si="164"/>
        <v>0</v>
      </c>
      <c r="AM459" s="2" t="b">
        <f t="shared" si="165"/>
        <v>0</v>
      </c>
      <c r="AN459" s="2" t="b">
        <f t="shared" si="166"/>
        <v>0</v>
      </c>
      <c r="AO459" s="2" t="b">
        <v>0</v>
      </c>
      <c r="AP459" s="2" t="b">
        <f t="shared" si="167"/>
        <v>0</v>
      </c>
      <c r="AQ459" s="2" t="b">
        <v>0</v>
      </c>
      <c r="AR459" s="7">
        <v>1</v>
      </c>
      <c r="CF459" s="2"/>
      <c r="CG459" s="2"/>
    </row>
    <row r="460" spans="1:85" s="7" customFormat="1" ht="30" hidden="1" x14ac:dyDescent="0.25">
      <c r="A460" s="2"/>
      <c r="B460" s="2"/>
      <c r="C460" s="2"/>
      <c r="D460" s="2"/>
      <c r="E460" s="2"/>
      <c r="F460" s="2"/>
      <c r="G460" s="2"/>
      <c r="H460" s="2"/>
      <c r="I460" s="2"/>
      <c r="J460" s="2"/>
      <c r="K460" s="2"/>
      <c r="L460" s="11" t="s">
        <v>1063</v>
      </c>
      <c r="M460" s="2" t="s">
        <v>1064</v>
      </c>
      <c r="N460" s="7">
        <v>2004</v>
      </c>
      <c r="O460" s="7">
        <v>1</v>
      </c>
      <c r="P460" s="8">
        <v>37987.385416666664</v>
      </c>
      <c r="Q460" s="7" t="s">
        <v>11</v>
      </c>
      <c r="R460" s="7" t="s">
        <v>459</v>
      </c>
      <c r="S460" s="7" t="s">
        <v>1065</v>
      </c>
      <c r="T460" s="7" t="s">
        <v>1066</v>
      </c>
      <c r="U460" s="2">
        <f t="shared" si="147"/>
        <v>1</v>
      </c>
      <c r="V460" s="2" t="b">
        <f t="shared" si="148"/>
        <v>1</v>
      </c>
      <c r="W460" s="17" t="b">
        <f t="shared" si="149"/>
        <v>0</v>
      </c>
      <c r="X460" s="2" t="b">
        <f t="shared" si="150"/>
        <v>0</v>
      </c>
      <c r="Y460" s="2" t="b">
        <f t="shared" si="151"/>
        <v>0</v>
      </c>
      <c r="Z460" s="2" t="b">
        <f t="shared" si="152"/>
        <v>0</v>
      </c>
      <c r="AA460" s="2" t="b">
        <f t="shared" si="153"/>
        <v>0</v>
      </c>
      <c r="AB460" s="2" t="b">
        <f t="shared" si="154"/>
        <v>0</v>
      </c>
      <c r="AC460" s="2" t="b">
        <f t="shared" si="155"/>
        <v>0</v>
      </c>
      <c r="AD460" s="2" t="b">
        <f t="shared" si="156"/>
        <v>0</v>
      </c>
      <c r="AE460" s="2" t="b">
        <f t="shared" si="157"/>
        <v>0</v>
      </c>
      <c r="AF460" s="2" t="b">
        <f t="shared" si="158"/>
        <v>0</v>
      </c>
      <c r="AG460" s="2" t="b">
        <f t="shared" si="159"/>
        <v>0</v>
      </c>
      <c r="AH460" s="17" t="b">
        <f t="shared" si="160"/>
        <v>0</v>
      </c>
      <c r="AI460" s="2" t="b">
        <f t="shared" si="161"/>
        <v>0</v>
      </c>
      <c r="AJ460" s="2" t="b">
        <f t="shared" si="162"/>
        <v>0</v>
      </c>
      <c r="AK460" s="2" t="b">
        <f t="shared" si="163"/>
        <v>0</v>
      </c>
      <c r="AL460" s="2" t="b">
        <f t="shared" si="164"/>
        <v>0</v>
      </c>
      <c r="AM460" s="2" t="b">
        <f t="shared" si="165"/>
        <v>0</v>
      </c>
      <c r="AN460" s="2" t="b">
        <f t="shared" si="166"/>
        <v>0</v>
      </c>
      <c r="AO460" s="2" t="b">
        <v>0</v>
      </c>
      <c r="AP460" s="2" t="b">
        <f t="shared" si="167"/>
        <v>0</v>
      </c>
      <c r="AQ460" s="2" t="b">
        <v>0</v>
      </c>
      <c r="AR460" s="7">
        <v>1</v>
      </c>
      <c r="CF460" s="2"/>
      <c r="CG460" s="2"/>
    </row>
    <row r="461" spans="1:85" s="7" customFormat="1" ht="45" hidden="1" x14ac:dyDescent="0.25">
      <c r="A461" s="2"/>
      <c r="B461" s="2"/>
      <c r="C461" s="2"/>
      <c r="D461" s="2"/>
      <c r="E461" s="2"/>
      <c r="F461" s="2"/>
      <c r="G461" s="2"/>
      <c r="H461" s="2"/>
      <c r="I461" s="2"/>
      <c r="J461" s="2"/>
      <c r="K461" s="2"/>
      <c r="L461" s="11" t="s">
        <v>1108</v>
      </c>
      <c r="M461" s="2" t="s">
        <v>1109</v>
      </c>
      <c r="N461" s="7">
        <v>2011</v>
      </c>
      <c r="O461" s="7">
        <v>1</v>
      </c>
      <c r="P461" s="8">
        <v>40544.699999999997</v>
      </c>
      <c r="Q461" s="7" t="s">
        <v>11</v>
      </c>
      <c r="R461" s="7" t="s">
        <v>459</v>
      </c>
      <c r="S461" s="7" t="s">
        <v>1110</v>
      </c>
      <c r="T461" s="7" t="s">
        <v>1111</v>
      </c>
      <c r="U461" s="2">
        <f t="shared" si="147"/>
        <v>2</v>
      </c>
      <c r="V461" s="2" t="b">
        <f t="shared" si="148"/>
        <v>1</v>
      </c>
      <c r="W461" s="17" t="b">
        <f t="shared" si="149"/>
        <v>0</v>
      </c>
      <c r="X461" s="2" t="b">
        <f t="shared" si="150"/>
        <v>0</v>
      </c>
      <c r="Y461" s="2" t="b">
        <f t="shared" si="151"/>
        <v>0</v>
      </c>
      <c r="Z461" s="2" t="b">
        <f t="shared" si="152"/>
        <v>0</v>
      </c>
      <c r="AA461" s="2" t="b">
        <f t="shared" si="153"/>
        <v>0</v>
      </c>
      <c r="AB461" s="2" t="b">
        <f t="shared" si="154"/>
        <v>0</v>
      </c>
      <c r="AC461" s="2" t="b">
        <f t="shared" si="155"/>
        <v>0</v>
      </c>
      <c r="AD461" s="2" t="b">
        <f t="shared" si="156"/>
        <v>1</v>
      </c>
      <c r="AE461" s="2" t="b">
        <f t="shared" si="157"/>
        <v>0</v>
      </c>
      <c r="AF461" s="2" t="b">
        <f t="shared" si="158"/>
        <v>0</v>
      </c>
      <c r="AG461" s="2" t="b">
        <f t="shared" si="159"/>
        <v>0</v>
      </c>
      <c r="AH461" s="17" t="b">
        <f t="shared" si="160"/>
        <v>0</v>
      </c>
      <c r="AI461" s="2" t="b">
        <f t="shared" si="161"/>
        <v>0</v>
      </c>
      <c r="AJ461" s="2" t="b">
        <f t="shared" si="162"/>
        <v>0</v>
      </c>
      <c r="AK461" s="2" t="b">
        <f t="shared" si="163"/>
        <v>0</v>
      </c>
      <c r="AL461" s="2" t="b">
        <f t="shared" si="164"/>
        <v>0</v>
      </c>
      <c r="AM461" s="2" t="b">
        <f t="shared" si="165"/>
        <v>0</v>
      </c>
      <c r="AN461" s="2" t="b">
        <f t="shared" si="166"/>
        <v>0</v>
      </c>
      <c r="AO461" s="2" t="b">
        <v>0</v>
      </c>
      <c r="AP461" s="2" t="b">
        <f t="shared" si="167"/>
        <v>0</v>
      </c>
      <c r="AQ461" s="2" t="b">
        <v>0</v>
      </c>
      <c r="AR461" s="7">
        <v>1</v>
      </c>
      <c r="AS461" s="7">
        <v>11</v>
      </c>
      <c r="AT461" s="7">
        <v>12</v>
      </c>
      <c r="CF461" s="2"/>
      <c r="CG461" s="2"/>
    </row>
    <row r="462" spans="1:85" s="7" customFormat="1" ht="30" hidden="1" x14ac:dyDescent="0.25">
      <c r="A462" s="2"/>
      <c r="B462" s="2"/>
      <c r="C462" s="2"/>
      <c r="D462" s="2"/>
      <c r="E462" s="2"/>
      <c r="F462" s="2"/>
      <c r="G462" s="2"/>
      <c r="H462" s="2"/>
      <c r="I462" s="2"/>
      <c r="J462" s="2"/>
      <c r="K462" s="2"/>
      <c r="L462" s="11" t="s">
        <v>1116</v>
      </c>
      <c r="M462" s="2" t="s">
        <v>1117</v>
      </c>
      <c r="N462" s="7">
        <v>2012</v>
      </c>
      <c r="O462" s="7">
        <v>1</v>
      </c>
      <c r="P462" s="8">
        <v>41000.494444444441</v>
      </c>
      <c r="Q462" s="7" t="s">
        <v>11</v>
      </c>
      <c r="R462" s="7" t="s">
        <v>459</v>
      </c>
      <c r="S462" s="7" t="s">
        <v>1118</v>
      </c>
      <c r="T462" s="7" t="s">
        <v>465</v>
      </c>
      <c r="U462" s="2">
        <f t="shared" si="147"/>
        <v>1</v>
      </c>
      <c r="V462" s="2" t="b">
        <f t="shared" si="148"/>
        <v>1</v>
      </c>
      <c r="W462" s="17" t="b">
        <f t="shared" si="149"/>
        <v>0</v>
      </c>
      <c r="X462" s="2" t="b">
        <f t="shared" si="150"/>
        <v>0</v>
      </c>
      <c r="Y462" s="2" t="b">
        <f t="shared" si="151"/>
        <v>0</v>
      </c>
      <c r="Z462" s="2" t="b">
        <f t="shared" si="152"/>
        <v>0</v>
      </c>
      <c r="AA462" s="2" t="b">
        <f t="shared" si="153"/>
        <v>0</v>
      </c>
      <c r="AB462" s="2" t="b">
        <f t="shared" si="154"/>
        <v>0</v>
      </c>
      <c r="AC462" s="2" t="b">
        <f t="shared" si="155"/>
        <v>0</v>
      </c>
      <c r="AD462" s="2" t="b">
        <f t="shared" si="156"/>
        <v>0</v>
      </c>
      <c r="AE462" s="2" t="b">
        <f t="shared" si="157"/>
        <v>0</v>
      </c>
      <c r="AF462" s="2" t="b">
        <f t="shared" si="158"/>
        <v>0</v>
      </c>
      <c r="AG462" s="2" t="b">
        <f t="shared" si="159"/>
        <v>0</v>
      </c>
      <c r="AH462" s="17" t="b">
        <f t="shared" si="160"/>
        <v>0</v>
      </c>
      <c r="AI462" s="2" t="b">
        <f t="shared" si="161"/>
        <v>0</v>
      </c>
      <c r="AJ462" s="2" t="b">
        <f t="shared" si="162"/>
        <v>0</v>
      </c>
      <c r="AK462" s="2" t="b">
        <f t="shared" si="163"/>
        <v>0</v>
      </c>
      <c r="AL462" s="2" t="b">
        <f t="shared" si="164"/>
        <v>0</v>
      </c>
      <c r="AM462" s="2" t="b">
        <f t="shared" si="165"/>
        <v>0</v>
      </c>
      <c r="AN462" s="2" t="b">
        <f t="shared" si="166"/>
        <v>0</v>
      </c>
      <c r="AO462" s="2" t="b">
        <v>0</v>
      </c>
      <c r="AP462" s="2" t="b">
        <f t="shared" si="167"/>
        <v>0</v>
      </c>
      <c r="AQ462" s="2" t="b">
        <v>0</v>
      </c>
      <c r="AR462" s="7">
        <v>1</v>
      </c>
      <c r="BQ462" s="2"/>
      <c r="BR462" s="2"/>
      <c r="BS462" s="2"/>
      <c r="BT462" s="2"/>
      <c r="BU462" s="2"/>
      <c r="BV462" s="2"/>
      <c r="BW462" s="2"/>
      <c r="BX462" s="2"/>
      <c r="BY462" s="2"/>
      <c r="BZ462" s="2"/>
      <c r="CA462" s="2"/>
      <c r="CB462" s="2"/>
      <c r="CC462" s="2"/>
      <c r="CD462" s="2"/>
      <c r="CE462" s="2"/>
      <c r="CF462" s="2"/>
      <c r="CG462" s="2"/>
    </row>
    <row r="463" spans="1:85" s="7" customFormat="1" ht="30" hidden="1" x14ac:dyDescent="0.25">
      <c r="A463" s="2"/>
      <c r="B463" s="2"/>
      <c r="C463" s="2"/>
      <c r="D463" s="2"/>
      <c r="E463" s="2"/>
      <c r="F463" s="2"/>
      <c r="G463" s="2"/>
      <c r="H463" s="2"/>
      <c r="I463" s="2"/>
      <c r="J463" s="2"/>
      <c r="K463" s="2"/>
      <c r="L463" s="11" t="s">
        <v>2435</v>
      </c>
      <c r="M463" s="2" t="s">
        <v>2436</v>
      </c>
      <c r="N463" s="7">
        <v>2011</v>
      </c>
      <c r="O463" s="7">
        <v>1</v>
      </c>
      <c r="P463" s="8">
        <v>40544.457638888889</v>
      </c>
      <c r="Q463" s="7" t="s">
        <v>11</v>
      </c>
      <c r="R463" s="7" t="s">
        <v>459</v>
      </c>
      <c r="S463" s="7" t="s">
        <v>2437</v>
      </c>
      <c r="T463" s="7" t="s">
        <v>484</v>
      </c>
      <c r="U463" s="2">
        <f t="shared" si="147"/>
        <v>1</v>
      </c>
      <c r="V463" s="2" t="b">
        <f t="shared" si="148"/>
        <v>1</v>
      </c>
      <c r="W463" s="17" t="b">
        <f t="shared" si="149"/>
        <v>0</v>
      </c>
      <c r="X463" s="2" t="b">
        <f t="shared" si="150"/>
        <v>0</v>
      </c>
      <c r="Y463" s="2" t="b">
        <f t="shared" si="151"/>
        <v>0</v>
      </c>
      <c r="Z463" s="2" t="b">
        <f t="shared" si="152"/>
        <v>0</v>
      </c>
      <c r="AA463" s="2" t="b">
        <f t="shared" si="153"/>
        <v>0</v>
      </c>
      <c r="AB463" s="2" t="b">
        <f t="shared" si="154"/>
        <v>0</v>
      </c>
      <c r="AC463" s="2" t="b">
        <f t="shared" si="155"/>
        <v>0</v>
      </c>
      <c r="AD463" s="2" t="b">
        <f t="shared" si="156"/>
        <v>0</v>
      </c>
      <c r="AE463" s="2" t="b">
        <f t="shared" si="157"/>
        <v>0</v>
      </c>
      <c r="AF463" s="2" t="b">
        <f t="shared" si="158"/>
        <v>0</v>
      </c>
      <c r="AG463" s="2" t="b">
        <f t="shared" si="159"/>
        <v>0</v>
      </c>
      <c r="AH463" s="17" t="b">
        <f t="shared" si="160"/>
        <v>0</v>
      </c>
      <c r="AI463" s="2" t="b">
        <f t="shared" si="161"/>
        <v>0</v>
      </c>
      <c r="AJ463" s="2" t="b">
        <f t="shared" si="162"/>
        <v>0</v>
      </c>
      <c r="AK463" s="2" t="b">
        <f t="shared" si="163"/>
        <v>0</v>
      </c>
      <c r="AL463" s="2" t="b">
        <f t="shared" si="164"/>
        <v>0</v>
      </c>
      <c r="AM463" s="2" t="b">
        <f t="shared" si="165"/>
        <v>0</v>
      </c>
      <c r="AN463" s="2" t="b">
        <f t="shared" si="166"/>
        <v>0</v>
      </c>
      <c r="AO463" s="2" t="b">
        <v>0</v>
      </c>
      <c r="AP463" s="2" t="b">
        <f t="shared" si="167"/>
        <v>0</v>
      </c>
      <c r="AQ463" s="2" t="b">
        <v>0</v>
      </c>
      <c r="AR463" s="7">
        <v>1</v>
      </c>
      <c r="BQ463" s="2"/>
      <c r="BR463" s="2"/>
      <c r="BS463" s="2"/>
      <c r="BT463" s="2"/>
      <c r="BU463" s="2"/>
      <c r="BV463" s="2"/>
      <c r="BW463" s="2"/>
      <c r="BX463" s="2"/>
      <c r="BY463" s="2"/>
      <c r="BZ463" s="2"/>
      <c r="CA463" s="2"/>
      <c r="CB463" s="2"/>
      <c r="CC463" s="2"/>
      <c r="CD463" s="2"/>
      <c r="CE463" s="2"/>
    </row>
    <row r="464" spans="1:85" s="7" customFormat="1" ht="30" hidden="1" x14ac:dyDescent="0.25">
      <c r="A464" s="2"/>
      <c r="B464" s="2"/>
      <c r="C464" s="2"/>
      <c r="D464" s="2"/>
      <c r="E464" s="2"/>
      <c r="F464" s="2"/>
      <c r="G464" s="2"/>
      <c r="H464" s="2"/>
      <c r="I464" s="2"/>
      <c r="J464" s="2"/>
      <c r="K464" s="2"/>
      <c r="L464" s="11" t="s">
        <v>1135</v>
      </c>
      <c r="M464" s="2" t="s">
        <v>1136</v>
      </c>
      <c r="N464" s="7">
        <v>2016</v>
      </c>
      <c r="O464" s="7">
        <v>1</v>
      </c>
      <c r="P464" s="9">
        <v>42370</v>
      </c>
      <c r="Q464" s="7" t="s">
        <v>11</v>
      </c>
      <c r="R464" s="7" t="s">
        <v>459</v>
      </c>
      <c r="S464" s="7" t="s">
        <v>1137</v>
      </c>
      <c r="T464" s="7" t="s">
        <v>1138</v>
      </c>
      <c r="U464" s="2">
        <f t="shared" si="147"/>
        <v>1</v>
      </c>
      <c r="V464" s="2" t="b">
        <f t="shared" si="148"/>
        <v>1</v>
      </c>
      <c r="W464" s="17" t="b">
        <f t="shared" si="149"/>
        <v>0</v>
      </c>
      <c r="X464" s="2" t="b">
        <f t="shared" si="150"/>
        <v>0</v>
      </c>
      <c r="Y464" s="2" t="b">
        <f t="shared" si="151"/>
        <v>0</v>
      </c>
      <c r="Z464" s="2" t="b">
        <f t="shared" si="152"/>
        <v>0</v>
      </c>
      <c r="AA464" s="2" t="b">
        <f t="shared" si="153"/>
        <v>0</v>
      </c>
      <c r="AB464" s="2" t="b">
        <f t="shared" si="154"/>
        <v>0</v>
      </c>
      <c r="AC464" s="2" t="b">
        <f t="shared" si="155"/>
        <v>0</v>
      </c>
      <c r="AD464" s="2" t="b">
        <f t="shared" si="156"/>
        <v>0</v>
      </c>
      <c r="AE464" s="2" t="b">
        <f t="shared" si="157"/>
        <v>0</v>
      </c>
      <c r="AF464" s="2" t="b">
        <f t="shared" si="158"/>
        <v>0</v>
      </c>
      <c r="AG464" s="2" t="b">
        <f t="shared" si="159"/>
        <v>0</v>
      </c>
      <c r="AH464" s="17" t="b">
        <f t="shared" si="160"/>
        <v>0</v>
      </c>
      <c r="AI464" s="2" t="b">
        <f t="shared" si="161"/>
        <v>0</v>
      </c>
      <c r="AJ464" s="2" t="b">
        <f t="shared" si="162"/>
        <v>0</v>
      </c>
      <c r="AK464" s="2" t="b">
        <f t="shared" si="163"/>
        <v>0</v>
      </c>
      <c r="AL464" s="2" t="b">
        <f t="shared" si="164"/>
        <v>0</v>
      </c>
      <c r="AM464" s="2" t="b">
        <f t="shared" si="165"/>
        <v>0</v>
      </c>
      <c r="AN464" s="2" t="b">
        <f t="shared" si="166"/>
        <v>0</v>
      </c>
      <c r="AO464" s="2" t="b">
        <v>0</v>
      </c>
      <c r="AP464" s="2" t="b">
        <f t="shared" si="167"/>
        <v>0</v>
      </c>
      <c r="AQ464" s="2" t="b">
        <v>0</v>
      </c>
      <c r="AR464" s="7">
        <v>1</v>
      </c>
      <c r="CF464" s="2"/>
      <c r="CG464" s="2"/>
    </row>
    <row r="465" spans="1:85" s="7" customFormat="1" ht="30" hidden="1" x14ac:dyDescent="0.25">
      <c r="A465" s="2"/>
      <c r="B465" s="2"/>
      <c r="C465" s="2"/>
      <c r="D465" s="2"/>
      <c r="E465" s="2"/>
      <c r="F465" s="2"/>
      <c r="G465" s="2"/>
      <c r="H465" s="2"/>
      <c r="I465" s="2"/>
      <c r="J465" s="2"/>
      <c r="K465" s="2"/>
      <c r="L465" s="11" t="s">
        <v>1139</v>
      </c>
      <c r="M465" s="2" t="s">
        <v>1140</v>
      </c>
      <c r="N465" s="7">
        <v>2011</v>
      </c>
      <c r="O465" s="7">
        <v>1</v>
      </c>
      <c r="P465" s="8">
        <v>40664.436111111114</v>
      </c>
      <c r="Q465" s="7" t="s">
        <v>11</v>
      </c>
      <c r="R465" s="7" t="s">
        <v>459</v>
      </c>
      <c r="S465" s="7" t="s">
        <v>1137</v>
      </c>
      <c r="T465" s="7" t="s">
        <v>1138</v>
      </c>
      <c r="U465" s="2">
        <f t="shared" si="147"/>
        <v>1</v>
      </c>
      <c r="V465" s="2" t="b">
        <f t="shared" si="148"/>
        <v>1</v>
      </c>
      <c r="W465" s="17" t="b">
        <f t="shared" si="149"/>
        <v>0</v>
      </c>
      <c r="X465" s="2" t="b">
        <f t="shared" si="150"/>
        <v>0</v>
      </c>
      <c r="Y465" s="2" t="b">
        <f t="shared" si="151"/>
        <v>0</v>
      </c>
      <c r="Z465" s="2" t="b">
        <f t="shared" si="152"/>
        <v>0</v>
      </c>
      <c r="AA465" s="2" t="b">
        <f t="shared" si="153"/>
        <v>0</v>
      </c>
      <c r="AB465" s="2" t="b">
        <f t="shared" si="154"/>
        <v>0</v>
      </c>
      <c r="AC465" s="2" t="b">
        <f t="shared" si="155"/>
        <v>0</v>
      </c>
      <c r="AD465" s="2" t="b">
        <f t="shared" si="156"/>
        <v>0</v>
      </c>
      <c r="AE465" s="2" t="b">
        <f t="shared" si="157"/>
        <v>0</v>
      </c>
      <c r="AF465" s="2" t="b">
        <f t="shared" si="158"/>
        <v>0</v>
      </c>
      <c r="AG465" s="2" t="b">
        <f t="shared" si="159"/>
        <v>0</v>
      </c>
      <c r="AH465" s="17" t="b">
        <f t="shared" si="160"/>
        <v>0</v>
      </c>
      <c r="AI465" s="2" t="b">
        <f t="shared" si="161"/>
        <v>0</v>
      </c>
      <c r="AJ465" s="2" t="b">
        <f t="shared" si="162"/>
        <v>0</v>
      </c>
      <c r="AK465" s="2" t="b">
        <f t="shared" si="163"/>
        <v>0</v>
      </c>
      <c r="AL465" s="2" t="b">
        <f t="shared" si="164"/>
        <v>0</v>
      </c>
      <c r="AM465" s="2" t="b">
        <f t="shared" si="165"/>
        <v>0</v>
      </c>
      <c r="AN465" s="2" t="b">
        <f t="shared" si="166"/>
        <v>0</v>
      </c>
      <c r="AO465" s="2" t="b">
        <v>0</v>
      </c>
      <c r="AP465" s="2" t="b">
        <f t="shared" si="167"/>
        <v>0</v>
      </c>
      <c r="AQ465" s="2" t="b">
        <v>0</v>
      </c>
      <c r="AR465" s="7">
        <v>1</v>
      </c>
      <c r="BP465" s="2"/>
      <c r="BQ465" s="2"/>
      <c r="BR465" s="2"/>
      <c r="BS465" s="2"/>
      <c r="BT465" s="2"/>
      <c r="BU465" s="2"/>
      <c r="BV465" s="2"/>
      <c r="BW465" s="2"/>
      <c r="BX465" s="2"/>
      <c r="BY465" s="2"/>
      <c r="BZ465" s="2"/>
      <c r="CA465" s="2"/>
      <c r="CB465" s="2"/>
      <c r="CC465" s="2"/>
      <c r="CD465" s="2"/>
      <c r="CE465" s="2"/>
      <c r="CF465" s="2"/>
      <c r="CG465" s="2"/>
    </row>
    <row r="466" spans="1:85" s="7" customFormat="1" ht="30" hidden="1" x14ac:dyDescent="0.25">
      <c r="A466" s="2"/>
      <c r="B466" s="2"/>
      <c r="C466" s="2"/>
      <c r="D466" s="2"/>
      <c r="E466" s="2"/>
      <c r="F466" s="2"/>
      <c r="G466" s="2"/>
      <c r="H466" s="2"/>
      <c r="I466" s="2"/>
      <c r="J466" s="2"/>
      <c r="K466" s="2"/>
      <c r="L466" s="11" t="s">
        <v>4280</v>
      </c>
      <c r="M466" s="2" t="s">
        <v>4281</v>
      </c>
      <c r="N466" s="7">
        <v>2011</v>
      </c>
      <c r="O466" s="7">
        <v>1</v>
      </c>
      <c r="P466" s="8">
        <v>40544.418749999997</v>
      </c>
      <c r="Q466" s="7" t="s">
        <v>11</v>
      </c>
      <c r="R466" s="7" t="s">
        <v>459</v>
      </c>
      <c r="S466" s="7" t="s">
        <v>4282</v>
      </c>
      <c r="T466" s="7" t="s">
        <v>782</v>
      </c>
      <c r="U466" s="2">
        <f t="shared" si="147"/>
        <v>1</v>
      </c>
      <c r="V466" s="2" t="b">
        <f t="shared" si="148"/>
        <v>0</v>
      </c>
      <c r="W466" s="17" t="b">
        <f t="shared" si="149"/>
        <v>0</v>
      </c>
      <c r="X466" s="2" t="b">
        <f t="shared" si="150"/>
        <v>1</v>
      </c>
      <c r="Y466" s="2" t="b">
        <f t="shared" si="151"/>
        <v>0</v>
      </c>
      <c r="Z466" s="2" t="b">
        <f t="shared" si="152"/>
        <v>0</v>
      </c>
      <c r="AA466" s="2" t="b">
        <f t="shared" si="153"/>
        <v>0</v>
      </c>
      <c r="AB466" s="2" t="b">
        <f t="shared" si="154"/>
        <v>0</v>
      </c>
      <c r="AC466" s="2" t="b">
        <f t="shared" si="155"/>
        <v>0</v>
      </c>
      <c r="AD466" s="2" t="b">
        <f t="shared" si="156"/>
        <v>0</v>
      </c>
      <c r="AE466" s="2" t="b">
        <f t="shared" si="157"/>
        <v>0</v>
      </c>
      <c r="AF466" s="2" t="b">
        <f t="shared" si="158"/>
        <v>0</v>
      </c>
      <c r="AG466" s="2" t="b">
        <f t="shared" si="159"/>
        <v>0</v>
      </c>
      <c r="AH466" s="17" t="b">
        <f t="shared" si="160"/>
        <v>0</v>
      </c>
      <c r="AI466" s="2" t="b">
        <f t="shared" si="161"/>
        <v>0</v>
      </c>
      <c r="AJ466" s="2" t="b">
        <f t="shared" si="162"/>
        <v>0</v>
      </c>
      <c r="AK466" s="2" t="b">
        <f t="shared" si="163"/>
        <v>0</v>
      </c>
      <c r="AL466" s="2" t="b">
        <f t="shared" si="164"/>
        <v>0</v>
      </c>
      <c r="AM466" s="2" t="b">
        <f t="shared" si="165"/>
        <v>0</v>
      </c>
      <c r="AN466" s="2" t="b">
        <f t="shared" si="166"/>
        <v>0</v>
      </c>
      <c r="AO466" s="2" t="b">
        <v>0</v>
      </c>
      <c r="AP466" s="2" t="b">
        <f t="shared" si="167"/>
        <v>0</v>
      </c>
      <c r="AQ466" s="2" t="b">
        <v>0</v>
      </c>
      <c r="AR466" s="7">
        <v>3</v>
      </c>
      <c r="AS466" s="7">
        <v>4</v>
      </c>
      <c r="AT466" s="7" t="s">
        <v>5615</v>
      </c>
      <c r="AU466" s="7">
        <v>12</v>
      </c>
      <c r="CF466" s="2"/>
      <c r="CG466" s="2"/>
    </row>
    <row r="467" spans="1:85" s="7" customFormat="1" ht="30" hidden="1" x14ac:dyDescent="0.25">
      <c r="A467" s="2"/>
      <c r="B467" s="2"/>
      <c r="C467" s="2"/>
      <c r="D467" s="2"/>
      <c r="E467" s="2"/>
      <c r="F467" s="2"/>
      <c r="G467" s="2"/>
      <c r="H467" s="2"/>
      <c r="I467" s="2"/>
      <c r="J467" s="2"/>
      <c r="K467" s="2"/>
      <c r="L467" s="11" t="s">
        <v>4272</v>
      </c>
      <c r="M467" s="2" t="s">
        <v>4273</v>
      </c>
      <c r="N467" s="7">
        <v>2012</v>
      </c>
      <c r="O467" s="7">
        <v>1</v>
      </c>
      <c r="P467" s="8">
        <v>40909.386805555558</v>
      </c>
      <c r="Q467" s="7" t="s">
        <v>11</v>
      </c>
      <c r="R467" s="7" t="s">
        <v>459</v>
      </c>
      <c r="S467" s="7" t="s">
        <v>4274</v>
      </c>
      <c r="T467" s="7" t="s">
        <v>461</v>
      </c>
      <c r="U467" s="2">
        <f t="shared" si="147"/>
        <v>4</v>
      </c>
      <c r="V467" s="2" t="b">
        <f t="shared" si="148"/>
        <v>1</v>
      </c>
      <c r="W467" s="17" t="b">
        <f t="shared" si="149"/>
        <v>0</v>
      </c>
      <c r="X467" s="2" t="b">
        <f t="shared" si="150"/>
        <v>1</v>
      </c>
      <c r="Y467" s="2" t="b">
        <f t="shared" si="151"/>
        <v>0</v>
      </c>
      <c r="Z467" s="2" t="b">
        <f t="shared" si="152"/>
        <v>0</v>
      </c>
      <c r="AA467" s="2" t="b">
        <f t="shared" si="153"/>
        <v>0</v>
      </c>
      <c r="AB467" s="2" t="b">
        <f t="shared" si="154"/>
        <v>0</v>
      </c>
      <c r="AC467" s="2" t="b">
        <f t="shared" si="155"/>
        <v>1</v>
      </c>
      <c r="AD467" s="2" t="b">
        <f t="shared" si="156"/>
        <v>1</v>
      </c>
      <c r="AE467" s="2" t="b">
        <f t="shared" si="157"/>
        <v>0</v>
      </c>
      <c r="AF467" s="2" t="b">
        <f t="shared" si="158"/>
        <v>0</v>
      </c>
      <c r="AG467" s="2" t="b">
        <f t="shared" si="159"/>
        <v>0</v>
      </c>
      <c r="AH467" s="17" t="b">
        <f t="shared" si="160"/>
        <v>0</v>
      </c>
      <c r="AI467" s="2" t="b">
        <f t="shared" si="161"/>
        <v>0</v>
      </c>
      <c r="AJ467" s="2" t="b">
        <f t="shared" si="162"/>
        <v>0</v>
      </c>
      <c r="AK467" s="2" t="b">
        <f t="shared" si="163"/>
        <v>0</v>
      </c>
      <c r="AL467" s="2" t="b">
        <f t="shared" si="164"/>
        <v>0</v>
      </c>
      <c r="AM467" s="2" t="b">
        <f t="shared" si="165"/>
        <v>0</v>
      </c>
      <c r="AN467" s="2" t="b">
        <f t="shared" si="166"/>
        <v>0</v>
      </c>
      <c r="AO467" s="2" t="b">
        <v>0</v>
      </c>
      <c r="AP467" s="2" t="b">
        <f t="shared" si="167"/>
        <v>0</v>
      </c>
      <c r="AQ467" s="2" t="b">
        <v>0</v>
      </c>
      <c r="AR467" s="7">
        <v>1</v>
      </c>
      <c r="AS467" s="7">
        <v>3</v>
      </c>
      <c r="AT467" s="7">
        <v>4</v>
      </c>
      <c r="AU467" s="7">
        <v>10</v>
      </c>
      <c r="AV467" s="7">
        <v>11</v>
      </c>
      <c r="AW467" s="7">
        <v>12</v>
      </c>
      <c r="CF467" s="2"/>
      <c r="CG467" s="2"/>
    </row>
    <row r="468" spans="1:85" s="7" customFormat="1" ht="30" hidden="1" x14ac:dyDescent="0.25">
      <c r="A468" s="2"/>
      <c r="B468" s="2"/>
      <c r="C468" s="2"/>
      <c r="D468" s="2"/>
      <c r="E468" s="2"/>
      <c r="F468" s="2"/>
      <c r="G468" s="2"/>
      <c r="H468" s="2"/>
      <c r="I468" s="2"/>
      <c r="J468" s="2"/>
      <c r="K468" s="2"/>
      <c r="L468" s="11" t="s">
        <v>2530</v>
      </c>
      <c r="M468" s="2" t="s">
        <v>2531</v>
      </c>
      <c r="N468" s="7">
        <v>2010</v>
      </c>
      <c r="O468" s="7">
        <v>1</v>
      </c>
      <c r="P468" s="8">
        <v>40179.618750000001</v>
      </c>
      <c r="Q468" s="7" t="s">
        <v>11</v>
      </c>
      <c r="R468" s="7" t="s">
        <v>459</v>
      </c>
      <c r="S468" s="7" t="s">
        <v>2532</v>
      </c>
      <c r="T468" s="7" t="s">
        <v>1180</v>
      </c>
      <c r="U468" s="2">
        <f t="shared" si="147"/>
        <v>2</v>
      </c>
      <c r="V468" s="2" t="b">
        <f t="shared" si="148"/>
        <v>1</v>
      </c>
      <c r="W468" s="17" t="b">
        <f t="shared" si="149"/>
        <v>0</v>
      </c>
      <c r="X468" s="2" t="b">
        <f t="shared" si="150"/>
        <v>1</v>
      </c>
      <c r="Y468" s="2" t="b">
        <f t="shared" si="151"/>
        <v>0</v>
      </c>
      <c r="Z468" s="2" t="b">
        <f t="shared" si="152"/>
        <v>0</v>
      </c>
      <c r="AA468" s="2" t="b">
        <f t="shared" si="153"/>
        <v>0</v>
      </c>
      <c r="AB468" s="2" t="b">
        <f t="shared" si="154"/>
        <v>0</v>
      </c>
      <c r="AC468" s="2" t="b">
        <f t="shared" si="155"/>
        <v>0</v>
      </c>
      <c r="AD468" s="2" t="b">
        <f t="shared" si="156"/>
        <v>0</v>
      </c>
      <c r="AE468" s="2" t="b">
        <f t="shared" si="157"/>
        <v>0</v>
      </c>
      <c r="AF468" s="2" t="b">
        <f t="shared" si="158"/>
        <v>0</v>
      </c>
      <c r="AG468" s="2" t="b">
        <f t="shared" si="159"/>
        <v>0</v>
      </c>
      <c r="AH468" s="17" t="b">
        <f t="shared" si="160"/>
        <v>0</v>
      </c>
      <c r="AI468" s="2" t="b">
        <f t="shared" si="161"/>
        <v>0</v>
      </c>
      <c r="AJ468" s="2" t="b">
        <f t="shared" si="162"/>
        <v>0</v>
      </c>
      <c r="AK468" s="2" t="b">
        <f t="shared" si="163"/>
        <v>0</v>
      </c>
      <c r="AL468" s="2" t="b">
        <f t="shared" si="164"/>
        <v>0</v>
      </c>
      <c r="AM468" s="2" t="b">
        <f t="shared" si="165"/>
        <v>0</v>
      </c>
      <c r="AN468" s="2" t="b">
        <f t="shared" si="166"/>
        <v>0</v>
      </c>
      <c r="AO468" s="2" t="b">
        <v>0</v>
      </c>
      <c r="AP468" s="2" t="b">
        <f t="shared" si="167"/>
        <v>0</v>
      </c>
      <c r="AQ468" s="2" t="b">
        <v>0</v>
      </c>
      <c r="AR468" s="7">
        <v>1</v>
      </c>
      <c r="AS468" s="7">
        <v>3</v>
      </c>
      <c r="AT468" s="7">
        <v>4</v>
      </c>
      <c r="AU468" s="7">
        <v>12</v>
      </c>
      <c r="BQ468" s="2"/>
      <c r="BR468" s="2"/>
      <c r="BS468" s="2"/>
      <c r="BT468" s="2"/>
      <c r="BU468" s="2"/>
      <c r="BV468" s="2"/>
      <c r="BW468" s="2"/>
      <c r="BX468" s="2"/>
      <c r="BY468" s="2"/>
      <c r="BZ468" s="2"/>
      <c r="CA468" s="2"/>
      <c r="CB468" s="2"/>
      <c r="CC468" s="2"/>
      <c r="CD468" s="2"/>
      <c r="CE468" s="2"/>
      <c r="CF468" s="2"/>
      <c r="CG468" s="2"/>
    </row>
    <row r="469" spans="1:85" s="7" customFormat="1" ht="30" hidden="1" x14ac:dyDescent="0.25">
      <c r="A469" s="2"/>
      <c r="B469" s="2"/>
      <c r="C469" s="2"/>
      <c r="D469" s="2"/>
      <c r="E469" s="2"/>
      <c r="F469" s="2"/>
      <c r="G469" s="2"/>
      <c r="H469" s="2"/>
      <c r="I469" s="2"/>
      <c r="J469" s="2"/>
      <c r="K469" s="2"/>
      <c r="L469" s="11" t="s">
        <v>1225</v>
      </c>
      <c r="M469" s="2" t="s">
        <v>1226</v>
      </c>
      <c r="N469" s="7">
        <v>2000</v>
      </c>
      <c r="O469" s="7">
        <v>1</v>
      </c>
      <c r="P469" s="8">
        <v>36526.627083333333</v>
      </c>
      <c r="Q469" s="7" t="s">
        <v>11</v>
      </c>
      <c r="R469" s="7" t="s">
        <v>459</v>
      </c>
      <c r="S469" s="7" t="s">
        <v>1227</v>
      </c>
      <c r="T469" s="7" t="s">
        <v>1228</v>
      </c>
      <c r="U469" s="2">
        <f t="shared" si="147"/>
        <v>1</v>
      </c>
      <c r="V469" s="2" t="b">
        <f t="shared" si="148"/>
        <v>1</v>
      </c>
      <c r="W469" s="17" t="b">
        <f t="shared" si="149"/>
        <v>0</v>
      </c>
      <c r="X469" s="2" t="b">
        <f t="shared" si="150"/>
        <v>0</v>
      </c>
      <c r="Y469" s="2" t="b">
        <f t="shared" si="151"/>
        <v>0</v>
      </c>
      <c r="Z469" s="2" t="b">
        <f t="shared" si="152"/>
        <v>0</v>
      </c>
      <c r="AA469" s="2" t="b">
        <f t="shared" si="153"/>
        <v>0</v>
      </c>
      <c r="AB469" s="2" t="b">
        <f t="shared" si="154"/>
        <v>0</v>
      </c>
      <c r="AC469" s="2" t="b">
        <f t="shared" si="155"/>
        <v>0</v>
      </c>
      <c r="AD469" s="2" t="b">
        <f t="shared" si="156"/>
        <v>0</v>
      </c>
      <c r="AE469" s="2" t="b">
        <f t="shared" si="157"/>
        <v>0</v>
      </c>
      <c r="AF469" s="2" t="b">
        <f t="shared" si="158"/>
        <v>0</v>
      </c>
      <c r="AG469" s="2" t="b">
        <f t="shared" si="159"/>
        <v>0</v>
      </c>
      <c r="AH469" s="17" t="b">
        <f t="shared" si="160"/>
        <v>0</v>
      </c>
      <c r="AI469" s="2" t="b">
        <f t="shared" si="161"/>
        <v>0</v>
      </c>
      <c r="AJ469" s="2" t="b">
        <f t="shared" si="162"/>
        <v>0</v>
      </c>
      <c r="AK469" s="2" t="b">
        <f t="shared" si="163"/>
        <v>0</v>
      </c>
      <c r="AL469" s="2" t="b">
        <f t="shared" si="164"/>
        <v>0</v>
      </c>
      <c r="AM469" s="2" t="b">
        <f t="shared" si="165"/>
        <v>0</v>
      </c>
      <c r="AN469" s="2" t="b">
        <f t="shared" si="166"/>
        <v>0</v>
      </c>
      <c r="AO469" s="2" t="b">
        <v>0</v>
      </c>
      <c r="AP469" s="2" t="b">
        <f t="shared" si="167"/>
        <v>0</v>
      </c>
      <c r="AQ469" s="2" t="b">
        <v>0</v>
      </c>
      <c r="AR469" s="7">
        <v>1</v>
      </c>
      <c r="AS469" s="7" t="s">
        <v>5615</v>
      </c>
      <c r="CF469" s="2"/>
      <c r="CG469" s="2"/>
    </row>
    <row r="470" spans="1:85" s="7" customFormat="1" ht="30" hidden="1" x14ac:dyDescent="0.25">
      <c r="A470" s="2"/>
      <c r="B470" s="2"/>
      <c r="C470" s="2"/>
      <c r="D470" s="2"/>
      <c r="E470" s="2"/>
      <c r="F470" s="2"/>
      <c r="G470" s="2"/>
      <c r="H470" s="2"/>
      <c r="I470" s="2"/>
      <c r="J470" s="2"/>
      <c r="K470" s="2"/>
      <c r="L470" s="11" t="s">
        <v>2319</v>
      </c>
      <c r="M470" s="2" t="s">
        <v>2320</v>
      </c>
      <c r="N470" s="7">
        <v>2004</v>
      </c>
      <c r="O470" s="7">
        <v>1</v>
      </c>
      <c r="P470" s="8">
        <v>37987.588194444441</v>
      </c>
      <c r="Q470" s="7" t="s">
        <v>11</v>
      </c>
      <c r="R470" s="7" t="s">
        <v>459</v>
      </c>
      <c r="S470" s="7" t="s">
        <v>2321</v>
      </c>
      <c r="T470" s="7" t="s">
        <v>476</v>
      </c>
      <c r="U470" s="2">
        <f t="shared" si="147"/>
        <v>0</v>
      </c>
      <c r="V470" s="2" t="b">
        <f t="shared" si="148"/>
        <v>0</v>
      </c>
      <c r="W470" s="17" t="b">
        <f t="shared" si="149"/>
        <v>0</v>
      </c>
      <c r="X470" s="2" t="b">
        <f t="shared" si="150"/>
        <v>0</v>
      </c>
      <c r="Y470" s="2" t="b">
        <f t="shared" si="151"/>
        <v>0</v>
      </c>
      <c r="Z470" s="2" t="b">
        <f t="shared" si="152"/>
        <v>0</v>
      </c>
      <c r="AA470" s="2" t="b">
        <f t="shared" si="153"/>
        <v>0</v>
      </c>
      <c r="AB470" s="2" t="b">
        <f t="shared" si="154"/>
        <v>0</v>
      </c>
      <c r="AC470" s="2" t="b">
        <f t="shared" si="155"/>
        <v>0</v>
      </c>
      <c r="AD470" s="2" t="b">
        <f t="shared" si="156"/>
        <v>0</v>
      </c>
      <c r="AE470" s="2" t="b">
        <f t="shared" si="157"/>
        <v>0</v>
      </c>
      <c r="AF470" s="2" t="b">
        <f t="shared" si="158"/>
        <v>0</v>
      </c>
      <c r="AG470" s="2" t="b">
        <f t="shared" si="159"/>
        <v>0</v>
      </c>
      <c r="AH470" s="17" t="b">
        <f t="shared" si="160"/>
        <v>0</v>
      </c>
      <c r="AI470" s="2" t="b">
        <f t="shared" si="161"/>
        <v>0</v>
      </c>
      <c r="AJ470" s="2" t="b">
        <f t="shared" si="162"/>
        <v>0</v>
      </c>
      <c r="AK470" s="2" t="b">
        <f t="shared" si="163"/>
        <v>0</v>
      </c>
      <c r="AL470" s="2" t="b">
        <f t="shared" si="164"/>
        <v>0</v>
      </c>
      <c r="AM470" s="2" t="b">
        <f t="shared" si="165"/>
        <v>0</v>
      </c>
      <c r="AN470" s="2" t="b">
        <f t="shared" si="166"/>
        <v>0</v>
      </c>
      <c r="AO470" s="2" t="b">
        <v>0</v>
      </c>
      <c r="AP470" s="2" t="b">
        <f t="shared" si="167"/>
        <v>0</v>
      </c>
      <c r="AQ470" s="2" t="b">
        <v>0</v>
      </c>
      <c r="AR470" s="7" t="s">
        <v>5620</v>
      </c>
      <c r="CF470" s="2"/>
      <c r="CG470" s="2"/>
    </row>
    <row r="471" spans="1:85" s="7" customFormat="1" ht="30" hidden="1" x14ac:dyDescent="0.25">
      <c r="A471" s="2"/>
      <c r="B471" s="2"/>
      <c r="C471" s="2"/>
      <c r="D471" s="2"/>
      <c r="E471" s="2"/>
      <c r="F471" s="2"/>
      <c r="G471" s="2"/>
      <c r="H471" s="2"/>
      <c r="I471" s="2"/>
      <c r="J471" s="2"/>
      <c r="K471" s="2"/>
      <c r="L471" s="11" t="s">
        <v>4116</v>
      </c>
      <c r="M471" s="2" t="s">
        <v>4117</v>
      </c>
      <c r="N471" s="7">
        <v>2012</v>
      </c>
      <c r="O471" s="7">
        <v>1</v>
      </c>
      <c r="P471" s="8">
        <v>41000.586111111108</v>
      </c>
      <c r="Q471" s="7" t="s">
        <v>11</v>
      </c>
      <c r="R471" s="7" t="s">
        <v>459</v>
      </c>
      <c r="S471" s="7" t="s">
        <v>4118</v>
      </c>
      <c r="T471" s="7" t="s">
        <v>495</v>
      </c>
      <c r="U471" s="2">
        <f t="shared" si="147"/>
        <v>3</v>
      </c>
      <c r="V471" s="2" t="b">
        <f t="shared" si="148"/>
        <v>1</v>
      </c>
      <c r="W471" s="17" t="b">
        <f t="shared" si="149"/>
        <v>0</v>
      </c>
      <c r="X471" s="2" t="b">
        <f t="shared" si="150"/>
        <v>1</v>
      </c>
      <c r="Y471" s="2" t="b">
        <f t="shared" si="151"/>
        <v>0</v>
      </c>
      <c r="Z471" s="2" t="b">
        <f t="shared" si="152"/>
        <v>0</v>
      </c>
      <c r="AA471" s="2" t="b">
        <f t="shared" si="153"/>
        <v>0</v>
      </c>
      <c r="AB471" s="2" t="b">
        <f t="shared" si="154"/>
        <v>0</v>
      </c>
      <c r="AC471" s="2" t="b">
        <f t="shared" si="155"/>
        <v>1</v>
      </c>
      <c r="AD471" s="2" t="b">
        <f t="shared" si="156"/>
        <v>0</v>
      </c>
      <c r="AE471" s="2" t="b">
        <f t="shared" si="157"/>
        <v>0</v>
      </c>
      <c r="AF471" s="2" t="b">
        <f t="shared" si="158"/>
        <v>0</v>
      </c>
      <c r="AG471" s="2" t="b">
        <f t="shared" si="159"/>
        <v>0</v>
      </c>
      <c r="AH471" s="17" t="b">
        <f t="shared" si="160"/>
        <v>0</v>
      </c>
      <c r="AI471" s="2" t="b">
        <f t="shared" si="161"/>
        <v>0</v>
      </c>
      <c r="AJ471" s="2" t="b">
        <f t="shared" si="162"/>
        <v>0</v>
      </c>
      <c r="AK471" s="2" t="b">
        <f t="shared" si="163"/>
        <v>0</v>
      </c>
      <c r="AL471" s="2" t="b">
        <f t="shared" si="164"/>
        <v>0</v>
      </c>
      <c r="AM471" s="2" t="b">
        <f t="shared" si="165"/>
        <v>0</v>
      </c>
      <c r="AN471" s="2" t="b">
        <f t="shared" si="166"/>
        <v>0</v>
      </c>
      <c r="AO471" s="2" t="b">
        <v>0</v>
      </c>
      <c r="AP471" s="2" t="b">
        <f t="shared" si="167"/>
        <v>0</v>
      </c>
      <c r="AQ471" s="2" t="b">
        <v>0</v>
      </c>
      <c r="AR471" s="7">
        <v>1</v>
      </c>
      <c r="AS471" s="7">
        <v>3</v>
      </c>
      <c r="AT471" s="7">
        <v>4</v>
      </c>
      <c r="AU471" s="7">
        <v>10</v>
      </c>
      <c r="CF471" s="2"/>
      <c r="CG471" s="2"/>
    </row>
    <row r="472" spans="1:85" s="7" customFormat="1" ht="30" hidden="1" x14ac:dyDescent="0.25">
      <c r="A472" s="2"/>
      <c r="B472" s="2"/>
      <c r="C472" s="2"/>
      <c r="D472" s="2"/>
      <c r="E472" s="2"/>
      <c r="F472" s="2"/>
      <c r="G472" s="2"/>
      <c r="H472" s="2"/>
      <c r="I472" s="2"/>
      <c r="J472" s="2"/>
      <c r="K472" s="2"/>
      <c r="L472" s="11" t="s">
        <v>1025</v>
      </c>
      <c r="M472" s="2" t="s">
        <v>1026</v>
      </c>
      <c r="N472" s="7">
        <v>2008</v>
      </c>
      <c r="O472" s="7">
        <v>1</v>
      </c>
      <c r="P472" s="8">
        <v>39448.584027777775</v>
      </c>
      <c r="Q472" s="7" t="s">
        <v>11</v>
      </c>
      <c r="R472" s="7" t="s">
        <v>459</v>
      </c>
      <c r="S472" s="7" t="s">
        <v>1027</v>
      </c>
      <c r="T472" s="7" t="s">
        <v>547</v>
      </c>
      <c r="U472" s="2">
        <f t="shared" si="147"/>
        <v>1</v>
      </c>
      <c r="V472" s="2" t="b">
        <f t="shared" si="148"/>
        <v>1</v>
      </c>
      <c r="W472" s="17" t="b">
        <f t="shared" si="149"/>
        <v>0</v>
      </c>
      <c r="X472" s="2" t="b">
        <f t="shared" si="150"/>
        <v>0</v>
      </c>
      <c r="Y472" s="2" t="b">
        <f t="shared" si="151"/>
        <v>0</v>
      </c>
      <c r="Z472" s="2" t="b">
        <f t="shared" si="152"/>
        <v>0</v>
      </c>
      <c r="AA472" s="2" t="b">
        <f t="shared" si="153"/>
        <v>0</v>
      </c>
      <c r="AB472" s="2" t="b">
        <f t="shared" si="154"/>
        <v>0</v>
      </c>
      <c r="AC472" s="2" t="b">
        <f t="shared" si="155"/>
        <v>0</v>
      </c>
      <c r="AD472" s="2" t="b">
        <f t="shared" si="156"/>
        <v>0</v>
      </c>
      <c r="AE472" s="2" t="b">
        <f t="shared" si="157"/>
        <v>0</v>
      </c>
      <c r="AF472" s="2" t="b">
        <f t="shared" si="158"/>
        <v>0</v>
      </c>
      <c r="AG472" s="2" t="b">
        <f t="shared" si="159"/>
        <v>0</v>
      </c>
      <c r="AH472" s="17" t="b">
        <f t="shared" si="160"/>
        <v>0</v>
      </c>
      <c r="AI472" s="2" t="b">
        <f t="shared" si="161"/>
        <v>0</v>
      </c>
      <c r="AJ472" s="2" t="b">
        <f t="shared" si="162"/>
        <v>0</v>
      </c>
      <c r="AK472" s="2" t="b">
        <f t="shared" si="163"/>
        <v>0</v>
      </c>
      <c r="AL472" s="2" t="b">
        <f t="shared" si="164"/>
        <v>0</v>
      </c>
      <c r="AM472" s="2" t="b">
        <f t="shared" si="165"/>
        <v>0</v>
      </c>
      <c r="AN472" s="2" t="b">
        <f t="shared" si="166"/>
        <v>0</v>
      </c>
      <c r="AO472" s="2" t="b">
        <v>0</v>
      </c>
      <c r="AP472" s="2" t="b">
        <f t="shared" si="167"/>
        <v>0</v>
      </c>
      <c r="AQ472" s="2" t="b">
        <v>0</v>
      </c>
      <c r="AR472" s="7">
        <v>1</v>
      </c>
      <c r="BP472" s="2"/>
      <c r="BQ472" s="2"/>
      <c r="BR472" s="2"/>
      <c r="BS472" s="2"/>
      <c r="BT472" s="2"/>
      <c r="BU472" s="2"/>
      <c r="BV472" s="2"/>
      <c r="BW472" s="2"/>
      <c r="BX472" s="2"/>
      <c r="BY472" s="2"/>
      <c r="BZ472" s="2"/>
      <c r="CA472" s="2"/>
      <c r="CB472" s="2"/>
      <c r="CC472" s="2"/>
      <c r="CD472" s="2"/>
      <c r="CE472" s="2"/>
      <c r="CF472" s="2"/>
      <c r="CG472" s="2"/>
    </row>
    <row r="473" spans="1:85" s="7" customFormat="1" ht="30" hidden="1" x14ac:dyDescent="0.25">
      <c r="A473" s="2"/>
      <c r="B473" s="2"/>
      <c r="C473" s="2"/>
      <c r="D473" s="2"/>
      <c r="E473" s="2"/>
      <c r="F473" s="2"/>
      <c r="G473" s="2"/>
      <c r="H473" s="2"/>
      <c r="I473" s="2"/>
      <c r="J473" s="2"/>
      <c r="K473" s="2"/>
      <c r="L473" s="11" t="s">
        <v>861</v>
      </c>
      <c r="M473" s="2" t="s">
        <v>862</v>
      </c>
      <c r="N473" s="7">
        <v>2011</v>
      </c>
      <c r="O473" s="7">
        <v>1</v>
      </c>
      <c r="P473" s="8">
        <v>40634.614583333336</v>
      </c>
      <c r="Q473" s="7" t="s">
        <v>11</v>
      </c>
      <c r="R473" s="7" t="s">
        <v>459</v>
      </c>
      <c r="S473" s="7" t="s">
        <v>863</v>
      </c>
      <c r="T473" s="7" t="s">
        <v>864</v>
      </c>
      <c r="U473" s="2">
        <f t="shared" si="147"/>
        <v>1</v>
      </c>
      <c r="V473" s="2" t="b">
        <f t="shared" si="148"/>
        <v>1</v>
      </c>
      <c r="W473" s="17" t="b">
        <f t="shared" si="149"/>
        <v>0</v>
      </c>
      <c r="X473" s="2" t="b">
        <f t="shared" si="150"/>
        <v>0</v>
      </c>
      <c r="Y473" s="2" t="b">
        <f t="shared" si="151"/>
        <v>0</v>
      </c>
      <c r="Z473" s="2" t="b">
        <f t="shared" si="152"/>
        <v>0</v>
      </c>
      <c r="AA473" s="2" t="b">
        <f t="shared" si="153"/>
        <v>0</v>
      </c>
      <c r="AB473" s="2" t="b">
        <f t="shared" si="154"/>
        <v>0</v>
      </c>
      <c r="AC473" s="2" t="b">
        <f t="shared" si="155"/>
        <v>0</v>
      </c>
      <c r="AD473" s="2" t="b">
        <f t="shared" si="156"/>
        <v>0</v>
      </c>
      <c r="AE473" s="2" t="b">
        <f t="shared" si="157"/>
        <v>0</v>
      </c>
      <c r="AF473" s="2" t="b">
        <f t="shared" si="158"/>
        <v>0</v>
      </c>
      <c r="AG473" s="2" t="b">
        <f t="shared" si="159"/>
        <v>0</v>
      </c>
      <c r="AH473" s="17" t="b">
        <f t="shared" si="160"/>
        <v>0</v>
      </c>
      <c r="AI473" s="2" t="b">
        <f t="shared" si="161"/>
        <v>0</v>
      </c>
      <c r="AJ473" s="2" t="b">
        <f t="shared" si="162"/>
        <v>0</v>
      </c>
      <c r="AK473" s="2" t="b">
        <f t="shared" si="163"/>
        <v>0</v>
      </c>
      <c r="AL473" s="2" t="b">
        <f t="shared" si="164"/>
        <v>0</v>
      </c>
      <c r="AM473" s="2" t="b">
        <f t="shared" si="165"/>
        <v>0</v>
      </c>
      <c r="AN473" s="2" t="b">
        <f t="shared" si="166"/>
        <v>0</v>
      </c>
      <c r="AO473" s="2" t="b">
        <v>0</v>
      </c>
      <c r="AP473" s="2" t="b">
        <f t="shared" si="167"/>
        <v>0</v>
      </c>
      <c r="AQ473" s="2" t="b">
        <v>0</v>
      </c>
      <c r="AR473" s="7">
        <v>1</v>
      </c>
      <c r="BQ473" s="2"/>
      <c r="BR473" s="2"/>
      <c r="BS473" s="2"/>
      <c r="BT473" s="2"/>
      <c r="BU473" s="2"/>
      <c r="BV473" s="2"/>
      <c r="BW473" s="2"/>
      <c r="BX473" s="2"/>
      <c r="BY473" s="2"/>
      <c r="BZ473" s="2"/>
      <c r="CA473" s="2"/>
      <c r="CB473" s="2"/>
      <c r="CC473" s="2"/>
      <c r="CD473" s="2"/>
      <c r="CE473" s="2"/>
      <c r="CF473" s="2"/>
      <c r="CG473" s="2"/>
    </row>
    <row r="474" spans="1:85" s="7" customFormat="1" hidden="1" x14ac:dyDescent="0.25">
      <c r="A474" s="2"/>
      <c r="B474" s="2"/>
      <c r="C474" s="2"/>
      <c r="D474" s="2"/>
      <c r="E474" s="2"/>
      <c r="F474" s="2"/>
      <c r="G474" s="2"/>
      <c r="H474" s="2"/>
      <c r="I474" s="2"/>
      <c r="J474" s="2"/>
      <c r="K474" s="2"/>
      <c r="L474" s="11" t="s">
        <v>502</v>
      </c>
      <c r="M474" s="2" t="s">
        <v>503</v>
      </c>
      <c r="N474" s="7">
        <v>2003</v>
      </c>
      <c r="O474" s="7">
        <v>1</v>
      </c>
      <c r="P474" s="8">
        <v>37622.623611111114</v>
      </c>
      <c r="Q474" s="7" t="s">
        <v>11</v>
      </c>
      <c r="R474" s="7" t="s">
        <v>459</v>
      </c>
      <c r="S474" s="7" t="s">
        <v>504</v>
      </c>
      <c r="T474" s="7" t="s">
        <v>505</v>
      </c>
      <c r="U474" s="2">
        <f t="shared" si="147"/>
        <v>1</v>
      </c>
      <c r="V474" s="2" t="b">
        <f t="shared" si="148"/>
        <v>1</v>
      </c>
      <c r="W474" s="17" t="b">
        <f t="shared" si="149"/>
        <v>0</v>
      </c>
      <c r="X474" s="2" t="b">
        <f t="shared" si="150"/>
        <v>0</v>
      </c>
      <c r="Y474" s="2" t="b">
        <f t="shared" si="151"/>
        <v>0</v>
      </c>
      <c r="Z474" s="2" t="b">
        <f t="shared" si="152"/>
        <v>0</v>
      </c>
      <c r="AA474" s="2" t="b">
        <f t="shared" si="153"/>
        <v>0</v>
      </c>
      <c r="AB474" s="2" t="b">
        <f t="shared" si="154"/>
        <v>0</v>
      </c>
      <c r="AC474" s="2" t="b">
        <f t="shared" si="155"/>
        <v>0</v>
      </c>
      <c r="AD474" s="2" t="b">
        <f t="shared" si="156"/>
        <v>0</v>
      </c>
      <c r="AE474" s="2" t="b">
        <f t="shared" si="157"/>
        <v>0</v>
      </c>
      <c r="AF474" s="2" t="b">
        <f t="shared" si="158"/>
        <v>0</v>
      </c>
      <c r="AG474" s="2" t="b">
        <f t="shared" si="159"/>
        <v>0</v>
      </c>
      <c r="AH474" s="17" t="b">
        <f t="shared" si="160"/>
        <v>0</v>
      </c>
      <c r="AI474" s="2" t="b">
        <f t="shared" si="161"/>
        <v>0</v>
      </c>
      <c r="AJ474" s="2" t="b">
        <f t="shared" si="162"/>
        <v>0</v>
      </c>
      <c r="AK474" s="2" t="b">
        <f t="shared" si="163"/>
        <v>0</v>
      </c>
      <c r="AL474" s="2" t="b">
        <f t="shared" si="164"/>
        <v>0</v>
      </c>
      <c r="AM474" s="2" t="b">
        <f t="shared" si="165"/>
        <v>0</v>
      </c>
      <c r="AN474" s="2" t="b">
        <f t="shared" si="166"/>
        <v>0</v>
      </c>
      <c r="AO474" s="2" t="b">
        <v>0</v>
      </c>
      <c r="AP474" s="2" t="b">
        <f t="shared" si="167"/>
        <v>0</v>
      </c>
      <c r="AQ474" s="2" t="b">
        <v>0</v>
      </c>
      <c r="AR474" s="7">
        <v>1</v>
      </c>
      <c r="CF474" s="2"/>
      <c r="CG474" s="2"/>
    </row>
    <row r="475" spans="1:85" s="7" customFormat="1" ht="30" hidden="1" x14ac:dyDescent="0.25">
      <c r="A475" s="2"/>
      <c r="B475" s="2"/>
      <c r="C475" s="2"/>
      <c r="D475" s="2"/>
      <c r="E475" s="2"/>
      <c r="F475" s="2"/>
      <c r="G475" s="2"/>
      <c r="H475" s="2"/>
      <c r="I475" s="2"/>
      <c r="J475" s="2"/>
      <c r="K475" s="2"/>
      <c r="L475" s="11" t="s">
        <v>989</v>
      </c>
      <c r="M475" s="2" t="s">
        <v>990</v>
      </c>
      <c r="N475" s="7">
        <v>2010</v>
      </c>
      <c r="O475" s="7">
        <v>1</v>
      </c>
      <c r="P475" s="8">
        <v>40179.615972222222</v>
      </c>
      <c r="Q475" s="7" t="s">
        <v>11</v>
      </c>
      <c r="R475" s="7" t="s">
        <v>459</v>
      </c>
      <c r="S475" s="7" t="s">
        <v>991</v>
      </c>
      <c r="T475" s="7" t="s">
        <v>701</v>
      </c>
      <c r="U475" s="2">
        <f t="shared" si="147"/>
        <v>1</v>
      </c>
      <c r="V475" s="2" t="b">
        <f t="shared" si="148"/>
        <v>1</v>
      </c>
      <c r="W475" s="17" t="b">
        <f t="shared" si="149"/>
        <v>0</v>
      </c>
      <c r="X475" s="2" t="b">
        <f t="shared" si="150"/>
        <v>0</v>
      </c>
      <c r="Y475" s="2" t="b">
        <f t="shared" si="151"/>
        <v>0</v>
      </c>
      <c r="Z475" s="2" t="b">
        <f t="shared" si="152"/>
        <v>0</v>
      </c>
      <c r="AA475" s="2" t="b">
        <f t="shared" si="153"/>
        <v>0</v>
      </c>
      <c r="AB475" s="2" t="b">
        <f t="shared" si="154"/>
        <v>0</v>
      </c>
      <c r="AC475" s="2" t="b">
        <f t="shared" si="155"/>
        <v>0</v>
      </c>
      <c r="AD475" s="2" t="b">
        <f t="shared" si="156"/>
        <v>0</v>
      </c>
      <c r="AE475" s="2" t="b">
        <f t="shared" si="157"/>
        <v>0</v>
      </c>
      <c r="AF475" s="2" t="b">
        <f t="shared" si="158"/>
        <v>0</v>
      </c>
      <c r="AG475" s="2" t="b">
        <f t="shared" si="159"/>
        <v>0</v>
      </c>
      <c r="AH475" s="17" t="b">
        <f t="shared" si="160"/>
        <v>0</v>
      </c>
      <c r="AI475" s="2" t="b">
        <f t="shared" si="161"/>
        <v>0</v>
      </c>
      <c r="AJ475" s="2" t="b">
        <f t="shared" si="162"/>
        <v>0</v>
      </c>
      <c r="AK475" s="2" t="b">
        <f t="shared" si="163"/>
        <v>0</v>
      </c>
      <c r="AL475" s="2" t="b">
        <f t="shared" si="164"/>
        <v>0</v>
      </c>
      <c r="AM475" s="2" t="b">
        <f t="shared" si="165"/>
        <v>0</v>
      </c>
      <c r="AN475" s="2" t="b">
        <f t="shared" si="166"/>
        <v>0</v>
      </c>
      <c r="AO475" s="2" t="b">
        <v>0</v>
      </c>
      <c r="AP475" s="2" t="b">
        <f t="shared" si="167"/>
        <v>0</v>
      </c>
      <c r="AQ475" s="2" t="b">
        <v>0</v>
      </c>
      <c r="AR475" s="7">
        <v>1</v>
      </c>
      <c r="CF475" s="2"/>
      <c r="CG475" s="2"/>
    </row>
    <row r="476" spans="1:85" s="7" customFormat="1" ht="30" hidden="1" x14ac:dyDescent="0.25">
      <c r="A476" s="2"/>
      <c r="B476" s="2"/>
      <c r="C476" s="2"/>
      <c r="D476" s="2"/>
      <c r="E476" s="2"/>
      <c r="F476" s="2"/>
      <c r="G476" s="2"/>
      <c r="H476" s="2"/>
      <c r="I476" s="2"/>
      <c r="J476" s="2"/>
      <c r="K476" s="2"/>
      <c r="L476" s="11" t="s">
        <v>2480</v>
      </c>
      <c r="M476" s="2" t="s">
        <v>2481</v>
      </c>
      <c r="N476" s="7">
        <v>2012</v>
      </c>
      <c r="O476" s="7">
        <v>1</v>
      </c>
      <c r="P476" s="8">
        <v>40909.664583333331</v>
      </c>
      <c r="Q476" s="7" t="s">
        <v>11</v>
      </c>
      <c r="R476" s="7" t="s">
        <v>459</v>
      </c>
      <c r="S476" s="7" t="s">
        <v>2482</v>
      </c>
      <c r="T476" s="7" t="s">
        <v>1011</v>
      </c>
      <c r="U476" s="2">
        <f t="shared" si="147"/>
        <v>1</v>
      </c>
      <c r="V476" s="2" t="b">
        <f t="shared" si="148"/>
        <v>1</v>
      </c>
      <c r="W476" s="17" t="b">
        <f t="shared" si="149"/>
        <v>0</v>
      </c>
      <c r="X476" s="2" t="b">
        <f t="shared" si="150"/>
        <v>0</v>
      </c>
      <c r="Y476" s="2" t="b">
        <f t="shared" si="151"/>
        <v>0</v>
      </c>
      <c r="Z476" s="2" t="b">
        <f t="shared" si="152"/>
        <v>0</v>
      </c>
      <c r="AA476" s="2" t="b">
        <f t="shared" si="153"/>
        <v>0</v>
      </c>
      <c r="AB476" s="2" t="b">
        <f t="shared" si="154"/>
        <v>0</v>
      </c>
      <c r="AC476" s="2" t="b">
        <f t="shared" si="155"/>
        <v>0</v>
      </c>
      <c r="AD476" s="2" t="b">
        <f t="shared" si="156"/>
        <v>0</v>
      </c>
      <c r="AE476" s="2" t="b">
        <f t="shared" si="157"/>
        <v>0</v>
      </c>
      <c r="AF476" s="2" t="b">
        <f t="shared" si="158"/>
        <v>0</v>
      </c>
      <c r="AG476" s="2" t="b">
        <f t="shared" si="159"/>
        <v>0</v>
      </c>
      <c r="AH476" s="17" t="b">
        <f t="shared" si="160"/>
        <v>0</v>
      </c>
      <c r="AI476" s="2" t="b">
        <f t="shared" si="161"/>
        <v>0</v>
      </c>
      <c r="AJ476" s="2" t="b">
        <f t="shared" si="162"/>
        <v>0</v>
      </c>
      <c r="AK476" s="2" t="b">
        <f t="shared" si="163"/>
        <v>0</v>
      </c>
      <c r="AL476" s="2" t="b">
        <f t="shared" si="164"/>
        <v>0</v>
      </c>
      <c r="AM476" s="2" t="b">
        <f t="shared" si="165"/>
        <v>0</v>
      </c>
      <c r="AN476" s="2" t="b">
        <f t="shared" si="166"/>
        <v>0</v>
      </c>
      <c r="AO476" s="2" t="b">
        <v>0</v>
      </c>
      <c r="AP476" s="2" t="b">
        <f t="shared" si="167"/>
        <v>0</v>
      </c>
      <c r="AQ476" s="2" t="b">
        <v>0</v>
      </c>
      <c r="AR476" s="7">
        <v>1</v>
      </c>
      <c r="BP476" s="2"/>
      <c r="BQ476" s="2"/>
      <c r="BR476" s="2"/>
      <c r="BS476" s="2"/>
      <c r="BT476" s="2"/>
      <c r="BU476" s="2"/>
      <c r="BV476" s="2"/>
      <c r="BW476" s="2"/>
      <c r="BX476" s="2"/>
      <c r="BY476" s="2"/>
      <c r="BZ476" s="2"/>
      <c r="CA476" s="2"/>
      <c r="CB476" s="2"/>
      <c r="CC476" s="2"/>
      <c r="CD476" s="2"/>
      <c r="CE476" s="2"/>
      <c r="CF476" s="2"/>
      <c r="CG476" s="2"/>
    </row>
    <row r="477" spans="1:85" s="7" customFormat="1" ht="30" hidden="1" x14ac:dyDescent="0.25">
      <c r="A477" s="2"/>
      <c r="B477" s="2"/>
      <c r="C477" s="2"/>
      <c r="D477" s="2"/>
      <c r="E477" s="2"/>
      <c r="F477" s="2"/>
      <c r="G477" s="2"/>
      <c r="H477" s="2"/>
      <c r="I477" s="2"/>
      <c r="J477" s="2"/>
      <c r="K477" s="2"/>
      <c r="L477" s="11" t="s">
        <v>1044</v>
      </c>
      <c r="M477" s="2" t="s">
        <v>1045</v>
      </c>
      <c r="N477" s="7">
        <v>2012</v>
      </c>
      <c r="O477" s="7">
        <v>1</v>
      </c>
      <c r="P477" s="8">
        <v>40909.509722222225</v>
      </c>
      <c r="Q477" s="7" t="s">
        <v>11</v>
      </c>
      <c r="R477" s="7" t="s">
        <v>459</v>
      </c>
      <c r="S477" s="7" t="s">
        <v>1046</v>
      </c>
      <c r="T477" s="7" t="s">
        <v>759</v>
      </c>
      <c r="U477" s="2">
        <f t="shared" si="147"/>
        <v>1</v>
      </c>
      <c r="V477" s="2" t="b">
        <f t="shared" si="148"/>
        <v>1</v>
      </c>
      <c r="W477" s="17" t="b">
        <f t="shared" si="149"/>
        <v>0</v>
      </c>
      <c r="X477" s="2" t="b">
        <f t="shared" si="150"/>
        <v>0</v>
      </c>
      <c r="Y477" s="2" t="b">
        <f t="shared" si="151"/>
        <v>0</v>
      </c>
      <c r="Z477" s="2" t="b">
        <f t="shared" si="152"/>
        <v>0</v>
      </c>
      <c r="AA477" s="2" t="b">
        <f t="shared" si="153"/>
        <v>0</v>
      </c>
      <c r="AB477" s="2" t="b">
        <f t="shared" si="154"/>
        <v>0</v>
      </c>
      <c r="AC477" s="2" t="b">
        <f t="shared" si="155"/>
        <v>0</v>
      </c>
      <c r="AD477" s="2" t="b">
        <f t="shared" si="156"/>
        <v>0</v>
      </c>
      <c r="AE477" s="2" t="b">
        <f t="shared" si="157"/>
        <v>0</v>
      </c>
      <c r="AF477" s="2" t="b">
        <f t="shared" si="158"/>
        <v>0</v>
      </c>
      <c r="AG477" s="2" t="b">
        <f t="shared" si="159"/>
        <v>0</v>
      </c>
      <c r="AH477" s="17" t="b">
        <f t="shared" si="160"/>
        <v>0</v>
      </c>
      <c r="AI477" s="2" t="b">
        <f t="shared" si="161"/>
        <v>0</v>
      </c>
      <c r="AJ477" s="2" t="b">
        <f t="shared" si="162"/>
        <v>0</v>
      </c>
      <c r="AK477" s="2" t="b">
        <f t="shared" si="163"/>
        <v>0</v>
      </c>
      <c r="AL477" s="2" t="b">
        <f t="shared" si="164"/>
        <v>0</v>
      </c>
      <c r="AM477" s="2" t="b">
        <f t="shared" si="165"/>
        <v>0</v>
      </c>
      <c r="AN477" s="2" t="b">
        <f t="shared" si="166"/>
        <v>0</v>
      </c>
      <c r="AO477" s="2" t="b">
        <v>0</v>
      </c>
      <c r="AP477" s="2" t="b">
        <f t="shared" si="167"/>
        <v>0</v>
      </c>
      <c r="AQ477" s="2" t="b">
        <v>0</v>
      </c>
      <c r="AR477" s="7">
        <v>1</v>
      </c>
      <c r="CF477" s="2"/>
      <c r="CG477" s="2"/>
    </row>
    <row r="478" spans="1:85" s="7" customFormat="1" ht="30" hidden="1" x14ac:dyDescent="0.25">
      <c r="A478" s="2"/>
      <c r="B478" s="2"/>
      <c r="C478" s="2"/>
      <c r="D478" s="2"/>
      <c r="E478" s="2"/>
      <c r="F478" s="2"/>
      <c r="G478" s="2"/>
      <c r="H478" s="2"/>
      <c r="I478" s="2"/>
      <c r="J478" s="2"/>
      <c r="K478" s="2"/>
      <c r="L478" s="11" t="s">
        <v>1098</v>
      </c>
      <c r="M478" s="2" t="s">
        <v>1099</v>
      </c>
      <c r="N478" s="7">
        <v>2012</v>
      </c>
      <c r="O478" s="7">
        <v>1</v>
      </c>
      <c r="P478" s="8">
        <v>41000.519444444442</v>
      </c>
      <c r="Q478" s="7" t="s">
        <v>11</v>
      </c>
      <c r="R478" s="7" t="s">
        <v>459</v>
      </c>
      <c r="S478" s="7" t="s">
        <v>1100</v>
      </c>
      <c r="T478" s="7" t="s">
        <v>1101</v>
      </c>
      <c r="U478" s="2">
        <f t="shared" si="147"/>
        <v>4</v>
      </c>
      <c r="V478" s="2" t="b">
        <f t="shared" si="148"/>
        <v>1</v>
      </c>
      <c r="W478" s="17" t="b">
        <f t="shared" si="149"/>
        <v>0</v>
      </c>
      <c r="X478" s="2" t="b">
        <f t="shared" si="150"/>
        <v>1</v>
      </c>
      <c r="Y478" s="2" t="b">
        <f t="shared" si="151"/>
        <v>0</v>
      </c>
      <c r="Z478" s="2" t="b">
        <f t="shared" si="152"/>
        <v>0</v>
      </c>
      <c r="AA478" s="2" t="b">
        <f t="shared" si="153"/>
        <v>0</v>
      </c>
      <c r="AB478" s="2" t="b">
        <f t="shared" si="154"/>
        <v>0</v>
      </c>
      <c r="AC478" s="2" t="b">
        <f t="shared" si="155"/>
        <v>1</v>
      </c>
      <c r="AD478" s="2" t="b">
        <f t="shared" si="156"/>
        <v>1</v>
      </c>
      <c r="AE478" s="2" t="b">
        <f t="shared" si="157"/>
        <v>0</v>
      </c>
      <c r="AF478" s="2" t="b">
        <f t="shared" si="158"/>
        <v>0</v>
      </c>
      <c r="AG478" s="2" t="b">
        <f t="shared" si="159"/>
        <v>0</v>
      </c>
      <c r="AH478" s="17" t="b">
        <f t="shared" si="160"/>
        <v>0</v>
      </c>
      <c r="AI478" s="2" t="b">
        <f t="shared" si="161"/>
        <v>0</v>
      </c>
      <c r="AJ478" s="2" t="b">
        <f t="shared" si="162"/>
        <v>0</v>
      </c>
      <c r="AK478" s="2" t="b">
        <f t="shared" si="163"/>
        <v>0</v>
      </c>
      <c r="AL478" s="2" t="b">
        <f t="shared" si="164"/>
        <v>0</v>
      </c>
      <c r="AM478" s="2" t="b">
        <f t="shared" si="165"/>
        <v>0</v>
      </c>
      <c r="AN478" s="2" t="b">
        <f t="shared" si="166"/>
        <v>0</v>
      </c>
      <c r="AO478" s="2" t="b">
        <v>0</v>
      </c>
      <c r="AP478" s="2" t="b">
        <f t="shared" si="167"/>
        <v>0</v>
      </c>
      <c r="AQ478" s="2" t="b">
        <v>0</v>
      </c>
      <c r="AR478" s="7">
        <v>1</v>
      </c>
      <c r="AS478" s="7">
        <v>3</v>
      </c>
      <c r="AT478" s="7">
        <v>4</v>
      </c>
      <c r="AU478" s="7">
        <v>10</v>
      </c>
      <c r="AV478" s="7">
        <v>11</v>
      </c>
      <c r="AW478" s="7">
        <v>12</v>
      </c>
      <c r="AX478" s="7">
        <v>18</v>
      </c>
      <c r="BP478" s="2"/>
      <c r="BQ478" s="2"/>
      <c r="BR478" s="2"/>
      <c r="BS478" s="2"/>
      <c r="BT478" s="2"/>
      <c r="BU478" s="2"/>
      <c r="BV478" s="2"/>
      <c r="BW478" s="2"/>
      <c r="BX478" s="2"/>
      <c r="BY478" s="2"/>
      <c r="BZ478" s="2"/>
      <c r="CA478" s="2"/>
      <c r="CB478" s="2"/>
      <c r="CC478" s="2"/>
      <c r="CD478" s="2"/>
      <c r="CE478" s="2"/>
      <c r="CF478" s="2"/>
      <c r="CG478" s="2"/>
    </row>
    <row r="479" spans="1:85" s="7" customFormat="1" ht="30" hidden="1" x14ac:dyDescent="0.25">
      <c r="A479" s="2"/>
      <c r="B479" s="2"/>
      <c r="C479" s="2"/>
      <c r="D479" s="2"/>
      <c r="E479" s="2"/>
      <c r="F479" s="2"/>
      <c r="G479" s="2"/>
      <c r="H479" s="2"/>
      <c r="I479" s="2"/>
      <c r="J479" s="2"/>
      <c r="K479" s="2"/>
      <c r="L479" s="11" t="s">
        <v>2476</v>
      </c>
      <c r="M479" s="2" t="s">
        <v>2477</v>
      </c>
      <c r="N479" s="7">
        <v>2010</v>
      </c>
      <c r="O479" s="7">
        <v>1</v>
      </c>
      <c r="P479" s="8">
        <v>40269.493750000001</v>
      </c>
      <c r="Q479" s="7" t="s">
        <v>11</v>
      </c>
      <c r="R479" s="7" t="s">
        <v>459</v>
      </c>
      <c r="S479" s="7" t="s">
        <v>2478</v>
      </c>
      <c r="T479" s="7" t="s">
        <v>2479</v>
      </c>
      <c r="U479" s="2">
        <f t="shared" si="147"/>
        <v>1</v>
      </c>
      <c r="V479" s="2" t="b">
        <f t="shared" si="148"/>
        <v>1</v>
      </c>
      <c r="W479" s="17" t="b">
        <f t="shared" si="149"/>
        <v>0</v>
      </c>
      <c r="X479" s="2" t="b">
        <f t="shared" si="150"/>
        <v>0</v>
      </c>
      <c r="Y479" s="2" t="b">
        <f t="shared" si="151"/>
        <v>0</v>
      </c>
      <c r="Z479" s="2" t="b">
        <f t="shared" si="152"/>
        <v>0</v>
      </c>
      <c r="AA479" s="2" t="b">
        <f t="shared" si="153"/>
        <v>0</v>
      </c>
      <c r="AB479" s="2" t="b">
        <f t="shared" si="154"/>
        <v>0</v>
      </c>
      <c r="AC479" s="2" t="b">
        <f t="shared" si="155"/>
        <v>0</v>
      </c>
      <c r="AD479" s="2" t="b">
        <f t="shared" si="156"/>
        <v>0</v>
      </c>
      <c r="AE479" s="2" t="b">
        <f t="shared" si="157"/>
        <v>0</v>
      </c>
      <c r="AF479" s="2" t="b">
        <f t="shared" si="158"/>
        <v>0</v>
      </c>
      <c r="AG479" s="2" t="b">
        <f t="shared" si="159"/>
        <v>0</v>
      </c>
      <c r="AH479" s="17" t="b">
        <f t="shared" si="160"/>
        <v>0</v>
      </c>
      <c r="AI479" s="2" t="b">
        <f t="shared" si="161"/>
        <v>0</v>
      </c>
      <c r="AJ479" s="2" t="b">
        <f t="shared" si="162"/>
        <v>0</v>
      </c>
      <c r="AK479" s="2" t="b">
        <f t="shared" si="163"/>
        <v>0</v>
      </c>
      <c r="AL479" s="2" t="b">
        <f t="shared" si="164"/>
        <v>0</v>
      </c>
      <c r="AM479" s="2" t="b">
        <f t="shared" si="165"/>
        <v>0</v>
      </c>
      <c r="AN479" s="2" t="b">
        <f t="shared" si="166"/>
        <v>0</v>
      </c>
      <c r="AO479" s="2" t="b">
        <v>0</v>
      </c>
      <c r="AP479" s="2" t="b">
        <f t="shared" si="167"/>
        <v>0</v>
      </c>
      <c r="AQ479" s="2" t="b">
        <v>0</v>
      </c>
      <c r="AR479" s="7">
        <v>1</v>
      </c>
      <c r="BP479" s="2"/>
      <c r="BQ479" s="2"/>
      <c r="BR479" s="2"/>
      <c r="BS479" s="2"/>
      <c r="BT479" s="2"/>
      <c r="BU479" s="2"/>
      <c r="BV479" s="2"/>
      <c r="BW479" s="2"/>
      <c r="BX479" s="2"/>
      <c r="BY479" s="2"/>
      <c r="BZ479" s="2"/>
      <c r="CA479" s="2"/>
      <c r="CB479" s="2"/>
      <c r="CC479" s="2"/>
      <c r="CD479" s="2"/>
      <c r="CE479" s="2"/>
      <c r="CF479" s="2"/>
      <c r="CG479" s="2"/>
    </row>
    <row r="480" spans="1:85" s="7" customFormat="1" ht="30" hidden="1" x14ac:dyDescent="0.25">
      <c r="A480" s="2"/>
      <c r="B480" s="2"/>
      <c r="C480" s="2"/>
      <c r="D480" s="2"/>
      <c r="E480" s="2"/>
      <c r="F480" s="2"/>
      <c r="G480" s="2"/>
      <c r="H480" s="2"/>
      <c r="I480" s="2"/>
      <c r="J480" s="2"/>
      <c r="K480" s="2"/>
      <c r="L480" s="11" t="s">
        <v>2564</v>
      </c>
      <c r="M480" s="2" t="s">
        <v>2565</v>
      </c>
      <c r="N480" s="7">
        <v>2006</v>
      </c>
      <c r="O480" s="7">
        <v>1</v>
      </c>
      <c r="P480" s="9">
        <v>38718</v>
      </c>
      <c r="Q480" s="7" t="s">
        <v>11</v>
      </c>
      <c r="R480" s="7" t="s">
        <v>459</v>
      </c>
      <c r="S480" s="7" t="s">
        <v>2566</v>
      </c>
      <c r="T480" s="7" t="s">
        <v>199</v>
      </c>
      <c r="U480" s="2">
        <f t="shared" si="147"/>
        <v>1</v>
      </c>
      <c r="V480" s="2" t="b">
        <f t="shared" si="148"/>
        <v>1</v>
      </c>
      <c r="W480" s="17" t="b">
        <f t="shared" si="149"/>
        <v>0</v>
      </c>
      <c r="X480" s="2" t="b">
        <f t="shared" si="150"/>
        <v>0</v>
      </c>
      <c r="Y480" s="2" t="b">
        <f t="shared" si="151"/>
        <v>0</v>
      </c>
      <c r="Z480" s="2" t="b">
        <f t="shared" si="152"/>
        <v>0</v>
      </c>
      <c r="AA480" s="2" t="b">
        <f t="shared" si="153"/>
        <v>0</v>
      </c>
      <c r="AB480" s="2" t="b">
        <f t="shared" si="154"/>
        <v>0</v>
      </c>
      <c r="AC480" s="2" t="b">
        <f t="shared" si="155"/>
        <v>0</v>
      </c>
      <c r="AD480" s="2" t="b">
        <f t="shared" si="156"/>
        <v>0</v>
      </c>
      <c r="AE480" s="2" t="b">
        <f t="shared" si="157"/>
        <v>0</v>
      </c>
      <c r="AF480" s="2" t="b">
        <f t="shared" si="158"/>
        <v>0</v>
      </c>
      <c r="AG480" s="2" t="b">
        <f t="shared" si="159"/>
        <v>0</v>
      </c>
      <c r="AH480" s="17" t="b">
        <f t="shared" si="160"/>
        <v>0</v>
      </c>
      <c r="AI480" s="2" t="b">
        <f t="shared" si="161"/>
        <v>0</v>
      </c>
      <c r="AJ480" s="2" t="b">
        <f t="shared" si="162"/>
        <v>0</v>
      </c>
      <c r="AK480" s="2" t="b">
        <f t="shared" si="163"/>
        <v>0</v>
      </c>
      <c r="AL480" s="2" t="b">
        <f t="shared" si="164"/>
        <v>0</v>
      </c>
      <c r="AM480" s="2" t="b">
        <f t="shared" si="165"/>
        <v>0</v>
      </c>
      <c r="AN480" s="2" t="b">
        <f t="shared" si="166"/>
        <v>0</v>
      </c>
      <c r="AO480" s="2" t="b">
        <v>0</v>
      </c>
      <c r="AP480" s="2" t="b">
        <f t="shared" si="167"/>
        <v>0</v>
      </c>
      <c r="AQ480" s="2" t="b">
        <v>0</v>
      </c>
      <c r="AR480" s="7">
        <v>1</v>
      </c>
      <c r="BQ480" s="2"/>
      <c r="BR480" s="2"/>
      <c r="BS480" s="2"/>
      <c r="BT480" s="2"/>
      <c r="BU480" s="2"/>
      <c r="BV480" s="2"/>
      <c r="BW480" s="2"/>
      <c r="BX480" s="2"/>
      <c r="BY480" s="2"/>
      <c r="BZ480" s="2"/>
      <c r="CA480" s="2"/>
      <c r="CB480" s="2"/>
      <c r="CC480" s="2"/>
      <c r="CD480" s="2"/>
      <c r="CE480" s="2"/>
      <c r="CF480" s="2"/>
      <c r="CG480" s="2"/>
    </row>
    <row r="481" spans="1:85" s="7" customFormat="1" hidden="1" x14ac:dyDescent="0.25">
      <c r="A481" s="2"/>
      <c r="B481" s="2"/>
      <c r="C481" s="2"/>
      <c r="D481" s="2"/>
      <c r="E481" s="2"/>
      <c r="F481" s="2"/>
      <c r="G481" s="2"/>
      <c r="H481" s="2"/>
      <c r="I481" s="2"/>
      <c r="J481" s="2"/>
      <c r="K481" s="2"/>
      <c r="L481" s="11" t="s">
        <v>1165</v>
      </c>
      <c r="M481" s="2" t="s">
        <v>1166</v>
      </c>
      <c r="N481" s="7">
        <v>2010</v>
      </c>
      <c r="O481" s="7">
        <v>1</v>
      </c>
      <c r="P481" s="8">
        <v>40179.50277777778</v>
      </c>
      <c r="Q481" s="7" t="s">
        <v>11</v>
      </c>
      <c r="R481" s="7" t="s">
        <v>459</v>
      </c>
      <c r="S481" s="7" t="s">
        <v>1167</v>
      </c>
      <c r="T481" s="7" t="s">
        <v>1168</v>
      </c>
      <c r="U481" s="2">
        <f t="shared" si="147"/>
        <v>1</v>
      </c>
      <c r="V481" s="2" t="b">
        <f t="shared" si="148"/>
        <v>1</v>
      </c>
      <c r="W481" s="17" t="b">
        <f t="shared" si="149"/>
        <v>0</v>
      </c>
      <c r="X481" s="2" t="b">
        <f t="shared" si="150"/>
        <v>0</v>
      </c>
      <c r="Y481" s="2" t="b">
        <f t="shared" si="151"/>
        <v>0</v>
      </c>
      <c r="Z481" s="2" t="b">
        <f t="shared" si="152"/>
        <v>0</v>
      </c>
      <c r="AA481" s="2" t="b">
        <f t="shared" si="153"/>
        <v>0</v>
      </c>
      <c r="AB481" s="2" t="b">
        <f t="shared" si="154"/>
        <v>0</v>
      </c>
      <c r="AC481" s="2" t="b">
        <f t="shared" si="155"/>
        <v>0</v>
      </c>
      <c r="AD481" s="2" t="b">
        <f t="shared" si="156"/>
        <v>0</v>
      </c>
      <c r="AE481" s="2" t="b">
        <f t="shared" si="157"/>
        <v>0</v>
      </c>
      <c r="AF481" s="2" t="b">
        <f t="shared" si="158"/>
        <v>0</v>
      </c>
      <c r="AG481" s="2" t="b">
        <f t="shared" si="159"/>
        <v>0</v>
      </c>
      <c r="AH481" s="17" t="b">
        <f t="shared" si="160"/>
        <v>0</v>
      </c>
      <c r="AI481" s="2" t="b">
        <f t="shared" si="161"/>
        <v>0</v>
      </c>
      <c r="AJ481" s="2" t="b">
        <f t="shared" si="162"/>
        <v>0</v>
      </c>
      <c r="AK481" s="2" t="b">
        <f t="shared" si="163"/>
        <v>0</v>
      </c>
      <c r="AL481" s="2" t="b">
        <f t="shared" si="164"/>
        <v>0</v>
      </c>
      <c r="AM481" s="2" t="b">
        <f t="shared" si="165"/>
        <v>0</v>
      </c>
      <c r="AN481" s="2" t="b">
        <f t="shared" si="166"/>
        <v>0</v>
      </c>
      <c r="AO481" s="2" t="b">
        <v>0</v>
      </c>
      <c r="AP481" s="2" t="b">
        <f t="shared" si="167"/>
        <v>0</v>
      </c>
      <c r="AQ481" s="2" t="b">
        <v>0</v>
      </c>
      <c r="AR481" s="7">
        <v>1</v>
      </c>
      <c r="BM481" s="2"/>
      <c r="BN481" s="2"/>
      <c r="BO481" s="2"/>
      <c r="CF481" s="2"/>
      <c r="CG481" s="2"/>
    </row>
    <row r="482" spans="1:85" s="7" customFormat="1" ht="30" hidden="1" x14ac:dyDescent="0.25">
      <c r="A482" s="2"/>
      <c r="B482" s="2"/>
      <c r="C482" s="2"/>
      <c r="D482" s="2"/>
      <c r="E482" s="2"/>
      <c r="F482" s="2"/>
      <c r="G482" s="2"/>
      <c r="H482" s="2"/>
      <c r="I482" s="2"/>
      <c r="J482" s="2"/>
      <c r="K482" s="2"/>
      <c r="L482" s="11" t="s">
        <v>2455</v>
      </c>
      <c r="M482" s="2" t="s">
        <v>2456</v>
      </c>
      <c r="N482" s="7">
        <v>2014</v>
      </c>
      <c r="O482" s="7">
        <v>1</v>
      </c>
      <c r="P482" s="9">
        <v>41640</v>
      </c>
      <c r="Q482" s="7" t="s">
        <v>11</v>
      </c>
      <c r="R482" s="7" t="s">
        <v>459</v>
      </c>
      <c r="S482" s="7" t="s">
        <v>2457</v>
      </c>
      <c r="U482" s="2">
        <f t="shared" si="147"/>
        <v>1</v>
      </c>
      <c r="V482" s="2" t="b">
        <f t="shared" si="148"/>
        <v>1</v>
      </c>
      <c r="W482" s="17" t="b">
        <f t="shared" si="149"/>
        <v>0</v>
      </c>
      <c r="X482" s="2" t="b">
        <f t="shared" si="150"/>
        <v>0</v>
      </c>
      <c r="Y482" s="2" t="b">
        <f t="shared" si="151"/>
        <v>0</v>
      </c>
      <c r="Z482" s="2" t="b">
        <f t="shared" si="152"/>
        <v>0</v>
      </c>
      <c r="AA482" s="2" t="b">
        <f t="shared" si="153"/>
        <v>0</v>
      </c>
      <c r="AB482" s="2" t="b">
        <f t="shared" si="154"/>
        <v>0</v>
      </c>
      <c r="AC482" s="2" t="b">
        <f t="shared" si="155"/>
        <v>0</v>
      </c>
      <c r="AD482" s="2" t="b">
        <f t="shared" si="156"/>
        <v>0</v>
      </c>
      <c r="AE482" s="2" t="b">
        <f t="shared" si="157"/>
        <v>0</v>
      </c>
      <c r="AF482" s="2" t="b">
        <f t="shared" si="158"/>
        <v>0</v>
      </c>
      <c r="AG482" s="2" t="b">
        <f t="shared" si="159"/>
        <v>0</v>
      </c>
      <c r="AH482" s="17" t="b">
        <f t="shared" si="160"/>
        <v>0</v>
      </c>
      <c r="AI482" s="2" t="b">
        <f t="shared" si="161"/>
        <v>0</v>
      </c>
      <c r="AJ482" s="2" t="b">
        <f t="shared" si="162"/>
        <v>0</v>
      </c>
      <c r="AK482" s="2" t="b">
        <f t="shared" si="163"/>
        <v>0</v>
      </c>
      <c r="AL482" s="2" t="b">
        <f t="shared" si="164"/>
        <v>0</v>
      </c>
      <c r="AM482" s="2" t="b">
        <f t="shared" si="165"/>
        <v>0</v>
      </c>
      <c r="AN482" s="2" t="b">
        <f t="shared" si="166"/>
        <v>0</v>
      </c>
      <c r="AO482" s="2" t="b">
        <v>0</v>
      </c>
      <c r="AP482" s="2" t="b">
        <f t="shared" si="167"/>
        <v>0</v>
      </c>
      <c r="AQ482" s="2" t="b">
        <v>0</v>
      </c>
      <c r="AR482" s="7">
        <v>1</v>
      </c>
      <c r="BM482" s="2"/>
      <c r="BN482" s="2"/>
      <c r="BO482" s="2"/>
      <c r="BP482" s="2"/>
      <c r="BQ482" s="2"/>
      <c r="BR482" s="2"/>
      <c r="BS482" s="2"/>
      <c r="BT482" s="2"/>
      <c r="BU482" s="2"/>
      <c r="BV482" s="2"/>
      <c r="BW482" s="2"/>
      <c r="BX482" s="2"/>
      <c r="BY482" s="2"/>
      <c r="BZ482" s="2"/>
      <c r="CA482" s="2"/>
      <c r="CB482" s="2"/>
      <c r="CC482" s="2"/>
      <c r="CD482" s="2"/>
      <c r="CE482" s="2"/>
      <c r="CF482" s="2"/>
      <c r="CG482" s="2"/>
    </row>
    <row r="483" spans="1:85" s="7" customFormat="1" ht="30" hidden="1" x14ac:dyDescent="0.25">
      <c r="A483" s="2"/>
      <c r="B483" s="2"/>
      <c r="C483" s="2"/>
      <c r="D483" s="2"/>
      <c r="E483" s="2"/>
      <c r="F483" s="2"/>
      <c r="G483" s="2"/>
      <c r="H483" s="2"/>
      <c r="I483" s="2"/>
      <c r="J483" s="2"/>
      <c r="K483" s="2"/>
      <c r="L483" s="11" t="s">
        <v>4073</v>
      </c>
      <c r="M483" s="2" t="s">
        <v>4074</v>
      </c>
      <c r="N483" s="7">
        <v>2011</v>
      </c>
      <c r="O483" s="7">
        <v>1</v>
      </c>
      <c r="P483" s="8">
        <v>40544.593055555553</v>
      </c>
      <c r="Q483" s="7" t="s">
        <v>11</v>
      </c>
      <c r="R483" s="7" t="s">
        <v>459</v>
      </c>
      <c r="S483" s="7" t="s">
        <v>4075</v>
      </c>
      <c r="T483" s="7" t="s">
        <v>941</v>
      </c>
      <c r="U483" s="2">
        <f t="shared" si="147"/>
        <v>1</v>
      </c>
      <c r="V483" s="2" t="b">
        <f t="shared" si="148"/>
        <v>1</v>
      </c>
      <c r="W483" s="17" t="b">
        <f t="shared" si="149"/>
        <v>0</v>
      </c>
      <c r="X483" s="2" t="b">
        <f t="shared" si="150"/>
        <v>0</v>
      </c>
      <c r="Y483" s="2" t="b">
        <f t="shared" si="151"/>
        <v>0</v>
      </c>
      <c r="Z483" s="2" t="b">
        <f t="shared" si="152"/>
        <v>0</v>
      </c>
      <c r="AA483" s="2" t="b">
        <f t="shared" si="153"/>
        <v>0</v>
      </c>
      <c r="AB483" s="2" t="b">
        <f t="shared" si="154"/>
        <v>0</v>
      </c>
      <c r="AC483" s="2" t="b">
        <f t="shared" si="155"/>
        <v>0</v>
      </c>
      <c r="AD483" s="2" t="b">
        <f t="shared" si="156"/>
        <v>0</v>
      </c>
      <c r="AE483" s="2" t="b">
        <f t="shared" si="157"/>
        <v>0</v>
      </c>
      <c r="AF483" s="2" t="b">
        <f t="shared" si="158"/>
        <v>0</v>
      </c>
      <c r="AG483" s="2" t="b">
        <f t="shared" si="159"/>
        <v>0</v>
      </c>
      <c r="AH483" s="17" t="b">
        <f t="shared" si="160"/>
        <v>0</v>
      </c>
      <c r="AI483" s="2" t="b">
        <f t="shared" si="161"/>
        <v>0</v>
      </c>
      <c r="AJ483" s="2" t="b">
        <f t="shared" si="162"/>
        <v>0</v>
      </c>
      <c r="AK483" s="2" t="b">
        <f t="shared" si="163"/>
        <v>0</v>
      </c>
      <c r="AL483" s="2" t="b">
        <f t="shared" si="164"/>
        <v>0</v>
      </c>
      <c r="AM483" s="2" t="b">
        <f t="shared" si="165"/>
        <v>0</v>
      </c>
      <c r="AN483" s="2" t="b">
        <f t="shared" si="166"/>
        <v>0</v>
      </c>
      <c r="AO483" s="2" t="b">
        <v>0</v>
      </c>
      <c r="AP483" s="2" t="b">
        <f t="shared" si="167"/>
        <v>0</v>
      </c>
      <c r="AQ483" s="2" t="b">
        <v>0</v>
      </c>
      <c r="AR483" s="7">
        <v>1</v>
      </c>
      <c r="BM483" s="2"/>
      <c r="BN483" s="2"/>
      <c r="BO483" s="2"/>
      <c r="CF483" s="2"/>
      <c r="CG483" s="2"/>
    </row>
    <row r="484" spans="1:85" s="7" customFormat="1" hidden="1" x14ac:dyDescent="0.25">
      <c r="A484" s="2"/>
      <c r="B484" s="2"/>
      <c r="C484" s="2"/>
      <c r="D484" s="2"/>
      <c r="E484" s="2"/>
      <c r="F484" s="2"/>
      <c r="G484" s="2"/>
      <c r="H484" s="2"/>
      <c r="I484" s="2"/>
      <c r="J484" s="2"/>
      <c r="K484" s="2"/>
      <c r="L484" s="11" t="s">
        <v>3494</v>
      </c>
      <c r="M484" s="2" t="s">
        <v>3495</v>
      </c>
      <c r="N484" s="7">
        <v>2011</v>
      </c>
      <c r="O484" s="7">
        <v>2</v>
      </c>
      <c r="P484" s="8">
        <v>40544.695833333331</v>
      </c>
      <c r="Q484" s="7" t="s">
        <v>11</v>
      </c>
      <c r="R484" s="7" t="s">
        <v>459</v>
      </c>
      <c r="S484" s="7" t="s">
        <v>3496</v>
      </c>
      <c r="T484" s="7" t="s">
        <v>484</v>
      </c>
      <c r="U484" s="2">
        <f t="shared" si="147"/>
        <v>0</v>
      </c>
      <c r="V484" s="2" t="b">
        <f t="shared" si="148"/>
        <v>0</v>
      </c>
      <c r="W484" s="17" t="b">
        <f t="shared" si="149"/>
        <v>0</v>
      </c>
      <c r="X484" s="2" t="b">
        <f t="shared" si="150"/>
        <v>0</v>
      </c>
      <c r="Y484" s="2" t="b">
        <f t="shared" si="151"/>
        <v>0</v>
      </c>
      <c r="Z484" s="2" t="b">
        <f t="shared" si="152"/>
        <v>0</v>
      </c>
      <c r="AA484" s="2" t="b">
        <f t="shared" si="153"/>
        <v>0</v>
      </c>
      <c r="AB484" s="2" t="b">
        <f t="shared" si="154"/>
        <v>0</v>
      </c>
      <c r="AC484" s="2" t="b">
        <f t="shared" si="155"/>
        <v>0</v>
      </c>
      <c r="AD484" s="2" t="b">
        <f t="shared" si="156"/>
        <v>0</v>
      </c>
      <c r="AE484" s="2" t="b">
        <f t="shared" si="157"/>
        <v>0</v>
      </c>
      <c r="AF484" s="2" t="b">
        <f t="shared" si="158"/>
        <v>0</v>
      </c>
      <c r="AG484" s="2" t="b">
        <f t="shared" si="159"/>
        <v>0</v>
      </c>
      <c r="AH484" s="17" t="b">
        <f t="shared" si="160"/>
        <v>0</v>
      </c>
      <c r="AI484" s="2" t="b">
        <f t="shared" si="161"/>
        <v>0</v>
      </c>
      <c r="AJ484" s="2" t="b">
        <f t="shared" si="162"/>
        <v>0</v>
      </c>
      <c r="AK484" s="2" t="b">
        <f t="shared" si="163"/>
        <v>0</v>
      </c>
      <c r="AL484" s="2" t="b">
        <f t="shared" si="164"/>
        <v>0</v>
      </c>
      <c r="AM484" s="2" t="b">
        <f t="shared" si="165"/>
        <v>0</v>
      </c>
      <c r="AN484" s="2" t="b">
        <f t="shared" si="166"/>
        <v>0</v>
      </c>
      <c r="AO484" s="2" t="b">
        <v>0</v>
      </c>
      <c r="AP484" s="2" t="b">
        <f t="shared" si="167"/>
        <v>0</v>
      </c>
      <c r="AQ484" s="2" t="b">
        <v>0</v>
      </c>
      <c r="AR484" s="7" t="s">
        <v>5615</v>
      </c>
      <c r="BM484" s="2"/>
      <c r="BN484" s="2"/>
      <c r="BO484" s="2"/>
      <c r="CF484" s="2"/>
      <c r="CG484" s="2"/>
    </row>
    <row r="485" spans="1:85" s="7" customFormat="1" ht="60" hidden="1" x14ac:dyDescent="0.25">
      <c r="A485" s="2"/>
      <c r="B485" s="2"/>
      <c r="C485" s="2"/>
      <c r="D485" s="2"/>
      <c r="E485" s="2"/>
      <c r="F485" s="2"/>
      <c r="G485" s="2"/>
      <c r="H485" s="2"/>
      <c r="I485" s="2"/>
      <c r="J485" s="2"/>
      <c r="K485" s="2"/>
      <c r="L485" s="11" t="s">
        <v>974</v>
      </c>
      <c r="M485" s="2" t="s">
        <v>975</v>
      </c>
      <c r="N485" s="7">
        <v>2012</v>
      </c>
      <c r="O485" s="7">
        <v>1</v>
      </c>
      <c r="P485" s="9">
        <v>40909</v>
      </c>
      <c r="Q485" s="7" t="s">
        <v>11</v>
      </c>
      <c r="R485" s="7" t="s">
        <v>459</v>
      </c>
      <c r="S485" s="7" t="s">
        <v>976</v>
      </c>
      <c r="T485" s="7" t="s">
        <v>782</v>
      </c>
      <c r="U485" s="2">
        <f t="shared" si="147"/>
        <v>1</v>
      </c>
      <c r="V485" s="2" t="b">
        <f t="shared" si="148"/>
        <v>1</v>
      </c>
      <c r="W485" s="17" t="b">
        <f t="shared" si="149"/>
        <v>0</v>
      </c>
      <c r="X485" s="2" t="b">
        <f t="shared" si="150"/>
        <v>0</v>
      </c>
      <c r="Y485" s="2" t="b">
        <f t="shared" si="151"/>
        <v>0</v>
      </c>
      <c r="Z485" s="2" t="b">
        <f t="shared" si="152"/>
        <v>0</v>
      </c>
      <c r="AA485" s="2" t="b">
        <f t="shared" si="153"/>
        <v>0</v>
      </c>
      <c r="AB485" s="2" t="b">
        <f t="shared" si="154"/>
        <v>0</v>
      </c>
      <c r="AC485" s="2" t="b">
        <f t="shared" si="155"/>
        <v>0</v>
      </c>
      <c r="AD485" s="2" t="b">
        <f t="shared" si="156"/>
        <v>0</v>
      </c>
      <c r="AE485" s="2" t="b">
        <f t="shared" si="157"/>
        <v>0</v>
      </c>
      <c r="AF485" s="2" t="b">
        <f t="shared" si="158"/>
        <v>0</v>
      </c>
      <c r="AG485" s="2" t="b">
        <f t="shared" si="159"/>
        <v>0</v>
      </c>
      <c r="AH485" s="17" t="b">
        <f t="shared" si="160"/>
        <v>0</v>
      </c>
      <c r="AI485" s="2" t="b">
        <f t="shared" si="161"/>
        <v>0</v>
      </c>
      <c r="AJ485" s="2" t="b">
        <f t="shared" si="162"/>
        <v>0</v>
      </c>
      <c r="AK485" s="2" t="b">
        <f t="shared" si="163"/>
        <v>0</v>
      </c>
      <c r="AL485" s="2" t="b">
        <f t="shared" si="164"/>
        <v>0</v>
      </c>
      <c r="AM485" s="2" t="b">
        <f t="shared" si="165"/>
        <v>0</v>
      </c>
      <c r="AN485" s="2" t="b">
        <f t="shared" si="166"/>
        <v>0</v>
      </c>
      <c r="AO485" s="2" t="b">
        <v>0</v>
      </c>
      <c r="AP485" s="2" t="b">
        <f t="shared" si="167"/>
        <v>0</v>
      </c>
      <c r="AQ485" s="2" t="b">
        <v>0</v>
      </c>
      <c r="AR485" s="7">
        <v>1</v>
      </c>
      <c r="BM485" s="2"/>
      <c r="BN485" s="2"/>
      <c r="BO485" s="2"/>
      <c r="BP485" s="2"/>
      <c r="CF485" s="2"/>
      <c r="CG485" s="2"/>
    </row>
    <row r="486" spans="1:85" s="2" customFormat="1" ht="30" hidden="1" x14ac:dyDescent="0.25">
      <c r="L486" s="11" t="s">
        <v>1085</v>
      </c>
      <c r="M486" s="2" t="s">
        <v>1086</v>
      </c>
      <c r="N486" s="7">
        <v>2011</v>
      </c>
      <c r="O486" s="7">
        <v>1</v>
      </c>
      <c r="P486" s="8">
        <v>40544.502083333333</v>
      </c>
      <c r="Q486" s="7" t="s">
        <v>11</v>
      </c>
      <c r="R486" s="7" t="s">
        <v>459</v>
      </c>
      <c r="S486" s="7" t="s">
        <v>1087</v>
      </c>
      <c r="T486" s="7" t="s">
        <v>499</v>
      </c>
      <c r="U486" s="2">
        <f t="shared" si="147"/>
        <v>1</v>
      </c>
      <c r="V486" s="2" t="b">
        <f t="shared" si="148"/>
        <v>1</v>
      </c>
      <c r="W486" s="17" t="b">
        <f t="shared" si="149"/>
        <v>0</v>
      </c>
      <c r="X486" s="2" t="b">
        <f t="shared" si="150"/>
        <v>0</v>
      </c>
      <c r="Y486" s="2" t="b">
        <f t="shared" si="151"/>
        <v>0</v>
      </c>
      <c r="Z486" s="2" t="b">
        <f t="shared" si="152"/>
        <v>0</v>
      </c>
      <c r="AA486" s="2" t="b">
        <f t="shared" si="153"/>
        <v>0</v>
      </c>
      <c r="AB486" s="2" t="b">
        <f t="shared" si="154"/>
        <v>0</v>
      </c>
      <c r="AC486" s="2" t="b">
        <f t="shared" si="155"/>
        <v>0</v>
      </c>
      <c r="AD486" s="2" t="b">
        <f t="shared" si="156"/>
        <v>0</v>
      </c>
      <c r="AE486" s="2" t="b">
        <f t="shared" si="157"/>
        <v>0</v>
      </c>
      <c r="AF486" s="2" t="b">
        <f t="shared" si="158"/>
        <v>0</v>
      </c>
      <c r="AG486" s="2" t="b">
        <f t="shared" si="159"/>
        <v>0</v>
      </c>
      <c r="AH486" s="17" t="b">
        <f t="shared" si="160"/>
        <v>0</v>
      </c>
      <c r="AI486" s="2" t="b">
        <f t="shared" si="161"/>
        <v>0</v>
      </c>
      <c r="AJ486" s="2" t="b">
        <f t="shared" si="162"/>
        <v>0</v>
      </c>
      <c r="AK486" s="2" t="b">
        <f t="shared" si="163"/>
        <v>0</v>
      </c>
      <c r="AL486" s="2" t="b">
        <f t="shared" si="164"/>
        <v>0</v>
      </c>
      <c r="AM486" s="2" t="b">
        <f t="shared" si="165"/>
        <v>0</v>
      </c>
      <c r="AN486" s="2" t="b">
        <f t="shared" si="166"/>
        <v>0</v>
      </c>
      <c r="AO486" s="2" t="b">
        <v>0</v>
      </c>
      <c r="AP486" s="2" t="b">
        <f t="shared" si="167"/>
        <v>0</v>
      </c>
      <c r="AQ486" s="2" t="b">
        <v>0</v>
      </c>
      <c r="AR486" s="7">
        <v>1</v>
      </c>
      <c r="AS486" s="7"/>
      <c r="AT486" s="7"/>
      <c r="AU486" s="7"/>
      <c r="AV486" s="7"/>
      <c r="AW486" s="7"/>
      <c r="AX486" s="7"/>
      <c r="AY486" s="7"/>
      <c r="AZ486" s="7"/>
      <c r="BA486" s="7"/>
      <c r="BB486" s="7"/>
      <c r="BC486" s="7"/>
      <c r="BD486" s="7"/>
      <c r="BE486" s="7"/>
      <c r="BF486" s="7"/>
      <c r="BG486" s="7"/>
      <c r="BH486" s="7"/>
      <c r="BI486" s="7"/>
      <c r="BJ486" s="7"/>
      <c r="BK486" s="7"/>
      <c r="BL486" s="7"/>
      <c r="BP486" s="7"/>
      <c r="BQ486" s="7"/>
      <c r="BR486" s="7"/>
      <c r="BS486" s="7"/>
      <c r="BT486" s="7"/>
      <c r="BU486" s="7"/>
      <c r="BV486" s="7"/>
      <c r="BW486" s="7"/>
      <c r="BX486" s="7"/>
      <c r="BY486" s="7"/>
      <c r="BZ486" s="7"/>
      <c r="CA486" s="7"/>
      <c r="CB486" s="7"/>
      <c r="CC486" s="7"/>
      <c r="CD486" s="7"/>
      <c r="CE486" s="7"/>
    </row>
    <row r="487" spans="1:85" s="2" customFormat="1" ht="30" hidden="1" x14ac:dyDescent="0.25">
      <c r="L487" s="11" t="s">
        <v>1514</v>
      </c>
      <c r="M487" s="2" t="s">
        <v>1515</v>
      </c>
      <c r="N487" s="2">
        <v>2010</v>
      </c>
      <c r="O487" s="2">
        <v>2</v>
      </c>
      <c r="P487" s="3">
        <v>40179.602083333331</v>
      </c>
      <c r="Q487" s="2" t="s">
        <v>11</v>
      </c>
      <c r="R487" s="2" t="s">
        <v>459</v>
      </c>
      <c r="S487" s="2" t="s">
        <v>1516</v>
      </c>
      <c r="T487" s="2" t="s">
        <v>941</v>
      </c>
      <c r="U487" s="2">
        <f t="shared" si="147"/>
        <v>1</v>
      </c>
      <c r="V487" s="2" t="b">
        <f t="shared" si="148"/>
        <v>1</v>
      </c>
      <c r="W487" s="17" t="b">
        <f t="shared" si="149"/>
        <v>0</v>
      </c>
      <c r="X487" s="2" t="b">
        <f t="shared" si="150"/>
        <v>0</v>
      </c>
      <c r="Y487" s="2" t="b">
        <f t="shared" si="151"/>
        <v>0</v>
      </c>
      <c r="Z487" s="2" t="b">
        <f t="shared" si="152"/>
        <v>0</v>
      </c>
      <c r="AA487" s="2" t="b">
        <f t="shared" si="153"/>
        <v>0</v>
      </c>
      <c r="AB487" s="2" t="b">
        <f t="shared" si="154"/>
        <v>0</v>
      </c>
      <c r="AC487" s="2" t="b">
        <f t="shared" si="155"/>
        <v>0</v>
      </c>
      <c r="AD487" s="2" t="b">
        <f t="shared" si="156"/>
        <v>0</v>
      </c>
      <c r="AE487" s="2" t="b">
        <f t="shared" si="157"/>
        <v>0</v>
      </c>
      <c r="AF487" s="2" t="b">
        <f t="shared" si="158"/>
        <v>0</v>
      </c>
      <c r="AG487" s="2" t="b">
        <f t="shared" si="159"/>
        <v>0</v>
      </c>
      <c r="AH487" s="17" t="b">
        <f t="shared" si="160"/>
        <v>0</v>
      </c>
      <c r="AI487" s="2" t="b">
        <f t="shared" si="161"/>
        <v>0</v>
      </c>
      <c r="AJ487" s="2" t="b">
        <f t="shared" si="162"/>
        <v>0</v>
      </c>
      <c r="AK487" s="2" t="b">
        <f t="shared" si="163"/>
        <v>0</v>
      </c>
      <c r="AL487" s="2" t="b">
        <f t="shared" si="164"/>
        <v>0</v>
      </c>
      <c r="AM487" s="2" t="b">
        <f t="shared" si="165"/>
        <v>0</v>
      </c>
      <c r="AN487" s="2" t="b">
        <f t="shared" si="166"/>
        <v>0</v>
      </c>
      <c r="AO487" s="2" t="b">
        <v>0</v>
      </c>
      <c r="AP487" s="2" t="b">
        <f t="shared" si="167"/>
        <v>0</v>
      </c>
      <c r="AQ487" s="2" t="b">
        <v>0</v>
      </c>
      <c r="AR487" s="2">
        <v>1</v>
      </c>
      <c r="BP487" s="7"/>
      <c r="BQ487" s="7"/>
      <c r="BR487" s="7"/>
      <c r="BS487" s="7"/>
      <c r="BT487" s="7"/>
      <c r="BU487" s="7"/>
      <c r="BV487" s="7"/>
      <c r="BW487" s="7"/>
      <c r="BX487" s="7"/>
      <c r="BY487" s="7"/>
      <c r="BZ487" s="7"/>
      <c r="CA487" s="7"/>
      <c r="CB487" s="7"/>
      <c r="CC487" s="7"/>
      <c r="CD487" s="7"/>
      <c r="CE487" s="7"/>
      <c r="CF487" s="7"/>
      <c r="CG487" s="7"/>
    </row>
    <row r="488" spans="1:85" s="2" customFormat="1" hidden="1" x14ac:dyDescent="0.25">
      <c r="L488" s="11" t="s">
        <v>4224</v>
      </c>
      <c r="M488" s="2" t="s">
        <v>4225</v>
      </c>
      <c r="N488" s="2">
        <v>2012</v>
      </c>
      <c r="O488" s="2">
        <v>1</v>
      </c>
      <c r="P488" s="3">
        <v>40909.397916666669</v>
      </c>
      <c r="Q488" s="2" t="s">
        <v>11</v>
      </c>
      <c r="R488" s="2" t="s">
        <v>459</v>
      </c>
      <c r="S488" s="2" t="s">
        <v>4226</v>
      </c>
      <c r="T488" s="2" t="s">
        <v>782</v>
      </c>
      <c r="U488" s="2">
        <f t="shared" si="147"/>
        <v>1</v>
      </c>
      <c r="V488" s="2" t="b">
        <f t="shared" si="148"/>
        <v>1</v>
      </c>
      <c r="W488" s="17" t="b">
        <f t="shared" si="149"/>
        <v>0</v>
      </c>
      <c r="X488" s="2" t="b">
        <f t="shared" si="150"/>
        <v>0</v>
      </c>
      <c r="Y488" s="2" t="b">
        <f t="shared" si="151"/>
        <v>0</v>
      </c>
      <c r="Z488" s="2" t="b">
        <f t="shared" si="152"/>
        <v>0</v>
      </c>
      <c r="AA488" s="2" t="b">
        <f t="shared" si="153"/>
        <v>0</v>
      </c>
      <c r="AB488" s="2" t="b">
        <f t="shared" si="154"/>
        <v>0</v>
      </c>
      <c r="AC488" s="2" t="b">
        <f t="shared" si="155"/>
        <v>0</v>
      </c>
      <c r="AD488" s="2" t="b">
        <f t="shared" si="156"/>
        <v>0</v>
      </c>
      <c r="AE488" s="2" t="b">
        <f t="shared" si="157"/>
        <v>0</v>
      </c>
      <c r="AF488" s="2" t="b">
        <f t="shared" si="158"/>
        <v>0</v>
      </c>
      <c r="AG488" s="2" t="b">
        <f t="shared" si="159"/>
        <v>0</v>
      </c>
      <c r="AH488" s="17" t="b">
        <f t="shared" si="160"/>
        <v>0</v>
      </c>
      <c r="AI488" s="2" t="b">
        <f t="shared" si="161"/>
        <v>0</v>
      </c>
      <c r="AJ488" s="2" t="b">
        <f t="shared" si="162"/>
        <v>0</v>
      </c>
      <c r="AK488" s="2" t="b">
        <f t="shared" si="163"/>
        <v>0</v>
      </c>
      <c r="AL488" s="2" t="b">
        <f t="shared" si="164"/>
        <v>0</v>
      </c>
      <c r="AM488" s="2" t="b">
        <f t="shared" si="165"/>
        <v>0</v>
      </c>
      <c r="AN488" s="2" t="b">
        <f t="shared" si="166"/>
        <v>0</v>
      </c>
      <c r="AO488" s="2" t="b">
        <v>0</v>
      </c>
      <c r="AP488" s="2" t="b">
        <f t="shared" si="167"/>
        <v>0</v>
      </c>
      <c r="AQ488" s="2" t="b">
        <v>0</v>
      </c>
      <c r="AR488" s="2">
        <v>1</v>
      </c>
      <c r="BM488" s="7"/>
      <c r="BN488" s="7"/>
      <c r="BO488" s="7"/>
      <c r="BP488" s="7"/>
      <c r="BQ488" s="7"/>
      <c r="BR488" s="7"/>
      <c r="BS488" s="7"/>
      <c r="BT488" s="7"/>
      <c r="BU488" s="7"/>
      <c r="BV488" s="7"/>
      <c r="BW488" s="7"/>
      <c r="BX488" s="7"/>
      <c r="BY488" s="7"/>
      <c r="BZ488" s="7"/>
      <c r="CA488" s="7"/>
      <c r="CB488" s="7"/>
      <c r="CC488" s="7"/>
      <c r="CD488" s="7"/>
      <c r="CE488" s="7"/>
      <c r="CF488" s="7"/>
      <c r="CG488" s="7"/>
    </row>
    <row r="489" spans="1:85" s="2" customFormat="1" ht="30" hidden="1" x14ac:dyDescent="0.25">
      <c r="L489" s="11" t="s">
        <v>1294</v>
      </c>
      <c r="M489" s="2" t="s">
        <v>1295</v>
      </c>
      <c r="N489" s="2">
        <v>3</v>
      </c>
      <c r="O489" s="2">
        <v>1</v>
      </c>
      <c r="P489" s="4">
        <v>41821</v>
      </c>
      <c r="Q489" s="2" t="s">
        <v>11</v>
      </c>
      <c r="R489" s="2" t="s">
        <v>459</v>
      </c>
      <c r="S489" s="2" t="s">
        <v>1296</v>
      </c>
      <c r="T489" s="2" t="s">
        <v>759</v>
      </c>
      <c r="U489" s="2">
        <f t="shared" si="147"/>
        <v>3</v>
      </c>
      <c r="V489" s="2" t="b">
        <f t="shared" si="148"/>
        <v>1</v>
      </c>
      <c r="W489" s="17" t="b">
        <f t="shared" si="149"/>
        <v>0</v>
      </c>
      <c r="X489" s="2" t="b">
        <f t="shared" si="150"/>
        <v>0</v>
      </c>
      <c r="Y489" s="2" t="b">
        <f t="shared" si="151"/>
        <v>0</v>
      </c>
      <c r="Z489" s="2" t="b">
        <f t="shared" si="152"/>
        <v>0</v>
      </c>
      <c r="AA489" s="2" t="b">
        <f t="shared" si="153"/>
        <v>0</v>
      </c>
      <c r="AB489" s="2" t="b">
        <f t="shared" si="154"/>
        <v>0</v>
      </c>
      <c r="AC489" s="2" t="b">
        <f t="shared" si="155"/>
        <v>0</v>
      </c>
      <c r="AD489" s="2" t="b">
        <f t="shared" si="156"/>
        <v>0</v>
      </c>
      <c r="AE489" s="2" t="b">
        <f t="shared" si="157"/>
        <v>1</v>
      </c>
      <c r="AF489" s="2" t="b">
        <f t="shared" si="158"/>
        <v>0</v>
      </c>
      <c r="AG489" s="2" t="b">
        <f t="shared" si="159"/>
        <v>0</v>
      </c>
      <c r="AH489" s="17" t="b">
        <f t="shared" si="160"/>
        <v>1</v>
      </c>
      <c r="AI489" s="2" t="b">
        <f t="shared" si="161"/>
        <v>0</v>
      </c>
      <c r="AJ489" s="2" t="b">
        <f t="shared" si="162"/>
        <v>0</v>
      </c>
      <c r="AK489" s="2" t="b">
        <f t="shared" si="163"/>
        <v>0</v>
      </c>
      <c r="AL489" s="2" t="b">
        <f t="shared" si="164"/>
        <v>0</v>
      </c>
      <c r="AM489" s="2" t="b">
        <f t="shared" si="165"/>
        <v>0</v>
      </c>
      <c r="AN489" s="2" t="b">
        <f t="shared" si="166"/>
        <v>0</v>
      </c>
      <c r="AO489" s="2" t="b">
        <v>0</v>
      </c>
      <c r="AP489" s="2" t="b">
        <f t="shared" si="167"/>
        <v>0</v>
      </c>
      <c r="AQ489" s="2" t="b">
        <v>0</v>
      </c>
      <c r="AR489" s="2">
        <v>1</v>
      </c>
      <c r="AS489" s="2" t="s">
        <v>5615</v>
      </c>
      <c r="AT489" s="2">
        <v>13</v>
      </c>
      <c r="AU489" s="2">
        <v>16</v>
      </c>
      <c r="BP489" s="7"/>
      <c r="BQ489" s="7"/>
      <c r="BR489" s="7"/>
      <c r="BS489" s="7"/>
      <c r="BT489" s="7"/>
      <c r="BU489" s="7"/>
      <c r="BV489" s="7"/>
      <c r="BW489" s="7"/>
      <c r="BX489" s="7"/>
      <c r="BY489" s="7"/>
      <c r="BZ489" s="7"/>
      <c r="CA489" s="7"/>
      <c r="CB489" s="7"/>
      <c r="CC489" s="7"/>
      <c r="CD489" s="7"/>
      <c r="CE489" s="7"/>
      <c r="CF489" s="7"/>
      <c r="CG489" s="7"/>
    </row>
    <row r="490" spans="1:85" s="2" customFormat="1" hidden="1" x14ac:dyDescent="0.25">
      <c r="L490" s="11" t="s">
        <v>1684</v>
      </c>
      <c r="M490" s="2" t="s">
        <v>1685</v>
      </c>
      <c r="N490" s="7">
        <v>2011</v>
      </c>
      <c r="O490" s="7">
        <v>1</v>
      </c>
      <c r="P490" s="8">
        <v>40544.676388888889</v>
      </c>
      <c r="Q490" s="7" t="s">
        <v>11</v>
      </c>
      <c r="R490" s="7" t="s">
        <v>459</v>
      </c>
      <c r="S490" s="7" t="s">
        <v>1686</v>
      </c>
      <c r="T490" s="7" t="s">
        <v>509</v>
      </c>
      <c r="U490" s="2">
        <f t="shared" si="147"/>
        <v>1</v>
      </c>
      <c r="V490" s="2" t="b">
        <f t="shared" si="148"/>
        <v>1</v>
      </c>
      <c r="W490" s="17" t="b">
        <f t="shared" si="149"/>
        <v>0</v>
      </c>
      <c r="X490" s="2" t="b">
        <f t="shared" si="150"/>
        <v>0</v>
      </c>
      <c r="Y490" s="2" t="b">
        <f t="shared" si="151"/>
        <v>0</v>
      </c>
      <c r="Z490" s="2" t="b">
        <f t="shared" si="152"/>
        <v>0</v>
      </c>
      <c r="AA490" s="2" t="b">
        <f t="shared" si="153"/>
        <v>0</v>
      </c>
      <c r="AB490" s="2" t="b">
        <f t="shared" si="154"/>
        <v>0</v>
      </c>
      <c r="AC490" s="2" t="b">
        <f t="shared" si="155"/>
        <v>0</v>
      </c>
      <c r="AD490" s="2" t="b">
        <f t="shared" si="156"/>
        <v>0</v>
      </c>
      <c r="AE490" s="2" t="b">
        <f t="shared" si="157"/>
        <v>0</v>
      </c>
      <c r="AF490" s="2" t="b">
        <f t="shared" si="158"/>
        <v>0</v>
      </c>
      <c r="AG490" s="2" t="b">
        <f t="shared" si="159"/>
        <v>0</v>
      </c>
      <c r="AH490" s="17" t="b">
        <f t="shared" si="160"/>
        <v>0</v>
      </c>
      <c r="AI490" s="2" t="b">
        <f t="shared" si="161"/>
        <v>0</v>
      </c>
      <c r="AJ490" s="2" t="b">
        <f t="shared" si="162"/>
        <v>0</v>
      </c>
      <c r="AK490" s="2" t="b">
        <f t="shared" si="163"/>
        <v>0</v>
      </c>
      <c r="AL490" s="2" t="b">
        <f t="shared" si="164"/>
        <v>0</v>
      </c>
      <c r="AM490" s="2" t="b">
        <f t="shared" si="165"/>
        <v>0</v>
      </c>
      <c r="AN490" s="2" t="b">
        <f t="shared" si="166"/>
        <v>0</v>
      </c>
      <c r="AO490" s="2" t="b">
        <v>0</v>
      </c>
      <c r="AP490" s="2" t="b">
        <f t="shared" si="167"/>
        <v>0</v>
      </c>
      <c r="AQ490" s="2" t="b">
        <v>0</v>
      </c>
      <c r="AR490" s="7">
        <v>1</v>
      </c>
      <c r="AS490" s="7"/>
      <c r="AT490" s="7"/>
      <c r="AU490" s="7"/>
      <c r="AV490" s="7"/>
      <c r="AW490" s="7"/>
      <c r="AX490" s="7"/>
      <c r="AY490" s="7"/>
      <c r="AZ490" s="7"/>
      <c r="BA490" s="7"/>
      <c r="BB490" s="7"/>
      <c r="BC490" s="7"/>
      <c r="BD490" s="7"/>
      <c r="BE490" s="7"/>
      <c r="BF490" s="7"/>
      <c r="BG490" s="7"/>
      <c r="BH490" s="7"/>
      <c r="BI490" s="7"/>
      <c r="BJ490" s="7"/>
      <c r="BK490" s="7"/>
      <c r="BL490" s="7"/>
      <c r="BP490" s="7"/>
    </row>
    <row r="491" spans="1:85" s="2" customFormat="1" ht="30" hidden="1" x14ac:dyDescent="0.25">
      <c r="B491" s="7"/>
      <c r="C491" s="7"/>
      <c r="D491" s="7"/>
      <c r="E491" s="7"/>
      <c r="F491" s="7"/>
      <c r="G491" s="7"/>
      <c r="H491" s="7"/>
      <c r="I491" s="7"/>
      <c r="J491" s="7"/>
      <c r="K491" s="7"/>
      <c r="L491" s="11" t="s">
        <v>267</v>
      </c>
      <c r="M491" s="2" t="s">
        <v>268</v>
      </c>
      <c r="N491" s="7">
        <v>2016</v>
      </c>
      <c r="O491" s="7">
        <v>1</v>
      </c>
      <c r="P491" s="9">
        <v>42370</v>
      </c>
      <c r="Q491" s="7" t="s">
        <v>16</v>
      </c>
      <c r="R491" s="7" t="s">
        <v>9</v>
      </c>
      <c r="S491" s="7" t="s">
        <v>264</v>
      </c>
      <c r="T491" s="7" t="s">
        <v>13</v>
      </c>
      <c r="U491" s="2">
        <f t="shared" si="147"/>
        <v>1</v>
      </c>
      <c r="V491" s="2" t="b">
        <f t="shared" si="148"/>
        <v>1</v>
      </c>
      <c r="W491" s="17" t="b">
        <f t="shared" si="149"/>
        <v>0</v>
      </c>
      <c r="X491" s="2" t="b">
        <f t="shared" si="150"/>
        <v>0</v>
      </c>
      <c r="Y491" s="2" t="b">
        <f t="shared" si="151"/>
        <v>0</v>
      </c>
      <c r="Z491" s="2" t="b">
        <f t="shared" si="152"/>
        <v>0</v>
      </c>
      <c r="AA491" s="2" t="b">
        <f t="shared" si="153"/>
        <v>0</v>
      </c>
      <c r="AB491" s="2" t="b">
        <f t="shared" si="154"/>
        <v>0</v>
      </c>
      <c r="AC491" s="2" t="b">
        <f t="shared" si="155"/>
        <v>0</v>
      </c>
      <c r="AD491" s="2" t="b">
        <f t="shared" si="156"/>
        <v>0</v>
      </c>
      <c r="AE491" s="2" t="b">
        <f t="shared" si="157"/>
        <v>0</v>
      </c>
      <c r="AF491" s="2" t="b">
        <f t="shared" si="158"/>
        <v>0</v>
      </c>
      <c r="AG491" s="2" t="b">
        <f t="shared" si="159"/>
        <v>0</v>
      </c>
      <c r="AH491" s="17" t="b">
        <f t="shared" si="160"/>
        <v>0</v>
      </c>
      <c r="AI491" s="2" t="b">
        <f t="shared" si="161"/>
        <v>0</v>
      </c>
      <c r="AJ491" s="2" t="b">
        <f t="shared" si="162"/>
        <v>0</v>
      </c>
      <c r="AK491" s="2" t="b">
        <f t="shared" si="163"/>
        <v>0</v>
      </c>
      <c r="AL491" s="2" t="b">
        <f t="shared" si="164"/>
        <v>0</v>
      </c>
      <c r="AM491" s="2" t="b">
        <f t="shared" si="165"/>
        <v>0</v>
      </c>
      <c r="AN491" s="2" t="b">
        <f t="shared" si="166"/>
        <v>0</v>
      </c>
      <c r="AO491" s="2" t="b">
        <v>0</v>
      </c>
      <c r="AP491" s="2" t="b">
        <f t="shared" si="167"/>
        <v>0</v>
      </c>
      <c r="AQ491" s="2" t="b">
        <v>0</v>
      </c>
      <c r="AR491" s="7">
        <v>1</v>
      </c>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row>
    <row r="492" spans="1:85" s="2" customFormat="1" hidden="1" x14ac:dyDescent="0.25">
      <c r="L492" s="11" t="s">
        <v>2035</v>
      </c>
      <c r="M492" s="2" t="s">
        <v>2036</v>
      </c>
      <c r="N492" s="7">
        <v>2011</v>
      </c>
      <c r="O492" s="7">
        <v>1</v>
      </c>
      <c r="P492" s="8">
        <v>40544.543055555558</v>
      </c>
      <c r="Q492" s="7" t="s">
        <v>474</v>
      </c>
      <c r="R492" s="7" t="s">
        <v>459</v>
      </c>
      <c r="S492" s="7" t="s">
        <v>2037</v>
      </c>
      <c r="T492" s="7" t="s">
        <v>941</v>
      </c>
      <c r="U492" s="2">
        <f t="shared" si="147"/>
        <v>1</v>
      </c>
      <c r="V492" s="2" t="b">
        <f t="shared" si="148"/>
        <v>1</v>
      </c>
      <c r="W492" s="17" t="b">
        <f t="shared" si="149"/>
        <v>0</v>
      </c>
      <c r="X492" s="2" t="b">
        <f t="shared" si="150"/>
        <v>0</v>
      </c>
      <c r="Y492" s="2" t="b">
        <f t="shared" si="151"/>
        <v>0</v>
      </c>
      <c r="Z492" s="2" t="b">
        <f t="shared" si="152"/>
        <v>0</v>
      </c>
      <c r="AA492" s="2" t="b">
        <f t="shared" si="153"/>
        <v>0</v>
      </c>
      <c r="AB492" s="2" t="b">
        <f t="shared" si="154"/>
        <v>0</v>
      </c>
      <c r="AC492" s="2" t="b">
        <f t="shared" si="155"/>
        <v>0</v>
      </c>
      <c r="AD492" s="2" t="b">
        <f t="shared" si="156"/>
        <v>0</v>
      </c>
      <c r="AE492" s="2" t="b">
        <f t="shared" si="157"/>
        <v>0</v>
      </c>
      <c r="AF492" s="2" t="b">
        <f t="shared" si="158"/>
        <v>0</v>
      </c>
      <c r="AG492" s="2" t="b">
        <f t="shared" si="159"/>
        <v>0</v>
      </c>
      <c r="AH492" s="17" t="b">
        <f t="shared" si="160"/>
        <v>0</v>
      </c>
      <c r="AI492" s="2" t="b">
        <f t="shared" si="161"/>
        <v>0</v>
      </c>
      <c r="AJ492" s="2" t="b">
        <f t="shared" si="162"/>
        <v>0</v>
      </c>
      <c r="AK492" s="2" t="b">
        <f t="shared" si="163"/>
        <v>0</v>
      </c>
      <c r="AL492" s="2" t="b">
        <f t="shared" si="164"/>
        <v>0</v>
      </c>
      <c r="AM492" s="2" t="b">
        <f t="shared" si="165"/>
        <v>0</v>
      </c>
      <c r="AN492" s="2" t="b">
        <f t="shared" si="166"/>
        <v>0</v>
      </c>
      <c r="AO492" s="2" t="b">
        <v>0</v>
      </c>
      <c r="AP492" s="2" t="b">
        <f t="shared" si="167"/>
        <v>0</v>
      </c>
      <c r="AQ492" s="2" t="b">
        <v>0</v>
      </c>
      <c r="AR492" s="7">
        <v>1</v>
      </c>
      <c r="AS492" s="7"/>
      <c r="AT492" s="7"/>
      <c r="AU492" s="7"/>
      <c r="AV492" s="7"/>
      <c r="AW492" s="7"/>
      <c r="AX492" s="7"/>
      <c r="AY492" s="7"/>
      <c r="AZ492" s="7"/>
      <c r="BA492" s="7"/>
      <c r="BB492" s="7"/>
      <c r="BC492" s="7"/>
      <c r="BD492" s="7"/>
      <c r="BE492" s="7"/>
      <c r="BF492" s="7"/>
      <c r="BG492" s="7"/>
      <c r="BH492" s="7"/>
      <c r="BI492" s="7"/>
      <c r="BJ492" s="7"/>
      <c r="BK492" s="7"/>
      <c r="BL492" s="7"/>
    </row>
    <row r="493" spans="1:85" s="2" customFormat="1" ht="30" hidden="1" x14ac:dyDescent="0.25">
      <c r="L493" s="11" t="s">
        <v>2038</v>
      </c>
      <c r="M493" s="2" t="s">
        <v>2039</v>
      </c>
      <c r="N493" s="7">
        <v>2018</v>
      </c>
      <c r="O493" s="7">
        <v>1</v>
      </c>
      <c r="P493" s="9">
        <v>43101</v>
      </c>
      <c r="Q493" s="7" t="s">
        <v>474</v>
      </c>
      <c r="R493" s="7" t="s">
        <v>459</v>
      </c>
      <c r="S493" s="7" t="s">
        <v>2037</v>
      </c>
      <c r="T493" s="7" t="s">
        <v>941</v>
      </c>
      <c r="U493" s="2">
        <f t="shared" si="147"/>
        <v>1</v>
      </c>
      <c r="V493" s="2" t="b">
        <f t="shared" si="148"/>
        <v>1</v>
      </c>
      <c r="W493" s="17" t="b">
        <f t="shared" si="149"/>
        <v>0</v>
      </c>
      <c r="X493" s="2" t="b">
        <f t="shared" si="150"/>
        <v>0</v>
      </c>
      <c r="Y493" s="2" t="b">
        <f t="shared" si="151"/>
        <v>0</v>
      </c>
      <c r="Z493" s="2" t="b">
        <f t="shared" si="152"/>
        <v>0</v>
      </c>
      <c r="AA493" s="2" t="b">
        <f t="shared" si="153"/>
        <v>0</v>
      </c>
      <c r="AB493" s="2" t="b">
        <f t="shared" si="154"/>
        <v>0</v>
      </c>
      <c r="AC493" s="2" t="b">
        <f t="shared" si="155"/>
        <v>0</v>
      </c>
      <c r="AD493" s="2" t="b">
        <f t="shared" si="156"/>
        <v>0</v>
      </c>
      <c r="AE493" s="2" t="b">
        <f t="shared" si="157"/>
        <v>0</v>
      </c>
      <c r="AF493" s="2" t="b">
        <f t="shared" si="158"/>
        <v>0</v>
      </c>
      <c r="AG493" s="2" t="b">
        <f t="shared" si="159"/>
        <v>0</v>
      </c>
      <c r="AH493" s="17" t="b">
        <f t="shared" si="160"/>
        <v>0</v>
      </c>
      <c r="AI493" s="2" t="b">
        <f t="shared" si="161"/>
        <v>0</v>
      </c>
      <c r="AJ493" s="2" t="b">
        <f t="shared" si="162"/>
        <v>0</v>
      </c>
      <c r="AK493" s="2" t="b">
        <f t="shared" si="163"/>
        <v>0</v>
      </c>
      <c r="AL493" s="2" t="b">
        <f t="shared" si="164"/>
        <v>0</v>
      </c>
      <c r="AM493" s="2" t="b">
        <f t="shared" si="165"/>
        <v>0</v>
      </c>
      <c r="AN493" s="2" t="b">
        <f t="shared" si="166"/>
        <v>0</v>
      </c>
      <c r="AO493" s="2" t="b">
        <v>0</v>
      </c>
      <c r="AP493" s="2" t="b">
        <f t="shared" si="167"/>
        <v>0</v>
      </c>
      <c r="AQ493" s="2" t="b">
        <v>0</v>
      </c>
      <c r="AR493" s="7">
        <v>1</v>
      </c>
      <c r="AS493" s="7"/>
      <c r="AT493" s="7"/>
      <c r="AU493" s="7"/>
      <c r="AV493" s="7"/>
      <c r="AW493" s="7"/>
      <c r="AX493" s="7"/>
      <c r="AY493" s="7"/>
      <c r="AZ493" s="7"/>
      <c r="BA493" s="7"/>
      <c r="BB493" s="7"/>
      <c r="BC493" s="7"/>
      <c r="BD493" s="7"/>
      <c r="BE493" s="7"/>
      <c r="BF493" s="7"/>
      <c r="BG493" s="7"/>
      <c r="BH493" s="7"/>
      <c r="BI493" s="7"/>
      <c r="BJ493" s="7"/>
      <c r="BK493" s="7"/>
      <c r="BL493" s="7"/>
      <c r="BP493" s="7"/>
      <c r="BQ493" s="7"/>
      <c r="BR493" s="7"/>
      <c r="BS493" s="7"/>
      <c r="BT493" s="7"/>
      <c r="BU493" s="7"/>
      <c r="BV493" s="7"/>
      <c r="BW493" s="7"/>
      <c r="BX493" s="7"/>
      <c r="BY493" s="7"/>
      <c r="BZ493" s="7"/>
      <c r="CA493" s="7"/>
      <c r="CB493" s="7"/>
      <c r="CC493" s="7"/>
      <c r="CD493" s="7"/>
      <c r="CE493" s="7"/>
      <c r="CF493" s="7"/>
      <c r="CG493" s="7"/>
    </row>
    <row r="494" spans="1:85" s="2" customFormat="1" hidden="1" x14ac:dyDescent="0.25">
      <c r="L494" s="11" t="s">
        <v>1716</v>
      </c>
      <c r="M494" s="2" t="s">
        <v>1717</v>
      </c>
      <c r="N494" s="7">
        <v>2011</v>
      </c>
      <c r="O494" s="7">
        <v>1</v>
      </c>
      <c r="P494" s="9">
        <v>40544</v>
      </c>
      <c r="Q494" s="7" t="s">
        <v>474</v>
      </c>
      <c r="R494" s="7" t="s">
        <v>459</v>
      </c>
      <c r="S494" s="7" t="s">
        <v>1708</v>
      </c>
      <c r="T494" s="7" t="s">
        <v>1709</v>
      </c>
      <c r="U494" s="2">
        <f t="shared" si="147"/>
        <v>1</v>
      </c>
      <c r="V494" s="2" t="b">
        <f t="shared" si="148"/>
        <v>1</v>
      </c>
      <c r="W494" s="17" t="b">
        <f t="shared" si="149"/>
        <v>0</v>
      </c>
      <c r="X494" s="2" t="b">
        <f t="shared" si="150"/>
        <v>0</v>
      </c>
      <c r="Y494" s="2" t="b">
        <f t="shared" si="151"/>
        <v>0</v>
      </c>
      <c r="Z494" s="2" t="b">
        <f t="shared" si="152"/>
        <v>0</v>
      </c>
      <c r="AA494" s="2" t="b">
        <f t="shared" si="153"/>
        <v>0</v>
      </c>
      <c r="AB494" s="2" t="b">
        <f t="shared" si="154"/>
        <v>0</v>
      </c>
      <c r="AC494" s="2" t="b">
        <f t="shared" si="155"/>
        <v>0</v>
      </c>
      <c r="AD494" s="2" t="b">
        <f t="shared" si="156"/>
        <v>0</v>
      </c>
      <c r="AE494" s="2" t="b">
        <f t="shared" si="157"/>
        <v>0</v>
      </c>
      <c r="AF494" s="2" t="b">
        <f t="shared" si="158"/>
        <v>0</v>
      </c>
      <c r="AG494" s="2" t="b">
        <f t="shared" si="159"/>
        <v>0</v>
      </c>
      <c r="AH494" s="17" t="b">
        <f t="shared" si="160"/>
        <v>0</v>
      </c>
      <c r="AI494" s="2" t="b">
        <f t="shared" si="161"/>
        <v>0</v>
      </c>
      <c r="AJ494" s="2" t="b">
        <f t="shared" si="162"/>
        <v>0</v>
      </c>
      <c r="AK494" s="2" t="b">
        <f t="shared" si="163"/>
        <v>0</v>
      </c>
      <c r="AL494" s="2" t="b">
        <f t="shared" si="164"/>
        <v>0</v>
      </c>
      <c r="AM494" s="2" t="b">
        <f t="shared" si="165"/>
        <v>0</v>
      </c>
      <c r="AN494" s="2" t="b">
        <f t="shared" si="166"/>
        <v>0</v>
      </c>
      <c r="AO494" s="2" t="b">
        <v>0</v>
      </c>
      <c r="AP494" s="2" t="b">
        <f t="shared" si="167"/>
        <v>0</v>
      </c>
      <c r="AQ494" s="2" t="b">
        <v>0</v>
      </c>
      <c r="AR494" s="7">
        <v>1</v>
      </c>
      <c r="AS494" s="7"/>
      <c r="AT494" s="7"/>
      <c r="AU494" s="7"/>
      <c r="AV494" s="7"/>
      <c r="AW494" s="7"/>
      <c r="AX494" s="7"/>
      <c r="AY494" s="7"/>
      <c r="AZ494" s="7"/>
      <c r="BA494" s="7"/>
      <c r="BB494" s="7"/>
      <c r="BC494" s="7"/>
      <c r="BD494" s="7"/>
      <c r="BE494" s="7"/>
      <c r="BF494" s="7"/>
      <c r="BG494" s="7"/>
      <c r="BH494" s="7"/>
      <c r="BI494" s="7"/>
      <c r="BJ494" s="7"/>
      <c r="BK494" s="7"/>
      <c r="BL494" s="7"/>
      <c r="BP494" s="7"/>
      <c r="CF494" s="7"/>
      <c r="CG494" s="7"/>
    </row>
    <row r="495" spans="1:85" s="2" customFormat="1" ht="30" hidden="1" x14ac:dyDescent="0.25">
      <c r="L495" s="11" t="s">
        <v>5023</v>
      </c>
      <c r="M495" s="2" t="s">
        <v>5024</v>
      </c>
      <c r="N495" s="2">
        <v>2014</v>
      </c>
      <c r="O495" s="2">
        <v>1</v>
      </c>
      <c r="P495" s="3">
        <v>41640.413194444445</v>
      </c>
      <c r="Q495" s="2" t="s">
        <v>4778</v>
      </c>
      <c r="R495" s="2" t="s">
        <v>4779</v>
      </c>
      <c r="S495" s="2" t="s">
        <v>5025</v>
      </c>
      <c r="T495" s="2" t="s">
        <v>4781</v>
      </c>
      <c r="U495" s="2">
        <f t="shared" si="147"/>
        <v>1</v>
      </c>
      <c r="V495" s="2" t="b">
        <f t="shared" si="148"/>
        <v>1</v>
      </c>
      <c r="W495" s="17" t="b">
        <f t="shared" si="149"/>
        <v>0</v>
      </c>
      <c r="X495" s="2" t="b">
        <f t="shared" si="150"/>
        <v>0</v>
      </c>
      <c r="Y495" s="2" t="b">
        <f t="shared" si="151"/>
        <v>0</v>
      </c>
      <c r="Z495" s="2" t="b">
        <f t="shared" si="152"/>
        <v>0</v>
      </c>
      <c r="AA495" s="2" t="b">
        <f t="shared" si="153"/>
        <v>0</v>
      </c>
      <c r="AB495" s="2" t="b">
        <f t="shared" si="154"/>
        <v>0</v>
      </c>
      <c r="AC495" s="2" t="b">
        <f t="shared" si="155"/>
        <v>0</v>
      </c>
      <c r="AD495" s="2" t="b">
        <f t="shared" si="156"/>
        <v>0</v>
      </c>
      <c r="AE495" s="2" t="b">
        <f t="shared" si="157"/>
        <v>0</v>
      </c>
      <c r="AF495" s="2" t="b">
        <f t="shared" si="158"/>
        <v>0</v>
      </c>
      <c r="AG495" s="2" t="b">
        <f t="shared" si="159"/>
        <v>0</v>
      </c>
      <c r="AH495" s="17" t="b">
        <f t="shared" si="160"/>
        <v>0</v>
      </c>
      <c r="AI495" s="2" t="b">
        <f t="shared" si="161"/>
        <v>0</v>
      </c>
      <c r="AJ495" s="2" t="b">
        <f t="shared" si="162"/>
        <v>0</v>
      </c>
      <c r="AK495" s="2" t="b">
        <f t="shared" si="163"/>
        <v>0</v>
      </c>
      <c r="AL495" s="2" t="b">
        <f t="shared" si="164"/>
        <v>0</v>
      </c>
      <c r="AM495" s="2" t="b">
        <f t="shared" si="165"/>
        <v>0</v>
      </c>
      <c r="AN495" s="2" t="b">
        <f t="shared" si="166"/>
        <v>0</v>
      </c>
      <c r="AO495" s="2" t="b">
        <v>0</v>
      </c>
      <c r="AP495" s="2" t="b">
        <f t="shared" si="167"/>
        <v>0</v>
      </c>
      <c r="AQ495" s="2" t="b">
        <v>0</v>
      </c>
      <c r="AR495" s="2">
        <v>1</v>
      </c>
      <c r="BM495" s="7"/>
      <c r="BN495" s="7"/>
      <c r="BO495" s="7"/>
      <c r="BQ495" s="7"/>
      <c r="BR495" s="7"/>
      <c r="BS495" s="7"/>
      <c r="BT495" s="7"/>
      <c r="BU495" s="7"/>
      <c r="BV495" s="7"/>
      <c r="BW495" s="7"/>
      <c r="BX495" s="7"/>
      <c r="BY495" s="7"/>
      <c r="BZ495" s="7"/>
      <c r="CA495" s="7"/>
      <c r="CB495" s="7"/>
      <c r="CC495" s="7"/>
      <c r="CD495" s="7"/>
      <c r="CE495" s="7"/>
    </row>
    <row r="496" spans="1:85" s="2" customFormat="1" ht="60" hidden="1" x14ac:dyDescent="0.25">
      <c r="L496" s="11" t="s">
        <v>5026</v>
      </c>
      <c r="M496" s="2" t="s">
        <v>5027</v>
      </c>
      <c r="N496" s="2">
        <v>2013</v>
      </c>
      <c r="O496" s="2">
        <v>1</v>
      </c>
      <c r="P496" s="3">
        <v>41275.444444444445</v>
      </c>
      <c r="Q496" s="2" t="s">
        <v>4778</v>
      </c>
      <c r="R496" s="2" t="s">
        <v>4779</v>
      </c>
      <c r="S496" s="2" t="s">
        <v>5025</v>
      </c>
      <c r="T496" s="2" t="s">
        <v>4781</v>
      </c>
      <c r="U496" s="2">
        <f t="shared" si="147"/>
        <v>1</v>
      </c>
      <c r="V496" s="2" t="b">
        <f t="shared" si="148"/>
        <v>1</v>
      </c>
      <c r="W496" s="17" t="b">
        <f t="shared" si="149"/>
        <v>0</v>
      </c>
      <c r="X496" s="2" t="b">
        <f t="shared" si="150"/>
        <v>0</v>
      </c>
      <c r="Y496" s="2" t="b">
        <f t="shared" si="151"/>
        <v>0</v>
      </c>
      <c r="Z496" s="2" t="b">
        <f t="shared" si="152"/>
        <v>0</v>
      </c>
      <c r="AA496" s="2" t="b">
        <f t="shared" si="153"/>
        <v>0</v>
      </c>
      <c r="AB496" s="2" t="b">
        <f t="shared" si="154"/>
        <v>0</v>
      </c>
      <c r="AC496" s="2" t="b">
        <f t="shared" si="155"/>
        <v>0</v>
      </c>
      <c r="AD496" s="2" t="b">
        <f t="shared" si="156"/>
        <v>0</v>
      </c>
      <c r="AE496" s="2" t="b">
        <f t="shared" si="157"/>
        <v>0</v>
      </c>
      <c r="AF496" s="2" t="b">
        <f t="shared" si="158"/>
        <v>0</v>
      </c>
      <c r="AG496" s="2" t="b">
        <f t="shared" si="159"/>
        <v>0</v>
      </c>
      <c r="AH496" s="17" t="b">
        <f t="shared" si="160"/>
        <v>0</v>
      </c>
      <c r="AI496" s="2" t="b">
        <f t="shared" si="161"/>
        <v>0</v>
      </c>
      <c r="AJ496" s="2" t="b">
        <f t="shared" si="162"/>
        <v>0</v>
      </c>
      <c r="AK496" s="2" t="b">
        <f t="shared" si="163"/>
        <v>0</v>
      </c>
      <c r="AL496" s="2" t="b">
        <f t="shared" si="164"/>
        <v>0</v>
      </c>
      <c r="AM496" s="2" t="b">
        <f t="shared" si="165"/>
        <v>0</v>
      </c>
      <c r="AN496" s="2" t="b">
        <f t="shared" si="166"/>
        <v>0</v>
      </c>
      <c r="AO496" s="2" t="b">
        <v>0</v>
      </c>
      <c r="AP496" s="2" t="b">
        <f t="shared" si="167"/>
        <v>0</v>
      </c>
      <c r="AQ496" s="2" t="b">
        <v>0</v>
      </c>
      <c r="AR496" s="2">
        <v>1</v>
      </c>
      <c r="BM496" s="7"/>
      <c r="BN496" s="7"/>
      <c r="BO496" s="7"/>
      <c r="BP496" s="7"/>
      <c r="BQ496" s="7"/>
      <c r="BR496" s="7"/>
      <c r="BS496" s="7"/>
      <c r="BT496" s="7"/>
      <c r="BU496" s="7"/>
      <c r="BV496" s="7"/>
      <c r="BW496" s="7"/>
      <c r="BX496" s="7"/>
      <c r="BY496" s="7"/>
      <c r="BZ496" s="7"/>
      <c r="CA496" s="7"/>
      <c r="CB496" s="7"/>
      <c r="CC496" s="7"/>
      <c r="CD496" s="7"/>
      <c r="CE496" s="7"/>
      <c r="CF496" s="7"/>
      <c r="CG496" s="7"/>
    </row>
    <row r="497" spans="1:85" s="2" customFormat="1" ht="30" hidden="1" x14ac:dyDescent="0.25">
      <c r="L497" s="11" t="s">
        <v>4938</v>
      </c>
      <c r="M497" s="2" t="s">
        <v>4939</v>
      </c>
      <c r="N497" s="2">
        <v>2014</v>
      </c>
      <c r="O497" s="2">
        <v>1</v>
      </c>
      <c r="P497" s="3">
        <v>41640.631249999999</v>
      </c>
      <c r="Q497" s="2" t="s">
        <v>4778</v>
      </c>
      <c r="R497" s="2" t="s">
        <v>4779</v>
      </c>
      <c r="S497" s="2" t="s">
        <v>4935</v>
      </c>
      <c r="T497" s="2" t="s">
        <v>4781</v>
      </c>
      <c r="U497" s="2">
        <f t="shared" si="147"/>
        <v>1</v>
      </c>
      <c r="V497" s="2" t="b">
        <f t="shared" si="148"/>
        <v>1</v>
      </c>
      <c r="W497" s="17" t="b">
        <f t="shared" si="149"/>
        <v>0</v>
      </c>
      <c r="X497" s="2" t="b">
        <f t="shared" si="150"/>
        <v>0</v>
      </c>
      <c r="Y497" s="2" t="b">
        <f t="shared" si="151"/>
        <v>0</v>
      </c>
      <c r="Z497" s="2" t="b">
        <f t="shared" si="152"/>
        <v>0</v>
      </c>
      <c r="AA497" s="2" t="b">
        <f t="shared" si="153"/>
        <v>0</v>
      </c>
      <c r="AB497" s="2" t="b">
        <f t="shared" si="154"/>
        <v>0</v>
      </c>
      <c r="AC497" s="2" t="b">
        <f t="shared" si="155"/>
        <v>0</v>
      </c>
      <c r="AD497" s="2" t="b">
        <f t="shared" si="156"/>
        <v>0</v>
      </c>
      <c r="AE497" s="2" t="b">
        <f t="shared" si="157"/>
        <v>0</v>
      </c>
      <c r="AF497" s="2" t="b">
        <f t="shared" si="158"/>
        <v>0</v>
      </c>
      <c r="AG497" s="2" t="b">
        <f t="shared" si="159"/>
        <v>0</v>
      </c>
      <c r="AH497" s="17" t="b">
        <f t="shared" si="160"/>
        <v>0</v>
      </c>
      <c r="AI497" s="2" t="b">
        <f t="shared" si="161"/>
        <v>0</v>
      </c>
      <c r="AJ497" s="2" t="b">
        <f t="shared" si="162"/>
        <v>0</v>
      </c>
      <c r="AK497" s="2" t="b">
        <f t="shared" si="163"/>
        <v>0</v>
      </c>
      <c r="AL497" s="2" t="b">
        <f t="shared" si="164"/>
        <v>0</v>
      </c>
      <c r="AM497" s="2" t="b">
        <f t="shared" si="165"/>
        <v>0</v>
      </c>
      <c r="AN497" s="2" t="b">
        <f t="shared" si="166"/>
        <v>0</v>
      </c>
      <c r="AO497" s="2" t="b">
        <v>0</v>
      </c>
      <c r="AP497" s="2" t="b">
        <f t="shared" si="167"/>
        <v>0</v>
      </c>
      <c r="AQ497" s="2" t="b">
        <v>0</v>
      </c>
      <c r="AR497" s="2">
        <v>1</v>
      </c>
      <c r="BM497" s="7"/>
      <c r="BN497" s="7"/>
      <c r="BO497" s="7"/>
      <c r="BP497" s="7"/>
      <c r="CF497" s="7"/>
      <c r="CG497" s="7"/>
    </row>
    <row r="498" spans="1:85" s="84" customFormat="1" ht="180" x14ac:dyDescent="0.25">
      <c r="A498" s="75" t="s">
        <v>5666</v>
      </c>
      <c r="B498" s="75" t="s">
        <v>5705</v>
      </c>
      <c r="C498" s="75">
        <v>2016</v>
      </c>
      <c r="D498" s="90" t="s">
        <v>5693</v>
      </c>
      <c r="E498" s="90" t="s">
        <v>5932</v>
      </c>
      <c r="F498" s="90" t="s">
        <v>5693</v>
      </c>
      <c r="G498" s="90" t="s">
        <v>5933</v>
      </c>
      <c r="H498" s="90"/>
      <c r="I498" s="90" t="s">
        <v>5934</v>
      </c>
      <c r="J498" s="90"/>
      <c r="K498" s="75" t="s">
        <v>5935</v>
      </c>
      <c r="L498" s="56">
        <v>2008204416</v>
      </c>
      <c r="M498" s="56" t="s">
        <v>5476</v>
      </c>
      <c r="N498" s="90"/>
      <c r="O498" s="90"/>
      <c r="P498" s="90"/>
      <c r="Q498" s="56" t="s">
        <v>5439</v>
      </c>
      <c r="R498" s="90" t="s">
        <v>5440</v>
      </c>
      <c r="S498" s="90"/>
      <c r="T498" s="56" t="s">
        <v>5445</v>
      </c>
      <c r="U498" s="90">
        <f t="shared" si="147"/>
        <v>8</v>
      </c>
      <c r="V498" s="90" t="b">
        <f t="shared" si="148"/>
        <v>1</v>
      </c>
      <c r="W498" s="90" t="b">
        <f t="shared" si="149"/>
        <v>1</v>
      </c>
      <c r="X498" s="90" t="b">
        <f t="shared" si="150"/>
        <v>1</v>
      </c>
      <c r="Y498" s="90" t="b">
        <f t="shared" si="151"/>
        <v>0</v>
      </c>
      <c r="Z498" s="90" t="b">
        <f t="shared" si="152"/>
        <v>1</v>
      </c>
      <c r="AA498" s="90" t="b">
        <f t="shared" si="153"/>
        <v>0</v>
      </c>
      <c r="AB498" s="90" t="b">
        <f t="shared" si="154"/>
        <v>1</v>
      </c>
      <c r="AC498" s="90" t="b">
        <f t="shared" si="155"/>
        <v>0</v>
      </c>
      <c r="AD498" s="90" t="b">
        <f t="shared" si="156"/>
        <v>1</v>
      </c>
      <c r="AE498" s="90" t="b">
        <f t="shared" si="157"/>
        <v>0</v>
      </c>
      <c r="AF498" s="90" t="b">
        <f t="shared" si="158"/>
        <v>0</v>
      </c>
      <c r="AG498" s="90" t="b">
        <f t="shared" si="159"/>
        <v>1</v>
      </c>
      <c r="AH498" s="90" t="b">
        <f t="shared" si="160"/>
        <v>1</v>
      </c>
      <c r="AI498" s="90" t="b">
        <f t="shared" si="161"/>
        <v>0</v>
      </c>
      <c r="AJ498" s="90" t="b">
        <f t="shared" si="162"/>
        <v>0</v>
      </c>
      <c r="AK498" s="90" t="b">
        <f t="shared" si="163"/>
        <v>0</v>
      </c>
      <c r="AL498" s="90" t="b">
        <f t="shared" si="164"/>
        <v>0</v>
      </c>
      <c r="AM498" s="90" t="b">
        <f t="shared" si="165"/>
        <v>0</v>
      </c>
      <c r="AN498" s="90" t="b">
        <f t="shared" si="166"/>
        <v>0</v>
      </c>
      <c r="AO498" s="90" t="b">
        <v>0</v>
      </c>
      <c r="AP498" s="90" t="b">
        <f t="shared" si="167"/>
        <v>0</v>
      </c>
      <c r="AQ498" s="56" t="b">
        <v>0</v>
      </c>
      <c r="AR498" s="13">
        <v>1</v>
      </c>
      <c r="AS498" s="2">
        <v>2</v>
      </c>
      <c r="AT498" s="2">
        <v>3</v>
      </c>
      <c r="AU498" s="2">
        <v>4</v>
      </c>
      <c r="AV498" s="2">
        <v>6</v>
      </c>
      <c r="AW498" s="2">
        <v>8</v>
      </c>
      <c r="AX498" s="2">
        <v>11</v>
      </c>
      <c r="AY498" s="2">
        <v>12</v>
      </c>
      <c r="AZ498" s="2">
        <v>15</v>
      </c>
      <c r="BA498" s="2">
        <v>16</v>
      </c>
      <c r="BB498" s="2"/>
      <c r="BC498" s="2"/>
      <c r="BD498" s="2"/>
      <c r="BE498" s="2"/>
      <c r="BF498" s="2"/>
      <c r="BG498" s="2"/>
      <c r="BH498" s="2"/>
      <c r="BI498" s="2"/>
      <c r="BJ498" s="2"/>
      <c r="BK498" s="2"/>
      <c r="BL498" s="2"/>
      <c r="BM498" s="2"/>
      <c r="BN498" s="2"/>
      <c r="BO498" s="2"/>
      <c r="BP498" s="7"/>
      <c r="BQ498" s="7"/>
      <c r="BR498" s="7"/>
      <c r="BS498" s="7"/>
      <c r="BT498" s="7"/>
      <c r="BU498" s="7"/>
      <c r="BV498" s="7"/>
      <c r="BW498" s="7"/>
      <c r="BX498" s="7"/>
      <c r="BY498" s="7"/>
      <c r="BZ498" s="7"/>
      <c r="CA498" s="7"/>
      <c r="CB498" s="7"/>
      <c r="CC498" s="7"/>
      <c r="CD498" s="7"/>
      <c r="CE498" s="7"/>
      <c r="CF498" s="7"/>
    </row>
    <row r="499" spans="1:85" s="2" customFormat="1" ht="105" hidden="1" x14ac:dyDescent="0.25">
      <c r="A499" s="42" t="s">
        <v>5658</v>
      </c>
      <c r="B499" s="42" t="s">
        <v>5705</v>
      </c>
      <c r="C499" s="42"/>
      <c r="D499" s="42" t="s">
        <v>5705</v>
      </c>
      <c r="E499" s="42"/>
      <c r="F499" s="42" t="s">
        <v>5705</v>
      </c>
      <c r="G499" s="42" t="s">
        <v>5904</v>
      </c>
      <c r="H499" s="42" t="s">
        <v>5905</v>
      </c>
      <c r="I499" s="42" t="s">
        <v>5906</v>
      </c>
      <c r="J499" s="42"/>
      <c r="K499" s="42" t="s">
        <v>5907</v>
      </c>
      <c r="L499" s="5" t="s">
        <v>4042</v>
      </c>
      <c r="M499" s="5" t="s">
        <v>4043</v>
      </c>
      <c r="N499" s="5">
        <v>31</v>
      </c>
      <c r="O499" s="5">
        <v>2</v>
      </c>
      <c r="P499" s="10">
        <v>41456.6</v>
      </c>
      <c r="Q499" s="5" t="s">
        <v>11</v>
      </c>
      <c r="R499" s="5" t="s">
        <v>459</v>
      </c>
      <c r="S499" s="5" t="s">
        <v>4044</v>
      </c>
      <c r="T499" s="5" t="s">
        <v>540</v>
      </c>
      <c r="U499" s="5">
        <f t="shared" si="147"/>
        <v>9</v>
      </c>
      <c r="V499" s="5" t="b">
        <f t="shared" si="148"/>
        <v>1</v>
      </c>
      <c r="W499" s="51" t="b">
        <f t="shared" si="149"/>
        <v>0</v>
      </c>
      <c r="X499" s="5" t="b">
        <f t="shared" si="150"/>
        <v>1</v>
      </c>
      <c r="Y499" s="5" t="b">
        <f t="shared" si="151"/>
        <v>0</v>
      </c>
      <c r="Z499" s="5" t="b">
        <f t="shared" si="152"/>
        <v>0</v>
      </c>
      <c r="AA499" s="5" t="b">
        <f t="shared" si="153"/>
        <v>0</v>
      </c>
      <c r="AB499" s="5" t="b">
        <f t="shared" si="154"/>
        <v>1</v>
      </c>
      <c r="AC499" s="5" t="b">
        <f t="shared" si="155"/>
        <v>0</v>
      </c>
      <c r="AD499" s="5" t="b">
        <f t="shared" si="156"/>
        <v>1</v>
      </c>
      <c r="AE499" s="5" t="b">
        <f t="shared" si="157"/>
        <v>1</v>
      </c>
      <c r="AF499" s="5" t="b">
        <f t="shared" si="158"/>
        <v>0</v>
      </c>
      <c r="AG499" s="5" t="b">
        <f t="shared" si="159"/>
        <v>1</v>
      </c>
      <c r="AH499" s="51" t="b">
        <f t="shared" si="160"/>
        <v>1</v>
      </c>
      <c r="AI499" s="5" t="b">
        <f t="shared" si="161"/>
        <v>1</v>
      </c>
      <c r="AJ499" s="5" t="b">
        <f t="shared" si="162"/>
        <v>0</v>
      </c>
      <c r="AK499" s="5" t="b">
        <f t="shared" si="163"/>
        <v>0</v>
      </c>
      <c r="AL499" s="5" t="b">
        <f t="shared" si="164"/>
        <v>1</v>
      </c>
      <c r="AM499" s="5" t="b">
        <f t="shared" si="165"/>
        <v>0</v>
      </c>
      <c r="AN499" s="5" t="b">
        <f t="shared" si="166"/>
        <v>0</v>
      </c>
      <c r="AO499" s="5" t="b">
        <v>0</v>
      </c>
      <c r="AP499" s="5" t="b">
        <f t="shared" si="167"/>
        <v>0</v>
      </c>
      <c r="AQ499" s="5" t="b">
        <v>0</v>
      </c>
      <c r="AR499" s="2">
        <v>1</v>
      </c>
      <c r="AS499" s="2">
        <v>3</v>
      </c>
      <c r="AT499" s="2">
        <v>4</v>
      </c>
      <c r="AU499" s="2">
        <v>8</v>
      </c>
      <c r="AV499" s="2">
        <v>9</v>
      </c>
      <c r="AW499" s="2">
        <v>11</v>
      </c>
      <c r="AX499" s="2">
        <v>13</v>
      </c>
      <c r="AY499" s="2">
        <v>15</v>
      </c>
      <c r="AZ499" s="2">
        <v>16</v>
      </c>
      <c r="BA499" s="2">
        <v>20</v>
      </c>
      <c r="BB499" s="2">
        <v>23</v>
      </c>
      <c r="BP499" s="7"/>
      <c r="CF499" s="7"/>
      <c r="CG499" s="7"/>
    </row>
    <row r="500" spans="1:85" s="2" customFormat="1" ht="75" hidden="1" x14ac:dyDescent="0.25">
      <c r="A500" s="42" t="s">
        <v>5670</v>
      </c>
      <c r="B500" s="42" t="s">
        <v>5693</v>
      </c>
      <c r="C500" s="42"/>
      <c r="D500" s="42" t="s">
        <v>5693</v>
      </c>
      <c r="E500" s="62" t="s">
        <v>5908</v>
      </c>
      <c r="F500" s="42" t="s">
        <v>5705</v>
      </c>
      <c r="G500" s="54" t="s">
        <v>5909</v>
      </c>
      <c r="H500" s="42" t="s">
        <v>5809</v>
      </c>
      <c r="I500" s="42" t="s">
        <v>5910</v>
      </c>
      <c r="J500" s="42"/>
      <c r="K500" s="42" t="s">
        <v>5911</v>
      </c>
      <c r="L500" s="5" t="s">
        <v>219</v>
      </c>
      <c r="M500" s="5" t="s">
        <v>220</v>
      </c>
      <c r="N500" s="5">
        <v>23</v>
      </c>
      <c r="O500" s="5">
        <v>2</v>
      </c>
      <c r="P500" s="10">
        <v>41609.336111111108</v>
      </c>
      <c r="Q500" s="5" t="s">
        <v>11</v>
      </c>
      <c r="R500" s="5" t="s">
        <v>9</v>
      </c>
      <c r="S500" s="5" t="s">
        <v>221</v>
      </c>
      <c r="T500" s="5" t="s">
        <v>13</v>
      </c>
      <c r="U500" s="5">
        <f t="shared" si="147"/>
        <v>6</v>
      </c>
      <c r="V500" s="5" t="b">
        <f t="shared" si="148"/>
        <v>1</v>
      </c>
      <c r="W500" s="51" t="b">
        <f t="shared" si="149"/>
        <v>0</v>
      </c>
      <c r="X500" s="5" t="b">
        <f t="shared" si="150"/>
        <v>1</v>
      </c>
      <c r="Y500" s="5" t="b">
        <f t="shared" si="151"/>
        <v>0</v>
      </c>
      <c r="Z500" s="5" t="b">
        <f t="shared" si="152"/>
        <v>0</v>
      </c>
      <c r="AA500" s="5" t="b">
        <f t="shared" si="153"/>
        <v>0</v>
      </c>
      <c r="AB500" s="5" t="b">
        <f t="shared" si="154"/>
        <v>1</v>
      </c>
      <c r="AC500" s="5" t="b">
        <f t="shared" si="155"/>
        <v>0</v>
      </c>
      <c r="AD500" s="5" t="b">
        <f t="shared" si="156"/>
        <v>1</v>
      </c>
      <c r="AE500" s="5" t="b">
        <f t="shared" si="157"/>
        <v>0</v>
      </c>
      <c r="AF500" s="5" t="b">
        <f t="shared" si="158"/>
        <v>0</v>
      </c>
      <c r="AG500" s="5" t="b">
        <f t="shared" si="159"/>
        <v>1</v>
      </c>
      <c r="AH500" s="51" t="b">
        <f t="shared" si="160"/>
        <v>0</v>
      </c>
      <c r="AI500" s="5" t="b">
        <f t="shared" si="161"/>
        <v>1</v>
      </c>
      <c r="AJ500" s="5" t="b">
        <f t="shared" si="162"/>
        <v>0</v>
      </c>
      <c r="AK500" s="5" t="b">
        <f t="shared" si="163"/>
        <v>0</v>
      </c>
      <c r="AL500" s="5" t="b">
        <f t="shared" si="164"/>
        <v>0</v>
      </c>
      <c r="AM500" s="5" t="b">
        <f t="shared" si="165"/>
        <v>0</v>
      </c>
      <c r="AN500" s="5" t="b">
        <f t="shared" si="166"/>
        <v>0</v>
      </c>
      <c r="AO500" s="5" t="b">
        <v>0</v>
      </c>
      <c r="AP500" s="5" t="b">
        <f t="shared" si="167"/>
        <v>0</v>
      </c>
      <c r="AQ500" s="5" t="b">
        <v>0</v>
      </c>
      <c r="AR500" s="2">
        <v>1</v>
      </c>
      <c r="AS500" s="2">
        <v>4</v>
      </c>
      <c r="AT500" s="2">
        <v>8</v>
      </c>
      <c r="AU500" s="2">
        <v>11</v>
      </c>
      <c r="AV500" s="2">
        <v>12</v>
      </c>
      <c r="AW500" s="2">
        <v>15</v>
      </c>
      <c r="AX500" s="2">
        <v>20</v>
      </c>
      <c r="BP500" s="7"/>
      <c r="BQ500" s="7"/>
      <c r="BR500" s="7"/>
      <c r="BS500" s="7"/>
      <c r="BT500" s="7"/>
      <c r="BU500" s="7"/>
      <c r="BV500" s="7"/>
      <c r="BW500" s="7"/>
      <c r="BX500" s="7"/>
      <c r="BY500" s="7"/>
      <c r="BZ500" s="7"/>
      <c r="CA500" s="7"/>
      <c r="CB500" s="7"/>
      <c r="CC500" s="7"/>
      <c r="CD500" s="7"/>
      <c r="CE500" s="7"/>
      <c r="CF500" s="7"/>
      <c r="CG500" s="7"/>
    </row>
    <row r="501" spans="1:85" s="2" customFormat="1" ht="30" hidden="1" x14ac:dyDescent="0.25">
      <c r="L501" s="11" t="s">
        <v>2056</v>
      </c>
      <c r="M501" s="2" t="s">
        <v>2057</v>
      </c>
      <c r="N501" s="7">
        <v>2007</v>
      </c>
      <c r="O501" s="7">
        <v>1</v>
      </c>
      <c r="P501" s="8">
        <v>39114.375694444447</v>
      </c>
      <c r="Q501" s="7" t="s">
        <v>11</v>
      </c>
      <c r="R501" s="7" t="s">
        <v>459</v>
      </c>
      <c r="S501" s="7" t="s">
        <v>2058</v>
      </c>
      <c r="T501" s="7" t="s">
        <v>199</v>
      </c>
      <c r="U501" s="2">
        <f t="shared" si="147"/>
        <v>4</v>
      </c>
      <c r="V501" s="2" t="b">
        <f t="shared" si="148"/>
        <v>0</v>
      </c>
      <c r="W501" s="17" t="b">
        <f t="shared" si="149"/>
        <v>0</v>
      </c>
      <c r="X501" s="2" t="b">
        <f t="shared" si="150"/>
        <v>1</v>
      </c>
      <c r="Y501" s="2" t="b">
        <f t="shared" si="151"/>
        <v>0</v>
      </c>
      <c r="Z501" s="2" t="b">
        <f t="shared" si="152"/>
        <v>0</v>
      </c>
      <c r="AA501" s="2" t="b">
        <f t="shared" si="153"/>
        <v>1</v>
      </c>
      <c r="AB501" s="2" t="b">
        <f t="shared" si="154"/>
        <v>0</v>
      </c>
      <c r="AC501" s="2" t="b">
        <f t="shared" si="155"/>
        <v>1</v>
      </c>
      <c r="AD501" s="2" t="b">
        <f t="shared" si="156"/>
        <v>0</v>
      </c>
      <c r="AE501" s="2" t="b">
        <f t="shared" si="157"/>
        <v>0</v>
      </c>
      <c r="AF501" s="2" t="b">
        <f t="shared" si="158"/>
        <v>0</v>
      </c>
      <c r="AG501" s="2" t="b">
        <f t="shared" si="159"/>
        <v>0</v>
      </c>
      <c r="AH501" s="17" t="b">
        <f t="shared" si="160"/>
        <v>1</v>
      </c>
      <c r="AI501" s="2" t="b">
        <f t="shared" si="161"/>
        <v>0</v>
      </c>
      <c r="AJ501" s="2" t="b">
        <f t="shared" si="162"/>
        <v>0</v>
      </c>
      <c r="AK501" s="2" t="b">
        <f t="shared" si="163"/>
        <v>0</v>
      </c>
      <c r="AL501" s="2" t="b">
        <f t="shared" si="164"/>
        <v>0</v>
      </c>
      <c r="AM501" s="2" t="b">
        <f t="shared" si="165"/>
        <v>0</v>
      </c>
      <c r="AN501" s="2" t="b">
        <f t="shared" si="166"/>
        <v>0</v>
      </c>
      <c r="AO501" s="2" t="b">
        <v>0</v>
      </c>
      <c r="AP501" s="2" t="b">
        <f t="shared" si="167"/>
        <v>0</v>
      </c>
      <c r="AQ501" s="2" t="b">
        <v>0</v>
      </c>
      <c r="AR501" s="7">
        <v>4</v>
      </c>
      <c r="AS501" s="7">
        <v>7</v>
      </c>
      <c r="AT501" s="7">
        <v>10</v>
      </c>
      <c r="AU501" s="7">
        <v>16</v>
      </c>
      <c r="AV501" s="7"/>
      <c r="AW501" s="7"/>
      <c r="AX501" s="7"/>
      <c r="AY501" s="7"/>
      <c r="AZ501" s="7"/>
      <c r="BA501" s="7"/>
      <c r="BB501" s="7"/>
      <c r="BC501" s="7"/>
      <c r="BD501" s="7"/>
      <c r="BE501" s="7"/>
      <c r="BF501" s="7"/>
      <c r="BG501" s="7"/>
      <c r="BH501" s="7"/>
      <c r="BI501" s="7"/>
      <c r="BJ501" s="7"/>
      <c r="BK501" s="7"/>
      <c r="BL501" s="7"/>
      <c r="BP501" s="7"/>
      <c r="BQ501" s="7"/>
      <c r="BR501" s="7"/>
      <c r="BS501" s="7"/>
      <c r="BT501" s="7"/>
      <c r="BU501" s="7"/>
      <c r="BV501" s="7"/>
      <c r="BW501" s="7"/>
      <c r="BX501" s="7"/>
      <c r="BY501" s="7"/>
      <c r="BZ501" s="7"/>
      <c r="CA501" s="7"/>
      <c r="CB501" s="7"/>
      <c r="CC501" s="7"/>
      <c r="CD501" s="7"/>
      <c r="CE501" s="7"/>
      <c r="CF501" s="7"/>
      <c r="CG501" s="7"/>
    </row>
    <row r="502" spans="1:85" s="2" customFormat="1" hidden="1" x14ac:dyDescent="0.25">
      <c r="L502" s="11" t="s">
        <v>3108</v>
      </c>
      <c r="M502" s="2" t="s">
        <v>3109</v>
      </c>
      <c r="N502" s="2">
        <v>2008</v>
      </c>
      <c r="O502" s="2">
        <v>1</v>
      </c>
      <c r="P502" s="3">
        <v>39508.634722222225</v>
      </c>
      <c r="Q502" s="2" t="s">
        <v>11</v>
      </c>
      <c r="R502" s="2" t="s">
        <v>459</v>
      </c>
      <c r="S502" s="2" t="s">
        <v>3110</v>
      </c>
      <c r="T502" s="2" t="s">
        <v>509</v>
      </c>
      <c r="U502" s="2">
        <f t="shared" si="147"/>
        <v>4</v>
      </c>
      <c r="V502" s="2" t="b">
        <f t="shared" si="148"/>
        <v>1</v>
      </c>
      <c r="W502" s="17" t="b">
        <f t="shared" si="149"/>
        <v>1</v>
      </c>
      <c r="X502" s="2" t="b">
        <f t="shared" si="150"/>
        <v>1</v>
      </c>
      <c r="Y502" s="2" t="b">
        <f t="shared" si="151"/>
        <v>0</v>
      </c>
      <c r="Z502" s="2" t="b">
        <f t="shared" si="152"/>
        <v>0</v>
      </c>
      <c r="AA502" s="2" t="b">
        <f t="shared" si="153"/>
        <v>0</v>
      </c>
      <c r="AB502" s="2" t="b">
        <f t="shared" si="154"/>
        <v>0</v>
      </c>
      <c r="AC502" s="2" t="b">
        <f t="shared" si="155"/>
        <v>0</v>
      </c>
      <c r="AD502" s="2" t="b">
        <f t="shared" si="156"/>
        <v>1</v>
      </c>
      <c r="AE502" s="2" t="b">
        <f t="shared" si="157"/>
        <v>0</v>
      </c>
      <c r="AF502" s="2" t="b">
        <f t="shared" si="158"/>
        <v>0</v>
      </c>
      <c r="AG502" s="2" t="b">
        <f t="shared" si="159"/>
        <v>0</v>
      </c>
      <c r="AH502" s="17" t="b">
        <f t="shared" si="160"/>
        <v>0</v>
      </c>
      <c r="AI502" s="2" t="b">
        <f t="shared" si="161"/>
        <v>0</v>
      </c>
      <c r="AJ502" s="2" t="b">
        <f t="shared" si="162"/>
        <v>0</v>
      </c>
      <c r="AK502" s="2" t="b">
        <f t="shared" si="163"/>
        <v>0</v>
      </c>
      <c r="AL502" s="2" t="b">
        <f t="shared" si="164"/>
        <v>0</v>
      </c>
      <c r="AM502" s="2" t="b">
        <f t="shared" si="165"/>
        <v>0</v>
      </c>
      <c r="AN502" s="2" t="b">
        <f t="shared" si="166"/>
        <v>0</v>
      </c>
      <c r="AO502" s="2" t="b">
        <v>0</v>
      </c>
      <c r="AP502" s="2" t="b">
        <f t="shared" si="167"/>
        <v>0</v>
      </c>
      <c r="AQ502" s="2" t="b">
        <v>0</v>
      </c>
      <c r="AR502" s="2">
        <v>1</v>
      </c>
      <c r="AS502" s="2">
        <v>2</v>
      </c>
      <c r="AT502" s="2">
        <v>4</v>
      </c>
      <c r="AU502" s="2" t="s">
        <v>5615</v>
      </c>
      <c r="AV502" s="2">
        <v>11</v>
      </c>
      <c r="AW502" s="2">
        <v>12</v>
      </c>
      <c r="BP502" s="7"/>
      <c r="BQ502" s="7"/>
      <c r="BR502" s="7"/>
      <c r="BS502" s="7"/>
      <c r="BT502" s="7"/>
      <c r="BU502" s="7"/>
      <c r="BV502" s="7"/>
      <c r="BW502" s="7"/>
      <c r="BX502" s="7"/>
      <c r="BY502" s="7"/>
      <c r="BZ502" s="7"/>
      <c r="CA502" s="7"/>
      <c r="CB502" s="7"/>
      <c r="CC502" s="7"/>
      <c r="CD502" s="7"/>
      <c r="CE502" s="7"/>
      <c r="CF502" s="7"/>
      <c r="CG502" s="7"/>
    </row>
    <row r="503" spans="1:85" s="2" customFormat="1" ht="30" hidden="1" x14ac:dyDescent="0.25">
      <c r="B503" s="7"/>
      <c r="C503" s="7"/>
      <c r="D503" s="7"/>
      <c r="E503" s="7"/>
      <c r="F503" s="7"/>
      <c r="G503" s="7"/>
      <c r="H503" s="7"/>
      <c r="I503" s="7"/>
      <c r="J503" s="7"/>
      <c r="K503" s="7"/>
      <c r="L503" s="11" t="s">
        <v>2943</v>
      </c>
      <c r="M503" s="2" t="s">
        <v>2944</v>
      </c>
      <c r="N503" s="7">
        <v>2003</v>
      </c>
      <c r="O503" s="7">
        <v>1</v>
      </c>
      <c r="P503" s="8">
        <v>37622.692361111112</v>
      </c>
      <c r="Q503" s="7" t="s">
        <v>2064</v>
      </c>
      <c r="R503" s="7" t="s">
        <v>459</v>
      </c>
      <c r="S503" s="7" t="s">
        <v>2945</v>
      </c>
      <c r="T503" s="7" t="s">
        <v>1011</v>
      </c>
      <c r="U503" s="2">
        <f t="shared" si="147"/>
        <v>2</v>
      </c>
      <c r="V503" s="2" t="b">
        <f t="shared" si="148"/>
        <v>1</v>
      </c>
      <c r="W503" s="17" t="b">
        <f t="shared" si="149"/>
        <v>0</v>
      </c>
      <c r="X503" s="2" t="b">
        <f t="shared" si="150"/>
        <v>1</v>
      </c>
      <c r="Y503" s="2" t="b">
        <f t="shared" si="151"/>
        <v>0</v>
      </c>
      <c r="Z503" s="2" t="b">
        <f t="shared" si="152"/>
        <v>0</v>
      </c>
      <c r="AA503" s="2" t="b">
        <f t="shared" si="153"/>
        <v>0</v>
      </c>
      <c r="AB503" s="2" t="b">
        <f t="shared" si="154"/>
        <v>0</v>
      </c>
      <c r="AC503" s="2" t="b">
        <f t="shared" si="155"/>
        <v>0</v>
      </c>
      <c r="AD503" s="2" t="b">
        <f t="shared" si="156"/>
        <v>0</v>
      </c>
      <c r="AE503" s="2" t="b">
        <f t="shared" si="157"/>
        <v>0</v>
      </c>
      <c r="AF503" s="2" t="b">
        <f t="shared" si="158"/>
        <v>0</v>
      </c>
      <c r="AG503" s="2" t="b">
        <f t="shared" si="159"/>
        <v>0</v>
      </c>
      <c r="AH503" s="17" t="b">
        <f t="shared" si="160"/>
        <v>0</v>
      </c>
      <c r="AI503" s="2" t="b">
        <f t="shared" si="161"/>
        <v>0</v>
      </c>
      <c r="AJ503" s="2" t="b">
        <f t="shared" si="162"/>
        <v>0</v>
      </c>
      <c r="AK503" s="2" t="b">
        <f t="shared" si="163"/>
        <v>0</v>
      </c>
      <c r="AL503" s="2" t="b">
        <f t="shared" si="164"/>
        <v>0</v>
      </c>
      <c r="AM503" s="2" t="b">
        <f t="shared" si="165"/>
        <v>0</v>
      </c>
      <c r="AN503" s="2" t="b">
        <f t="shared" si="166"/>
        <v>0</v>
      </c>
      <c r="AO503" s="2" t="b">
        <v>0</v>
      </c>
      <c r="AP503" s="2" t="b">
        <f t="shared" si="167"/>
        <v>0</v>
      </c>
      <c r="AQ503" s="2" t="b">
        <v>0</v>
      </c>
      <c r="AR503" s="7">
        <v>1</v>
      </c>
      <c r="AS503" s="7">
        <v>4</v>
      </c>
      <c r="AT503" s="7" t="s">
        <v>5615</v>
      </c>
      <c r="AU503" s="7"/>
      <c r="AV503" s="7"/>
      <c r="AW503" s="7"/>
      <c r="AX503" s="7"/>
      <c r="AY503" s="7"/>
      <c r="AZ503" s="7"/>
      <c r="BA503" s="7"/>
      <c r="BB503" s="7"/>
      <c r="BC503" s="7"/>
      <c r="BD503" s="7"/>
      <c r="BE503" s="7"/>
      <c r="BF503" s="7"/>
      <c r="BG503" s="7"/>
      <c r="BH503" s="7"/>
      <c r="BI503" s="7"/>
      <c r="BJ503" s="7"/>
      <c r="BK503" s="7"/>
      <c r="BL503" s="7"/>
      <c r="BP503" s="7"/>
      <c r="BQ503" s="7"/>
      <c r="BR503" s="7"/>
      <c r="BS503" s="7"/>
      <c r="BT503" s="7"/>
      <c r="BU503" s="7"/>
      <c r="BV503" s="7"/>
      <c r="BW503" s="7"/>
      <c r="BX503" s="7"/>
      <c r="BY503" s="7"/>
      <c r="BZ503" s="7"/>
      <c r="CA503" s="7"/>
      <c r="CB503" s="7"/>
      <c r="CC503" s="7"/>
      <c r="CD503" s="7"/>
      <c r="CE503" s="7"/>
      <c r="CF503" s="7"/>
      <c r="CG503" s="7"/>
    </row>
    <row r="504" spans="1:85" s="2" customFormat="1" hidden="1" x14ac:dyDescent="0.25">
      <c r="L504" s="11" t="s">
        <v>5157</v>
      </c>
      <c r="M504" s="2" t="s">
        <v>5158</v>
      </c>
      <c r="N504" s="2">
        <v>2013</v>
      </c>
      <c r="O504" s="2">
        <v>1</v>
      </c>
      <c r="P504" s="4">
        <v>41275</v>
      </c>
      <c r="Q504" s="2" t="s">
        <v>11</v>
      </c>
      <c r="R504" s="2" t="s">
        <v>5159</v>
      </c>
      <c r="S504" s="2" t="s">
        <v>5160</v>
      </c>
      <c r="T504" s="2" t="s">
        <v>3321</v>
      </c>
      <c r="U504" s="2">
        <f t="shared" si="147"/>
        <v>0</v>
      </c>
      <c r="V504" s="2" t="b">
        <f t="shared" si="148"/>
        <v>0</v>
      </c>
      <c r="W504" s="17" t="b">
        <f t="shared" si="149"/>
        <v>0</v>
      </c>
      <c r="X504" s="2" t="b">
        <f t="shared" si="150"/>
        <v>0</v>
      </c>
      <c r="Y504" s="2" t="b">
        <f t="shared" si="151"/>
        <v>0</v>
      </c>
      <c r="Z504" s="2" t="b">
        <f t="shared" si="152"/>
        <v>0</v>
      </c>
      <c r="AA504" s="2" t="b">
        <f t="shared" si="153"/>
        <v>0</v>
      </c>
      <c r="AB504" s="2" t="b">
        <f t="shared" si="154"/>
        <v>0</v>
      </c>
      <c r="AC504" s="2" t="b">
        <f t="shared" si="155"/>
        <v>0</v>
      </c>
      <c r="AD504" s="2" t="b">
        <f t="shared" si="156"/>
        <v>0</v>
      </c>
      <c r="AE504" s="2" t="b">
        <f t="shared" si="157"/>
        <v>0</v>
      </c>
      <c r="AF504" s="2" t="b">
        <f t="shared" si="158"/>
        <v>0</v>
      </c>
      <c r="AG504" s="2" t="b">
        <f t="shared" si="159"/>
        <v>0</v>
      </c>
      <c r="AH504" s="17" t="b">
        <f t="shared" si="160"/>
        <v>0</v>
      </c>
      <c r="AI504" s="2" t="b">
        <f t="shared" si="161"/>
        <v>0</v>
      </c>
      <c r="AJ504" s="2" t="b">
        <f t="shared" si="162"/>
        <v>0</v>
      </c>
      <c r="AK504" s="2" t="b">
        <f t="shared" si="163"/>
        <v>0</v>
      </c>
      <c r="AL504" s="2" t="b">
        <f t="shared" si="164"/>
        <v>0</v>
      </c>
      <c r="AM504" s="2" t="b">
        <f t="shared" si="165"/>
        <v>0</v>
      </c>
      <c r="AN504" s="2" t="b">
        <f t="shared" si="166"/>
        <v>0</v>
      </c>
      <c r="AO504" s="2" t="b">
        <v>0</v>
      </c>
      <c r="AP504" s="2" t="b">
        <f t="shared" si="167"/>
        <v>0</v>
      </c>
      <c r="AQ504" s="2" t="b">
        <v>0</v>
      </c>
      <c r="AR504" s="2" t="s">
        <v>5617</v>
      </c>
      <c r="BP504" s="7"/>
      <c r="BQ504" s="7"/>
      <c r="BR504" s="7"/>
      <c r="BS504" s="7"/>
      <c r="BT504" s="7"/>
      <c r="BU504" s="7"/>
      <c r="BV504" s="7"/>
      <c r="BW504" s="7"/>
      <c r="BX504" s="7"/>
      <c r="BY504" s="7"/>
      <c r="BZ504" s="7"/>
      <c r="CA504" s="7"/>
      <c r="CB504" s="7"/>
      <c r="CC504" s="7"/>
      <c r="CD504" s="7"/>
      <c r="CE504" s="7"/>
      <c r="CF504" s="7"/>
      <c r="CG504" s="7"/>
    </row>
    <row r="505" spans="1:85" s="2" customFormat="1" hidden="1" x14ac:dyDescent="0.25">
      <c r="B505" s="7"/>
      <c r="C505" s="7"/>
      <c r="D505" s="7"/>
      <c r="E505" s="7"/>
      <c r="F505" s="7"/>
      <c r="G505" s="7"/>
      <c r="H505" s="7"/>
      <c r="I505" s="7"/>
      <c r="J505" s="7"/>
      <c r="K505" s="7"/>
      <c r="L505" s="11" t="s">
        <v>3980</v>
      </c>
      <c r="M505" s="2" t="s">
        <v>3981</v>
      </c>
      <c r="N505" s="2">
        <v>44</v>
      </c>
      <c r="O505" s="2">
        <v>12</v>
      </c>
      <c r="P505" s="3">
        <v>41974.678472222222</v>
      </c>
      <c r="Q505" s="2" t="s">
        <v>11</v>
      </c>
      <c r="R505" s="2" t="s">
        <v>459</v>
      </c>
      <c r="S505" s="2" t="s">
        <v>3979</v>
      </c>
      <c r="T505" s="2" t="s">
        <v>484</v>
      </c>
      <c r="U505" s="2">
        <f t="shared" si="147"/>
        <v>0</v>
      </c>
      <c r="V505" s="2" t="b">
        <f t="shared" si="148"/>
        <v>0</v>
      </c>
      <c r="W505" s="17" t="b">
        <f t="shared" si="149"/>
        <v>0</v>
      </c>
      <c r="X505" s="2" t="b">
        <f t="shared" si="150"/>
        <v>0</v>
      </c>
      <c r="Y505" s="2" t="b">
        <f t="shared" si="151"/>
        <v>0</v>
      </c>
      <c r="Z505" s="2" t="b">
        <f t="shared" si="152"/>
        <v>0</v>
      </c>
      <c r="AA505" s="2" t="b">
        <f t="shared" si="153"/>
        <v>0</v>
      </c>
      <c r="AB505" s="2" t="b">
        <f t="shared" si="154"/>
        <v>0</v>
      </c>
      <c r="AC505" s="2" t="b">
        <f t="shared" si="155"/>
        <v>0</v>
      </c>
      <c r="AD505" s="2" t="b">
        <f t="shared" si="156"/>
        <v>0</v>
      </c>
      <c r="AE505" s="2" t="b">
        <f t="shared" si="157"/>
        <v>0</v>
      </c>
      <c r="AF505" s="2" t="b">
        <f t="shared" si="158"/>
        <v>0</v>
      </c>
      <c r="AG505" s="2" t="b">
        <f t="shared" si="159"/>
        <v>0</v>
      </c>
      <c r="AH505" s="17" t="b">
        <f t="shared" si="160"/>
        <v>0</v>
      </c>
      <c r="AI505" s="2" t="b">
        <f t="shared" si="161"/>
        <v>0</v>
      </c>
      <c r="AJ505" s="2" t="b">
        <f t="shared" si="162"/>
        <v>0</v>
      </c>
      <c r="AK505" s="2" t="b">
        <f t="shared" si="163"/>
        <v>0</v>
      </c>
      <c r="AL505" s="2" t="b">
        <f t="shared" si="164"/>
        <v>0</v>
      </c>
      <c r="AM505" s="2" t="b">
        <f t="shared" si="165"/>
        <v>0</v>
      </c>
      <c r="AN505" s="2" t="b">
        <f t="shared" si="166"/>
        <v>0</v>
      </c>
      <c r="AO505" s="2" t="b">
        <v>0</v>
      </c>
      <c r="AP505" s="2" t="b">
        <f t="shared" si="167"/>
        <v>0</v>
      </c>
      <c r="AQ505" s="2" t="b">
        <v>0</v>
      </c>
      <c r="AR505" s="2" t="s">
        <v>5615</v>
      </c>
      <c r="BP505" s="7"/>
      <c r="BQ505" s="7"/>
      <c r="BR505" s="7"/>
      <c r="BS505" s="7"/>
      <c r="BT505" s="7"/>
      <c r="BU505" s="7"/>
      <c r="BV505" s="7"/>
      <c r="BW505" s="7"/>
      <c r="BX505" s="7"/>
      <c r="BY505" s="7"/>
      <c r="BZ505" s="7"/>
      <c r="CA505" s="7"/>
      <c r="CB505" s="7"/>
      <c r="CC505" s="7"/>
      <c r="CD505" s="7"/>
      <c r="CE505" s="7"/>
      <c r="CF505" s="7"/>
      <c r="CG505" s="7"/>
    </row>
    <row r="506" spans="1:85" s="2" customFormat="1" ht="30" hidden="1" x14ac:dyDescent="0.25">
      <c r="B506" s="7"/>
      <c r="C506" s="7"/>
      <c r="D506" s="7"/>
      <c r="E506" s="7"/>
      <c r="F506" s="7"/>
      <c r="G506" s="7"/>
      <c r="H506" s="7"/>
      <c r="I506" s="7"/>
      <c r="J506" s="7"/>
      <c r="K506" s="7"/>
      <c r="L506" s="11" t="s">
        <v>4301</v>
      </c>
      <c r="M506" s="2" t="s">
        <v>4302</v>
      </c>
      <c r="N506" s="2">
        <v>1</v>
      </c>
      <c r="O506" s="2">
        <v>1</v>
      </c>
      <c r="P506" s="4">
        <v>10867</v>
      </c>
      <c r="Q506" s="2" t="s">
        <v>4303</v>
      </c>
      <c r="R506" s="2" t="s">
        <v>459</v>
      </c>
      <c r="S506" s="2" t="s">
        <v>4304</v>
      </c>
      <c r="T506" s="2" t="s">
        <v>509</v>
      </c>
      <c r="U506" s="2">
        <f t="shared" si="147"/>
        <v>2</v>
      </c>
      <c r="V506" s="2" t="b">
        <f t="shared" si="148"/>
        <v>1</v>
      </c>
      <c r="W506" s="17" t="b">
        <f t="shared" si="149"/>
        <v>0</v>
      </c>
      <c r="X506" s="2" t="b">
        <f t="shared" si="150"/>
        <v>0</v>
      </c>
      <c r="Y506" s="2" t="b">
        <f t="shared" si="151"/>
        <v>0</v>
      </c>
      <c r="Z506" s="2" t="b">
        <f t="shared" si="152"/>
        <v>0</v>
      </c>
      <c r="AA506" s="2" t="b">
        <f t="shared" si="153"/>
        <v>0</v>
      </c>
      <c r="AB506" s="2" t="b">
        <f t="shared" si="154"/>
        <v>0</v>
      </c>
      <c r="AC506" s="2" t="b">
        <f t="shared" si="155"/>
        <v>0</v>
      </c>
      <c r="AD506" s="2" t="b">
        <f t="shared" si="156"/>
        <v>0</v>
      </c>
      <c r="AE506" s="2" t="b">
        <f t="shared" si="157"/>
        <v>0</v>
      </c>
      <c r="AF506" s="2" t="b">
        <f t="shared" si="158"/>
        <v>0</v>
      </c>
      <c r="AG506" s="2" t="b">
        <f t="shared" si="159"/>
        <v>1</v>
      </c>
      <c r="AH506" s="17" t="b">
        <f t="shared" si="160"/>
        <v>0</v>
      </c>
      <c r="AI506" s="2" t="b">
        <f t="shared" si="161"/>
        <v>0</v>
      </c>
      <c r="AJ506" s="2" t="b">
        <f t="shared" si="162"/>
        <v>0</v>
      </c>
      <c r="AK506" s="2" t="b">
        <f t="shared" si="163"/>
        <v>0</v>
      </c>
      <c r="AL506" s="2" t="b">
        <f t="shared" si="164"/>
        <v>0</v>
      </c>
      <c r="AM506" s="2" t="b">
        <f t="shared" si="165"/>
        <v>0</v>
      </c>
      <c r="AN506" s="2" t="b">
        <f t="shared" si="166"/>
        <v>0</v>
      </c>
      <c r="AO506" s="2" t="b">
        <v>0</v>
      </c>
      <c r="AP506" s="2" t="b">
        <f t="shared" si="167"/>
        <v>0</v>
      </c>
      <c r="AQ506" s="2" t="b">
        <v>0</v>
      </c>
      <c r="AR506" s="2">
        <v>1</v>
      </c>
      <c r="AS506" s="2">
        <v>15</v>
      </c>
      <c r="BP506" s="7"/>
      <c r="BQ506" s="7"/>
      <c r="BR506" s="7"/>
      <c r="BS506" s="7"/>
      <c r="BT506" s="7"/>
      <c r="BU506" s="7"/>
      <c r="BV506" s="7"/>
      <c r="BW506" s="7"/>
      <c r="BX506" s="7"/>
      <c r="BY506" s="7"/>
      <c r="BZ506" s="7"/>
      <c r="CA506" s="7"/>
      <c r="CB506" s="7"/>
      <c r="CC506" s="7"/>
      <c r="CD506" s="7"/>
      <c r="CE506" s="7"/>
      <c r="CF506" s="7"/>
      <c r="CG506" s="7"/>
    </row>
    <row r="507" spans="1:85" s="2" customFormat="1" hidden="1" x14ac:dyDescent="0.25">
      <c r="B507" s="7"/>
      <c r="C507" s="7"/>
      <c r="D507" s="7"/>
      <c r="E507" s="7"/>
      <c r="F507" s="7"/>
      <c r="G507" s="7"/>
      <c r="H507" s="7"/>
      <c r="I507" s="7"/>
      <c r="J507" s="7"/>
      <c r="K507" s="7"/>
      <c r="L507" s="11" t="s">
        <v>4690</v>
      </c>
      <c r="M507" s="2" t="s">
        <v>4691</v>
      </c>
      <c r="N507" s="2">
        <v>39</v>
      </c>
      <c r="O507" s="2">
        <v>2</v>
      </c>
      <c r="P507" s="3">
        <v>41306.651388888888</v>
      </c>
      <c r="Q507" s="2" t="s">
        <v>11</v>
      </c>
      <c r="R507" s="2" t="s">
        <v>459</v>
      </c>
      <c r="S507" s="2" t="s">
        <v>4689</v>
      </c>
      <c r="T507" s="2" t="s">
        <v>1668</v>
      </c>
      <c r="U507" s="2">
        <f t="shared" si="147"/>
        <v>1</v>
      </c>
      <c r="V507" s="2" t="b">
        <f t="shared" si="148"/>
        <v>0</v>
      </c>
      <c r="W507" s="17" t="b">
        <f t="shared" si="149"/>
        <v>0</v>
      </c>
      <c r="X507" s="2" t="b">
        <f t="shared" si="150"/>
        <v>0</v>
      </c>
      <c r="Y507" s="2" t="b">
        <f t="shared" si="151"/>
        <v>0</v>
      </c>
      <c r="Z507" s="2" t="b">
        <f t="shared" si="152"/>
        <v>0</v>
      </c>
      <c r="AA507" s="2" t="b">
        <f t="shared" si="153"/>
        <v>0</v>
      </c>
      <c r="AB507" s="2" t="b">
        <f t="shared" si="154"/>
        <v>0</v>
      </c>
      <c r="AC507" s="2" t="b">
        <f t="shared" si="155"/>
        <v>0</v>
      </c>
      <c r="AD507" s="2" t="b">
        <f t="shared" si="156"/>
        <v>0</v>
      </c>
      <c r="AE507" s="2" t="b">
        <f t="shared" si="157"/>
        <v>0</v>
      </c>
      <c r="AF507" s="2" t="b">
        <f t="shared" si="158"/>
        <v>0</v>
      </c>
      <c r="AG507" s="2" t="b">
        <f t="shared" si="159"/>
        <v>0</v>
      </c>
      <c r="AH507" s="17" t="b">
        <f t="shared" si="160"/>
        <v>1</v>
      </c>
      <c r="AI507" s="2" t="b">
        <f t="shared" si="161"/>
        <v>0</v>
      </c>
      <c r="AJ507" s="2" t="b">
        <f t="shared" si="162"/>
        <v>0</v>
      </c>
      <c r="AK507" s="2" t="b">
        <f t="shared" si="163"/>
        <v>0</v>
      </c>
      <c r="AL507" s="2" t="b">
        <f t="shared" si="164"/>
        <v>0</v>
      </c>
      <c r="AM507" s="2" t="b">
        <f t="shared" si="165"/>
        <v>0</v>
      </c>
      <c r="AN507" s="2" t="b">
        <f t="shared" si="166"/>
        <v>0</v>
      </c>
      <c r="AO507" s="2" t="b">
        <v>0</v>
      </c>
      <c r="AP507" s="2" t="b">
        <f t="shared" si="167"/>
        <v>0</v>
      </c>
      <c r="AQ507" s="2" t="b">
        <v>0</v>
      </c>
      <c r="AR507" s="2" t="s">
        <v>5615</v>
      </c>
      <c r="AS507" s="2">
        <v>16</v>
      </c>
      <c r="BP507" s="7"/>
      <c r="CF507" s="7"/>
      <c r="CG507" s="7"/>
    </row>
    <row r="508" spans="1:85" s="2" customFormat="1" ht="30" hidden="1" x14ac:dyDescent="0.25">
      <c r="B508" s="7"/>
      <c r="C508" s="7"/>
      <c r="D508" s="7"/>
      <c r="E508" s="7"/>
      <c r="F508" s="7"/>
      <c r="G508" s="7"/>
      <c r="H508" s="7"/>
      <c r="I508" s="7"/>
      <c r="J508" s="7"/>
      <c r="K508" s="7"/>
      <c r="L508" s="11" t="s">
        <v>1955</v>
      </c>
      <c r="M508" s="2" t="s">
        <v>1956</v>
      </c>
      <c r="N508" s="7">
        <v>2014</v>
      </c>
      <c r="O508" s="7">
        <v>1</v>
      </c>
      <c r="P508" s="8">
        <v>41640.604861111111</v>
      </c>
      <c r="Q508" s="7" t="s">
        <v>474</v>
      </c>
      <c r="R508" s="7" t="s">
        <v>459</v>
      </c>
      <c r="S508" s="7" t="s">
        <v>1950</v>
      </c>
      <c r="T508" s="7" t="s">
        <v>461</v>
      </c>
      <c r="U508" s="2">
        <f t="shared" si="147"/>
        <v>2</v>
      </c>
      <c r="V508" s="2" t="b">
        <f t="shared" si="148"/>
        <v>0</v>
      </c>
      <c r="W508" s="17" t="b">
        <f t="shared" si="149"/>
        <v>0</v>
      </c>
      <c r="X508" s="2" t="b">
        <f t="shared" si="150"/>
        <v>1</v>
      </c>
      <c r="Y508" s="2" t="b">
        <f t="shared" si="151"/>
        <v>0</v>
      </c>
      <c r="Z508" s="2" t="b">
        <f t="shared" si="152"/>
        <v>0</v>
      </c>
      <c r="AA508" s="2" t="b">
        <f t="shared" si="153"/>
        <v>0</v>
      </c>
      <c r="AB508" s="2" t="b">
        <f t="shared" si="154"/>
        <v>0</v>
      </c>
      <c r="AC508" s="2" t="b">
        <f t="shared" si="155"/>
        <v>0</v>
      </c>
      <c r="AD508" s="2" t="b">
        <f t="shared" si="156"/>
        <v>0</v>
      </c>
      <c r="AE508" s="2" t="b">
        <f t="shared" si="157"/>
        <v>0</v>
      </c>
      <c r="AF508" s="2" t="b">
        <f t="shared" si="158"/>
        <v>0</v>
      </c>
      <c r="AG508" s="2" t="b">
        <f t="shared" si="159"/>
        <v>1</v>
      </c>
      <c r="AH508" s="17" t="b">
        <f t="shared" si="160"/>
        <v>0</v>
      </c>
      <c r="AI508" s="2" t="b">
        <f t="shared" si="161"/>
        <v>0</v>
      </c>
      <c r="AJ508" s="2" t="b">
        <f t="shared" si="162"/>
        <v>0</v>
      </c>
      <c r="AK508" s="2" t="b">
        <f t="shared" si="163"/>
        <v>0</v>
      </c>
      <c r="AL508" s="2" t="b">
        <f t="shared" si="164"/>
        <v>0</v>
      </c>
      <c r="AM508" s="2" t="b">
        <f t="shared" si="165"/>
        <v>0</v>
      </c>
      <c r="AN508" s="2" t="b">
        <f t="shared" si="166"/>
        <v>0</v>
      </c>
      <c r="AO508" s="2" t="b">
        <v>0</v>
      </c>
      <c r="AP508" s="2" t="b">
        <f t="shared" si="167"/>
        <v>0</v>
      </c>
      <c r="AQ508" s="2" t="b">
        <v>0</v>
      </c>
      <c r="AR508" s="7">
        <v>3</v>
      </c>
      <c r="AS508" s="7">
        <v>4</v>
      </c>
      <c r="AT508" s="7">
        <v>12</v>
      </c>
      <c r="AU508" s="7">
        <v>15</v>
      </c>
      <c r="AV508" s="7"/>
      <c r="AW508" s="7"/>
      <c r="AX508" s="7"/>
      <c r="AY508" s="7"/>
      <c r="AZ508" s="7"/>
      <c r="BA508" s="7"/>
      <c r="BB508" s="7"/>
      <c r="BC508" s="7"/>
      <c r="BD508" s="7"/>
      <c r="BE508" s="7"/>
      <c r="BF508" s="7"/>
      <c r="BG508" s="7"/>
      <c r="BH508" s="7"/>
      <c r="BI508" s="7"/>
      <c r="BJ508" s="7"/>
      <c r="BK508" s="7"/>
      <c r="BL508" s="7"/>
      <c r="BP508" s="7"/>
      <c r="BQ508" s="7"/>
      <c r="BR508" s="7"/>
      <c r="BS508" s="7"/>
      <c r="BT508" s="7"/>
      <c r="BU508" s="7"/>
      <c r="BV508" s="7"/>
      <c r="BW508" s="7"/>
      <c r="BX508" s="7"/>
      <c r="BY508" s="7"/>
      <c r="BZ508" s="7"/>
      <c r="CA508" s="7"/>
      <c r="CB508" s="7"/>
      <c r="CC508" s="7"/>
      <c r="CD508" s="7"/>
      <c r="CE508" s="7"/>
      <c r="CF508" s="7"/>
      <c r="CG508" s="7"/>
    </row>
    <row r="509" spans="1:85" s="2" customFormat="1" ht="30" hidden="1" x14ac:dyDescent="0.25">
      <c r="B509" s="7"/>
      <c r="C509" s="7"/>
      <c r="D509" s="7"/>
      <c r="E509" s="7"/>
      <c r="F509" s="7"/>
      <c r="G509" s="7"/>
      <c r="H509" s="7"/>
      <c r="I509" s="7"/>
      <c r="J509" s="7"/>
      <c r="K509" s="7"/>
      <c r="L509" s="11" t="s">
        <v>2295</v>
      </c>
      <c r="M509" s="2" t="s">
        <v>2296</v>
      </c>
      <c r="N509" s="7">
        <v>2014</v>
      </c>
      <c r="O509" s="7">
        <v>1</v>
      </c>
      <c r="P509" s="8">
        <v>41640.456250000003</v>
      </c>
      <c r="Q509" s="7" t="s">
        <v>474</v>
      </c>
      <c r="R509" s="7" t="s">
        <v>459</v>
      </c>
      <c r="S509" s="7" t="s">
        <v>2297</v>
      </c>
      <c r="T509" s="7" t="s">
        <v>461</v>
      </c>
      <c r="U509" s="2">
        <f t="shared" si="147"/>
        <v>1</v>
      </c>
      <c r="V509" s="2" t="b">
        <f t="shared" si="148"/>
        <v>1</v>
      </c>
      <c r="W509" s="17" t="b">
        <f t="shared" si="149"/>
        <v>0</v>
      </c>
      <c r="X509" s="2" t="b">
        <f t="shared" si="150"/>
        <v>0</v>
      </c>
      <c r="Y509" s="2" t="b">
        <f t="shared" si="151"/>
        <v>0</v>
      </c>
      <c r="Z509" s="2" t="b">
        <f t="shared" si="152"/>
        <v>0</v>
      </c>
      <c r="AA509" s="2" t="b">
        <f t="shared" si="153"/>
        <v>0</v>
      </c>
      <c r="AB509" s="2" t="b">
        <f t="shared" si="154"/>
        <v>0</v>
      </c>
      <c r="AC509" s="2" t="b">
        <f t="shared" si="155"/>
        <v>0</v>
      </c>
      <c r="AD509" s="2" t="b">
        <f t="shared" si="156"/>
        <v>0</v>
      </c>
      <c r="AE509" s="2" t="b">
        <f t="shared" si="157"/>
        <v>0</v>
      </c>
      <c r="AF509" s="2" t="b">
        <f t="shared" si="158"/>
        <v>0</v>
      </c>
      <c r="AG509" s="2" t="b">
        <f t="shared" si="159"/>
        <v>0</v>
      </c>
      <c r="AH509" s="17" t="b">
        <f t="shared" si="160"/>
        <v>0</v>
      </c>
      <c r="AI509" s="2" t="b">
        <f t="shared" si="161"/>
        <v>0</v>
      </c>
      <c r="AJ509" s="2" t="b">
        <f t="shared" si="162"/>
        <v>0</v>
      </c>
      <c r="AK509" s="2" t="b">
        <f t="shared" si="163"/>
        <v>0</v>
      </c>
      <c r="AL509" s="2" t="b">
        <f t="shared" si="164"/>
        <v>0</v>
      </c>
      <c r="AM509" s="2" t="b">
        <f t="shared" si="165"/>
        <v>0</v>
      </c>
      <c r="AN509" s="2" t="b">
        <f t="shared" si="166"/>
        <v>0</v>
      </c>
      <c r="AO509" s="2" t="b">
        <v>0</v>
      </c>
      <c r="AP509" s="2" t="b">
        <f t="shared" si="167"/>
        <v>0</v>
      </c>
      <c r="AQ509" s="2" t="b">
        <v>0</v>
      </c>
      <c r="AR509" s="7">
        <v>1</v>
      </c>
      <c r="AS509" s="7"/>
      <c r="AT509" s="7"/>
      <c r="AU509" s="7"/>
      <c r="AV509" s="7"/>
      <c r="AW509" s="7"/>
      <c r="AX509" s="7"/>
      <c r="AY509" s="7"/>
      <c r="AZ509" s="7"/>
      <c r="BA509" s="7"/>
      <c r="BB509" s="7"/>
      <c r="BC509" s="7"/>
      <c r="BD509" s="7"/>
      <c r="BE509" s="7"/>
      <c r="BF509" s="7"/>
      <c r="BG509" s="7"/>
      <c r="BH509" s="7"/>
      <c r="BI509" s="7"/>
      <c r="BJ509" s="7"/>
      <c r="BK509" s="7"/>
      <c r="BL509" s="7"/>
      <c r="CF509" s="7"/>
      <c r="CG509" s="7"/>
    </row>
    <row r="510" spans="1:85" s="2" customFormat="1" ht="30" hidden="1" x14ac:dyDescent="0.25">
      <c r="B510" s="7"/>
      <c r="C510" s="7"/>
      <c r="D510" s="7"/>
      <c r="E510" s="7"/>
      <c r="F510" s="7"/>
      <c r="G510" s="7"/>
      <c r="H510" s="7"/>
      <c r="I510" s="7"/>
      <c r="J510" s="7"/>
      <c r="K510" s="7"/>
      <c r="L510" s="11" t="s">
        <v>2306</v>
      </c>
      <c r="M510" s="2" t="s">
        <v>2307</v>
      </c>
      <c r="N510" s="7">
        <v>2011</v>
      </c>
      <c r="O510" s="7">
        <v>1</v>
      </c>
      <c r="P510" s="8">
        <v>40603.548611111109</v>
      </c>
      <c r="Q510" s="7" t="s">
        <v>11</v>
      </c>
      <c r="R510" s="7" t="s">
        <v>459</v>
      </c>
      <c r="S510" s="7" t="s">
        <v>2308</v>
      </c>
      <c r="T510" s="7" t="s">
        <v>687</v>
      </c>
      <c r="U510" s="2">
        <f t="shared" si="147"/>
        <v>1</v>
      </c>
      <c r="V510" s="2" t="b">
        <f t="shared" si="148"/>
        <v>1</v>
      </c>
      <c r="W510" s="17" t="b">
        <f t="shared" si="149"/>
        <v>0</v>
      </c>
      <c r="X510" s="2" t="b">
        <f t="shared" si="150"/>
        <v>0</v>
      </c>
      <c r="Y510" s="2" t="b">
        <f t="shared" si="151"/>
        <v>0</v>
      </c>
      <c r="Z510" s="2" t="b">
        <f t="shared" si="152"/>
        <v>0</v>
      </c>
      <c r="AA510" s="2" t="b">
        <f t="shared" si="153"/>
        <v>0</v>
      </c>
      <c r="AB510" s="2" t="b">
        <f t="shared" si="154"/>
        <v>0</v>
      </c>
      <c r="AC510" s="2" t="b">
        <f t="shared" si="155"/>
        <v>0</v>
      </c>
      <c r="AD510" s="2" t="b">
        <f t="shared" si="156"/>
        <v>0</v>
      </c>
      <c r="AE510" s="2" t="b">
        <f t="shared" si="157"/>
        <v>0</v>
      </c>
      <c r="AF510" s="2" t="b">
        <f t="shared" si="158"/>
        <v>0</v>
      </c>
      <c r="AG510" s="2" t="b">
        <f t="shared" si="159"/>
        <v>0</v>
      </c>
      <c r="AH510" s="17" t="b">
        <f t="shared" si="160"/>
        <v>0</v>
      </c>
      <c r="AI510" s="2" t="b">
        <f t="shared" si="161"/>
        <v>0</v>
      </c>
      <c r="AJ510" s="2" t="b">
        <f t="shared" si="162"/>
        <v>0</v>
      </c>
      <c r="AK510" s="2" t="b">
        <f t="shared" si="163"/>
        <v>0</v>
      </c>
      <c r="AL510" s="2" t="b">
        <f t="shared" si="164"/>
        <v>0</v>
      </c>
      <c r="AM510" s="2" t="b">
        <f t="shared" si="165"/>
        <v>0</v>
      </c>
      <c r="AN510" s="2" t="b">
        <f t="shared" si="166"/>
        <v>0</v>
      </c>
      <c r="AO510" s="2" t="b">
        <v>0</v>
      </c>
      <c r="AP510" s="2" t="b">
        <f t="shared" si="167"/>
        <v>0</v>
      </c>
      <c r="AQ510" s="2" t="b">
        <v>0</v>
      </c>
      <c r="AR510" s="7">
        <v>1</v>
      </c>
      <c r="AS510" s="7"/>
      <c r="AT510" s="7"/>
      <c r="AU510" s="7"/>
      <c r="AV510" s="7"/>
      <c r="AW510" s="7"/>
      <c r="AX510" s="7"/>
      <c r="AY510" s="7"/>
      <c r="AZ510" s="7"/>
      <c r="BA510" s="7"/>
      <c r="BB510" s="7"/>
      <c r="BC510" s="7"/>
      <c r="BD510" s="7"/>
      <c r="BE510" s="7"/>
      <c r="BF510" s="7"/>
      <c r="BG510" s="7"/>
      <c r="BH510" s="7"/>
      <c r="BI510" s="7"/>
      <c r="BJ510" s="7"/>
      <c r="BK510" s="7"/>
      <c r="BL510" s="7"/>
      <c r="BP510" s="7"/>
      <c r="BQ510" s="7"/>
      <c r="BR510" s="7"/>
      <c r="BS510" s="7"/>
      <c r="BT510" s="7"/>
      <c r="BU510" s="7"/>
      <c r="BV510" s="7"/>
      <c r="BW510" s="7"/>
      <c r="BX510" s="7"/>
      <c r="BY510" s="7"/>
      <c r="BZ510" s="7"/>
      <c r="CA510" s="7"/>
      <c r="CB510" s="7"/>
      <c r="CC510" s="7"/>
      <c r="CD510" s="7"/>
      <c r="CE510" s="7"/>
      <c r="CF510" s="7"/>
      <c r="CG510" s="7"/>
    </row>
    <row r="511" spans="1:85" s="2" customFormat="1" hidden="1" x14ac:dyDescent="0.25">
      <c r="B511" s="7"/>
      <c r="C511" s="7"/>
      <c r="D511" s="7"/>
      <c r="E511" s="7"/>
      <c r="F511" s="7"/>
      <c r="G511" s="7"/>
      <c r="H511" s="7"/>
      <c r="I511" s="7"/>
      <c r="J511" s="7"/>
      <c r="K511" s="7"/>
      <c r="L511" s="11" t="s">
        <v>3023</v>
      </c>
      <c r="M511" s="2" t="s">
        <v>3024</v>
      </c>
      <c r="N511" s="7">
        <v>24</v>
      </c>
      <c r="O511" s="7">
        <v>1</v>
      </c>
      <c r="P511" s="8">
        <v>41456.500694444447</v>
      </c>
      <c r="Q511" s="7" t="s">
        <v>2614</v>
      </c>
      <c r="R511" s="7" t="s">
        <v>459</v>
      </c>
      <c r="S511" s="7" t="s">
        <v>3022</v>
      </c>
      <c r="T511" s="7" t="s">
        <v>547</v>
      </c>
      <c r="U511" s="2">
        <f t="shared" si="147"/>
        <v>2</v>
      </c>
      <c r="V511" s="2" t="b">
        <f t="shared" si="148"/>
        <v>1</v>
      </c>
      <c r="W511" s="17" t="b">
        <f t="shared" si="149"/>
        <v>0</v>
      </c>
      <c r="X511" s="2" t="b">
        <f t="shared" si="150"/>
        <v>0</v>
      </c>
      <c r="Y511" s="2" t="b">
        <f t="shared" si="151"/>
        <v>0</v>
      </c>
      <c r="Z511" s="2" t="b">
        <f t="shared" si="152"/>
        <v>0</v>
      </c>
      <c r="AA511" s="2" t="b">
        <f t="shared" si="153"/>
        <v>0</v>
      </c>
      <c r="AB511" s="2" t="b">
        <f t="shared" si="154"/>
        <v>0</v>
      </c>
      <c r="AC511" s="2" t="b">
        <f t="shared" si="155"/>
        <v>0</v>
      </c>
      <c r="AD511" s="2" t="b">
        <f t="shared" si="156"/>
        <v>0</v>
      </c>
      <c r="AE511" s="2" t="b">
        <f t="shared" si="157"/>
        <v>0</v>
      </c>
      <c r="AF511" s="2" t="b">
        <f t="shared" si="158"/>
        <v>0</v>
      </c>
      <c r="AG511" s="2" t="b">
        <f t="shared" si="159"/>
        <v>0</v>
      </c>
      <c r="AH511" s="17" t="b">
        <f t="shared" si="160"/>
        <v>0</v>
      </c>
      <c r="AI511" s="2" t="b">
        <f t="shared" si="161"/>
        <v>0</v>
      </c>
      <c r="AJ511" s="2" t="b">
        <f t="shared" si="162"/>
        <v>1</v>
      </c>
      <c r="AK511" s="2" t="b">
        <f t="shared" si="163"/>
        <v>0</v>
      </c>
      <c r="AL511" s="2" t="b">
        <f t="shared" si="164"/>
        <v>0</v>
      </c>
      <c r="AM511" s="2" t="b">
        <f t="shared" si="165"/>
        <v>0</v>
      </c>
      <c r="AN511" s="2" t="b">
        <f t="shared" si="166"/>
        <v>0</v>
      </c>
      <c r="AO511" s="2" t="b">
        <v>0</v>
      </c>
      <c r="AP511" s="2" t="b">
        <f t="shared" si="167"/>
        <v>0</v>
      </c>
      <c r="AQ511" s="2" t="b">
        <v>0</v>
      </c>
      <c r="AR511" s="7">
        <v>1</v>
      </c>
      <c r="AS511" s="7">
        <v>3</v>
      </c>
      <c r="AT511" s="7">
        <v>21</v>
      </c>
      <c r="AU511" s="7"/>
      <c r="AV511" s="7"/>
      <c r="AW511" s="7"/>
      <c r="AX511" s="7"/>
      <c r="AY511" s="7"/>
      <c r="AZ511" s="7"/>
      <c r="BA511" s="7"/>
      <c r="BB511" s="7"/>
      <c r="BC511" s="7"/>
      <c r="BD511" s="7"/>
      <c r="BE511" s="7"/>
      <c r="BF511" s="7"/>
      <c r="BG511" s="7"/>
      <c r="BH511" s="7"/>
      <c r="BI511" s="7"/>
      <c r="BJ511" s="7"/>
      <c r="BK511" s="7"/>
      <c r="BL511" s="7"/>
      <c r="CF511" s="7"/>
      <c r="CG511" s="7"/>
    </row>
    <row r="512" spans="1:85" s="2" customFormat="1" ht="28.5" hidden="1" x14ac:dyDescent="0.25">
      <c r="L512" s="15">
        <v>2010342431</v>
      </c>
      <c r="M512" s="12" t="s">
        <v>5472</v>
      </c>
      <c r="Q512" s="13" t="s">
        <v>5473</v>
      </c>
      <c r="R512" s="2" t="s">
        <v>5440</v>
      </c>
      <c r="T512" s="13" t="s">
        <v>5441</v>
      </c>
      <c r="U512" s="2">
        <f t="shared" si="147"/>
        <v>1</v>
      </c>
      <c r="V512" s="2" t="b">
        <f t="shared" si="148"/>
        <v>1</v>
      </c>
      <c r="W512" s="17" t="b">
        <f t="shared" si="149"/>
        <v>0</v>
      </c>
      <c r="X512" s="2" t="b">
        <f t="shared" si="150"/>
        <v>0</v>
      </c>
      <c r="Y512" s="2" t="b">
        <f t="shared" si="151"/>
        <v>0</v>
      </c>
      <c r="Z512" s="2" t="b">
        <f t="shared" si="152"/>
        <v>0</v>
      </c>
      <c r="AA512" s="2" t="b">
        <f t="shared" si="153"/>
        <v>0</v>
      </c>
      <c r="AB512" s="2" t="b">
        <f t="shared" si="154"/>
        <v>0</v>
      </c>
      <c r="AC512" s="2" t="b">
        <f t="shared" si="155"/>
        <v>0</v>
      </c>
      <c r="AD512" s="2" t="b">
        <f t="shared" si="156"/>
        <v>0</v>
      </c>
      <c r="AE512" s="2" t="b">
        <f t="shared" si="157"/>
        <v>0</v>
      </c>
      <c r="AF512" s="2" t="b">
        <f t="shared" si="158"/>
        <v>0</v>
      </c>
      <c r="AG512" s="2" t="b">
        <f t="shared" si="159"/>
        <v>0</v>
      </c>
      <c r="AH512" s="17" t="b">
        <f t="shared" si="160"/>
        <v>0</v>
      </c>
      <c r="AI512" s="2" t="b">
        <f t="shared" si="161"/>
        <v>0</v>
      </c>
      <c r="AJ512" s="2" t="b">
        <f t="shared" si="162"/>
        <v>0</v>
      </c>
      <c r="AK512" s="2" t="b">
        <f t="shared" si="163"/>
        <v>0</v>
      </c>
      <c r="AL512" s="2" t="b">
        <f t="shared" si="164"/>
        <v>0</v>
      </c>
      <c r="AM512" s="2" t="b">
        <f t="shared" si="165"/>
        <v>0</v>
      </c>
      <c r="AN512" s="2" t="b">
        <f t="shared" si="166"/>
        <v>0</v>
      </c>
      <c r="AO512" s="2" t="b">
        <v>0</v>
      </c>
      <c r="AP512" s="2" t="b">
        <f t="shared" si="167"/>
        <v>0</v>
      </c>
      <c r="AQ512" s="41" t="b">
        <v>0</v>
      </c>
      <c r="AR512" s="2">
        <v>1</v>
      </c>
      <c r="AS512" s="2">
        <v>0</v>
      </c>
      <c r="CF512" s="7"/>
      <c r="CG512" s="7"/>
    </row>
    <row r="513" spans="1:85" s="2" customFormat="1" hidden="1" x14ac:dyDescent="0.25">
      <c r="L513" s="15">
        <v>2008329154</v>
      </c>
      <c r="M513" s="12" t="s">
        <v>5474</v>
      </c>
      <c r="Q513" s="13" t="s">
        <v>5473</v>
      </c>
      <c r="R513" s="2" t="s">
        <v>5440</v>
      </c>
      <c r="T513" s="13" t="s">
        <v>5443</v>
      </c>
      <c r="U513" s="2">
        <f t="shared" si="147"/>
        <v>1</v>
      </c>
      <c r="V513" s="2" t="b">
        <f t="shared" si="148"/>
        <v>1</v>
      </c>
      <c r="W513" s="17" t="b">
        <f t="shared" si="149"/>
        <v>0</v>
      </c>
      <c r="X513" s="2" t="b">
        <f t="shared" si="150"/>
        <v>0</v>
      </c>
      <c r="Y513" s="2" t="b">
        <f t="shared" si="151"/>
        <v>0</v>
      </c>
      <c r="Z513" s="2" t="b">
        <f t="shared" si="152"/>
        <v>0</v>
      </c>
      <c r="AA513" s="2" t="b">
        <f t="shared" si="153"/>
        <v>0</v>
      </c>
      <c r="AB513" s="2" t="b">
        <f t="shared" si="154"/>
        <v>0</v>
      </c>
      <c r="AC513" s="2" t="b">
        <f t="shared" si="155"/>
        <v>0</v>
      </c>
      <c r="AD513" s="2" t="b">
        <f t="shared" si="156"/>
        <v>0</v>
      </c>
      <c r="AE513" s="2" t="b">
        <f t="shared" si="157"/>
        <v>0</v>
      </c>
      <c r="AF513" s="2" t="b">
        <f t="shared" si="158"/>
        <v>0</v>
      </c>
      <c r="AG513" s="2" t="b">
        <f t="shared" si="159"/>
        <v>0</v>
      </c>
      <c r="AH513" s="17" t="b">
        <f t="shared" si="160"/>
        <v>0</v>
      </c>
      <c r="AI513" s="2" t="b">
        <f t="shared" si="161"/>
        <v>0</v>
      </c>
      <c r="AJ513" s="2" t="b">
        <f t="shared" si="162"/>
        <v>0</v>
      </c>
      <c r="AK513" s="2" t="b">
        <f t="shared" si="163"/>
        <v>0</v>
      </c>
      <c r="AL513" s="2" t="b">
        <f t="shared" si="164"/>
        <v>0</v>
      </c>
      <c r="AM513" s="2" t="b">
        <f t="shared" si="165"/>
        <v>0</v>
      </c>
      <c r="AN513" s="2" t="b">
        <f t="shared" si="166"/>
        <v>0</v>
      </c>
      <c r="AO513" s="2" t="b">
        <v>0</v>
      </c>
      <c r="AP513" s="2" t="b">
        <f t="shared" si="167"/>
        <v>0</v>
      </c>
      <c r="AQ513" s="41" t="b">
        <v>0</v>
      </c>
      <c r="AR513" s="2">
        <v>1</v>
      </c>
      <c r="CF513" s="7"/>
      <c r="CG513" s="7"/>
    </row>
    <row r="514" spans="1:85" s="2" customFormat="1" ht="45" hidden="1" x14ac:dyDescent="0.25">
      <c r="B514" s="7"/>
      <c r="C514" s="7"/>
      <c r="D514" s="7"/>
      <c r="E514" s="7"/>
      <c r="F514" s="7"/>
      <c r="G514" s="7"/>
      <c r="H514" s="7"/>
      <c r="I514" s="7"/>
      <c r="J514" s="7"/>
      <c r="K514" s="7"/>
      <c r="L514" s="11" t="s">
        <v>1576</v>
      </c>
      <c r="M514" s="2" t="s">
        <v>1577</v>
      </c>
      <c r="N514" s="2">
        <v>2013</v>
      </c>
      <c r="O514" s="2">
        <v>1</v>
      </c>
      <c r="P514" s="4">
        <v>41275</v>
      </c>
      <c r="Q514" s="2" t="s">
        <v>1578</v>
      </c>
      <c r="R514" s="2" t="s">
        <v>459</v>
      </c>
      <c r="S514" s="2" t="s">
        <v>1579</v>
      </c>
      <c r="T514" s="2" t="s">
        <v>1526</v>
      </c>
      <c r="U514" s="2">
        <f t="shared" ref="U514:U577" si="168">COUNTIF(V514:AV514,TRUE)</f>
        <v>1</v>
      </c>
      <c r="V514" s="2" t="b">
        <f t="shared" ref="V514:V577" si="169">ISNUMBER(MATCH(1,AR514:CH514,0))</f>
        <v>1</v>
      </c>
      <c r="W514" s="17" t="b">
        <f t="shared" ref="W514:W577" si="170">ISNUMBER(MATCH(2,AR514:CH514,0))</f>
        <v>0</v>
      </c>
      <c r="X514" s="2" t="b">
        <f t="shared" ref="X514:X577" si="171">ISNUMBER(MATCH(4,AR514:CH514,0))</f>
        <v>0</v>
      </c>
      <c r="Y514" s="2" t="b">
        <f t="shared" ref="Y514:Y577" si="172">ISNUMBER(MATCH(5,AR514:CH514,0))</f>
        <v>0</v>
      </c>
      <c r="Z514" s="2" t="b">
        <f t="shared" ref="Z514:Z577" si="173">ISNUMBER(MATCH(6,AR514:CH514,0))</f>
        <v>0</v>
      </c>
      <c r="AA514" s="2" t="b">
        <f t="shared" ref="AA514:AA577" si="174">ISNUMBER(MATCH(7,AR514:CH514,0))</f>
        <v>0</v>
      </c>
      <c r="AB514" s="2" t="b">
        <f t="shared" ref="AB514:AB577" si="175">ISNUMBER(MATCH(8,AR514:CH514,0))</f>
        <v>0</v>
      </c>
      <c r="AC514" s="2" t="b">
        <f t="shared" ref="AC514:AC577" si="176">ISNUMBER(MATCH(10,AR514:CH514,0))</f>
        <v>0</v>
      </c>
      <c r="AD514" s="2" t="b">
        <f t="shared" ref="AD514:AD577" si="177">ISNUMBER(MATCH(11,AR514:CH514,0))</f>
        <v>0</v>
      </c>
      <c r="AE514" s="2" t="b">
        <f t="shared" ref="AE514:AE577" si="178">ISNUMBER(MATCH(13,AR514:CH514,0))</f>
        <v>0</v>
      </c>
      <c r="AF514" s="2" t="b">
        <f t="shared" ref="AF514:AF577" si="179">ISNUMBER(MATCH(14,AR514:CH514,0))</f>
        <v>0</v>
      </c>
      <c r="AG514" s="2" t="b">
        <f t="shared" ref="AG514:AG577" si="180">ISNUMBER(MATCH(15,AR514:CH514,0))</f>
        <v>0</v>
      </c>
      <c r="AH514" s="17" t="b">
        <f t="shared" ref="AH514:AH577" si="181">ISNUMBER(MATCH(16,AR514:CH514,0))</f>
        <v>0</v>
      </c>
      <c r="AI514" s="2" t="b">
        <f t="shared" ref="AI514:AI577" si="182">ISNUMBER(MATCH(20,AQ514:CG514,0))</f>
        <v>0</v>
      </c>
      <c r="AJ514" s="2" t="b">
        <f t="shared" ref="AJ514:AJ577" si="183">ISNUMBER(MATCH(21,AQ514:CG514,0))</f>
        <v>0</v>
      </c>
      <c r="AK514" s="2" t="b">
        <f t="shared" ref="AK514:AK577" si="184">ISNUMBER(MATCH(22,AR514:CH514,0))</f>
        <v>0</v>
      </c>
      <c r="AL514" s="2" t="b">
        <f t="shared" ref="AL514:AL577" si="185">ISNUMBER(MATCH(23,AR514:CH514,0))</f>
        <v>0</v>
      </c>
      <c r="AM514" s="2" t="b">
        <f t="shared" ref="AM514:AM577" si="186">ISNUMBER(MATCH(30,AR514:CH514,0))</f>
        <v>0</v>
      </c>
      <c r="AN514" s="2" t="b">
        <f t="shared" ref="AN514:AN577" si="187">ISNUMBER(MATCH(48,AR514:CH514,0))</f>
        <v>0</v>
      </c>
      <c r="AO514" s="2" t="b">
        <v>0</v>
      </c>
      <c r="AP514" s="2" t="b">
        <f t="shared" ref="AP514:AP577" si="188">ISNUMBER(MATCH(52,AR514:CH514,0))</f>
        <v>0</v>
      </c>
      <c r="AQ514" s="2" t="b">
        <v>0</v>
      </c>
      <c r="AR514" s="2">
        <v>1</v>
      </c>
      <c r="CF514" s="7"/>
      <c r="CG514" s="7"/>
    </row>
    <row r="515" spans="1:85" s="2" customFormat="1" hidden="1" x14ac:dyDescent="0.25">
      <c r="B515" s="7"/>
      <c r="C515" s="7"/>
      <c r="D515" s="7"/>
      <c r="E515" s="7"/>
      <c r="F515" s="7"/>
      <c r="G515" s="7"/>
      <c r="H515" s="7"/>
      <c r="I515" s="7"/>
      <c r="J515" s="7"/>
      <c r="K515" s="7"/>
      <c r="L515" s="11" t="s">
        <v>3417</v>
      </c>
      <c r="M515" s="2" t="s">
        <v>3418</v>
      </c>
      <c r="N515" s="7">
        <v>67</v>
      </c>
      <c r="O515" s="7">
        <v>12</v>
      </c>
      <c r="P515" s="8">
        <v>42125.677083333336</v>
      </c>
      <c r="Q515" s="7" t="s">
        <v>474</v>
      </c>
      <c r="R515" s="7" t="s">
        <v>459</v>
      </c>
      <c r="S515" s="7" t="s">
        <v>3414</v>
      </c>
      <c r="T515" s="7" t="s">
        <v>484</v>
      </c>
      <c r="U515" s="2">
        <f t="shared" si="168"/>
        <v>1</v>
      </c>
      <c r="V515" s="2" t="b">
        <f t="shared" si="169"/>
        <v>0</v>
      </c>
      <c r="W515" s="17" t="b">
        <f t="shared" si="170"/>
        <v>0</v>
      </c>
      <c r="X515" s="2" t="b">
        <f t="shared" si="171"/>
        <v>0</v>
      </c>
      <c r="Y515" s="2" t="b">
        <f t="shared" si="172"/>
        <v>0</v>
      </c>
      <c r="Z515" s="2" t="b">
        <f t="shared" si="173"/>
        <v>0</v>
      </c>
      <c r="AA515" s="2" t="b">
        <f t="shared" si="174"/>
        <v>0</v>
      </c>
      <c r="AB515" s="2" t="b">
        <f t="shared" si="175"/>
        <v>0</v>
      </c>
      <c r="AC515" s="2" t="b">
        <f t="shared" si="176"/>
        <v>0</v>
      </c>
      <c r="AD515" s="2" t="b">
        <f t="shared" si="177"/>
        <v>1</v>
      </c>
      <c r="AE515" s="2" t="b">
        <f t="shared" si="178"/>
        <v>0</v>
      </c>
      <c r="AF515" s="2" t="b">
        <f t="shared" si="179"/>
        <v>0</v>
      </c>
      <c r="AG515" s="2" t="b">
        <f t="shared" si="180"/>
        <v>0</v>
      </c>
      <c r="AH515" s="17" t="b">
        <f t="shared" si="181"/>
        <v>0</v>
      </c>
      <c r="AI515" s="2" t="b">
        <f t="shared" si="182"/>
        <v>0</v>
      </c>
      <c r="AJ515" s="2" t="b">
        <f t="shared" si="183"/>
        <v>0</v>
      </c>
      <c r="AK515" s="2" t="b">
        <f t="shared" si="184"/>
        <v>0</v>
      </c>
      <c r="AL515" s="2" t="b">
        <f t="shared" si="185"/>
        <v>0</v>
      </c>
      <c r="AM515" s="2" t="b">
        <f t="shared" si="186"/>
        <v>0</v>
      </c>
      <c r="AN515" s="2" t="b">
        <f t="shared" si="187"/>
        <v>0</v>
      </c>
      <c r="AO515" s="2" t="b">
        <v>0</v>
      </c>
      <c r="AP515" s="2" t="b">
        <f t="shared" si="188"/>
        <v>0</v>
      </c>
      <c r="AQ515" s="2" t="b">
        <v>0</v>
      </c>
      <c r="AR515" s="7" t="s">
        <v>5615</v>
      </c>
      <c r="AS515" s="7">
        <v>11</v>
      </c>
      <c r="AT515" s="7"/>
      <c r="AU515" s="7"/>
      <c r="AV515" s="7"/>
      <c r="AW515" s="7"/>
      <c r="AX515" s="7"/>
      <c r="AY515" s="7"/>
      <c r="AZ515" s="7"/>
      <c r="BA515" s="7"/>
      <c r="BB515" s="7"/>
      <c r="BC515" s="7"/>
      <c r="BD515" s="7"/>
      <c r="BE515" s="7"/>
      <c r="BF515" s="7"/>
      <c r="BG515" s="7"/>
      <c r="BH515" s="7"/>
      <c r="BI515" s="7"/>
      <c r="BJ515" s="7"/>
      <c r="BK515" s="7"/>
      <c r="BL515" s="7"/>
      <c r="CF515" s="7"/>
      <c r="CG515" s="7"/>
    </row>
    <row r="516" spans="1:85" s="2" customFormat="1" ht="28.5" hidden="1" x14ac:dyDescent="0.25">
      <c r="L516" s="15">
        <v>2008327693</v>
      </c>
      <c r="M516" s="12" t="s">
        <v>5475</v>
      </c>
      <c r="Q516" s="13" t="s">
        <v>5473</v>
      </c>
      <c r="R516" s="2" t="s">
        <v>5440</v>
      </c>
      <c r="T516" s="13" t="s">
        <v>5449</v>
      </c>
      <c r="U516" s="2">
        <f t="shared" si="168"/>
        <v>0</v>
      </c>
      <c r="V516" s="2" t="b">
        <f t="shared" si="169"/>
        <v>0</v>
      </c>
      <c r="W516" s="17" t="b">
        <f t="shared" si="170"/>
        <v>0</v>
      </c>
      <c r="X516" s="2" t="b">
        <f t="shared" si="171"/>
        <v>0</v>
      </c>
      <c r="Y516" s="2" t="b">
        <f t="shared" si="172"/>
        <v>0</v>
      </c>
      <c r="Z516" s="2" t="b">
        <f t="shared" si="173"/>
        <v>0</v>
      </c>
      <c r="AA516" s="2" t="b">
        <f t="shared" si="174"/>
        <v>0</v>
      </c>
      <c r="AB516" s="2" t="b">
        <f t="shared" si="175"/>
        <v>0</v>
      </c>
      <c r="AC516" s="2" t="b">
        <f t="shared" si="176"/>
        <v>0</v>
      </c>
      <c r="AD516" s="2" t="b">
        <f t="shared" si="177"/>
        <v>0</v>
      </c>
      <c r="AE516" s="2" t="b">
        <f t="shared" si="178"/>
        <v>0</v>
      </c>
      <c r="AF516" s="2" t="b">
        <f t="shared" si="179"/>
        <v>0</v>
      </c>
      <c r="AG516" s="2" t="b">
        <f t="shared" si="180"/>
        <v>0</v>
      </c>
      <c r="AH516" s="17" t="b">
        <f t="shared" si="181"/>
        <v>0</v>
      </c>
      <c r="AI516" s="2" t="b">
        <f t="shared" si="182"/>
        <v>0</v>
      </c>
      <c r="AJ516" s="2" t="b">
        <f t="shared" si="183"/>
        <v>0</v>
      </c>
      <c r="AK516" s="2" t="b">
        <f t="shared" si="184"/>
        <v>0</v>
      </c>
      <c r="AL516" s="2" t="b">
        <f t="shared" si="185"/>
        <v>0</v>
      </c>
      <c r="AM516" s="2" t="b">
        <f t="shared" si="186"/>
        <v>0</v>
      </c>
      <c r="AN516" s="2" t="b">
        <f t="shared" si="187"/>
        <v>0</v>
      </c>
      <c r="AO516" s="2" t="b">
        <v>0</v>
      </c>
      <c r="AP516" s="2" t="b">
        <f t="shared" si="188"/>
        <v>0</v>
      </c>
      <c r="AQ516" s="41" t="b">
        <v>0</v>
      </c>
      <c r="AR516" s="13" t="s">
        <v>5626</v>
      </c>
      <c r="AS516" s="2">
        <v>0</v>
      </c>
      <c r="CF516" s="7"/>
      <c r="CG516" s="7"/>
    </row>
    <row r="517" spans="1:85" s="2" customFormat="1" ht="30" hidden="1" x14ac:dyDescent="0.25">
      <c r="L517" s="11" t="s">
        <v>52</v>
      </c>
      <c r="M517" s="2" t="s">
        <v>53</v>
      </c>
      <c r="N517" s="2">
        <v>57</v>
      </c>
      <c r="O517" s="2">
        <v>2</v>
      </c>
      <c r="P517" s="3">
        <v>41365.428472222222</v>
      </c>
      <c r="Q517" s="2" t="s">
        <v>16</v>
      </c>
      <c r="R517" s="2" t="s">
        <v>9</v>
      </c>
      <c r="S517" s="2" t="s">
        <v>51</v>
      </c>
      <c r="T517" s="2" t="s">
        <v>13</v>
      </c>
      <c r="U517" s="2">
        <f t="shared" si="168"/>
        <v>4</v>
      </c>
      <c r="V517" s="2" t="b">
        <f t="shared" si="169"/>
        <v>1</v>
      </c>
      <c r="W517" s="17" t="b">
        <f t="shared" si="170"/>
        <v>1</v>
      </c>
      <c r="X517" s="2" t="b">
        <f t="shared" si="171"/>
        <v>1</v>
      </c>
      <c r="Y517" s="2" t="b">
        <f t="shared" si="172"/>
        <v>0</v>
      </c>
      <c r="Z517" s="2" t="b">
        <f t="shared" si="173"/>
        <v>0</v>
      </c>
      <c r="AA517" s="2" t="b">
        <f t="shared" si="174"/>
        <v>0</v>
      </c>
      <c r="AB517" s="2" t="b">
        <f t="shared" si="175"/>
        <v>0</v>
      </c>
      <c r="AC517" s="2" t="b">
        <f t="shared" si="176"/>
        <v>0</v>
      </c>
      <c r="AD517" s="2" t="b">
        <f t="shared" si="177"/>
        <v>0</v>
      </c>
      <c r="AE517" s="2" t="b">
        <f t="shared" si="178"/>
        <v>1</v>
      </c>
      <c r="AF517" s="2" t="b">
        <f t="shared" si="179"/>
        <v>0</v>
      </c>
      <c r="AG517" s="2" t="b">
        <f t="shared" si="180"/>
        <v>0</v>
      </c>
      <c r="AH517" s="17" t="b">
        <f t="shared" si="181"/>
        <v>0</v>
      </c>
      <c r="AI517" s="2" t="b">
        <f t="shared" si="182"/>
        <v>0</v>
      </c>
      <c r="AJ517" s="2" t="b">
        <f t="shared" si="183"/>
        <v>0</v>
      </c>
      <c r="AK517" s="2" t="b">
        <f t="shared" si="184"/>
        <v>0</v>
      </c>
      <c r="AL517" s="2" t="b">
        <f t="shared" si="185"/>
        <v>0</v>
      </c>
      <c r="AM517" s="2" t="b">
        <f t="shared" si="186"/>
        <v>0</v>
      </c>
      <c r="AN517" s="2" t="b">
        <f t="shared" si="187"/>
        <v>0</v>
      </c>
      <c r="AO517" s="2" t="b">
        <v>0</v>
      </c>
      <c r="AP517" s="2" t="b">
        <f t="shared" si="188"/>
        <v>0</v>
      </c>
      <c r="AQ517" s="2" t="b">
        <v>0</v>
      </c>
      <c r="AR517" s="2">
        <v>1</v>
      </c>
      <c r="AS517" s="2">
        <v>2</v>
      </c>
      <c r="AT517" s="2">
        <v>3</v>
      </c>
      <c r="AU517" s="2">
        <v>4</v>
      </c>
      <c r="AV517" s="2" t="s">
        <v>5615</v>
      </c>
      <c r="AW517" s="2">
        <v>13</v>
      </c>
      <c r="CF517" s="7"/>
      <c r="CG517" s="7"/>
    </row>
    <row r="518" spans="1:85" s="2" customFormat="1" ht="30" hidden="1" x14ac:dyDescent="0.25">
      <c r="L518" s="11" t="s">
        <v>269</v>
      </c>
      <c r="M518" s="2" t="s">
        <v>270</v>
      </c>
      <c r="N518" s="7">
        <v>2014</v>
      </c>
      <c r="O518" s="7">
        <v>1</v>
      </c>
      <c r="P518" s="8">
        <v>41791.422222222223</v>
      </c>
      <c r="Q518" s="7" t="s">
        <v>16</v>
      </c>
      <c r="R518" s="7" t="s">
        <v>9</v>
      </c>
      <c r="S518" s="7" t="s">
        <v>264</v>
      </c>
      <c r="T518" s="7" t="s">
        <v>13</v>
      </c>
      <c r="U518" s="2">
        <f t="shared" si="168"/>
        <v>1</v>
      </c>
      <c r="V518" s="2" t="b">
        <f t="shared" si="169"/>
        <v>1</v>
      </c>
      <c r="W518" s="17" t="b">
        <f t="shared" si="170"/>
        <v>0</v>
      </c>
      <c r="X518" s="2" t="b">
        <f t="shared" si="171"/>
        <v>0</v>
      </c>
      <c r="Y518" s="2" t="b">
        <f t="shared" si="172"/>
        <v>0</v>
      </c>
      <c r="Z518" s="2" t="b">
        <f t="shared" si="173"/>
        <v>0</v>
      </c>
      <c r="AA518" s="2" t="b">
        <f t="shared" si="174"/>
        <v>0</v>
      </c>
      <c r="AB518" s="2" t="b">
        <f t="shared" si="175"/>
        <v>0</v>
      </c>
      <c r="AC518" s="2" t="b">
        <f t="shared" si="176"/>
        <v>0</v>
      </c>
      <c r="AD518" s="2" t="b">
        <f t="shared" si="177"/>
        <v>0</v>
      </c>
      <c r="AE518" s="2" t="b">
        <f t="shared" si="178"/>
        <v>0</v>
      </c>
      <c r="AF518" s="2" t="b">
        <f t="shared" si="179"/>
        <v>0</v>
      </c>
      <c r="AG518" s="2" t="b">
        <f t="shared" si="180"/>
        <v>0</v>
      </c>
      <c r="AH518" s="17" t="b">
        <f t="shared" si="181"/>
        <v>0</v>
      </c>
      <c r="AI518" s="2" t="b">
        <f t="shared" si="182"/>
        <v>0</v>
      </c>
      <c r="AJ518" s="2" t="b">
        <f t="shared" si="183"/>
        <v>0</v>
      </c>
      <c r="AK518" s="2" t="b">
        <f t="shared" si="184"/>
        <v>0</v>
      </c>
      <c r="AL518" s="2" t="b">
        <f t="shared" si="185"/>
        <v>0</v>
      </c>
      <c r="AM518" s="2" t="b">
        <f t="shared" si="186"/>
        <v>0</v>
      </c>
      <c r="AN518" s="2" t="b">
        <f t="shared" si="187"/>
        <v>0</v>
      </c>
      <c r="AO518" s="2" t="b">
        <v>0</v>
      </c>
      <c r="AP518" s="2" t="b">
        <f t="shared" si="188"/>
        <v>0</v>
      </c>
      <c r="AQ518" s="2" t="b">
        <v>0</v>
      </c>
      <c r="AR518" s="7">
        <v>1</v>
      </c>
      <c r="AS518" s="7"/>
      <c r="AT518" s="7"/>
      <c r="AU518" s="7"/>
      <c r="AV518" s="7"/>
      <c r="AW518" s="7"/>
      <c r="AX518" s="7"/>
      <c r="AY518" s="7"/>
      <c r="AZ518" s="7"/>
      <c r="BA518" s="7"/>
      <c r="BB518" s="7"/>
      <c r="BC518" s="7"/>
      <c r="BD518" s="7"/>
      <c r="BE518" s="7"/>
      <c r="BF518" s="7"/>
      <c r="BG518" s="7"/>
      <c r="BH518" s="7"/>
      <c r="BI518" s="7"/>
      <c r="BJ518" s="7"/>
      <c r="BK518" s="7"/>
      <c r="BL518" s="7"/>
      <c r="CF518" s="7"/>
      <c r="CG518" s="7"/>
    </row>
    <row r="519" spans="1:85" s="2" customFormat="1" ht="30" hidden="1" x14ac:dyDescent="0.25">
      <c r="A519" s="7"/>
      <c r="L519" s="11" t="s">
        <v>21</v>
      </c>
      <c r="M519" s="2" t="s">
        <v>22</v>
      </c>
      <c r="N519" s="2">
        <v>1</v>
      </c>
      <c r="O519" s="2">
        <v>1</v>
      </c>
      <c r="P519" s="4">
        <v>42156</v>
      </c>
      <c r="Q519" s="2" t="s">
        <v>16</v>
      </c>
      <c r="R519" s="2" t="s">
        <v>9</v>
      </c>
      <c r="S519" s="2" t="s">
        <v>23</v>
      </c>
      <c r="T519" s="2" t="s">
        <v>13</v>
      </c>
      <c r="U519" s="2">
        <f t="shared" si="168"/>
        <v>2</v>
      </c>
      <c r="V519" s="2" t="b">
        <f t="shared" si="169"/>
        <v>1</v>
      </c>
      <c r="W519" s="17" t="b">
        <f t="shared" si="170"/>
        <v>0</v>
      </c>
      <c r="X519" s="2" t="b">
        <f t="shared" si="171"/>
        <v>0</v>
      </c>
      <c r="Y519" s="2" t="b">
        <f t="shared" si="172"/>
        <v>0</v>
      </c>
      <c r="Z519" s="2" t="b">
        <f t="shared" si="173"/>
        <v>0</v>
      </c>
      <c r="AA519" s="2" t="b">
        <f t="shared" si="174"/>
        <v>0</v>
      </c>
      <c r="AB519" s="2" t="b">
        <f t="shared" si="175"/>
        <v>0</v>
      </c>
      <c r="AC519" s="2" t="b">
        <f t="shared" si="176"/>
        <v>0</v>
      </c>
      <c r="AD519" s="2" t="b">
        <f t="shared" si="177"/>
        <v>0</v>
      </c>
      <c r="AE519" s="2" t="b">
        <f t="shared" si="178"/>
        <v>1</v>
      </c>
      <c r="AF519" s="2" t="b">
        <f t="shared" si="179"/>
        <v>0</v>
      </c>
      <c r="AG519" s="2" t="b">
        <f t="shared" si="180"/>
        <v>0</v>
      </c>
      <c r="AH519" s="17" t="b">
        <f t="shared" si="181"/>
        <v>0</v>
      </c>
      <c r="AI519" s="2" t="b">
        <f t="shared" si="182"/>
        <v>0</v>
      </c>
      <c r="AJ519" s="2" t="b">
        <f t="shared" si="183"/>
        <v>0</v>
      </c>
      <c r="AK519" s="2" t="b">
        <f t="shared" si="184"/>
        <v>0</v>
      </c>
      <c r="AL519" s="2" t="b">
        <f t="shared" si="185"/>
        <v>0</v>
      </c>
      <c r="AM519" s="2" t="b">
        <f t="shared" si="186"/>
        <v>0</v>
      </c>
      <c r="AN519" s="2" t="b">
        <f t="shared" si="187"/>
        <v>0</v>
      </c>
      <c r="AO519" s="2" t="b">
        <v>0</v>
      </c>
      <c r="AP519" s="2" t="b">
        <f t="shared" si="188"/>
        <v>0</v>
      </c>
      <c r="AQ519" s="2" t="b">
        <v>0</v>
      </c>
      <c r="AR519" s="2">
        <v>1</v>
      </c>
      <c r="AS519" s="2" t="s">
        <v>5615</v>
      </c>
      <c r="AT519" s="2">
        <v>13</v>
      </c>
      <c r="BP519" s="7"/>
      <c r="CF519" s="7"/>
      <c r="CG519" s="7"/>
    </row>
    <row r="520" spans="1:85" s="2" customFormat="1" ht="30" hidden="1" x14ac:dyDescent="0.25">
      <c r="A520" s="7"/>
      <c r="B520" s="7"/>
      <c r="C520" s="7"/>
      <c r="D520" s="7"/>
      <c r="E520" s="7"/>
      <c r="F520" s="7"/>
      <c r="G520" s="7"/>
      <c r="H520" s="7"/>
      <c r="I520" s="7"/>
      <c r="J520" s="7"/>
      <c r="K520" s="7"/>
      <c r="L520" s="11">
        <v>238</v>
      </c>
      <c r="M520" s="2" t="s">
        <v>143</v>
      </c>
      <c r="N520" s="2">
        <v>2010</v>
      </c>
      <c r="O520" s="2">
        <v>363</v>
      </c>
      <c r="P520" s="3">
        <v>40541.612500000003</v>
      </c>
      <c r="Q520" s="2" t="s">
        <v>16</v>
      </c>
      <c r="R520" s="2" t="s">
        <v>9</v>
      </c>
      <c r="S520" s="2" t="s">
        <v>144</v>
      </c>
      <c r="T520" s="2" t="s">
        <v>13</v>
      </c>
      <c r="U520" s="2">
        <f t="shared" si="168"/>
        <v>0</v>
      </c>
      <c r="V520" s="2" t="b">
        <f t="shared" si="169"/>
        <v>0</v>
      </c>
      <c r="W520" s="17" t="b">
        <f t="shared" si="170"/>
        <v>0</v>
      </c>
      <c r="X520" s="2" t="b">
        <f t="shared" si="171"/>
        <v>0</v>
      </c>
      <c r="Y520" s="2" t="b">
        <f t="shared" si="172"/>
        <v>0</v>
      </c>
      <c r="Z520" s="2" t="b">
        <f t="shared" si="173"/>
        <v>0</v>
      </c>
      <c r="AA520" s="2" t="b">
        <f t="shared" si="174"/>
        <v>0</v>
      </c>
      <c r="AB520" s="2" t="b">
        <f t="shared" si="175"/>
        <v>0</v>
      </c>
      <c r="AC520" s="2" t="b">
        <f t="shared" si="176"/>
        <v>0</v>
      </c>
      <c r="AD520" s="2" t="b">
        <f t="shared" si="177"/>
        <v>0</v>
      </c>
      <c r="AE520" s="2" t="b">
        <f t="shared" si="178"/>
        <v>0</v>
      </c>
      <c r="AF520" s="2" t="b">
        <f t="shared" si="179"/>
        <v>0</v>
      </c>
      <c r="AG520" s="2" t="b">
        <f t="shared" si="180"/>
        <v>0</v>
      </c>
      <c r="AH520" s="17" t="b">
        <f t="shared" si="181"/>
        <v>0</v>
      </c>
      <c r="AI520" s="2" t="b">
        <f t="shared" si="182"/>
        <v>0</v>
      </c>
      <c r="AJ520" s="2" t="b">
        <f t="shared" si="183"/>
        <v>0</v>
      </c>
      <c r="AK520" s="2" t="b">
        <f t="shared" si="184"/>
        <v>0</v>
      </c>
      <c r="AL520" s="2" t="b">
        <f t="shared" si="185"/>
        <v>0</v>
      </c>
      <c r="AM520" s="2" t="b">
        <f t="shared" si="186"/>
        <v>0</v>
      </c>
      <c r="AN520" s="2" t="b">
        <f t="shared" si="187"/>
        <v>0</v>
      </c>
      <c r="AO520" s="2" t="b">
        <v>0</v>
      </c>
      <c r="AP520" s="2" t="b">
        <f t="shared" si="188"/>
        <v>0</v>
      </c>
      <c r="AQ520" s="2" t="b">
        <v>0</v>
      </c>
      <c r="AR520" s="2" t="s">
        <v>5540</v>
      </c>
      <c r="BP520" s="7"/>
    </row>
    <row r="521" spans="1:85" s="2" customFormat="1" ht="30" hidden="1" x14ac:dyDescent="0.25">
      <c r="A521" s="7"/>
      <c r="B521" s="7"/>
      <c r="C521" s="7"/>
      <c r="D521" s="7"/>
      <c r="E521" s="7"/>
      <c r="F521" s="7"/>
      <c r="G521" s="7"/>
      <c r="H521" s="7"/>
      <c r="I521" s="7"/>
      <c r="J521" s="7"/>
      <c r="K521" s="7"/>
      <c r="L521" s="11" t="s">
        <v>145</v>
      </c>
      <c r="M521" s="2" t="s">
        <v>146</v>
      </c>
      <c r="N521" s="2">
        <v>2011</v>
      </c>
      <c r="O521" s="2">
        <v>52</v>
      </c>
      <c r="P521" s="3">
        <v>40906.598611111112</v>
      </c>
      <c r="Q521" s="2" t="s">
        <v>16</v>
      </c>
      <c r="R521" s="2" t="s">
        <v>9</v>
      </c>
      <c r="S521" s="2" t="s">
        <v>144</v>
      </c>
      <c r="T521" s="2" t="s">
        <v>13</v>
      </c>
      <c r="U521" s="2">
        <f t="shared" si="168"/>
        <v>0</v>
      </c>
      <c r="V521" s="2" t="b">
        <f t="shared" si="169"/>
        <v>0</v>
      </c>
      <c r="W521" s="17" t="b">
        <f t="shared" si="170"/>
        <v>0</v>
      </c>
      <c r="X521" s="2" t="b">
        <f t="shared" si="171"/>
        <v>0</v>
      </c>
      <c r="Y521" s="2" t="b">
        <f t="shared" si="172"/>
        <v>0</v>
      </c>
      <c r="Z521" s="2" t="b">
        <f t="shared" si="173"/>
        <v>0</v>
      </c>
      <c r="AA521" s="2" t="b">
        <f t="shared" si="174"/>
        <v>0</v>
      </c>
      <c r="AB521" s="2" t="b">
        <f t="shared" si="175"/>
        <v>0</v>
      </c>
      <c r="AC521" s="2" t="b">
        <f t="shared" si="176"/>
        <v>0</v>
      </c>
      <c r="AD521" s="2" t="b">
        <f t="shared" si="177"/>
        <v>0</v>
      </c>
      <c r="AE521" s="2" t="b">
        <f t="shared" si="178"/>
        <v>0</v>
      </c>
      <c r="AF521" s="2" t="b">
        <f t="shared" si="179"/>
        <v>0</v>
      </c>
      <c r="AG521" s="2" t="b">
        <f t="shared" si="180"/>
        <v>0</v>
      </c>
      <c r="AH521" s="17" t="b">
        <f t="shared" si="181"/>
        <v>0</v>
      </c>
      <c r="AI521" s="2" t="b">
        <f t="shared" si="182"/>
        <v>0</v>
      </c>
      <c r="AJ521" s="2" t="b">
        <f t="shared" si="183"/>
        <v>0</v>
      </c>
      <c r="AK521" s="2" t="b">
        <f t="shared" si="184"/>
        <v>0</v>
      </c>
      <c r="AL521" s="2" t="b">
        <f t="shared" si="185"/>
        <v>0</v>
      </c>
      <c r="AM521" s="2" t="b">
        <f t="shared" si="186"/>
        <v>0</v>
      </c>
      <c r="AN521" s="2" t="b">
        <f t="shared" si="187"/>
        <v>0</v>
      </c>
      <c r="AO521" s="2" t="b">
        <v>0</v>
      </c>
      <c r="AP521" s="2" t="b">
        <f t="shared" si="188"/>
        <v>0</v>
      </c>
      <c r="AQ521" s="2" t="b">
        <v>0</v>
      </c>
      <c r="AR521" s="2" t="s">
        <v>5540</v>
      </c>
      <c r="BP521" s="7"/>
    </row>
    <row r="522" spans="1:85" s="2" customFormat="1" ht="30" hidden="1" x14ac:dyDescent="0.25">
      <c r="A522" s="7"/>
      <c r="B522" s="7"/>
      <c r="C522" s="7"/>
      <c r="D522" s="7"/>
      <c r="E522" s="7"/>
      <c r="F522" s="7"/>
      <c r="G522" s="7"/>
      <c r="H522" s="7"/>
      <c r="I522" s="7"/>
      <c r="J522" s="7"/>
      <c r="K522" s="7"/>
      <c r="L522" s="11" t="s">
        <v>178</v>
      </c>
      <c r="M522" s="2" t="s">
        <v>179</v>
      </c>
      <c r="N522" s="2">
        <v>2009</v>
      </c>
      <c r="O522" s="2">
        <v>1</v>
      </c>
      <c r="P522" s="3">
        <v>39995.683333333334</v>
      </c>
      <c r="Q522" s="2" t="s">
        <v>16</v>
      </c>
      <c r="R522" s="2" t="s">
        <v>9</v>
      </c>
      <c r="S522" s="2" t="s">
        <v>180</v>
      </c>
      <c r="T522" s="2" t="s">
        <v>13</v>
      </c>
      <c r="U522" s="2">
        <f t="shared" si="168"/>
        <v>4</v>
      </c>
      <c r="V522" s="2" t="b">
        <f t="shared" si="169"/>
        <v>0</v>
      </c>
      <c r="W522" s="17" t="b">
        <f t="shared" si="170"/>
        <v>1</v>
      </c>
      <c r="X522" s="2" t="b">
        <f t="shared" si="171"/>
        <v>1</v>
      </c>
      <c r="Y522" s="2" t="b">
        <f t="shared" si="172"/>
        <v>0</v>
      </c>
      <c r="Z522" s="2" t="b">
        <f t="shared" si="173"/>
        <v>0</v>
      </c>
      <c r="AA522" s="2" t="b">
        <f t="shared" si="174"/>
        <v>0</v>
      </c>
      <c r="AB522" s="2" t="b">
        <f t="shared" si="175"/>
        <v>1</v>
      </c>
      <c r="AC522" s="2" t="b">
        <f t="shared" si="176"/>
        <v>0</v>
      </c>
      <c r="AD522" s="2" t="b">
        <f t="shared" si="177"/>
        <v>1</v>
      </c>
      <c r="AE522" s="2" t="b">
        <f t="shared" si="178"/>
        <v>0</v>
      </c>
      <c r="AF522" s="2" t="b">
        <f t="shared" si="179"/>
        <v>0</v>
      </c>
      <c r="AG522" s="2" t="b">
        <f t="shared" si="180"/>
        <v>0</v>
      </c>
      <c r="AH522" s="17" t="b">
        <f t="shared" si="181"/>
        <v>0</v>
      </c>
      <c r="AI522" s="2" t="b">
        <f t="shared" si="182"/>
        <v>0</v>
      </c>
      <c r="AJ522" s="2" t="b">
        <f t="shared" si="183"/>
        <v>0</v>
      </c>
      <c r="AK522" s="2" t="b">
        <f t="shared" si="184"/>
        <v>0</v>
      </c>
      <c r="AL522" s="2" t="b">
        <f t="shared" si="185"/>
        <v>0</v>
      </c>
      <c r="AM522" s="2" t="b">
        <f t="shared" si="186"/>
        <v>0</v>
      </c>
      <c r="AN522" s="2" t="b">
        <f t="shared" si="187"/>
        <v>0</v>
      </c>
      <c r="AO522" s="2" t="b">
        <v>0</v>
      </c>
      <c r="AP522" s="2" t="b">
        <f t="shared" si="188"/>
        <v>0</v>
      </c>
      <c r="AQ522" s="2" t="b">
        <v>0</v>
      </c>
      <c r="AR522" s="2">
        <v>2</v>
      </c>
      <c r="AS522" s="2">
        <v>3</v>
      </c>
      <c r="AT522" s="2">
        <v>4</v>
      </c>
      <c r="AU522" s="2">
        <v>8</v>
      </c>
      <c r="AV522" s="2">
        <v>11</v>
      </c>
      <c r="CF522" s="7"/>
      <c r="CG522" s="7"/>
    </row>
    <row r="523" spans="1:85" s="84" customFormat="1" ht="90" x14ac:dyDescent="0.25">
      <c r="A523" s="75" t="s">
        <v>5666</v>
      </c>
      <c r="B523" s="75" t="s">
        <v>5705</v>
      </c>
      <c r="C523" s="75">
        <v>2016</v>
      </c>
      <c r="D523" s="90" t="s">
        <v>5693</v>
      </c>
      <c r="E523" s="90" t="s">
        <v>5958</v>
      </c>
      <c r="F523" s="90" t="s">
        <v>5693</v>
      </c>
      <c r="G523" s="90" t="s">
        <v>5959</v>
      </c>
      <c r="H523" s="90"/>
      <c r="I523" s="90" t="s">
        <v>5960</v>
      </c>
      <c r="J523" s="90" t="s">
        <v>5961</v>
      </c>
      <c r="K523" s="75"/>
      <c r="L523" s="90" t="s">
        <v>2819</v>
      </c>
      <c r="M523" s="90" t="s">
        <v>2820</v>
      </c>
      <c r="N523" s="90">
        <v>2012</v>
      </c>
      <c r="O523" s="90">
        <v>1</v>
      </c>
      <c r="P523" s="92">
        <v>41153.65</v>
      </c>
      <c r="Q523" s="90" t="s">
        <v>11</v>
      </c>
      <c r="R523" s="90" t="s">
        <v>459</v>
      </c>
      <c r="S523" s="90" t="s">
        <v>2821</v>
      </c>
      <c r="T523" s="90" t="s">
        <v>484</v>
      </c>
      <c r="U523" s="90">
        <f t="shared" si="168"/>
        <v>7</v>
      </c>
      <c r="V523" s="90" t="b">
        <f t="shared" si="169"/>
        <v>1</v>
      </c>
      <c r="W523" s="90" t="b">
        <f t="shared" si="170"/>
        <v>0</v>
      </c>
      <c r="X523" s="90" t="b">
        <f t="shared" si="171"/>
        <v>1</v>
      </c>
      <c r="Y523" s="90" t="b">
        <f t="shared" si="172"/>
        <v>0</v>
      </c>
      <c r="Z523" s="90" t="b">
        <f t="shared" si="173"/>
        <v>0</v>
      </c>
      <c r="AA523" s="90" t="b">
        <f t="shared" si="174"/>
        <v>0</v>
      </c>
      <c r="AB523" s="90" t="b">
        <f t="shared" si="175"/>
        <v>1</v>
      </c>
      <c r="AC523" s="90" t="b">
        <f t="shared" si="176"/>
        <v>0</v>
      </c>
      <c r="AD523" s="90" t="b">
        <f t="shared" si="177"/>
        <v>1</v>
      </c>
      <c r="AE523" s="90" t="b">
        <f t="shared" si="178"/>
        <v>1</v>
      </c>
      <c r="AF523" s="90" t="b">
        <f t="shared" si="179"/>
        <v>0</v>
      </c>
      <c r="AG523" s="90" t="b">
        <f t="shared" si="180"/>
        <v>1</v>
      </c>
      <c r="AH523" s="90" t="b">
        <f t="shared" si="181"/>
        <v>1</v>
      </c>
      <c r="AI523" s="90" t="b">
        <f t="shared" si="182"/>
        <v>0</v>
      </c>
      <c r="AJ523" s="90" t="b">
        <f t="shared" si="183"/>
        <v>0</v>
      </c>
      <c r="AK523" s="90" t="b">
        <f t="shared" si="184"/>
        <v>0</v>
      </c>
      <c r="AL523" s="90" t="b">
        <f t="shared" si="185"/>
        <v>0</v>
      </c>
      <c r="AM523" s="90" t="b">
        <f t="shared" si="186"/>
        <v>0</v>
      </c>
      <c r="AN523" s="90" t="b">
        <f t="shared" si="187"/>
        <v>0</v>
      </c>
      <c r="AO523" s="90" t="b">
        <v>0</v>
      </c>
      <c r="AP523" s="90" t="b">
        <f t="shared" si="188"/>
        <v>0</v>
      </c>
      <c r="AQ523" s="90" t="b">
        <v>0</v>
      </c>
      <c r="AR523" s="2">
        <v>1</v>
      </c>
      <c r="AS523" s="2">
        <v>3</v>
      </c>
      <c r="AT523" s="2">
        <v>4</v>
      </c>
      <c r="AU523" s="2">
        <v>8</v>
      </c>
      <c r="AV523" s="2">
        <v>11</v>
      </c>
      <c r="AW523" s="2">
        <v>12</v>
      </c>
      <c r="AX523" s="2">
        <v>13</v>
      </c>
      <c r="AY523" s="2">
        <v>15</v>
      </c>
      <c r="AZ523" s="2">
        <v>16</v>
      </c>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7"/>
    </row>
    <row r="524" spans="1:85" s="2" customFormat="1" ht="30" hidden="1" x14ac:dyDescent="0.25">
      <c r="A524" s="7"/>
      <c r="B524" s="7"/>
      <c r="C524" s="7"/>
      <c r="D524" s="7"/>
      <c r="E524" s="7"/>
      <c r="F524" s="7"/>
      <c r="G524" s="7"/>
      <c r="H524" s="7"/>
      <c r="I524" s="7"/>
      <c r="J524" s="7"/>
      <c r="K524" s="7"/>
      <c r="L524" s="11" t="s">
        <v>181</v>
      </c>
      <c r="M524" s="2" t="s">
        <v>182</v>
      </c>
      <c r="N524" s="2">
        <v>2012</v>
      </c>
      <c r="O524" s="2">
        <v>1</v>
      </c>
      <c r="P524" s="3">
        <v>41090.618750000001</v>
      </c>
      <c r="Q524" s="2" t="s">
        <v>16</v>
      </c>
      <c r="R524" s="2" t="s">
        <v>9</v>
      </c>
      <c r="S524" s="2" t="s">
        <v>183</v>
      </c>
      <c r="T524" s="2" t="s">
        <v>13</v>
      </c>
      <c r="U524" s="2">
        <f t="shared" si="168"/>
        <v>0</v>
      </c>
      <c r="V524" s="2" t="b">
        <f t="shared" si="169"/>
        <v>0</v>
      </c>
      <c r="W524" s="17" t="b">
        <f t="shared" si="170"/>
        <v>0</v>
      </c>
      <c r="X524" s="2" t="b">
        <f t="shared" si="171"/>
        <v>0</v>
      </c>
      <c r="Y524" s="2" t="b">
        <f t="shared" si="172"/>
        <v>0</v>
      </c>
      <c r="Z524" s="2" t="b">
        <f t="shared" si="173"/>
        <v>0</v>
      </c>
      <c r="AA524" s="2" t="b">
        <f t="shared" si="174"/>
        <v>0</v>
      </c>
      <c r="AB524" s="2" t="b">
        <f t="shared" si="175"/>
        <v>0</v>
      </c>
      <c r="AC524" s="2" t="b">
        <f t="shared" si="176"/>
        <v>0</v>
      </c>
      <c r="AD524" s="2" t="b">
        <f t="shared" si="177"/>
        <v>0</v>
      </c>
      <c r="AE524" s="2" t="b">
        <f t="shared" si="178"/>
        <v>0</v>
      </c>
      <c r="AF524" s="2" t="b">
        <f t="shared" si="179"/>
        <v>0</v>
      </c>
      <c r="AG524" s="2" t="b">
        <f t="shared" si="180"/>
        <v>0</v>
      </c>
      <c r="AH524" s="17" t="b">
        <f t="shared" si="181"/>
        <v>0</v>
      </c>
      <c r="AI524" s="2" t="b">
        <f t="shared" si="182"/>
        <v>0</v>
      </c>
      <c r="AJ524" s="2" t="b">
        <f t="shared" si="183"/>
        <v>0</v>
      </c>
      <c r="AK524" s="2" t="b">
        <f t="shared" si="184"/>
        <v>0</v>
      </c>
      <c r="AL524" s="2" t="b">
        <f t="shared" si="185"/>
        <v>0</v>
      </c>
      <c r="AM524" s="2" t="b">
        <f t="shared" si="186"/>
        <v>0</v>
      </c>
      <c r="AN524" s="2" t="b">
        <f t="shared" si="187"/>
        <v>0</v>
      </c>
      <c r="AO524" s="2" t="b">
        <v>0</v>
      </c>
      <c r="AP524" s="2" t="b">
        <f t="shared" si="188"/>
        <v>0</v>
      </c>
      <c r="AQ524" s="2" t="b">
        <v>0</v>
      </c>
      <c r="AR524" s="2" t="s">
        <v>5615</v>
      </c>
      <c r="CF524" s="7"/>
      <c r="CG524" s="7"/>
    </row>
    <row r="525" spans="1:85" s="2" customFormat="1" ht="30" hidden="1" x14ac:dyDescent="0.25">
      <c r="A525" s="7"/>
      <c r="B525" s="7"/>
      <c r="C525" s="7"/>
      <c r="D525" s="7"/>
      <c r="E525" s="7"/>
      <c r="F525" s="7"/>
      <c r="G525" s="7"/>
      <c r="H525" s="7"/>
      <c r="I525" s="7"/>
      <c r="J525" s="7"/>
      <c r="K525" s="7"/>
      <c r="L525" s="11" t="s">
        <v>35</v>
      </c>
      <c r="M525" s="2" t="s">
        <v>36</v>
      </c>
      <c r="N525" s="2">
        <v>31</v>
      </c>
      <c r="O525" s="2">
        <v>1</v>
      </c>
      <c r="P525" s="3">
        <v>41640.461111111108</v>
      </c>
      <c r="Q525" s="2" t="s">
        <v>16</v>
      </c>
      <c r="R525" s="2" t="s">
        <v>9</v>
      </c>
      <c r="S525" s="2" t="s">
        <v>37</v>
      </c>
      <c r="T525" s="2" t="s">
        <v>13</v>
      </c>
      <c r="U525" s="2">
        <f t="shared" si="168"/>
        <v>4</v>
      </c>
      <c r="V525" s="2" t="b">
        <f t="shared" si="169"/>
        <v>1</v>
      </c>
      <c r="W525" s="17" t="b">
        <f t="shared" si="170"/>
        <v>1</v>
      </c>
      <c r="X525" s="2" t="b">
        <f t="shared" si="171"/>
        <v>1</v>
      </c>
      <c r="Y525" s="2" t="b">
        <f t="shared" si="172"/>
        <v>0</v>
      </c>
      <c r="Z525" s="2" t="b">
        <f t="shared" si="173"/>
        <v>0</v>
      </c>
      <c r="AA525" s="2" t="b">
        <f t="shared" si="174"/>
        <v>0</v>
      </c>
      <c r="AB525" s="2" t="b">
        <f t="shared" si="175"/>
        <v>0</v>
      </c>
      <c r="AC525" s="2" t="b">
        <f t="shared" si="176"/>
        <v>0</v>
      </c>
      <c r="AD525" s="2" t="b">
        <f t="shared" si="177"/>
        <v>0</v>
      </c>
      <c r="AE525" s="2" t="b">
        <f t="shared" si="178"/>
        <v>1</v>
      </c>
      <c r="AF525" s="2" t="b">
        <f t="shared" si="179"/>
        <v>0</v>
      </c>
      <c r="AG525" s="2" t="b">
        <f t="shared" si="180"/>
        <v>0</v>
      </c>
      <c r="AH525" s="17" t="b">
        <f t="shared" si="181"/>
        <v>0</v>
      </c>
      <c r="AI525" s="2" t="b">
        <f t="shared" si="182"/>
        <v>0</v>
      </c>
      <c r="AJ525" s="2" t="b">
        <f t="shared" si="183"/>
        <v>0</v>
      </c>
      <c r="AK525" s="2" t="b">
        <f t="shared" si="184"/>
        <v>0</v>
      </c>
      <c r="AL525" s="2" t="b">
        <f t="shared" si="185"/>
        <v>0</v>
      </c>
      <c r="AM525" s="2" t="b">
        <f t="shared" si="186"/>
        <v>0</v>
      </c>
      <c r="AN525" s="2" t="b">
        <f t="shared" si="187"/>
        <v>0</v>
      </c>
      <c r="AO525" s="2" t="b">
        <v>0</v>
      </c>
      <c r="AP525" s="2" t="b">
        <f t="shared" si="188"/>
        <v>0</v>
      </c>
      <c r="AQ525" s="2" t="b">
        <v>0</v>
      </c>
      <c r="AR525" s="2">
        <v>1</v>
      </c>
      <c r="AS525" s="2">
        <v>2</v>
      </c>
      <c r="AT525" s="2">
        <v>4</v>
      </c>
      <c r="AU525" s="2" t="s">
        <v>5615</v>
      </c>
      <c r="AV525" s="2">
        <v>13</v>
      </c>
    </row>
    <row r="526" spans="1:85" s="2" customFormat="1" hidden="1" x14ac:dyDescent="0.25">
      <c r="L526" s="11" t="s">
        <v>1458</v>
      </c>
      <c r="M526" s="2" t="s">
        <v>1459</v>
      </c>
      <c r="N526" s="2">
        <v>17</v>
      </c>
      <c r="O526" s="2">
        <v>1</v>
      </c>
      <c r="P526" s="3">
        <v>40909.630555555559</v>
      </c>
      <c r="Q526" s="2" t="s">
        <v>11</v>
      </c>
      <c r="R526" s="2" t="s">
        <v>459</v>
      </c>
      <c r="S526" s="2" t="s">
        <v>1460</v>
      </c>
      <c r="T526" s="2" t="s">
        <v>1461</v>
      </c>
      <c r="U526" s="2">
        <f t="shared" si="168"/>
        <v>1</v>
      </c>
      <c r="V526" s="2" t="b">
        <f t="shared" si="169"/>
        <v>1</v>
      </c>
      <c r="W526" s="17" t="b">
        <f t="shared" si="170"/>
        <v>0</v>
      </c>
      <c r="X526" s="2" t="b">
        <f t="shared" si="171"/>
        <v>0</v>
      </c>
      <c r="Y526" s="2" t="b">
        <f t="shared" si="172"/>
        <v>0</v>
      </c>
      <c r="Z526" s="2" t="b">
        <f t="shared" si="173"/>
        <v>0</v>
      </c>
      <c r="AA526" s="2" t="b">
        <f t="shared" si="174"/>
        <v>0</v>
      </c>
      <c r="AB526" s="2" t="b">
        <f t="shared" si="175"/>
        <v>0</v>
      </c>
      <c r="AC526" s="2" t="b">
        <f t="shared" si="176"/>
        <v>0</v>
      </c>
      <c r="AD526" s="2" t="b">
        <f t="shared" si="177"/>
        <v>0</v>
      </c>
      <c r="AE526" s="2" t="b">
        <f t="shared" si="178"/>
        <v>0</v>
      </c>
      <c r="AF526" s="2" t="b">
        <f t="shared" si="179"/>
        <v>0</v>
      </c>
      <c r="AG526" s="2" t="b">
        <f t="shared" si="180"/>
        <v>0</v>
      </c>
      <c r="AH526" s="17" t="b">
        <f t="shared" si="181"/>
        <v>0</v>
      </c>
      <c r="AI526" s="2" t="b">
        <f t="shared" si="182"/>
        <v>0</v>
      </c>
      <c r="AJ526" s="2" t="b">
        <f t="shared" si="183"/>
        <v>0</v>
      </c>
      <c r="AK526" s="2" t="b">
        <f t="shared" si="184"/>
        <v>0</v>
      </c>
      <c r="AL526" s="2" t="b">
        <f t="shared" si="185"/>
        <v>0</v>
      </c>
      <c r="AM526" s="2" t="b">
        <f t="shared" si="186"/>
        <v>0</v>
      </c>
      <c r="AN526" s="2" t="b">
        <f t="shared" si="187"/>
        <v>0</v>
      </c>
      <c r="AO526" s="2" t="b">
        <v>0</v>
      </c>
      <c r="AP526" s="2" t="b">
        <f t="shared" si="188"/>
        <v>0</v>
      </c>
      <c r="AQ526" s="2" t="b">
        <v>0</v>
      </c>
      <c r="AR526" s="2">
        <v>1</v>
      </c>
      <c r="CF526" s="7"/>
      <c r="CG526" s="7"/>
    </row>
    <row r="527" spans="1:85" s="2" customFormat="1" ht="30" hidden="1" x14ac:dyDescent="0.25">
      <c r="A527" s="42" t="s">
        <v>5659</v>
      </c>
      <c r="B527" s="42" t="s">
        <v>5705</v>
      </c>
      <c r="C527" s="42" t="s">
        <v>5916</v>
      </c>
      <c r="D527" s="42" t="s">
        <v>5705</v>
      </c>
      <c r="E527" s="42"/>
      <c r="F527" s="42"/>
      <c r="G527" s="42"/>
      <c r="H527" s="42"/>
      <c r="I527" s="42">
        <v>886486363</v>
      </c>
      <c r="J527" s="42" t="s">
        <v>5917</v>
      </c>
      <c r="K527" s="42" t="s">
        <v>5918</v>
      </c>
      <c r="L527" s="5" t="s">
        <v>292</v>
      </c>
      <c r="M527" s="5" t="s">
        <v>293</v>
      </c>
      <c r="N527" s="49">
        <v>2012</v>
      </c>
      <c r="O527" s="49">
        <v>1</v>
      </c>
      <c r="P527" s="60">
        <v>40909</v>
      </c>
      <c r="Q527" s="49" t="s">
        <v>11</v>
      </c>
      <c r="R527" s="49" t="s">
        <v>9</v>
      </c>
      <c r="S527" s="49" t="s">
        <v>294</v>
      </c>
      <c r="T527" s="49" t="s">
        <v>13</v>
      </c>
      <c r="U527" s="5">
        <f t="shared" si="168"/>
        <v>3</v>
      </c>
      <c r="V527" s="5" t="b">
        <f t="shared" si="169"/>
        <v>1</v>
      </c>
      <c r="W527" s="51" t="b">
        <f t="shared" si="170"/>
        <v>0</v>
      </c>
      <c r="X527" s="5" t="b">
        <f t="shared" si="171"/>
        <v>0</v>
      </c>
      <c r="Y527" s="5" t="b">
        <f t="shared" si="172"/>
        <v>0</v>
      </c>
      <c r="Z527" s="5" t="b">
        <f t="shared" si="173"/>
        <v>1</v>
      </c>
      <c r="AA527" s="5" t="b">
        <f t="shared" si="174"/>
        <v>0</v>
      </c>
      <c r="AB527" s="5" t="b">
        <f t="shared" si="175"/>
        <v>0</v>
      </c>
      <c r="AC527" s="5" t="b">
        <f t="shared" si="176"/>
        <v>0</v>
      </c>
      <c r="AD527" s="5" t="b">
        <f t="shared" si="177"/>
        <v>0</v>
      </c>
      <c r="AE527" s="5" t="b">
        <f t="shared" si="178"/>
        <v>0</v>
      </c>
      <c r="AF527" s="5" t="b">
        <f t="shared" si="179"/>
        <v>0</v>
      </c>
      <c r="AG527" s="5" t="b">
        <f t="shared" si="180"/>
        <v>0</v>
      </c>
      <c r="AH527" s="51" t="b">
        <f t="shared" si="181"/>
        <v>0</v>
      </c>
      <c r="AI527" s="5" t="b">
        <f t="shared" si="182"/>
        <v>0</v>
      </c>
      <c r="AJ527" s="5" t="b">
        <f t="shared" si="183"/>
        <v>0</v>
      </c>
      <c r="AK527" s="5" t="b">
        <f t="shared" si="184"/>
        <v>0</v>
      </c>
      <c r="AL527" s="5" t="b">
        <f t="shared" si="185"/>
        <v>0</v>
      </c>
      <c r="AM527" s="5" t="b">
        <f t="shared" si="186"/>
        <v>0</v>
      </c>
      <c r="AN527" s="5" t="b">
        <f t="shared" si="187"/>
        <v>1</v>
      </c>
      <c r="AO527" s="5" t="b">
        <v>0</v>
      </c>
      <c r="AP527" s="5" t="b">
        <f t="shared" si="188"/>
        <v>0</v>
      </c>
      <c r="AQ527" s="5" t="b">
        <v>0</v>
      </c>
      <c r="AR527" s="7">
        <v>1</v>
      </c>
      <c r="AS527" s="7">
        <v>3</v>
      </c>
      <c r="AT527" s="7" t="s">
        <v>5619</v>
      </c>
      <c r="AU527" s="7">
        <v>6</v>
      </c>
      <c r="AV527" s="7">
        <v>48</v>
      </c>
      <c r="AW527" s="7"/>
      <c r="AX527" s="7"/>
      <c r="AY527" s="7"/>
      <c r="AZ527" s="7"/>
      <c r="BA527" s="7"/>
      <c r="BB527" s="7"/>
      <c r="BC527" s="7"/>
      <c r="BD527" s="7"/>
      <c r="BE527" s="7"/>
      <c r="BF527" s="7"/>
      <c r="BG527" s="7"/>
      <c r="BH527" s="7"/>
      <c r="BI527" s="7"/>
      <c r="BJ527" s="7"/>
      <c r="BK527" s="7"/>
      <c r="BL527" s="7"/>
      <c r="CF527" s="7"/>
      <c r="CG527" s="7"/>
    </row>
    <row r="528" spans="1:85" s="84" customFormat="1" ht="90" x14ac:dyDescent="0.25">
      <c r="A528" s="75" t="s">
        <v>5666</v>
      </c>
      <c r="B528" s="75" t="s">
        <v>5705</v>
      </c>
      <c r="C528" s="75">
        <v>2019</v>
      </c>
      <c r="D528" s="90" t="s">
        <v>5693</v>
      </c>
      <c r="E528" s="90" t="s">
        <v>5981</v>
      </c>
      <c r="F528" s="90" t="s">
        <v>5693</v>
      </c>
      <c r="G528" s="90" t="s">
        <v>5982</v>
      </c>
      <c r="H528" s="90"/>
      <c r="I528" s="90" t="s">
        <v>5983</v>
      </c>
      <c r="J528" s="90" t="s">
        <v>5984</v>
      </c>
      <c r="K528" s="75" t="s">
        <v>5985</v>
      </c>
      <c r="L528" s="90" t="s">
        <v>2399</v>
      </c>
      <c r="M528" s="90" t="s">
        <v>2400</v>
      </c>
      <c r="N528" s="90">
        <v>65</v>
      </c>
      <c r="O528" s="90">
        <v>1</v>
      </c>
      <c r="P528" s="92">
        <v>41275.633333333331</v>
      </c>
      <c r="Q528" s="90" t="s">
        <v>11</v>
      </c>
      <c r="R528" s="90" t="s">
        <v>459</v>
      </c>
      <c r="S528" s="90" t="s">
        <v>2398</v>
      </c>
      <c r="T528" s="90" t="s">
        <v>495</v>
      </c>
      <c r="U528" s="90">
        <f t="shared" si="168"/>
        <v>7</v>
      </c>
      <c r="V528" s="90" t="b">
        <f t="shared" si="169"/>
        <v>1</v>
      </c>
      <c r="W528" s="90" t="b">
        <f t="shared" si="170"/>
        <v>1</v>
      </c>
      <c r="X528" s="90" t="b">
        <f t="shared" si="171"/>
        <v>1</v>
      </c>
      <c r="Y528" s="90" t="b">
        <f t="shared" si="172"/>
        <v>0</v>
      </c>
      <c r="Z528" s="90" t="b">
        <f t="shared" si="173"/>
        <v>0</v>
      </c>
      <c r="AA528" s="90" t="b">
        <f t="shared" si="174"/>
        <v>0</v>
      </c>
      <c r="AB528" s="90" t="b">
        <f t="shared" si="175"/>
        <v>1</v>
      </c>
      <c r="AC528" s="90" t="b">
        <f t="shared" si="176"/>
        <v>0</v>
      </c>
      <c r="AD528" s="90" t="b">
        <f t="shared" si="177"/>
        <v>0</v>
      </c>
      <c r="AE528" s="90" t="b">
        <f t="shared" si="178"/>
        <v>1</v>
      </c>
      <c r="AF528" s="90" t="b">
        <f t="shared" si="179"/>
        <v>0</v>
      </c>
      <c r="AG528" s="90" t="b">
        <f t="shared" si="180"/>
        <v>1</v>
      </c>
      <c r="AH528" s="90" t="b">
        <f t="shared" si="181"/>
        <v>1</v>
      </c>
      <c r="AI528" s="90" t="b">
        <f t="shared" si="182"/>
        <v>0</v>
      </c>
      <c r="AJ528" s="90" t="b">
        <f t="shared" si="183"/>
        <v>0</v>
      </c>
      <c r="AK528" s="90" t="b">
        <f t="shared" si="184"/>
        <v>0</v>
      </c>
      <c r="AL528" s="90" t="b">
        <f t="shared" si="185"/>
        <v>0</v>
      </c>
      <c r="AM528" s="90" t="b">
        <f t="shared" si="186"/>
        <v>0</v>
      </c>
      <c r="AN528" s="90" t="b">
        <f t="shared" si="187"/>
        <v>0</v>
      </c>
      <c r="AO528" s="90" t="b">
        <v>0</v>
      </c>
      <c r="AP528" s="90" t="b">
        <f t="shared" si="188"/>
        <v>0</v>
      </c>
      <c r="AQ528" s="90" t="b">
        <v>0</v>
      </c>
      <c r="AR528" s="7">
        <v>1</v>
      </c>
      <c r="AS528" s="7">
        <v>2</v>
      </c>
      <c r="AT528" s="7">
        <v>3</v>
      </c>
      <c r="AU528" s="7">
        <v>4</v>
      </c>
      <c r="AV528" s="7">
        <v>8</v>
      </c>
      <c r="AW528" s="7">
        <v>12</v>
      </c>
      <c r="AX528" s="7">
        <v>13</v>
      </c>
      <c r="AY528" s="7">
        <v>15</v>
      </c>
      <c r="AZ528" s="7">
        <v>16</v>
      </c>
      <c r="BA528" s="7"/>
      <c r="BB528" s="7"/>
      <c r="BC528" s="7"/>
      <c r="BD528" s="7"/>
      <c r="BE528" s="7"/>
      <c r="BF528" s="7"/>
      <c r="BG528" s="7"/>
      <c r="BH528" s="7"/>
      <c r="BI528" s="7"/>
      <c r="BJ528" s="7"/>
      <c r="BK528" s="7"/>
      <c r="BL528" s="7"/>
      <c r="BM528" s="2"/>
      <c r="BN528" s="2"/>
      <c r="BO528" s="2"/>
      <c r="BP528" s="7"/>
      <c r="BQ528" s="2"/>
      <c r="BR528" s="2"/>
      <c r="BS528" s="2"/>
      <c r="BT528" s="2"/>
      <c r="BU528" s="2"/>
      <c r="BV528" s="2"/>
      <c r="BW528" s="2"/>
      <c r="BX528" s="2"/>
      <c r="BY528" s="2"/>
      <c r="BZ528" s="2"/>
      <c r="CA528" s="2"/>
      <c r="CB528" s="2"/>
      <c r="CC528" s="2"/>
      <c r="CD528" s="2"/>
      <c r="CE528" s="2"/>
      <c r="CF528" s="7"/>
    </row>
    <row r="529" spans="1:85" s="2" customFormat="1" ht="30" hidden="1" x14ac:dyDescent="0.25">
      <c r="A529" s="7"/>
      <c r="B529" s="7"/>
      <c r="C529" s="7"/>
      <c r="D529" s="7"/>
      <c r="E529" s="7"/>
      <c r="F529" s="7"/>
      <c r="G529" s="7"/>
      <c r="H529" s="7"/>
      <c r="I529" s="7"/>
      <c r="J529" s="7"/>
      <c r="K529" s="7"/>
      <c r="L529" s="11" t="s">
        <v>271</v>
      </c>
      <c r="M529" s="2" t="s">
        <v>272</v>
      </c>
      <c r="N529" s="7">
        <v>2012</v>
      </c>
      <c r="O529" s="7">
        <v>1</v>
      </c>
      <c r="P529" s="8">
        <v>41091.461111111108</v>
      </c>
      <c r="Q529" s="7" t="s">
        <v>11</v>
      </c>
      <c r="R529" s="7" t="s">
        <v>9</v>
      </c>
      <c r="S529" s="7" t="s">
        <v>264</v>
      </c>
      <c r="T529" s="7" t="s">
        <v>13</v>
      </c>
      <c r="U529" s="2">
        <f t="shared" si="168"/>
        <v>3</v>
      </c>
      <c r="V529" s="2" t="b">
        <f t="shared" si="169"/>
        <v>1</v>
      </c>
      <c r="W529" s="17" t="b">
        <f t="shared" si="170"/>
        <v>0</v>
      </c>
      <c r="X529" s="2" t="b">
        <f t="shared" si="171"/>
        <v>0</v>
      </c>
      <c r="Y529" s="2" t="b">
        <f t="shared" si="172"/>
        <v>0</v>
      </c>
      <c r="Z529" s="2" t="b">
        <f t="shared" si="173"/>
        <v>0</v>
      </c>
      <c r="AA529" s="2" t="b">
        <f t="shared" si="174"/>
        <v>0</v>
      </c>
      <c r="AB529" s="2" t="b">
        <f t="shared" si="175"/>
        <v>0</v>
      </c>
      <c r="AC529" s="2" t="b">
        <f t="shared" si="176"/>
        <v>0</v>
      </c>
      <c r="AD529" s="2" t="b">
        <f t="shared" si="177"/>
        <v>0</v>
      </c>
      <c r="AE529" s="2" t="b">
        <f t="shared" si="178"/>
        <v>0</v>
      </c>
      <c r="AF529" s="2" t="b">
        <f t="shared" si="179"/>
        <v>0</v>
      </c>
      <c r="AG529" s="2" t="b">
        <f t="shared" si="180"/>
        <v>1</v>
      </c>
      <c r="AH529" s="17" t="b">
        <f t="shared" si="181"/>
        <v>0</v>
      </c>
      <c r="AI529" s="2" t="b">
        <f t="shared" si="182"/>
        <v>1</v>
      </c>
      <c r="AJ529" s="2" t="b">
        <f t="shared" si="183"/>
        <v>0</v>
      </c>
      <c r="AK529" s="2" t="b">
        <f t="shared" si="184"/>
        <v>0</v>
      </c>
      <c r="AL529" s="2" t="b">
        <f t="shared" si="185"/>
        <v>0</v>
      </c>
      <c r="AM529" s="2" t="b">
        <f t="shared" si="186"/>
        <v>0</v>
      </c>
      <c r="AN529" s="2" t="b">
        <f t="shared" si="187"/>
        <v>0</v>
      </c>
      <c r="AO529" s="2" t="b">
        <v>0</v>
      </c>
      <c r="AP529" s="2" t="b">
        <f t="shared" si="188"/>
        <v>0</v>
      </c>
      <c r="AQ529" s="2" t="b">
        <v>0</v>
      </c>
      <c r="AR529" s="7">
        <v>1</v>
      </c>
      <c r="AS529" s="7">
        <v>3</v>
      </c>
      <c r="AT529" s="7">
        <v>15</v>
      </c>
      <c r="AU529" s="7">
        <v>20</v>
      </c>
      <c r="AV529" s="7"/>
      <c r="AW529" s="7"/>
      <c r="AX529" s="7"/>
      <c r="AY529" s="7"/>
      <c r="AZ529" s="7"/>
      <c r="BA529" s="7"/>
      <c r="BB529" s="7"/>
      <c r="BC529" s="7"/>
      <c r="BD529" s="7"/>
      <c r="BE529" s="7"/>
      <c r="BF529" s="7"/>
      <c r="BG529" s="7"/>
      <c r="BH529" s="7"/>
      <c r="BI529" s="7"/>
      <c r="BJ529" s="7"/>
      <c r="BK529" s="7"/>
      <c r="BL529" s="7"/>
      <c r="BP529" s="7"/>
      <c r="BQ529" s="7"/>
      <c r="BR529" s="7"/>
      <c r="BS529" s="7"/>
      <c r="BT529" s="7"/>
      <c r="BU529" s="7"/>
      <c r="BV529" s="7"/>
      <c r="BW529" s="7"/>
      <c r="BX529" s="7"/>
      <c r="BY529" s="7"/>
      <c r="BZ529" s="7"/>
      <c r="CA529" s="7"/>
      <c r="CB529" s="7"/>
      <c r="CC529" s="7"/>
      <c r="CD529" s="7"/>
      <c r="CE529" s="7"/>
      <c r="CF529" s="7"/>
      <c r="CG529" s="7"/>
    </row>
    <row r="530" spans="1:85" s="2" customFormat="1" ht="45" hidden="1" x14ac:dyDescent="0.25">
      <c r="A530" s="7"/>
      <c r="B530" s="7"/>
      <c r="C530" s="7"/>
      <c r="D530" s="7"/>
      <c r="E530" s="7"/>
      <c r="F530" s="7"/>
      <c r="G530" s="7"/>
      <c r="H530" s="7"/>
      <c r="I530" s="7"/>
      <c r="J530" s="7"/>
      <c r="K530" s="7"/>
      <c r="L530" s="11" t="s">
        <v>91</v>
      </c>
      <c r="M530" s="2" t="s">
        <v>92</v>
      </c>
      <c r="N530" s="2">
        <v>2012</v>
      </c>
      <c r="O530" s="2">
        <v>1</v>
      </c>
      <c r="P530" s="3">
        <v>41244.559027777781</v>
      </c>
      <c r="Q530" s="2" t="s">
        <v>11</v>
      </c>
      <c r="R530" s="2" t="s">
        <v>9</v>
      </c>
      <c r="S530" s="2" t="s">
        <v>90</v>
      </c>
      <c r="T530" s="2" t="s">
        <v>13</v>
      </c>
      <c r="U530" s="2">
        <f t="shared" si="168"/>
        <v>3</v>
      </c>
      <c r="V530" s="2" t="b">
        <f t="shared" si="169"/>
        <v>1</v>
      </c>
      <c r="W530" s="17" t="b">
        <f t="shared" si="170"/>
        <v>0</v>
      </c>
      <c r="X530" s="2" t="b">
        <f t="shared" si="171"/>
        <v>0</v>
      </c>
      <c r="Y530" s="2" t="b">
        <f t="shared" si="172"/>
        <v>0</v>
      </c>
      <c r="Z530" s="2" t="b">
        <f t="shared" si="173"/>
        <v>1</v>
      </c>
      <c r="AA530" s="2" t="b">
        <f t="shared" si="174"/>
        <v>0</v>
      </c>
      <c r="AB530" s="2" t="b">
        <f t="shared" si="175"/>
        <v>0</v>
      </c>
      <c r="AC530" s="2" t="b">
        <f t="shared" si="176"/>
        <v>0</v>
      </c>
      <c r="AD530" s="2" t="b">
        <f t="shared" si="177"/>
        <v>0</v>
      </c>
      <c r="AE530" s="2" t="b">
        <f t="shared" si="178"/>
        <v>0</v>
      </c>
      <c r="AF530" s="2" t="b">
        <f t="shared" si="179"/>
        <v>0</v>
      </c>
      <c r="AG530" s="2" t="b">
        <f t="shared" si="180"/>
        <v>0</v>
      </c>
      <c r="AH530" s="17" t="b">
        <f t="shared" si="181"/>
        <v>0</v>
      </c>
      <c r="AI530" s="2" t="b">
        <f t="shared" si="182"/>
        <v>0</v>
      </c>
      <c r="AJ530" s="2" t="b">
        <f t="shared" si="183"/>
        <v>0</v>
      </c>
      <c r="AK530" s="2" t="b">
        <f t="shared" si="184"/>
        <v>0</v>
      </c>
      <c r="AL530" s="2" t="b">
        <f t="shared" si="185"/>
        <v>0</v>
      </c>
      <c r="AM530" s="2" t="b">
        <f t="shared" si="186"/>
        <v>0</v>
      </c>
      <c r="AN530" s="2" t="b">
        <f t="shared" si="187"/>
        <v>1</v>
      </c>
      <c r="AO530" s="2" t="b">
        <v>0</v>
      </c>
      <c r="AP530" s="2" t="b">
        <f t="shared" si="188"/>
        <v>0</v>
      </c>
      <c r="AQ530" s="2" t="b">
        <v>0</v>
      </c>
      <c r="AR530" s="2">
        <v>1</v>
      </c>
      <c r="AS530" s="2">
        <v>6</v>
      </c>
      <c r="AT530" s="2" t="s">
        <v>5615</v>
      </c>
      <c r="AU530" s="2">
        <v>48</v>
      </c>
      <c r="CF530" s="7"/>
      <c r="CG530" s="7"/>
    </row>
    <row r="531" spans="1:85" s="2" customFormat="1" ht="30" hidden="1" x14ac:dyDescent="0.25">
      <c r="B531" s="7"/>
      <c r="C531" s="7"/>
      <c r="D531" s="7"/>
      <c r="E531" s="7"/>
      <c r="F531" s="7"/>
      <c r="G531" s="7"/>
      <c r="H531" s="7"/>
      <c r="I531" s="7"/>
      <c r="J531" s="7"/>
      <c r="K531" s="7"/>
      <c r="L531" s="11" t="s">
        <v>238</v>
      </c>
      <c r="M531" s="2" t="s">
        <v>239</v>
      </c>
      <c r="N531" s="7">
        <v>2011</v>
      </c>
      <c r="O531" s="7">
        <v>1</v>
      </c>
      <c r="P531" s="9">
        <v>40544</v>
      </c>
      <c r="Q531" s="7" t="s">
        <v>11</v>
      </c>
      <c r="R531" s="7" t="s">
        <v>9</v>
      </c>
      <c r="S531" s="7" t="s">
        <v>240</v>
      </c>
      <c r="T531" s="7" t="s">
        <v>13</v>
      </c>
      <c r="U531" s="2">
        <f t="shared" si="168"/>
        <v>1</v>
      </c>
      <c r="V531" s="2" t="b">
        <f t="shared" si="169"/>
        <v>1</v>
      </c>
      <c r="W531" s="17" t="b">
        <f t="shared" si="170"/>
        <v>0</v>
      </c>
      <c r="X531" s="2" t="b">
        <f t="shared" si="171"/>
        <v>0</v>
      </c>
      <c r="Y531" s="2" t="b">
        <f t="shared" si="172"/>
        <v>0</v>
      </c>
      <c r="Z531" s="2" t="b">
        <f t="shared" si="173"/>
        <v>0</v>
      </c>
      <c r="AA531" s="2" t="b">
        <f t="shared" si="174"/>
        <v>0</v>
      </c>
      <c r="AB531" s="2" t="b">
        <f t="shared" si="175"/>
        <v>0</v>
      </c>
      <c r="AC531" s="2" t="b">
        <f t="shared" si="176"/>
        <v>0</v>
      </c>
      <c r="AD531" s="2" t="b">
        <f t="shared" si="177"/>
        <v>0</v>
      </c>
      <c r="AE531" s="2" t="b">
        <f t="shared" si="178"/>
        <v>0</v>
      </c>
      <c r="AF531" s="2" t="b">
        <f t="shared" si="179"/>
        <v>0</v>
      </c>
      <c r="AG531" s="2" t="b">
        <f t="shared" si="180"/>
        <v>0</v>
      </c>
      <c r="AH531" s="17" t="b">
        <f t="shared" si="181"/>
        <v>0</v>
      </c>
      <c r="AI531" s="2" t="b">
        <f t="shared" si="182"/>
        <v>0</v>
      </c>
      <c r="AJ531" s="2" t="b">
        <f t="shared" si="183"/>
        <v>0</v>
      </c>
      <c r="AK531" s="2" t="b">
        <f t="shared" si="184"/>
        <v>0</v>
      </c>
      <c r="AL531" s="2" t="b">
        <f t="shared" si="185"/>
        <v>0</v>
      </c>
      <c r="AM531" s="2" t="b">
        <f t="shared" si="186"/>
        <v>0</v>
      </c>
      <c r="AN531" s="2" t="b">
        <f t="shared" si="187"/>
        <v>0</v>
      </c>
      <c r="AO531" s="2" t="b">
        <v>0</v>
      </c>
      <c r="AP531" s="2" t="b">
        <f t="shared" si="188"/>
        <v>0</v>
      </c>
      <c r="AQ531" s="2" t="b">
        <v>0</v>
      </c>
      <c r="AR531" s="7">
        <v>1</v>
      </c>
      <c r="AS531" s="7"/>
      <c r="AT531" s="7"/>
      <c r="AU531" s="7"/>
      <c r="AV531" s="7"/>
      <c r="AW531" s="7"/>
      <c r="AX531" s="7"/>
      <c r="AY531" s="7"/>
      <c r="AZ531" s="7"/>
      <c r="BA531" s="7"/>
      <c r="BB531" s="7"/>
      <c r="BC531" s="7"/>
      <c r="BD531" s="7"/>
      <c r="BE531" s="7"/>
      <c r="BF531" s="7"/>
      <c r="BG531" s="7"/>
      <c r="BH531" s="7"/>
      <c r="BI531" s="7"/>
      <c r="BJ531" s="7"/>
      <c r="BK531" s="7"/>
      <c r="BL531" s="7"/>
      <c r="CF531" s="7"/>
      <c r="CG531" s="7"/>
    </row>
    <row r="532" spans="1:85" s="2" customFormat="1" ht="30" hidden="1" x14ac:dyDescent="0.25">
      <c r="B532" s="7"/>
      <c r="C532" s="7"/>
      <c r="D532" s="7"/>
      <c r="E532" s="7"/>
      <c r="F532" s="7"/>
      <c r="G532" s="7"/>
      <c r="H532" s="7"/>
      <c r="I532" s="7"/>
      <c r="J532" s="7"/>
      <c r="K532" s="7"/>
      <c r="L532" s="11" t="s">
        <v>71</v>
      </c>
      <c r="M532" s="2" t="s">
        <v>72</v>
      </c>
      <c r="N532" s="2">
        <v>39</v>
      </c>
      <c r="O532" s="2">
        <v>1</v>
      </c>
      <c r="P532" s="3">
        <v>41699.647916666669</v>
      </c>
      <c r="Q532" s="2" t="s">
        <v>11</v>
      </c>
      <c r="R532" s="2" t="s">
        <v>9</v>
      </c>
      <c r="S532" s="2" t="s">
        <v>73</v>
      </c>
      <c r="T532" s="2" t="s">
        <v>74</v>
      </c>
      <c r="U532" s="2">
        <f t="shared" si="168"/>
        <v>0</v>
      </c>
      <c r="V532" s="2" t="b">
        <f t="shared" si="169"/>
        <v>0</v>
      </c>
      <c r="W532" s="17" t="b">
        <f t="shared" si="170"/>
        <v>0</v>
      </c>
      <c r="X532" s="2" t="b">
        <f t="shared" si="171"/>
        <v>0</v>
      </c>
      <c r="Y532" s="2" t="b">
        <f t="shared" si="172"/>
        <v>0</v>
      </c>
      <c r="Z532" s="2" t="b">
        <f t="shared" si="173"/>
        <v>0</v>
      </c>
      <c r="AA532" s="2" t="b">
        <f t="shared" si="174"/>
        <v>0</v>
      </c>
      <c r="AB532" s="2" t="b">
        <f t="shared" si="175"/>
        <v>0</v>
      </c>
      <c r="AC532" s="2" t="b">
        <f t="shared" si="176"/>
        <v>0</v>
      </c>
      <c r="AD532" s="2" t="b">
        <f t="shared" si="177"/>
        <v>0</v>
      </c>
      <c r="AE532" s="2" t="b">
        <f t="shared" si="178"/>
        <v>0</v>
      </c>
      <c r="AF532" s="2" t="b">
        <f t="shared" si="179"/>
        <v>0</v>
      </c>
      <c r="AG532" s="2" t="b">
        <f t="shared" si="180"/>
        <v>0</v>
      </c>
      <c r="AH532" s="17" t="b">
        <f t="shared" si="181"/>
        <v>0</v>
      </c>
      <c r="AI532" s="2" t="b">
        <f t="shared" si="182"/>
        <v>0</v>
      </c>
      <c r="AJ532" s="2" t="b">
        <f t="shared" si="183"/>
        <v>0</v>
      </c>
      <c r="AK532" s="2" t="b">
        <f t="shared" si="184"/>
        <v>0</v>
      </c>
      <c r="AL532" s="2" t="b">
        <f t="shared" si="185"/>
        <v>0</v>
      </c>
      <c r="AM532" s="2" t="b">
        <f t="shared" si="186"/>
        <v>0</v>
      </c>
      <c r="AN532" s="2" t="b">
        <f t="shared" si="187"/>
        <v>0</v>
      </c>
      <c r="AO532" s="2" t="b">
        <v>0</v>
      </c>
      <c r="AP532" s="2" t="b">
        <f t="shared" si="188"/>
        <v>0</v>
      </c>
      <c r="AQ532" s="2" t="b">
        <v>0</v>
      </c>
      <c r="AR532" s="2" t="s">
        <v>5615</v>
      </c>
      <c r="CF532" s="7"/>
      <c r="CG532" s="7"/>
    </row>
    <row r="533" spans="1:85" s="2" customFormat="1" ht="30" hidden="1" x14ac:dyDescent="0.25">
      <c r="B533" s="7"/>
      <c r="C533" s="7"/>
      <c r="D533" s="7"/>
      <c r="E533" s="7"/>
      <c r="F533" s="7"/>
      <c r="G533" s="7"/>
      <c r="H533" s="7"/>
      <c r="I533" s="7"/>
      <c r="J533" s="7"/>
      <c r="K533" s="7"/>
      <c r="L533" s="11" t="s">
        <v>85</v>
      </c>
      <c r="M533" s="2" t="s">
        <v>86</v>
      </c>
      <c r="N533" s="2">
        <v>43</v>
      </c>
      <c r="O533" s="2">
        <v>1</v>
      </c>
      <c r="P533" s="3">
        <v>41791.452777777777</v>
      </c>
      <c r="Q533" s="2" t="s">
        <v>11</v>
      </c>
      <c r="R533" s="2" t="s">
        <v>9</v>
      </c>
      <c r="S533" s="2" t="s">
        <v>87</v>
      </c>
      <c r="T533" s="2" t="s">
        <v>13</v>
      </c>
      <c r="U533" s="2">
        <f t="shared" si="168"/>
        <v>2</v>
      </c>
      <c r="V533" s="2" t="b">
        <f t="shared" si="169"/>
        <v>1</v>
      </c>
      <c r="W533" s="17" t="b">
        <f t="shared" si="170"/>
        <v>0</v>
      </c>
      <c r="X533" s="2" t="b">
        <f t="shared" si="171"/>
        <v>0</v>
      </c>
      <c r="Y533" s="2" t="b">
        <f t="shared" si="172"/>
        <v>0</v>
      </c>
      <c r="Z533" s="2" t="b">
        <f t="shared" si="173"/>
        <v>0</v>
      </c>
      <c r="AA533" s="2" t="b">
        <f t="shared" si="174"/>
        <v>0</v>
      </c>
      <c r="AB533" s="2" t="b">
        <f t="shared" si="175"/>
        <v>1</v>
      </c>
      <c r="AC533" s="2" t="b">
        <f t="shared" si="176"/>
        <v>0</v>
      </c>
      <c r="AD533" s="2" t="b">
        <f t="shared" si="177"/>
        <v>0</v>
      </c>
      <c r="AE533" s="2" t="b">
        <f t="shared" si="178"/>
        <v>0</v>
      </c>
      <c r="AF533" s="2" t="b">
        <f t="shared" si="179"/>
        <v>0</v>
      </c>
      <c r="AG533" s="2" t="b">
        <f t="shared" si="180"/>
        <v>0</v>
      </c>
      <c r="AH533" s="17" t="b">
        <f t="shared" si="181"/>
        <v>0</v>
      </c>
      <c r="AI533" s="2" t="b">
        <f t="shared" si="182"/>
        <v>0</v>
      </c>
      <c r="AJ533" s="2" t="b">
        <f t="shared" si="183"/>
        <v>0</v>
      </c>
      <c r="AK533" s="2" t="b">
        <f t="shared" si="184"/>
        <v>0</v>
      </c>
      <c r="AL533" s="2" t="b">
        <f t="shared" si="185"/>
        <v>0</v>
      </c>
      <c r="AM533" s="2" t="b">
        <f t="shared" si="186"/>
        <v>0</v>
      </c>
      <c r="AN533" s="2" t="b">
        <f t="shared" si="187"/>
        <v>0</v>
      </c>
      <c r="AO533" s="2" t="b">
        <v>0</v>
      </c>
      <c r="AP533" s="2" t="b">
        <f t="shared" si="188"/>
        <v>0</v>
      </c>
      <c r="AQ533" s="2" t="b">
        <v>0</v>
      </c>
      <c r="AR533" s="2">
        <v>1</v>
      </c>
      <c r="AS533" s="2">
        <v>3</v>
      </c>
      <c r="AT533" s="2">
        <v>8</v>
      </c>
      <c r="AU533" s="2" t="s">
        <v>5615</v>
      </c>
      <c r="AV533" s="2">
        <v>12</v>
      </c>
      <c r="BP533" s="7"/>
      <c r="BQ533" s="7"/>
      <c r="BR533" s="7"/>
      <c r="BS533" s="7"/>
      <c r="BT533" s="7"/>
      <c r="BU533" s="7"/>
      <c r="BV533" s="7"/>
      <c r="BW533" s="7"/>
      <c r="BX533" s="7"/>
      <c r="BY533" s="7"/>
      <c r="BZ533" s="7"/>
      <c r="CA533" s="7"/>
      <c r="CB533" s="7"/>
      <c r="CC533" s="7"/>
      <c r="CD533" s="7"/>
      <c r="CE533" s="7"/>
      <c r="CF533" s="7"/>
      <c r="CG533" s="7"/>
    </row>
    <row r="534" spans="1:85" s="2" customFormat="1" ht="30" hidden="1" x14ac:dyDescent="0.25">
      <c r="A534" s="7"/>
      <c r="B534" s="7"/>
      <c r="C534" s="7"/>
      <c r="D534" s="7"/>
      <c r="E534" s="7"/>
      <c r="F534" s="7"/>
      <c r="G534" s="7"/>
      <c r="H534" s="7"/>
      <c r="I534" s="7"/>
      <c r="J534" s="7"/>
      <c r="K534" s="7"/>
      <c r="L534" s="11" t="s">
        <v>131</v>
      </c>
      <c r="M534" s="2" t="s">
        <v>132</v>
      </c>
      <c r="N534" s="2">
        <v>16</v>
      </c>
      <c r="O534" s="2">
        <v>2</v>
      </c>
      <c r="P534" s="3">
        <v>41244.345138888886</v>
      </c>
      <c r="Q534" s="2" t="s">
        <v>11</v>
      </c>
      <c r="R534" s="2" t="s">
        <v>9</v>
      </c>
      <c r="S534" s="2" t="s">
        <v>133</v>
      </c>
      <c r="T534" s="2" t="s">
        <v>134</v>
      </c>
      <c r="U534" s="2">
        <f t="shared" si="168"/>
        <v>1</v>
      </c>
      <c r="V534" s="2" t="b">
        <f t="shared" si="169"/>
        <v>1</v>
      </c>
      <c r="W534" s="17" t="b">
        <f t="shared" si="170"/>
        <v>0</v>
      </c>
      <c r="X534" s="2" t="b">
        <f t="shared" si="171"/>
        <v>0</v>
      </c>
      <c r="Y534" s="2" t="b">
        <f t="shared" si="172"/>
        <v>0</v>
      </c>
      <c r="Z534" s="2" t="b">
        <f t="shared" si="173"/>
        <v>0</v>
      </c>
      <c r="AA534" s="2" t="b">
        <f t="shared" si="174"/>
        <v>0</v>
      </c>
      <c r="AB534" s="2" t="b">
        <f t="shared" si="175"/>
        <v>0</v>
      </c>
      <c r="AC534" s="2" t="b">
        <f t="shared" si="176"/>
        <v>0</v>
      </c>
      <c r="AD534" s="2" t="b">
        <f t="shared" si="177"/>
        <v>0</v>
      </c>
      <c r="AE534" s="2" t="b">
        <f t="shared" si="178"/>
        <v>0</v>
      </c>
      <c r="AF534" s="2" t="b">
        <f t="shared" si="179"/>
        <v>0</v>
      </c>
      <c r="AG534" s="2" t="b">
        <f t="shared" si="180"/>
        <v>0</v>
      </c>
      <c r="AH534" s="17" t="b">
        <f t="shared" si="181"/>
        <v>0</v>
      </c>
      <c r="AI534" s="2" t="b">
        <f t="shared" si="182"/>
        <v>0</v>
      </c>
      <c r="AJ534" s="2" t="b">
        <f t="shared" si="183"/>
        <v>0</v>
      </c>
      <c r="AK534" s="2" t="b">
        <f t="shared" si="184"/>
        <v>0</v>
      </c>
      <c r="AL534" s="2" t="b">
        <f t="shared" si="185"/>
        <v>0</v>
      </c>
      <c r="AM534" s="2" t="b">
        <f t="shared" si="186"/>
        <v>0</v>
      </c>
      <c r="AN534" s="2" t="b">
        <f t="shared" si="187"/>
        <v>0</v>
      </c>
      <c r="AO534" s="2" t="b">
        <v>0</v>
      </c>
      <c r="AP534" s="2" t="b">
        <f t="shared" si="188"/>
        <v>0</v>
      </c>
      <c r="AQ534" s="2" t="b">
        <v>0</v>
      </c>
      <c r="AR534" s="2">
        <v>1</v>
      </c>
      <c r="AS534" s="2" t="s">
        <v>5615</v>
      </c>
      <c r="CF534" s="7"/>
      <c r="CG534" s="7"/>
    </row>
    <row r="535" spans="1:85" s="2" customFormat="1" ht="30" hidden="1" x14ac:dyDescent="0.25">
      <c r="A535" s="7"/>
      <c r="B535" s="7"/>
      <c r="C535" s="7"/>
      <c r="D535" s="7"/>
      <c r="E535" s="7"/>
      <c r="F535" s="7"/>
      <c r="G535" s="7"/>
      <c r="H535" s="7"/>
      <c r="I535" s="7"/>
      <c r="J535" s="7"/>
      <c r="K535" s="7"/>
      <c r="L535" s="11" t="s">
        <v>137</v>
      </c>
      <c r="M535" s="2" t="s">
        <v>138</v>
      </c>
      <c r="N535" s="2">
        <v>32</v>
      </c>
      <c r="O535" s="2">
        <v>2</v>
      </c>
      <c r="P535" s="3">
        <v>41275.455555555556</v>
      </c>
      <c r="Q535" s="2" t="s">
        <v>11</v>
      </c>
      <c r="R535" s="2" t="s">
        <v>9</v>
      </c>
      <c r="S535" s="2" t="s">
        <v>139</v>
      </c>
      <c r="T535" s="2" t="s">
        <v>140</v>
      </c>
      <c r="U535" s="2">
        <f t="shared" si="168"/>
        <v>1</v>
      </c>
      <c r="V535" s="2" t="b">
        <f t="shared" si="169"/>
        <v>1</v>
      </c>
      <c r="W535" s="17" t="b">
        <f t="shared" si="170"/>
        <v>0</v>
      </c>
      <c r="X535" s="2" t="b">
        <f t="shared" si="171"/>
        <v>0</v>
      </c>
      <c r="Y535" s="2" t="b">
        <f t="shared" si="172"/>
        <v>0</v>
      </c>
      <c r="Z535" s="2" t="b">
        <f t="shared" si="173"/>
        <v>0</v>
      </c>
      <c r="AA535" s="2" t="b">
        <f t="shared" si="174"/>
        <v>0</v>
      </c>
      <c r="AB535" s="2" t="b">
        <f t="shared" si="175"/>
        <v>0</v>
      </c>
      <c r="AC535" s="2" t="b">
        <f t="shared" si="176"/>
        <v>0</v>
      </c>
      <c r="AD535" s="2" t="b">
        <f t="shared" si="177"/>
        <v>0</v>
      </c>
      <c r="AE535" s="2" t="b">
        <f t="shared" si="178"/>
        <v>0</v>
      </c>
      <c r="AF535" s="2" t="b">
        <f t="shared" si="179"/>
        <v>0</v>
      </c>
      <c r="AG535" s="2" t="b">
        <f t="shared" si="180"/>
        <v>0</v>
      </c>
      <c r="AH535" s="17" t="b">
        <f t="shared" si="181"/>
        <v>0</v>
      </c>
      <c r="AI535" s="2" t="b">
        <f t="shared" si="182"/>
        <v>0</v>
      </c>
      <c r="AJ535" s="2" t="b">
        <f t="shared" si="183"/>
        <v>0</v>
      </c>
      <c r="AK535" s="2" t="b">
        <f t="shared" si="184"/>
        <v>0</v>
      </c>
      <c r="AL535" s="2" t="b">
        <f t="shared" si="185"/>
        <v>0</v>
      </c>
      <c r="AM535" s="2" t="b">
        <f t="shared" si="186"/>
        <v>0</v>
      </c>
      <c r="AN535" s="2" t="b">
        <f t="shared" si="187"/>
        <v>0</v>
      </c>
      <c r="AO535" s="2" t="b">
        <v>0</v>
      </c>
      <c r="AP535" s="2" t="b">
        <f t="shared" si="188"/>
        <v>0</v>
      </c>
      <c r="AQ535" s="2" t="b">
        <v>0</v>
      </c>
      <c r="AR535" s="2">
        <v>1</v>
      </c>
      <c r="AS535" s="2" t="s">
        <v>5615</v>
      </c>
      <c r="AT535" s="2">
        <v>12</v>
      </c>
      <c r="CF535" s="7"/>
      <c r="CG535" s="7"/>
    </row>
    <row r="536" spans="1:85" s="2" customFormat="1" ht="30" hidden="1" x14ac:dyDescent="0.25">
      <c r="A536" s="7"/>
      <c r="B536" s="7"/>
      <c r="C536" s="7"/>
      <c r="D536" s="7"/>
      <c r="E536" s="7"/>
      <c r="F536" s="7"/>
      <c r="G536" s="7"/>
      <c r="H536" s="7"/>
      <c r="I536" s="7"/>
      <c r="J536" s="7"/>
      <c r="K536" s="7"/>
      <c r="L536" s="11" t="s">
        <v>172</v>
      </c>
      <c r="M536" s="2" t="s">
        <v>173</v>
      </c>
      <c r="N536" s="2">
        <v>29</v>
      </c>
      <c r="O536" s="2">
        <v>2</v>
      </c>
      <c r="P536" s="3">
        <v>40148.645138888889</v>
      </c>
      <c r="Q536" s="2" t="s">
        <v>11</v>
      </c>
      <c r="R536" s="2" t="s">
        <v>9</v>
      </c>
      <c r="S536" s="2" t="s">
        <v>174</v>
      </c>
      <c r="T536" s="2" t="s">
        <v>13</v>
      </c>
      <c r="U536" s="2">
        <f t="shared" si="168"/>
        <v>0</v>
      </c>
      <c r="V536" s="2" t="b">
        <f t="shared" si="169"/>
        <v>0</v>
      </c>
      <c r="W536" s="17" t="b">
        <f t="shared" si="170"/>
        <v>0</v>
      </c>
      <c r="X536" s="2" t="b">
        <f t="shared" si="171"/>
        <v>0</v>
      </c>
      <c r="Y536" s="2" t="b">
        <f t="shared" si="172"/>
        <v>0</v>
      </c>
      <c r="Z536" s="2" t="b">
        <f t="shared" si="173"/>
        <v>0</v>
      </c>
      <c r="AA536" s="2" t="b">
        <f t="shared" si="174"/>
        <v>0</v>
      </c>
      <c r="AB536" s="2" t="b">
        <f t="shared" si="175"/>
        <v>0</v>
      </c>
      <c r="AC536" s="2" t="b">
        <f t="shared" si="176"/>
        <v>0</v>
      </c>
      <c r="AD536" s="2" t="b">
        <f t="shared" si="177"/>
        <v>0</v>
      </c>
      <c r="AE536" s="2" t="b">
        <f t="shared" si="178"/>
        <v>0</v>
      </c>
      <c r="AF536" s="2" t="b">
        <f t="shared" si="179"/>
        <v>0</v>
      </c>
      <c r="AG536" s="2" t="b">
        <f t="shared" si="180"/>
        <v>0</v>
      </c>
      <c r="AH536" s="17" t="b">
        <f t="shared" si="181"/>
        <v>0</v>
      </c>
      <c r="AI536" s="2" t="b">
        <f t="shared" si="182"/>
        <v>0</v>
      </c>
      <c r="AJ536" s="2" t="b">
        <f t="shared" si="183"/>
        <v>0</v>
      </c>
      <c r="AK536" s="2" t="b">
        <f t="shared" si="184"/>
        <v>0</v>
      </c>
      <c r="AL536" s="2" t="b">
        <f t="shared" si="185"/>
        <v>0</v>
      </c>
      <c r="AM536" s="2" t="b">
        <f t="shared" si="186"/>
        <v>0</v>
      </c>
      <c r="AN536" s="2" t="b">
        <f t="shared" si="187"/>
        <v>0</v>
      </c>
      <c r="AO536" s="2" t="b">
        <v>0</v>
      </c>
      <c r="AP536" s="2" t="b">
        <f t="shared" si="188"/>
        <v>0</v>
      </c>
      <c r="AQ536" s="2" t="b">
        <v>0</v>
      </c>
      <c r="AR536" s="2" t="s">
        <v>5615</v>
      </c>
      <c r="CF536" s="7"/>
      <c r="CG536" s="7"/>
    </row>
    <row r="537" spans="1:85" s="2" customFormat="1" ht="45" hidden="1" x14ac:dyDescent="0.25">
      <c r="A537" s="7"/>
      <c r="B537" s="7"/>
      <c r="C537" s="7"/>
      <c r="D537" s="7"/>
      <c r="E537" s="7"/>
      <c r="F537" s="7"/>
      <c r="G537" s="7"/>
      <c r="H537" s="7"/>
      <c r="I537" s="7"/>
      <c r="J537" s="7"/>
      <c r="K537" s="7"/>
      <c r="L537" s="11" t="s">
        <v>161</v>
      </c>
      <c r="M537" s="2" t="s">
        <v>162</v>
      </c>
      <c r="N537" s="2">
        <v>2011</v>
      </c>
      <c r="O537" s="2">
        <v>2</v>
      </c>
      <c r="P537" s="3">
        <v>40878.552777777775</v>
      </c>
      <c r="Q537" s="2" t="s">
        <v>11</v>
      </c>
      <c r="R537" s="2" t="s">
        <v>9</v>
      </c>
      <c r="S537" s="2" t="s">
        <v>163</v>
      </c>
      <c r="T537" s="2" t="s">
        <v>13</v>
      </c>
      <c r="U537" s="2">
        <f t="shared" si="168"/>
        <v>1</v>
      </c>
      <c r="V537" s="2" t="b">
        <f t="shared" si="169"/>
        <v>0</v>
      </c>
      <c r="W537" s="17" t="b">
        <f t="shared" si="170"/>
        <v>0</v>
      </c>
      <c r="X537" s="2" t="b">
        <f t="shared" si="171"/>
        <v>0</v>
      </c>
      <c r="Y537" s="2" t="b">
        <f t="shared" si="172"/>
        <v>0</v>
      </c>
      <c r="Z537" s="2" t="b">
        <f t="shared" si="173"/>
        <v>0</v>
      </c>
      <c r="AA537" s="2" t="b">
        <f t="shared" si="174"/>
        <v>0</v>
      </c>
      <c r="AB537" s="2" t="b">
        <f t="shared" si="175"/>
        <v>0</v>
      </c>
      <c r="AC537" s="2" t="b">
        <f t="shared" si="176"/>
        <v>0</v>
      </c>
      <c r="AD537" s="2" t="b">
        <f t="shared" si="177"/>
        <v>0</v>
      </c>
      <c r="AE537" s="2" t="b">
        <f t="shared" si="178"/>
        <v>0</v>
      </c>
      <c r="AF537" s="2" t="b">
        <f t="shared" si="179"/>
        <v>0</v>
      </c>
      <c r="AG537" s="2" t="b">
        <f t="shared" si="180"/>
        <v>1</v>
      </c>
      <c r="AH537" s="17" t="b">
        <f t="shared" si="181"/>
        <v>0</v>
      </c>
      <c r="AI537" s="2" t="b">
        <f t="shared" si="182"/>
        <v>0</v>
      </c>
      <c r="AJ537" s="2" t="b">
        <f t="shared" si="183"/>
        <v>0</v>
      </c>
      <c r="AK537" s="2" t="b">
        <f t="shared" si="184"/>
        <v>0</v>
      </c>
      <c r="AL537" s="2" t="b">
        <f t="shared" si="185"/>
        <v>0</v>
      </c>
      <c r="AM537" s="2" t="b">
        <f t="shared" si="186"/>
        <v>0</v>
      </c>
      <c r="AN537" s="2" t="b">
        <f t="shared" si="187"/>
        <v>0</v>
      </c>
      <c r="AO537" s="2" t="b">
        <v>0</v>
      </c>
      <c r="AP537" s="2" t="b">
        <f t="shared" si="188"/>
        <v>0</v>
      </c>
      <c r="AQ537" s="2" t="b">
        <v>0</v>
      </c>
      <c r="AR537" s="2" t="s">
        <v>5615</v>
      </c>
      <c r="AS537" s="2">
        <v>12</v>
      </c>
      <c r="AT537" s="2">
        <v>15</v>
      </c>
      <c r="AU537" s="2">
        <v>33</v>
      </c>
      <c r="AV537" s="2" t="s">
        <v>5617</v>
      </c>
      <c r="CF537" s="7"/>
      <c r="CG537" s="7"/>
    </row>
    <row r="538" spans="1:85" s="84" customFormat="1" ht="120" x14ac:dyDescent="0.25">
      <c r="A538" s="75" t="s">
        <v>5666</v>
      </c>
      <c r="B538" s="75" t="s">
        <v>5705</v>
      </c>
      <c r="C538" s="75">
        <v>2015</v>
      </c>
      <c r="D538" s="90" t="s">
        <v>5693</v>
      </c>
      <c r="E538" s="90" t="s">
        <v>6097</v>
      </c>
      <c r="F538" s="90" t="s">
        <v>5693</v>
      </c>
      <c r="G538" s="90" t="s">
        <v>6098</v>
      </c>
      <c r="H538" s="90" t="s">
        <v>6099</v>
      </c>
      <c r="I538" s="90" t="s">
        <v>6100</v>
      </c>
      <c r="J538" s="90"/>
      <c r="K538" s="75"/>
      <c r="L538" s="90" t="s">
        <v>3730</v>
      </c>
      <c r="M538" s="90" t="s">
        <v>3731</v>
      </c>
      <c r="N538" s="90">
        <v>51</v>
      </c>
      <c r="O538" s="90">
        <v>2</v>
      </c>
      <c r="P538" s="92">
        <v>41275.611805555556</v>
      </c>
      <c r="Q538" s="90" t="s">
        <v>11</v>
      </c>
      <c r="R538" s="90" t="s">
        <v>459</v>
      </c>
      <c r="S538" s="90" t="s">
        <v>3729</v>
      </c>
      <c r="T538" s="90" t="s">
        <v>484</v>
      </c>
      <c r="U538" s="90">
        <f t="shared" si="168"/>
        <v>8</v>
      </c>
      <c r="V538" s="90" t="b">
        <f t="shared" si="169"/>
        <v>1</v>
      </c>
      <c r="W538" s="90" t="b">
        <f t="shared" si="170"/>
        <v>0</v>
      </c>
      <c r="X538" s="90" t="b">
        <f t="shared" si="171"/>
        <v>1</v>
      </c>
      <c r="Y538" s="90" t="b">
        <f t="shared" si="172"/>
        <v>0</v>
      </c>
      <c r="Z538" s="90" t="b">
        <f t="shared" si="173"/>
        <v>0</v>
      </c>
      <c r="AA538" s="90" t="b">
        <f t="shared" si="174"/>
        <v>0</v>
      </c>
      <c r="AB538" s="90" t="b">
        <f t="shared" si="175"/>
        <v>1</v>
      </c>
      <c r="AC538" s="90" t="b">
        <f t="shared" si="176"/>
        <v>0</v>
      </c>
      <c r="AD538" s="90" t="b">
        <f t="shared" si="177"/>
        <v>1</v>
      </c>
      <c r="AE538" s="90" t="b">
        <f t="shared" si="178"/>
        <v>0</v>
      </c>
      <c r="AF538" s="90" t="b">
        <f t="shared" si="179"/>
        <v>0</v>
      </c>
      <c r="AG538" s="90" t="b">
        <f t="shared" si="180"/>
        <v>1</v>
      </c>
      <c r="AH538" s="90" t="b">
        <f t="shared" si="181"/>
        <v>1</v>
      </c>
      <c r="AI538" s="90" t="b">
        <f t="shared" si="182"/>
        <v>0</v>
      </c>
      <c r="AJ538" s="90" t="b">
        <f t="shared" si="183"/>
        <v>0</v>
      </c>
      <c r="AK538" s="90" t="b">
        <f t="shared" si="184"/>
        <v>1</v>
      </c>
      <c r="AL538" s="90" t="b">
        <f t="shared" si="185"/>
        <v>0</v>
      </c>
      <c r="AM538" s="90" t="b">
        <f t="shared" si="186"/>
        <v>0</v>
      </c>
      <c r="AN538" s="90" t="b">
        <f t="shared" si="187"/>
        <v>0</v>
      </c>
      <c r="AO538" s="90" t="b">
        <v>0</v>
      </c>
      <c r="AP538" s="90" t="b">
        <f t="shared" si="188"/>
        <v>1</v>
      </c>
      <c r="AQ538" s="90" t="b">
        <v>0</v>
      </c>
      <c r="AR538" s="2">
        <v>1</v>
      </c>
      <c r="AS538" s="2">
        <v>3</v>
      </c>
      <c r="AT538" s="2">
        <v>4</v>
      </c>
      <c r="AU538" s="2">
        <v>8</v>
      </c>
      <c r="AV538" s="2">
        <v>9</v>
      </c>
      <c r="AW538" s="2">
        <v>11</v>
      </c>
      <c r="AX538" s="2">
        <v>15</v>
      </c>
      <c r="AY538" s="2">
        <v>16</v>
      </c>
      <c r="AZ538" s="2">
        <v>22</v>
      </c>
      <c r="BA538" s="2">
        <v>52</v>
      </c>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7"/>
    </row>
    <row r="539" spans="1:85" s="2" customFormat="1" ht="75" hidden="1" x14ac:dyDescent="0.25">
      <c r="A539" s="42" t="s">
        <v>5655</v>
      </c>
      <c r="B539" s="42" t="s">
        <v>5693</v>
      </c>
      <c r="C539" s="59"/>
      <c r="D539" s="42" t="s">
        <v>5705</v>
      </c>
      <c r="E539" s="42" t="s">
        <v>5929</v>
      </c>
      <c r="F539" s="42" t="s">
        <v>5929</v>
      </c>
      <c r="G539" s="42" t="s">
        <v>5929</v>
      </c>
      <c r="H539" s="42" t="s">
        <v>5929</v>
      </c>
      <c r="I539" s="42" t="s">
        <v>5930</v>
      </c>
      <c r="J539" s="42" t="s">
        <v>5734</v>
      </c>
      <c r="K539" s="42" t="s">
        <v>5931</v>
      </c>
      <c r="L539" s="5" t="s">
        <v>82</v>
      </c>
      <c r="M539" s="5" t="s">
        <v>83</v>
      </c>
      <c r="N539" s="5">
        <v>2014</v>
      </c>
      <c r="O539" s="5">
        <v>6</v>
      </c>
      <c r="P539" s="10">
        <v>41791.692361111112</v>
      </c>
      <c r="Q539" s="5" t="s">
        <v>11</v>
      </c>
      <c r="R539" s="5" t="s">
        <v>9</v>
      </c>
      <c r="S539" s="5" t="s">
        <v>84</v>
      </c>
      <c r="T539" s="5" t="s">
        <v>13</v>
      </c>
      <c r="U539" s="5">
        <f t="shared" si="168"/>
        <v>1</v>
      </c>
      <c r="V539" s="5" t="b">
        <f t="shared" si="169"/>
        <v>0</v>
      </c>
      <c r="W539" s="51" t="b">
        <f t="shared" si="170"/>
        <v>0</v>
      </c>
      <c r="X539" s="5" t="b">
        <f t="shared" si="171"/>
        <v>0</v>
      </c>
      <c r="Y539" s="5" t="b">
        <f t="shared" si="172"/>
        <v>1</v>
      </c>
      <c r="Z539" s="5" t="b">
        <f t="shared" si="173"/>
        <v>0</v>
      </c>
      <c r="AA539" s="5" t="b">
        <f t="shared" si="174"/>
        <v>0</v>
      </c>
      <c r="AB539" s="5" t="b">
        <f t="shared" si="175"/>
        <v>0</v>
      </c>
      <c r="AC539" s="5" t="b">
        <f t="shared" si="176"/>
        <v>0</v>
      </c>
      <c r="AD539" s="5" t="b">
        <f t="shared" si="177"/>
        <v>0</v>
      </c>
      <c r="AE539" s="5" t="b">
        <f t="shared" si="178"/>
        <v>0</v>
      </c>
      <c r="AF539" s="5" t="b">
        <f t="shared" si="179"/>
        <v>0</v>
      </c>
      <c r="AG539" s="5" t="b">
        <f t="shared" si="180"/>
        <v>0</v>
      </c>
      <c r="AH539" s="51" t="b">
        <f t="shared" si="181"/>
        <v>0</v>
      </c>
      <c r="AI539" s="5" t="b">
        <f t="shared" si="182"/>
        <v>0</v>
      </c>
      <c r="AJ539" s="5" t="b">
        <f t="shared" si="183"/>
        <v>0</v>
      </c>
      <c r="AK539" s="5" t="b">
        <f t="shared" si="184"/>
        <v>0</v>
      </c>
      <c r="AL539" s="5" t="b">
        <f t="shared" si="185"/>
        <v>0</v>
      </c>
      <c r="AM539" s="5" t="b">
        <f t="shared" si="186"/>
        <v>0</v>
      </c>
      <c r="AN539" s="5" t="b">
        <f t="shared" si="187"/>
        <v>0</v>
      </c>
      <c r="AO539" s="5" t="b">
        <v>0</v>
      </c>
      <c r="AP539" s="5" t="b">
        <f t="shared" si="188"/>
        <v>0</v>
      </c>
      <c r="AQ539" s="5" t="b">
        <v>0</v>
      </c>
      <c r="AR539" s="2">
        <v>5</v>
      </c>
      <c r="AS539" s="2" t="s">
        <v>5616</v>
      </c>
      <c r="AT539" s="2" t="s">
        <v>5615</v>
      </c>
      <c r="AU539" s="2">
        <v>12</v>
      </c>
      <c r="AV539" s="2">
        <v>32</v>
      </c>
      <c r="AW539" s="2" t="s">
        <v>5617</v>
      </c>
      <c r="CF539" s="7"/>
      <c r="CG539" s="7"/>
    </row>
    <row r="540" spans="1:85" s="2" customFormat="1" ht="30" hidden="1" x14ac:dyDescent="0.25">
      <c r="A540" s="7"/>
      <c r="B540" s="7"/>
      <c r="C540" s="7"/>
      <c r="D540" s="7"/>
      <c r="E540" s="7"/>
      <c r="F540" s="7"/>
      <c r="G540" s="7"/>
      <c r="H540" s="7"/>
      <c r="I540" s="7"/>
      <c r="J540" s="7"/>
      <c r="K540" s="7"/>
      <c r="L540" s="11" t="s">
        <v>175</v>
      </c>
      <c r="M540" s="2" t="s">
        <v>176</v>
      </c>
      <c r="N540" s="2">
        <v>38</v>
      </c>
      <c r="O540" s="2">
        <v>1</v>
      </c>
      <c r="P540" s="3">
        <v>41000.327777777777</v>
      </c>
      <c r="Q540" s="2" t="s">
        <v>11</v>
      </c>
      <c r="R540" s="2" t="s">
        <v>9</v>
      </c>
      <c r="S540" s="2" t="s">
        <v>177</v>
      </c>
      <c r="T540" s="2" t="s">
        <v>13</v>
      </c>
      <c r="U540" s="2">
        <f t="shared" si="168"/>
        <v>0</v>
      </c>
      <c r="V540" s="2" t="b">
        <f t="shared" si="169"/>
        <v>0</v>
      </c>
      <c r="W540" s="17" t="b">
        <f t="shared" si="170"/>
        <v>0</v>
      </c>
      <c r="X540" s="2" t="b">
        <f t="shared" si="171"/>
        <v>0</v>
      </c>
      <c r="Y540" s="2" t="b">
        <f t="shared" si="172"/>
        <v>0</v>
      </c>
      <c r="Z540" s="2" t="b">
        <f t="shared" si="173"/>
        <v>0</v>
      </c>
      <c r="AA540" s="2" t="b">
        <f t="shared" si="174"/>
        <v>0</v>
      </c>
      <c r="AB540" s="2" t="b">
        <f t="shared" si="175"/>
        <v>0</v>
      </c>
      <c r="AC540" s="2" t="b">
        <f t="shared" si="176"/>
        <v>0</v>
      </c>
      <c r="AD540" s="2" t="b">
        <f t="shared" si="177"/>
        <v>0</v>
      </c>
      <c r="AE540" s="2" t="b">
        <f t="shared" si="178"/>
        <v>0</v>
      </c>
      <c r="AF540" s="2" t="b">
        <f t="shared" si="179"/>
        <v>0</v>
      </c>
      <c r="AG540" s="2" t="b">
        <f t="shared" si="180"/>
        <v>0</v>
      </c>
      <c r="AH540" s="17" t="b">
        <f t="shared" si="181"/>
        <v>0</v>
      </c>
      <c r="AI540" s="2" t="b">
        <f t="shared" si="182"/>
        <v>0</v>
      </c>
      <c r="AJ540" s="2" t="b">
        <f t="shared" si="183"/>
        <v>0</v>
      </c>
      <c r="AK540" s="2" t="b">
        <f t="shared" si="184"/>
        <v>0</v>
      </c>
      <c r="AL540" s="2" t="b">
        <f t="shared" si="185"/>
        <v>0</v>
      </c>
      <c r="AM540" s="2" t="b">
        <f t="shared" si="186"/>
        <v>0</v>
      </c>
      <c r="AN540" s="2" t="b">
        <f t="shared" si="187"/>
        <v>0</v>
      </c>
      <c r="AO540" s="2" t="b">
        <v>0</v>
      </c>
      <c r="AP540" s="2" t="b">
        <f t="shared" si="188"/>
        <v>0</v>
      </c>
      <c r="AQ540" s="2" t="b">
        <v>0</v>
      </c>
      <c r="AR540" s="2" t="s">
        <v>5615</v>
      </c>
      <c r="CF540" s="7"/>
      <c r="CG540" s="7"/>
    </row>
    <row r="541" spans="1:85" s="2" customFormat="1" ht="30" hidden="1" x14ac:dyDescent="0.25">
      <c r="A541" s="7"/>
      <c r="B541" s="7"/>
      <c r="C541" s="7"/>
      <c r="D541" s="7"/>
      <c r="E541" s="7"/>
      <c r="F541" s="7"/>
      <c r="G541" s="7"/>
      <c r="H541" s="7"/>
      <c r="I541" s="7"/>
      <c r="J541" s="7"/>
      <c r="K541" s="7"/>
      <c r="L541" s="11" t="s">
        <v>244</v>
      </c>
      <c r="M541" s="2" t="s">
        <v>245</v>
      </c>
      <c r="N541" s="7">
        <v>2013</v>
      </c>
      <c r="O541" s="7">
        <v>1</v>
      </c>
      <c r="P541" s="8">
        <v>41579.584722222222</v>
      </c>
      <c r="Q541" s="7" t="s">
        <v>11</v>
      </c>
      <c r="R541" s="7" t="s">
        <v>9</v>
      </c>
      <c r="S541" s="7" t="s">
        <v>243</v>
      </c>
      <c r="T541" s="7" t="s">
        <v>13</v>
      </c>
      <c r="U541" s="2">
        <f t="shared" si="168"/>
        <v>2</v>
      </c>
      <c r="V541" s="2" t="b">
        <f t="shared" si="169"/>
        <v>1</v>
      </c>
      <c r="W541" s="17" t="b">
        <f t="shared" si="170"/>
        <v>0</v>
      </c>
      <c r="X541" s="2" t="b">
        <f t="shared" si="171"/>
        <v>0</v>
      </c>
      <c r="Y541" s="2" t="b">
        <f t="shared" si="172"/>
        <v>0</v>
      </c>
      <c r="Z541" s="2" t="b">
        <f t="shared" si="173"/>
        <v>1</v>
      </c>
      <c r="AA541" s="2" t="b">
        <f t="shared" si="174"/>
        <v>0</v>
      </c>
      <c r="AB541" s="2" t="b">
        <f t="shared" si="175"/>
        <v>0</v>
      </c>
      <c r="AC541" s="2" t="b">
        <f t="shared" si="176"/>
        <v>0</v>
      </c>
      <c r="AD541" s="2" t="b">
        <f t="shared" si="177"/>
        <v>0</v>
      </c>
      <c r="AE541" s="2" t="b">
        <f t="shared" si="178"/>
        <v>0</v>
      </c>
      <c r="AF541" s="2" t="b">
        <f t="shared" si="179"/>
        <v>0</v>
      </c>
      <c r="AG541" s="2" t="b">
        <f t="shared" si="180"/>
        <v>0</v>
      </c>
      <c r="AH541" s="17" t="b">
        <f t="shared" si="181"/>
        <v>0</v>
      </c>
      <c r="AI541" s="2" t="b">
        <f t="shared" si="182"/>
        <v>0</v>
      </c>
      <c r="AJ541" s="2" t="b">
        <f t="shared" si="183"/>
        <v>0</v>
      </c>
      <c r="AK541" s="2" t="b">
        <f t="shared" si="184"/>
        <v>0</v>
      </c>
      <c r="AL541" s="2" t="b">
        <f t="shared" si="185"/>
        <v>0</v>
      </c>
      <c r="AM541" s="2" t="b">
        <f t="shared" si="186"/>
        <v>0</v>
      </c>
      <c r="AN541" s="2" t="b">
        <f t="shared" si="187"/>
        <v>0</v>
      </c>
      <c r="AO541" s="2" t="b">
        <v>0</v>
      </c>
      <c r="AP541" s="2" t="b">
        <f t="shared" si="188"/>
        <v>0</v>
      </c>
      <c r="AQ541" s="2" t="b">
        <v>0</v>
      </c>
      <c r="AR541" s="7">
        <v>1</v>
      </c>
      <c r="AS541" s="7">
        <v>6</v>
      </c>
      <c r="AT541" s="7" t="s">
        <v>5615</v>
      </c>
      <c r="AU541" s="7"/>
      <c r="AV541" s="7"/>
      <c r="AW541" s="7"/>
      <c r="AX541" s="7"/>
      <c r="AY541" s="7"/>
      <c r="AZ541" s="7"/>
      <c r="BA541" s="7"/>
      <c r="BB541" s="7"/>
      <c r="BC541" s="7"/>
      <c r="BD541" s="7"/>
      <c r="BE541" s="7"/>
      <c r="BF541" s="7"/>
      <c r="BG541" s="7"/>
      <c r="BH541" s="7"/>
      <c r="BI541" s="7"/>
      <c r="BJ541" s="7"/>
      <c r="BK541" s="7"/>
      <c r="BL541" s="7"/>
      <c r="CF541" s="7"/>
      <c r="CG541" s="7"/>
    </row>
    <row r="542" spans="1:85" s="2" customFormat="1" ht="30" hidden="1" x14ac:dyDescent="0.25">
      <c r="A542" s="7"/>
      <c r="B542" s="7"/>
      <c r="C542" s="7"/>
      <c r="D542" s="7"/>
      <c r="E542" s="7"/>
      <c r="F542" s="7"/>
      <c r="G542" s="7"/>
      <c r="H542" s="7"/>
      <c r="I542" s="7"/>
      <c r="J542" s="7"/>
      <c r="K542" s="7"/>
      <c r="L542" s="11" t="s">
        <v>232</v>
      </c>
      <c r="M542" s="2" t="s">
        <v>233</v>
      </c>
      <c r="N542" s="7">
        <v>34</v>
      </c>
      <c r="O542" s="7">
        <v>4</v>
      </c>
      <c r="P542" s="8">
        <v>41730.563888888886</v>
      </c>
      <c r="Q542" s="7" t="s">
        <v>11</v>
      </c>
      <c r="R542" s="7" t="s">
        <v>9</v>
      </c>
      <c r="S542" s="7" t="s">
        <v>234</v>
      </c>
      <c r="T542" s="7" t="s">
        <v>13</v>
      </c>
      <c r="U542" s="2">
        <f t="shared" si="168"/>
        <v>4</v>
      </c>
      <c r="V542" s="2" t="b">
        <f t="shared" si="169"/>
        <v>1</v>
      </c>
      <c r="W542" s="17" t="b">
        <f t="shared" si="170"/>
        <v>0</v>
      </c>
      <c r="X542" s="2" t="b">
        <f t="shared" si="171"/>
        <v>0</v>
      </c>
      <c r="Y542" s="2" t="b">
        <f t="shared" si="172"/>
        <v>0</v>
      </c>
      <c r="Z542" s="2" t="b">
        <f t="shared" si="173"/>
        <v>0</v>
      </c>
      <c r="AA542" s="2" t="b">
        <f t="shared" si="174"/>
        <v>0</v>
      </c>
      <c r="AB542" s="2" t="b">
        <f t="shared" si="175"/>
        <v>1</v>
      </c>
      <c r="AC542" s="2" t="b">
        <f t="shared" si="176"/>
        <v>0</v>
      </c>
      <c r="AD542" s="2" t="b">
        <f t="shared" si="177"/>
        <v>1</v>
      </c>
      <c r="AE542" s="2" t="b">
        <f t="shared" si="178"/>
        <v>0</v>
      </c>
      <c r="AF542" s="2" t="b">
        <f t="shared" si="179"/>
        <v>0</v>
      </c>
      <c r="AG542" s="2" t="b">
        <f t="shared" si="180"/>
        <v>0</v>
      </c>
      <c r="AH542" s="17" t="b">
        <f t="shared" si="181"/>
        <v>0</v>
      </c>
      <c r="AI542" s="2" t="b">
        <f t="shared" si="182"/>
        <v>1</v>
      </c>
      <c r="AJ542" s="2" t="b">
        <f t="shared" si="183"/>
        <v>0</v>
      </c>
      <c r="AK542" s="2" t="b">
        <f t="shared" si="184"/>
        <v>0</v>
      </c>
      <c r="AL542" s="2" t="b">
        <f t="shared" si="185"/>
        <v>0</v>
      </c>
      <c r="AM542" s="2" t="b">
        <f t="shared" si="186"/>
        <v>0</v>
      </c>
      <c r="AN542" s="2" t="b">
        <f t="shared" si="187"/>
        <v>0</v>
      </c>
      <c r="AO542" s="2" t="b">
        <v>0</v>
      </c>
      <c r="AP542" s="2" t="b">
        <f t="shared" si="188"/>
        <v>0</v>
      </c>
      <c r="AQ542" s="2" t="b">
        <v>0</v>
      </c>
      <c r="AR542" s="7">
        <v>1</v>
      </c>
      <c r="AS542" s="7">
        <v>3</v>
      </c>
      <c r="AT542" s="7">
        <v>8</v>
      </c>
      <c r="AU542" s="7" t="s">
        <v>5615</v>
      </c>
      <c r="AV542" s="7">
        <v>11</v>
      </c>
      <c r="AW542" s="7">
        <v>20</v>
      </c>
      <c r="AX542" s="7"/>
      <c r="AY542" s="7"/>
      <c r="AZ542" s="7"/>
      <c r="BA542" s="7"/>
      <c r="BB542" s="7"/>
      <c r="BC542" s="7"/>
      <c r="BD542" s="7"/>
      <c r="BE542" s="7"/>
      <c r="BF542" s="7"/>
      <c r="BG542" s="7"/>
      <c r="BH542" s="7"/>
      <c r="BI542" s="7"/>
      <c r="BJ542" s="7"/>
      <c r="BK542" s="7"/>
      <c r="BL542" s="7"/>
      <c r="CF542" s="7"/>
      <c r="CG542" s="7"/>
    </row>
    <row r="543" spans="1:85" s="2" customFormat="1" ht="30" hidden="1" x14ac:dyDescent="0.25">
      <c r="A543" s="7"/>
      <c r="B543" s="7"/>
      <c r="C543" s="7"/>
      <c r="D543" s="7"/>
      <c r="E543" s="7"/>
      <c r="F543" s="7"/>
      <c r="G543" s="7"/>
      <c r="H543" s="7"/>
      <c r="I543" s="7"/>
      <c r="J543" s="7"/>
      <c r="K543" s="7"/>
      <c r="L543" s="11" t="s">
        <v>322</v>
      </c>
      <c r="M543" s="2" t="s">
        <v>323</v>
      </c>
      <c r="N543" s="2">
        <v>13</v>
      </c>
      <c r="O543" s="2">
        <v>1</v>
      </c>
      <c r="P543" s="3">
        <v>40330.592361111114</v>
      </c>
      <c r="Q543" s="2" t="s">
        <v>11</v>
      </c>
      <c r="R543" s="2" t="s">
        <v>9</v>
      </c>
      <c r="S543" s="2" t="s">
        <v>318</v>
      </c>
      <c r="T543" s="2" t="s">
        <v>319</v>
      </c>
      <c r="U543" s="2">
        <f t="shared" si="168"/>
        <v>3</v>
      </c>
      <c r="V543" s="2" t="b">
        <f t="shared" si="169"/>
        <v>0</v>
      </c>
      <c r="W543" s="17" t="b">
        <f t="shared" si="170"/>
        <v>0</v>
      </c>
      <c r="X543" s="2" t="b">
        <f t="shared" si="171"/>
        <v>1</v>
      </c>
      <c r="Y543" s="2" t="b">
        <f t="shared" si="172"/>
        <v>0</v>
      </c>
      <c r="Z543" s="2" t="b">
        <f t="shared" si="173"/>
        <v>1</v>
      </c>
      <c r="AA543" s="2" t="b">
        <f t="shared" si="174"/>
        <v>0</v>
      </c>
      <c r="AB543" s="2" t="b">
        <f t="shared" si="175"/>
        <v>0</v>
      </c>
      <c r="AC543" s="2" t="b">
        <f t="shared" si="176"/>
        <v>0</v>
      </c>
      <c r="AD543" s="2" t="b">
        <f t="shared" si="177"/>
        <v>0</v>
      </c>
      <c r="AE543" s="2" t="b">
        <f t="shared" si="178"/>
        <v>0</v>
      </c>
      <c r="AF543" s="2" t="b">
        <f t="shared" si="179"/>
        <v>0</v>
      </c>
      <c r="AG543" s="2" t="b">
        <f t="shared" si="180"/>
        <v>1</v>
      </c>
      <c r="AH543" s="17" t="b">
        <f t="shared" si="181"/>
        <v>0</v>
      </c>
      <c r="AI543" s="2" t="b">
        <f t="shared" si="182"/>
        <v>0</v>
      </c>
      <c r="AJ543" s="2" t="b">
        <f t="shared" si="183"/>
        <v>0</v>
      </c>
      <c r="AK543" s="2" t="b">
        <f t="shared" si="184"/>
        <v>0</v>
      </c>
      <c r="AL543" s="2" t="b">
        <f t="shared" si="185"/>
        <v>0</v>
      </c>
      <c r="AM543" s="2" t="b">
        <f t="shared" si="186"/>
        <v>0</v>
      </c>
      <c r="AN543" s="2" t="b">
        <f t="shared" si="187"/>
        <v>0</v>
      </c>
      <c r="AO543" s="2" t="b">
        <v>0</v>
      </c>
      <c r="AP543" s="2" t="b">
        <f t="shared" si="188"/>
        <v>0</v>
      </c>
      <c r="AQ543" s="2" t="b">
        <v>0</v>
      </c>
      <c r="AR543" s="2">
        <v>3</v>
      </c>
      <c r="AS543" s="2">
        <v>4</v>
      </c>
      <c r="AT543" s="2">
        <v>6</v>
      </c>
      <c r="AU543" s="2" t="s">
        <v>5615</v>
      </c>
      <c r="AV543" s="2">
        <v>12</v>
      </c>
      <c r="AW543" s="2">
        <v>15</v>
      </c>
      <c r="CF543" s="7"/>
      <c r="CG543" s="7"/>
    </row>
    <row r="544" spans="1:85" s="2" customFormat="1" ht="30" hidden="1" x14ac:dyDescent="0.25">
      <c r="A544" s="7"/>
      <c r="B544" s="7"/>
      <c r="C544" s="7"/>
      <c r="D544" s="7"/>
      <c r="E544" s="7"/>
      <c r="F544" s="7"/>
      <c r="G544" s="7"/>
      <c r="H544" s="7"/>
      <c r="I544" s="7"/>
      <c r="J544" s="7"/>
      <c r="K544" s="7"/>
      <c r="L544" s="11" t="s">
        <v>213</v>
      </c>
      <c r="M544" s="2" t="s">
        <v>214</v>
      </c>
      <c r="N544" s="2">
        <v>2012</v>
      </c>
      <c r="O544" s="2">
        <v>1</v>
      </c>
      <c r="P544" s="3">
        <v>41091.410416666666</v>
      </c>
      <c r="Q544" s="2" t="s">
        <v>11</v>
      </c>
      <c r="R544" s="2" t="s">
        <v>9</v>
      </c>
      <c r="S544" s="2" t="s">
        <v>215</v>
      </c>
      <c r="T544" s="2" t="s">
        <v>13</v>
      </c>
      <c r="U544" s="2">
        <f t="shared" si="168"/>
        <v>2</v>
      </c>
      <c r="V544" s="2" t="b">
        <f t="shared" si="169"/>
        <v>1</v>
      </c>
      <c r="W544" s="17" t="b">
        <f t="shared" si="170"/>
        <v>0</v>
      </c>
      <c r="X544" s="2" t="b">
        <f t="shared" si="171"/>
        <v>0</v>
      </c>
      <c r="Y544" s="2" t="b">
        <f t="shared" si="172"/>
        <v>0</v>
      </c>
      <c r="Z544" s="2" t="b">
        <f t="shared" si="173"/>
        <v>0</v>
      </c>
      <c r="AA544" s="2" t="b">
        <f t="shared" si="174"/>
        <v>0</v>
      </c>
      <c r="AB544" s="2" t="b">
        <f t="shared" si="175"/>
        <v>0</v>
      </c>
      <c r="AC544" s="2" t="b">
        <f t="shared" si="176"/>
        <v>0</v>
      </c>
      <c r="AD544" s="2" t="b">
        <f t="shared" si="177"/>
        <v>0</v>
      </c>
      <c r="AE544" s="2" t="b">
        <f t="shared" si="178"/>
        <v>0</v>
      </c>
      <c r="AF544" s="2" t="b">
        <f t="shared" si="179"/>
        <v>0</v>
      </c>
      <c r="AG544" s="2" t="b">
        <f t="shared" si="180"/>
        <v>1</v>
      </c>
      <c r="AH544" s="17" t="b">
        <f t="shared" si="181"/>
        <v>0</v>
      </c>
      <c r="AI544" s="2" t="b">
        <f t="shared" si="182"/>
        <v>0</v>
      </c>
      <c r="AJ544" s="2" t="b">
        <f t="shared" si="183"/>
        <v>0</v>
      </c>
      <c r="AK544" s="2" t="b">
        <f t="shared" si="184"/>
        <v>0</v>
      </c>
      <c r="AL544" s="2" t="b">
        <f t="shared" si="185"/>
        <v>0</v>
      </c>
      <c r="AM544" s="2" t="b">
        <f t="shared" si="186"/>
        <v>0</v>
      </c>
      <c r="AN544" s="2" t="b">
        <f t="shared" si="187"/>
        <v>0</v>
      </c>
      <c r="AO544" s="2" t="b">
        <v>0</v>
      </c>
      <c r="AP544" s="2" t="b">
        <f t="shared" si="188"/>
        <v>0</v>
      </c>
      <c r="AQ544" s="2" t="b">
        <v>0</v>
      </c>
      <c r="AR544" s="2">
        <v>1</v>
      </c>
      <c r="AS544" s="2">
        <v>3</v>
      </c>
      <c r="AT544" s="2" t="s">
        <v>5615</v>
      </c>
      <c r="AU544" s="2">
        <v>15</v>
      </c>
      <c r="CF544" s="7"/>
      <c r="CG544" s="7"/>
    </row>
    <row r="545" spans="1:85" s="84" customFormat="1" ht="180" x14ac:dyDescent="0.25">
      <c r="A545" s="75" t="s">
        <v>5666</v>
      </c>
      <c r="B545" s="75" t="s">
        <v>5705</v>
      </c>
      <c r="C545" s="75">
        <v>2018</v>
      </c>
      <c r="D545" s="90" t="s">
        <v>5693</v>
      </c>
      <c r="E545" s="90" t="s">
        <v>6117</v>
      </c>
      <c r="F545" s="90" t="s">
        <v>5693</v>
      </c>
      <c r="G545" s="90" t="s">
        <v>6118</v>
      </c>
      <c r="H545" s="90"/>
      <c r="I545" s="90" t="s">
        <v>6119</v>
      </c>
      <c r="J545" s="90"/>
      <c r="K545" s="75"/>
      <c r="L545" s="90" t="s">
        <v>2822</v>
      </c>
      <c r="M545" s="90" t="s">
        <v>2823</v>
      </c>
      <c r="N545" s="90">
        <v>49</v>
      </c>
      <c r="O545" s="90">
        <v>4</v>
      </c>
      <c r="P545" s="92">
        <v>41974.384722222225</v>
      </c>
      <c r="Q545" s="90" t="s">
        <v>11</v>
      </c>
      <c r="R545" s="90" t="s">
        <v>459</v>
      </c>
      <c r="S545" s="90" t="s">
        <v>2821</v>
      </c>
      <c r="T545" s="90" t="s">
        <v>484</v>
      </c>
      <c r="U545" s="90">
        <f t="shared" si="168"/>
        <v>8</v>
      </c>
      <c r="V545" s="90" t="b">
        <f t="shared" si="169"/>
        <v>0</v>
      </c>
      <c r="W545" s="90" t="b">
        <f t="shared" si="170"/>
        <v>1</v>
      </c>
      <c r="X545" s="90" t="b">
        <f t="shared" si="171"/>
        <v>0</v>
      </c>
      <c r="Y545" s="90" t="b">
        <f t="shared" si="172"/>
        <v>0</v>
      </c>
      <c r="Z545" s="90" t="b">
        <f t="shared" si="173"/>
        <v>0</v>
      </c>
      <c r="AA545" s="90" t="b">
        <f t="shared" si="174"/>
        <v>1</v>
      </c>
      <c r="AB545" s="90" t="b">
        <f t="shared" si="175"/>
        <v>1</v>
      </c>
      <c r="AC545" s="90" t="b">
        <f t="shared" si="176"/>
        <v>0</v>
      </c>
      <c r="AD545" s="90" t="b">
        <f t="shared" si="177"/>
        <v>1</v>
      </c>
      <c r="AE545" s="90" t="b">
        <f t="shared" si="178"/>
        <v>1</v>
      </c>
      <c r="AF545" s="90" t="b">
        <f t="shared" si="179"/>
        <v>0</v>
      </c>
      <c r="AG545" s="90" t="b">
        <f t="shared" si="180"/>
        <v>1</v>
      </c>
      <c r="AH545" s="90" t="b">
        <f t="shared" si="181"/>
        <v>1</v>
      </c>
      <c r="AI545" s="90" t="b">
        <f t="shared" si="182"/>
        <v>0</v>
      </c>
      <c r="AJ545" s="90" t="b">
        <f t="shared" si="183"/>
        <v>0</v>
      </c>
      <c r="AK545" s="90" t="b">
        <f t="shared" si="184"/>
        <v>1</v>
      </c>
      <c r="AL545" s="90" t="b">
        <f t="shared" si="185"/>
        <v>0</v>
      </c>
      <c r="AM545" s="90" t="b">
        <f t="shared" si="186"/>
        <v>0</v>
      </c>
      <c r="AN545" s="90" t="b">
        <f t="shared" si="187"/>
        <v>0</v>
      </c>
      <c r="AO545" s="90" t="b">
        <v>0</v>
      </c>
      <c r="AP545" s="90" t="b">
        <f t="shared" si="188"/>
        <v>0</v>
      </c>
      <c r="AQ545" s="90" t="b">
        <v>0</v>
      </c>
      <c r="AR545" s="2">
        <v>2</v>
      </c>
      <c r="AS545" s="2">
        <v>3</v>
      </c>
      <c r="AT545" s="2">
        <v>7</v>
      </c>
      <c r="AU545" s="2">
        <v>8</v>
      </c>
      <c r="AV545" s="2" t="s">
        <v>5618</v>
      </c>
      <c r="AW545" s="2">
        <v>11</v>
      </c>
      <c r="AX545" s="2">
        <v>12</v>
      </c>
      <c r="AY545" s="2">
        <v>13</v>
      </c>
      <c r="AZ545" s="2">
        <v>15</v>
      </c>
      <c r="BA545" s="2">
        <v>16</v>
      </c>
      <c r="BB545" s="2">
        <v>18</v>
      </c>
      <c r="BC545" s="2">
        <v>22</v>
      </c>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7"/>
    </row>
    <row r="546" spans="1:85" s="2" customFormat="1" hidden="1" x14ac:dyDescent="0.25">
      <c r="L546" s="15">
        <v>2008329098</v>
      </c>
      <c r="M546" s="12" t="s">
        <v>5477</v>
      </c>
      <c r="Q546" s="13" t="s">
        <v>5439</v>
      </c>
      <c r="R546" s="2" t="s">
        <v>5440</v>
      </c>
      <c r="T546" s="13" t="s">
        <v>5445</v>
      </c>
      <c r="U546" s="2">
        <f t="shared" si="168"/>
        <v>1</v>
      </c>
      <c r="V546" s="2" t="b">
        <f t="shared" si="169"/>
        <v>1</v>
      </c>
      <c r="W546" s="17" t="b">
        <f t="shared" si="170"/>
        <v>0</v>
      </c>
      <c r="X546" s="2" t="b">
        <f t="shared" si="171"/>
        <v>0</v>
      </c>
      <c r="Y546" s="2" t="b">
        <f t="shared" si="172"/>
        <v>0</v>
      </c>
      <c r="Z546" s="2" t="b">
        <f t="shared" si="173"/>
        <v>0</v>
      </c>
      <c r="AA546" s="2" t="b">
        <f t="shared" si="174"/>
        <v>0</v>
      </c>
      <c r="AB546" s="2" t="b">
        <f t="shared" si="175"/>
        <v>0</v>
      </c>
      <c r="AC546" s="2" t="b">
        <f t="shared" si="176"/>
        <v>0</v>
      </c>
      <c r="AD546" s="2" t="b">
        <f t="shared" si="177"/>
        <v>0</v>
      </c>
      <c r="AE546" s="2" t="b">
        <f t="shared" si="178"/>
        <v>0</v>
      </c>
      <c r="AF546" s="2" t="b">
        <f t="shared" si="179"/>
        <v>0</v>
      </c>
      <c r="AG546" s="2" t="b">
        <f t="shared" si="180"/>
        <v>0</v>
      </c>
      <c r="AH546" s="17" t="b">
        <f t="shared" si="181"/>
        <v>0</v>
      </c>
      <c r="AI546" s="2" t="b">
        <f t="shared" si="182"/>
        <v>0</v>
      </c>
      <c r="AJ546" s="2" t="b">
        <f t="shared" si="183"/>
        <v>0</v>
      </c>
      <c r="AK546" s="2" t="b">
        <f t="shared" si="184"/>
        <v>0</v>
      </c>
      <c r="AL546" s="2" t="b">
        <f t="shared" si="185"/>
        <v>0</v>
      </c>
      <c r="AM546" s="2" t="b">
        <f t="shared" si="186"/>
        <v>0</v>
      </c>
      <c r="AN546" s="2" t="b">
        <f t="shared" si="187"/>
        <v>0</v>
      </c>
      <c r="AO546" s="2" t="b">
        <v>0</v>
      </c>
      <c r="AP546" s="2" t="b">
        <f t="shared" si="188"/>
        <v>0</v>
      </c>
      <c r="AQ546" s="41" t="b">
        <v>0</v>
      </c>
      <c r="AR546" s="2">
        <v>1</v>
      </c>
      <c r="BM546" s="7"/>
      <c r="BN546" s="7"/>
      <c r="BO546" s="7"/>
      <c r="BP546" s="7"/>
      <c r="BQ546" s="7"/>
      <c r="BR546" s="7"/>
      <c r="BS546" s="7"/>
      <c r="BT546" s="7"/>
      <c r="BU546" s="7"/>
      <c r="BV546" s="7"/>
      <c r="BW546" s="7"/>
      <c r="BX546" s="7"/>
      <c r="BY546" s="7"/>
      <c r="BZ546" s="7"/>
      <c r="CA546" s="7"/>
      <c r="CB546" s="7"/>
      <c r="CC546" s="7"/>
      <c r="CD546" s="7"/>
      <c r="CE546" s="7"/>
      <c r="CF546" s="7"/>
      <c r="CG546" s="7"/>
    </row>
    <row r="547" spans="1:85" s="2" customFormat="1" hidden="1" x14ac:dyDescent="0.25">
      <c r="B547" s="7"/>
      <c r="C547" s="7"/>
      <c r="D547" s="7"/>
      <c r="E547" s="7"/>
      <c r="F547" s="7"/>
      <c r="G547" s="7"/>
      <c r="H547" s="7"/>
      <c r="I547" s="7"/>
      <c r="J547" s="7"/>
      <c r="K547" s="7"/>
      <c r="L547" s="11" t="s">
        <v>514</v>
      </c>
      <c r="M547" s="2" t="s">
        <v>515</v>
      </c>
      <c r="N547" s="2">
        <v>2013</v>
      </c>
      <c r="O547" s="2">
        <v>4</v>
      </c>
      <c r="P547" s="3">
        <v>41456.538888888892</v>
      </c>
      <c r="Q547" s="2" t="s">
        <v>11</v>
      </c>
      <c r="R547" s="2" t="s">
        <v>459</v>
      </c>
      <c r="S547" s="2" t="s">
        <v>516</v>
      </c>
      <c r="T547" s="2" t="s">
        <v>517</v>
      </c>
      <c r="U547" s="2">
        <f t="shared" si="168"/>
        <v>1</v>
      </c>
      <c r="V547" s="2" t="b">
        <f t="shared" si="169"/>
        <v>1</v>
      </c>
      <c r="W547" s="17" t="b">
        <f t="shared" si="170"/>
        <v>0</v>
      </c>
      <c r="X547" s="2" t="b">
        <f t="shared" si="171"/>
        <v>0</v>
      </c>
      <c r="Y547" s="2" t="b">
        <f t="shared" si="172"/>
        <v>0</v>
      </c>
      <c r="Z547" s="2" t="b">
        <f t="shared" si="173"/>
        <v>0</v>
      </c>
      <c r="AA547" s="2" t="b">
        <f t="shared" si="174"/>
        <v>0</v>
      </c>
      <c r="AB547" s="2" t="b">
        <f t="shared" si="175"/>
        <v>0</v>
      </c>
      <c r="AC547" s="2" t="b">
        <f t="shared" si="176"/>
        <v>0</v>
      </c>
      <c r="AD547" s="2" t="b">
        <f t="shared" si="177"/>
        <v>0</v>
      </c>
      <c r="AE547" s="2" t="b">
        <f t="shared" si="178"/>
        <v>0</v>
      </c>
      <c r="AF547" s="2" t="b">
        <f t="shared" si="179"/>
        <v>0</v>
      </c>
      <c r="AG547" s="2" t="b">
        <f t="shared" si="180"/>
        <v>0</v>
      </c>
      <c r="AH547" s="17" t="b">
        <f t="shared" si="181"/>
        <v>0</v>
      </c>
      <c r="AI547" s="2" t="b">
        <f t="shared" si="182"/>
        <v>0</v>
      </c>
      <c r="AJ547" s="2" t="b">
        <f t="shared" si="183"/>
        <v>0</v>
      </c>
      <c r="AK547" s="2" t="b">
        <f t="shared" si="184"/>
        <v>0</v>
      </c>
      <c r="AL547" s="2" t="b">
        <f t="shared" si="185"/>
        <v>0</v>
      </c>
      <c r="AM547" s="2" t="b">
        <f t="shared" si="186"/>
        <v>0</v>
      </c>
      <c r="AN547" s="2" t="b">
        <f t="shared" si="187"/>
        <v>0</v>
      </c>
      <c r="AO547" s="2" t="b">
        <v>0</v>
      </c>
      <c r="AP547" s="2" t="b">
        <f t="shared" si="188"/>
        <v>0</v>
      </c>
      <c r="AQ547" s="2" t="b">
        <v>0</v>
      </c>
      <c r="AR547" s="2">
        <v>1</v>
      </c>
      <c r="CF547" s="7"/>
      <c r="CG547" s="7"/>
    </row>
    <row r="548" spans="1:85" s="2" customFormat="1" ht="30" hidden="1" x14ac:dyDescent="0.25">
      <c r="A548" s="7"/>
      <c r="B548" s="7"/>
      <c r="C548" s="7"/>
      <c r="D548" s="7"/>
      <c r="E548" s="7"/>
      <c r="F548" s="7"/>
      <c r="G548" s="7"/>
      <c r="H548" s="7"/>
      <c r="I548" s="7"/>
      <c r="J548" s="7"/>
      <c r="K548" s="7"/>
      <c r="L548" s="11" t="s">
        <v>75</v>
      </c>
      <c r="M548" s="2" t="s">
        <v>76</v>
      </c>
      <c r="N548" s="2">
        <v>2012</v>
      </c>
      <c r="O548" s="2">
        <v>1</v>
      </c>
      <c r="P548" s="3">
        <v>41091.411805555559</v>
      </c>
      <c r="Q548" s="2" t="s">
        <v>11</v>
      </c>
      <c r="R548" s="2" t="s">
        <v>9</v>
      </c>
      <c r="S548" s="2" t="s">
        <v>73</v>
      </c>
      <c r="T548" s="2" t="s">
        <v>74</v>
      </c>
      <c r="U548" s="2">
        <f t="shared" si="168"/>
        <v>1</v>
      </c>
      <c r="V548" s="2" t="b">
        <f t="shared" si="169"/>
        <v>0</v>
      </c>
      <c r="W548" s="17" t="b">
        <f t="shared" si="170"/>
        <v>0</v>
      </c>
      <c r="X548" s="2" t="b">
        <f t="shared" si="171"/>
        <v>0</v>
      </c>
      <c r="Y548" s="2" t="b">
        <f t="shared" si="172"/>
        <v>0</v>
      </c>
      <c r="Z548" s="2" t="b">
        <f t="shared" si="173"/>
        <v>0</v>
      </c>
      <c r="AA548" s="2" t="b">
        <f t="shared" si="174"/>
        <v>1</v>
      </c>
      <c r="AB548" s="2" t="b">
        <f t="shared" si="175"/>
        <v>0</v>
      </c>
      <c r="AC548" s="2" t="b">
        <f t="shared" si="176"/>
        <v>0</v>
      </c>
      <c r="AD548" s="2" t="b">
        <f t="shared" si="177"/>
        <v>0</v>
      </c>
      <c r="AE548" s="2" t="b">
        <f t="shared" si="178"/>
        <v>0</v>
      </c>
      <c r="AF548" s="2" t="b">
        <f t="shared" si="179"/>
        <v>0</v>
      </c>
      <c r="AG548" s="2" t="b">
        <f t="shared" si="180"/>
        <v>0</v>
      </c>
      <c r="AH548" s="17" t="b">
        <f t="shared" si="181"/>
        <v>0</v>
      </c>
      <c r="AI548" s="2" t="b">
        <f t="shared" si="182"/>
        <v>0</v>
      </c>
      <c r="AJ548" s="2" t="b">
        <f t="shared" si="183"/>
        <v>0</v>
      </c>
      <c r="AK548" s="2" t="b">
        <f t="shared" si="184"/>
        <v>0</v>
      </c>
      <c r="AL548" s="2" t="b">
        <f t="shared" si="185"/>
        <v>0</v>
      </c>
      <c r="AM548" s="2" t="b">
        <f t="shared" si="186"/>
        <v>0</v>
      </c>
      <c r="AN548" s="2" t="b">
        <f t="shared" si="187"/>
        <v>0</v>
      </c>
      <c r="AO548" s="2" t="b">
        <v>0</v>
      </c>
      <c r="AP548" s="2" t="b">
        <f t="shared" si="188"/>
        <v>0</v>
      </c>
      <c r="AQ548" s="2" t="b">
        <v>0</v>
      </c>
      <c r="AR548" s="2">
        <v>3</v>
      </c>
      <c r="AS548" s="2">
        <v>7</v>
      </c>
      <c r="AT548" s="2" t="s">
        <v>5615</v>
      </c>
      <c r="AU548" s="2">
        <v>12</v>
      </c>
      <c r="CF548" s="7"/>
      <c r="CG548" s="7"/>
    </row>
    <row r="549" spans="1:85" s="2" customFormat="1" ht="30" hidden="1" x14ac:dyDescent="0.25">
      <c r="A549" s="7"/>
      <c r="L549" s="11" t="s">
        <v>14</v>
      </c>
      <c r="M549" s="2" t="s">
        <v>15</v>
      </c>
      <c r="N549" s="2">
        <v>2014</v>
      </c>
      <c r="O549" s="2">
        <v>1</v>
      </c>
      <c r="P549" s="3">
        <v>41821.361111111109</v>
      </c>
      <c r="Q549" s="2" t="s">
        <v>16</v>
      </c>
      <c r="R549" s="2" t="s">
        <v>9</v>
      </c>
      <c r="S549" s="2" t="s">
        <v>17</v>
      </c>
      <c r="T549" s="2" t="s">
        <v>13</v>
      </c>
      <c r="U549" s="2">
        <f t="shared" si="168"/>
        <v>2</v>
      </c>
      <c r="V549" s="2" t="b">
        <f t="shared" si="169"/>
        <v>1</v>
      </c>
      <c r="W549" s="17" t="b">
        <f t="shared" si="170"/>
        <v>0</v>
      </c>
      <c r="X549" s="2" t="b">
        <f t="shared" si="171"/>
        <v>1</v>
      </c>
      <c r="Y549" s="2" t="b">
        <f t="shared" si="172"/>
        <v>0</v>
      </c>
      <c r="Z549" s="2" t="b">
        <f t="shared" si="173"/>
        <v>0</v>
      </c>
      <c r="AA549" s="2" t="b">
        <f t="shared" si="174"/>
        <v>0</v>
      </c>
      <c r="AB549" s="2" t="b">
        <f t="shared" si="175"/>
        <v>0</v>
      </c>
      <c r="AC549" s="2" t="b">
        <f t="shared" si="176"/>
        <v>0</v>
      </c>
      <c r="AD549" s="2" t="b">
        <f t="shared" si="177"/>
        <v>0</v>
      </c>
      <c r="AE549" s="2" t="b">
        <f t="shared" si="178"/>
        <v>0</v>
      </c>
      <c r="AF549" s="2" t="b">
        <f t="shared" si="179"/>
        <v>0</v>
      </c>
      <c r="AG549" s="2" t="b">
        <f t="shared" si="180"/>
        <v>0</v>
      </c>
      <c r="AH549" s="17" t="b">
        <f t="shared" si="181"/>
        <v>0</v>
      </c>
      <c r="AI549" s="2" t="b">
        <f t="shared" si="182"/>
        <v>0</v>
      </c>
      <c r="AJ549" s="2" t="b">
        <f t="shared" si="183"/>
        <v>0</v>
      </c>
      <c r="AK549" s="2" t="b">
        <f t="shared" si="184"/>
        <v>0</v>
      </c>
      <c r="AL549" s="2" t="b">
        <f t="shared" si="185"/>
        <v>0</v>
      </c>
      <c r="AM549" s="2" t="b">
        <f t="shared" si="186"/>
        <v>0</v>
      </c>
      <c r="AN549" s="2" t="b">
        <f t="shared" si="187"/>
        <v>0</v>
      </c>
      <c r="AO549" s="2" t="b">
        <v>0</v>
      </c>
      <c r="AP549" s="2" t="b">
        <f t="shared" si="188"/>
        <v>0</v>
      </c>
      <c r="AQ549" s="2" t="b">
        <v>0</v>
      </c>
      <c r="AR549" s="2">
        <v>1</v>
      </c>
      <c r="AS549" s="2">
        <v>4</v>
      </c>
      <c r="AT549" s="2" t="s">
        <v>5615</v>
      </c>
      <c r="CF549" s="7"/>
      <c r="CG549" s="7"/>
    </row>
    <row r="550" spans="1:85" s="2" customFormat="1" ht="30" hidden="1" x14ac:dyDescent="0.25">
      <c r="A550" s="7"/>
      <c r="L550" s="11" t="s">
        <v>190</v>
      </c>
      <c r="M550" s="2" t="s">
        <v>191</v>
      </c>
      <c r="N550" s="2">
        <v>2010</v>
      </c>
      <c r="O550" s="2">
        <v>1</v>
      </c>
      <c r="P550" s="4">
        <v>40179</v>
      </c>
      <c r="Q550" s="2" t="s">
        <v>16</v>
      </c>
      <c r="R550" s="2" t="s">
        <v>9</v>
      </c>
      <c r="S550" s="2" t="s">
        <v>192</v>
      </c>
      <c r="T550" s="2" t="s">
        <v>13</v>
      </c>
      <c r="U550" s="2">
        <f t="shared" si="168"/>
        <v>1</v>
      </c>
      <c r="V550" s="2" t="b">
        <f t="shared" si="169"/>
        <v>1</v>
      </c>
      <c r="W550" s="17" t="b">
        <f t="shared" si="170"/>
        <v>0</v>
      </c>
      <c r="X550" s="2" t="b">
        <f t="shared" si="171"/>
        <v>0</v>
      </c>
      <c r="Y550" s="2" t="b">
        <f t="shared" si="172"/>
        <v>0</v>
      </c>
      <c r="Z550" s="2" t="b">
        <f t="shared" si="173"/>
        <v>0</v>
      </c>
      <c r="AA550" s="2" t="b">
        <f t="shared" si="174"/>
        <v>0</v>
      </c>
      <c r="AB550" s="2" t="b">
        <f t="shared" si="175"/>
        <v>0</v>
      </c>
      <c r="AC550" s="2" t="b">
        <f t="shared" si="176"/>
        <v>0</v>
      </c>
      <c r="AD550" s="2" t="b">
        <f t="shared" si="177"/>
        <v>0</v>
      </c>
      <c r="AE550" s="2" t="b">
        <f t="shared" si="178"/>
        <v>0</v>
      </c>
      <c r="AF550" s="2" t="b">
        <f t="shared" si="179"/>
        <v>0</v>
      </c>
      <c r="AG550" s="2" t="b">
        <f t="shared" si="180"/>
        <v>0</v>
      </c>
      <c r="AH550" s="17" t="b">
        <f t="shared" si="181"/>
        <v>0</v>
      </c>
      <c r="AI550" s="2" t="b">
        <f t="shared" si="182"/>
        <v>0</v>
      </c>
      <c r="AJ550" s="2" t="b">
        <f t="shared" si="183"/>
        <v>0</v>
      </c>
      <c r="AK550" s="2" t="b">
        <f t="shared" si="184"/>
        <v>0</v>
      </c>
      <c r="AL550" s="2" t="b">
        <f t="shared" si="185"/>
        <v>0</v>
      </c>
      <c r="AM550" s="2" t="b">
        <f t="shared" si="186"/>
        <v>0</v>
      </c>
      <c r="AN550" s="2" t="b">
        <f t="shared" si="187"/>
        <v>0</v>
      </c>
      <c r="AO550" s="2" t="b">
        <v>0</v>
      </c>
      <c r="AP550" s="2" t="b">
        <f t="shared" si="188"/>
        <v>0</v>
      </c>
      <c r="AQ550" s="2" t="b">
        <v>0</v>
      </c>
      <c r="AR550" s="2">
        <v>1</v>
      </c>
      <c r="AS550" s="2" t="s">
        <v>5615</v>
      </c>
      <c r="CF550" s="7"/>
      <c r="CG550" s="7"/>
    </row>
    <row r="551" spans="1:85" s="2" customFormat="1" ht="30" hidden="1" x14ac:dyDescent="0.25">
      <c r="A551" s="7"/>
      <c r="L551" s="11" t="s">
        <v>312</v>
      </c>
      <c r="M551" s="2" t="s">
        <v>313</v>
      </c>
      <c r="N551" s="7">
        <v>2014</v>
      </c>
      <c r="O551" s="7">
        <v>1</v>
      </c>
      <c r="P551" s="8">
        <v>41821.354166666664</v>
      </c>
      <c r="Q551" s="7" t="s">
        <v>16</v>
      </c>
      <c r="R551" s="7" t="s">
        <v>9</v>
      </c>
      <c r="S551" s="7" t="s">
        <v>311</v>
      </c>
      <c r="T551" s="7" t="s">
        <v>13</v>
      </c>
      <c r="U551" s="2">
        <f t="shared" si="168"/>
        <v>3</v>
      </c>
      <c r="V551" s="2" t="b">
        <f t="shared" si="169"/>
        <v>0</v>
      </c>
      <c r="W551" s="17" t="b">
        <f t="shared" si="170"/>
        <v>1</v>
      </c>
      <c r="X551" s="2" t="b">
        <f t="shared" si="171"/>
        <v>0</v>
      </c>
      <c r="Y551" s="2" t="b">
        <f t="shared" si="172"/>
        <v>0</v>
      </c>
      <c r="Z551" s="2" t="b">
        <f t="shared" si="173"/>
        <v>0</v>
      </c>
      <c r="AA551" s="2" t="b">
        <f t="shared" si="174"/>
        <v>0</v>
      </c>
      <c r="AB551" s="2" t="b">
        <f t="shared" si="175"/>
        <v>0</v>
      </c>
      <c r="AC551" s="2" t="b">
        <f t="shared" si="176"/>
        <v>0</v>
      </c>
      <c r="AD551" s="2" t="b">
        <f t="shared" si="177"/>
        <v>1</v>
      </c>
      <c r="AE551" s="2" t="b">
        <f t="shared" si="178"/>
        <v>1</v>
      </c>
      <c r="AF551" s="2" t="b">
        <f t="shared" si="179"/>
        <v>0</v>
      </c>
      <c r="AG551" s="2" t="b">
        <f t="shared" si="180"/>
        <v>0</v>
      </c>
      <c r="AH551" s="17" t="b">
        <f t="shared" si="181"/>
        <v>0</v>
      </c>
      <c r="AI551" s="2" t="b">
        <f t="shared" si="182"/>
        <v>0</v>
      </c>
      <c r="AJ551" s="2" t="b">
        <f t="shared" si="183"/>
        <v>0</v>
      </c>
      <c r="AK551" s="2" t="b">
        <f t="shared" si="184"/>
        <v>0</v>
      </c>
      <c r="AL551" s="2" t="b">
        <f t="shared" si="185"/>
        <v>0</v>
      </c>
      <c r="AM551" s="2" t="b">
        <f t="shared" si="186"/>
        <v>0</v>
      </c>
      <c r="AN551" s="2" t="b">
        <f t="shared" si="187"/>
        <v>0</v>
      </c>
      <c r="AO551" s="2" t="b">
        <v>0</v>
      </c>
      <c r="AP551" s="2" t="b">
        <f t="shared" si="188"/>
        <v>0</v>
      </c>
      <c r="AQ551" s="2" t="b">
        <v>0</v>
      </c>
      <c r="AR551" s="7">
        <v>2</v>
      </c>
      <c r="AS551" s="7" t="s">
        <v>5615</v>
      </c>
      <c r="AT551" s="7">
        <v>11</v>
      </c>
      <c r="AU551" s="7">
        <v>13</v>
      </c>
      <c r="AV551" s="7"/>
      <c r="AW551" s="7"/>
      <c r="AX551" s="7"/>
      <c r="AY551" s="7"/>
      <c r="AZ551" s="7"/>
      <c r="BA551" s="7"/>
      <c r="BB551" s="7"/>
      <c r="BC551" s="7"/>
      <c r="BD551" s="7"/>
      <c r="BE551" s="7"/>
      <c r="BF551" s="7"/>
      <c r="BG551" s="7"/>
      <c r="BH551" s="7"/>
      <c r="BI551" s="7"/>
      <c r="BJ551" s="7"/>
      <c r="BK551" s="7"/>
      <c r="BL551" s="7"/>
      <c r="CF551" s="7"/>
      <c r="CG551" s="7"/>
    </row>
    <row r="552" spans="1:85" s="2" customFormat="1" ht="30" hidden="1" x14ac:dyDescent="0.25">
      <c r="B552" s="7"/>
      <c r="C552" s="7"/>
      <c r="D552" s="7"/>
      <c r="E552" s="7"/>
      <c r="F552" s="7"/>
      <c r="G552" s="7"/>
      <c r="H552" s="7"/>
      <c r="I552" s="7"/>
      <c r="J552" s="7"/>
      <c r="K552" s="7"/>
      <c r="L552" s="11" t="s">
        <v>1632</v>
      </c>
      <c r="M552" s="2" t="s">
        <v>1633</v>
      </c>
      <c r="N552" s="2">
        <v>2011</v>
      </c>
      <c r="O552" s="2">
        <v>1</v>
      </c>
      <c r="P552" s="3">
        <v>40634.444444444445</v>
      </c>
      <c r="Q552" s="2" t="s">
        <v>11</v>
      </c>
      <c r="R552" s="2" t="s">
        <v>459</v>
      </c>
      <c r="S552" s="2" t="s">
        <v>1634</v>
      </c>
      <c r="T552" s="2" t="s">
        <v>199</v>
      </c>
      <c r="U552" s="2">
        <f t="shared" si="168"/>
        <v>2</v>
      </c>
      <c r="V552" s="2" t="b">
        <f t="shared" si="169"/>
        <v>1</v>
      </c>
      <c r="W552" s="17" t="b">
        <f t="shared" si="170"/>
        <v>0</v>
      </c>
      <c r="X552" s="2" t="b">
        <f t="shared" si="171"/>
        <v>0</v>
      </c>
      <c r="Y552" s="2" t="b">
        <f t="shared" si="172"/>
        <v>0</v>
      </c>
      <c r="Z552" s="2" t="b">
        <f t="shared" si="173"/>
        <v>0</v>
      </c>
      <c r="AA552" s="2" t="b">
        <f t="shared" si="174"/>
        <v>0</v>
      </c>
      <c r="AB552" s="2" t="b">
        <f t="shared" si="175"/>
        <v>0</v>
      </c>
      <c r="AC552" s="2" t="b">
        <f t="shared" si="176"/>
        <v>0</v>
      </c>
      <c r="AD552" s="2" t="b">
        <f t="shared" si="177"/>
        <v>0</v>
      </c>
      <c r="AE552" s="2" t="b">
        <f t="shared" si="178"/>
        <v>0</v>
      </c>
      <c r="AF552" s="2" t="b">
        <f t="shared" si="179"/>
        <v>0</v>
      </c>
      <c r="AG552" s="2" t="b">
        <f t="shared" si="180"/>
        <v>0</v>
      </c>
      <c r="AH552" s="17" t="b">
        <f t="shared" si="181"/>
        <v>1</v>
      </c>
      <c r="AI552" s="2" t="b">
        <f t="shared" si="182"/>
        <v>0</v>
      </c>
      <c r="AJ552" s="2" t="b">
        <f t="shared" si="183"/>
        <v>0</v>
      </c>
      <c r="AK552" s="2" t="b">
        <f t="shared" si="184"/>
        <v>0</v>
      </c>
      <c r="AL552" s="2" t="b">
        <f t="shared" si="185"/>
        <v>0</v>
      </c>
      <c r="AM552" s="2" t="b">
        <f t="shared" si="186"/>
        <v>0</v>
      </c>
      <c r="AN552" s="2" t="b">
        <f t="shared" si="187"/>
        <v>0</v>
      </c>
      <c r="AO552" s="2" t="b">
        <v>0</v>
      </c>
      <c r="AP552" s="2" t="b">
        <f t="shared" si="188"/>
        <v>0</v>
      </c>
      <c r="AQ552" s="2" t="b">
        <v>0</v>
      </c>
      <c r="AR552" s="2">
        <v>1</v>
      </c>
      <c r="AS552" s="2" t="s">
        <v>5615</v>
      </c>
      <c r="AT552" s="2">
        <v>12</v>
      </c>
      <c r="AU552" s="2">
        <v>16</v>
      </c>
      <c r="CF552" s="7"/>
      <c r="CG552" s="7"/>
    </row>
    <row r="553" spans="1:85" s="2" customFormat="1" ht="30" hidden="1" x14ac:dyDescent="0.25">
      <c r="B553" s="7"/>
      <c r="C553" s="7"/>
      <c r="D553" s="7"/>
      <c r="E553" s="7"/>
      <c r="F553" s="7"/>
      <c r="G553" s="7"/>
      <c r="H553" s="7"/>
      <c r="I553" s="7"/>
      <c r="J553" s="7"/>
      <c r="K553" s="7"/>
      <c r="L553" s="11" t="s">
        <v>1957</v>
      </c>
      <c r="M553" s="2" t="s">
        <v>1958</v>
      </c>
      <c r="N553" s="7">
        <v>2012</v>
      </c>
      <c r="O553" s="7">
        <v>1</v>
      </c>
      <c r="P553" s="8">
        <v>40909.584722222222</v>
      </c>
      <c r="Q553" s="7" t="s">
        <v>11</v>
      </c>
      <c r="R553" s="7" t="s">
        <v>459</v>
      </c>
      <c r="S553" s="7" t="s">
        <v>1950</v>
      </c>
      <c r="T553" s="7" t="s">
        <v>461</v>
      </c>
      <c r="U553" s="2">
        <f t="shared" si="168"/>
        <v>1</v>
      </c>
      <c r="V553" s="2" t="b">
        <f t="shared" si="169"/>
        <v>0</v>
      </c>
      <c r="W553" s="17" t="b">
        <f t="shared" si="170"/>
        <v>0</v>
      </c>
      <c r="X553" s="2" t="b">
        <f t="shared" si="171"/>
        <v>0</v>
      </c>
      <c r="Y553" s="2" t="b">
        <f t="shared" si="172"/>
        <v>0</v>
      </c>
      <c r="Z553" s="2" t="b">
        <f t="shared" si="173"/>
        <v>0</v>
      </c>
      <c r="AA553" s="2" t="b">
        <f t="shared" si="174"/>
        <v>0</v>
      </c>
      <c r="AB553" s="2" t="b">
        <f t="shared" si="175"/>
        <v>0</v>
      </c>
      <c r="AC553" s="2" t="b">
        <f t="shared" si="176"/>
        <v>0</v>
      </c>
      <c r="AD553" s="2" t="b">
        <f t="shared" si="177"/>
        <v>0</v>
      </c>
      <c r="AE553" s="2" t="b">
        <f t="shared" si="178"/>
        <v>0</v>
      </c>
      <c r="AF553" s="2" t="b">
        <f t="shared" si="179"/>
        <v>0</v>
      </c>
      <c r="AG553" s="2" t="b">
        <f t="shared" si="180"/>
        <v>0</v>
      </c>
      <c r="AH553" s="17" t="b">
        <f t="shared" si="181"/>
        <v>0</v>
      </c>
      <c r="AI553" s="2" t="b">
        <f t="shared" si="182"/>
        <v>0</v>
      </c>
      <c r="AJ553" s="2" t="b">
        <f t="shared" si="183"/>
        <v>0</v>
      </c>
      <c r="AK553" s="2" t="b">
        <f t="shared" si="184"/>
        <v>0</v>
      </c>
      <c r="AL553" s="2" t="b">
        <f t="shared" si="185"/>
        <v>0</v>
      </c>
      <c r="AM553" s="2" t="b">
        <f t="shared" si="186"/>
        <v>0</v>
      </c>
      <c r="AN553" s="2" t="b">
        <f t="shared" si="187"/>
        <v>0</v>
      </c>
      <c r="AO553" s="2" t="b">
        <v>0</v>
      </c>
      <c r="AP553" s="2" t="b">
        <f t="shared" si="188"/>
        <v>1</v>
      </c>
      <c r="AQ553" s="2" t="b">
        <v>0</v>
      </c>
      <c r="AR553" s="7" t="s">
        <v>5615</v>
      </c>
      <c r="AS553" s="7">
        <v>52</v>
      </c>
      <c r="AT553" s="7"/>
      <c r="AU553" s="7"/>
      <c r="AV553" s="7"/>
      <c r="AW553" s="7"/>
      <c r="AX553" s="7"/>
      <c r="AY553" s="7"/>
      <c r="AZ553" s="7"/>
      <c r="BA553" s="7"/>
      <c r="BB553" s="7"/>
      <c r="BC553" s="7"/>
      <c r="BD553" s="7"/>
      <c r="BE553" s="7"/>
      <c r="BF553" s="7"/>
      <c r="BG553" s="7"/>
      <c r="BH553" s="7"/>
      <c r="BI553" s="7"/>
      <c r="BJ553" s="7"/>
      <c r="BK553" s="7"/>
      <c r="BL553" s="7"/>
      <c r="CF553" s="7"/>
      <c r="CG553" s="7"/>
    </row>
    <row r="554" spans="1:85" s="2" customFormat="1" hidden="1" x14ac:dyDescent="0.25">
      <c r="B554" s="7"/>
      <c r="C554" s="7"/>
      <c r="D554" s="7"/>
      <c r="E554" s="7"/>
      <c r="F554" s="7"/>
      <c r="G554" s="7"/>
      <c r="H554" s="7"/>
      <c r="I554" s="7"/>
      <c r="J554" s="7"/>
      <c r="K554" s="7"/>
      <c r="L554" s="11" t="s">
        <v>1838</v>
      </c>
      <c r="M554" s="2" t="s">
        <v>1839</v>
      </c>
      <c r="N554" s="7">
        <v>2008</v>
      </c>
      <c r="O554" s="7">
        <v>1</v>
      </c>
      <c r="P554" s="8">
        <v>39448.602777777778</v>
      </c>
      <c r="Q554" s="7" t="s">
        <v>11</v>
      </c>
      <c r="R554" s="7" t="s">
        <v>459</v>
      </c>
      <c r="S554" s="7" t="s">
        <v>1837</v>
      </c>
      <c r="T554" s="7" t="s">
        <v>818</v>
      </c>
      <c r="U554" s="2">
        <f t="shared" si="168"/>
        <v>1</v>
      </c>
      <c r="V554" s="2" t="b">
        <f t="shared" si="169"/>
        <v>1</v>
      </c>
      <c r="W554" s="17" t="b">
        <f t="shared" si="170"/>
        <v>0</v>
      </c>
      <c r="X554" s="2" t="b">
        <f t="shared" si="171"/>
        <v>0</v>
      </c>
      <c r="Y554" s="2" t="b">
        <f t="shared" si="172"/>
        <v>0</v>
      </c>
      <c r="Z554" s="2" t="b">
        <f t="shared" si="173"/>
        <v>0</v>
      </c>
      <c r="AA554" s="2" t="b">
        <f t="shared" si="174"/>
        <v>0</v>
      </c>
      <c r="AB554" s="2" t="b">
        <f t="shared" si="175"/>
        <v>0</v>
      </c>
      <c r="AC554" s="2" t="b">
        <f t="shared" si="176"/>
        <v>0</v>
      </c>
      <c r="AD554" s="2" t="b">
        <f t="shared" si="177"/>
        <v>0</v>
      </c>
      <c r="AE554" s="2" t="b">
        <f t="shared" si="178"/>
        <v>0</v>
      </c>
      <c r="AF554" s="2" t="b">
        <f t="shared" si="179"/>
        <v>0</v>
      </c>
      <c r="AG554" s="2" t="b">
        <f t="shared" si="180"/>
        <v>0</v>
      </c>
      <c r="AH554" s="17" t="b">
        <f t="shared" si="181"/>
        <v>0</v>
      </c>
      <c r="AI554" s="2" t="b">
        <f t="shared" si="182"/>
        <v>0</v>
      </c>
      <c r="AJ554" s="2" t="b">
        <f t="shared" si="183"/>
        <v>0</v>
      </c>
      <c r="AK554" s="2" t="b">
        <f t="shared" si="184"/>
        <v>0</v>
      </c>
      <c r="AL554" s="2" t="b">
        <f t="shared" si="185"/>
        <v>0</v>
      </c>
      <c r="AM554" s="2" t="b">
        <f t="shared" si="186"/>
        <v>0</v>
      </c>
      <c r="AN554" s="2" t="b">
        <f t="shared" si="187"/>
        <v>0</v>
      </c>
      <c r="AO554" s="2" t="b">
        <v>0</v>
      </c>
      <c r="AP554" s="2" t="b">
        <f t="shared" si="188"/>
        <v>0</v>
      </c>
      <c r="AQ554" s="2" t="b">
        <v>0</v>
      </c>
      <c r="AR554" s="7">
        <v>1</v>
      </c>
      <c r="AS554" s="7"/>
      <c r="AT554" s="7"/>
      <c r="AU554" s="7"/>
      <c r="AV554" s="7"/>
      <c r="AW554" s="7"/>
      <c r="AX554" s="7"/>
      <c r="AY554" s="7"/>
      <c r="AZ554" s="7"/>
      <c r="BA554" s="7"/>
      <c r="BB554" s="7"/>
      <c r="BC554" s="7"/>
      <c r="BD554" s="7"/>
      <c r="BE554" s="7"/>
      <c r="BF554" s="7"/>
      <c r="BG554" s="7"/>
      <c r="BH554" s="7"/>
      <c r="BI554" s="7"/>
      <c r="BJ554" s="7"/>
      <c r="BK554" s="7"/>
      <c r="BL554" s="7"/>
      <c r="CF554" s="7"/>
      <c r="CG554" s="7"/>
    </row>
    <row r="555" spans="1:85" s="2" customFormat="1" ht="30" hidden="1" x14ac:dyDescent="0.25">
      <c r="B555" s="7"/>
      <c r="C555" s="7"/>
      <c r="D555" s="7"/>
      <c r="E555" s="7"/>
      <c r="F555" s="7"/>
      <c r="G555" s="7"/>
      <c r="H555" s="7"/>
      <c r="I555" s="7"/>
      <c r="J555" s="7"/>
      <c r="K555" s="7"/>
      <c r="L555" s="11" t="s">
        <v>763</v>
      </c>
      <c r="M555" s="2" t="s">
        <v>764</v>
      </c>
      <c r="N555" s="2">
        <v>58</v>
      </c>
      <c r="O555" s="2">
        <v>4</v>
      </c>
      <c r="P555" s="3">
        <v>40817.45208333333</v>
      </c>
      <c r="Q555" s="2" t="s">
        <v>11</v>
      </c>
      <c r="R555" s="2" t="s">
        <v>459</v>
      </c>
      <c r="S555" s="2" t="s">
        <v>765</v>
      </c>
      <c r="T555" s="2" t="s">
        <v>484</v>
      </c>
      <c r="U555" s="2">
        <f t="shared" si="168"/>
        <v>2</v>
      </c>
      <c r="V555" s="2" t="b">
        <f t="shared" si="169"/>
        <v>1</v>
      </c>
      <c r="W555" s="17" t="b">
        <f t="shared" si="170"/>
        <v>0</v>
      </c>
      <c r="X555" s="2" t="b">
        <f t="shared" si="171"/>
        <v>1</v>
      </c>
      <c r="Y555" s="2" t="b">
        <f t="shared" si="172"/>
        <v>0</v>
      </c>
      <c r="Z555" s="2" t="b">
        <f t="shared" si="173"/>
        <v>0</v>
      </c>
      <c r="AA555" s="2" t="b">
        <f t="shared" si="174"/>
        <v>0</v>
      </c>
      <c r="AB555" s="2" t="b">
        <f t="shared" si="175"/>
        <v>0</v>
      </c>
      <c r="AC555" s="2" t="b">
        <f t="shared" si="176"/>
        <v>0</v>
      </c>
      <c r="AD555" s="2" t="b">
        <f t="shared" si="177"/>
        <v>0</v>
      </c>
      <c r="AE555" s="2" t="b">
        <f t="shared" si="178"/>
        <v>0</v>
      </c>
      <c r="AF555" s="2" t="b">
        <f t="shared" si="179"/>
        <v>0</v>
      </c>
      <c r="AG555" s="2" t="b">
        <f t="shared" si="180"/>
        <v>0</v>
      </c>
      <c r="AH555" s="17" t="b">
        <f t="shared" si="181"/>
        <v>0</v>
      </c>
      <c r="AI555" s="2" t="b">
        <f t="shared" si="182"/>
        <v>0</v>
      </c>
      <c r="AJ555" s="2" t="b">
        <f t="shared" si="183"/>
        <v>0</v>
      </c>
      <c r="AK555" s="2" t="b">
        <f t="shared" si="184"/>
        <v>0</v>
      </c>
      <c r="AL555" s="2" t="b">
        <f t="shared" si="185"/>
        <v>0</v>
      </c>
      <c r="AM555" s="2" t="b">
        <f t="shared" si="186"/>
        <v>0</v>
      </c>
      <c r="AN555" s="2" t="b">
        <f t="shared" si="187"/>
        <v>0</v>
      </c>
      <c r="AO555" s="2" t="b">
        <v>0</v>
      </c>
      <c r="AP555" s="2" t="b">
        <f t="shared" si="188"/>
        <v>0</v>
      </c>
      <c r="AQ555" s="2" t="b">
        <v>0</v>
      </c>
      <c r="AR555" s="2">
        <v>1</v>
      </c>
      <c r="AS555" s="2">
        <v>4</v>
      </c>
      <c r="AT555" s="2" t="s">
        <v>5615</v>
      </c>
      <c r="AU555" s="2">
        <v>12</v>
      </c>
      <c r="CF555" s="7"/>
      <c r="CG555" s="7"/>
    </row>
    <row r="556" spans="1:85" s="2" customFormat="1" hidden="1" x14ac:dyDescent="0.25">
      <c r="L556" s="11" t="s">
        <v>4790</v>
      </c>
      <c r="M556" s="2" t="s">
        <v>4791</v>
      </c>
      <c r="N556" s="2">
        <v>62</v>
      </c>
      <c r="O556" s="2">
        <v>1</v>
      </c>
      <c r="P556" s="3">
        <v>41640.487500000003</v>
      </c>
      <c r="Q556" s="2" t="s">
        <v>4778</v>
      </c>
      <c r="R556" s="2" t="s">
        <v>4779</v>
      </c>
      <c r="S556" s="2" t="s">
        <v>4792</v>
      </c>
      <c r="T556" s="2" t="s">
        <v>4781</v>
      </c>
      <c r="U556" s="2">
        <f t="shared" si="168"/>
        <v>1</v>
      </c>
      <c r="V556" s="2" t="b">
        <f t="shared" si="169"/>
        <v>1</v>
      </c>
      <c r="W556" s="17" t="b">
        <f t="shared" si="170"/>
        <v>0</v>
      </c>
      <c r="X556" s="2" t="b">
        <f t="shared" si="171"/>
        <v>0</v>
      </c>
      <c r="Y556" s="2" t="b">
        <f t="shared" si="172"/>
        <v>0</v>
      </c>
      <c r="Z556" s="2" t="b">
        <f t="shared" si="173"/>
        <v>0</v>
      </c>
      <c r="AA556" s="2" t="b">
        <f t="shared" si="174"/>
        <v>0</v>
      </c>
      <c r="AB556" s="2" t="b">
        <f t="shared" si="175"/>
        <v>0</v>
      </c>
      <c r="AC556" s="2" t="b">
        <f t="shared" si="176"/>
        <v>0</v>
      </c>
      <c r="AD556" s="2" t="b">
        <f t="shared" si="177"/>
        <v>0</v>
      </c>
      <c r="AE556" s="2" t="b">
        <f t="shared" si="178"/>
        <v>0</v>
      </c>
      <c r="AF556" s="2" t="b">
        <f t="shared" si="179"/>
        <v>0</v>
      </c>
      <c r="AG556" s="2" t="b">
        <f t="shared" si="180"/>
        <v>0</v>
      </c>
      <c r="AH556" s="17" t="b">
        <f t="shared" si="181"/>
        <v>0</v>
      </c>
      <c r="AI556" s="2" t="b">
        <f t="shared" si="182"/>
        <v>0</v>
      </c>
      <c r="AJ556" s="2" t="b">
        <f t="shared" si="183"/>
        <v>0</v>
      </c>
      <c r="AK556" s="2" t="b">
        <f t="shared" si="184"/>
        <v>0</v>
      </c>
      <c r="AL556" s="2" t="b">
        <f t="shared" si="185"/>
        <v>0</v>
      </c>
      <c r="AM556" s="2" t="b">
        <f t="shared" si="186"/>
        <v>0</v>
      </c>
      <c r="AN556" s="2" t="b">
        <f t="shared" si="187"/>
        <v>0</v>
      </c>
      <c r="AO556" s="2" t="b">
        <v>0</v>
      </c>
      <c r="AP556" s="2" t="b">
        <f t="shared" si="188"/>
        <v>0</v>
      </c>
      <c r="AQ556" s="2" t="b">
        <v>0</v>
      </c>
      <c r="AR556" s="2">
        <v>1</v>
      </c>
      <c r="BM556" s="7"/>
      <c r="BN556" s="7"/>
      <c r="BO556" s="7"/>
      <c r="CF556" s="7"/>
      <c r="CG556" s="7"/>
    </row>
    <row r="557" spans="1:85" s="2" customFormat="1" hidden="1" x14ac:dyDescent="0.25">
      <c r="B557" s="7"/>
      <c r="C557" s="7"/>
      <c r="D557" s="7"/>
      <c r="E557" s="7"/>
      <c r="F557" s="7"/>
      <c r="G557" s="7"/>
      <c r="H557" s="7"/>
      <c r="I557" s="7"/>
      <c r="J557" s="7"/>
      <c r="K557" s="7"/>
      <c r="L557" s="11" t="s">
        <v>4000</v>
      </c>
      <c r="M557" s="2" t="s">
        <v>4001</v>
      </c>
      <c r="N557" s="2">
        <v>2019</v>
      </c>
      <c r="O557" s="2">
        <v>1</v>
      </c>
      <c r="P557" s="4">
        <v>43466</v>
      </c>
      <c r="Q557" s="2" t="s">
        <v>11</v>
      </c>
      <c r="R557" s="2" t="s">
        <v>459</v>
      </c>
      <c r="S557" s="2" t="s">
        <v>3999</v>
      </c>
      <c r="T557" s="2" t="s">
        <v>484</v>
      </c>
      <c r="U557" s="2">
        <f t="shared" si="168"/>
        <v>2</v>
      </c>
      <c r="V557" s="2" t="b">
        <f t="shared" si="169"/>
        <v>1</v>
      </c>
      <c r="W557" s="17" t="b">
        <f t="shared" si="170"/>
        <v>0</v>
      </c>
      <c r="X557" s="2" t="b">
        <f t="shared" si="171"/>
        <v>0</v>
      </c>
      <c r="Y557" s="2" t="b">
        <f t="shared" si="172"/>
        <v>0</v>
      </c>
      <c r="Z557" s="2" t="b">
        <f t="shared" si="173"/>
        <v>0</v>
      </c>
      <c r="AA557" s="2" t="b">
        <f t="shared" si="174"/>
        <v>0</v>
      </c>
      <c r="AB557" s="2" t="b">
        <f t="shared" si="175"/>
        <v>0</v>
      </c>
      <c r="AC557" s="2" t="b">
        <f t="shared" si="176"/>
        <v>0</v>
      </c>
      <c r="AD557" s="2" t="b">
        <f t="shared" si="177"/>
        <v>0</v>
      </c>
      <c r="AE557" s="2" t="b">
        <f t="shared" si="178"/>
        <v>1</v>
      </c>
      <c r="AF557" s="2" t="b">
        <f t="shared" si="179"/>
        <v>0</v>
      </c>
      <c r="AG557" s="2" t="b">
        <f t="shared" si="180"/>
        <v>0</v>
      </c>
      <c r="AH557" s="17" t="b">
        <f t="shared" si="181"/>
        <v>0</v>
      </c>
      <c r="AI557" s="2" t="b">
        <f t="shared" si="182"/>
        <v>0</v>
      </c>
      <c r="AJ557" s="2" t="b">
        <f t="shared" si="183"/>
        <v>0</v>
      </c>
      <c r="AK557" s="2" t="b">
        <f t="shared" si="184"/>
        <v>0</v>
      </c>
      <c r="AL557" s="2" t="b">
        <f t="shared" si="185"/>
        <v>0</v>
      </c>
      <c r="AM557" s="2" t="b">
        <f t="shared" si="186"/>
        <v>0</v>
      </c>
      <c r="AN557" s="2" t="b">
        <f t="shared" si="187"/>
        <v>0</v>
      </c>
      <c r="AO557" s="2" t="b">
        <v>0</v>
      </c>
      <c r="AP557" s="2" t="b">
        <f t="shared" si="188"/>
        <v>0</v>
      </c>
      <c r="AQ557" s="2" t="b">
        <v>0</v>
      </c>
      <c r="AR557" s="2">
        <v>1</v>
      </c>
      <c r="AS557" s="2">
        <v>13</v>
      </c>
      <c r="CF557" s="7"/>
      <c r="CG557" s="7"/>
    </row>
    <row r="558" spans="1:85" s="84" customFormat="1" ht="210" x14ac:dyDescent="0.25">
      <c r="A558" s="75" t="s">
        <v>5658</v>
      </c>
      <c r="B558" s="75" t="s">
        <v>5693</v>
      </c>
      <c r="C558" s="75"/>
      <c r="D558" s="90" t="s">
        <v>5693</v>
      </c>
      <c r="E558" s="90" t="s">
        <v>5766</v>
      </c>
      <c r="F558" s="90" t="s">
        <v>5693</v>
      </c>
      <c r="G558" s="90" t="s">
        <v>5767</v>
      </c>
      <c r="H558" s="90" t="s">
        <v>5768</v>
      </c>
      <c r="I558" s="90">
        <v>946478385</v>
      </c>
      <c r="J558" s="90" t="s">
        <v>5769</v>
      </c>
      <c r="K558" s="75"/>
      <c r="L558" s="90" t="s">
        <v>1321</v>
      </c>
      <c r="M558" s="90" t="s">
        <v>1322</v>
      </c>
      <c r="N558" s="90">
        <v>2013</v>
      </c>
      <c r="O558" s="90">
        <v>1</v>
      </c>
      <c r="P558" s="93">
        <v>41275</v>
      </c>
      <c r="Q558" s="90" t="s">
        <v>11</v>
      </c>
      <c r="R558" s="90" t="s">
        <v>459</v>
      </c>
      <c r="S558" s="90" t="s">
        <v>1323</v>
      </c>
      <c r="T558" s="90" t="s">
        <v>484</v>
      </c>
      <c r="U558" s="90">
        <f t="shared" si="168"/>
        <v>4</v>
      </c>
      <c r="V558" s="90" t="b">
        <f t="shared" si="169"/>
        <v>1</v>
      </c>
      <c r="W558" s="90" t="b">
        <f t="shared" si="170"/>
        <v>0</v>
      </c>
      <c r="X558" s="90" t="b">
        <f t="shared" si="171"/>
        <v>0</v>
      </c>
      <c r="Y558" s="90" t="b">
        <f t="shared" si="172"/>
        <v>0</v>
      </c>
      <c r="Z558" s="90" t="b">
        <f t="shared" si="173"/>
        <v>1</v>
      </c>
      <c r="AA558" s="90" t="b">
        <f t="shared" si="174"/>
        <v>0</v>
      </c>
      <c r="AB558" s="90" t="b">
        <f t="shared" si="175"/>
        <v>0</v>
      </c>
      <c r="AC558" s="90" t="b">
        <f t="shared" si="176"/>
        <v>0</v>
      </c>
      <c r="AD558" s="90" t="b">
        <f t="shared" si="177"/>
        <v>0</v>
      </c>
      <c r="AE558" s="90" t="b">
        <f t="shared" si="178"/>
        <v>0</v>
      </c>
      <c r="AF558" s="90" t="b">
        <f t="shared" si="179"/>
        <v>0</v>
      </c>
      <c r="AG558" s="90" t="b">
        <f t="shared" si="180"/>
        <v>0</v>
      </c>
      <c r="AH558" s="90" t="b">
        <f t="shared" si="181"/>
        <v>1</v>
      </c>
      <c r="AI558" s="90" t="b">
        <f t="shared" si="182"/>
        <v>0</v>
      </c>
      <c r="AJ558" s="90" t="b">
        <f t="shared" si="183"/>
        <v>0</v>
      </c>
      <c r="AK558" s="90" t="b">
        <f t="shared" si="184"/>
        <v>0</v>
      </c>
      <c r="AL558" s="90" t="b">
        <f t="shared" si="185"/>
        <v>1</v>
      </c>
      <c r="AM558" s="90" t="b">
        <f t="shared" si="186"/>
        <v>0</v>
      </c>
      <c r="AN558" s="90" t="b">
        <f t="shared" si="187"/>
        <v>0</v>
      </c>
      <c r="AO558" s="90" t="b">
        <v>0</v>
      </c>
      <c r="AP558" s="90" t="b">
        <f t="shared" si="188"/>
        <v>0</v>
      </c>
      <c r="AQ558" s="90" t="b">
        <v>0</v>
      </c>
      <c r="AR558" s="2">
        <v>1</v>
      </c>
      <c r="AS558" s="2">
        <v>6</v>
      </c>
      <c r="AT558" s="2" t="s">
        <v>5615</v>
      </c>
      <c r="AU558" s="2">
        <v>16</v>
      </c>
      <c r="AV558" s="2">
        <v>23</v>
      </c>
      <c r="AW558" s="2"/>
      <c r="AX558" s="2"/>
      <c r="AY558" s="2"/>
      <c r="AZ558" s="2"/>
      <c r="BA558" s="2"/>
      <c r="BB558" s="2"/>
      <c r="BC558" s="2"/>
      <c r="BD558" s="2"/>
      <c r="BE558" s="2"/>
      <c r="BF558" s="2"/>
      <c r="BG558" s="2"/>
      <c r="BH558" s="2"/>
      <c r="BI558" s="2"/>
      <c r="BJ558" s="2"/>
      <c r="BK558" s="2"/>
      <c r="BL558" s="2"/>
      <c r="BM558" s="7"/>
      <c r="BN558" s="7"/>
      <c r="BO558" s="7"/>
      <c r="BP558" s="2"/>
      <c r="BQ558" s="2"/>
      <c r="BR558" s="2"/>
      <c r="BS558" s="2"/>
      <c r="BT558" s="2"/>
      <c r="BU558" s="2"/>
      <c r="BV558" s="2"/>
      <c r="BW558" s="2"/>
      <c r="BX558" s="2"/>
      <c r="BY558" s="2"/>
      <c r="BZ558" s="2"/>
      <c r="CA558" s="2"/>
      <c r="CB558" s="2"/>
      <c r="CC558" s="2"/>
      <c r="CD558" s="2"/>
      <c r="CE558" s="2"/>
      <c r="CF558" s="7"/>
    </row>
    <row r="559" spans="1:85" s="2" customFormat="1" ht="45" hidden="1" x14ac:dyDescent="0.25">
      <c r="L559" s="11" t="s">
        <v>4984</v>
      </c>
      <c r="M559" s="2" t="s">
        <v>4985</v>
      </c>
      <c r="N559" s="2">
        <v>2012</v>
      </c>
      <c r="O559" s="2">
        <v>1</v>
      </c>
      <c r="P559" s="3">
        <v>40909.508333333331</v>
      </c>
      <c r="Q559" s="2" t="s">
        <v>4778</v>
      </c>
      <c r="R559" s="2" t="s">
        <v>4779</v>
      </c>
      <c r="S559" s="2" t="s">
        <v>4986</v>
      </c>
      <c r="T559" s="2" t="s">
        <v>4781</v>
      </c>
      <c r="U559" s="2">
        <f t="shared" si="168"/>
        <v>1</v>
      </c>
      <c r="V559" s="2" t="b">
        <f t="shared" si="169"/>
        <v>1</v>
      </c>
      <c r="W559" s="17" t="b">
        <f t="shared" si="170"/>
        <v>0</v>
      </c>
      <c r="X559" s="2" t="b">
        <f t="shared" si="171"/>
        <v>0</v>
      </c>
      <c r="Y559" s="2" t="b">
        <f t="shared" si="172"/>
        <v>0</v>
      </c>
      <c r="Z559" s="2" t="b">
        <f t="shared" si="173"/>
        <v>0</v>
      </c>
      <c r="AA559" s="2" t="b">
        <f t="shared" si="174"/>
        <v>0</v>
      </c>
      <c r="AB559" s="2" t="b">
        <f t="shared" si="175"/>
        <v>0</v>
      </c>
      <c r="AC559" s="2" t="b">
        <f t="shared" si="176"/>
        <v>0</v>
      </c>
      <c r="AD559" s="2" t="b">
        <f t="shared" si="177"/>
        <v>0</v>
      </c>
      <c r="AE559" s="2" t="b">
        <f t="shared" si="178"/>
        <v>0</v>
      </c>
      <c r="AF559" s="2" t="b">
        <f t="shared" si="179"/>
        <v>0</v>
      </c>
      <c r="AG559" s="2" t="b">
        <f t="shared" si="180"/>
        <v>0</v>
      </c>
      <c r="AH559" s="17" t="b">
        <f t="shared" si="181"/>
        <v>0</v>
      </c>
      <c r="AI559" s="2" t="b">
        <f t="shared" si="182"/>
        <v>0</v>
      </c>
      <c r="AJ559" s="2" t="b">
        <f t="shared" si="183"/>
        <v>0</v>
      </c>
      <c r="AK559" s="2" t="b">
        <f t="shared" si="184"/>
        <v>0</v>
      </c>
      <c r="AL559" s="2" t="b">
        <f t="shared" si="185"/>
        <v>0</v>
      </c>
      <c r="AM559" s="2" t="b">
        <f t="shared" si="186"/>
        <v>0</v>
      </c>
      <c r="AN559" s="2" t="b">
        <f t="shared" si="187"/>
        <v>0</v>
      </c>
      <c r="AO559" s="2" t="b">
        <v>0</v>
      </c>
      <c r="AP559" s="2" t="b">
        <f t="shared" si="188"/>
        <v>0</v>
      </c>
      <c r="AQ559" s="2" t="b">
        <v>0</v>
      </c>
      <c r="AR559" s="2">
        <v>1</v>
      </c>
      <c r="BM559" s="7"/>
      <c r="BN559" s="7"/>
      <c r="BO559" s="7"/>
      <c r="CF559" s="7"/>
      <c r="CG559" s="7"/>
    </row>
    <row r="560" spans="1:85" s="2" customFormat="1" ht="75" hidden="1" x14ac:dyDescent="0.25">
      <c r="B560" s="7"/>
      <c r="C560" s="7"/>
      <c r="D560" s="7"/>
      <c r="E560" s="7"/>
      <c r="F560" s="7"/>
      <c r="G560" s="7"/>
      <c r="H560" s="7"/>
      <c r="I560" s="7"/>
      <c r="J560" s="7"/>
      <c r="K560" s="7"/>
      <c r="L560" s="11" t="s">
        <v>4978</v>
      </c>
      <c r="M560" s="2" t="s">
        <v>4979</v>
      </c>
      <c r="N560" s="2">
        <v>2018</v>
      </c>
      <c r="O560" s="2">
        <v>1</v>
      </c>
      <c r="P560" s="4">
        <v>43101</v>
      </c>
      <c r="Q560" s="2" t="s">
        <v>4778</v>
      </c>
      <c r="R560" s="2" t="s">
        <v>4779</v>
      </c>
      <c r="S560" s="2" t="s">
        <v>4980</v>
      </c>
      <c r="T560" s="2" t="s">
        <v>4781</v>
      </c>
      <c r="U560" s="2">
        <f t="shared" si="168"/>
        <v>1</v>
      </c>
      <c r="V560" s="2" t="b">
        <f t="shared" si="169"/>
        <v>1</v>
      </c>
      <c r="W560" s="17" t="b">
        <f t="shared" si="170"/>
        <v>0</v>
      </c>
      <c r="X560" s="2" t="b">
        <f t="shared" si="171"/>
        <v>0</v>
      </c>
      <c r="Y560" s="2" t="b">
        <f t="shared" si="172"/>
        <v>0</v>
      </c>
      <c r="Z560" s="2" t="b">
        <f t="shared" si="173"/>
        <v>0</v>
      </c>
      <c r="AA560" s="2" t="b">
        <f t="shared" si="174"/>
        <v>0</v>
      </c>
      <c r="AB560" s="2" t="b">
        <f t="shared" si="175"/>
        <v>0</v>
      </c>
      <c r="AC560" s="2" t="b">
        <f t="shared" si="176"/>
        <v>0</v>
      </c>
      <c r="AD560" s="2" t="b">
        <f t="shared" si="177"/>
        <v>0</v>
      </c>
      <c r="AE560" s="2" t="b">
        <f t="shared" si="178"/>
        <v>0</v>
      </c>
      <c r="AF560" s="2" t="b">
        <f t="shared" si="179"/>
        <v>0</v>
      </c>
      <c r="AG560" s="2" t="b">
        <f t="shared" si="180"/>
        <v>0</v>
      </c>
      <c r="AH560" s="17" t="b">
        <f t="shared" si="181"/>
        <v>0</v>
      </c>
      <c r="AI560" s="2" t="b">
        <f t="shared" si="182"/>
        <v>0</v>
      </c>
      <c r="AJ560" s="2" t="b">
        <f t="shared" si="183"/>
        <v>0</v>
      </c>
      <c r="AK560" s="2" t="b">
        <f t="shared" si="184"/>
        <v>0</v>
      </c>
      <c r="AL560" s="2" t="b">
        <f t="shared" si="185"/>
        <v>0</v>
      </c>
      <c r="AM560" s="2" t="b">
        <f t="shared" si="186"/>
        <v>0</v>
      </c>
      <c r="AN560" s="2" t="b">
        <f t="shared" si="187"/>
        <v>0</v>
      </c>
      <c r="AO560" s="2" t="b">
        <v>0</v>
      </c>
      <c r="AP560" s="2" t="b">
        <f t="shared" si="188"/>
        <v>0</v>
      </c>
      <c r="AQ560" s="2" t="b">
        <v>0</v>
      </c>
      <c r="AR560" s="2">
        <v>1</v>
      </c>
      <c r="BM560" s="7"/>
      <c r="BN560" s="7"/>
      <c r="BO560" s="7"/>
      <c r="CF560" s="7"/>
      <c r="CG560" s="7"/>
    </row>
    <row r="561" spans="1:85" s="2" customFormat="1" hidden="1" x14ac:dyDescent="0.25">
      <c r="A561" s="7"/>
      <c r="B561" s="7"/>
      <c r="C561" s="7"/>
      <c r="D561" s="7"/>
      <c r="E561" s="7"/>
      <c r="F561" s="7"/>
      <c r="G561" s="7"/>
      <c r="H561" s="7"/>
      <c r="I561" s="7"/>
      <c r="J561" s="7"/>
      <c r="K561" s="7"/>
      <c r="L561" s="11" t="s">
        <v>440</v>
      </c>
      <c r="M561" s="2" t="s">
        <v>441</v>
      </c>
      <c r="N561" s="2">
        <v>2012</v>
      </c>
      <c r="O561" s="2">
        <v>1</v>
      </c>
      <c r="P561" s="4">
        <v>40909</v>
      </c>
      <c r="Q561" s="2" t="s">
        <v>11</v>
      </c>
      <c r="R561" s="2" t="s">
        <v>329</v>
      </c>
      <c r="S561" s="2" t="s">
        <v>437</v>
      </c>
      <c r="T561" s="2" t="s">
        <v>335</v>
      </c>
      <c r="U561" s="2">
        <f t="shared" si="168"/>
        <v>1</v>
      </c>
      <c r="V561" s="2" t="b">
        <f t="shared" si="169"/>
        <v>1</v>
      </c>
      <c r="W561" s="17" t="b">
        <f t="shared" si="170"/>
        <v>0</v>
      </c>
      <c r="X561" s="2" t="b">
        <f t="shared" si="171"/>
        <v>0</v>
      </c>
      <c r="Y561" s="2" t="b">
        <f t="shared" si="172"/>
        <v>0</v>
      </c>
      <c r="Z561" s="2" t="b">
        <f t="shared" si="173"/>
        <v>0</v>
      </c>
      <c r="AA561" s="2" t="b">
        <f t="shared" si="174"/>
        <v>0</v>
      </c>
      <c r="AB561" s="2" t="b">
        <f t="shared" si="175"/>
        <v>0</v>
      </c>
      <c r="AC561" s="2" t="b">
        <f t="shared" si="176"/>
        <v>0</v>
      </c>
      <c r="AD561" s="2" t="b">
        <f t="shared" si="177"/>
        <v>0</v>
      </c>
      <c r="AE561" s="2" t="b">
        <f t="shared" si="178"/>
        <v>0</v>
      </c>
      <c r="AF561" s="2" t="b">
        <f t="shared" si="179"/>
        <v>0</v>
      </c>
      <c r="AG561" s="2" t="b">
        <f t="shared" si="180"/>
        <v>0</v>
      </c>
      <c r="AH561" s="17" t="b">
        <f t="shared" si="181"/>
        <v>0</v>
      </c>
      <c r="AI561" s="2" t="b">
        <f t="shared" si="182"/>
        <v>0</v>
      </c>
      <c r="AJ561" s="2" t="b">
        <f t="shared" si="183"/>
        <v>0</v>
      </c>
      <c r="AK561" s="2" t="b">
        <f t="shared" si="184"/>
        <v>0</v>
      </c>
      <c r="AL561" s="2" t="b">
        <f t="shared" si="185"/>
        <v>0</v>
      </c>
      <c r="AM561" s="2" t="b">
        <f t="shared" si="186"/>
        <v>0</v>
      </c>
      <c r="AN561" s="2" t="b">
        <f t="shared" si="187"/>
        <v>0</v>
      </c>
      <c r="AO561" s="2" t="b">
        <v>0</v>
      </c>
      <c r="AP561" s="2" t="b">
        <f t="shared" si="188"/>
        <v>0</v>
      </c>
      <c r="AQ561" s="2" t="b">
        <v>0</v>
      </c>
      <c r="AR561" s="2">
        <v>1</v>
      </c>
      <c r="AS561" s="2" t="s">
        <v>5615</v>
      </c>
      <c r="BM561" s="7"/>
      <c r="BN561" s="7"/>
      <c r="BO561" s="7"/>
      <c r="BP561" s="7"/>
      <c r="BQ561" s="7"/>
      <c r="BR561" s="7"/>
      <c r="BS561" s="7"/>
      <c r="BT561" s="7"/>
      <c r="BU561" s="7"/>
      <c r="BV561" s="7"/>
      <c r="BW561" s="7"/>
      <c r="BX561" s="7"/>
      <c r="BY561" s="7"/>
      <c r="BZ561" s="7"/>
      <c r="CA561" s="7"/>
      <c r="CB561" s="7"/>
      <c r="CC561" s="7"/>
      <c r="CD561" s="7"/>
      <c r="CE561" s="7"/>
      <c r="CF561" s="7"/>
      <c r="CG561" s="7"/>
    </row>
    <row r="562" spans="1:85" s="2" customFormat="1" hidden="1" x14ac:dyDescent="0.25">
      <c r="A562" s="7"/>
      <c r="L562" s="11" t="s">
        <v>379</v>
      </c>
      <c r="M562" s="2" t="s">
        <v>380</v>
      </c>
      <c r="N562" s="2">
        <v>2012</v>
      </c>
      <c r="O562" s="2">
        <v>1</v>
      </c>
      <c r="P562" s="4">
        <v>40909</v>
      </c>
      <c r="Q562" s="2" t="s">
        <v>11</v>
      </c>
      <c r="R562" s="2" t="s">
        <v>329</v>
      </c>
      <c r="S562" s="2" t="s">
        <v>378</v>
      </c>
      <c r="T562" s="2" t="s">
        <v>335</v>
      </c>
      <c r="U562" s="2">
        <f t="shared" si="168"/>
        <v>1</v>
      </c>
      <c r="V562" s="2" t="b">
        <f t="shared" si="169"/>
        <v>1</v>
      </c>
      <c r="W562" s="17" t="b">
        <f t="shared" si="170"/>
        <v>0</v>
      </c>
      <c r="X562" s="2" t="b">
        <f t="shared" si="171"/>
        <v>0</v>
      </c>
      <c r="Y562" s="2" t="b">
        <f t="shared" si="172"/>
        <v>0</v>
      </c>
      <c r="Z562" s="2" t="b">
        <f t="shared" si="173"/>
        <v>0</v>
      </c>
      <c r="AA562" s="2" t="b">
        <f t="shared" si="174"/>
        <v>0</v>
      </c>
      <c r="AB562" s="2" t="b">
        <f t="shared" si="175"/>
        <v>0</v>
      </c>
      <c r="AC562" s="2" t="b">
        <f t="shared" si="176"/>
        <v>0</v>
      </c>
      <c r="AD562" s="2" t="b">
        <f t="shared" si="177"/>
        <v>0</v>
      </c>
      <c r="AE562" s="2" t="b">
        <f t="shared" si="178"/>
        <v>0</v>
      </c>
      <c r="AF562" s="2" t="b">
        <f t="shared" si="179"/>
        <v>0</v>
      </c>
      <c r="AG562" s="2" t="b">
        <f t="shared" si="180"/>
        <v>0</v>
      </c>
      <c r="AH562" s="17" t="b">
        <f t="shared" si="181"/>
        <v>0</v>
      </c>
      <c r="AI562" s="2" t="b">
        <f t="shared" si="182"/>
        <v>0</v>
      </c>
      <c r="AJ562" s="2" t="b">
        <f t="shared" si="183"/>
        <v>0</v>
      </c>
      <c r="AK562" s="2" t="b">
        <f t="shared" si="184"/>
        <v>0</v>
      </c>
      <c r="AL562" s="2" t="b">
        <f t="shared" si="185"/>
        <v>0</v>
      </c>
      <c r="AM562" s="2" t="b">
        <f t="shared" si="186"/>
        <v>0</v>
      </c>
      <c r="AN562" s="2" t="b">
        <f t="shared" si="187"/>
        <v>0</v>
      </c>
      <c r="AO562" s="2" t="b">
        <v>0</v>
      </c>
      <c r="AP562" s="2" t="b">
        <f t="shared" si="188"/>
        <v>0</v>
      </c>
      <c r="AQ562" s="2" t="b">
        <v>0</v>
      </c>
      <c r="AR562" s="2">
        <v>1</v>
      </c>
      <c r="BM562" s="7"/>
      <c r="BN562" s="7"/>
      <c r="BO562" s="7"/>
      <c r="BP562" s="7"/>
      <c r="BQ562" s="7"/>
      <c r="BR562" s="7"/>
      <c r="BS562" s="7"/>
      <c r="BT562" s="7"/>
      <c r="BU562" s="7"/>
      <c r="BV562" s="7"/>
      <c r="BW562" s="7"/>
      <c r="BX562" s="7"/>
      <c r="BY562" s="7"/>
      <c r="BZ562" s="7"/>
      <c r="CA562" s="7"/>
      <c r="CB562" s="7"/>
      <c r="CC562" s="7"/>
      <c r="CD562" s="7"/>
      <c r="CE562" s="7"/>
      <c r="CF562" s="7"/>
      <c r="CG562" s="7"/>
    </row>
    <row r="563" spans="1:85" s="2" customFormat="1" hidden="1" x14ac:dyDescent="0.25">
      <c r="A563" s="7"/>
      <c r="L563" s="11" t="s">
        <v>403</v>
      </c>
      <c r="M563" s="2" t="s">
        <v>404</v>
      </c>
      <c r="N563" s="2">
        <v>2013</v>
      </c>
      <c r="O563" s="2">
        <v>1</v>
      </c>
      <c r="P563" s="4">
        <v>41275</v>
      </c>
      <c r="Q563" s="2" t="s">
        <v>11</v>
      </c>
      <c r="R563" s="2" t="s">
        <v>329</v>
      </c>
      <c r="S563" s="2" t="s">
        <v>402</v>
      </c>
      <c r="T563" s="2" t="s">
        <v>335</v>
      </c>
      <c r="U563" s="2">
        <f t="shared" si="168"/>
        <v>1</v>
      </c>
      <c r="V563" s="2" t="b">
        <f t="shared" si="169"/>
        <v>1</v>
      </c>
      <c r="W563" s="17" t="b">
        <f t="shared" si="170"/>
        <v>0</v>
      </c>
      <c r="X563" s="2" t="b">
        <f t="shared" si="171"/>
        <v>0</v>
      </c>
      <c r="Y563" s="2" t="b">
        <f t="shared" si="172"/>
        <v>0</v>
      </c>
      <c r="Z563" s="2" t="b">
        <f t="shared" si="173"/>
        <v>0</v>
      </c>
      <c r="AA563" s="2" t="b">
        <f t="shared" si="174"/>
        <v>0</v>
      </c>
      <c r="AB563" s="2" t="b">
        <f t="shared" si="175"/>
        <v>0</v>
      </c>
      <c r="AC563" s="2" t="b">
        <f t="shared" si="176"/>
        <v>0</v>
      </c>
      <c r="AD563" s="2" t="b">
        <f t="shared" si="177"/>
        <v>0</v>
      </c>
      <c r="AE563" s="2" t="b">
        <f t="shared" si="178"/>
        <v>0</v>
      </c>
      <c r="AF563" s="2" t="b">
        <f t="shared" si="179"/>
        <v>0</v>
      </c>
      <c r="AG563" s="2" t="b">
        <f t="shared" si="180"/>
        <v>0</v>
      </c>
      <c r="AH563" s="17" t="b">
        <f t="shared" si="181"/>
        <v>0</v>
      </c>
      <c r="AI563" s="2" t="b">
        <f t="shared" si="182"/>
        <v>0</v>
      </c>
      <c r="AJ563" s="2" t="b">
        <f t="shared" si="183"/>
        <v>0</v>
      </c>
      <c r="AK563" s="2" t="b">
        <f t="shared" si="184"/>
        <v>0</v>
      </c>
      <c r="AL563" s="2" t="b">
        <f t="shared" si="185"/>
        <v>0</v>
      </c>
      <c r="AM563" s="2" t="b">
        <f t="shared" si="186"/>
        <v>0</v>
      </c>
      <c r="AN563" s="2" t="b">
        <f t="shared" si="187"/>
        <v>0</v>
      </c>
      <c r="AO563" s="2" t="b">
        <v>0</v>
      </c>
      <c r="AP563" s="2" t="b">
        <f t="shared" si="188"/>
        <v>0</v>
      </c>
      <c r="AQ563" s="2" t="b">
        <v>0</v>
      </c>
      <c r="AR563" s="2">
        <v>1</v>
      </c>
      <c r="BM563" s="7"/>
      <c r="BN563" s="7"/>
      <c r="BO563" s="7"/>
      <c r="BP563" s="7"/>
      <c r="BQ563" s="7"/>
      <c r="BR563" s="7"/>
      <c r="BS563" s="7"/>
      <c r="BT563" s="7"/>
      <c r="BU563" s="7"/>
      <c r="BV563" s="7"/>
      <c r="BW563" s="7"/>
      <c r="BX563" s="7"/>
      <c r="BY563" s="7"/>
      <c r="BZ563" s="7"/>
      <c r="CA563" s="7"/>
      <c r="CB563" s="7"/>
      <c r="CC563" s="7"/>
      <c r="CD563" s="7"/>
      <c r="CE563" s="7"/>
      <c r="CF563" s="7"/>
      <c r="CG563" s="7"/>
    </row>
    <row r="564" spans="1:85" s="2" customFormat="1" hidden="1" x14ac:dyDescent="0.25">
      <c r="A564" s="7"/>
      <c r="L564" s="11" t="s">
        <v>362</v>
      </c>
      <c r="M564" s="2" t="s">
        <v>363</v>
      </c>
      <c r="N564" s="2">
        <v>2010</v>
      </c>
      <c r="O564" s="2">
        <v>1</v>
      </c>
      <c r="P564" s="3">
        <v>40179.456944444442</v>
      </c>
      <c r="Q564" s="2" t="s">
        <v>11</v>
      </c>
      <c r="R564" s="2" t="s">
        <v>329</v>
      </c>
      <c r="S564" s="2" t="s">
        <v>364</v>
      </c>
      <c r="T564" s="2" t="s">
        <v>335</v>
      </c>
      <c r="U564" s="2">
        <f t="shared" si="168"/>
        <v>2</v>
      </c>
      <c r="V564" s="2" t="b">
        <f t="shared" si="169"/>
        <v>1</v>
      </c>
      <c r="W564" s="17" t="b">
        <f t="shared" si="170"/>
        <v>0</v>
      </c>
      <c r="X564" s="2" t="b">
        <f t="shared" si="171"/>
        <v>0</v>
      </c>
      <c r="Y564" s="2" t="b">
        <f t="shared" si="172"/>
        <v>0</v>
      </c>
      <c r="Z564" s="2" t="b">
        <f t="shared" si="173"/>
        <v>0</v>
      </c>
      <c r="AA564" s="2" t="b">
        <f t="shared" si="174"/>
        <v>0</v>
      </c>
      <c r="AB564" s="2" t="b">
        <f t="shared" si="175"/>
        <v>0</v>
      </c>
      <c r="AC564" s="2" t="b">
        <f t="shared" si="176"/>
        <v>0</v>
      </c>
      <c r="AD564" s="2" t="b">
        <f t="shared" si="177"/>
        <v>0</v>
      </c>
      <c r="AE564" s="2" t="b">
        <f t="shared" si="178"/>
        <v>0</v>
      </c>
      <c r="AF564" s="2" t="b">
        <f t="shared" si="179"/>
        <v>0</v>
      </c>
      <c r="AG564" s="2" t="b">
        <f t="shared" si="180"/>
        <v>0</v>
      </c>
      <c r="AH564" s="17" t="b">
        <f t="shared" si="181"/>
        <v>0</v>
      </c>
      <c r="AI564" s="2" t="b">
        <f t="shared" si="182"/>
        <v>1</v>
      </c>
      <c r="AJ564" s="2" t="b">
        <f t="shared" si="183"/>
        <v>0</v>
      </c>
      <c r="AK564" s="2" t="b">
        <f t="shared" si="184"/>
        <v>0</v>
      </c>
      <c r="AL564" s="2" t="b">
        <f t="shared" si="185"/>
        <v>0</v>
      </c>
      <c r="AM564" s="2" t="b">
        <f t="shared" si="186"/>
        <v>0</v>
      </c>
      <c r="AN564" s="2" t="b">
        <f t="shared" si="187"/>
        <v>0</v>
      </c>
      <c r="AO564" s="2" t="b">
        <v>0</v>
      </c>
      <c r="AP564" s="2" t="b">
        <f t="shared" si="188"/>
        <v>0</v>
      </c>
      <c r="AQ564" s="2" t="b">
        <v>0</v>
      </c>
      <c r="AR564" s="2">
        <v>1</v>
      </c>
      <c r="AS564" s="2">
        <v>12</v>
      </c>
      <c r="AT564" s="2">
        <v>20</v>
      </c>
      <c r="BM564" s="7"/>
      <c r="BN564" s="7"/>
      <c r="BO564" s="7"/>
      <c r="BP564" s="7"/>
      <c r="BQ564" s="7"/>
      <c r="BR564" s="7"/>
      <c r="BS564" s="7"/>
      <c r="BT564" s="7"/>
      <c r="BU564" s="7"/>
      <c r="BV564" s="7"/>
      <c r="BW564" s="7"/>
      <c r="BX564" s="7"/>
      <c r="BY564" s="7"/>
      <c r="BZ564" s="7"/>
      <c r="CA564" s="7"/>
      <c r="CB564" s="7"/>
      <c r="CC564" s="7"/>
      <c r="CD564" s="7"/>
      <c r="CE564" s="7"/>
      <c r="CF564" s="7"/>
      <c r="CG564" s="7"/>
    </row>
    <row r="565" spans="1:85" s="2" customFormat="1" ht="45" hidden="1" x14ac:dyDescent="0.25">
      <c r="B565" s="7"/>
      <c r="C565" s="7"/>
      <c r="D565" s="7"/>
      <c r="E565" s="7"/>
      <c r="F565" s="7"/>
      <c r="G565" s="7"/>
      <c r="H565" s="7"/>
      <c r="I565" s="7"/>
      <c r="J565" s="7"/>
      <c r="K565" s="7"/>
      <c r="L565" s="11" t="s">
        <v>4581</v>
      </c>
      <c r="M565" s="2" t="s">
        <v>4582</v>
      </c>
      <c r="N565" s="2">
        <v>2011</v>
      </c>
      <c r="O565" s="2">
        <v>1</v>
      </c>
      <c r="P565" s="4">
        <v>40544</v>
      </c>
      <c r="Q565" s="2" t="s">
        <v>11</v>
      </c>
      <c r="R565" s="2" t="s">
        <v>459</v>
      </c>
      <c r="S565" s="2" t="s">
        <v>4579</v>
      </c>
      <c r="T565" s="2" t="s">
        <v>4580</v>
      </c>
      <c r="U565" s="2">
        <f t="shared" si="168"/>
        <v>1</v>
      </c>
      <c r="V565" s="2" t="b">
        <f t="shared" si="169"/>
        <v>1</v>
      </c>
      <c r="W565" s="17" t="b">
        <f t="shared" si="170"/>
        <v>0</v>
      </c>
      <c r="X565" s="2" t="b">
        <f t="shared" si="171"/>
        <v>0</v>
      </c>
      <c r="Y565" s="2" t="b">
        <f t="shared" si="172"/>
        <v>0</v>
      </c>
      <c r="Z565" s="2" t="b">
        <f t="shared" si="173"/>
        <v>0</v>
      </c>
      <c r="AA565" s="2" t="b">
        <f t="shared" si="174"/>
        <v>0</v>
      </c>
      <c r="AB565" s="2" t="b">
        <f t="shared" si="175"/>
        <v>0</v>
      </c>
      <c r="AC565" s="2" t="b">
        <f t="shared" si="176"/>
        <v>0</v>
      </c>
      <c r="AD565" s="2" t="b">
        <f t="shared" si="177"/>
        <v>0</v>
      </c>
      <c r="AE565" s="2" t="b">
        <f t="shared" si="178"/>
        <v>0</v>
      </c>
      <c r="AF565" s="2" t="b">
        <f t="shared" si="179"/>
        <v>0</v>
      </c>
      <c r="AG565" s="2" t="b">
        <f t="shared" si="180"/>
        <v>0</v>
      </c>
      <c r="AH565" s="17" t="b">
        <f t="shared" si="181"/>
        <v>0</v>
      </c>
      <c r="AI565" s="2" t="b">
        <f t="shared" si="182"/>
        <v>0</v>
      </c>
      <c r="AJ565" s="2" t="b">
        <f t="shared" si="183"/>
        <v>0</v>
      </c>
      <c r="AK565" s="2" t="b">
        <f t="shared" si="184"/>
        <v>0</v>
      </c>
      <c r="AL565" s="2" t="b">
        <f t="shared" si="185"/>
        <v>0</v>
      </c>
      <c r="AM565" s="2" t="b">
        <f t="shared" si="186"/>
        <v>0</v>
      </c>
      <c r="AN565" s="2" t="b">
        <f t="shared" si="187"/>
        <v>0</v>
      </c>
      <c r="AO565" s="2" t="b">
        <v>0</v>
      </c>
      <c r="AP565" s="2" t="b">
        <f t="shared" si="188"/>
        <v>0</v>
      </c>
      <c r="AQ565" s="2" t="b">
        <v>0</v>
      </c>
      <c r="AR565" s="2">
        <v>1</v>
      </c>
      <c r="BP565" s="7"/>
      <c r="BQ565" s="7"/>
      <c r="BR565" s="7"/>
      <c r="BS565" s="7"/>
      <c r="BT565" s="7"/>
      <c r="BU565" s="7"/>
      <c r="BV565" s="7"/>
      <c r="BW565" s="7"/>
      <c r="BX565" s="7"/>
      <c r="BY565" s="7"/>
      <c r="BZ565" s="7"/>
      <c r="CA565" s="7"/>
      <c r="CB565" s="7"/>
      <c r="CC565" s="7"/>
      <c r="CD565" s="7"/>
      <c r="CE565" s="7"/>
      <c r="CF565" s="7"/>
      <c r="CG565" s="7"/>
    </row>
    <row r="566" spans="1:85" s="2" customFormat="1" ht="105" hidden="1" x14ac:dyDescent="0.25">
      <c r="A566" s="42" t="s">
        <v>5658</v>
      </c>
      <c r="B566" s="42" t="s">
        <v>5693</v>
      </c>
      <c r="C566" s="42"/>
      <c r="D566" s="42" t="s">
        <v>5693</v>
      </c>
      <c r="E566" s="42" t="s">
        <v>5940</v>
      </c>
      <c r="F566" s="42" t="s">
        <v>5705</v>
      </c>
      <c r="G566" s="42" t="s">
        <v>5941</v>
      </c>
      <c r="H566" s="42"/>
      <c r="I566" s="42" t="s">
        <v>5942</v>
      </c>
      <c r="J566" s="42"/>
      <c r="K566" s="42"/>
      <c r="L566" s="5" t="s">
        <v>1547</v>
      </c>
      <c r="M566" s="5" t="s">
        <v>1548</v>
      </c>
      <c r="N566" s="5">
        <v>20</v>
      </c>
      <c r="O566" s="5">
        <v>12</v>
      </c>
      <c r="P566" s="10">
        <v>42339.586111111108</v>
      </c>
      <c r="Q566" s="5" t="s">
        <v>11</v>
      </c>
      <c r="R566" s="5" t="s">
        <v>459</v>
      </c>
      <c r="S566" s="5" t="s">
        <v>1549</v>
      </c>
      <c r="T566" s="5" t="s">
        <v>1160</v>
      </c>
      <c r="U566" s="5">
        <f t="shared" si="168"/>
        <v>12</v>
      </c>
      <c r="V566" s="5" t="b">
        <f t="shared" si="169"/>
        <v>1</v>
      </c>
      <c r="W566" s="51" t="b">
        <f t="shared" si="170"/>
        <v>1</v>
      </c>
      <c r="X566" s="5" t="b">
        <f t="shared" si="171"/>
        <v>1</v>
      </c>
      <c r="Y566" s="5" t="b">
        <f t="shared" si="172"/>
        <v>0</v>
      </c>
      <c r="Z566" s="5" t="b">
        <f t="shared" si="173"/>
        <v>1</v>
      </c>
      <c r="AA566" s="5" t="b">
        <f t="shared" si="174"/>
        <v>1</v>
      </c>
      <c r="AB566" s="5" t="b">
        <f t="shared" si="175"/>
        <v>0</v>
      </c>
      <c r="AC566" s="5" t="b">
        <f t="shared" si="176"/>
        <v>1</v>
      </c>
      <c r="AD566" s="5" t="b">
        <f t="shared" si="177"/>
        <v>1</v>
      </c>
      <c r="AE566" s="5" t="b">
        <f t="shared" si="178"/>
        <v>1</v>
      </c>
      <c r="AF566" s="5" t="b">
        <f t="shared" si="179"/>
        <v>1</v>
      </c>
      <c r="AG566" s="5" t="b">
        <f t="shared" si="180"/>
        <v>1</v>
      </c>
      <c r="AH566" s="51" t="b">
        <f t="shared" si="181"/>
        <v>0</v>
      </c>
      <c r="AI566" s="5" t="b">
        <f t="shared" si="182"/>
        <v>1</v>
      </c>
      <c r="AJ566" s="5" t="b">
        <f t="shared" si="183"/>
        <v>0</v>
      </c>
      <c r="AK566" s="5" t="b">
        <f t="shared" si="184"/>
        <v>0</v>
      </c>
      <c r="AL566" s="5" t="b">
        <f t="shared" si="185"/>
        <v>1</v>
      </c>
      <c r="AM566" s="5" t="b">
        <f t="shared" si="186"/>
        <v>0</v>
      </c>
      <c r="AN566" s="5" t="b">
        <f t="shared" si="187"/>
        <v>0</v>
      </c>
      <c r="AO566" s="5" t="b">
        <v>0</v>
      </c>
      <c r="AP566" s="5" t="b">
        <f t="shared" si="188"/>
        <v>0</v>
      </c>
      <c r="AQ566" s="5" t="b">
        <v>0</v>
      </c>
      <c r="AR566" s="2">
        <v>1</v>
      </c>
      <c r="AS566" s="2">
        <v>2</v>
      </c>
      <c r="AT566" s="2">
        <v>3</v>
      </c>
      <c r="AU566" s="2">
        <v>4</v>
      </c>
      <c r="AV566" s="2">
        <v>6</v>
      </c>
      <c r="AW566" s="2">
        <v>7</v>
      </c>
      <c r="AX566" s="2">
        <v>10</v>
      </c>
      <c r="AY566" s="2">
        <v>11</v>
      </c>
      <c r="AZ566" s="2">
        <v>12</v>
      </c>
      <c r="BA566" s="2">
        <v>13</v>
      </c>
      <c r="BB566" s="2">
        <v>14</v>
      </c>
      <c r="BC566" s="2">
        <v>15</v>
      </c>
      <c r="BD566" s="2">
        <v>18</v>
      </c>
      <c r="BE566" s="2">
        <v>20</v>
      </c>
      <c r="BF566" s="2">
        <v>23</v>
      </c>
      <c r="BP566" s="7"/>
      <c r="BQ566" s="7"/>
      <c r="BR566" s="7"/>
      <c r="BS566" s="7"/>
      <c r="BT566" s="7"/>
      <c r="BU566" s="7"/>
      <c r="BV566" s="7"/>
      <c r="BW566" s="7"/>
      <c r="BX566" s="7"/>
      <c r="BY566" s="7"/>
      <c r="BZ566" s="7"/>
      <c r="CA566" s="7"/>
      <c r="CB566" s="7"/>
      <c r="CC566" s="7"/>
      <c r="CD566" s="7"/>
      <c r="CE566" s="7"/>
      <c r="CF566" s="7"/>
      <c r="CG566" s="7"/>
    </row>
    <row r="567" spans="1:85" s="2" customFormat="1" hidden="1" x14ac:dyDescent="0.25">
      <c r="B567" s="7"/>
      <c r="C567" s="7"/>
      <c r="D567" s="7"/>
      <c r="E567" s="7"/>
      <c r="F567" s="7"/>
      <c r="G567" s="7"/>
      <c r="H567" s="7"/>
      <c r="I567" s="7"/>
      <c r="J567" s="7"/>
      <c r="K567" s="7"/>
      <c r="L567" s="11" t="s">
        <v>2129</v>
      </c>
      <c r="M567" s="2" t="s">
        <v>2130</v>
      </c>
      <c r="N567" s="7">
        <v>2012</v>
      </c>
      <c r="O567" s="7">
        <v>1</v>
      </c>
      <c r="P567" s="8">
        <v>40909.46875</v>
      </c>
      <c r="Q567" s="7" t="s">
        <v>1393</v>
      </c>
      <c r="R567" s="7" t="s">
        <v>459</v>
      </c>
      <c r="S567" s="7" t="s">
        <v>2131</v>
      </c>
      <c r="T567" s="7" t="s">
        <v>2132</v>
      </c>
      <c r="U567" s="2">
        <f t="shared" si="168"/>
        <v>1</v>
      </c>
      <c r="V567" s="2" t="b">
        <f t="shared" si="169"/>
        <v>1</v>
      </c>
      <c r="W567" s="17" t="b">
        <f t="shared" si="170"/>
        <v>0</v>
      </c>
      <c r="X567" s="2" t="b">
        <f t="shared" si="171"/>
        <v>0</v>
      </c>
      <c r="Y567" s="2" t="b">
        <f t="shared" si="172"/>
        <v>0</v>
      </c>
      <c r="Z567" s="2" t="b">
        <f t="shared" si="173"/>
        <v>0</v>
      </c>
      <c r="AA567" s="2" t="b">
        <f t="shared" si="174"/>
        <v>0</v>
      </c>
      <c r="AB567" s="2" t="b">
        <f t="shared" si="175"/>
        <v>0</v>
      </c>
      <c r="AC567" s="2" t="b">
        <f t="shared" si="176"/>
        <v>0</v>
      </c>
      <c r="AD567" s="2" t="b">
        <f t="shared" si="177"/>
        <v>0</v>
      </c>
      <c r="AE567" s="2" t="b">
        <f t="shared" si="178"/>
        <v>0</v>
      </c>
      <c r="AF567" s="2" t="b">
        <f t="shared" si="179"/>
        <v>0</v>
      </c>
      <c r="AG567" s="2" t="b">
        <f t="shared" si="180"/>
        <v>0</v>
      </c>
      <c r="AH567" s="17" t="b">
        <f t="shared" si="181"/>
        <v>0</v>
      </c>
      <c r="AI567" s="2" t="b">
        <f t="shared" si="182"/>
        <v>0</v>
      </c>
      <c r="AJ567" s="2" t="b">
        <f t="shared" si="183"/>
        <v>0</v>
      </c>
      <c r="AK567" s="2" t="b">
        <f t="shared" si="184"/>
        <v>0</v>
      </c>
      <c r="AL567" s="2" t="b">
        <f t="shared" si="185"/>
        <v>0</v>
      </c>
      <c r="AM567" s="2" t="b">
        <f t="shared" si="186"/>
        <v>0</v>
      </c>
      <c r="AN567" s="2" t="b">
        <f t="shared" si="187"/>
        <v>0</v>
      </c>
      <c r="AO567" s="2" t="b">
        <v>0</v>
      </c>
      <c r="AP567" s="2" t="b">
        <f t="shared" si="188"/>
        <v>0</v>
      </c>
      <c r="AQ567" s="2" t="b">
        <v>0</v>
      </c>
      <c r="AR567" s="7">
        <v>1</v>
      </c>
      <c r="AS567" s="7"/>
      <c r="AT567" s="7"/>
      <c r="AU567" s="7"/>
      <c r="AV567" s="7"/>
      <c r="AW567" s="7"/>
      <c r="AX567" s="7"/>
      <c r="AY567" s="7"/>
      <c r="AZ567" s="7"/>
      <c r="BA567" s="7"/>
      <c r="BB567" s="7"/>
      <c r="BC567" s="7"/>
      <c r="BD567" s="7"/>
      <c r="BE567" s="7"/>
      <c r="BF567" s="7"/>
      <c r="BG567" s="7"/>
      <c r="BH567" s="7"/>
      <c r="BI567" s="7"/>
      <c r="BJ567" s="7"/>
      <c r="BK567" s="7"/>
      <c r="BL567" s="7"/>
      <c r="BP567" s="7"/>
      <c r="BQ567" s="7"/>
      <c r="BR567" s="7"/>
      <c r="BS567" s="7"/>
      <c r="BT567" s="7"/>
      <c r="BU567" s="7"/>
      <c r="BV567" s="7"/>
      <c r="BW567" s="7"/>
      <c r="BX567" s="7"/>
      <c r="BY567" s="7"/>
      <c r="BZ567" s="7"/>
      <c r="CA567" s="7"/>
      <c r="CB567" s="7"/>
      <c r="CC567" s="7"/>
      <c r="CD567" s="7"/>
      <c r="CE567" s="7"/>
      <c r="CF567" s="7"/>
      <c r="CG567" s="7"/>
    </row>
    <row r="568" spans="1:85" s="2" customFormat="1" ht="30" hidden="1" x14ac:dyDescent="0.25">
      <c r="B568" s="7"/>
      <c r="C568" s="7"/>
      <c r="D568" s="7"/>
      <c r="E568" s="7"/>
      <c r="F568" s="7"/>
      <c r="G568" s="7"/>
      <c r="H568" s="7"/>
      <c r="I568" s="7"/>
      <c r="J568" s="7"/>
      <c r="K568" s="7"/>
      <c r="L568" s="11" t="s">
        <v>741</v>
      </c>
      <c r="M568" s="2" t="s">
        <v>742</v>
      </c>
      <c r="N568" s="7">
        <v>2014</v>
      </c>
      <c r="O568" s="7">
        <v>1</v>
      </c>
      <c r="P568" s="8">
        <v>41640.40347222222</v>
      </c>
      <c r="Q568" s="7" t="s">
        <v>11</v>
      </c>
      <c r="R568" s="7" t="s">
        <v>459</v>
      </c>
      <c r="S568" s="7" t="s">
        <v>739</v>
      </c>
      <c r="T568" s="7" t="s">
        <v>740</v>
      </c>
      <c r="U568" s="2">
        <f t="shared" si="168"/>
        <v>1</v>
      </c>
      <c r="V568" s="2" t="b">
        <f t="shared" si="169"/>
        <v>1</v>
      </c>
      <c r="W568" s="17" t="b">
        <f t="shared" si="170"/>
        <v>0</v>
      </c>
      <c r="X568" s="2" t="b">
        <f t="shared" si="171"/>
        <v>0</v>
      </c>
      <c r="Y568" s="2" t="b">
        <f t="shared" si="172"/>
        <v>0</v>
      </c>
      <c r="Z568" s="2" t="b">
        <f t="shared" si="173"/>
        <v>0</v>
      </c>
      <c r="AA568" s="2" t="b">
        <f t="shared" si="174"/>
        <v>0</v>
      </c>
      <c r="AB568" s="2" t="b">
        <f t="shared" si="175"/>
        <v>0</v>
      </c>
      <c r="AC568" s="2" t="b">
        <f t="shared" si="176"/>
        <v>0</v>
      </c>
      <c r="AD568" s="2" t="b">
        <f t="shared" si="177"/>
        <v>0</v>
      </c>
      <c r="AE568" s="2" t="b">
        <f t="shared" si="178"/>
        <v>0</v>
      </c>
      <c r="AF568" s="2" t="b">
        <f t="shared" si="179"/>
        <v>0</v>
      </c>
      <c r="AG568" s="2" t="b">
        <f t="shared" si="180"/>
        <v>0</v>
      </c>
      <c r="AH568" s="17" t="b">
        <f t="shared" si="181"/>
        <v>0</v>
      </c>
      <c r="AI568" s="2" t="b">
        <f t="shared" si="182"/>
        <v>0</v>
      </c>
      <c r="AJ568" s="2" t="b">
        <f t="shared" si="183"/>
        <v>0</v>
      </c>
      <c r="AK568" s="2" t="b">
        <f t="shared" si="184"/>
        <v>0</v>
      </c>
      <c r="AL568" s="2" t="b">
        <f t="shared" si="185"/>
        <v>0</v>
      </c>
      <c r="AM568" s="2" t="b">
        <f t="shared" si="186"/>
        <v>0</v>
      </c>
      <c r="AN568" s="2" t="b">
        <f t="shared" si="187"/>
        <v>0</v>
      </c>
      <c r="AO568" s="2" t="b">
        <v>0</v>
      </c>
      <c r="AP568" s="2" t="b">
        <f t="shared" si="188"/>
        <v>0</v>
      </c>
      <c r="AQ568" s="2" t="b">
        <v>0</v>
      </c>
      <c r="AR568" s="7">
        <v>1</v>
      </c>
      <c r="AS568" s="7"/>
      <c r="AT568" s="7"/>
      <c r="AU568" s="7"/>
      <c r="AV568" s="7"/>
      <c r="AW568" s="7"/>
      <c r="AX568" s="7"/>
      <c r="AY568" s="7"/>
      <c r="AZ568" s="7"/>
      <c r="BA568" s="7"/>
      <c r="BB568" s="7"/>
      <c r="BC568" s="7"/>
      <c r="BD568" s="7"/>
      <c r="BE568" s="7"/>
      <c r="BF568" s="7"/>
      <c r="BG568" s="7"/>
      <c r="BH568" s="7"/>
      <c r="BI568" s="7"/>
      <c r="BJ568" s="7"/>
      <c r="BK568" s="7"/>
      <c r="BL568" s="7"/>
      <c r="BP568" s="7"/>
      <c r="BQ568" s="7"/>
      <c r="BR568" s="7"/>
      <c r="BS568" s="7"/>
      <c r="BT568" s="7"/>
      <c r="BU568" s="7"/>
      <c r="BV568" s="7"/>
      <c r="BW568" s="7"/>
      <c r="BX568" s="7"/>
      <c r="BY568" s="7"/>
      <c r="BZ568" s="7"/>
      <c r="CA568" s="7"/>
      <c r="CB568" s="7"/>
      <c r="CC568" s="7"/>
      <c r="CD568" s="7"/>
      <c r="CE568" s="7"/>
      <c r="CF568" s="7"/>
      <c r="CG568" s="7"/>
    </row>
    <row r="569" spans="1:85" s="2" customFormat="1" ht="30" hidden="1" x14ac:dyDescent="0.25">
      <c r="B569" s="7"/>
      <c r="C569" s="7"/>
      <c r="D569" s="7"/>
      <c r="E569" s="7"/>
      <c r="F569" s="7"/>
      <c r="G569" s="7"/>
      <c r="H569" s="7"/>
      <c r="I569" s="7"/>
      <c r="J569" s="7"/>
      <c r="K569" s="7"/>
      <c r="L569" s="11" t="s">
        <v>717</v>
      </c>
      <c r="M569" s="2" t="s">
        <v>718</v>
      </c>
      <c r="N569" s="2">
        <v>2012</v>
      </c>
      <c r="O569" s="2">
        <v>1</v>
      </c>
      <c r="P569" s="4">
        <v>40909</v>
      </c>
      <c r="Q569" s="2" t="s">
        <v>11</v>
      </c>
      <c r="R569" s="2" t="s">
        <v>459</v>
      </c>
      <c r="S569" s="2" t="s">
        <v>719</v>
      </c>
      <c r="T569" s="2" t="s">
        <v>720</v>
      </c>
      <c r="U569" s="2">
        <f t="shared" si="168"/>
        <v>0</v>
      </c>
      <c r="V569" s="2" t="b">
        <f t="shared" si="169"/>
        <v>0</v>
      </c>
      <c r="W569" s="17" t="b">
        <f t="shared" si="170"/>
        <v>0</v>
      </c>
      <c r="X569" s="2" t="b">
        <f t="shared" si="171"/>
        <v>0</v>
      </c>
      <c r="Y569" s="2" t="b">
        <f t="shared" si="172"/>
        <v>0</v>
      </c>
      <c r="Z569" s="2" t="b">
        <f t="shared" si="173"/>
        <v>0</v>
      </c>
      <c r="AA569" s="2" t="b">
        <f t="shared" si="174"/>
        <v>0</v>
      </c>
      <c r="AB569" s="2" t="b">
        <f t="shared" si="175"/>
        <v>0</v>
      </c>
      <c r="AC569" s="2" t="b">
        <f t="shared" si="176"/>
        <v>0</v>
      </c>
      <c r="AD569" s="2" t="b">
        <f t="shared" si="177"/>
        <v>0</v>
      </c>
      <c r="AE569" s="2" t="b">
        <f t="shared" si="178"/>
        <v>0</v>
      </c>
      <c r="AF569" s="2" t="b">
        <f t="shared" si="179"/>
        <v>0</v>
      </c>
      <c r="AG569" s="2" t="b">
        <f t="shared" si="180"/>
        <v>0</v>
      </c>
      <c r="AH569" s="17" t="b">
        <f t="shared" si="181"/>
        <v>0</v>
      </c>
      <c r="AI569" s="2" t="b">
        <f t="shared" si="182"/>
        <v>0</v>
      </c>
      <c r="AJ569" s="2" t="b">
        <f t="shared" si="183"/>
        <v>0</v>
      </c>
      <c r="AK569" s="2" t="b">
        <f t="shared" si="184"/>
        <v>0</v>
      </c>
      <c r="AL569" s="2" t="b">
        <f t="shared" si="185"/>
        <v>0</v>
      </c>
      <c r="AM569" s="2" t="b">
        <f t="shared" si="186"/>
        <v>0</v>
      </c>
      <c r="AN569" s="2" t="b">
        <f t="shared" si="187"/>
        <v>0</v>
      </c>
      <c r="AO569" s="2" t="b">
        <v>0</v>
      </c>
      <c r="AP569" s="2" t="b">
        <f t="shared" si="188"/>
        <v>0</v>
      </c>
      <c r="AQ569" s="2" t="b">
        <v>0</v>
      </c>
      <c r="AR569" s="2" t="s">
        <v>5615</v>
      </c>
      <c r="BP569" s="7"/>
      <c r="BQ569" s="7"/>
      <c r="BR569" s="7"/>
      <c r="BS569" s="7"/>
      <c r="BT569" s="7"/>
      <c r="BU569" s="7"/>
      <c r="BV569" s="7"/>
      <c r="BW569" s="7"/>
      <c r="BX569" s="7"/>
      <c r="BY569" s="7"/>
      <c r="BZ569" s="7"/>
      <c r="CA569" s="7"/>
      <c r="CB569" s="7"/>
      <c r="CC569" s="7"/>
      <c r="CD569" s="7"/>
      <c r="CE569" s="7"/>
    </row>
    <row r="570" spans="1:85" s="2" customFormat="1" ht="30" hidden="1" x14ac:dyDescent="0.25">
      <c r="B570" s="7"/>
      <c r="C570" s="7"/>
      <c r="D570" s="7"/>
      <c r="E570" s="7"/>
      <c r="F570" s="7"/>
      <c r="G570" s="7"/>
      <c r="H570" s="7"/>
      <c r="I570" s="7"/>
      <c r="J570" s="7"/>
      <c r="K570" s="7"/>
      <c r="L570" s="11" t="s">
        <v>2774</v>
      </c>
      <c r="M570" s="2" t="s">
        <v>2775</v>
      </c>
      <c r="N570" s="2">
        <v>2010</v>
      </c>
      <c r="O570" s="2">
        <v>1</v>
      </c>
      <c r="P570" s="3">
        <v>40269.618750000001</v>
      </c>
      <c r="Q570" s="2" t="s">
        <v>11</v>
      </c>
      <c r="R570" s="2" t="s">
        <v>459</v>
      </c>
      <c r="S570" s="2" t="s">
        <v>2776</v>
      </c>
      <c r="T570" s="2" t="s">
        <v>480</v>
      </c>
      <c r="U570" s="2">
        <f t="shared" si="168"/>
        <v>1</v>
      </c>
      <c r="V570" s="2" t="b">
        <f t="shared" si="169"/>
        <v>1</v>
      </c>
      <c r="W570" s="17" t="b">
        <f t="shared" si="170"/>
        <v>0</v>
      </c>
      <c r="X570" s="2" t="b">
        <f t="shared" si="171"/>
        <v>0</v>
      </c>
      <c r="Y570" s="2" t="b">
        <f t="shared" si="172"/>
        <v>0</v>
      </c>
      <c r="Z570" s="2" t="b">
        <f t="shared" si="173"/>
        <v>0</v>
      </c>
      <c r="AA570" s="2" t="b">
        <f t="shared" si="174"/>
        <v>0</v>
      </c>
      <c r="AB570" s="2" t="b">
        <f t="shared" si="175"/>
        <v>0</v>
      </c>
      <c r="AC570" s="2" t="b">
        <f t="shared" si="176"/>
        <v>0</v>
      </c>
      <c r="AD570" s="2" t="b">
        <f t="shared" si="177"/>
        <v>0</v>
      </c>
      <c r="AE570" s="2" t="b">
        <f t="shared" si="178"/>
        <v>0</v>
      </c>
      <c r="AF570" s="2" t="b">
        <f t="shared" si="179"/>
        <v>0</v>
      </c>
      <c r="AG570" s="2" t="b">
        <f t="shared" si="180"/>
        <v>0</v>
      </c>
      <c r="AH570" s="17" t="b">
        <f t="shared" si="181"/>
        <v>0</v>
      </c>
      <c r="AI570" s="2" t="b">
        <f t="shared" si="182"/>
        <v>0</v>
      </c>
      <c r="AJ570" s="2" t="b">
        <f t="shared" si="183"/>
        <v>0</v>
      </c>
      <c r="AK570" s="2" t="b">
        <f t="shared" si="184"/>
        <v>0</v>
      </c>
      <c r="AL570" s="2" t="b">
        <f t="shared" si="185"/>
        <v>0</v>
      </c>
      <c r="AM570" s="2" t="b">
        <f t="shared" si="186"/>
        <v>0</v>
      </c>
      <c r="AN570" s="2" t="b">
        <f t="shared" si="187"/>
        <v>0</v>
      </c>
      <c r="AO570" s="2" t="b">
        <v>0</v>
      </c>
      <c r="AP570" s="2" t="b">
        <f t="shared" si="188"/>
        <v>0</v>
      </c>
      <c r="AQ570" s="2" t="b">
        <v>0</v>
      </c>
      <c r="AR570" s="2">
        <v>1</v>
      </c>
      <c r="CF570" s="7"/>
      <c r="CG570" s="7"/>
    </row>
    <row r="571" spans="1:85" s="2" customFormat="1" ht="30" hidden="1" x14ac:dyDescent="0.25">
      <c r="B571" s="7"/>
      <c r="C571" s="7"/>
      <c r="D571" s="7"/>
      <c r="E571" s="7"/>
      <c r="F571" s="7"/>
      <c r="G571" s="7"/>
      <c r="H571" s="7"/>
      <c r="I571" s="7"/>
      <c r="J571" s="7"/>
      <c r="K571" s="7"/>
      <c r="L571" s="11" t="s">
        <v>2786</v>
      </c>
      <c r="M571" s="2" t="s">
        <v>2787</v>
      </c>
      <c r="N571" s="2">
        <v>2004</v>
      </c>
      <c r="O571" s="2">
        <v>1</v>
      </c>
      <c r="P571" s="3">
        <v>37987.602083333331</v>
      </c>
      <c r="Q571" s="2" t="s">
        <v>11</v>
      </c>
      <c r="R571" s="2" t="s">
        <v>459</v>
      </c>
      <c r="S571" s="2" t="s">
        <v>2785</v>
      </c>
      <c r="T571" s="2" t="s">
        <v>941</v>
      </c>
      <c r="U571" s="2">
        <f t="shared" si="168"/>
        <v>1</v>
      </c>
      <c r="V571" s="2" t="b">
        <f t="shared" si="169"/>
        <v>1</v>
      </c>
      <c r="W571" s="17" t="b">
        <f t="shared" si="170"/>
        <v>0</v>
      </c>
      <c r="X571" s="2" t="b">
        <f t="shared" si="171"/>
        <v>0</v>
      </c>
      <c r="Y571" s="2" t="b">
        <f t="shared" si="172"/>
        <v>0</v>
      </c>
      <c r="Z571" s="2" t="b">
        <f t="shared" si="173"/>
        <v>0</v>
      </c>
      <c r="AA571" s="2" t="b">
        <f t="shared" si="174"/>
        <v>0</v>
      </c>
      <c r="AB571" s="2" t="b">
        <f t="shared" si="175"/>
        <v>0</v>
      </c>
      <c r="AC571" s="2" t="b">
        <f t="shared" si="176"/>
        <v>0</v>
      </c>
      <c r="AD571" s="2" t="b">
        <f t="shared" si="177"/>
        <v>0</v>
      </c>
      <c r="AE571" s="2" t="b">
        <f t="shared" si="178"/>
        <v>0</v>
      </c>
      <c r="AF571" s="2" t="b">
        <f t="shared" si="179"/>
        <v>0</v>
      </c>
      <c r="AG571" s="2" t="b">
        <f t="shared" si="180"/>
        <v>0</v>
      </c>
      <c r="AH571" s="17" t="b">
        <f t="shared" si="181"/>
        <v>0</v>
      </c>
      <c r="AI571" s="2" t="b">
        <f t="shared" si="182"/>
        <v>0</v>
      </c>
      <c r="AJ571" s="2" t="b">
        <f t="shared" si="183"/>
        <v>0</v>
      </c>
      <c r="AK571" s="2" t="b">
        <f t="shared" si="184"/>
        <v>0</v>
      </c>
      <c r="AL571" s="2" t="b">
        <f t="shared" si="185"/>
        <v>0</v>
      </c>
      <c r="AM571" s="2" t="b">
        <f t="shared" si="186"/>
        <v>0</v>
      </c>
      <c r="AN571" s="2" t="b">
        <f t="shared" si="187"/>
        <v>0</v>
      </c>
      <c r="AO571" s="2" t="b">
        <v>0</v>
      </c>
      <c r="AP571" s="2" t="b">
        <f t="shared" si="188"/>
        <v>0</v>
      </c>
      <c r="AQ571" s="2" t="b">
        <v>0</v>
      </c>
      <c r="AR571" s="2">
        <v>1</v>
      </c>
      <c r="AS571" s="2">
        <v>3</v>
      </c>
      <c r="CF571" s="7"/>
      <c r="CG571" s="7"/>
    </row>
    <row r="572" spans="1:85" s="2" customFormat="1" ht="45" hidden="1" x14ac:dyDescent="0.25">
      <c r="A572" s="7"/>
      <c r="B572" s="7"/>
      <c r="C572" s="7"/>
      <c r="D572" s="7"/>
      <c r="E572" s="7"/>
      <c r="F572" s="7"/>
      <c r="G572" s="7"/>
      <c r="H572" s="7"/>
      <c r="I572" s="7"/>
      <c r="J572" s="7"/>
      <c r="K572" s="7"/>
      <c r="L572" s="11" t="s">
        <v>3759</v>
      </c>
      <c r="M572" s="2" t="s">
        <v>3760</v>
      </c>
      <c r="N572" s="2">
        <v>2013</v>
      </c>
      <c r="O572" s="2">
        <v>1</v>
      </c>
      <c r="P572" s="4">
        <v>41275</v>
      </c>
      <c r="Q572" s="2" t="s">
        <v>11</v>
      </c>
      <c r="R572" s="2" t="s">
        <v>459</v>
      </c>
      <c r="S572" s="2" t="s">
        <v>3758</v>
      </c>
      <c r="T572" s="2" t="s">
        <v>480</v>
      </c>
      <c r="U572" s="2">
        <f t="shared" si="168"/>
        <v>2</v>
      </c>
      <c r="V572" s="2" t="b">
        <f t="shared" si="169"/>
        <v>0</v>
      </c>
      <c r="W572" s="17" t="b">
        <f t="shared" si="170"/>
        <v>0</v>
      </c>
      <c r="X572" s="2" t="b">
        <f t="shared" si="171"/>
        <v>1</v>
      </c>
      <c r="Y572" s="2" t="b">
        <f t="shared" si="172"/>
        <v>0</v>
      </c>
      <c r="Z572" s="2" t="b">
        <f t="shared" si="173"/>
        <v>0</v>
      </c>
      <c r="AA572" s="2" t="b">
        <f t="shared" si="174"/>
        <v>0</v>
      </c>
      <c r="AB572" s="2" t="b">
        <f t="shared" si="175"/>
        <v>0</v>
      </c>
      <c r="AC572" s="2" t="b">
        <f t="shared" si="176"/>
        <v>0</v>
      </c>
      <c r="AD572" s="2" t="b">
        <f t="shared" si="177"/>
        <v>0</v>
      </c>
      <c r="AE572" s="2" t="b">
        <f t="shared" si="178"/>
        <v>0</v>
      </c>
      <c r="AF572" s="2" t="b">
        <f t="shared" si="179"/>
        <v>0</v>
      </c>
      <c r="AG572" s="2" t="b">
        <f t="shared" si="180"/>
        <v>0</v>
      </c>
      <c r="AH572" s="17" t="b">
        <f t="shared" si="181"/>
        <v>1</v>
      </c>
      <c r="AI572" s="2" t="b">
        <f t="shared" si="182"/>
        <v>0</v>
      </c>
      <c r="AJ572" s="2" t="b">
        <f t="shared" si="183"/>
        <v>0</v>
      </c>
      <c r="AK572" s="2" t="b">
        <f t="shared" si="184"/>
        <v>0</v>
      </c>
      <c r="AL572" s="2" t="b">
        <f t="shared" si="185"/>
        <v>0</v>
      </c>
      <c r="AM572" s="2" t="b">
        <f t="shared" si="186"/>
        <v>0</v>
      </c>
      <c r="AN572" s="2" t="b">
        <f t="shared" si="187"/>
        <v>0</v>
      </c>
      <c r="AO572" s="2" t="b">
        <v>0</v>
      </c>
      <c r="AP572" s="2" t="b">
        <f t="shared" si="188"/>
        <v>0</v>
      </c>
      <c r="AQ572" s="2" t="b">
        <v>0</v>
      </c>
      <c r="AR572" s="2">
        <v>4</v>
      </c>
      <c r="AS572" s="2" t="s">
        <v>5615</v>
      </c>
      <c r="AT572" s="2">
        <v>12</v>
      </c>
      <c r="AU572" s="2">
        <v>16</v>
      </c>
      <c r="CF572" s="7"/>
      <c r="CG572" s="7"/>
    </row>
    <row r="573" spans="1:85" s="2" customFormat="1" ht="30" hidden="1" x14ac:dyDescent="0.25">
      <c r="A573" s="7"/>
      <c r="B573" s="7"/>
      <c r="C573" s="7"/>
      <c r="D573" s="7"/>
      <c r="E573" s="7"/>
      <c r="F573" s="7"/>
      <c r="G573" s="7"/>
      <c r="H573" s="7"/>
      <c r="I573" s="7"/>
      <c r="J573" s="7"/>
      <c r="K573" s="7"/>
      <c r="L573" s="11" t="s">
        <v>2921</v>
      </c>
      <c r="M573" s="2" t="s">
        <v>2922</v>
      </c>
      <c r="N573" s="2">
        <v>2005</v>
      </c>
      <c r="O573" s="2">
        <v>1</v>
      </c>
      <c r="P573" s="3">
        <v>38353.701388888891</v>
      </c>
      <c r="Q573" s="2" t="s">
        <v>11</v>
      </c>
      <c r="R573" s="2" t="s">
        <v>459</v>
      </c>
      <c r="S573" s="2" t="s">
        <v>2923</v>
      </c>
      <c r="T573" s="2" t="s">
        <v>782</v>
      </c>
      <c r="U573" s="2">
        <f t="shared" si="168"/>
        <v>1</v>
      </c>
      <c r="V573" s="2" t="b">
        <f t="shared" si="169"/>
        <v>1</v>
      </c>
      <c r="W573" s="17" t="b">
        <f t="shared" si="170"/>
        <v>0</v>
      </c>
      <c r="X573" s="2" t="b">
        <f t="shared" si="171"/>
        <v>0</v>
      </c>
      <c r="Y573" s="2" t="b">
        <f t="shared" si="172"/>
        <v>0</v>
      </c>
      <c r="Z573" s="2" t="b">
        <f t="shared" si="173"/>
        <v>0</v>
      </c>
      <c r="AA573" s="2" t="b">
        <f t="shared" si="174"/>
        <v>0</v>
      </c>
      <c r="AB573" s="2" t="b">
        <f t="shared" si="175"/>
        <v>0</v>
      </c>
      <c r="AC573" s="2" t="b">
        <f t="shared" si="176"/>
        <v>0</v>
      </c>
      <c r="AD573" s="2" t="b">
        <f t="shared" si="177"/>
        <v>0</v>
      </c>
      <c r="AE573" s="2" t="b">
        <f t="shared" si="178"/>
        <v>0</v>
      </c>
      <c r="AF573" s="2" t="b">
        <f t="shared" si="179"/>
        <v>0</v>
      </c>
      <c r="AG573" s="2" t="b">
        <f t="shared" si="180"/>
        <v>0</v>
      </c>
      <c r="AH573" s="17" t="b">
        <f t="shared" si="181"/>
        <v>0</v>
      </c>
      <c r="AI573" s="2" t="b">
        <f t="shared" si="182"/>
        <v>0</v>
      </c>
      <c r="AJ573" s="2" t="b">
        <f t="shared" si="183"/>
        <v>0</v>
      </c>
      <c r="AK573" s="2" t="b">
        <f t="shared" si="184"/>
        <v>0</v>
      </c>
      <c r="AL573" s="2" t="b">
        <f t="shared" si="185"/>
        <v>0</v>
      </c>
      <c r="AM573" s="2" t="b">
        <f t="shared" si="186"/>
        <v>0</v>
      </c>
      <c r="AN573" s="2" t="b">
        <f t="shared" si="187"/>
        <v>0</v>
      </c>
      <c r="AO573" s="2" t="b">
        <v>0</v>
      </c>
      <c r="AP573" s="2" t="b">
        <f t="shared" si="188"/>
        <v>0</v>
      </c>
      <c r="AQ573" s="2" t="b">
        <v>0</v>
      </c>
      <c r="AR573" s="2">
        <v>1</v>
      </c>
      <c r="CF573" s="7"/>
      <c r="CG573" s="7"/>
    </row>
    <row r="574" spans="1:85" s="2" customFormat="1" hidden="1" x14ac:dyDescent="0.25">
      <c r="A574" s="7"/>
      <c r="B574" s="7"/>
      <c r="C574" s="7"/>
      <c r="D574" s="7"/>
      <c r="E574" s="7"/>
      <c r="F574" s="7"/>
      <c r="G574" s="7"/>
      <c r="H574" s="7"/>
      <c r="I574" s="7"/>
      <c r="J574" s="7"/>
      <c r="K574" s="7"/>
      <c r="L574" s="11" t="s">
        <v>4464</v>
      </c>
      <c r="M574" s="2" t="s">
        <v>4465</v>
      </c>
      <c r="N574" s="2">
        <v>10</v>
      </c>
      <c r="O574" s="2">
        <v>1</v>
      </c>
      <c r="P574" s="4">
        <v>41214</v>
      </c>
      <c r="Q574" s="2" t="s">
        <v>474</v>
      </c>
      <c r="R574" s="2" t="s">
        <v>459</v>
      </c>
      <c r="S574" s="2" t="s">
        <v>4466</v>
      </c>
      <c r="T574" s="2" t="s">
        <v>904</v>
      </c>
      <c r="U574" s="2">
        <f t="shared" si="168"/>
        <v>1</v>
      </c>
      <c r="V574" s="2" t="b">
        <f t="shared" si="169"/>
        <v>1</v>
      </c>
      <c r="W574" s="17" t="b">
        <f t="shared" si="170"/>
        <v>0</v>
      </c>
      <c r="X574" s="2" t="b">
        <f t="shared" si="171"/>
        <v>0</v>
      </c>
      <c r="Y574" s="2" t="b">
        <f t="shared" si="172"/>
        <v>0</v>
      </c>
      <c r="Z574" s="2" t="b">
        <f t="shared" si="173"/>
        <v>0</v>
      </c>
      <c r="AA574" s="2" t="b">
        <f t="shared" si="174"/>
        <v>0</v>
      </c>
      <c r="AB574" s="2" t="b">
        <f t="shared" si="175"/>
        <v>0</v>
      </c>
      <c r="AC574" s="2" t="b">
        <f t="shared" si="176"/>
        <v>0</v>
      </c>
      <c r="AD574" s="2" t="b">
        <f t="shared" si="177"/>
        <v>0</v>
      </c>
      <c r="AE574" s="2" t="b">
        <f t="shared" si="178"/>
        <v>0</v>
      </c>
      <c r="AF574" s="2" t="b">
        <f t="shared" si="179"/>
        <v>0</v>
      </c>
      <c r="AG574" s="2" t="b">
        <f t="shared" si="180"/>
        <v>0</v>
      </c>
      <c r="AH574" s="17" t="b">
        <f t="shared" si="181"/>
        <v>0</v>
      </c>
      <c r="AI574" s="2" t="b">
        <f t="shared" si="182"/>
        <v>0</v>
      </c>
      <c r="AJ574" s="2" t="b">
        <f t="shared" si="183"/>
        <v>0</v>
      </c>
      <c r="AK574" s="2" t="b">
        <f t="shared" si="184"/>
        <v>0</v>
      </c>
      <c r="AL574" s="2" t="b">
        <f t="shared" si="185"/>
        <v>0</v>
      </c>
      <c r="AM574" s="2" t="b">
        <f t="shared" si="186"/>
        <v>0</v>
      </c>
      <c r="AN574" s="2" t="b">
        <f t="shared" si="187"/>
        <v>0</v>
      </c>
      <c r="AO574" s="2" t="b">
        <v>0</v>
      </c>
      <c r="AP574" s="2" t="b">
        <f t="shared" si="188"/>
        <v>0</v>
      </c>
      <c r="AQ574" s="2" t="b">
        <v>0</v>
      </c>
      <c r="AR574" s="2">
        <v>1</v>
      </c>
      <c r="CF574" s="7"/>
      <c r="CG574" s="7"/>
    </row>
    <row r="575" spans="1:85" s="2" customFormat="1" hidden="1" x14ac:dyDescent="0.25">
      <c r="A575" s="7"/>
      <c r="B575" s="7"/>
      <c r="C575" s="7"/>
      <c r="D575" s="7"/>
      <c r="E575" s="7"/>
      <c r="F575" s="7"/>
      <c r="G575" s="7"/>
      <c r="H575" s="7"/>
      <c r="I575" s="7"/>
      <c r="J575" s="7"/>
      <c r="K575" s="7"/>
      <c r="L575" s="11" t="s">
        <v>1623</v>
      </c>
      <c r="M575" s="2" t="s">
        <v>1624</v>
      </c>
      <c r="N575" s="2">
        <v>62</v>
      </c>
      <c r="O575" s="2">
        <v>3</v>
      </c>
      <c r="P575" s="3">
        <v>41334.623611111114</v>
      </c>
      <c r="Q575" s="2" t="s">
        <v>11</v>
      </c>
      <c r="R575" s="2" t="s">
        <v>459</v>
      </c>
      <c r="S575" s="2" t="s">
        <v>1625</v>
      </c>
      <c r="T575" s="2" t="s">
        <v>524</v>
      </c>
      <c r="U575" s="2">
        <f t="shared" si="168"/>
        <v>0</v>
      </c>
      <c r="V575" s="2" t="b">
        <f t="shared" si="169"/>
        <v>0</v>
      </c>
      <c r="W575" s="17" t="b">
        <f t="shared" si="170"/>
        <v>0</v>
      </c>
      <c r="X575" s="2" t="b">
        <f t="shared" si="171"/>
        <v>0</v>
      </c>
      <c r="Y575" s="2" t="b">
        <f t="shared" si="172"/>
        <v>0</v>
      </c>
      <c r="Z575" s="2" t="b">
        <f t="shared" si="173"/>
        <v>0</v>
      </c>
      <c r="AA575" s="2" t="b">
        <f t="shared" si="174"/>
        <v>0</v>
      </c>
      <c r="AB575" s="2" t="b">
        <f t="shared" si="175"/>
        <v>0</v>
      </c>
      <c r="AC575" s="2" t="b">
        <f t="shared" si="176"/>
        <v>0</v>
      </c>
      <c r="AD575" s="2" t="b">
        <f t="shared" si="177"/>
        <v>0</v>
      </c>
      <c r="AE575" s="2" t="b">
        <f t="shared" si="178"/>
        <v>0</v>
      </c>
      <c r="AF575" s="2" t="b">
        <f t="shared" si="179"/>
        <v>0</v>
      </c>
      <c r="AG575" s="2" t="b">
        <f t="shared" si="180"/>
        <v>0</v>
      </c>
      <c r="AH575" s="17" t="b">
        <f t="shared" si="181"/>
        <v>0</v>
      </c>
      <c r="AI575" s="2" t="b">
        <f t="shared" si="182"/>
        <v>0</v>
      </c>
      <c r="AJ575" s="2" t="b">
        <f t="shared" si="183"/>
        <v>0</v>
      </c>
      <c r="AK575" s="2" t="b">
        <f t="shared" si="184"/>
        <v>0</v>
      </c>
      <c r="AL575" s="2" t="b">
        <f t="shared" si="185"/>
        <v>0</v>
      </c>
      <c r="AM575" s="2" t="b">
        <f t="shared" si="186"/>
        <v>0</v>
      </c>
      <c r="AN575" s="2" t="b">
        <f t="shared" si="187"/>
        <v>0</v>
      </c>
      <c r="AO575" s="2" t="b">
        <v>0</v>
      </c>
      <c r="AP575" s="2" t="b">
        <f t="shared" si="188"/>
        <v>0</v>
      </c>
      <c r="AQ575" s="2" t="b">
        <v>0</v>
      </c>
      <c r="AR575" s="2" t="s">
        <v>5615</v>
      </c>
      <c r="BP575" s="7"/>
      <c r="BQ575" s="7"/>
      <c r="BR575" s="7"/>
      <c r="BS575" s="7"/>
      <c r="BT575" s="7"/>
      <c r="BU575" s="7"/>
      <c r="BV575" s="7"/>
      <c r="BW575" s="7"/>
      <c r="BX575" s="7"/>
      <c r="BY575" s="7"/>
      <c r="BZ575" s="7"/>
      <c r="CA575" s="7"/>
      <c r="CB575" s="7"/>
      <c r="CC575" s="7"/>
      <c r="CD575" s="7"/>
      <c r="CE575" s="7"/>
      <c r="CF575" s="7"/>
      <c r="CG575" s="7"/>
    </row>
    <row r="576" spans="1:85" s="2" customFormat="1" hidden="1" x14ac:dyDescent="0.25">
      <c r="A576" s="7"/>
      <c r="B576" s="7"/>
      <c r="C576" s="7"/>
      <c r="D576" s="7"/>
      <c r="E576" s="7"/>
      <c r="F576" s="7"/>
      <c r="G576" s="7"/>
      <c r="H576" s="7"/>
      <c r="I576" s="7"/>
      <c r="J576" s="7"/>
      <c r="K576" s="7"/>
      <c r="L576" s="11" t="s">
        <v>2124</v>
      </c>
      <c r="M576" s="2" t="s">
        <v>2125</v>
      </c>
      <c r="N576" s="7">
        <v>2012</v>
      </c>
      <c r="O576" s="7">
        <v>1</v>
      </c>
      <c r="P576" s="8">
        <v>40909.525694444441</v>
      </c>
      <c r="Q576" s="7" t="s">
        <v>11</v>
      </c>
      <c r="R576" s="7" t="s">
        <v>459</v>
      </c>
      <c r="S576" s="7" t="s">
        <v>2123</v>
      </c>
      <c r="T576" s="7" t="s">
        <v>524</v>
      </c>
      <c r="U576" s="2">
        <f t="shared" si="168"/>
        <v>1</v>
      </c>
      <c r="V576" s="2" t="b">
        <f t="shared" si="169"/>
        <v>1</v>
      </c>
      <c r="W576" s="17" t="b">
        <f t="shared" si="170"/>
        <v>0</v>
      </c>
      <c r="X576" s="2" t="b">
        <f t="shared" si="171"/>
        <v>0</v>
      </c>
      <c r="Y576" s="2" t="b">
        <f t="shared" si="172"/>
        <v>0</v>
      </c>
      <c r="Z576" s="2" t="b">
        <f t="shared" si="173"/>
        <v>0</v>
      </c>
      <c r="AA576" s="2" t="b">
        <f t="shared" si="174"/>
        <v>0</v>
      </c>
      <c r="AB576" s="2" t="b">
        <f t="shared" si="175"/>
        <v>0</v>
      </c>
      <c r="AC576" s="2" t="b">
        <f t="shared" si="176"/>
        <v>0</v>
      </c>
      <c r="AD576" s="2" t="b">
        <f t="shared" si="177"/>
        <v>0</v>
      </c>
      <c r="AE576" s="2" t="b">
        <f t="shared" si="178"/>
        <v>0</v>
      </c>
      <c r="AF576" s="2" t="b">
        <f t="shared" si="179"/>
        <v>0</v>
      </c>
      <c r="AG576" s="2" t="b">
        <f t="shared" si="180"/>
        <v>0</v>
      </c>
      <c r="AH576" s="17" t="b">
        <f t="shared" si="181"/>
        <v>0</v>
      </c>
      <c r="AI576" s="2" t="b">
        <f t="shared" si="182"/>
        <v>0</v>
      </c>
      <c r="AJ576" s="2" t="b">
        <f t="shared" si="183"/>
        <v>0</v>
      </c>
      <c r="AK576" s="2" t="b">
        <f t="shared" si="184"/>
        <v>0</v>
      </c>
      <c r="AL576" s="2" t="b">
        <f t="shared" si="185"/>
        <v>0</v>
      </c>
      <c r="AM576" s="2" t="b">
        <f t="shared" si="186"/>
        <v>0</v>
      </c>
      <c r="AN576" s="2" t="b">
        <f t="shared" si="187"/>
        <v>0</v>
      </c>
      <c r="AO576" s="2" t="b">
        <v>0</v>
      </c>
      <c r="AP576" s="2" t="b">
        <f t="shared" si="188"/>
        <v>0</v>
      </c>
      <c r="AQ576" s="2" t="b">
        <v>0</v>
      </c>
      <c r="AR576" s="7">
        <v>1</v>
      </c>
      <c r="AS576" s="7" t="s">
        <v>5621</v>
      </c>
      <c r="AT576" s="7"/>
      <c r="AU576" s="7"/>
      <c r="AV576" s="7"/>
      <c r="AW576" s="7"/>
      <c r="AX576" s="7"/>
      <c r="AY576" s="7"/>
      <c r="AZ576" s="7"/>
      <c r="BA576" s="7"/>
      <c r="BB576" s="7"/>
      <c r="BC576" s="7"/>
      <c r="BD576" s="7"/>
      <c r="BE576" s="7"/>
      <c r="BF576" s="7"/>
      <c r="BG576" s="7"/>
      <c r="BH576" s="7"/>
      <c r="BI576" s="7"/>
      <c r="BJ576" s="7"/>
      <c r="BK576" s="7"/>
      <c r="BL576" s="7"/>
      <c r="CF576" s="7"/>
      <c r="CG576" s="7"/>
    </row>
    <row r="577" spans="1:85" s="2" customFormat="1" hidden="1" x14ac:dyDescent="0.25">
      <c r="A577" s="7"/>
      <c r="B577" s="7"/>
      <c r="C577" s="7"/>
      <c r="D577" s="7"/>
      <c r="E577" s="7"/>
      <c r="F577" s="7"/>
      <c r="G577" s="7"/>
      <c r="H577" s="7"/>
      <c r="I577" s="7"/>
      <c r="J577" s="7"/>
      <c r="K577" s="7"/>
      <c r="L577" s="11" t="s">
        <v>2121</v>
      </c>
      <c r="M577" s="2" t="s">
        <v>2122</v>
      </c>
      <c r="N577" s="7">
        <v>2011</v>
      </c>
      <c r="O577" s="7">
        <v>1</v>
      </c>
      <c r="P577" s="8">
        <v>40544.367361111108</v>
      </c>
      <c r="Q577" s="7" t="s">
        <v>11</v>
      </c>
      <c r="R577" s="7" t="s">
        <v>459</v>
      </c>
      <c r="S577" s="7" t="s">
        <v>2123</v>
      </c>
      <c r="T577" s="7" t="s">
        <v>524</v>
      </c>
      <c r="U577" s="2">
        <f t="shared" si="168"/>
        <v>0</v>
      </c>
      <c r="V577" s="2" t="b">
        <f t="shared" si="169"/>
        <v>0</v>
      </c>
      <c r="W577" s="17" t="b">
        <f t="shared" si="170"/>
        <v>0</v>
      </c>
      <c r="X577" s="2" t="b">
        <f t="shared" si="171"/>
        <v>0</v>
      </c>
      <c r="Y577" s="2" t="b">
        <f t="shared" si="172"/>
        <v>0</v>
      </c>
      <c r="Z577" s="2" t="b">
        <f t="shared" si="173"/>
        <v>0</v>
      </c>
      <c r="AA577" s="2" t="b">
        <f t="shared" si="174"/>
        <v>0</v>
      </c>
      <c r="AB577" s="2" t="b">
        <f t="shared" si="175"/>
        <v>0</v>
      </c>
      <c r="AC577" s="2" t="b">
        <f t="shared" si="176"/>
        <v>0</v>
      </c>
      <c r="AD577" s="2" t="b">
        <f t="shared" si="177"/>
        <v>0</v>
      </c>
      <c r="AE577" s="2" t="b">
        <f t="shared" si="178"/>
        <v>0</v>
      </c>
      <c r="AF577" s="2" t="b">
        <f t="shared" si="179"/>
        <v>0</v>
      </c>
      <c r="AG577" s="2" t="b">
        <f t="shared" si="180"/>
        <v>0</v>
      </c>
      <c r="AH577" s="17" t="b">
        <f t="shared" si="181"/>
        <v>0</v>
      </c>
      <c r="AI577" s="2" t="b">
        <f t="shared" si="182"/>
        <v>0</v>
      </c>
      <c r="AJ577" s="2" t="b">
        <f t="shared" si="183"/>
        <v>0</v>
      </c>
      <c r="AK577" s="2" t="b">
        <f t="shared" si="184"/>
        <v>0</v>
      </c>
      <c r="AL577" s="2" t="b">
        <f t="shared" si="185"/>
        <v>0</v>
      </c>
      <c r="AM577" s="2" t="b">
        <f t="shared" si="186"/>
        <v>0</v>
      </c>
      <c r="AN577" s="2" t="b">
        <f t="shared" si="187"/>
        <v>0</v>
      </c>
      <c r="AO577" s="2" t="b">
        <v>0</v>
      </c>
      <c r="AP577" s="2" t="b">
        <f t="shared" si="188"/>
        <v>0</v>
      </c>
      <c r="AQ577" s="2" t="b">
        <v>0</v>
      </c>
      <c r="AR577" s="7" t="s">
        <v>5615</v>
      </c>
      <c r="AS577" s="7"/>
      <c r="AT577" s="7"/>
      <c r="AU577" s="7"/>
      <c r="AV577" s="7"/>
      <c r="AW577" s="7"/>
      <c r="AX577" s="7"/>
      <c r="AY577" s="7"/>
      <c r="AZ577" s="7"/>
      <c r="BA577" s="7"/>
      <c r="BB577" s="7"/>
      <c r="BC577" s="7"/>
      <c r="BD577" s="7"/>
      <c r="BE577" s="7"/>
      <c r="BF577" s="7"/>
      <c r="BG577" s="7"/>
      <c r="BH577" s="7"/>
      <c r="BI577" s="7"/>
      <c r="BJ577" s="7"/>
      <c r="BK577" s="7"/>
      <c r="BL577" s="7"/>
      <c r="BP577" s="7"/>
      <c r="BQ577" s="7"/>
      <c r="BR577" s="7"/>
      <c r="BS577" s="7"/>
      <c r="BT577" s="7"/>
      <c r="BU577" s="7"/>
      <c r="BV577" s="7"/>
      <c r="BW577" s="7"/>
      <c r="BX577" s="7"/>
      <c r="BY577" s="7"/>
      <c r="BZ577" s="7"/>
      <c r="CA577" s="7"/>
      <c r="CB577" s="7"/>
      <c r="CC577" s="7"/>
      <c r="CD577" s="7"/>
      <c r="CE577" s="7"/>
      <c r="CF577" s="7"/>
      <c r="CG577" s="7"/>
    </row>
    <row r="578" spans="1:85" s="2" customFormat="1" ht="30" hidden="1" x14ac:dyDescent="0.25">
      <c r="A578" s="7"/>
      <c r="B578" s="7"/>
      <c r="C578" s="7"/>
      <c r="D578" s="7"/>
      <c r="E578" s="7"/>
      <c r="F578" s="7"/>
      <c r="G578" s="7"/>
      <c r="H578" s="7"/>
      <c r="I578" s="7"/>
      <c r="J578" s="7"/>
      <c r="K578" s="7"/>
      <c r="L578" s="11" t="s">
        <v>2179</v>
      </c>
      <c r="M578" s="2" t="s">
        <v>2180</v>
      </c>
      <c r="N578" s="7">
        <v>2013</v>
      </c>
      <c r="O578" s="7">
        <v>1</v>
      </c>
      <c r="P578" s="8">
        <v>41275.615277777775</v>
      </c>
      <c r="Q578" s="7" t="s">
        <v>474</v>
      </c>
      <c r="R578" s="7" t="s">
        <v>459</v>
      </c>
      <c r="S578" s="7" t="s">
        <v>2181</v>
      </c>
      <c r="T578" s="7" t="s">
        <v>524</v>
      </c>
      <c r="U578" s="2">
        <f t="shared" ref="U578:U641" si="189">COUNTIF(V578:AV578,TRUE)</f>
        <v>1</v>
      </c>
      <c r="V578" s="2" t="b">
        <f t="shared" ref="V578:V641" si="190">ISNUMBER(MATCH(1,AR578:CH578,0))</f>
        <v>1</v>
      </c>
      <c r="W578" s="17" t="b">
        <f t="shared" ref="W578:W641" si="191">ISNUMBER(MATCH(2,AR578:CH578,0))</f>
        <v>0</v>
      </c>
      <c r="X578" s="2" t="b">
        <f t="shared" ref="X578:X641" si="192">ISNUMBER(MATCH(4,AR578:CH578,0))</f>
        <v>0</v>
      </c>
      <c r="Y578" s="2" t="b">
        <f t="shared" ref="Y578:Y641" si="193">ISNUMBER(MATCH(5,AR578:CH578,0))</f>
        <v>0</v>
      </c>
      <c r="Z578" s="2" t="b">
        <f t="shared" ref="Z578:Z641" si="194">ISNUMBER(MATCH(6,AR578:CH578,0))</f>
        <v>0</v>
      </c>
      <c r="AA578" s="2" t="b">
        <f t="shared" ref="AA578:AA641" si="195">ISNUMBER(MATCH(7,AR578:CH578,0))</f>
        <v>0</v>
      </c>
      <c r="AB578" s="2" t="b">
        <f t="shared" ref="AB578:AB641" si="196">ISNUMBER(MATCH(8,AR578:CH578,0))</f>
        <v>0</v>
      </c>
      <c r="AC578" s="2" t="b">
        <f t="shared" ref="AC578:AC641" si="197">ISNUMBER(MATCH(10,AR578:CH578,0))</f>
        <v>0</v>
      </c>
      <c r="AD578" s="2" t="b">
        <f t="shared" ref="AD578:AD641" si="198">ISNUMBER(MATCH(11,AR578:CH578,0))</f>
        <v>0</v>
      </c>
      <c r="AE578" s="2" t="b">
        <f t="shared" ref="AE578:AE641" si="199">ISNUMBER(MATCH(13,AR578:CH578,0))</f>
        <v>0</v>
      </c>
      <c r="AF578" s="2" t="b">
        <f t="shared" ref="AF578:AF641" si="200">ISNUMBER(MATCH(14,AR578:CH578,0))</f>
        <v>0</v>
      </c>
      <c r="AG578" s="2" t="b">
        <f t="shared" ref="AG578:AG641" si="201">ISNUMBER(MATCH(15,AR578:CH578,0))</f>
        <v>0</v>
      </c>
      <c r="AH578" s="17" t="b">
        <f t="shared" ref="AH578:AH641" si="202">ISNUMBER(MATCH(16,AR578:CH578,0))</f>
        <v>0</v>
      </c>
      <c r="AI578" s="2" t="b">
        <f t="shared" ref="AI578:AI641" si="203">ISNUMBER(MATCH(20,AQ578:CG578,0))</f>
        <v>0</v>
      </c>
      <c r="AJ578" s="2" t="b">
        <f t="shared" ref="AJ578:AJ641" si="204">ISNUMBER(MATCH(21,AQ578:CG578,0))</f>
        <v>0</v>
      </c>
      <c r="AK578" s="2" t="b">
        <f t="shared" ref="AK578:AK641" si="205">ISNUMBER(MATCH(22,AR578:CH578,0))</f>
        <v>0</v>
      </c>
      <c r="AL578" s="2" t="b">
        <f t="shared" ref="AL578:AL641" si="206">ISNUMBER(MATCH(23,AR578:CH578,0))</f>
        <v>0</v>
      </c>
      <c r="AM578" s="2" t="b">
        <f t="shared" ref="AM578:AM641" si="207">ISNUMBER(MATCH(30,AR578:CH578,0))</f>
        <v>0</v>
      </c>
      <c r="AN578" s="2" t="b">
        <f t="shared" ref="AN578:AN641" si="208">ISNUMBER(MATCH(48,AR578:CH578,0))</f>
        <v>0</v>
      </c>
      <c r="AO578" s="2" t="b">
        <v>0</v>
      </c>
      <c r="AP578" s="2" t="b">
        <f t="shared" ref="AP578:AP641" si="209">ISNUMBER(MATCH(52,AR578:CH578,0))</f>
        <v>0</v>
      </c>
      <c r="AQ578" s="2" t="b">
        <v>0</v>
      </c>
      <c r="AR578" s="7">
        <v>1</v>
      </c>
      <c r="AS578" s="7"/>
      <c r="AT578" s="7"/>
      <c r="AU578" s="7"/>
      <c r="AV578" s="7"/>
      <c r="AW578" s="7"/>
      <c r="AX578" s="7"/>
      <c r="AY578" s="7"/>
      <c r="AZ578" s="7"/>
      <c r="BA578" s="7"/>
      <c r="BB578" s="7"/>
      <c r="BC578" s="7"/>
      <c r="BD578" s="7"/>
      <c r="BE578" s="7"/>
      <c r="BF578" s="7"/>
      <c r="BG578" s="7"/>
      <c r="BH578" s="7"/>
      <c r="BI578" s="7"/>
      <c r="BJ578" s="7"/>
      <c r="BK578" s="7"/>
      <c r="BL578" s="7"/>
      <c r="CF578" s="7"/>
      <c r="CG578" s="7"/>
    </row>
    <row r="579" spans="1:85" s="84" customFormat="1" ht="90" x14ac:dyDescent="0.25">
      <c r="A579" s="75" t="s">
        <v>5658</v>
      </c>
      <c r="B579" s="75" t="s">
        <v>5693</v>
      </c>
      <c r="C579" s="75"/>
      <c r="D579" s="90" t="s">
        <v>5693</v>
      </c>
      <c r="E579" s="90" t="s">
        <v>6060</v>
      </c>
      <c r="F579" s="90" t="s">
        <v>5693</v>
      </c>
      <c r="G579" s="90" t="s">
        <v>6061</v>
      </c>
      <c r="H579" s="90" t="s">
        <v>6062</v>
      </c>
      <c r="I579" s="90">
        <v>961902975</v>
      </c>
      <c r="J579" s="90"/>
      <c r="K579" s="75" t="s">
        <v>6063</v>
      </c>
      <c r="L579" s="90" t="s">
        <v>1738</v>
      </c>
      <c r="M579" s="90" t="s">
        <v>1739</v>
      </c>
      <c r="N579" s="90">
        <v>2011</v>
      </c>
      <c r="O579" s="90">
        <v>1</v>
      </c>
      <c r="P579" s="93">
        <v>40544</v>
      </c>
      <c r="Q579" s="90" t="s">
        <v>11</v>
      </c>
      <c r="R579" s="90" t="s">
        <v>459</v>
      </c>
      <c r="S579" s="90" t="s">
        <v>1729</v>
      </c>
      <c r="T579" s="90" t="s">
        <v>480</v>
      </c>
      <c r="U579" s="90">
        <f t="shared" si="189"/>
        <v>3</v>
      </c>
      <c r="V579" s="90" t="b">
        <f t="shared" si="190"/>
        <v>1</v>
      </c>
      <c r="W579" s="90" t="b">
        <f t="shared" si="191"/>
        <v>0</v>
      </c>
      <c r="X579" s="90" t="b">
        <f t="shared" si="192"/>
        <v>0</v>
      </c>
      <c r="Y579" s="90" t="b">
        <f t="shared" si="193"/>
        <v>0</v>
      </c>
      <c r="Z579" s="90" t="b">
        <f t="shared" si="194"/>
        <v>0</v>
      </c>
      <c r="AA579" s="90" t="b">
        <f t="shared" si="195"/>
        <v>0</v>
      </c>
      <c r="AB579" s="90" t="b">
        <f t="shared" si="196"/>
        <v>0</v>
      </c>
      <c r="AC579" s="90" t="b">
        <f t="shared" si="197"/>
        <v>0</v>
      </c>
      <c r="AD579" s="90" t="b">
        <f t="shared" si="198"/>
        <v>0</v>
      </c>
      <c r="AE579" s="90" t="b">
        <f t="shared" si="199"/>
        <v>1</v>
      </c>
      <c r="AF579" s="90" t="b">
        <f t="shared" si="200"/>
        <v>0</v>
      </c>
      <c r="AG579" s="90" t="b">
        <f t="shared" si="201"/>
        <v>0</v>
      </c>
      <c r="AH579" s="90" t="b">
        <f t="shared" si="202"/>
        <v>0</v>
      </c>
      <c r="AI579" s="90" t="b">
        <f t="shared" si="203"/>
        <v>0</v>
      </c>
      <c r="AJ579" s="90" t="b">
        <f t="shared" si="204"/>
        <v>0</v>
      </c>
      <c r="AK579" s="90" t="b">
        <f t="shared" si="205"/>
        <v>0</v>
      </c>
      <c r="AL579" s="90" t="b">
        <f t="shared" si="206"/>
        <v>1</v>
      </c>
      <c r="AM579" s="90" t="b">
        <f t="shared" si="207"/>
        <v>0</v>
      </c>
      <c r="AN579" s="90" t="b">
        <f t="shared" si="208"/>
        <v>0</v>
      </c>
      <c r="AO579" s="90" t="b">
        <v>0</v>
      </c>
      <c r="AP579" s="90" t="b">
        <f t="shared" si="209"/>
        <v>0</v>
      </c>
      <c r="AQ579" s="90" t="b">
        <v>0</v>
      </c>
      <c r="AR579" s="7">
        <v>1</v>
      </c>
      <c r="AS579" s="7">
        <v>13</v>
      </c>
      <c r="AT579" s="7">
        <v>23</v>
      </c>
      <c r="AU579" s="7"/>
      <c r="AV579" s="7"/>
      <c r="AW579" s="7"/>
      <c r="AX579" s="7"/>
      <c r="AY579" s="7"/>
      <c r="AZ579" s="7"/>
      <c r="BA579" s="7"/>
      <c r="BB579" s="7"/>
      <c r="BC579" s="7"/>
      <c r="BD579" s="7"/>
      <c r="BE579" s="7"/>
      <c r="BF579" s="7"/>
      <c r="BG579" s="7"/>
      <c r="BH579" s="7"/>
      <c r="BI579" s="7"/>
      <c r="BJ579" s="7"/>
      <c r="BK579" s="7"/>
      <c r="BL579" s="7"/>
      <c r="BM579" s="2"/>
      <c r="BN579" s="2"/>
      <c r="BO579" s="2"/>
      <c r="BP579" s="2"/>
      <c r="BQ579" s="2"/>
      <c r="BR579" s="2"/>
      <c r="BS579" s="2"/>
      <c r="BT579" s="2"/>
      <c r="BU579" s="2"/>
      <c r="BV579" s="2"/>
      <c r="BW579" s="2"/>
      <c r="BX579" s="2"/>
      <c r="BY579" s="2"/>
      <c r="BZ579" s="2"/>
      <c r="CA579" s="2"/>
      <c r="CB579" s="2"/>
      <c r="CC579" s="2"/>
      <c r="CD579" s="2"/>
      <c r="CE579" s="2"/>
      <c r="CF579" s="7"/>
    </row>
    <row r="580" spans="1:85" s="2" customFormat="1" ht="195" hidden="1" x14ac:dyDescent="0.25">
      <c r="A580" s="42" t="s">
        <v>5664</v>
      </c>
      <c r="B580" s="58" t="s">
        <v>5948</v>
      </c>
      <c r="C580" s="58" t="s">
        <v>5949</v>
      </c>
      <c r="D580" s="58" t="s">
        <v>5950</v>
      </c>
      <c r="E580" s="58" t="s">
        <v>5951</v>
      </c>
      <c r="F580" s="58" t="s">
        <v>5952</v>
      </c>
      <c r="G580" s="58" t="s">
        <v>5953</v>
      </c>
      <c r="H580" s="58" t="s">
        <v>5954</v>
      </c>
      <c r="I580" s="58" t="s">
        <v>5955</v>
      </c>
      <c r="J580" s="58" t="s">
        <v>5956</v>
      </c>
      <c r="K580" s="58" t="s">
        <v>5957</v>
      </c>
      <c r="L580" s="5" t="s">
        <v>159</v>
      </c>
      <c r="M580" s="5" t="s">
        <v>160</v>
      </c>
      <c r="N580" s="5">
        <v>2010</v>
      </c>
      <c r="O580" s="5">
        <v>24</v>
      </c>
      <c r="P580" s="10">
        <v>40330.45416666667</v>
      </c>
      <c r="Q580" s="5" t="s">
        <v>11</v>
      </c>
      <c r="R580" s="5" t="s">
        <v>9</v>
      </c>
      <c r="S580" s="5" t="s">
        <v>158</v>
      </c>
      <c r="T580" s="5" t="s">
        <v>13</v>
      </c>
      <c r="U580" s="5">
        <f t="shared" si="189"/>
        <v>8</v>
      </c>
      <c r="V580" s="5" t="b">
        <f t="shared" si="190"/>
        <v>1</v>
      </c>
      <c r="W580" s="51" t="b">
        <f t="shared" si="191"/>
        <v>1</v>
      </c>
      <c r="X580" s="5" t="b">
        <f t="shared" si="192"/>
        <v>1</v>
      </c>
      <c r="Y580" s="5" t="b">
        <f t="shared" si="193"/>
        <v>0</v>
      </c>
      <c r="Z580" s="5" t="b">
        <f t="shared" si="194"/>
        <v>1</v>
      </c>
      <c r="AA580" s="5" t="b">
        <f t="shared" si="195"/>
        <v>0</v>
      </c>
      <c r="AB580" s="5" t="b">
        <f t="shared" si="196"/>
        <v>1</v>
      </c>
      <c r="AC580" s="5" t="b">
        <f t="shared" si="197"/>
        <v>0</v>
      </c>
      <c r="AD580" s="5" t="b">
        <f t="shared" si="198"/>
        <v>1</v>
      </c>
      <c r="AE580" s="5" t="b">
        <f t="shared" si="199"/>
        <v>1</v>
      </c>
      <c r="AF580" s="5" t="b">
        <f t="shared" si="200"/>
        <v>0</v>
      </c>
      <c r="AG580" s="5" t="b">
        <f t="shared" si="201"/>
        <v>0</v>
      </c>
      <c r="AH580" s="51" t="b">
        <f t="shared" si="202"/>
        <v>0</v>
      </c>
      <c r="AI580" s="5" t="b">
        <f t="shared" si="203"/>
        <v>1</v>
      </c>
      <c r="AJ580" s="5" t="b">
        <f t="shared" si="204"/>
        <v>0</v>
      </c>
      <c r="AK580" s="5" t="b">
        <f t="shared" si="205"/>
        <v>0</v>
      </c>
      <c r="AL580" s="5" t="b">
        <f t="shared" si="206"/>
        <v>0</v>
      </c>
      <c r="AM580" s="5" t="b">
        <f t="shared" si="207"/>
        <v>0</v>
      </c>
      <c r="AN580" s="5" t="b">
        <f t="shared" si="208"/>
        <v>0</v>
      </c>
      <c r="AO580" s="5" t="b">
        <v>0</v>
      </c>
      <c r="AP580" s="5" t="b">
        <f t="shared" si="209"/>
        <v>0</v>
      </c>
      <c r="AQ580" s="5" t="b">
        <v>0</v>
      </c>
      <c r="AR580" s="2">
        <v>1</v>
      </c>
      <c r="AS580" s="2">
        <v>2</v>
      </c>
      <c r="AT580" s="2">
        <v>4</v>
      </c>
      <c r="AU580" s="2">
        <v>6</v>
      </c>
      <c r="AV580" s="2">
        <v>8</v>
      </c>
      <c r="AW580" s="2" t="s">
        <v>5615</v>
      </c>
      <c r="AX580" s="2">
        <v>11</v>
      </c>
      <c r="AY580" s="2">
        <v>12</v>
      </c>
      <c r="AZ580" s="2">
        <v>13</v>
      </c>
      <c r="BA580" s="2">
        <v>20</v>
      </c>
      <c r="CF580" s="7"/>
      <c r="CG580" s="7"/>
    </row>
    <row r="581" spans="1:85" s="2" customFormat="1" hidden="1" x14ac:dyDescent="0.25">
      <c r="A581" s="7"/>
      <c r="B581" s="7"/>
      <c r="C581" s="7"/>
      <c r="D581" s="7"/>
      <c r="E581" s="7"/>
      <c r="F581" s="7"/>
      <c r="G581" s="7"/>
      <c r="H581" s="7"/>
      <c r="I581" s="7"/>
      <c r="J581" s="7"/>
      <c r="K581" s="7"/>
      <c r="L581" s="11" t="s">
        <v>3938</v>
      </c>
      <c r="M581" s="2" t="s">
        <v>3939</v>
      </c>
      <c r="N581" s="2">
        <v>12</v>
      </c>
      <c r="O581" s="2">
        <v>1</v>
      </c>
      <c r="P581" s="3">
        <v>40909.614583333336</v>
      </c>
      <c r="Q581" s="2" t="s">
        <v>11</v>
      </c>
      <c r="R581" s="2" t="s">
        <v>459</v>
      </c>
      <c r="S581" s="2" t="s">
        <v>3940</v>
      </c>
      <c r="T581" s="2" t="s">
        <v>471</v>
      </c>
      <c r="U581" s="2">
        <f t="shared" si="189"/>
        <v>1</v>
      </c>
      <c r="V581" s="2" t="b">
        <f t="shared" si="190"/>
        <v>1</v>
      </c>
      <c r="W581" s="17" t="b">
        <f t="shared" si="191"/>
        <v>0</v>
      </c>
      <c r="X581" s="2" t="b">
        <f t="shared" si="192"/>
        <v>0</v>
      </c>
      <c r="Y581" s="2" t="b">
        <f t="shared" si="193"/>
        <v>0</v>
      </c>
      <c r="Z581" s="2" t="b">
        <f t="shared" si="194"/>
        <v>0</v>
      </c>
      <c r="AA581" s="2" t="b">
        <f t="shared" si="195"/>
        <v>0</v>
      </c>
      <c r="AB581" s="2" t="b">
        <f t="shared" si="196"/>
        <v>0</v>
      </c>
      <c r="AC581" s="2" t="b">
        <f t="shared" si="197"/>
        <v>0</v>
      </c>
      <c r="AD581" s="2" t="b">
        <f t="shared" si="198"/>
        <v>0</v>
      </c>
      <c r="AE581" s="2" t="b">
        <f t="shared" si="199"/>
        <v>0</v>
      </c>
      <c r="AF581" s="2" t="b">
        <f t="shared" si="200"/>
        <v>0</v>
      </c>
      <c r="AG581" s="2" t="b">
        <f t="shared" si="201"/>
        <v>0</v>
      </c>
      <c r="AH581" s="17" t="b">
        <f t="shared" si="202"/>
        <v>0</v>
      </c>
      <c r="AI581" s="2" t="b">
        <f t="shared" si="203"/>
        <v>0</v>
      </c>
      <c r="AJ581" s="2" t="b">
        <f t="shared" si="204"/>
        <v>0</v>
      </c>
      <c r="AK581" s="2" t="b">
        <f t="shared" si="205"/>
        <v>0</v>
      </c>
      <c r="AL581" s="2" t="b">
        <f t="shared" si="206"/>
        <v>0</v>
      </c>
      <c r="AM581" s="2" t="b">
        <f t="shared" si="207"/>
        <v>0</v>
      </c>
      <c r="AN581" s="2" t="b">
        <f t="shared" si="208"/>
        <v>0</v>
      </c>
      <c r="AO581" s="2" t="b">
        <v>0</v>
      </c>
      <c r="AP581" s="2" t="b">
        <f t="shared" si="209"/>
        <v>0</v>
      </c>
      <c r="AQ581" s="2" t="b">
        <v>0</v>
      </c>
      <c r="AR581" s="2">
        <v>1</v>
      </c>
      <c r="AS581" s="2" t="s">
        <v>5615</v>
      </c>
      <c r="CF581" s="7"/>
      <c r="CG581" s="7"/>
    </row>
    <row r="582" spans="1:85" s="84" customFormat="1" ht="90" x14ac:dyDescent="0.25">
      <c r="A582" s="75" t="s">
        <v>5658</v>
      </c>
      <c r="B582" s="75" t="s">
        <v>5693</v>
      </c>
      <c r="C582" s="75"/>
      <c r="D582" s="90" t="s">
        <v>5693</v>
      </c>
      <c r="E582" s="90" t="s">
        <v>6092</v>
      </c>
      <c r="F582" s="90" t="s">
        <v>5693</v>
      </c>
      <c r="G582" s="90" t="s">
        <v>6093</v>
      </c>
      <c r="H582" s="90" t="s">
        <v>6094</v>
      </c>
      <c r="I582" s="90" t="s">
        <v>6095</v>
      </c>
      <c r="J582" s="90" t="s">
        <v>6096</v>
      </c>
      <c r="K582" s="75"/>
      <c r="L582" s="90" t="s">
        <v>2044</v>
      </c>
      <c r="M582" s="90" t="s">
        <v>2045</v>
      </c>
      <c r="N582" s="90">
        <v>2012</v>
      </c>
      <c r="O582" s="90">
        <v>1</v>
      </c>
      <c r="P582" s="92">
        <v>41000.636805555558</v>
      </c>
      <c r="Q582" s="90" t="s">
        <v>11</v>
      </c>
      <c r="R582" s="90" t="s">
        <v>459</v>
      </c>
      <c r="S582" s="90" t="s">
        <v>2046</v>
      </c>
      <c r="T582" s="90" t="s">
        <v>484</v>
      </c>
      <c r="U582" s="90">
        <f t="shared" si="189"/>
        <v>8</v>
      </c>
      <c r="V582" s="90" t="b">
        <f t="shared" si="190"/>
        <v>1</v>
      </c>
      <c r="W582" s="90" t="b">
        <f t="shared" si="191"/>
        <v>0</v>
      </c>
      <c r="X582" s="90" t="b">
        <f t="shared" si="192"/>
        <v>1</v>
      </c>
      <c r="Y582" s="90" t="b">
        <f t="shared" si="193"/>
        <v>0</v>
      </c>
      <c r="Z582" s="90" t="b">
        <f t="shared" si="194"/>
        <v>0</v>
      </c>
      <c r="AA582" s="90" t="b">
        <f t="shared" si="195"/>
        <v>0</v>
      </c>
      <c r="AB582" s="90" t="b">
        <f t="shared" si="196"/>
        <v>0</v>
      </c>
      <c r="AC582" s="90" t="b">
        <f t="shared" si="197"/>
        <v>1</v>
      </c>
      <c r="AD582" s="90" t="b">
        <f t="shared" si="198"/>
        <v>1</v>
      </c>
      <c r="AE582" s="90" t="b">
        <f t="shared" si="199"/>
        <v>1</v>
      </c>
      <c r="AF582" s="90" t="b">
        <f t="shared" si="200"/>
        <v>1</v>
      </c>
      <c r="AG582" s="90" t="b">
        <f t="shared" si="201"/>
        <v>0</v>
      </c>
      <c r="AH582" s="90" t="b">
        <f t="shared" si="202"/>
        <v>1</v>
      </c>
      <c r="AI582" s="90" t="b">
        <f t="shared" si="203"/>
        <v>0</v>
      </c>
      <c r="AJ582" s="90" t="b">
        <f t="shared" si="204"/>
        <v>0</v>
      </c>
      <c r="AK582" s="90" t="b">
        <f t="shared" si="205"/>
        <v>0</v>
      </c>
      <c r="AL582" s="90" t="b">
        <f t="shared" si="206"/>
        <v>1</v>
      </c>
      <c r="AM582" s="90" t="b">
        <f t="shared" si="207"/>
        <v>0</v>
      </c>
      <c r="AN582" s="90" t="b">
        <f t="shared" si="208"/>
        <v>0</v>
      </c>
      <c r="AO582" s="90" t="b">
        <v>0</v>
      </c>
      <c r="AP582" s="90" t="b">
        <f t="shared" si="209"/>
        <v>0</v>
      </c>
      <c r="AQ582" s="90" t="b">
        <v>0</v>
      </c>
      <c r="AR582" s="7">
        <v>1</v>
      </c>
      <c r="AS582" s="7">
        <v>3</v>
      </c>
      <c r="AT582" s="7">
        <v>4</v>
      </c>
      <c r="AU582" s="7">
        <v>10</v>
      </c>
      <c r="AV582" s="7">
        <v>11</v>
      </c>
      <c r="AW582" s="7">
        <v>13</v>
      </c>
      <c r="AX582" s="7">
        <v>14</v>
      </c>
      <c r="AY582" s="7">
        <v>16</v>
      </c>
      <c r="AZ582" s="7">
        <v>17</v>
      </c>
      <c r="BA582" s="7">
        <v>18</v>
      </c>
      <c r="BB582" s="7">
        <v>23</v>
      </c>
      <c r="BC582" s="7"/>
      <c r="BD582" s="7"/>
      <c r="BE582" s="7"/>
      <c r="BF582" s="7"/>
      <c r="BG582" s="7"/>
      <c r="BH582" s="7"/>
      <c r="BI582" s="7"/>
      <c r="BJ582" s="7"/>
      <c r="BK582" s="7"/>
      <c r="BL582" s="7"/>
      <c r="BM582" s="2"/>
      <c r="BN582" s="2"/>
      <c r="BO582" s="2"/>
      <c r="BP582" s="2"/>
      <c r="BQ582" s="2"/>
      <c r="BR582" s="2"/>
      <c r="BS582" s="2"/>
      <c r="BT582" s="2"/>
      <c r="BU582" s="2"/>
      <c r="BV582" s="2"/>
      <c r="BW582" s="2"/>
      <c r="BX582" s="2"/>
      <c r="BY582" s="2"/>
      <c r="BZ582" s="2"/>
      <c r="CA582" s="2"/>
      <c r="CB582" s="2"/>
      <c r="CC582" s="2"/>
      <c r="CD582" s="2"/>
      <c r="CE582" s="2"/>
      <c r="CF582" s="7"/>
    </row>
    <row r="583" spans="1:85" s="2" customFormat="1" hidden="1" x14ac:dyDescent="0.25">
      <c r="A583" s="7"/>
      <c r="B583" s="7"/>
      <c r="C583" s="7"/>
      <c r="D583" s="7"/>
      <c r="E583" s="7"/>
      <c r="F583" s="7"/>
      <c r="G583" s="7"/>
      <c r="H583" s="7"/>
      <c r="I583" s="7"/>
      <c r="J583" s="7"/>
      <c r="K583" s="7"/>
      <c r="L583" s="11" t="s">
        <v>1305</v>
      </c>
      <c r="M583" s="2" t="s">
        <v>1306</v>
      </c>
      <c r="N583" s="2">
        <v>7</v>
      </c>
      <c r="O583" s="2">
        <v>2</v>
      </c>
      <c r="P583" s="3">
        <v>41000.463888888888</v>
      </c>
      <c r="Q583" s="2" t="s">
        <v>11</v>
      </c>
      <c r="R583" s="2" t="s">
        <v>459</v>
      </c>
      <c r="S583" s="2" t="s">
        <v>1307</v>
      </c>
      <c r="T583" s="2" t="s">
        <v>484</v>
      </c>
      <c r="U583" s="2">
        <f t="shared" si="189"/>
        <v>1</v>
      </c>
      <c r="V583" s="2" t="b">
        <f t="shared" si="190"/>
        <v>1</v>
      </c>
      <c r="W583" s="17" t="b">
        <f t="shared" si="191"/>
        <v>0</v>
      </c>
      <c r="X583" s="2" t="b">
        <f t="shared" si="192"/>
        <v>0</v>
      </c>
      <c r="Y583" s="2" t="b">
        <f t="shared" si="193"/>
        <v>0</v>
      </c>
      <c r="Z583" s="2" t="b">
        <f t="shared" si="194"/>
        <v>0</v>
      </c>
      <c r="AA583" s="2" t="b">
        <f t="shared" si="195"/>
        <v>0</v>
      </c>
      <c r="AB583" s="2" t="b">
        <f t="shared" si="196"/>
        <v>0</v>
      </c>
      <c r="AC583" s="2" t="b">
        <f t="shared" si="197"/>
        <v>0</v>
      </c>
      <c r="AD583" s="2" t="b">
        <f t="shared" si="198"/>
        <v>0</v>
      </c>
      <c r="AE583" s="2" t="b">
        <f t="shared" si="199"/>
        <v>0</v>
      </c>
      <c r="AF583" s="2" t="b">
        <f t="shared" si="200"/>
        <v>0</v>
      </c>
      <c r="AG583" s="2" t="b">
        <f t="shared" si="201"/>
        <v>0</v>
      </c>
      <c r="AH583" s="17" t="b">
        <f t="shared" si="202"/>
        <v>0</v>
      </c>
      <c r="AI583" s="2" t="b">
        <f t="shared" si="203"/>
        <v>0</v>
      </c>
      <c r="AJ583" s="2" t="b">
        <f t="shared" si="204"/>
        <v>0</v>
      </c>
      <c r="AK583" s="2" t="b">
        <f t="shared" si="205"/>
        <v>0</v>
      </c>
      <c r="AL583" s="2" t="b">
        <f t="shared" si="206"/>
        <v>0</v>
      </c>
      <c r="AM583" s="2" t="b">
        <f t="shared" si="207"/>
        <v>0</v>
      </c>
      <c r="AN583" s="2" t="b">
        <f t="shared" si="208"/>
        <v>0</v>
      </c>
      <c r="AO583" s="2" t="b">
        <v>0</v>
      </c>
      <c r="AP583" s="2" t="b">
        <f t="shared" si="209"/>
        <v>0</v>
      </c>
      <c r="AQ583" s="2" t="b">
        <v>0</v>
      </c>
      <c r="AR583" s="2">
        <v>1</v>
      </c>
      <c r="CF583" s="7"/>
      <c r="CG583" s="7"/>
    </row>
    <row r="584" spans="1:85" s="2" customFormat="1" ht="30" hidden="1" x14ac:dyDescent="0.25">
      <c r="A584" s="7"/>
      <c r="L584" s="11" t="s">
        <v>273</v>
      </c>
      <c r="M584" s="2" t="s">
        <v>274</v>
      </c>
      <c r="N584" s="7">
        <v>2019</v>
      </c>
      <c r="O584" s="7">
        <v>1</v>
      </c>
      <c r="P584" s="9">
        <v>43466</v>
      </c>
      <c r="Q584" s="7" t="s">
        <v>11</v>
      </c>
      <c r="R584" s="7" t="s">
        <v>9</v>
      </c>
      <c r="S584" s="7" t="s">
        <v>264</v>
      </c>
      <c r="T584" s="7" t="s">
        <v>13</v>
      </c>
      <c r="U584" s="2">
        <f t="shared" si="189"/>
        <v>2</v>
      </c>
      <c r="V584" s="2" t="b">
        <f t="shared" si="190"/>
        <v>1</v>
      </c>
      <c r="W584" s="17" t="b">
        <f t="shared" si="191"/>
        <v>0</v>
      </c>
      <c r="X584" s="2" t="b">
        <f t="shared" si="192"/>
        <v>0</v>
      </c>
      <c r="Y584" s="2" t="b">
        <f t="shared" si="193"/>
        <v>0</v>
      </c>
      <c r="Z584" s="2" t="b">
        <f t="shared" si="194"/>
        <v>0</v>
      </c>
      <c r="AA584" s="2" t="b">
        <f t="shared" si="195"/>
        <v>0</v>
      </c>
      <c r="AB584" s="2" t="b">
        <f t="shared" si="196"/>
        <v>0</v>
      </c>
      <c r="AC584" s="2" t="b">
        <f t="shared" si="197"/>
        <v>0</v>
      </c>
      <c r="AD584" s="2" t="b">
        <f t="shared" si="198"/>
        <v>0</v>
      </c>
      <c r="AE584" s="2" t="b">
        <f t="shared" si="199"/>
        <v>0</v>
      </c>
      <c r="AF584" s="2" t="b">
        <f t="shared" si="200"/>
        <v>0</v>
      </c>
      <c r="AG584" s="2" t="b">
        <f t="shared" si="201"/>
        <v>0</v>
      </c>
      <c r="AH584" s="17" t="b">
        <f t="shared" si="202"/>
        <v>0</v>
      </c>
      <c r="AI584" s="2" t="b">
        <f t="shared" si="203"/>
        <v>0</v>
      </c>
      <c r="AJ584" s="2" t="b">
        <f t="shared" si="204"/>
        <v>0</v>
      </c>
      <c r="AK584" s="2" t="b">
        <f t="shared" si="205"/>
        <v>0</v>
      </c>
      <c r="AL584" s="2" t="b">
        <f t="shared" si="206"/>
        <v>0</v>
      </c>
      <c r="AM584" s="2" t="b">
        <f t="shared" si="207"/>
        <v>0</v>
      </c>
      <c r="AN584" s="2" t="b">
        <f t="shared" si="208"/>
        <v>0</v>
      </c>
      <c r="AO584" s="2" t="b">
        <v>0</v>
      </c>
      <c r="AP584" s="2" t="b">
        <f t="shared" si="209"/>
        <v>1</v>
      </c>
      <c r="AQ584" s="2" t="b">
        <v>0</v>
      </c>
      <c r="AR584" s="7">
        <v>1</v>
      </c>
      <c r="AS584" s="7">
        <v>52</v>
      </c>
      <c r="AT584" s="7"/>
      <c r="AU584" s="7"/>
      <c r="AV584" s="7"/>
      <c r="AW584" s="7"/>
      <c r="AX584" s="7"/>
      <c r="AY584" s="7"/>
      <c r="AZ584" s="7"/>
      <c r="BA584" s="7"/>
      <c r="BB584" s="7"/>
      <c r="BC584" s="7"/>
      <c r="BD584" s="7"/>
      <c r="BE584" s="7"/>
      <c r="BF584" s="7"/>
      <c r="BG584" s="7"/>
      <c r="BH584" s="7"/>
      <c r="BI584" s="7"/>
      <c r="BJ584" s="7"/>
      <c r="BK584" s="7"/>
      <c r="BL584" s="7"/>
      <c r="BP584" s="7"/>
      <c r="CF584" s="7"/>
      <c r="CG584" s="7"/>
    </row>
    <row r="585" spans="1:85" s="84" customFormat="1" ht="45" x14ac:dyDescent="0.25">
      <c r="A585" s="75" t="s">
        <v>5673</v>
      </c>
      <c r="B585" s="75" t="s">
        <v>5724</v>
      </c>
      <c r="C585" s="75"/>
      <c r="D585" s="90" t="s">
        <v>5725</v>
      </c>
      <c r="E585" s="90" t="s">
        <v>5726</v>
      </c>
      <c r="F585" s="90" t="s">
        <v>5693</v>
      </c>
      <c r="G585" s="90" t="s">
        <v>5727</v>
      </c>
      <c r="H585" s="90"/>
      <c r="I585" s="90" t="s">
        <v>5728</v>
      </c>
      <c r="J585" s="90"/>
      <c r="K585" s="75" t="s">
        <v>5729</v>
      </c>
      <c r="L585" s="90" t="s">
        <v>3878</v>
      </c>
      <c r="M585" s="90" t="s">
        <v>3879</v>
      </c>
      <c r="N585" s="90">
        <v>61</v>
      </c>
      <c r="O585" s="90">
        <v>4</v>
      </c>
      <c r="P585" s="92">
        <v>41974.529861111114</v>
      </c>
      <c r="Q585" s="90" t="s">
        <v>11</v>
      </c>
      <c r="R585" s="90" t="s">
        <v>459</v>
      </c>
      <c r="S585" s="90" t="s">
        <v>3880</v>
      </c>
      <c r="T585" s="90" t="s">
        <v>484</v>
      </c>
      <c r="U585" s="90">
        <f t="shared" si="189"/>
        <v>5</v>
      </c>
      <c r="V585" s="90" t="b">
        <f t="shared" si="190"/>
        <v>1</v>
      </c>
      <c r="W585" s="90" t="b">
        <f t="shared" si="191"/>
        <v>0</v>
      </c>
      <c r="X585" s="90" t="b">
        <f t="shared" si="192"/>
        <v>0</v>
      </c>
      <c r="Y585" s="90" t="b">
        <f t="shared" si="193"/>
        <v>0</v>
      </c>
      <c r="Z585" s="90" t="b">
        <f t="shared" si="194"/>
        <v>0</v>
      </c>
      <c r="AA585" s="90" t="b">
        <f t="shared" si="195"/>
        <v>0</v>
      </c>
      <c r="AB585" s="90" t="b">
        <f t="shared" si="196"/>
        <v>1</v>
      </c>
      <c r="AC585" s="90" t="b">
        <f t="shared" si="197"/>
        <v>0</v>
      </c>
      <c r="AD585" s="90" t="b">
        <f t="shared" si="198"/>
        <v>1</v>
      </c>
      <c r="AE585" s="90" t="b">
        <f t="shared" si="199"/>
        <v>0</v>
      </c>
      <c r="AF585" s="90" t="b">
        <f t="shared" si="200"/>
        <v>0</v>
      </c>
      <c r="AG585" s="90" t="b">
        <f t="shared" si="201"/>
        <v>1</v>
      </c>
      <c r="AH585" s="90" t="b">
        <f t="shared" si="202"/>
        <v>1</v>
      </c>
      <c r="AI585" s="90" t="b">
        <f t="shared" si="203"/>
        <v>0</v>
      </c>
      <c r="AJ585" s="90" t="b">
        <f t="shared" si="204"/>
        <v>0</v>
      </c>
      <c r="AK585" s="90" t="b">
        <f t="shared" si="205"/>
        <v>0</v>
      </c>
      <c r="AL585" s="90" t="b">
        <f t="shared" si="206"/>
        <v>0</v>
      </c>
      <c r="AM585" s="90" t="b">
        <f t="shared" si="207"/>
        <v>0</v>
      </c>
      <c r="AN585" s="90" t="b">
        <f t="shared" si="208"/>
        <v>0</v>
      </c>
      <c r="AO585" s="90" t="b">
        <v>0</v>
      </c>
      <c r="AP585" s="90" t="b">
        <f t="shared" si="209"/>
        <v>0</v>
      </c>
      <c r="AQ585" s="90" t="b">
        <v>0</v>
      </c>
      <c r="AR585" s="2">
        <v>1</v>
      </c>
      <c r="AS585" s="2">
        <v>8</v>
      </c>
      <c r="AT585" s="2" t="s">
        <v>5615</v>
      </c>
      <c r="AU585" s="2">
        <v>11</v>
      </c>
      <c r="AV585" s="2">
        <v>15</v>
      </c>
      <c r="AW585" s="2">
        <v>16</v>
      </c>
      <c r="AX585" s="2"/>
      <c r="AY585" s="2"/>
      <c r="AZ585" s="2"/>
      <c r="BA585" s="2"/>
      <c r="BB585" s="2"/>
      <c r="BC585" s="2"/>
      <c r="BD585" s="2"/>
      <c r="BE585" s="2"/>
      <c r="BF585" s="2"/>
      <c r="BG585" s="2"/>
      <c r="BH585" s="2"/>
      <c r="BI585" s="2"/>
      <c r="BJ585" s="2"/>
      <c r="BK585" s="2"/>
      <c r="BL585" s="2"/>
      <c r="BM585" s="7"/>
      <c r="BN585" s="7"/>
      <c r="BO585" s="7"/>
      <c r="BP585" s="2"/>
      <c r="BQ585" s="2"/>
      <c r="BR585" s="2"/>
      <c r="BS585" s="2"/>
      <c r="BT585" s="2"/>
      <c r="BU585" s="2"/>
      <c r="BV585" s="2"/>
      <c r="BW585" s="2"/>
      <c r="BX585" s="2"/>
      <c r="BY585" s="2"/>
      <c r="BZ585" s="2"/>
      <c r="CA585" s="2"/>
      <c r="CB585" s="2"/>
      <c r="CC585" s="2"/>
      <c r="CD585" s="2"/>
      <c r="CE585" s="2"/>
      <c r="CF585" s="7"/>
    </row>
    <row r="586" spans="1:85" s="2" customFormat="1" ht="90" hidden="1" x14ac:dyDescent="0.25">
      <c r="A586" s="42" t="s">
        <v>5676</v>
      </c>
      <c r="B586" s="52" t="s">
        <v>5711</v>
      </c>
      <c r="C586" s="63" t="s">
        <v>5967</v>
      </c>
      <c r="D586" s="52" t="s">
        <v>5968</v>
      </c>
      <c r="E586" s="42"/>
      <c r="F586" s="42"/>
      <c r="G586" s="42"/>
      <c r="H586" s="42"/>
      <c r="I586" s="53" t="s">
        <v>5969</v>
      </c>
      <c r="J586" s="42"/>
      <c r="K586" s="63" t="s">
        <v>5970</v>
      </c>
      <c r="L586" s="5" t="s">
        <v>1442</v>
      </c>
      <c r="M586" s="5" t="s">
        <v>1443</v>
      </c>
      <c r="N586" s="5">
        <v>2014</v>
      </c>
      <c r="O586" s="5">
        <v>52</v>
      </c>
      <c r="P586" s="10">
        <v>42004.525694444441</v>
      </c>
      <c r="Q586" s="5" t="s">
        <v>1444</v>
      </c>
      <c r="R586" s="5" t="s">
        <v>459</v>
      </c>
      <c r="S586" s="5" t="s">
        <v>1445</v>
      </c>
      <c r="T586" s="5" t="s">
        <v>1446</v>
      </c>
      <c r="U586" s="5">
        <f t="shared" si="189"/>
        <v>4</v>
      </c>
      <c r="V586" s="5" t="b">
        <f t="shared" si="190"/>
        <v>0</v>
      </c>
      <c r="W586" s="51" t="b">
        <f t="shared" si="191"/>
        <v>0</v>
      </c>
      <c r="X586" s="5" t="b">
        <f t="shared" si="192"/>
        <v>0</v>
      </c>
      <c r="Y586" s="5" t="b">
        <f t="shared" si="193"/>
        <v>0</v>
      </c>
      <c r="Z586" s="5" t="b">
        <f t="shared" si="194"/>
        <v>0</v>
      </c>
      <c r="AA586" s="5" t="b">
        <f t="shared" si="195"/>
        <v>0</v>
      </c>
      <c r="AB586" s="5" t="b">
        <f t="shared" si="196"/>
        <v>0</v>
      </c>
      <c r="AC586" s="5" t="b">
        <f t="shared" si="197"/>
        <v>0</v>
      </c>
      <c r="AD586" s="5" t="b">
        <f t="shared" si="198"/>
        <v>1</v>
      </c>
      <c r="AE586" s="5" t="b">
        <f t="shared" si="199"/>
        <v>1</v>
      </c>
      <c r="AF586" s="5" t="b">
        <f t="shared" si="200"/>
        <v>1</v>
      </c>
      <c r="AG586" s="5" t="b">
        <f t="shared" si="201"/>
        <v>0</v>
      </c>
      <c r="AH586" s="51" t="b">
        <f t="shared" si="202"/>
        <v>0</v>
      </c>
      <c r="AI586" s="5" t="b">
        <f t="shared" si="203"/>
        <v>0</v>
      </c>
      <c r="AJ586" s="5" t="b">
        <f t="shared" si="204"/>
        <v>0</v>
      </c>
      <c r="AK586" s="5" t="b">
        <f t="shared" si="205"/>
        <v>0</v>
      </c>
      <c r="AL586" s="5" t="b">
        <f t="shared" si="206"/>
        <v>0</v>
      </c>
      <c r="AM586" s="5" t="b">
        <f t="shared" si="207"/>
        <v>0</v>
      </c>
      <c r="AN586" s="5" t="b">
        <f t="shared" si="208"/>
        <v>0</v>
      </c>
      <c r="AO586" s="5" t="b">
        <v>1</v>
      </c>
      <c r="AP586" s="5" t="b">
        <f t="shared" si="209"/>
        <v>0</v>
      </c>
      <c r="AQ586" s="5" t="b">
        <v>0</v>
      </c>
      <c r="AR586" s="2">
        <v>11</v>
      </c>
      <c r="AS586" s="2">
        <v>12</v>
      </c>
      <c r="AT586" s="2">
        <v>13</v>
      </c>
      <c r="AU586" s="2">
        <v>14</v>
      </c>
      <c r="AV586" s="2">
        <v>51</v>
      </c>
      <c r="AW586" s="2">
        <v>59</v>
      </c>
      <c r="AX586" s="2">
        <v>69</v>
      </c>
      <c r="AY586" s="2" t="s">
        <v>5540</v>
      </c>
      <c r="CF586" s="7"/>
      <c r="CG586" s="7"/>
    </row>
    <row r="587" spans="1:85" s="2" customFormat="1" ht="90" hidden="1" x14ac:dyDescent="0.25">
      <c r="A587" s="42" t="s">
        <v>5676</v>
      </c>
      <c r="B587" s="52" t="s">
        <v>5711</v>
      </c>
      <c r="C587" s="63" t="s">
        <v>5971</v>
      </c>
      <c r="D587" s="52" t="s">
        <v>5972</v>
      </c>
      <c r="E587" s="42"/>
      <c r="F587" s="42"/>
      <c r="G587" s="52" t="s">
        <v>5973</v>
      </c>
      <c r="H587" s="42"/>
      <c r="I587" s="64">
        <v>1103708829</v>
      </c>
      <c r="J587" s="42"/>
      <c r="K587" s="52" t="s">
        <v>5974</v>
      </c>
      <c r="L587" s="5" t="s">
        <v>4622</v>
      </c>
      <c r="M587" s="5" t="s">
        <v>4623</v>
      </c>
      <c r="N587" s="5">
        <v>2012</v>
      </c>
      <c r="O587" s="5">
        <v>2</v>
      </c>
      <c r="P587" s="6">
        <v>41000</v>
      </c>
      <c r="Q587" s="5" t="s">
        <v>1444</v>
      </c>
      <c r="R587" s="5" t="s">
        <v>459</v>
      </c>
      <c r="S587" s="5" t="s">
        <v>4624</v>
      </c>
      <c r="T587" s="5" t="s">
        <v>1446</v>
      </c>
      <c r="U587" s="5">
        <f t="shared" si="189"/>
        <v>2</v>
      </c>
      <c r="V587" s="5" t="b">
        <f t="shared" si="190"/>
        <v>1</v>
      </c>
      <c r="W587" s="51" t="b">
        <f t="shared" si="191"/>
        <v>0</v>
      </c>
      <c r="X587" s="5" t="b">
        <f t="shared" si="192"/>
        <v>0</v>
      </c>
      <c r="Y587" s="5" t="b">
        <f t="shared" si="193"/>
        <v>0</v>
      </c>
      <c r="Z587" s="5" t="b">
        <f t="shared" si="194"/>
        <v>0</v>
      </c>
      <c r="AA587" s="5" t="b">
        <f t="shared" si="195"/>
        <v>0</v>
      </c>
      <c r="AB587" s="5" t="b">
        <f t="shared" si="196"/>
        <v>0</v>
      </c>
      <c r="AC587" s="5" t="b">
        <f t="shared" si="197"/>
        <v>0</v>
      </c>
      <c r="AD587" s="5" t="b">
        <f t="shared" si="198"/>
        <v>0</v>
      </c>
      <c r="AE587" s="5" t="b">
        <f t="shared" si="199"/>
        <v>0</v>
      </c>
      <c r="AF587" s="5" t="b">
        <f t="shared" si="200"/>
        <v>0</v>
      </c>
      <c r="AG587" s="5" t="b">
        <f t="shared" si="201"/>
        <v>0</v>
      </c>
      <c r="AH587" s="51" t="b">
        <f t="shared" si="202"/>
        <v>0</v>
      </c>
      <c r="AI587" s="5" t="b">
        <f t="shared" si="203"/>
        <v>0</v>
      </c>
      <c r="AJ587" s="5" t="b">
        <f t="shared" si="204"/>
        <v>0</v>
      </c>
      <c r="AK587" s="5" t="b">
        <f t="shared" si="205"/>
        <v>0</v>
      </c>
      <c r="AL587" s="5" t="b">
        <f t="shared" si="206"/>
        <v>0</v>
      </c>
      <c r="AM587" s="5" t="b">
        <f t="shared" si="207"/>
        <v>0</v>
      </c>
      <c r="AN587" s="5" t="b">
        <f t="shared" si="208"/>
        <v>0</v>
      </c>
      <c r="AO587" s="5" t="b">
        <v>1</v>
      </c>
      <c r="AP587" s="5" t="b">
        <f t="shared" si="209"/>
        <v>0</v>
      </c>
      <c r="AQ587" s="5" t="b">
        <v>0</v>
      </c>
      <c r="AR587" s="2">
        <v>1</v>
      </c>
      <c r="AS587" s="2">
        <v>51</v>
      </c>
      <c r="CF587" s="7"/>
      <c r="CG587" s="7"/>
    </row>
    <row r="588" spans="1:85" s="2" customFormat="1" ht="30" hidden="1" x14ac:dyDescent="0.25">
      <c r="A588" s="7"/>
      <c r="B588" s="7"/>
      <c r="C588" s="7"/>
      <c r="D588" s="7"/>
      <c r="E588" s="7"/>
      <c r="F588" s="7"/>
      <c r="G588" s="7"/>
      <c r="H588" s="7"/>
      <c r="I588" s="7"/>
      <c r="J588" s="7"/>
      <c r="K588" s="7"/>
      <c r="L588" s="11" t="s">
        <v>3795</v>
      </c>
      <c r="M588" s="2" t="s">
        <v>3796</v>
      </c>
      <c r="N588" s="2">
        <v>2013</v>
      </c>
      <c r="O588" s="2">
        <v>1</v>
      </c>
      <c r="P588" s="3">
        <v>41275.38958333333</v>
      </c>
      <c r="Q588" s="2" t="s">
        <v>11</v>
      </c>
      <c r="R588" s="2" t="s">
        <v>459</v>
      </c>
      <c r="S588" s="2" t="s">
        <v>3797</v>
      </c>
      <c r="T588" s="2" t="s">
        <v>941</v>
      </c>
      <c r="U588" s="2">
        <f t="shared" si="189"/>
        <v>1</v>
      </c>
      <c r="V588" s="2" t="b">
        <f t="shared" si="190"/>
        <v>1</v>
      </c>
      <c r="W588" s="17" t="b">
        <f t="shared" si="191"/>
        <v>0</v>
      </c>
      <c r="X588" s="2" t="b">
        <f t="shared" si="192"/>
        <v>0</v>
      </c>
      <c r="Y588" s="2" t="b">
        <f t="shared" si="193"/>
        <v>0</v>
      </c>
      <c r="Z588" s="2" t="b">
        <f t="shared" si="194"/>
        <v>0</v>
      </c>
      <c r="AA588" s="2" t="b">
        <f t="shared" si="195"/>
        <v>0</v>
      </c>
      <c r="AB588" s="2" t="b">
        <f t="shared" si="196"/>
        <v>0</v>
      </c>
      <c r="AC588" s="2" t="b">
        <f t="shared" si="197"/>
        <v>0</v>
      </c>
      <c r="AD588" s="2" t="b">
        <f t="shared" si="198"/>
        <v>0</v>
      </c>
      <c r="AE588" s="2" t="b">
        <f t="shared" si="199"/>
        <v>0</v>
      </c>
      <c r="AF588" s="2" t="b">
        <f t="shared" si="200"/>
        <v>0</v>
      </c>
      <c r="AG588" s="2" t="b">
        <f t="shared" si="201"/>
        <v>0</v>
      </c>
      <c r="AH588" s="17" t="b">
        <f t="shared" si="202"/>
        <v>0</v>
      </c>
      <c r="AI588" s="2" t="b">
        <f t="shared" si="203"/>
        <v>0</v>
      </c>
      <c r="AJ588" s="2" t="b">
        <f t="shared" si="204"/>
        <v>0</v>
      </c>
      <c r="AK588" s="2" t="b">
        <f t="shared" si="205"/>
        <v>0</v>
      </c>
      <c r="AL588" s="2" t="b">
        <f t="shared" si="206"/>
        <v>0</v>
      </c>
      <c r="AM588" s="2" t="b">
        <f t="shared" si="207"/>
        <v>0</v>
      </c>
      <c r="AN588" s="2" t="b">
        <f t="shared" si="208"/>
        <v>0</v>
      </c>
      <c r="AO588" s="2" t="b">
        <v>0</v>
      </c>
      <c r="AP588" s="2" t="b">
        <f t="shared" si="209"/>
        <v>0</v>
      </c>
      <c r="AQ588" s="2" t="b">
        <v>0</v>
      </c>
      <c r="AR588" s="2">
        <v>1</v>
      </c>
      <c r="CF588" s="7"/>
      <c r="CG588" s="7"/>
    </row>
    <row r="589" spans="1:85" s="2" customFormat="1" ht="30" hidden="1" x14ac:dyDescent="0.25">
      <c r="A589" s="7"/>
      <c r="B589" s="7"/>
      <c r="C589" s="7"/>
      <c r="D589" s="7"/>
      <c r="E589" s="7"/>
      <c r="F589" s="7"/>
      <c r="G589" s="7"/>
      <c r="H589" s="7"/>
      <c r="I589" s="7"/>
      <c r="J589" s="7"/>
      <c r="K589" s="7"/>
      <c r="L589" s="11" t="s">
        <v>4338</v>
      </c>
      <c r="M589" s="2" t="s">
        <v>4339</v>
      </c>
      <c r="N589" s="2">
        <v>25</v>
      </c>
      <c r="O589" s="2">
        <v>4</v>
      </c>
      <c r="P589" s="3">
        <v>41091.451388888891</v>
      </c>
      <c r="Q589" s="2" t="s">
        <v>4340</v>
      </c>
      <c r="R589" s="2" t="s">
        <v>459</v>
      </c>
      <c r="S589" s="2" t="s">
        <v>4341</v>
      </c>
      <c r="T589" s="2" t="s">
        <v>461</v>
      </c>
      <c r="U589" s="2">
        <f t="shared" si="189"/>
        <v>3</v>
      </c>
      <c r="V589" s="2" t="b">
        <f t="shared" si="190"/>
        <v>0</v>
      </c>
      <c r="W589" s="17" t="b">
        <f t="shared" si="191"/>
        <v>0</v>
      </c>
      <c r="X589" s="2" t="b">
        <f t="shared" si="192"/>
        <v>1</v>
      </c>
      <c r="Y589" s="2" t="b">
        <f t="shared" si="193"/>
        <v>0</v>
      </c>
      <c r="Z589" s="2" t="b">
        <f t="shared" si="194"/>
        <v>0</v>
      </c>
      <c r="AA589" s="2" t="b">
        <f t="shared" si="195"/>
        <v>1</v>
      </c>
      <c r="AB589" s="2" t="b">
        <f t="shared" si="196"/>
        <v>0</v>
      </c>
      <c r="AC589" s="2" t="b">
        <f t="shared" si="197"/>
        <v>0</v>
      </c>
      <c r="AD589" s="2" t="b">
        <f t="shared" si="198"/>
        <v>0</v>
      </c>
      <c r="AE589" s="2" t="b">
        <f t="shared" si="199"/>
        <v>0</v>
      </c>
      <c r="AF589" s="2" t="b">
        <f t="shared" si="200"/>
        <v>0</v>
      </c>
      <c r="AG589" s="2" t="b">
        <f t="shared" si="201"/>
        <v>1</v>
      </c>
      <c r="AH589" s="17" t="b">
        <f t="shared" si="202"/>
        <v>0</v>
      </c>
      <c r="AI589" s="2" t="b">
        <f t="shared" si="203"/>
        <v>0</v>
      </c>
      <c r="AJ589" s="2" t="b">
        <f t="shared" si="204"/>
        <v>0</v>
      </c>
      <c r="AK589" s="2" t="b">
        <f t="shared" si="205"/>
        <v>0</v>
      </c>
      <c r="AL589" s="2" t="b">
        <f t="shared" si="206"/>
        <v>0</v>
      </c>
      <c r="AM589" s="2" t="b">
        <f t="shared" si="207"/>
        <v>0</v>
      </c>
      <c r="AN589" s="2" t="b">
        <f t="shared" si="208"/>
        <v>0</v>
      </c>
      <c r="AO589" s="2" t="b">
        <v>0</v>
      </c>
      <c r="AP589" s="2" t="b">
        <f t="shared" si="209"/>
        <v>0</v>
      </c>
      <c r="AQ589" s="2" t="b">
        <v>0</v>
      </c>
      <c r="AR589" s="2">
        <v>3</v>
      </c>
      <c r="AS589" s="2">
        <v>4</v>
      </c>
      <c r="AT589" s="2">
        <v>7</v>
      </c>
      <c r="AU589" s="2" t="s">
        <v>5615</v>
      </c>
      <c r="AV589" s="2">
        <v>15</v>
      </c>
      <c r="BQ589" s="7"/>
      <c r="BR589" s="7"/>
      <c r="BS589" s="7"/>
      <c r="BT589" s="7"/>
      <c r="BU589" s="7"/>
      <c r="BV589" s="7"/>
      <c r="BW589" s="7"/>
      <c r="BX589" s="7"/>
      <c r="BY589" s="7"/>
      <c r="BZ589" s="7"/>
      <c r="CA589" s="7"/>
      <c r="CB589" s="7"/>
      <c r="CC589" s="7"/>
      <c r="CD589" s="7"/>
      <c r="CE589" s="7"/>
    </row>
    <row r="590" spans="1:85" s="2" customFormat="1" ht="30" hidden="1" x14ac:dyDescent="0.25">
      <c r="A590" s="7"/>
      <c r="B590" s="7"/>
      <c r="C590" s="7"/>
      <c r="D590" s="7"/>
      <c r="E590" s="7"/>
      <c r="F590" s="7"/>
      <c r="G590" s="7"/>
      <c r="H590" s="7"/>
      <c r="I590" s="7"/>
      <c r="J590" s="7"/>
      <c r="K590" s="7"/>
      <c r="L590" s="11" t="s">
        <v>3798</v>
      </c>
      <c r="M590" s="2" t="s">
        <v>3799</v>
      </c>
      <c r="N590" s="2">
        <v>15</v>
      </c>
      <c r="O590" s="2">
        <v>1</v>
      </c>
      <c r="P590" s="3">
        <v>41275.510416666664</v>
      </c>
      <c r="Q590" s="2" t="s">
        <v>474</v>
      </c>
      <c r="R590" s="2" t="s">
        <v>459</v>
      </c>
      <c r="S590" s="2" t="s">
        <v>3797</v>
      </c>
      <c r="T590" s="2" t="s">
        <v>941</v>
      </c>
      <c r="U590" s="2">
        <f t="shared" si="189"/>
        <v>1</v>
      </c>
      <c r="V590" s="2" t="b">
        <f t="shared" si="190"/>
        <v>1</v>
      </c>
      <c r="W590" s="17" t="b">
        <f t="shared" si="191"/>
        <v>0</v>
      </c>
      <c r="X590" s="2" t="b">
        <f t="shared" si="192"/>
        <v>0</v>
      </c>
      <c r="Y590" s="2" t="b">
        <f t="shared" si="193"/>
        <v>0</v>
      </c>
      <c r="Z590" s="2" t="b">
        <f t="shared" si="194"/>
        <v>0</v>
      </c>
      <c r="AA590" s="2" t="b">
        <f t="shared" si="195"/>
        <v>0</v>
      </c>
      <c r="AB590" s="2" t="b">
        <f t="shared" si="196"/>
        <v>0</v>
      </c>
      <c r="AC590" s="2" t="b">
        <f t="shared" si="197"/>
        <v>0</v>
      </c>
      <c r="AD590" s="2" t="b">
        <f t="shared" si="198"/>
        <v>0</v>
      </c>
      <c r="AE590" s="2" t="b">
        <f t="shared" si="199"/>
        <v>0</v>
      </c>
      <c r="AF590" s="2" t="b">
        <f t="shared" si="200"/>
        <v>0</v>
      </c>
      <c r="AG590" s="2" t="b">
        <f t="shared" si="201"/>
        <v>0</v>
      </c>
      <c r="AH590" s="17" t="b">
        <f t="shared" si="202"/>
        <v>0</v>
      </c>
      <c r="AI590" s="2" t="b">
        <f t="shared" si="203"/>
        <v>0</v>
      </c>
      <c r="AJ590" s="2" t="b">
        <f t="shared" si="204"/>
        <v>0</v>
      </c>
      <c r="AK590" s="2" t="b">
        <f t="shared" si="205"/>
        <v>0</v>
      </c>
      <c r="AL590" s="2" t="b">
        <f t="shared" si="206"/>
        <v>0</v>
      </c>
      <c r="AM590" s="2" t="b">
        <f t="shared" si="207"/>
        <v>0</v>
      </c>
      <c r="AN590" s="2" t="b">
        <f t="shared" si="208"/>
        <v>0</v>
      </c>
      <c r="AO590" s="2" t="b">
        <v>0</v>
      </c>
      <c r="AP590" s="2" t="b">
        <f t="shared" si="209"/>
        <v>0</v>
      </c>
      <c r="AQ590" s="2" t="b">
        <v>0</v>
      </c>
      <c r="AR590" s="2">
        <v>1</v>
      </c>
      <c r="CF590" s="7"/>
      <c r="CG590" s="7"/>
    </row>
    <row r="591" spans="1:85" s="2" customFormat="1" hidden="1" x14ac:dyDescent="0.25">
      <c r="A591" s="7"/>
      <c r="B591" s="7"/>
      <c r="C591" s="7"/>
      <c r="D591" s="7"/>
      <c r="E591" s="7"/>
      <c r="F591" s="7"/>
      <c r="G591" s="7"/>
      <c r="H591" s="7"/>
      <c r="I591" s="7"/>
      <c r="J591" s="7"/>
      <c r="K591" s="7"/>
      <c r="L591" s="11" t="s">
        <v>1572</v>
      </c>
      <c r="M591" s="2" t="s">
        <v>1573</v>
      </c>
      <c r="N591" s="2">
        <v>2014</v>
      </c>
      <c r="O591" s="2">
        <v>1</v>
      </c>
      <c r="P591" s="3">
        <v>41640.476388888892</v>
      </c>
      <c r="Q591" s="2" t="s">
        <v>11</v>
      </c>
      <c r="R591" s="2" t="s">
        <v>459</v>
      </c>
      <c r="S591" s="2" t="s">
        <v>1571</v>
      </c>
      <c r="T591" s="2" t="s">
        <v>1111</v>
      </c>
      <c r="U591" s="2">
        <f t="shared" si="189"/>
        <v>0</v>
      </c>
      <c r="V591" s="2" t="b">
        <f t="shared" si="190"/>
        <v>0</v>
      </c>
      <c r="W591" s="17" t="b">
        <f t="shared" si="191"/>
        <v>0</v>
      </c>
      <c r="X591" s="2" t="b">
        <f t="shared" si="192"/>
        <v>0</v>
      </c>
      <c r="Y591" s="2" t="b">
        <f t="shared" si="193"/>
        <v>0</v>
      </c>
      <c r="Z591" s="2" t="b">
        <f t="shared" si="194"/>
        <v>0</v>
      </c>
      <c r="AA591" s="2" t="b">
        <f t="shared" si="195"/>
        <v>0</v>
      </c>
      <c r="AB591" s="2" t="b">
        <f t="shared" si="196"/>
        <v>0</v>
      </c>
      <c r="AC591" s="2" t="b">
        <f t="shared" si="197"/>
        <v>0</v>
      </c>
      <c r="AD591" s="2" t="b">
        <f t="shared" si="198"/>
        <v>0</v>
      </c>
      <c r="AE591" s="2" t="b">
        <f t="shared" si="199"/>
        <v>0</v>
      </c>
      <c r="AF591" s="2" t="b">
        <f t="shared" si="200"/>
        <v>0</v>
      </c>
      <c r="AG591" s="2" t="b">
        <f t="shared" si="201"/>
        <v>0</v>
      </c>
      <c r="AH591" s="17" t="b">
        <f t="shared" si="202"/>
        <v>0</v>
      </c>
      <c r="AI591" s="2" t="b">
        <f t="shared" si="203"/>
        <v>0</v>
      </c>
      <c r="AJ591" s="2" t="b">
        <f t="shared" si="204"/>
        <v>0</v>
      </c>
      <c r="AK591" s="2" t="b">
        <f t="shared" si="205"/>
        <v>0</v>
      </c>
      <c r="AL591" s="2" t="b">
        <f t="shared" si="206"/>
        <v>0</v>
      </c>
      <c r="AM591" s="2" t="b">
        <f t="shared" si="207"/>
        <v>0</v>
      </c>
      <c r="AN591" s="2" t="b">
        <f t="shared" si="208"/>
        <v>0</v>
      </c>
      <c r="AO591" s="2" t="b">
        <v>0</v>
      </c>
      <c r="AP591" s="2" t="b">
        <f t="shared" si="209"/>
        <v>0</v>
      </c>
      <c r="AQ591" s="2" t="b">
        <v>0</v>
      </c>
      <c r="AR591" s="2" t="s">
        <v>5615</v>
      </c>
    </row>
    <row r="592" spans="1:85" s="84" customFormat="1" ht="135" x14ac:dyDescent="0.25">
      <c r="A592" s="75" t="s">
        <v>5673</v>
      </c>
      <c r="B592" s="75" t="s">
        <v>5730</v>
      </c>
      <c r="C592" s="75" t="s">
        <v>5731</v>
      </c>
      <c r="D592" s="90" t="s">
        <v>5730</v>
      </c>
      <c r="E592" s="90" t="s">
        <v>5732</v>
      </c>
      <c r="F592" s="90" t="s">
        <v>5693</v>
      </c>
      <c r="G592" s="90" t="s">
        <v>5733</v>
      </c>
      <c r="H592" s="90" t="s">
        <v>5734</v>
      </c>
      <c r="I592" s="90">
        <v>1790652</v>
      </c>
      <c r="J592" s="90" t="s">
        <v>5735</v>
      </c>
      <c r="K592" s="75" t="s">
        <v>5736</v>
      </c>
      <c r="L592" s="56">
        <v>73930495</v>
      </c>
      <c r="M592" s="56" t="s">
        <v>5442</v>
      </c>
      <c r="N592" s="90"/>
      <c r="O592" s="90"/>
      <c r="P592" s="92"/>
      <c r="Q592" s="56" t="s">
        <v>5439</v>
      </c>
      <c r="R592" s="90" t="s">
        <v>5440</v>
      </c>
      <c r="S592" s="90"/>
      <c r="T592" s="56" t="s">
        <v>5443</v>
      </c>
      <c r="U592" s="90">
        <f t="shared" si="189"/>
        <v>6</v>
      </c>
      <c r="V592" s="90" t="b">
        <f t="shared" si="190"/>
        <v>1</v>
      </c>
      <c r="W592" s="90" t="b">
        <f t="shared" si="191"/>
        <v>1</v>
      </c>
      <c r="X592" s="90" t="b">
        <f t="shared" si="192"/>
        <v>0</v>
      </c>
      <c r="Y592" s="90" t="b">
        <f t="shared" si="193"/>
        <v>0</v>
      </c>
      <c r="Z592" s="90" t="b">
        <f t="shared" si="194"/>
        <v>0</v>
      </c>
      <c r="AA592" s="90" t="b">
        <f t="shared" si="195"/>
        <v>0</v>
      </c>
      <c r="AB592" s="90" t="b">
        <f t="shared" si="196"/>
        <v>1</v>
      </c>
      <c r="AC592" s="90" t="b">
        <f t="shared" si="197"/>
        <v>1</v>
      </c>
      <c r="AD592" s="90" t="b">
        <f t="shared" si="198"/>
        <v>0</v>
      </c>
      <c r="AE592" s="90" t="b">
        <f t="shared" si="199"/>
        <v>0</v>
      </c>
      <c r="AF592" s="90" t="b">
        <f t="shared" si="200"/>
        <v>0</v>
      </c>
      <c r="AG592" s="90" t="b">
        <f t="shared" si="201"/>
        <v>1</v>
      </c>
      <c r="AH592" s="90" t="b">
        <f t="shared" si="202"/>
        <v>0</v>
      </c>
      <c r="AI592" s="90" t="b">
        <f t="shared" si="203"/>
        <v>1</v>
      </c>
      <c r="AJ592" s="90" t="b">
        <f t="shared" si="204"/>
        <v>0</v>
      </c>
      <c r="AK592" s="90" t="b">
        <f t="shared" si="205"/>
        <v>0</v>
      </c>
      <c r="AL592" s="90" t="b">
        <f t="shared" si="206"/>
        <v>0</v>
      </c>
      <c r="AM592" s="90" t="b">
        <f t="shared" si="207"/>
        <v>0</v>
      </c>
      <c r="AN592" s="90" t="b">
        <f t="shared" si="208"/>
        <v>0</v>
      </c>
      <c r="AO592" s="90" t="b">
        <v>0</v>
      </c>
      <c r="AP592" s="90" t="b">
        <f t="shared" si="209"/>
        <v>0</v>
      </c>
      <c r="AQ592" s="56" t="b">
        <v>0</v>
      </c>
      <c r="AR592" s="13">
        <v>1</v>
      </c>
      <c r="AS592" s="2">
        <v>2</v>
      </c>
      <c r="AT592" s="2">
        <v>3</v>
      </c>
      <c r="AU592" s="2">
        <v>8</v>
      </c>
      <c r="AV592" s="2">
        <v>10</v>
      </c>
      <c r="AW592" s="2">
        <v>12</v>
      </c>
      <c r="AX592" s="2">
        <v>15</v>
      </c>
      <c r="AY592" s="2">
        <v>20</v>
      </c>
      <c r="AZ592" s="2">
        <v>0</v>
      </c>
      <c r="BA592" s="2"/>
      <c r="BB592" s="2"/>
      <c r="BC592" s="2"/>
      <c r="BD592" s="2"/>
      <c r="BE592" s="2"/>
      <c r="BF592" s="2"/>
      <c r="BG592" s="2"/>
      <c r="BH592" s="2"/>
      <c r="BI592" s="2"/>
      <c r="BJ592" s="2"/>
      <c r="BK592" s="2"/>
      <c r="BL592" s="2"/>
      <c r="BM592" s="7"/>
      <c r="BN592" s="7"/>
      <c r="BO592" s="7"/>
      <c r="BP592" s="7"/>
      <c r="BQ592" s="7"/>
      <c r="BR592" s="7"/>
      <c r="BS592" s="7"/>
      <c r="BT592" s="7"/>
      <c r="BU592" s="7"/>
      <c r="BV592" s="7"/>
      <c r="BW592" s="7"/>
      <c r="BX592" s="7"/>
      <c r="BY592" s="7"/>
      <c r="BZ592" s="7"/>
      <c r="CA592" s="7"/>
      <c r="CB592" s="7"/>
      <c r="CC592" s="7"/>
      <c r="CD592" s="7"/>
      <c r="CE592" s="7"/>
      <c r="CF592" s="7"/>
    </row>
    <row r="593" spans="1:85" s="2" customFormat="1" ht="60" hidden="1" x14ac:dyDescent="0.25">
      <c r="A593" s="7"/>
      <c r="B593" s="7"/>
      <c r="C593" s="7"/>
      <c r="D593" s="7"/>
      <c r="E593" s="7"/>
      <c r="F593" s="7"/>
      <c r="G593" s="7"/>
      <c r="H593" s="7"/>
      <c r="I593" s="7"/>
      <c r="J593" s="7"/>
      <c r="K593" s="7"/>
      <c r="L593" s="11" t="s">
        <v>2423</v>
      </c>
      <c r="M593" s="2" t="s">
        <v>2424</v>
      </c>
      <c r="N593" s="7">
        <v>2016</v>
      </c>
      <c r="O593" s="7">
        <v>1</v>
      </c>
      <c r="P593" s="9">
        <v>42370</v>
      </c>
      <c r="Q593" s="7" t="s">
        <v>1386</v>
      </c>
      <c r="R593" s="7" t="s">
        <v>459</v>
      </c>
      <c r="S593" s="7" t="s">
        <v>2425</v>
      </c>
      <c r="T593" s="7" t="s">
        <v>547</v>
      </c>
      <c r="U593" s="2">
        <f t="shared" si="189"/>
        <v>1</v>
      </c>
      <c r="V593" s="2" t="b">
        <f t="shared" si="190"/>
        <v>1</v>
      </c>
      <c r="W593" s="17" t="b">
        <f t="shared" si="191"/>
        <v>0</v>
      </c>
      <c r="X593" s="2" t="b">
        <f t="shared" si="192"/>
        <v>0</v>
      </c>
      <c r="Y593" s="2" t="b">
        <f t="shared" si="193"/>
        <v>0</v>
      </c>
      <c r="Z593" s="2" t="b">
        <f t="shared" si="194"/>
        <v>0</v>
      </c>
      <c r="AA593" s="2" t="b">
        <f t="shared" si="195"/>
        <v>0</v>
      </c>
      <c r="AB593" s="2" t="b">
        <f t="shared" si="196"/>
        <v>0</v>
      </c>
      <c r="AC593" s="2" t="b">
        <f t="shared" si="197"/>
        <v>0</v>
      </c>
      <c r="AD593" s="2" t="b">
        <f t="shared" si="198"/>
        <v>0</v>
      </c>
      <c r="AE593" s="2" t="b">
        <f t="shared" si="199"/>
        <v>0</v>
      </c>
      <c r="AF593" s="2" t="b">
        <f t="shared" si="200"/>
        <v>0</v>
      </c>
      <c r="AG593" s="2" t="b">
        <f t="shared" si="201"/>
        <v>0</v>
      </c>
      <c r="AH593" s="17" t="b">
        <f t="shared" si="202"/>
        <v>0</v>
      </c>
      <c r="AI593" s="2" t="b">
        <f t="shared" si="203"/>
        <v>0</v>
      </c>
      <c r="AJ593" s="2" t="b">
        <f t="shared" si="204"/>
        <v>0</v>
      </c>
      <c r="AK593" s="2" t="b">
        <f t="shared" si="205"/>
        <v>0</v>
      </c>
      <c r="AL593" s="2" t="b">
        <f t="shared" si="206"/>
        <v>0</v>
      </c>
      <c r="AM593" s="2" t="b">
        <f t="shared" si="207"/>
        <v>0</v>
      </c>
      <c r="AN593" s="2" t="b">
        <f t="shared" si="208"/>
        <v>0</v>
      </c>
      <c r="AO593" s="2" t="b">
        <v>0</v>
      </c>
      <c r="AP593" s="2" t="b">
        <f t="shared" si="209"/>
        <v>0</v>
      </c>
      <c r="AQ593" s="2" t="b">
        <v>0</v>
      </c>
      <c r="AR593" s="7">
        <v>1</v>
      </c>
      <c r="AS593" s="7"/>
      <c r="AT593" s="7"/>
      <c r="AU593" s="7"/>
      <c r="AV593" s="7"/>
      <c r="AW593" s="7"/>
      <c r="AX593" s="7"/>
      <c r="AY593" s="7"/>
      <c r="AZ593" s="7"/>
      <c r="BA593" s="7"/>
      <c r="BB593" s="7"/>
      <c r="BC593" s="7"/>
      <c r="BD593" s="7"/>
      <c r="BE593" s="7"/>
      <c r="BF593" s="7"/>
      <c r="BG593" s="7"/>
      <c r="BH593" s="7"/>
      <c r="BI593" s="7"/>
      <c r="BJ593" s="7"/>
      <c r="BK593" s="7"/>
      <c r="BL593" s="7"/>
      <c r="CF593" s="7"/>
      <c r="CG593" s="7"/>
    </row>
    <row r="594" spans="1:85" s="2" customFormat="1" hidden="1" x14ac:dyDescent="0.25">
      <c r="L594" s="15">
        <v>2010340680</v>
      </c>
      <c r="M594" s="12" t="s">
        <v>5478</v>
      </c>
      <c r="Q594" s="13" t="s">
        <v>5439</v>
      </c>
      <c r="R594" s="2" t="s">
        <v>5440</v>
      </c>
      <c r="T594" s="13" t="s">
        <v>5445</v>
      </c>
      <c r="U594" s="2">
        <f t="shared" si="189"/>
        <v>1</v>
      </c>
      <c r="V594" s="2" t="b">
        <f t="shared" si="190"/>
        <v>1</v>
      </c>
      <c r="W594" s="17" t="b">
        <f t="shared" si="191"/>
        <v>0</v>
      </c>
      <c r="X594" s="2" t="b">
        <f t="shared" si="192"/>
        <v>0</v>
      </c>
      <c r="Y594" s="2" t="b">
        <f t="shared" si="193"/>
        <v>0</v>
      </c>
      <c r="Z594" s="2" t="b">
        <f t="shared" si="194"/>
        <v>0</v>
      </c>
      <c r="AA594" s="2" t="b">
        <f t="shared" si="195"/>
        <v>0</v>
      </c>
      <c r="AB594" s="2" t="b">
        <f t="shared" si="196"/>
        <v>0</v>
      </c>
      <c r="AC594" s="2" t="b">
        <f t="shared" si="197"/>
        <v>0</v>
      </c>
      <c r="AD594" s="2" t="b">
        <f t="shared" si="198"/>
        <v>0</v>
      </c>
      <c r="AE594" s="2" t="b">
        <f t="shared" si="199"/>
        <v>0</v>
      </c>
      <c r="AF594" s="2" t="b">
        <f t="shared" si="200"/>
        <v>0</v>
      </c>
      <c r="AG594" s="2" t="b">
        <f t="shared" si="201"/>
        <v>0</v>
      </c>
      <c r="AH594" s="17" t="b">
        <f t="shared" si="202"/>
        <v>0</v>
      </c>
      <c r="AI594" s="2" t="b">
        <f t="shared" si="203"/>
        <v>0</v>
      </c>
      <c r="AJ594" s="2" t="b">
        <f t="shared" si="204"/>
        <v>0</v>
      </c>
      <c r="AK594" s="2" t="b">
        <f t="shared" si="205"/>
        <v>0</v>
      </c>
      <c r="AL594" s="2" t="b">
        <f t="shared" si="206"/>
        <v>0</v>
      </c>
      <c r="AM594" s="2" t="b">
        <f t="shared" si="207"/>
        <v>0</v>
      </c>
      <c r="AN594" s="2" t="b">
        <f t="shared" si="208"/>
        <v>0</v>
      </c>
      <c r="AO594" s="2" t="b">
        <v>0</v>
      </c>
      <c r="AP594" s="2" t="b">
        <f t="shared" si="209"/>
        <v>0</v>
      </c>
      <c r="AQ594" s="41" t="b">
        <v>0</v>
      </c>
      <c r="AR594" s="2">
        <v>1</v>
      </c>
      <c r="BM594" s="7"/>
      <c r="BN594" s="7"/>
      <c r="BO594" s="7"/>
      <c r="CF594" s="7"/>
      <c r="CG594" s="7"/>
    </row>
    <row r="595" spans="1:85" s="2" customFormat="1" ht="30" hidden="1" x14ac:dyDescent="0.25">
      <c r="A595" s="7"/>
      <c r="B595" s="7"/>
      <c r="C595" s="7"/>
      <c r="D595" s="7"/>
      <c r="E595" s="7"/>
      <c r="F595" s="7"/>
      <c r="G595" s="7"/>
      <c r="H595" s="7"/>
      <c r="I595" s="7"/>
      <c r="J595" s="7"/>
      <c r="K595" s="7"/>
      <c r="L595" s="11" t="s">
        <v>2200</v>
      </c>
      <c r="M595" s="2" t="s">
        <v>2201</v>
      </c>
      <c r="N595" s="7">
        <v>2016</v>
      </c>
      <c r="O595" s="7">
        <v>1</v>
      </c>
      <c r="P595" s="9">
        <v>42370</v>
      </c>
      <c r="Q595" s="7" t="s">
        <v>11</v>
      </c>
      <c r="R595" s="7" t="s">
        <v>459</v>
      </c>
      <c r="S595" s="7" t="s">
        <v>2199</v>
      </c>
      <c r="T595" s="7" t="s">
        <v>1138</v>
      </c>
      <c r="U595" s="2">
        <f t="shared" si="189"/>
        <v>1</v>
      </c>
      <c r="V595" s="2" t="b">
        <f t="shared" si="190"/>
        <v>1</v>
      </c>
      <c r="W595" s="17" t="b">
        <f t="shared" si="191"/>
        <v>0</v>
      </c>
      <c r="X595" s="2" t="b">
        <f t="shared" si="192"/>
        <v>0</v>
      </c>
      <c r="Y595" s="2" t="b">
        <f t="shared" si="193"/>
        <v>0</v>
      </c>
      <c r="Z595" s="2" t="b">
        <f t="shared" si="194"/>
        <v>0</v>
      </c>
      <c r="AA595" s="2" t="b">
        <f t="shared" si="195"/>
        <v>0</v>
      </c>
      <c r="AB595" s="2" t="b">
        <f t="shared" si="196"/>
        <v>0</v>
      </c>
      <c r="AC595" s="2" t="b">
        <f t="shared" si="197"/>
        <v>0</v>
      </c>
      <c r="AD595" s="2" t="b">
        <f t="shared" si="198"/>
        <v>0</v>
      </c>
      <c r="AE595" s="2" t="b">
        <f t="shared" si="199"/>
        <v>0</v>
      </c>
      <c r="AF595" s="2" t="b">
        <f t="shared" si="200"/>
        <v>0</v>
      </c>
      <c r="AG595" s="2" t="b">
        <f t="shared" si="201"/>
        <v>0</v>
      </c>
      <c r="AH595" s="17" t="b">
        <f t="shared" si="202"/>
        <v>0</v>
      </c>
      <c r="AI595" s="2" t="b">
        <f t="shared" si="203"/>
        <v>0</v>
      </c>
      <c r="AJ595" s="2" t="b">
        <f t="shared" si="204"/>
        <v>0</v>
      </c>
      <c r="AK595" s="2" t="b">
        <f t="shared" si="205"/>
        <v>0</v>
      </c>
      <c r="AL595" s="2" t="b">
        <f t="shared" si="206"/>
        <v>0</v>
      </c>
      <c r="AM595" s="2" t="b">
        <f t="shared" si="207"/>
        <v>0</v>
      </c>
      <c r="AN595" s="2" t="b">
        <f t="shared" si="208"/>
        <v>0</v>
      </c>
      <c r="AO595" s="2" t="b">
        <v>0</v>
      </c>
      <c r="AP595" s="2" t="b">
        <f t="shared" si="209"/>
        <v>0</v>
      </c>
      <c r="AQ595" s="2" t="b">
        <v>0</v>
      </c>
      <c r="AR595" s="7">
        <v>1</v>
      </c>
      <c r="AS595" s="7"/>
      <c r="AT595" s="7"/>
      <c r="AU595" s="7"/>
      <c r="AV595" s="7"/>
      <c r="AW595" s="7"/>
      <c r="AX595" s="7"/>
      <c r="AY595" s="7"/>
      <c r="AZ595" s="7"/>
      <c r="BA595" s="7"/>
      <c r="BB595" s="7"/>
      <c r="BC595" s="7"/>
      <c r="BD595" s="7"/>
      <c r="BE595" s="7"/>
      <c r="BF595" s="7"/>
      <c r="BG595" s="7"/>
      <c r="BH595" s="7"/>
      <c r="BI595" s="7"/>
      <c r="BJ595" s="7"/>
      <c r="BK595" s="7"/>
      <c r="BL595" s="7"/>
      <c r="CF595" s="7"/>
      <c r="CG595" s="7"/>
    </row>
    <row r="596" spans="1:85" s="2" customFormat="1" ht="45" hidden="1" x14ac:dyDescent="0.25">
      <c r="A596" s="7"/>
      <c r="B596" s="7"/>
      <c r="C596" s="7"/>
      <c r="D596" s="7"/>
      <c r="E596" s="7"/>
      <c r="F596" s="7"/>
      <c r="G596" s="7"/>
      <c r="H596" s="7"/>
      <c r="I596" s="7"/>
      <c r="J596" s="7"/>
      <c r="K596" s="7"/>
      <c r="L596" s="11" t="s">
        <v>1490</v>
      </c>
      <c r="M596" s="2" t="s">
        <v>1491</v>
      </c>
      <c r="N596" s="2">
        <v>2014</v>
      </c>
      <c r="O596" s="2">
        <v>1</v>
      </c>
      <c r="P596" s="4">
        <v>41640</v>
      </c>
      <c r="Q596" s="2" t="s">
        <v>11</v>
      </c>
      <c r="R596" s="2" t="s">
        <v>459</v>
      </c>
      <c r="S596" s="2" t="s">
        <v>1487</v>
      </c>
      <c r="T596" s="2" t="s">
        <v>480</v>
      </c>
      <c r="U596" s="2">
        <f t="shared" si="189"/>
        <v>1</v>
      </c>
      <c r="V596" s="2" t="b">
        <f t="shared" si="190"/>
        <v>1</v>
      </c>
      <c r="W596" s="17" t="b">
        <f t="shared" si="191"/>
        <v>0</v>
      </c>
      <c r="X596" s="2" t="b">
        <f t="shared" si="192"/>
        <v>0</v>
      </c>
      <c r="Y596" s="2" t="b">
        <f t="shared" si="193"/>
        <v>0</v>
      </c>
      <c r="Z596" s="2" t="b">
        <f t="shared" si="194"/>
        <v>0</v>
      </c>
      <c r="AA596" s="2" t="b">
        <f t="shared" si="195"/>
        <v>0</v>
      </c>
      <c r="AB596" s="2" t="b">
        <f t="shared" si="196"/>
        <v>0</v>
      </c>
      <c r="AC596" s="2" t="b">
        <f t="shared" si="197"/>
        <v>0</v>
      </c>
      <c r="AD596" s="2" t="b">
        <f t="shared" si="198"/>
        <v>0</v>
      </c>
      <c r="AE596" s="2" t="b">
        <f t="shared" si="199"/>
        <v>0</v>
      </c>
      <c r="AF596" s="2" t="b">
        <f t="shared" si="200"/>
        <v>0</v>
      </c>
      <c r="AG596" s="2" t="b">
        <f t="shared" si="201"/>
        <v>0</v>
      </c>
      <c r="AH596" s="17" t="b">
        <f t="shared" si="202"/>
        <v>0</v>
      </c>
      <c r="AI596" s="2" t="b">
        <f t="shared" si="203"/>
        <v>0</v>
      </c>
      <c r="AJ596" s="2" t="b">
        <f t="shared" si="204"/>
        <v>0</v>
      </c>
      <c r="AK596" s="2" t="b">
        <f t="shared" si="205"/>
        <v>0</v>
      </c>
      <c r="AL596" s="2" t="b">
        <f t="shared" si="206"/>
        <v>0</v>
      </c>
      <c r="AM596" s="2" t="b">
        <f t="shared" si="207"/>
        <v>0</v>
      </c>
      <c r="AN596" s="2" t="b">
        <f t="shared" si="208"/>
        <v>0</v>
      </c>
      <c r="AO596" s="2" t="b">
        <v>0</v>
      </c>
      <c r="AP596" s="2" t="b">
        <f t="shared" si="209"/>
        <v>0</v>
      </c>
      <c r="AQ596" s="2" t="b">
        <v>0</v>
      </c>
      <c r="AR596" s="2">
        <v>1</v>
      </c>
      <c r="CF596" s="7"/>
      <c r="CG596" s="7"/>
    </row>
    <row r="597" spans="1:85" s="2" customFormat="1" ht="30" hidden="1" x14ac:dyDescent="0.25">
      <c r="A597" s="7"/>
      <c r="B597" s="7"/>
      <c r="C597" s="7"/>
      <c r="D597" s="7"/>
      <c r="E597" s="7"/>
      <c r="F597" s="7"/>
      <c r="G597" s="7"/>
      <c r="H597" s="7"/>
      <c r="I597" s="7"/>
      <c r="J597" s="7"/>
      <c r="K597" s="7"/>
      <c r="L597" s="11" t="s">
        <v>3333</v>
      </c>
      <c r="M597" s="2" t="s">
        <v>3334</v>
      </c>
      <c r="N597" s="7">
        <v>2014</v>
      </c>
      <c r="O597" s="7">
        <v>1</v>
      </c>
      <c r="P597" s="9">
        <v>41640</v>
      </c>
      <c r="Q597" s="7" t="s">
        <v>11</v>
      </c>
      <c r="R597" s="7" t="s">
        <v>459</v>
      </c>
      <c r="S597" s="7" t="s">
        <v>3332</v>
      </c>
      <c r="T597" s="7" t="s">
        <v>480</v>
      </c>
      <c r="U597" s="2">
        <f t="shared" si="189"/>
        <v>1</v>
      </c>
      <c r="V597" s="2" t="b">
        <f t="shared" si="190"/>
        <v>1</v>
      </c>
      <c r="W597" s="17" t="b">
        <f t="shared" si="191"/>
        <v>0</v>
      </c>
      <c r="X597" s="2" t="b">
        <f t="shared" si="192"/>
        <v>0</v>
      </c>
      <c r="Y597" s="2" t="b">
        <f t="shared" si="193"/>
        <v>0</v>
      </c>
      <c r="Z597" s="2" t="b">
        <f t="shared" si="194"/>
        <v>0</v>
      </c>
      <c r="AA597" s="2" t="b">
        <f t="shared" si="195"/>
        <v>0</v>
      </c>
      <c r="AB597" s="2" t="b">
        <f t="shared" si="196"/>
        <v>0</v>
      </c>
      <c r="AC597" s="2" t="b">
        <f t="shared" si="197"/>
        <v>0</v>
      </c>
      <c r="AD597" s="2" t="b">
        <f t="shared" si="198"/>
        <v>0</v>
      </c>
      <c r="AE597" s="2" t="b">
        <f t="shared" si="199"/>
        <v>0</v>
      </c>
      <c r="AF597" s="2" t="b">
        <f t="shared" si="200"/>
        <v>0</v>
      </c>
      <c r="AG597" s="2" t="b">
        <f t="shared" si="201"/>
        <v>0</v>
      </c>
      <c r="AH597" s="17" t="b">
        <f t="shared" si="202"/>
        <v>0</v>
      </c>
      <c r="AI597" s="2" t="b">
        <f t="shared" si="203"/>
        <v>0</v>
      </c>
      <c r="AJ597" s="2" t="b">
        <f t="shared" si="204"/>
        <v>0</v>
      </c>
      <c r="AK597" s="2" t="b">
        <f t="shared" si="205"/>
        <v>0</v>
      </c>
      <c r="AL597" s="2" t="b">
        <f t="shared" si="206"/>
        <v>0</v>
      </c>
      <c r="AM597" s="2" t="b">
        <f t="shared" si="207"/>
        <v>0</v>
      </c>
      <c r="AN597" s="2" t="b">
        <f t="shared" si="208"/>
        <v>0</v>
      </c>
      <c r="AO597" s="2" t="b">
        <v>0</v>
      </c>
      <c r="AP597" s="2" t="b">
        <f t="shared" si="209"/>
        <v>0</v>
      </c>
      <c r="AQ597" s="2" t="b">
        <v>0</v>
      </c>
      <c r="AR597" s="7">
        <v>1</v>
      </c>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CF597" s="7"/>
      <c r="CG597" s="7"/>
    </row>
    <row r="598" spans="1:85" s="2" customFormat="1" ht="45" hidden="1" x14ac:dyDescent="0.25">
      <c r="A598" s="7"/>
      <c r="B598" s="7"/>
      <c r="C598" s="7"/>
      <c r="D598" s="7"/>
      <c r="E598" s="7"/>
      <c r="F598" s="7"/>
      <c r="G598" s="7"/>
      <c r="H598" s="7"/>
      <c r="I598" s="7"/>
      <c r="J598" s="7"/>
      <c r="K598" s="7"/>
      <c r="L598" s="11" t="s">
        <v>3335</v>
      </c>
      <c r="M598" s="2" t="s">
        <v>3336</v>
      </c>
      <c r="N598" s="7">
        <v>2014</v>
      </c>
      <c r="O598" s="7">
        <v>1</v>
      </c>
      <c r="P598" s="9">
        <v>41640</v>
      </c>
      <c r="Q598" s="7" t="s">
        <v>11</v>
      </c>
      <c r="R598" s="7" t="s">
        <v>459</v>
      </c>
      <c r="S598" s="7" t="s">
        <v>3332</v>
      </c>
      <c r="T598" s="7" t="s">
        <v>480</v>
      </c>
      <c r="U598" s="2">
        <f t="shared" si="189"/>
        <v>1</v>
      </c>
      <c r="V598" s="2" t="b">
        <f t="shared" si="190"/>
        <v>1</v>
      </c>
      <c r="W598" s="17" t="b">
        <f t="shared" si="191"/>
        <v>0</v>
      </c>
      <c r="X598" s="2" t="b">
        <f t="shared" si="192"/>
        <v>0</v>
      </c>
      <c r="Y598" s="2" t="b">
        <f t="shared" si="193"/>
        <v>0</v>
      </c>
      <c r="Z598" s="2" t="b">
        <f t="shared" si="194"/>
        <v>0</v>
      </c>
      <c r="AA598" s="2" t="b">
        <f t="shared" si="195"/>
        <v>0</v>
      </c>
      <c r="AB598" s="2" t="b">
        <f t="shared" si="196"/>
        <v>0</v>
      </c>
      <c r="AC598" s="2" t="b">
        <f t="shared" si="197"/>
        <v>0</v>
      </c>
      <c r="AD598" s="2" t="b">
        <f t="shared" si="198"/>
        <v>0</v>
      </c>
      <c r="AE598" s="2" t="b">
        <f t="shared" si="199"/>
        <v>0</v>
      </c>
      <c r="AF598" s="2" t="b">
        <f t="shared" si="200"/>
        <v>0</v>
      </c>
      <c r="AG598" s="2" t="b">
        <f t="shared" si="201"/>
        <v>0</v>
      </c>
      <c r="AH598" s="17" t="b">
        <f t="shared" si="202"/>
        <v>0</v>
      </c>
      <c r="AI598" s="2" t="b">
        <f t="shared" si="203"/>
        <v>0</v>
      </c>
      <c r="AJ598" s="2" t="b">
        <f t="shared" si="204"/>
        <v>0</v>
      </c>
      <c r="AK598" s="2" t="b">
        <f t="shared" si="205"/>
        <v>0</v>
      </c>
      <c r="AL598" s="2" t="b">
        <f t="shared" si="206"/>
        <v>0</v>
      </c>
      <c r="AM598" s="2" t="b">
        <f t="shared" si="207"/>
        <v>0</v>
      </c>
      <c r="AN598" s="2" t="b">
        <f t="shared" si="208"/>
        <v>0</v>
      </c>
      <c r="AO598" s="2" t="b">
        <v>0</v>
      </c>
      <c r="AP598" s="2" t="b">
        <f t="shared" si="209"/>
        <v>0</v>
      </c>
      <c r="AQ598" s="2" t="b">
        <v>0</v>
      </c>
      <c r="AR598" s="7">
        <v>1</v>
      </c>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CF598" s="7"/>
      <c r="CG598" s="7"/>
    </row>
    <row r="599" spans="1:85" s="2" customFormat="1" ht="30" hidden="1" x14ac:dyDescent="0.25">
      <c r="A599" s="7"/>
      <c r="B599" s="7"/>
      <c r="C599" s="7"/>
      <c r="D599" s="7"/>
      <c r="E599" s="7"/>
      <c r="F599" s="7"/>
      <c r="G599" s="7"/>
      <c r="H599" s="7"/>
      <c r="I599" s="7"/>
      <c r="J599" s="7"/>
      <c r="K599" s="7"/>
      <c r="L599" s="11" t="s">
        <v>3337</v>
      </c>
      <c r="M599" s="2" t="s">
        <v>3338</v>
      </c>
      <c r="N599" s="7">
        <v>2014</v>
      </c>
      <c r="O599" s="7">
        <v>1</v>
      </c>
      <c r="P599" s="9">
        <v>41640</v>
      </c>
      <c r="Q599" s="7" t="s">
        <v>11</v>
      </c>
      <c r="R599" s="7" t="s">
        <v>459</v>
      </c>
      <c r="S599" s="7" t="s">
        <v>3332</v>
      </c>
      <c r="T599" s="7" t="s">
        <v>480</v>
      </c>
      <c r="U599" s="2">
        <f t="shared" si="189"/>
        <v>1</v>
      </c>
      <c r="V599" s="2" t="b">
        <f t="shared" si="190"/>
        <v>1</v>
      </c>
      <c r="W599" s="17" t="b">
        <f t="shared" si="191"/>
        <v>0</v>
      </c>
      <c r="X599" s="2" t="b">
        <f t="shared" si="192"/>
        <v>0</v>
      </c>
      <c r="Y599" s="2" t="b">
        <f t="shared" si="193"/>
        <v>0</v>
      </c>
      <c r="Z599" s="2" t="b">
        <f t="shared" si="194"/>
        <v>0</v>
      </c>
      <c r="AA599" s="2" t="b">
        <f t="shared" si="195"/>
        <v>0</v>
      </c>
      <c r="AB599" s="2" t="b">
        <f t="shared" si="196"/>
        <v>0</v>
      </c>
      <c r="AC599" s="2" t="b">
        <f t="shared" si="197"/>
        <v>0</v>
      </c>
      <c r="AD599" s="2" t="b">
        <f t="shared" si="198"/>
        <v>0</v>
      </c>
      <c r="AE599" s="2" t="b">
        <f t="shared" si="199"/>
        <v>0</v>
      </c>
      <c r="AF599" s="2" t="b">
        <f t="shared" si="200"/>
        <v>0</v>
      </c>
      <c r="AG599" s="2" t="b">
        <f t="shared" si="201"/>
        <v>0</v>
      </c>
      <c r="AH599" s="17" t="b">
        <f t="shared" si="202"/>
        <v>0</v>
      </c>
      <c r="AI599" s="2" t="b">
        <f t="shared" si="203"/>
        <v>0</v>
      </c>
      <c r="AJ599" s="2" t="b">
        <f t="shared" si="204"/>
        <v>0</v>
      </c>
      <c r="AK599" s="2" t="b">
        <f t="shared" si="205"/>
        <v>0</v>
      </c>
      <c r="AL599" s="2" t="b">
        <f t="shared" si="206"/>
        <v>0</v>
      </c>
      <c r="AM599" s="2" t="b">
        <f t="shared" si="207"/>
        <v>0</v>
      </c>
      <c r="AN599" s="2" t="b">
        <f t="shared" si="208"/>
        <v>0</v>
      </c>
      <c r="AO599" s="2" t="b">
        <v>0</v>
      </c>
      <c r="AP599" s="2" t="b">
        <f t="shared" si="209"/>
        <v>0</v>
      </c>
      <c r="AQ599" s="2" t="b">
        <v>0</v>
      </c>
      <c r="AR599" s="7">
        <v>1</v>
      </c>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CF599" s="7"/>
      <c r="CG599" s="7"/>
    </row>
    <row r="600" spans="1:85" s="2" customFormat="1" ht="45" hidden="1" x14ac:dyDescent="0.25">
      <c r="A600" s="7"/>
      <c r="B600" s="7"/>
      <c r="C600" s="7"/>
      <c r="D600" s="7"/>
      <c r="E600" s="7"/>
      <c r="F600" s="7"/>
      <c r="G600" s="7"/>
      <c r="H600" s="7"/>
      <c r="I600" s="7"/>
      <c r="J600" s="7"/>
      <c r="K600" s="7"/>
      <c r="L600" s="11" t="s">
        <v>1492</v>
      </c>
      <c r="M600" s="2" t="s">
        <v>1493</v>
      </c>
      <c r="N600" s="2">
        <v>2014</v>
      </c>
      <c r="O600" s="2">
        <v>1</v>
      </c>
      <c r="P600" s="4">
        <v>41640</v>
      </c>
      <c r="Q600" s="2" t="s">
        <v>11</v>
      </c>
      <c r="R600" s="2" t="s">
        <v>459</v>
      </c>
      <c r="S600" s="2" t="s">
        <v>1487</v>
      </c>
      <c r="T600" s="2" t="s">
        <v>480</v>
      </c>
      <c r="U600" s="2">
        <f t="shared" si="189"/>
        <v>1</v>
      </c>
      <c r="V600" s="2" t="b">
        <f t="shared" si="190"/>
        <v>1</v>
      </c>
      <c r="W600" s="17" t="b">
        <f t="shared" si="191"/>
        <v>0</v>
      </c>
      <c r="X600" s="2" t="b">
        <f t="shared" si="192"/>
        <v>0</v>
      </c>
      <c r="Y600" s="2" t="b">
        <f t="shared" si="193"/>
        <v>0</v>
      </c>
      <c r="Z600" s="2" t="b">
        <f t="shared" si="194"/>
        <v>0</v>
      </c>
      <c r="AA600" s="2" t="b">
        <f t="shared" si="195"/>
        <v>0</v>
      </c>
      <c r="AB600" s="2" t="b">
        <f t="shared" si="196"/>
        <v>0</v>
      </c>
      <c r="AC600" s="2" t="b">
        <f t="shared" si="197"/>
        <v>0</v>
      </c>
      <c r="AD600" s="2" t="b">
        <f t="shared" si="198"/>
        <v>0</v>
      </c>
      <c r="AE600" s="2" t="b">
        <f t="shared" si="199"/>
        <v>0</v>
      </c>
      <c r="AF600" s="2" t="b">
        <f t="shared" si="200"/>
        <v>0</v>
      </c>
      <c r="AG600" s="2" t="b">
        <f t="shared" si="201"/>
        <v>0</v>
      </c>
      <c r="AH600" s="17" t="b">
        <f t="shared" si="202"/>
        <v>0</v>
      </c>
      <c r="AI600" s="2" t="b">
        <f t="shared" si="203"/>
        <v>0</v>
      </c>
      <c r="AJ600" s="2" t="b">
        <f t="shared" si="204"/>
        <v>0</v>
      </c>
      <c r="AK600" s="2" t="b">
        <f t="shared" si="205"/>
        <v>0</v>
      </c>
      <c r="AL600" s="2" t="b">
        <f t="shared" si="206"/>
        <v>0</v>
      </c>
      <c r="AM600" s="2" t="b">
        <f t="shared" si="207"/>
        <v>0</v>
      </c>
      <c r="AN600" s="2" t="b">
        <f t="shared" si="208"/>
        <v>0</v>
      </c>
      <c r="AO600" s="2" t="b">
        <v>0</v>
      </c>
      <c r="AP600" s="2" t="b">
        <f t="shared" si="209"/>
        <v>0</v>
      </c>
      <c r="AQ600" s="2" t="b">
        <v>0</v>
      </c>
      <c r="AR600" s="2">
        <v>1</v>
      </c>
      <c r="BM600" s="7"/>
      <c r="BN600" s="7"/>
      <c r="BO600" s="7"/>
      <c r="CF600" s="7"/>
      <c r="CG600" s="7"/>
    </row>
    <row r="601" spans="1:85" s="2" customFormat="1" ht="45" hidden="1" x14ac:dyDescent="0.25">
      <c r="A601" s="7"/>
      <c r="B601" s="7"/>
      <c r="C601" s="7"/>
      <c r="D601" s="7"/>
      <c r="E601" s="7"/>
      <c r="F601" s="7"/>
      <c r="G601" s="7"/>
      <c r="H601" s="7"/>
      <c r="I601" s="7"/>
      <c r="J601" s="7"/>
      <c r="K601" s="7"/>
      <c r="L601" s="11" t="s">
        <v>1494</v>
      </c>
      <c r="M601" s="2" t="s">
        <v>1495</v>
      </c>
      <c r="N601" s="2">
        <v>2014</v>
      </c>
      <c r="O601" s="2">
        <v>1</v>
      </c>
      <c r="P601" s="4">
        <v>41640</v>
      </c>
      <c r="Q601" s="2" t="s">
        <v>11</v>
      </c>
      <c r="R601" s="2" t="s">
        <v>459</v>
      </c>
      <c r="S601" s="2" t="s">
        <v>1487</v>
      </c>
      <c r="T601" s="2" t="s">
        <v>480</v>
      </c>
      <c r="U601" s="2">
        <f t="shared" si="189"/>
        <v>1</v>
      </c>
      <c r="V601" s="2" t="b">
        <f t="shared" si="190"/>
        <v>1</v>
      </c>
      <c r="W601" s="17" t="b">
        <f t="shared" si="191"/>
        <v>0</v>
      </c>
      <c r="X601" s="2" t="b">
        <f t="shared" si="192"/>
        <v>0</v>
      </c>
      <c r="Y601" s="2" t="b">
        <f t="shared" si="193"/>
        <v>0</v>
      </c>
      <c r="Z601" s="2" t="b">
        <f t="shared" si="194"/>
        <v>0</v>
      </c>
      <c r="AA601" s="2" t="b">
        <f t="shared" si="195"/>
        <v>0</v>
      </c>
      <c r="AB601" s="2" t="b">
        <f t="shared" si="196"/>
        <v>0</v>
      </c>
      <c r="AC601" s="2" t="b">
        <f t="shared" si="197"/>
        <v>0</v>
      </c>
      <c r="AD601" s="2" t="b">
        <f t="shared" si="198"/>
        <v>0</v>
      </c>
      <c r="AE601" s="2" t="b">
        <f t="shared" si="199"/>
        <v>0</v>
      </c>
      <c r="AF601" s="2" t="b">
        <f t="shared" si="200"/>
        <v>0</v>
      </c>
      <c r="AG601" s="2" t="b">
        <f t="shared" si="201"/>
        <v>0</v>
      </c>
      <c r="AH601" s="17" t="b">
        <f t="shared" si="202"/>
        <v>0</v>
      </c>
      <c r="AI601" s="2" t="b">
        <f t="shared" si="203"/>
        <v>0</v>
      </c>
      <c r="AJ601" s="2" t="b">
        <f t="shared" si="204"/>
        <v>0</v>
      </c>
      <c r="AK601" s="2" t="b">
        <f t="shared" si="205"/>
        <v>0</v>
      </c>
      <c r="AL601" s="2" t="b">
        <f t="shared" si="206"/>
        <v>0</v>
      </c>
      <c r="AM601" s="2" t="b">
        <f t="shared" si="207"/>
        <v>0</v>
      </c>
      <c r="AN601" s="2" t="b">
        <f t="shared" si="208"/>
        <v>0</v>
      </c>
      <c r="AO601" s="2" t="b">
        <v>0</v>
      </c>
      <c r="AP601" s="2" t="b">
        <f t="shared" si="209"/>
        <v>0</v>
      </c>
      <c r="AQ601" s="2" t="b">
        <v>0</v>
      </c>
      <c r="AR601" s="2">
        <v>1</v>
      </c>
      <c r="BM601" s="7"/>
      <c r="BN601" s="7"/>
      <c r="BO601" s="7"/>
      <c r="BQ601" s="7"/>
      <c r="BR601" s="7"/>
      <c r="BS601" s="7"/>
      <c r="BT601" s="7"/>
      <c r="BU601" s="7"/>
      <c r="BV601" s="7"/>
      <c r="BW601" s="7"/>
      <c r="BX601" s="7"/>
      <c r="BY601" s="7"/>
      <c r="BZ601" s="7"/>
      <c r="CA601" s="7"/>
      <c r="CB601" s="7"/>
      <c r="CC601" s="7"/>
      <c r="CD601" s="7"/>
      <c r="CE601" s="7"/>
      <c r="CF601" s="7"/>
      <c r="CG601" s="7"/>
    </row>
    <row r="602" spans="1:85" s="2" customFormat="1" ht="60" hidden="1" x14ac:dyDescent="0.25">
      <c r="A602" s="7"/>
      <c r="B602" s="7"/>
      <c r="C602" s="7"/>
      <c r="D602" s="7"/>
      <c r="E602" s="7"/>
      <c r="F602" s="7"/>
      <c r="G602" s="7"/>
      <c r="H602" s="7"/>
      <c r="I602" s="7"/>
      <c r="J602" s="7"/>
      <c r="K602" s="7"/>
      <c r="L602" s="11" t="s">
        <v>1496</v>
      </c>
      <c r="M602" s="2" t="s">
        <v>1497</v>
      </c>
      <c r="N602" s="2">
        <v>2014</v>
      </c>
      <c r="O602" s="2">
        <v>1</v>
      </c>
      <c r="P602" s="4">
        <v>41640</v>
      </c>
      <c r="Q602" s="2" t="s">
        <v>11</v>
      </c>
      <c r="R602" s="2" t="s">
        <v>459</v>
      </c>
      <c r="S602" s="2" t="s">
        <v>1487</v>
      </c>
      <c r="T602" s="2" t="s">
        <v>480</v>
      </c>
      <c r="U602" s="2">
        <f t="shared" si="189"/>
        <v>1</v>
      </c>
      <c r="V602" s="2" t="b">
        <f t="shared" si="190"/>
        <v>1</v>
      </c>
      <c r="W602" s="17" t="b">
        <f t="shared" si="191"/>
        <v>0</v>
      </c>
      <c r="X602" s="2" t="b">
        <f t="shared" si="192"/>
        <v>0</v>
      </c>
      <c r="Y602" s="2" t="b">
        <f t="shared" si="193"/>
        <v>0</v>
      </c>
      <c r="Z602" s="2" t="b">
        <f t="shared" si="194"/>
        <v>0</v>
      </c>
      <c r="AA602" s="2" t="b">
        <f t="shared" si="195"/>
        <v>0</v>
      </c>
      <c r="AB602" s="2" t="b">
        <f t="shared" si="196"/>
        <v>0</v>
      </c>
      <c r="AC602" s="2" t="b">
        <f t="shared" si="197"/>
        <v>0</v>
      </c>
      <c r="AD602" s="2" t="b">
        <f t="shared" si="198"/>
        <v>0</v>
      </c>
      <c r="AE602" s="2" t="b">
        <f t="shared" si="199"/>
        <v>0</v>
      </c>
      <c r="AF602" s="2" t="b">
        <f t="shared" si="200"/>
        <v>0</v>
      </c>
      <c r="AG602" s="2" t="b">
        <f t="shared" si="201"/>
        <v>0</v>
      </c>
      <c r="AH602" s="17" t="b">
        <f t="shared" si="202"/>
        <v>0</v>
      </c>
      <c r="AI602" s="2" t="b">
        <f t="shared" si="203"/>
        <v>0</v>
      </c>
      <c r="AJ602" s="2" t="b">
        <f t="shared" si="204"/>
        <v>0</v>
      </c>
      <c r="AK602" s="2" t="b">
        <f t="shared" si="205"/>
        <v>0</v>
      </c>
      <c r="AL602" s="2" t="b">
        <f t="shared" si="206"/>
        <v>0</v>
      </c>
      <c r="AM602" s="2" t="b">
        <f t="shared" si="207"/>
        <v>0</v>
      </c>
      <c r="AN602" s="2" t="b">
        <f t="shared" si="208"/>
        <v>0</v>
      </c>
      <c r="AO602" s="2" t="b">
        <v>0</v>
      </c>
      <c r="AP602" s="2" t="b">
        <f t="shared" si="209"/>
        <v>0</v>
      </c>
      <c r="AQ602" s="2" t="b">
        <v>0</v>
      </c>
      <c r="AR602" s="2">
        <v>1</v>
      </c>
      <c r="BM602" s="7"/>
      <c r="BN602" s="7"/>
      <c r="BO602" s="7"/>
      <c r="CF602" s="7"/>
      <c r="CG602" s="7"/>
    </row>
    <row r="603" spans="1:85" s="2" customFormat="1" ht="45" hidden="1" x14ac:dyDescent="0.25">
      <c r="A603" s="7"/>
      <c r="B603" s="7"/>
      <c r="C603" s="7"/>
      <c r="D603" s="7"/>
      <c r="E603" s="7"/>
      <c r="F603" s="7"/>
      <c r="G603" s="7"/>
      <c r="H603" s="7"/>
      <c r="I603" s="7"/>
      <c r="J603" s="7"/>
      <c r="K603" s="7"/>
      <c r="L603" s="11" t="s">
        <v>1498</v>
      </c>
      <c r="M603" s="2" t="s">
        <v>1499</v>
      </c>
      <c r="N603" s="2">
        <v>2014</v>
      </c>
      <c r="O603" s="2">
        <v>1</v>
      </c>
      <c r="P603" s="4">
        <v>41640</v>
      </c>
      <c r="Q603" s="2" t="s">
        <v>11</v>
      </c>
      <c r="R603" s="2" t="s">
        <v>459</v>
      </c>
      <c r="S603" s="2" t="s">
        <v>1487</v>
      </c>
      <c r="T603" s="2" t="s">
        <v>480</v>
      </c>
      <c r="U603" s="2">
        <f t="shared" si="189"/>
        <v>1</v>
      </c>
      <c r="V603" s="2" t="b">
        <f t="shared" si="190"/>
        <v>1</v>
      </c>
      <c r="W603" s="17" t="b">
        <f t="shared" si="191"/>
        <v>0</v>
      </c>
      <c r="X603" s="2" t="b">
        <f t="shared" si="192"/>
        <v>0</v>
      </c>
      <c r="Y603" s="2" t="b">
        <f t="shared" si="193"/>
        <v>0</v>
      </c>
      <c r="Z603" s="2" t="b">
        <f t="shared" si="194"/>
        <v>0</v>
      </c>
      <c r="AA603" s="2" t="b">
        <f t="shared" si="195"/>
        <v>0</v>
      </c>
      <c r="AB603" s="2" t="b">
        <f t="shared" si="196"/>
        <v>0</v>
      </c>
      <c r="AC603" s="2" t="b">
        <f t="shared" si="197"/>
        <v>0</v>
      </c>
      <c r="AD603" s="2" t="b">
        <f t="shared" si="198"/>
        <v>0</v>
      </c>
      <c r="AE603" s="2" t="b">
        <f t="shared" si="199"/>
        <v>0</v>
      </c>
      <c r="AF603" s="2" t="b">
        <f t="shared" si="200"/>
        <v>0</v>
      </c>
      <c r="AG603" s="2" t="b">
        <f t="shared" si="201"/>
        <v>0</v>
      </c>
      <c r="AH603" s="17" t="b">
        <f t="shared" si="202"/>
        <v>0</v>
      </c>
      <c r="AI603" s="2" t="b">
        <f t="shared" si="203"/>
        <v>0</v>
      </c>
      <c r="AJ603" s="2" t="b">
        <f t="shared" si="204"/>
        <v>0</v>
      </c>
      <c r="AK603" s="2" t="b">
        <f t="shared" si="205"/>
        <v>0</v>
      </c>
      <c r="AL603" s="2" t="b">
        <f t="shared" si="206"/>
        <v>0</v>
      </c>
      <c r="AM603" s="2" t="b">
        <f t="shared" si="207"/>
        <v>0</v>
      </c>
      <c r="AN603" s="2" t="b">
        <f t="shared" si="208"/>
        <v>0</v>
      </c>
      <c r="AO603" s="2" t="b">
        <v>0</v>
      </c>
      <c r="AP603" s="2" t="b">
        <f t="shared" si="209"/>
        <v>0</v>
      </c>
      <c r="AQ603" s="2" t="b">
        <v>0</v>
      </c>
      <c r="AR603" s="2">
        <v>1</v>
      </c>
      <c r="BM603" s="7"/>
      <c r="BN603" s="7"/>
      <c r="BO603" s="7"/>
      <c r="CF603" s="7"/>
      <c r="CG603" s="7"/>
    </row>
    <row r="604" spans="1:85" s="2" customFormat="1" ht="30" hidden="1" x14ac:dyDescent="0.25">
      <c r="A604" s="7"/>
      <c r="B604" s="7"/>
      <c r="C604" s="7"/>
      <c r="D604" s="7"/>
      <c r="E604" s="7"/>
      <c r="F604" s="7"/>
      <c r="G604" s="7"/>
      <c r="H604" s="7"/>
      <c r="I604" s="7"/>
      <c r="J604" s="7"/>
      <c r="K604" s="7"/>
      <c r="L604" s="11" t="s">
        <v>3339</v>
      </c>
      <c r="M604" s="2" t="s">
        <v>3340</v>
      </c>
      <c r="N604" s="7">
        <v>2014</v>
      </c>
      <c r="O604" s="7">
        <v>1</v>
      </c>
      <c r="P604" s="9">
        <v>41640</v>
      </c>
      <c r="Q604" s="7" t="s">
        <v>11</v>
      </c>
      <c r="R604" s="7" t="s">
        <v>459</v>
      </c>
      <c r="S604" s="7" t="s">
        <v>3332</v>
      </c>
      <c r="T604" s="7" t="s">
        <v>480</v>
      </c>
      <c r="U604" s="2">
        <f t="shared" si="189"/>
        <v>1</v>
      </c>
      <c r="V604" s="2" t="b">
        <f t="shared" si="190"/>
        <v>1</v>
      </c>
      <c r="W604" s="17" t="b">
        <f t="shared" si="191"/>
        <v>0</v>
      </c>
      <c r="X604" s="2" t="b">
        <f t="shared" si="192"/>
        <v>0</v>
      </c>
      <c r="Y604" s="2" t="b">
        <f t="shared" si="193"/>
        <v>0</v>
      </c>
      <c r="Z604" s="2" t="b">
        <f t="shared" si="194"/>
        <v>0</v>
      </c>
      <c r="AA604" s="2" t="b">
        <f t="shared" si="195"/>
        <v>0</v>
      </c>
      <c r="AB604" s="2" t="b">
        <f t="shared" si="196"/>
        <v>0</v>
      </c>
      <c r="AC604" s="2" t="b">
        <f t="shared" si="197"/>
        <v>0</v>
      </c>
      <c r="AD604" s="2" t="b">
        <f t="shared" si="198"/>
        <v>0</v>
      </c>
      <c r="AE604" s="2" t="b">
        <f t="shared" si="199"/>
        <v>0</v>
      </c>
      <c r="AF604" s="2" t="b">
        <f t="shared" si="200"/>
        <v>0</v>
      </c>
      <c r="AG604" s="2" t="b">
        <f t="shared" si="201"/>
        <v>0</v>
      </c>
      <c r="AH604" s="17" t="b">
        <f t="shared" si="202"/>
        <v>0</v>
      </c>
      <c r="AI604" s="2" t="b">
        <f t="shared" si="203"/>
        <v>0</v>
      </c>
      <c r="AJ604" s="2" t="b">
        <f t="shared" si="204"/>
        <v>0</v>
      </c>
      <c r="AK604" s="2" t="b">
        <f t="shared" si="205"/>
        <v>0</v>
      </c>
      <c r="AL604" s="2" t="b">
        <f t="shared" si="206"/>
        <v>0</v>
      </c>
      <c r="AM604" s="2" t="b">
        <f t="shared" si="207"/>
        <v>0</v>
      </c>
      <c r="AN604" s="2" t="b">
        <f t="shared" si="208"/>
        <v>0</v>
      </c>
      <c r="AO604" s="2" t="b">
        <v>0</v>
      </c>
      <c r="AP604" s="2" t="b">
        <f t="shared" si="209"/>
        <v>0</v>
      </c>
      <c r="AQ604" s="2" t="b">
        <v>0</v>
      </c>
      <c r="AR604" s="7">
        <v>1</v>
      </c>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CF604" s="7"/>
      <c r="CG604" s="7"/>
    </row>
    <row r="605" spans="1:85" s="2" customFormat="1" ht="30" hidden="1" x14ac:dyDescent="0.25">
      <c r="A605" s="7"/>
      <c r="B605" s="7"/>
      <c r="C605" s="7"/>
      <c r="D605" s="7"/>
      <c r="E605" s="7"/>
      <c r="F605" s="7"/>
      <c r="G605" s="7"/>
      <c r="H605" s="7"/>
      <c r="I605" s="7"/>
      <c r="J605" s="7"/>
      <c r="K605" s="7"/>
      <c r="L605" s="11" t="s">
        <v>3341</v>
      </c>
      <c r="M605" s="2" t="s">
        <v>3342</v>
      </c>
      <c r="N605" s="7">
        <v>2014</v>
      </c>
      <c r="O605" s="7">
        <v>1</v>
      </c>
      <c r="P605" s="9">
        <v>41640</v>
      </c>
      <c r="Q605" s="7" t="s">
        <v>11</v>
      </c>
      <c r="R605" s="7" t="s">
        <v>459</v>
      </c>
      <c r="S605" s="7" t="s">
        <v>3332</v>
      </c>
      <c r="T605" s="7" t="s">
        <v>480</v>
      </c>
      <c r="U605" s="2">
        <f t="shared" si="189"/>
        <v>1</v>
      </c>
      <c r="V605" s="2" t="b">
        <f t="shared" si="190"/>
        <v>1</v>
      </c>
      <c r="W605" s="17" t="b">
        <f t="shared" si="191"/>
        <v>0</v>
      </c>
      <c r="X605" s="2" t="b">
        <f t="shared" si="192"/>
        <v>0</v>
      </c>
      <c r="Y605" s="2" t="b">
        <f t="shared" si="193"/>
        <v>0</v>
      </c>
      <c r="Z605" s="2" t="b">
        <f t="shared" si="194"/>
        <v>0</v>
      </c>
      <c r="AA605" s="2" t="b">
        <f t="shared" si="195"/>
        <v>0</v>
      </c>
      <c r="AB605" s="2" t="b">
        <f t="shared" si="196"/>
        <v>0</v>
      </c>
      <c r="AC605" s="2" t="b">
        <f t="shared" si="197"/>
        <v>0</v>
      </c>
      <c r="AD605" s="2" t="b">
        <f t="shared" si="198"/>
        <v>0</v>
      </c>
      <c r="AE605" s="2" t="b">
        <f t="shared" si="199"/>
        <v>0</v>
      </c>
      <c r="AF605" s="2" t="b">
        <f t="shared" si="200"/>
        <v>0</v>
      </c>
      <c r="AG605" s="2" t="b">
        <f t="shared" si="201"/>
        <v>0</v>
      </c>
      <c r="AH605" s="17" t="b">
        <f t="shared" si="202"/>
        <v>0</v>
      </c>
      <c r="AI605" s="2" t="b">
        <f t="shared" si="203"/>
        <v>0</v>
      </c>
      <c r="AJ605" s="2" t="b">
        <f t="shared" si="204"/>
        <v>0</v>
      </c>
      <c r="AK605" s="2" t="b">
        <f t="shared" si="205"/>
        <v>0</v>
      </c>
      <c r="AL605" s="2" t="b">
        <f t="shared" si="206"/>
        <v>0</v>
      </c>
      <c r="AM605" s="2" t="b">
        <f t="shared" si="207"/>
        <v>0</v>
      </c>
      <c r="AN605" s="2" t="b">
        <f t="shared" si="208"/>
        <v>0</v>
      </c>
      <c r="AO605" s="2" t="b">
        <v>0</v>
      </c>
      <c r="AP605" s="2" t="b">
        <f t="shared" si="209"/>
        <v>0</v>
      </c>
      <c r="AQ605" s="2" t="b">
        <v>0</v>
      </c>
      <c r="AR605" s="7">
        <v>1</v>
      </c>
      <c r="AS605" s="7"/>
      <c r="AT605" s="7"/>
      <c r="AU605" s="7"/>
      <c r="AV605" s="7"/>
      <c r="AW605" s="7"/>
      <c r="AX605" s="7"/>
      <c r="AY605" s="7"/>
      <c r="AZ605" s="7"/>
      <c r="BA605" s="7"/>
      <c r="BB605" s="7"/>
      <c r="BC605" s="7"/>
      <c r="BD605" s="7"/>
      <c r="BE605" s="7"/>
      <c r="BF605" s="7"/>
      <c r="BG605" s="7"/>
      <c r="BH605" s="7"/>
      <c r="BI605" s="7"/>
      <c r="BJ605" s="7"/>
      <c r="BK605" s="7"/>
      <c r="BL605" s="7"/>
      <c r="BM605" s="7"/>
      <c r="BN605" s="7"/>
      <c r="BO605" s="7"/>
    </row>
    <row r="606" spans="1:85" s="2" customFormat="1" ht="45" hidden="1" x14ac:dyDescent="0.25">
      <c r="A606" s="7"/>
      <c r="B606" s="7"/>
      <c r="C606" s="7"/>
      <c r="D606" s="7"/>
      <c r="E606" s="7"/>
      <c r="F606" s="7"/>
      <c r="G606" s="7"/>
      <c r="H606" s="7"/>
      <c r="I606" s="7"/>
      <c r="J606" s="7"/>
      <c r="K606" s="7"/>
      <c r="L606" s="11" t="s">
        <v>1500</v>
      </c>
      <c r="M606" s="2" t="s">
        <v>1501</v>
      </c>
      <c r="N606" s="2">
        <v>2014</v>
      </c>
      <c r="O606" s="2">
        <v>1</v>
      </c>
      <c r="P606" s="4">
        <v>41640</v>
      </c>
      <c r="Q606" s="2" t="s">
        <v>11</v>
      </c>
      <c r="R606" s="2" t="s">
        <v>459</v>
      </c>
      <c r="S606" s="2" t="s">
        <v>1487</v>
      </c>
      <c r="T606" s="2" t="s">
        <v>480</v>
      </c>
      <c r="U606" s="2">
        <f t="shared" si="189"/>
        <v>1</v>
      </c>
      <c r="V606" s="2" t="b">
        <f t="shared" si="190"/>
        <v>1</v>
      </c>
      <c r="W606" s="17" t="b">
        <f t="shared" si="191"/>
        <v>0</v>
      </c>
      <c r="X606" s="2" t="b">
        <f t="shared" si="192"/>
        <v>0</v>
      </c>
      <c r="Y606" s="2" t="b">
        <f t="shared" si="193"/>
        <v>0</v>
      </c>
      <c r="Z606" s="2" t="b">
        <f t="shared" si="194"/>
        <v>0</v>
      </c>
      <c r="AA606" s="2" t="b">
        <f t="shared" si="195"/>
        <v>0</v>
      </c>
      <c r="AB606" s="2" t="b">
        <f t="shared" si="196"/>
        <v>0</v>
      </c>
      <c r="AC606" s="2" t="b">
        <f t="shared" si="197"/>
        <v>0</v>
      </c>
      <c r="AD606" s="2" t="b">
        <f t="shared" si="198"/>
        <v>0</v>
      </c>
      <c r="AE606" s="2" t="b">
        <f t="shared" si="199"/>
        <v>0</v>
      </c>
      <c r="AF606" s="2" t="b">
        <f t="shared" si="200"/>
        <v>0</v>
      </c>
      <c r="AG606" s="2" t="b">
        <f t="shared" si="201"/>
        <v>0</v>
      </c>
      <c r="AH606" s="17" t="b">
        <f t="shared" si="202"/>
        <v>0</v>
      </c>
      <c r="AI606" s="2" t="b">
        <f t="shared" si="203"/>
        <v>0</v>
      </c>
      <c r="AJ606" s="2" t="b">
        <f t="shared" si="204"/>
        <v>0</v>
      </c>
      <c r="AK606" s="2" t="b">
        <f t="shared" si="205"/>
        <v>0</v>
      </c>
      <c r="AL606" s="2" t="b">
        <f t="shared" si="206"/>
        <v>0</v>
      </c>
      <c r="AM606" s="2" t="b">
        <f t="shared" si="207"/>
        <v>0</v>
      </c>
      <c r="AN606" s="2" t="b">
        <f t="shared" si="208"/>
        <v>0</v>
      </c>
      <c r="AO606" s="2" t="b">
        <v>0</v>
      </c>
      <c r="AP606" s="2" t="b">
        <f t="shared" si="209"/>
        <v>0</v>
      </c>
      <c r="AQ606" s="2" t="b">
        <v>0</v>
      </c>
      <c r="AR606" s="2">
        <v>1</v>
      </c>
      <c r="BM606" s="7"/>
      <c r="BN606" s="7"/>
      <c r="BO606" s="7"/>
      <c r="BP606" s="7"/>
      <c r="BQ606" s="7"/>
      <c r="BR606" s="7"/>
      <c r="BS606" s="7"/>
      <c r="BT606" s="7"/>
      <c r="BU606" s="7"/>
      <c r="BV606" s="7"/>
      <c r="BW606" s="7"/>
      <c r="BX606" s="7"/>
      <c r="BY606" s="7"/>
      <c r="BZ606" s="7"/>
      <c r="CA606" s="7"/>
      <c r="CB606" s="7"/>
      <c r="CC606" s="7"/>
      <c r="CD606" s="7"/>
      <c r="CE606" s="7"/>
      <c r="CF606" s="7"/>
      <c r="CG606" s="7"/>
    </row>
    <row r="607" spans="1:85" s="2" customFormat="1" ht="30" hidden="1" x14ac:dyDescent="0.25">
      <c r="A607" s="7"/>
      <c r="B607" s="7"/>
      <c r="C607" s="7"/>
      <c r="D607" s="7"/>
      <c r="E607" s="7"/>
      <c r="F607" s="7"/>
      <c r="G607" s="7"/>
      <c r="H607" s="7"/>
      <c r="I607" s="7"/>
      <c r="J607" s="7"/>
      <c r="K607" s="7"/>
      <c r="L607" s="11" t="s">
        <v>3343</v>
      </c>
      <c r="M607" s="2" t="s">
        <v>3344</v>
      </c>
      <c r="N607" s="7">
        <v>2014</v>
      </c>
      <c r="O607" s="7">
        <v>1</v>
      </c>
      <c r="P607" s="9">
        <v>41640</v>
      </c>
      <c r="Q607" s="7" t="s">
        <v>11</v>
      </c>
      <c r="R607" s="7" t="s">
        <v>459</v>
      </c>
      <c r="S607" s="7" t="s">
        <v>3332</v>
      </c>
      <c r="T607" s="7" t="s">
        <v>480</v>
      </c>
      <c r="U607" s="2">
        <f t="shared" si="189"/>
        <v>1</v>
      </c>
      <c r="V607" s="2" t="b">
        <f t="shared" si="190"/>
        <v>1</v>
      </c>
      <c r="W607" s="17" t="b">
        <f t="shared" si="191"/>
        <v>0</v>
      </c>
      <c r="X607" s="2" t="b">
        <f t="shared" si="192"/>
        <v>0</v>
      </c>
      <c r="Y607" s="2" t="b">
        <f t="shared" si="193"/>
        <v>0</v>
      </c>
      <c r="Z607" s="2" t="b">
        <f t="shared" si="194"/>
        <v>0</v>
      </c>
      <c r="AA607" s="2" t="b">
        <f t="shared" si="195"/>
        <v>0</v>
      </c>
      <c r="AB607" s="2" t="b">
        <f t="shared" si="196"/>
        <v>0</v>
      </c>
      <c r="AC607" s="2" t="b">
        <f t="shared" si="197"/>
        <v>0</v>
      </c>
      <c r="AD607" s="2" t="b">
        <f t="shared" si="198"/>
        <v>0</v>
      </c>
      <c r="AE607" s="2" t="b">
        <f t="shared" si="199"/>
        <v>0</v>
      </c>
      <c r="AF607" s="2" t="b">
        <f t="shared" si="200"/>
        <v>0</v>
      </c>
      <c r="AG607" s="2" t="b">
        <f t="shared" si="201"/>
        <v>0</v>
      </c>
      <c r="AH607" s="17" t="b">
        <f t="shared" si="202"/>
        <v>0</v>
      </c>
      <c r="AI607" s="2" t="b">
        <f t="shared" si="203"/>
        <v>0</v>
      </c>
      <c r="AJ607" s="2" t="b">
        <f t="shared" si="204"/>
        <v>0</v>
      </c>
      <c r="AK607" s="2" t="b">
        <f t="shared" si="205"/>
        <v>0</v>
      </c>
      <c r="AL607" s="2" t="b">
        <f t="shared" si="206"/>
        <v>0</v>
      </c>
      <c r="AM607" s="2" t="b">
        <f t="shared" si="207"/>
        <v>0</v>
      </c>
      <c r="AN607" s="2" t="b">
        <f t="shared" si="208"/>
        <v>0</v>
      </c>
      <c r="AO607" s="2" t="b">
        <v>0</v>
      </c>
      <c r="AP607" s="2" t="b">
        <f t="shared" si="209"/>
        <v>0</v>
      </c>
      <c r="AQ607" s="2" t="b">
        <v>0</v>
      </c>
      <c r="AR607" s="7">
        <v>1</v>
      </c>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CF607" s="7"/>
      <c r="CG607" s="7"/>
    </row>
    <row r="608" spans="1:85" s="2" customFormat="1" ht="75" hidden="1" x14ac:dyDescent="0.25">
      <c r="A608" s="7"/>
      <c r="B608" s="7"/>
      <c r="C608" s="7"/>
      <c r="D608" s="7"/>
      <c r="E608" s="7"/>
      <c r="F608" s="7"/>
      <c r="G608" s="7"/>
      <c r="H608" s="7"/>
      <c r="I608" s="7"/>
      <c r="J608" s="7"/>
      <c r="K608" s="7"/>
      <c r="L608" s="11" t="s">
        <v>1502</v>
      </c>
      <c r="M608" s="2" t="s">
        <v>1503</v>
      </c>
      <c r="N608" s="2">
        <v>2014</v>
      </c>
      <c r="O608" s="2">
        <v>1</v>
      </c>
      <c r="P608" s="4">
        <v>41640</v>
      </c>
      <c r="Q608" s="2" t="s">
        <v>11</v>
      </c>
      <c r="R608" s="2" t="s">
        <v>459</v>
      </c>
      <c r="S608" s="2" t="s">
        <v>1487</v>
      </c>
      <c r="T608" s="2" t="s">
        <v>480</v>
      </c>
      <c r="U608" s="2">
        <f t="shared" si="189"/>
        <v>1</v>
      </c>
      <c r="V608" s="2" t="b">
        <f t="shared" si="190"/>
        <v>1</v>
      </c>
      <c r="W608" s="17" t="b">
        <f t="shared" si="191"/>
        <v>0</v>
      </c>
      <c r="X608" s="2" t="b">
        <f t="shared" si="192"/>
        <v>0</v>
      </c>
      <c r="Y608" s="2" t="b">
        <f t="shared" si="193"/>
        <v>0</v>
      </c>
      <c r="Z608" s="2" t="b">
        <f t="shared" si="194"/>
        <v>0</v>
      </c>
      <c r="AA608" s="2" t="b">
        <f t="shared" si="195"/>
        <v>0</v>
      </c>
      <c r="AB608" s="2" t="b">
        <f t="shared" si="196"/>
        <v>0</v>
      </c>
      <c r="AC608" s="2" t="b">
        <f t="shared" si="197"/>
        <v>0</v>
      </c>
      <c r="AD608" s="2" t="b">
        <f t="shared" si="198"/>
        <v>0</v>
      </c>
      <c r="AE608" s="2" t="b">
        <f t="shared" si="199"/>
        <v>0</v>
      </c>
      <c r="AF608" s="2" t="b">
        <f t="shared" si="200"/>
        <v>0</v>
      </c>
      <c r="AG608" s="2" t="b">
        <f t="shared" si="201"/>
        <v>0</v>
      </c>
      <c r="AH608" s="17" t="b">
        <f t="shared" si="202"/>
        <v>0</v>
      </c>
      <c r="AI608" s="2" t="b">
        <f t="shared" si="203"/>
        <v>0</v>
      </c>
      <c r="AJ608" s="2" t="b">
        <f t="shared" si="204"/>
        <v>0</v>
      </c>
      <c r="AK608" s="2" t="b">
        <f t="shared" si="205"/>
        <v>0</v>
      </c>
      <c r="AL608" s="2" t="b">
        <f t="shared" si="206"/>
        <v>0</v>
      </c>
      <c r="AM608" s="2" t="b">
        <f t="shared" si="207"/>
        <v>0</v>
      </c>
      <c r="AN608" s="2" t="b">
        <f t="shared" si="208"/>
        <v>0</v>
      </c>
      <c r="AO608" s="2" t="b">
        <v>0</v>
      </c>
      <c r="AP608" s="2" t="b">
        <f t="shared" si="209"/>
        <v>0</v>
      </c>
      <c r="AQ608" s="2" t="b">
        <v>0</v>
      </c>
      <c r="AR608" s="2">
        <v>1</v>
      </c>
      <c r="BM608" s="7"/>
      <c r="BN608" s="7"/>
      <c r="BO608" s="7"/>
      <c r="BP608" s="7"/>
      <c r="BQ608" s="7"/>
      <c r="BR608" s="7"/>
      <c r="BS608" s="7"/>
      <c r="BT608" s="7"/>
      <c r="BU608" s="7"/>
      <c r="BV608" s="7"/>
      <c r="BW608" s="7"/>
      <c r="BX608" s="7"/>
      <c r="BY608" s="7"/>
      <c r="BZ608" s="7"/>
      <c r="CA608" s="7"/>
      <c r="CB608" s="7"/>
      <c r="CC608" s="7"/>
      <c r="CD608" s="7"/>
      <c r="CE608" s="7"/>
      <c r="CF608" s="7"/>
      <c r="CG608" s="7"/>
    </row>
    <row r="609" spans="1:85" s="2" customFormat="1" ht="45" hidden="1" x14ac:dyDescent="0.25">
      <c r="A609" s="7"/>
      <c r="B609" s="7"/>
      <c r="C609" s="7"/>
      <c r="D609" s="7"/>
      <c r="E609" s="7"/>
      <c r="F609" s="7"/>
      <c r="G609" s="7"/>
      <c r="H609" s="7"/>
      <c r="I609" s="7"/>
      <c r="J609" s="7"/>
      <c r="K609" s="7"/>
      <c r="L609" s="11" t="s">
        <v>3345</v>
      </c>
      <c r="M609" s="2" t="s">
        <v>3346</v>
      </c>
      <c r="N609" s="7">
        <v>2014</v>
      </c>
      <c r="O609" s="7">
        <v>1</v>
      </c>
      <c r="P609" s="9">
        <v>41640</v>
      </c>
      <c r="Q609" s="7" t="s">
        <v>11</v>
      </c>
      <c r="R609" s="7" t="s">
        <v>459</v>
      </c>
      <c r="S609" s="7" t="s">
        <v>3332</v>
      </c>
      <c r="T609" s="7" t="s">
        <v>480</v>
      </c>
      <c r="U609" s="2">
        <f t="shared" si="189"/>
        <v>1</v>
      </c>
      <c r="V609" s="2" t="b">
        <f t="shared" si="190"/>
        <v>1</v>
      </c>
      <c r="W609" s="17" t="b">
        <f t="shared" si="191"/>
        <v>0</v>
      </c>
      <c r="X609" s="2" t="b">
        <f t="shared" si="192"/>
        <v>0</v>
      </c>
      <c r="Y609" s="2" t="b">
        <f t="shared" si="193"/>
        <v>0</v>
      </c>
      <c r="Z609" s="2" t="b">
        <f t="shared" si="194"/>
        <v>0</v>
      </c>
      <c r="AA609" s="2" t="b">
        <f t="shared" si="195"/>
        <v>0</v>
      </c>
      <c r="AB609" s="2" t="b">
        <f t="shared" si="196"/>
        <v>0</v>
      </c>
      <c r="AC609" s="2" t="b">
        <f t="shared" si="197"/>
        <v>0</v>
      </c>
      <c r="AD609" s="2" t="b">
        <f t="shared" si="198"/>
        <v>0</v>
      </c>
      <c r="AE609" s="2" t="b">
        <f t="shared" si="199"/>
        <v>0</v>
      </c>
      <c r="AF609" s="2" t="b">
        <f t="shared" si="200"/>
        <v>0</v>
      </c>
      <c r="AG609" s="2" t="b">
        <f t="shared" si="201"/>
        <v>0</v>
      </c>
      <c r="AH609" s="17" t="b">
        <f t="shared" si="202"/>
        <v>0</v>
      </c>
      <c r="AI609" s="2" t="b">
        <f t="shared" si="203"/>
        <v>0</v>
      </c>
      <c r="AJ609" s="2" t="b">
        <f t="shared" si="204"/>
        <v>0</v>
      </c>
      <c r="AK609" s="2" t="b">
        <f t="shared" si="205"/>
        <v>0</v>
      </c>
      <c r="AL609" s="2" t="b">
        <f t="shared" si="206"/>
        <v>0</v>
      </c>
      <c r="AM609" s="2" t="b">
        <f t="shared" si="207"/>
        <v>0</v>
      </c>
      <c r="AN609" s="2" t="b">
        <f t="shared" si="208"/>
        <v>0</v>
      </c>
      <c r="AO609" s="2" t="b">
        <v>0</v>
      </c>
      <c r="AP609" s="2" t="b">
        <f t="shared" si="209"/>
        <v>0</v>
      </c>
      <c r="AQ609" s="2" t="b">
        <v>0</v>
      </c>
      <c r="AR609" s="7">
        <v>1</v>
      </c>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CF609" s="7"/>
      <c r="CG609" s="7"/>
    </row>
    <row r="610" spans="1:85" s="2" customFormat="1" ht="45" hidden="1" x14ac:dyDescent="0.25">
      <c r="A610" s="7"/>
      <c r="B610" s="7"/>
      <c r="C610" s="7"/>
      <c r="D610" s="7"/>
      <c r="E610" s="7"/>
      <c r="F610" s="7"/>
      <c r="G610" s="7"/>
      <c r="H610" s="7"/>
      <c r="I610" s="7"/>
      <c r="J610" s="7"/>
      <c r="K610" s="7"/>
      <c r="L610" s="11" t="s">
        <v>3347</v>
      </c>
      <c r="M610" s="2" t="s">
        <v>3348</v>
      </c>
      <c r="N610" s="7">
        <v>2014</v>
      </c>
      <c r="O610" s="7">
        <v>1</v>
      </c>
      <c r="P610" s="9">
        <v>41640</v>
      </c>
      <c r="Q610" s="7" t="s">
        <v>11</v>
      </c>
      <c r="R610" s="7" t="s">
        <v>459</v>
      </c>
      <c r="S610" s="7" t="s">
        <v>3332</v>
      </c>
      <c r="T610" s="7" t="s">
        <v>480</v>
      </c>
      <c r="U610" s="2">
        <f t="shared" si="189"/>
        <v>1</v>
      </c>
      <c r="V610" s="2" t="b">
        <f t="shared" si="190"/>
        <v>1</v>
      </c>
      <c r="W610" s="17" t="b">
        <f t="shared" si="191"/>
        <v>0</v>
      </c>
      <c r="X610" s="2" t="b">
        <f t="shared" si="192"/>
        <v>0</v>
      </c>
      <c r="Y610" s="2" t="b">
        <f t="shared" si="193"/>
        <v>0</v>
      </c>
      <c r="Z610" s="2" t="b">
        <f t="shared" si="194"/>
        <v>0</v>
      </c>
      <c r="AA610" s="2" t="b">
        <f t="shared" si="195"/>
        <v>0</v>
      </c>
      <c r="AB610" s="2" t="b">
        <f t="shared" si="196"/>
        <v>0</v>
      </c>
      <c r="AC610" s="2" t="b">
        <f t="shared" si="197"/>
        <v>0</v>
      </c>
      <c r="AD610" s="2" t="b">
        <f t="shared" si="198"/>
        <v>0</v>
      </c>
      <c r="AE610" s="2" t="b">
        <f t="shared" si="199"/>
        <v>0</v>
      </c>
      <c r="AF610" s="2" t="b">
        <f t="shared" si="200"/>
        <v>0</v>
      </c>
      <c r="AG610" s="2" t="b">
        <f t="shared" si="201"/>
        <v>0</v>
      </c>
      <c r="AH610" s="17" t="b">
        <f t="shared" si="202"/>
        <v>0</v>
      </c>
      <c r="AI610" s="2" t="b">
        <f t="shared" si="203"/>
        <v>0</v>
      </c>
      <c r="AJ610" s="2" t="b">
        <f t="shared" si="204"/>
        <v>0</v>
      </c>
      <c r="AK610" s="2" t="b">
        <f t="shared" si="205"/>
        <v>0</v>
      </c>
      <c r="AL610" s="2" t="b">
        <f t="shared" si="206"/>
        <v>0</v>
      </c>
      <c r="AM610" s="2" t="b">
        <f t="shared" si="207"/>
        <v>0</v>
      </c>
      <c r="AN610" s="2" t="b">
        <f t="shared" si="208"/>
        <v>0</v>
      </c>
      <c r="AO610" s="2" t="b">
        <v>0</v>
      </c>
      <c r="AP610" s="2" t="b">
        <f t="shared" si="209"/>
        <v>0</v>
      </c>
      <c r="AQ610" s="2" t="b">
        <v>0</v>
      </c>
      <c r="AR610" s="7">
        <v>1</v>
      </c>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row>
    <row r="611" spans="1:85" s="2" customFormat="1" ht="30" hidden="1" x14ac:dyDescent="0.25">
      <c r="A611" s="7"/>
      <c r="B611" s="7"/>
      <c r="C611" s="7"/>
      <c r="D611" s="7"/>
      <c r="E611" s="7"/>
      <c r="F611" s="7"/>
      <c r="G611" s="7"/>
      <c r="H611" s="7"/>
      <c r="I611" s="7"/>
      <c r="J611" s="7"/>
      <c r="K611" s="7"/>
      <c r="L611" s="11" t="s">
        <v>1504</v>
      </c>
      <c r="M611" s="2" t="s">
        <v>1505</v>
      </c>
      <c r="N611" s="2">
        <v>2016</v>
      </c>
      <c r="O611" s="2">
        <v>1</v>
      </c>
      <c r="P611" s="4">
        <v>42370</v>
      </c>
      <c r="Q611" s="2" t="s">
        <v>11</v>
      </c>
      <c r="R611" s="2" t="s">
        <v>459</v>
      </c>
      <c r="S611" s="2" t="s">
        <v>1487</v>
      </c>
      <c r="T611" s="2" t="s">
        <v>480</v>
      </c>
      <c r="U611" s="2">
        <f t="shared" si="189"/>
        <v>1</v>
      </c>
      <c r="V611" s="2" t="b">
        <f t="shared" si="190"/>
        <v>1</v>
      </c>
      <c r="W611" s="17" t="b">
        <f t="shared" si="191"/>
        <v>0</v>
      </c>
      <c r="X611" s="2" t="b">
        <f t="shared" si="192"/>
        <v>0</v>
      </c>
      <c r="Y611" s="2" t="b">
        <f t="shared" si="193"/>
        <v>0</v>
      </c>
      <c r="Z611" s="2" t="b">
        <f t="shared" si="194"/>
        <v>0</v>
      </c>
      <c r="AA611" s="2" t="b">
        <f t="shared" si="195"/>
        <v>0</v>
      </c>
      <c r="AB611" s="2" t="b">
        <f t="shared" si="196"/>
        <v>0</v>
      </c>
      <c r="AC611" s="2" t="b">
        <f t="shared" si="197"/>
        <v>0</v>
      </c>
      <c r="AD611" s="2" t="b">
        <f t="shared" si="198"/>
        <v>0</v>
      </c>
      <c r="AE611" s="2" t="b">
        <f t="shared" si="199"/>
        <v>0</v>
      </c>
      <c r="AF611" s="2" t="b">
        <f t="shared" si="200"/>
        <v>0</v>
      </c>
      <c r="AG611" s="2" t="b">
        <f t="shared" si="201"/>
        <v>0</v>
      </c>
      <c r="AH611" s="17" t="b">
        <f t="shared" si="202"/>
        <v>0</v>
      </c>
      <c r="AI611" s="2" t="b">
        <f t="shared" si="203"/>
        <v>0</v>
      </c>
      <c r="AJ611" s="2" t="b">
        <f t="shared" si="204"/>
        <v>0</v>
      </c>
      <c r="AK611" s="2" t="b">
        <f t="shared" si="205"/>
        <v>0</v>
      </c>
      <c r="AL611" s="2" t="b">
        <f t="shared" si="206"/>
        <v>0</v>
      </c>
      <c r="AM611" s="2" t="b">
        <f t="shared" si="207"/>
        <v>0</v>
      </c>
      <c r="AN611" s="2" t="b">
        <f t="shared" si="208"/>
        <v>0</v>
      </c>
      <c r="AO611" s="2" t="b">
        <v>0</v>
      </c>
      <c r="AP611" s="2" t="b">
        <f t="shared" si="209"/>
        <v>0</v>
      </c>
      <c r="AQ611" s="2" t="b">
        <v>0</v>
      </c>
      <c r="AR611" s="2">
        <v>1</v>
      </c>
      <c r="BM611" s="7"/>
      <c r="BN611" s="7"/>
      <c r="BO611" s="7"/>
      <c r="BP611" s="7"/>
      <c r="BQ611" s="7"/>
      <c r="BR611" s="7"/>
      <c r="BS611" s="7"/>
      <c r="BT611" s="7"/>
      <c r="BU611" s="7"/>
      <c r="BV611" s="7"/>
      <c r="BW611" s="7"/>
      <c r="BX611" s="7"/>
      <c r="BY611" s="7"/>
      <c r="BZ611" s="7"/>
      <c r="CA611" s="7"/>
      <c r="CB611" s="7"/>
      <c r="CC611" s="7"/>
      <c r="CD611" s="7"/>
      <c r="CE611" s="7"/>
      <c r="CF611" s="7"/>
      <c r="CG611" s="7"/>
    </row>
    <row r="612" spans="1:85" s="2" customFormat="1" hidden="1" x14ac:dyDescent="0.25">
      <c r="L612" s="11" t="s">
        <v>5276</v>
      </c>
      <c r="M612" s="2" t="s">
        <v>5277</v>
      </c>
      <c r="N612" s="2">
        <v>2014</v>
      </c>
      <c r="O612" s="2">
        <v>3</v>
      </c>
      <c r="P612" s="3">
        <v>41640.668749999997</v>
      </c>
      <c r="Q612" s="2" t="s">
        <v>11</v>
      </c>
      <c r="R612" s="2" t="s">
        <v>5159</v>
      </c>
      <c r="S612" s="2" t="s">
        <v>5275</v>
      </c>
      <c r="T612" s="2" t="s">
        <v>3321</v>
      </c>
      <c r="U612" s="2">
        <f t="shared" si="189"/>
        <v>1</v>
      </c>
      <c r="V612" s="2" t="b">
        <f t="shared" si="190"/>
        <v>1</v>
      </c>
      <c r="W612" s="17" t="b">
        <f t="shared" si="191"/>
        <v>0</v>
      </c>
      <c r="X612" s="2" t="b">
        <f t="shared" si="192"/>
        <v>0</v>
      </c>
      <c r="Y612" s="2" t="b">
        <f t="shared" si="193"/>
        <v>0</v>
      </c>
      <c r="Z612" s="2" t="b">
        <f t="shared" si="194"/>
        <v>0</v>
      </c>
      <c r="AA612" s="2" t="b">
        <f t="shared" si="195"/>
        <v>0</v>
      </c>
      <c r="AB612" s="2" t="b">
        <f t="shared" si="196"/>
        <v>0</v>
      </c>
      <c r="AC612" s="2" t="b">
        <f t="shared" si="197"/>
        <v>0</v>
      </c>
      <c r="AD612" s="2" t="b">
        <f t="shared" si="198"/>
        <v>0</v>
      </c>
      <c r="AE612" s="2" t="b">
        <f t="shared" si="199"/>
        <v>0</v>
      </c>
      <c r="AF612" s="2" t="b">
        <f t="shared" si="200"/>
        <v>0</v>
      </c>
      <c r="AG612" s="2" t="b">
        <f t="shared" si="201"/>
        <v>0</v>
      </c>
      <c r="AH612" s="17" t="b">
        <f t="shared" si="202"/>
        <v>0</v>
      </c>
      <c r="AI612" s="2" t="b">
        <f t="shared" si="203"/>
        <v>0</v>
      </c>
      <c r="AJ612" s="2" t="b">
        <f t="shared" si="204"/>
        <v>0</v>
      </c>
      <c r="AK612" s="2" t="b">
        <f t="shared" si="205"/>
        <v>0</v>
      </c>
      <c r="AL612" s="2" t="b">
        <f t="shared" si="206"/>
        <v>0</v>
      </c>
      <c r="AM612" s="2" t="b">
        <f t="shared" si="207"/>
        <v>0</v>
      </c>
      <c r="AN612" s="2" t="b">
        <f t="shared" si="208"/>
        <v>0</v>
      </c>
      <c r="AO612" s="2" t="b">
        <v>0</v>
      </c>
      <c r="AP612" s="2" t="b">
        <f t="shared" si="209"/>
        <v>0</v>
      </c>
      <c r="AQ612" s="2" t="b">
        <v>0</v>
      </c>
      <c r="AR612" s="2">
        <v>1</v>
      </c>
      <c r="CF612" s="7"/>
      <c r="CG612" s="7"/>
    </row>
    <row r="613" spans="1:85" s="2" customFormat="1" ht="45" hidden="1" x14ac:dyDescent="0.25">
      <c r="A613" s="7"/>
      <c r="B613" s="7"/>
      <c r="C613" s="7"/>
      <c r="D613" s="7"/>
      <c r="E613" s="7"/>
      <c r="F613" s="7"/>
      <c r="G613" s="7"/>
      <c r="H613" s="7"/>
      <c r="I613" s="7"/>
      <c r="J613" s="7"/>
      <c r="K613" s="7"/>
      <c r="L613" s="11" t="s">
        <v>2573</v>
      </c>
      <c r="M613" s="2" t="s">
        <v>2574</v>
      </c>
      <c r="N613" s="7">
        <v>2013</v>
      </c>
      <c r="O613" s="7">
        <v>1</v>
      </c>
      <c r="P613" s="8">
        <v>41275.60833333333</v>
      </c>
      <c r="Q613" s="7" t="s">
        <v>11</v>
      </c>
      <c r="R613" s="7" t="s">
        <v>459</v>
      </c>
      <c r="S613" s="7" t="s">
        <v>2575</v>
      </c>
      <c r="T613" s="7" t="s">
        <v>774</v>
      </c>
      <c r="U613" s="2">
        <f t="shared" si="189"/>
        <v>2</v>
      </c>
      <c r="V613" s="2" t="b">
        <f t="shared" si="190"/>
        <v>1</v>
      </c>
      <c r="W613" s="17" t="b">
        <f t="shared" si="191"/>
        <v>0</v>
      </c>
      <c r="X613" s="2" t="b">
        <f t="shared" si="192"/>
        <v>1</v>
      </c>
      <c r="Y613" s="2" t="b">
        <f t="shared" si="193"/>
        <v>0</v>
      </c>
      <c r="Z613" s="2" t="b">
        <f t="shared" si="194"/>
        <v>0</v>
      </c>
      <c r="AA613" s="2" t="b">
        <f t="shared" si="195"/>
        <v>0</v>
      </c>
      <c r="AB613" s="2" t="b">
        <f t="shared" si="196"/>
        <v>0</v>
      </c>
      <c r="AC613" s="2" t="b">
        <f t="shared" si="197"/>
        <v>0</v>
      </c>
      <c r="AD613" s="2" t="b">
        <f t="shared" si="198"/>
        <v>0</v>
      </c>
      <c r="AE613" s="2" t="b">
        <f t="shared" si="199"/>
        <v>0</v>
      </c>
      <c r="AF613" s="2" t="b">
        <f t="shared" si="200"/>
        <v>0</v>
      </c>
      <c r="AG613" s="2" t="b">
        <f t="shared" si="201"/>
        <v>0</v>
      </c>
      <c r="AH613" s="17" t="b">
        <f t="shared" si="202"/>
        <v>0</v>
      </c>
      <c r="AI613" s="2" t="b">
        <f t="shared" si="203"/>
        <v>0</v>
      </c>
      <c r="AJ613" s="2" t="b">
        <f t="shared" si="204"/>
        <v>0</v>
      </c>
      <c r="AK613" s="2" t="b">
        <f t="shared" si="205"/>
        <v>0</v>
      </c>
      <c r="AL613" s="2" t="b">
        <f t="shared" si="206"/>
        <v>0</v>
      </c>
      <c r="AM613" s="2" t="b">
        <f t="shared" si="207"/>
        <v>0</v>
      </c>
      <c r="AN613" s="2" t="b">
        <f t="shared" si="208"/>
        <v>0</v>
      </c>
      <c r="AO613" s="2" t="b">
        <v>0</v>
      </c>
      <c r="AP613" s="2" t="b">
        <f t="shared" si="209"/>
        <v>0</v>
      </c>
      <c r="AQ613" s="2" t="b">
        <v>0</v>
      </c>
      <c r="AR613" s="7">
        <v>1</v>
      </c>
      <c r="AS613" s="7">
        <v>4</v>
      </c>
      <c r="AT613" s="7"/>
      <c r="AU613" s="7"/>
      <c r="AV613" s="7"/>
      <c r="AW613" s="7"/>
      <c r="AX613" s="7"/>
      <c r="AY613" s="7"/>
      <c r="AZ613" s="7"/>
      <c r="BA613" s="7"/>
      <c r="BB613" s="7"/>
      <c r="BC613" s="7"/>
      <c r="BD613" s="7"/>
      <c r="BE613" s="7"/>
      <c r="BF613" s="7"/>
      <c r="BG613" s="7"/>
      <c r="BH613" s="7"/>
      <c r="BI613" s="7"/>
      <c r="BJ613" s="7"/>
      <c r="BK613" s="7"/>
      <c r="BL613" s="7"/>
      <c r="BM613" s="7"/>
      <c r="BN613" s="7"/>
      <c r="BO613" s="7"/>
      <c r="CF613" s="7"/>
      <c r="CG613" s="7"/>
    </row>
    <row r="614" spans="1:85" s="2" customFormat="1" ht="45" hidden="1" x14ac:dyDescent="0.25">
      <c r="A614" s="7"/>
      <c r="B614" s="7"/>
      <c r="C614" s="7"/>
      <c r="D614" s="7"/>
      <c r="E614" s="7"/>
      <c r="F614" s="7"/>
      <c r="G614" s="7"/>
      <c r="H614" s="7"/>
      <c r="I614" s="7"/>
      <c r="J614" s="7"/>
      <c r="K614" s="7"/>
      <c r="L614" s="11" t="s">
        <v>2175</v>
      </c>
      <c r="M614" s="2" t="s">
        <v>2176</v>
      </c>
      <c r="N614" s="7">
        <v>2013</v>
      </c>
      <c r="O614" s="7">
        <v>1</v>
      </c>
      <c r="P614" s="8">
        <v>41275.51458333333</v>
      </c>
      <c r="Q614" s="7" t="s">
        <v>11</v>
      </c>
      <c r="R614" s="7" t="s">
        <v>459</v>
      </c>
      <c r="S614" s="7" t="s">
        <v>2177</v>
      </c>
      <c r="T614" s="7" t="s">
        <v>2178</v>
      </c>
      <c r="U614" s="2">
        <f t="shared" si="189"/>
        <v>1</v>
      </c>
      <c r="V614" s="2" t="b">
        <f t="shared" si="190"/>
        <v>1</v>
      </c>
      <c r="W614" s="17" t="b">
        <f t="shared" si="191"/>
        <v>0</v>
      </c>
      <c r="X614" s="2" t="b">
        <f t="shared" si="192"/>
        <v>0</v>
      </c>
      <c r="Y614" s="2" t="b">
        <f t="shared" si="193"/>
        <v>0</v>
      </c>
      <c r="Z614" s="2" t="b">
        <f t="shared" si="194"/>
        <v>0</v>
      </c>
      <c r="AA614" s="2" t="b">
        <f t="shared" si="195"/>
        <v>0</v>
      </c>
      <c r="AB614" s="2" t="b">
        <f t="shared" si="196"/>
        <v>0</v>
      </c>
      <c r="AC614" s="2" t="b">
        <f t="shared" si="197"/>
        <v>0</v>
      </c>
      <c r="AD614" s="2" t="b">
        <f t="shared" si="198"/>
        <v>0</v>
      </c>
      <c r="AE614" s="2" t="b">
        <f t="shared" si="199"/>
        <v>0</v>
      </c>
      <c r="AF614" s="2" t="b">
        <f t="shared" si="200"/>
        <v>0</v>
      </c>
      <c r="AG614" s="2" t="b">
        <f t="shared" si="201"/>
        <v>0</v>
      </c>
      <c r="AH614" s="17" t="b">
        <f t="shared" si="202"/>
        <v>0</v>
      </c>
      <c r="AI614" s="2" t="b">
        <f t="shared" si="203"/>
        <v>0</v>
      </c>
      <c r="AJ614" s="2" t="b">
        <f t="shared" si="204"/>
        <v>0</v>
      </c>
      <c r="AK614" s="2" t="b">
        <f t="shared" si="205"/>
        <v>0</v>
      </c>
      <c r="AL614" s="2" t="b">
        <f t="shared" si="206"/>
        <v>0</v>
      </c>
      <c r="AM614" s="2" t="b">
        <f t="shared" si="207"/>
        <v>0</v>
      </c>
      <c r="AN614" s="2" t="b">
        <f t="shared" si="208"/>
        <v>0</v>
      </c>
      <c r="AO614" s="2" t="b">
        <v>0</v>
      </c>
      <c r="AP614" s="2" t="b">
        <f t="shared" si="209"/>
        <v>0</v>
      </c>
      <c r="AQ614" s="2" t="b">
        <v>0</v>
      </c>
      <c r="AR614" s="7">
        <v>1</v>
      </c>
      <c r="AS614" s="7"/>
      <c r="AT614" s="7"/>
      <c r="AU614" s="7"/>
      <c r="AV614" s="7"/>
      <c r="AW614" s="7"/>
      <c r="AX614" s="7"/>
      <c r="AY614" s="7"/>
      <c r="AZ614" s="7"/>
      <c r="BA614" s="7"/>
      <c r="BB614" s="7"/>
      <c r="BC614" s="7"/>
      <c r="BD614" s="7"/>
      <c r="BE614" s="7"/>
      <c r="BF614" s="7"/>
      <c r="BG614" s="7"/>
      <c r="BH614" s="7"/>
      <c r="BI614" s="7"/>
      <c r="BJ614" s="7"/>
      <c r="BK614" s="7"/>
      <c r="BL614" s="7"/>
      <c r="BM614" s="7"/>
      <c r="BN614" s="7"/>
      <c r="BO614" s="7"/>
    </row>
    <row r="615" spans="1:85" s="2" customFormat="1" ht="45" hidden="1" x14ac:dyDescent="0.25">
      <c r="A615" s="7"/>
      <c r="B615" s="7"/>
      <c r="C615" s="7"/>
      <c r="D615" s="7"/>
      <c r="E615" s="7"/>
      <c r="F615" s="7"/>
      <c r="G615" s="7"/>
      <c r="H615" s="7"/>
      <c r="I615" s="7"/>
      <c r="J615" s="7"/>
      <c r="K615" s="7"/>
      <c r="L615" s="11" t="s">
        <v>4486</v>
      </c>
      <c r="M615" s="2" t="s">
        <v>4487</v>
      </c>
      <c r="N615" s="7">
        <v>2013</v>
      </c>
      <c r="O615" s="7">
        <v>1</v>
      </c>
      <c r="P615" s="8">
        <v>41275.534722222219</v>
      </c>
      <c r="Q615" s="7" t="s">
        <v>11</v>
      </c>
      <c r="R615" s="7" t="s">
        <v>459</v>
      </c>
      <c r="S615" s="7" t="s">
        <v>4488</v>
      </c>
      <c r="T615" s="7" t="s">
        <v>4489</v>
      </c>
      <c r="U615" s="2">
        <f t="shared" si="189"/>
        <v>2</v>
      </c>
      <c r="V615" s="2" t="b">
        <f t="shared" si="190"/>
        <v>1</v>
      </c>
      <c r="W615" s="17" t="b">
        <f t="shared" si="191"/>
        <v>0</v>
      </c>
      <c r="X615" s="2" t="b">
        <f t="shared" si="192"/>
        <v>1</v>
      </c>
      <c r="Y615" s="2" t="b">
        <f t="shared" si="193"/>
        <v>0</v>
      </c>
      <c r="Z615" s="2" t="b">
        <f t="shared" si="194"/>
        <v>0</v>
      </c>
      <c r="AA615" s="2" t="b">
        <f t="shared" si="195"/>
        <v>0</v>
      </c>
      <c r="AB615" s="2" t="b">
        <f t="shared" si="196"/>
        <v>0</v>
      </c>
      <c r="AC615" s="2" t="b">
        <f t="shared" si="197"/>
        <v>0</v>
      </c>
      <c r="AD615" s="2" t="b">
        <f t="shared" si="198"/>
        <v>0</v>
      </c>
      <c r="AE615" s="2" t="b">
        <f t="shared" si="199"/>
        <v>0</v>
      </c>
      <c r="AF615" s="2" t="b">
        <f t="shared" si="200"/>
        <v>0</v>
      </c>
      <c r="AG615" s="2" t="b">
        <f t="shared" si="201"/>
        <v>0</v>
      </c>
      <c r="AH615" s="17" t="b">
        <f t="shared" si="202"/>
        <v>0</v>
      </c>
      <c r="AI615" s="2" t="b">
        <f t="shared" si="203"/>
        <v>0</v>
      </c>
      <c r="AJ615" s="2" t="b">
        <f t="shared" si="204"/>
        <v>0</v>
      </c>
      <c r="AK615" s="2" t="b">
        <f t="shared" si="205"/>
        <v>0</v>
      </c>
      <c r="AL615" s="2" t="b">
        <f t="shared" si="206"/>
        <v>0</v>
      </c>
      <c r="AM615" s="2" t="b">
        <f t="shared" si="207"/>
        <v>0</v>
      </c>
      <c r="AN615" s="2" t="b">
        <f t="shared" si="208"/>
        <v>0</v>
      </c>
      <c r="AO615" s="2" t="b">
        <v>0</v>
      </c>
      <c r="AP615" s="2" t="b">
        <f t="shared" si="209"/>
        <v>0</v>
      </c>
      <c r="AQ615" s="2" t="b">
        <v>0</v>
      </c>
      <c r="AR615" s="7">
        <v>1</v>
      </c>
      <c r="AS615" s="7">
        <v>4</v>
      </c>
      <c r="AT615" s="7"/>
      <c r="AU615" s="7"/>
      <c r="AV615" s="7"/>
      <c r="AW615" s="7"/>
      <c r="AX615" s="7"/>
      <c r="AY615" s="7"/>
      <c r="AZ615" s="7"/>
      <c r="BA615" s="7"/>
      <c r="BB615" s="7"/>
      <c r="BC615" s="7"/>
      <c r="BD615" s="7"/>
      <c r="BE615" s="7"/>
      <c r="BF615" s="7"/>
      <c r="BG615" s="7"/>
      <c r="BH615" s="7"/>
      <c r="BI615" s="7"/>
      <c r="BJ615" s="7"/>
      <c r="BK615" s="7"/>
      <c r="BL615" s="7"/>
      <c r="BM615" s="7"/>
      <c r="BN615" s="7"/>
      <c r="BO615" s="7"/>
      <c r="CF615" s="7"/>
      <c r="CG615" s="7"/>
    </row>
    <row r="616" spans="1:85" s="2" customFormat="1" ht="75" hidden="1" x14ac:dyDescent="0.25">
      <c r="A616" s="7"/>
      <c r="B616" s="7"/>
      <c r="C616" s="7"/>
      <c r="D616" s="7"/>
      <c r="E616" s="7"/>
      <c r="F616" s="7"/>
      <c r="G616" s="7"/>
      <c r="H616" s="7"/>
      <c r="I616" s="7"/>
      <c r="J616" s="7"/>
      <c r="K616" s="7"/>
      <c r="L616" s="11" t="s">
        <v>2497</v>
      </c>
      <c r="M616" s="2" t="s">
        <v>2498</v>
      </c>
      <c r="N616" s="7">
        <v>2018</v>
      </c>
      <c r="O616" s="7">
        <v>1</v>
      </c>
      <c r="P616" s="9">
        <v>43101</v>
      </c>
      <c r="Q616" s="7" t="s">
        <v>11</v>
      </c>
      <c r="R616" s="7" t="s">
        <v>459</v>
      </c>
      <c r="S616" s="7" t="s">
        <v>2493</v>
      </c>
      <c r="T616" s="7" t="s">
        <v>2494</v>
      </c>
      <c r="U616" s="2">
        <f t="shared" si="189"/>
        <v>2</v>
      </c>
      <c r="V616" s="2" t="b">
        <f t="shared" si="190"/>
        <v>1</v>
      </c>
      <c r="W616" s="17" t="b">
        <f t="shared" si="191"/>
        <v>0</v>
      </c>
      <c r="X616" s="2" t="b">
        <f t="shared" si="192"/>
        <v>1</v>
      </c>
      <c r="Y616" s="2" t="b">
        <f t="shared" si="193"/>
        <v>0</v>
      </c>
      <c r="Z616" s="2" t="b">
        <f t="shared" si="194"/>
        <v>0</v>
      </c>
      <c r="AA616" s="2" t="b">
        <f t="shared" si="195"/>
        <v>0</v>
      </c>
      <c r="AB616" s="2" t="b">
        <f t="shared" si="196"/>
        <v>0</v>
      </c>
      <c r="AC616" s="2" t="b">
        <f t="shared" si="197"/>
        <v>0</v>
      </c>
      <c r="AD616" s="2" t="b">
        <f t="shared" si="198"/>
        <v>0</v>
      </c>
      <c r="AE616" s="2" t="b">
        <f t="shared" si="199"/>
        <v>0</v>
      </c>
      <c r="AF616" s="2" t="b">
        <f t="shared" si="200"/>
        <v>0</v>
      </c>
      <c r="AG616" s="2" t="b">
        <f t="shared" si="201"/>
        <v>0</v>
      </c>
      <c r="AH616" s="17" t="b">
        <f t="shared" si="202"/>
        <v>0</v>
      </c>
      <c r="AI616" s="2" t="b">
        <f t="shared" si="203"/>
        <v>0</v>
      </c>
      <c r="AJ616" s="2" t="b">
        <f t="shared" si="204"/>
        <v>0</v>
      </c>
      <c r="AK616" s="2" t="b">
        <f t="shared" si="205"/>
        <v>0</v>
      </c>
      <c r="AL616" s="2" t="b">
        <f t="shared" si="206"/>
        <v>0</v>
      </c>
      <c r="AM616" s="2" t="b">
        <f t="shared" si="207"/>
        <v>0</v>
      </c>
      <c r="AN616" s="2" t="b">
        <f t="shared" si="208"/>
        <v>0</v>
      </c>
      <c r="AO616" s="2" t="b">
        <v>0</v>
      </c>
      <c r="AP616" s="2" t="b">
        <f t="shared" si="209"/>
        <v>0</v>
      </c>
      <c r="AQ616" s="2" t="b">
        <v>0</v>
      </c>
      <c r="AR616" s="7">
        <v>1</v>
      </c>
      <c r="AS616" s="7">
        <v>4</v>
      </c>
      <c r="AT616" s="7"/>
      <c r="AU616" s="7"/>
      <c r="AV616" s="7"/>
      <c r="AW616" s="7"/>
      <c r="AX616" s="7"/>
      <c r="AY616" s="7"/>
      <c r="AZ616" s="7"/>
      <c r="BA616" s="7"/>
      <c r="BB616" s="7"/>
      <c r="BC616" s="7"/>
      <c r="BD616" s="7"/>
      <c r="BE616" s="7"/>
      <c r="BF616" s="7"/>
      <c r="BG616" s="7"/>
      <c r="BH616" s="7"/>
      <c r="BI616" s="7"/>
      <c r="BJ616" s="7"/>
      <c r="BK616" s="7"/>
      <c r="BL616" s="7"/>
      <c r="CF616" s="7"/>
      <c r="CG616" s="7"/>
    </row>
    <row r="617" spans="1:85" s="2" customFormat="1" ht="30" hidden="1" x14ac:dyDescent="0.25">
      <c r="A617" s="7"/>
      <c r="B617" s="7"/>
      <c r="C617" s="7"/>
      <c r="D617" s="7"/>
      <c r="E617" s="7"/>
      <c r="F617" s="7"/>
      <c r="G617" s="7"/>
      <c r="H617" s="7"/>
      <c r="I617" s="7"/>
      <c r="J617" s="7"/>
      <c r="K617" s="7"/>
      <c r="L617" s="11" t="s">
        <v>2557</v>
      </c>
      <c r="M617" s="2" t="s">
        <v>2558</v>
      </c>
      <c r="N617" s="7">
        <v>2013</v>
      </c>
      <c r="O617" s="7">
        <v>1</v>
      </c>
      <c r="P617" s="8">
        <v>41275.623611111114</v>
      </c>
      <c r="Q617" s="7" t="s">
        <v>11</v>
      </c>
      <c r="R617" s="7" t="s">
        <v>459</v>
      </c>
      <c r="S617" s="7" t="s">
        <v>2559</v>
      </c>
      <c r="T617" s="7" t="s">
        <v>199</v>
      </c>
      <c r="U617" s="2">
        <f t="shared" si="189"/>
        <v>1</v>
      </c>
      <c r="V617" s="2" t="b">
        <f t="shared" si="190"/>
        <v>0</v>
      </c>
      <c r="W617" s="17" t="b">
        <f t="shared" si="191"/>
        <v>0</v>
      </c>
      <c r="X617" s="2" t="b">
        <f t="shared" si="192"/>
        <v>1</v>
      </c>
      <c r="Y617" s="2" t="b">
        <f t="shared" si="193"/>
        <v>0</v>
      </c>
      <c r="Z617" s="2" t="b">
        <f t="shared" si="194"/>
        <v>0</v>
      </c>
      <c r="AA617" s="2" t="b">
        <f t="shared" si="195"/>
        <v>0</v>
      </c>
      <c r="AB617" s="2" t="b">
        <f t="shared" si="196"/>
        <v>0</v>
      </c>
      <c r="AC617" s="2" t="b">
        <f t="shared" si="197"/>
        <v>0</v>
      </c>
      <c r="AD617" s="2" t="b">
        <f t="shared" si="198"/>
        <v>0</v>
      </c>
      <c r="AE617" s="2" t="b">
        <f t="shared" si="199"/>
        <v>0</v>
      </c>
      <c r="AF617" s="2" t="b">
        <f t="shared" si="200"/>
        <v>0</v>
      </c>
      <c r="AG617" s="2" t="b">
        <f t="shared" si="201"/>
        <v>0</v>
      </c>
      <c r="AH617" s="17" t="b">
        <f t="shared" si="202"/>
        <v>0</v>
      </c>
      <c r="AI617" s="2" t="b">
        <f t="shared" si="203"/>
        <v>0</v>
      </c>
      <c r="AJ617" s="2" t="b">
        <f t="shared" si="204"/>
        <v>0</v>
      </c>
      <c r="AK617" s="2" t="b">
        <f t="shared" si="205"/>
        <v>0</v>
      </c>
      <c r="AL617" s="2" t="b">
        <f t="shared" si="206"/>
        <v>0</v>
      </c>
      <c r="AM617" s="2" t="b">
        <f t="shared" si="207"/>
        <v>0</v>
      </c>
      <c r="AN617" s="2" t="b">
        <f t="shared" si="208"/>
        <v>0</v>
      </c>
      <c r="AO617" s="2" t="b">
        <v>0</v>
      </c>
      <c r="AP617" s="2" t="b">
        <f t="shared" si="209"/>
        <v>0</v>
      </c>
      <c r="AQ617" s="2" t="b">
        <v>0</v>
      </c>
      <c r="AR617" s="7">
        <v>4</v>
      </c>
      <c r="AS617" s="7"/>
      <c r="AT617" s="7"/>
      <c r="AU617" s="7"/>
      <c r="AV617" s="7"/>
      <c r="AW617" s="7"/>
      <c r="AX617" s="7"/>
      <c r="AY617" s="7"/>
      <c r="AZ617" s="7"/>
      <c r="BA617" s="7"/>
      <c r="BB617" s="7"/>
      <c r="BC617" s="7"/>
      <c r="BD617" s="7"/>
      <c r="BE617" s="7"/>
      <c r="BF617" s="7"/>
      <c r="BG617" s="7"/>
      <c r="BH617" s="7"/>
      <c r="BI617" s="7"/>
      <c r="BJ617" s="7"/>
      <c r="BK617" s="7"/>
      <c r="BL617" s="7"/>
      <c r="CF617" s="7"/>
      <c r="CG617" s="7"/>
    </row>
    <row r="618" spans="1:85" s="2" customFormat="1" ht="45" hidden="1" x14ac:dyDescent="0.25">
      <c r="A618" s="7"/>
      <c r="B618" s="7"/>
      <c r="C618" s="7"/>
      <c r="D618" s="7"/>
      <c r="E618" s="7"/>
      <c r="F618" s="7"/>
      <c r="G618" s="7"/>
      <c r="H618" s="7"/>
      <c r="I618" s="7"/>
      <c r="J618" s="7"/>
      <c r="K618" s="7"/>
      <c r="L618" s="11" t="s">
        <v>2547</v>
      </c>
      <c r="M618" s="2" t="s">
        <v>2548</v>
      </c>
      <c r="N618" s="7">
        <v>2013</v>
      </c>
      <c r="O618" s="7">
        <v>1</v>
      </c>
      <c r="P618" s="8">
        <v>41275.660416666666</v>
      </c>
      <c r="Q618" s="7" t="s">
        <v>11</v>
      </c>
      <c r="R618" s="7" t="s">
        <v>459</v>
      </c>
      <c r="S618" s="7" t="s">
        <v>2549</v>
      </c>
      <c r="T618" s="7" t="s">
        <v>2550</v>
      </c>
      <c r="U618" s="2">
        <f t="shared" si="189"/>
        <v>2</v>
      </c>
      <c r="V618" s="2" t="b">
        <f t="shared" si="190"/>
        <v>1</v>
      </c>
      <c r="W618" s="17" t="b">
        <f t="shared" si="191"/>
        <v>0</v>
      </c>
      <c r="X618" s="2" t="b">
        <f t="shared" si="192"/>
        <v>1</v>
      </c>
      <c r="Y618" s="2" t="b">
        <f t="shared" si="193"/>
        <v>0</v>
      </c>
      <c r="Z618" s="2" t="b">
        <f t="shared" si="194"/>
        <v>0</v>
      </c>
      <c r="AA618" s="2" t="b">
        <f t="shared" si="195"/>
        <v>0</v>
      </c>
      <c r="AB618" s="2" t="b">
        <f t="shared" si="196"/>
        <v>0</v>
      </c>
      <c r="AC618" s="2" t="b">
        <f t="shared" si="197"/>
        <v>0</v>
      </c>
      <c r="AD618" s="2" t="b">
        <f t="shared" si="198"/>
        <v>0</v>
      </c>
      <c r="AE618" s="2" t="b">
        <f t="shared" si="199"/>
        <v>0</v>
      </c>
      <c r="AF618" s="2" t="b">
        <f t="shared" si="200"/>
        <v>0</v>
      </c>
      <c r="AG618" s="2" t="b">
        <f t="shared" si="201"/>
        <v>0</v>
      </c>
      <c r="AH618" s="17" t="b">
        <f t="shared" si="202"/>
        <v>0</v>
      </c>
      <c r="AI618" s="2" t="b">
        <f t="shared" si="203"/>
        <v>0</v>
      </c>
      <c r="AJ618" s="2" t="b">
        <f t="shared" si="204"/>
        <v>0</v>
      </c>
      <c r="AK618" s="2" t="b">
        <f t="shared" si="205"/>
        <v>0</v>
      </c>
      <c r="AL618" s="2" t="b">
        <f t="shared" si="206"/>
        <v>0</v>
      </c>
      <c r="AM618" s="2" t="b">
        <f t="shared" si="207"/>
        <v>0</v>
      </c>
      <c r="AN618" s="2" t="b">
        <f t="shared" si="208"/>
        <v>0</v>
      </c>
      <c r="AO618" s="2" t="b">
        <v>0</v>
      </c>
      <c r="AP618" s="2" t="b">
        <f t="shared" si="209"/>
        <v>0</v>
      </c>
      <c r="AQ618" s="2" t="b">
        <v>0</v>
      </c>
      <c r="AR618" s="7">
        <v>1</v>
      </c>
      <c r="AS618" s="7">
        <v>4</v>
      </c>
      <c r="AT618" s="7"/>
      <c r="AU618" s="7"/>
      <c r="AV618" s="7"/>
      <c r="AW618" s="7"/>
      <c r="AX618" s="7"/>
      <c r="AY618" s="7"/>
      <c r="AZ618" s="7"/>
      <c r="BA618" s="7"/>
      <c r="BB618" s="7"/>
      <c r="BC618" s="7"/>
      <c r="BD618" s="7"/>
      <c r="BE618" s="7"/>
      <c r="BF618" s="7"/>
      <c r="BG618" s="7"/>
      <c r="BH618" s="7"/>
      <c r="BI618" s="7"/>
      <c r="BJ618" s="7"/>
      <c r="BK618" s="7"/>
      <c r="BL618" s="7"/>
      <c r="CF618" s="7"/>
      <c r="CG618" s="7"/>
    </row>
    <row r="619" spans="1:85" s="2" customFormat="1" ht="30" hidden="1" x14ac:dyDescent="0.25">
      <c r="A619" s="7"/>
      <c r="B619" s="7"/>
      <c r="C619" s="7"/>
      <c r="D619" s="7"/>
      <c r="E619" s="7"/>
      <c r="F619" s="7"/>
      <c r="G619" s="7"/>
      <c r="H619" s="7"/>
      <c r="I619" s="7"/>
      <c r="J619" s="7"/>
      <c r="K619" s="7"/>
      <c r="L619" s="11" t="s">
        <v>2163</v>
      </c>
      <c r="M619" s="2" t="s">
        <v>2164</v>
      </c>
      <c r="N619" s="2">
        <v>2013</v>
      </c>
      <c r="O619" s="2">
        <v>1</v>
      </c>
      <c r="P619" s="3">
        <v>41275.616666666669</v>
      </c>
      <c r="Q619" s="2" t="s">
        <v>11</v>
      </c>
      <c r="R619" s="2" t="s">
        <v>459</v>
      </c>
      <c r="S619" s="2" t="s">
        <v>2165</v>
      </c>
      <c r="T619" s="2" t="s">
        <v>774</v>
      </c>
      <c r="U619" s="2">
        <f t="shared" si="189"/>
        <v>2</v>
      </c>
      <c r="V619" s="2" t="b">
        <f t="shared" si="190"/>
        <v>1</v>
      </c>
      <c r="W619" s="17" t="b">
        <f t="shared" si="191"/>
        <v>0</v>
      </c>
      <c r="X619" s="2" t="b">
        <f t="shared" si="192"/>
        <v>1</v>
      </c>
      <c r="Y619" s="2" t="b">
        <f t="shared" si="193"/>
        <v>0</v>
      </c>
      <c r="Z619" s="2" t="b">
        <f t="shared" si="194"/>
        <v>0</v>
      </c>
      <c r="AA619" s="2" t="b">
        <f t="shared" si="195"/>
        <v>0</v>
      </c>
      <c r="AB619" s="2" t="b">
        <f t="shared" si="196"/>
        <v>0</v>
      </c>
      <c r="AC619" s="2" t="b">
        <f t="shared" si="197"/>
        <v>0</v>
      </c>
      <c r="AD619" s="2" t="b">
        <f t="shared" si="198"/>
        <v>0</v>
      </c>
      <c r="AE619" s="2" t="b">
        <f t="shared" si="199"/>
        <v>0</v>
      </c>
      <c r="AF619" s="2" t="b">
        <f t="shared" si="200"/>
        <v>0</v>
      </c>
      <c r="AG619" s="2" t="b">
        <f t="shared" si="201"/>
        <v>0</v>
      </c>
      <c r="AH619" s="17" t="b">
        <f t="shared" si="202"/>
        <v>0</v>
      </c>
      <c r="AI619" s="2" t="b">
        <f t="shared" si="203"/>
        <v>0</v>
      </c>
      <c r="AJ619" s="2" t="b">
        <f t="shared" si="204"/>
        <v>0</v>
      </c>
      <c r="AK619" s="2" t="b">
        <f t="shared" si="205"/>
        <v>0</v>
      </c>
      <c r="AL619" s="2" t="b">
        <f t="shared" si="206"/>
        <v>0</v>
      </c>
      <c r="AM619" s="2" t="b">
        <f t="shared" si="207"/>
        <v>0</v>
      </c>
      <c r="AN619" s="2" t="b">
        <f t="shared" si="208"/>
        <v>0</v>
      </c>
      <c r="AO619" s="2" t="b">
        <v>0</v>
      </c>
      <c r="AP619" s="2" t="b">
        <f t="shared" si="209"/>
        <v>0</v>
      </c>
      <c r="AQ619" s="2" t="b">
        <v>0</v>
      </c>
      <c r="AR619" s="2">
        <v>1</v>
      </c>
      <c r="AS619" s="2">
        <v>4</v>
      </c>
      <c r="CF619" s="7"/>
      <c r="CG619" s="7"/>
    </row>
    <row r="620" spans="1:85" s="2" customFormat="1" ht="45" hidden="1" x14ac:dyDescent="0.25">
      <c r="A620" s="7"/>
      <c r="B620" s="7"/>
      <c r="C620" s="7"/>
      <c r="D620" s="7"/>
      <c r="E620" s="7"/>
      <c r="F620" s="7"/>
      <c r="G620" s="7"/>
      <c r="H620" s="7"/>
      <c r="I620" s="7"/>
      <c r="J620" s="7"/>
      <c r="K620" s="7"/>
      <c r="L620" s="11" t="s">
        <v>2576</v>
      </c>
      <c r="M620" s="2" t="s">
        <v>2577</v>
      </c>
      <c r="N620" s="7">
        <v>2013</v>
      </c>
      <c r="O620" s="7">
        <v>1</v>
      </c>
      <c r="P620" s="8">
        <v>41275.613888888889</v>
      </c>
      <c r="Q620" s="7" t="s">
        <v>11</v>
      </c>
      <c r="R620" s="7" t="s">
        <v>459</v>
      </c>
      <c r="S620" s="7" t="s">
        <v>2575</v>
      </c>
      <c r="T620" s="7" t="s">
        <v>774</v>
      </c>
      <c r="U620" s="2">
        <f t="shared" si="189"/>
        <v>2</v>
      </c>
      <c r="V620" s="2" t="b">
        <f t="shared" si="190"/>
        <v>1</v>
      </c>
      <c r="W620" s="17" t="b">
        <f t="shared" si="191"/>
        <v>0</v>
      </c>
      <c r="X620" s="2" t="b">
        <f t="shared" si="192"/>
        <v>1</v>
      </c>
      <c r="Y620" s="2" t="b">
        <f t="shared" si="193"/>
        <v>0</v>
      </c>
      <c r="Z620" s="2" t="b">
        <f t="shared" si="194"/>
        <v>0</v>
      </c>
      <c r="AA620" s="2" t="b">
        <f t="shared" si="195"/>
        <v>0</v>
      </c>
      <c r="AB620" s="2" t="b">
        <f t="shared" si="196"/>
        <v>0</v>
      </c>
      <c r="AC620" s="2" t="b">
        <f t="shared" si="197"/>
        <v>0</v>
      </c>
      <c r="AD620" s="2" t="b">
        <f t="shared" si="198"/>
        <v>0</v>
      </c>
      <c r="AE620" s="2" t="b">
        <f t="shared" si="199"/>
        <v>0</v>
      </c>
      <c r="AF620" s="2" t="b">
        <f t="shared" si="200"/>
        <v>0</v>
      </c>
      <c r="AG620" s="2" t="b">
        <f t="shared" si="201"/>
        <v>0</v>
      </c>
      <c r="AH620" s="17" t="b">
        <f t="shared" si="202"/>
        <v>0</v>
      </c>
      <c r="AI620" s="2" t="b">
        <f t="shared" si="203"/>
        <v>0</v>
      </c>
      <c r="AJ620" s="2" t="b">
        <f t="shared" si="204"/>
        <v>0</v>
      </c>
      <c r="AK620" s="2" t="b">
        <f t="shared" si="205"/>
        <v>0</v>
      </c>
      <c r="AL620" s="2" t="b">
        <f t="shared" si="206"/>
        <v>0</v>
      </c>
      <c r="AM620" s="2" t="b">
        <f t="shared" si="207"/>
        <v>0</v>
      </c>
      <c r="AN620" s="2" t="b">
        <f t="shared" si="208"/>
        <v>0</v>
      </c>
      <c r="AO620" s="2" t="b">
        <v>0</v>
      </c>
      <c r="AP620" s="2" t="b">
        <f t="shared" si="209"/>
        <v>0</v>
      </c>
      <c r="AQ620" s="2" t="b">
        <v>0</v>
      </c>
      <c r="AR620" s="7">
        <v>1</v>
      </c>
      <c r="AS620" s="7">
        <v>4</v>
      </c>
      <c r="AT620" s="7"/>
      <c r="AU620" s="7"/>
      <c r="AV620" s="7"/>
      <c r="AW620" s="7"/>
      <c r="AX620" s="7"/>
      <c r="AY620" s="7"/>
      <c r="AZ620" s="7"/>
      <c r="BA620" s="7"/>
      <c r="BB620" s="7"/>
      <c r="BC620" s="7"/>
      <c r="BD620" s="7"/>
      <c r="BE620" s="7"/>
      <c r="BF620" s="7"/>
      <c r="BG620" s="7"/>
      <c r="BH620" s="7"/>
      <c r="BI620" s="7"/>
      <c r="BJ620" s="7"/>
      <c r="BK620" s="7"/>
      <c r="BL620" s="7"/>
      <c r="CF620" s="7"/>
      <c r="CG620" s="7"/>
    </row>
    <row r="621" spans="1:85" s="2" customFormat="1" ht="60" hidden="1" x14ac:dyDescent="0.25">
      <c r="A621" s="7"/>
      <c r="B621" s="7"/>
      <c r="C621" s="7"/>
      <c r="D621" s="7"/>
      <c r="E621" s="7"/>
      <c r="F621" s="7"/>
      <c r="G621" s="7"/>
      <c r="H621" s="7"/>
      <c r="I621" s="7"/>
      <c r="J621" s="7"/>
      <c r="K621" s="7"/>
      <c r="L621" s="11" t="s">
        <v>2562</v>
      </c>
      <c r="M621" s="2" t="s">
        <v>2563</v>
      </c>
      <c r="N621" s="7">
        <v>2013</v>
      </c>
      <c r="O621" s="7">
        <v>1</v>
      </c>
      <c r="P621" s="8">
        <v>41275.602083333331</v>
      </c>
      <c r="Q621" s="7" t="s">
        <v>11</v>
      </c>
      <c r="R621" s="7" t="s">
        <v>459</v>
      </c>
      <c r="S621" s="7" t="s">
        <v>2559</v>
      </c>
      <c r="T621" s="7" t="s">
        <v>199</v>
      </c>
      <c r="U621" s="2">
        <f t="shared" si="189"/>
        <v>2</v>
      </c>
      <c r="V621" s="2" t="b">
        <f t="shared" si="190"/>
        <v>1</v>
      </c>
      <c r="W621" s="17" t="b">
        <f t="shared" si="191"/>
        <v>0</v>
      </c>
      <c r="X621" s="2" t="b">
        <f t="shared" si="192"/>
        <v>1</v>
      </c>
      <c r="Y621" s="2" t="b">
        <f t="shared" si="193"/>
        <v>0</v>
      </c>
      <c r="Z621" s="2" t="b">
        <f t="shared" si="194"/>
        <v>0</v>
      </c>
      <c r="AA621" s="2" t="b">
        <f t="shared" si="195"/>
        <v>0</v>
      </c>
      <c r="AB621" s="2" t="b">
        <f t="shared" si="196"/>
        <v>0</v>
      </c>
      <c r="AC621" s="2" t="b">
        <f t="shared" si="197"/>
        <v>0</v>
      </c>
      <c r="AD621" s="2" t="b">
        <f t="shared" si="198"/>
        <v>0</v>
      </c>
      <c r="AE621" s="2" t="b">
        <f t="shared" si="199"/>
        <v>0</v>
      </c>
      <c r="AF621" s="2" t="b">
        <f t="shared" si="200"/>
        <v>0</v>
      </c>
      <c r="AG621" s="2" t="b">
        <f t="shared" si="201"/>
        <v>0</v>
      </c>
      <c r="AH621" s="17" t="b">
        <f t="shared" si="202"/>
        <v>0</v>
      </c>
      <c r="AI621" s="2" t="b">
        <f t="shared" si="203"/>
        <v>0</v>
      </c>
      <c r="AJ621" s="2" t="b">
        <f t="shared" si="204"/>
        <v>0</v>
      </c>
      <c r="AK621" s="2" t="b">
        <f t="shared" si="205"/>
        <v>0</v>
      </c>
      <c r="AL621" s="2" t="b">
        <f t="shared" si="206"/>
        <v>0</v>
      </c>
      <c r="AM621" s="2" t="b">
        <f t="shared" si="207"/>
        <v>0</v>
      </c>
      <c r="AN621" s="2" t="b">
        <f t="shared" si="208"/>
        <v>0</v>
      </c>
      <c r="AO621" s="2" t="b">
        <v>0</v>
      </c>
      <c r="AP621" s="2" t="b">
        <f t="shared" si="209"/>
        <v>0</v>
      </c>
      <c r="AQ621" s="2" t="b">
        <v>0</v>
      </c>
      <c r="AR621" s="7">
        <v>1</v>
      </c>
      <c r="AS621" s="7">
        <v>4</v>
      </c>
      <c r="AT621" s="7"/>
      <c r="AU621" s="7"/>
      <c r="AV621" s="7"/>
      <c r="AW621" s="7"/>
      <c r="AX621" s="7"/>
      <c r="AY621" s="7"/>
      <c r="AZ621" s="7"/>
      <c r="BA621" s="7"/>
      <c r="BB621" s="7"/>
      <c r="BC621" s="7"/>
      <c r="BD621" s="7"/>
      <c r="BE621" s="7"/>
      <c r="BF621" s="7"/>
      <c r="BG621" s="7"/>
      <c r="BH621" s="7"/>
      <c r="BI621" s="7"/>
      <c r="BJ621" s="7"/>
      <c r="BK621" s="7"/>
      <c r="BL621" s="7"/>
      <c r="CF621" s="7"/>
      <c r="CG621" s="7"/>
    </row>
    <row r="622" spans="1:85" s="2" customFormat="1" ht="45" hidden="1" x14ac:dyDescent="0.25">
      <c r="A622" s="7"/>
      <c r="B622" s="7"/>
      <c r="C622" s="7"/>
      <c r="D622" s="7"/>
      <c r="E622" s="7"/>
      <c r="F622" s="7"/>
      <c r="G622" s="7"/>
      <c r="H622" s="7"/>
      <c r="I622" s="7"/>
      <c r="J622" s="7"/>
      <c r="K622" s="7"/>
      <c r="L622" s="11" t="s">
        <v>2578</v>
      </c>
      <c r="M622" s="2" t="s">
        <v>2579</v>
      </c>
      <c r="N622" s="7">
        <v>2013</v>
      </c>
      <c r="O622" s="7">
        <v>1</v>
      </c>
      <c r="P622" s="8">
        <v>41275.606249999997</v>
      </c>
      <c r="Q622" s="7" t="s">
        <v>11</v>
      </c>
      <c r="R622" s="7" t="s">
        <v>459</v>
      </c>
      <c r="S622" s="7" t="s">
        <v>2575</v>
      </c>
      <c r="T622" s="7" t="s">
        <v>774</v>
      </c>
      <c r="U622" s="2">
        <f t="shared" si="189"/>
        <v>2</v>
      </c>
      <c r="V622" s="2" t="b">
        <f t="shared" si="190"/>
        <v>1</v>
      </c>
      <c r="W622" s="17" t="b">
        <f t="shared" si="191"/>
        <v>0</v>
      </c>
      <c r="X622" s="2" t="b">
        <f t="shared" si="192"/>
        <v>1</v>
      </c>
      <c r="Y622" s="2" t="b">
        <f t="shared" si="193"/>
        <v>0</v>
      </c>
      <c r="Z622" s="2" t="b">
        <f t="shared" si="194"/>
        <v>0</v>
      </c>
      <c r="AA622" s="2" t="b">
        <f t="shared" si="195"/>
        <v>0</v>
      </c>
      <c r="AB622" s="2" t="b">
        <f t="shared" si="196"/>
        <v>0</v>
      </c>
      <c r="AC622" s="2" t="b">
        <f t="shared" si="197"/>
        <v>0</v>
      </c>
      <c r="AD622" s="2" t="b">
        <f t="shared" si="198"/>
        <v>0</v>
      </c>
      <c r="AE622" s="2" t="b">
        <f t="shared" si="199"/>
        <v>0</v>
      </c>
      <c r="AF622" s="2" t="b">
        <f t="shared" si="200"/>
        <v>0</v>
      </c>
      <c r="AG622" s="2" t="b">
        <f t="shared" si="201"/>
        <v>0</v>
      </c>
      <c r="AH622" s="17" t="b">
        <f t="shared" si="202"/>
        <v>0</v>
      </c>
      <c r="AI622" s="2" t="b">
        <f t="shared" si="203"/>
        <v>0</v>
      </c>
      <c r="AJ622" s="2" t="b">
        <f t="shared" si="204"/>
        <v>0</v>
      </c>
      <c r="AK622" s="2" t="b">
        <f t="shared" si="205"/>
        <v>0</v>
      </c>
      <c r="AL622" s="2" t="b">
        <f t="shared" si="206"/>
        <v>0</v>
      </c>
      <c r="AM622" s="2" t="b">
        <f t="shared" si="207"/>
        <v>0</v>
      </c>
      <c r="AN622" s="2" t="b">
        <f t="shared" si="208"/>
        <v>0</v>
      </c>
      <c r="AO622" s="2" t="b">
        <v>0</v>
      </c>
      <c r="AP622" s="2" t="b">
        <f t="shared" si="209"/>
        <v>0</v>
      </c>
      <c r="AQ622" s="2" t="b">
        <v>0</v>
      </c>
      <c r="AR622" s="7">
        <v>1</v>
      </c>
      <c r="AS622" s="7">
        <v>4</v>
      </c>
      <c r="AT622" s="7"/>
      <c r="AU622" s="7"/>
      <c r="AV622" s="7"/>
      <c r="AW622" s="7"/>
      <c r="AX622" s="7"/>
      <c r="AY622" s="7"/>
      <c r="AZ622" s="7"/>
      <c r="BA622" s="7"/>
      <c r="BB622" s="7"/>
      <c r="BC622" s="7"/>
      <c r="BD622" s="7"/>
      <c r="BE622" s="7"/>
      <c r="BF622" s="7"/>
      <c r="BG622" s="7"/>
      <c r="BH622" s="7"/>
      <c r="BI622" s="7"/>
      <c r="BJ622" s="7"/>
      <c r="BK622" s="7"/>
      <c r="BL622" s="7"/>
      <c r="CF622" s="7"/>
      <c r="CG622" s="7"/>
    </row>
    <row r="623" spans="1:85" s="2" customFormat="1" ht="45" hidden="1" x14ac:dyDescent="0.25">
      <c r="A623" s="7"/>
      <c r="B623" s="7"/>
      <c r="C623" s="7"/>
      <c r="D623" s="7"/>
      <c r="E623" s="7"/>
      <c r="F623" s="7"/>
      <c r="G623" s="7"/>
      <c r="H623" s="7"/>
      <c r="I623" s="7"/>
      <c r="J623" s="7"/>
      <c r="K623" s="7"/>
      <c r="L623" s="11" t="s">
        <v>2580</v>
      </c>
      <c r="M623" s="2" t="s">
        <v>2581</v>
      </c>
      <c r="N623" s="7">
        <v>2013</v>
      </c>
      <c r="O623" s="7">
        <v>1</v>
      </c>
      <c r="P623" s="8">
        <v>41275.600694444445</v>
      </c>
      <c r="Q623" s="7" t="s">
        <v>11</v>
      </c>
      <c r="R623" s="7" t="s">
        <v>459</v>
      </c>
      <c r="S623" s="7" t="s">
        <v>2575</v>
      </c>
      <c r="T623" s="7" t="s">
        <v>774</v>
      </c>
      <c r="U623" s="2">
        <f t="shared" si="189"/>
        <v>2</v>
      </c>
      <c r="V623" s="2" t="b">
        <f t="shared" si="190"/>
        <v>1</v>
      </c>
      <c r="W623" s="17" t="b">
        <f t="shared" si="191"/>
        <v>0</v>
      </c>
      <c r="X623" s="2" t="b">
        <f t="shared" si="192"/>
        <v>1</v>
      </c>
      <c r="Y623" s="2" t="b">
        <f t="shared" si="193"/>
        <v>0</v>
      </c>
      <c r="Z623" s="2" t="b">
        <f t="shared" si="194"/>
        <v>0</v>
      </c>
      <c r="AA623" s="2" t="b">
        <f t="shared" si="195"/>
        <v>0</v>
      </c>
      <c r="AB623" s="2" t="b">
        <f t="shared" si="196"/>
        <v>0</v>
      </c>
      <c r="AC623" s="2" t="b">
        <f t="shared" si="197"/>
        <v>0</v>
      </c>
      <c r="AD623" s="2" t="b">
        <f t="shared" si="198"/>
        <v>0</v>
      </c>
      <c r="AE623" s="2" t="b">
        <f t="shared" si="199"/>
        <v>0</v>
      </c>
      <c r="AF623" s="2" t="b">
        <f t="shared" si="200"/>
        <v>0</v>
      </c>
      <c r="AG623" s="2" t="b">
        <f t="shared" si="201"/>
        <v>0</v>
      </c>
      <c r="AH623" s="17" t="b">
        <f t="shared" si="202"/>
        <v>0</v>
      </c>
      <c r="AI623" s="2" t="b">
        <f t="shared" si="203"/>
        <v>0</v>
      </c>
      <c r="AJ623" s="2" t="b">
        <f t="shared" si="204"/>
        <v>0</v>
      </c>
      <c r="AK623" s="2" t="b">
        <f t="shared" si="205"/>
        <v>0</v>
      </c>
      <c r="AL623" s="2" t="b">
        <f t="shared" si="206"/>
        <v>0</v>
      </c>
      <c r="AM623" s="2" t="b">
        <f t="shared" si="207"/>
        <v>0</v>
      </c>
      <c r="AN623" s="2" t="b">
        <f t="shared" si="208"/>
        <v>0</v>
      </c>
      <c r="AO623" s="2" t="b">
        <v>0</v>
      </c>
      <c r="AP623" s="2" t="b">
        <f t="shared" si="209"/>
        <v>0</v>
      </c>
      <c r="AQ623" s="2" t="b">
        <v>0</v>
      </c>
      <c r="AR623" s="7">
        <v>1</v>
      </c>
      <c r="AS623" s="7">
        <v>4</v>
      </c>
      <c r="AT623" s="7"/>
      <c r="AU623" s="7"/>
      <c r="AV623" s="7"/>
      <c r="AW623" s="7"/>
      <c r="AX623" s="7"/>
      <c r="AY623" s="7"/>
      <c r="AZ623" s="7"/>
      <c r="BA623" s="7"/>
      <c r="BB623" s="7"/>
      <c r="BC623" s="7"/>
      <c r="BD623" s="7"/>
      <c r="BE623" s="7"/>
      <c r="BF623" s="7"/>
      <c r="BG623" s="7"/>
      <c r="BH623" s="7"/>
      <c r="BI623" s="7"/>
      <c r="BJ623" s="7"/>
      <c r="BK623" s="7"/>
      <c r="BL623" s="7"/>
      <c r="CF623" s="7"/>
      <c r="CG623" s="7"/>
    </row>
    <row r="624" spans="1:85" s="2" customFormat="1" ht="45" hidden="1" x14ac:dyDescent="0.25">
      <c r="A624" s="7"/>
      <c r="B624" s="7"/>
      <c r="C624" s="7"/>
      <c r="D624" s="7"/>
      <c r="E624" s="7"/>
      <c r="F624" s="7"/>
      <c r="G624" s="7"/>
      <c r="H624" s="7"/>
      <c r="I624" s="7"/>
      <c r="J624" s="7"/>
      <c r="K624" s="7"/>
      <c r="L624" s="11" t="s">
        <v>4490</v>
      </c>
      <c r="M624" s="2" t="s">
        <v>4491</v>
      </c>
      <c r="N624" s="7">
        <v>2013</v>
      </c>
      <c r="O624" s="7">
        <v>1</v>
      </c>
      <c r="P624" s="8">
        <v>41275.592361111114</v>
      </c>
      <c r="Q624" s="7" t="s">
        <v>11</v>
      </c>
      <c r="R624" s="7" t="s">
        <v>459</v>
      </c>
      <c r="S624" s="7" t="s">
        <v>4488</v>
      </c>
      <c r="T624" s="7" t="s">
        <v>4489</v>
      </c>
      <c r="U624" s="2">
        <f t="shared" si="189"/>
        <v>2</v>
      </c>
      <c r="V624" s="2" t="b">
        <f t="shared" si="190"/>
        <v>1</v>
      </c>
      <c r="W624" s="17" t="b">
        <f t="shared" si="191"/>
        <v>0</v>
      </c>
      <c r="X624" s="2" t="b">
        <f t="shared" si="192"/>
        <v>1</v>
      </c>
      <c r="Y624" s="2" t="b">
        <f t="shared" si="193"/>
        <v>0</v>
      </c>
      <c r="Z624" s="2" t="b">
        <f t="shared" si="194"/>
        <v>0</v>
      </c>
      <c r="AA624" s="2" t="b">
        <f t="shared" si="195"/>
        <v>0</v>
      </c>
      <c r="AB624" s="2" t="b">
        <f t="shared" si="196"/>
        <v>0</v>
      </c>
      <c r="AC624" s="2" t="b">
        <f t="shared" si="197"/>
        <v>0</v>
      </c>
      <c r="AD624" s="2" t="b">
        <f t="shared" si="198"/>
        <v>0</v>
      </c>
      <c r="AE624" s="2" t="b">
        <f t="shared" si="199"/>
        <v>0</v>
      </c>
      <c r="AF624" s="2" t="b">
        <f t="shared" si="200"/>
        <v>0</v>
      </c>
      <c r="AG624" s="2" t="b">
        <f t="shared" si="201"/>
        <v>0</v>
      </c>
      <c r="AH624" s="17" t="b">
        <f t="shared" si="202"/>
        <v>0</v>
      </c>
      <c r="AI624" s="2" t="b">
        <f t="shared" si="203"/>
        <v>0</v>
      </c>
      <c r="AJ624" s="2" t="b">
        <f t="shared" si="204"/>
        <v>0</v>
      </c>
      <c r="AK624" s="2" t="b">
        <f t="shared" si="205"/>
        <v>0</v>
      </c>
      <c r="AL624" s="2" t="b">
        <f t="shared" si="206"/>
        <v>0</v>
      </c>
      <c r="AM624" s="2" t="b">
        <f t="shared" si="207"/>
        <v>0</v>
      </c>
      <c r="AN624" s="2" t="b">
        <f t="shared" si="208"/>
        <v>0</v>
      </c>
      <c r="AO624" s="2" t="b">
        <v>0</v>
      </c>
      <c r="AP624" s="2" t="b">
        <f t="shared" si="209"/>
        <v>0</v>
      </c>
      <c r="AQ624" s="2" t="b">
        <v>0</v>
      </c>
      <c r="AR624" s="7">
        <v>1</v>
      </c>
      <c r="AS624" s="7">
        <v>4</v>
      </c>
      <c r="AT624" s="7"/>
      <c r="AU624" s="7"/>
      <c r="AV624" s="7"/>
      <c r="AW624" s="7"/>
      <c r="AX624" s="7"/>
      <c r="AY624" s="7"/>
      <c r="AZ624" s="7"/>
      <c r="BA624" s="7"/>
      <c r="BB624" s="7"/>
      <c r="BC624" s="7"/>
      <c r="BD624" s="7"/>
      <c r="BE624" s="7"/>
      <c r="BF624" s="7"/>
      <c r="BG624" s="7"/>
      <c r="BH624" s="7"/>
      <c r="BI624" s="7"/>
      <c r="BJ624" s="7"/>
      <c r="BK624" s="7"/>
      <c r="BL624" s="7"/>
      <c r="CF624" s="7"/>
      <c r="CG624" s="7"/>
    </row>
    <row r="625" spans="1:85" s="2" customFormat="1" ht="45" hidden="1" x14ac:dyDescent="0.25">
      <c r="A625" s="7"/>
      <c r="B625" s="7"/>
      <c r="C625" s="7"/>
      <c r="D625" s="7"/>
      <c r="E625" s="7"/>
      <c r="F625" s="7"/>
      <c r="G625" s="7"/>
      <c r="H625" s="7"/>
      <c r="I625" s="7"/>
      <c r="J625" s="7"/>
      <c r="K625" s="7"/>
      <c r="L625" s="11" t="s">
        <v>2551</v>
      </c>
      <c r="M625" s="2" t="s">
        <v>2552</v>
      </c>
      <c r="N625" s="7">
        <v>2013</v>
      </c>
      <c r="O625" s="7">
        <v>1</v>
      </c>
      <c r="P625" s="8">
        <v>41275.662499999999</v>
      </c>
      <c r="Q625" s="7" t="s">
        <v>11</v>
      </c>
      <c r="R625" s="7" t="s">
        <v>459</v>
      </c>
      <c r="S625" s="7" t="s">
        <v>2549</v>
      </c>
      <c r="T625" s="7" t="s">
        <v>2550</v>
      </c>
      <c r="U625" s="2">
        <f t="shared" si="189"/>
        <v>2</v>
      </c>
      <c r="V625" s="2" t="b">
        <f t="shared" si="190"/>
        <v>1</v>
      </c>
      <c r="W625" s="17" t="b">
        <f t="shared" si="191"/>
        <v>0</v>
      </c>
      <c r="X625" s="2" t="b">
        <f t="shared" si="192"/>
        <v>1</v>
      </c>
      <c r="Y625" s="2" t="b">
        <f t="shared" si="193"/>
        <v>0</v>
      </c>
      <c r="Z625" s="2" t="b">
        <f t="shared" si="194"/>
        <v>0</v>
      </c>
      <c r="AA625" s="2" t="b">
        <f t="shared" si="195"/>
        <v>0</v>
      </c>
      <c r="AB625" s="2" t="b">
        <f t="shared" si="196"/>
        <v>0</v>
      </c>
      <c r="AC625" s="2" t="b">
        <f t="shared" si="197"/>
        <v>0</v>
      </c>
      <c r="AD625" s="2" t="b">
        <f t="shared" si="198"/>
        <v>0</v>
      </c>
      <c r="AE625" s="2" t="b">
        <f t="shared" si="199"/>
        <v>0</v>
      </c>
      <c r="AF625" s="2" t="b">
        <f t="shared" si="200"/>
        <v>0</v>
      </c>
      <c r="AG625" s="2" t="b">
        <f t="shared" si="201"/>
        <v>0</v>
      </c>
      <c r="AH625" s="17" t="b">
        <f t="shared" si="202"/>
        <v>0</v>
      </c>
      <c r="AI625" s="2" t="b">
        <f t="shared" si="203"/>
        <v>0</v>
      </c>
      <c r="AJ625" s="2" t="b">
        <f t="shared" si="204"/>
        <v>0</v>
      </c>
      <c r="AK625" s="2" t="b">
        <f t="shared" si="205"/>
        <v>0</v>
      </c>
      <c r="AL625" s="2" t="b">
        <f t="shared" si="206"/>
        <v>0</v>
      </c>
      <c r="AM625" s="2" t="b">
        <f t="shared" si="207"/>
        <v>0</v>
      </c>
      <c r="AN625" s="2" t="b">
        <f t="shared" si="208"/>
        <v>0</v>
      </c>
      <c r="AO625" s="2" t="b">
        <v>0</v>
      </c>
      <c r="AP625" s="2" t="b">
        <f t="shared" si="209"/>
        <v>0</v>
      </c>
      <c r="AQ625" s="2" t="b">
        <v>0</v>
      </c>
      <c r="AR625" s="7">
        <v>1</v>
      </c>
      <c r="AS625" s="7">
        <v>4</v>
      </c>
      <c r="AT625" s="7"/>
      <c r="AU625" s="7"/>
      <c r="AV625" s="7"/>
      <c r="AW625" s="7"/>
      <c r="AX625" s="7"/>
      <c r="AY625" s="7"/>
      <c r="AZ625" s="7"/>
      <c r="BA625" s="7"/>
      <c r="BB625" s="7"/>
      <c r="BC625" s="7"/>
      <c r="BD625" s="7"/>
      <c r="BE625" s="7"/>
      <c r="BF625" s="7"/>
      <c r="BG625" s="7"/>
      <c r="BH625" s="7"/>
      <c r="BI625" s="7"/>
      <c r="BJ625" s="7"/>
      <c r="BK625" s="7"/>
      <c r="BL625" s="7"/>
      <c r="CF625" s="7"/>
      <c r="CG625" s="7"/>
    </row>
    <row r="626" spans="1:85" s="2" customFormat="1" ht="30" hidden="1" x14ac:dyDescent="0.25">
      <c r="A626" s="7"/>
      <c r="B626" s="7"/>
      <c r="C626" s="7"/>
      <c r="D626" s="7"/>
      <c r="E626" s="7"/>
      <c r="F626" s="7"/>
      <c r="G626" s="7"/>
      <c r="H626" s="7"/>
      <c r="I626" s="7"/>
      <c r="J626" s="7"/>
      <c r="K626" s="7"/>
      <c r="L626" s="11" t="s">
        <v>2867</v>
      </c>
      <c r="M626" s="2" t="s">
        <v>2868</v>
      </c>
      <c r="N626" s="7">
        <v>2013</v>
      </c>
      <c r="O626" s="7">
        <v>1</v>
      </c>
      <c r="P626" s="8">
        <v>41275.605555555558</v>
      </c>
      <c r="Q626" s="7" t="s">
        <v>11</v>
      </c>
      <c r="R626" s="7" t="s">
        <v>459</v>
      </c>
      <c r="S626" s="7" t="s">
        <v>2869</v>
      </c>
      <c r="T626" s="7" t="s">
        <v>818</v>
      </c>
      <c r="U626" s="2">
        <f t="shared" si="189"/>
        <v>2</v>
      </c>
      <c r="V626" s="2" t="b">
        <f t="shared" si="190"/>
        <v>1</v>
      </c>
      <c r="W626" s="17" t="b">
        <f t="shared" si="191"/>
        <v>0</v>
      </c>
      <c r="X626" s="2" t="b">
        <f t="shared" si="192"/>
        <v>1</v>
      </c>
      <c r="Y626" s="2" t="b">
        <f t="shared" si="193"/>
        <v>0</v>
      </c>
      <c r="Z626" s="2" t="b">
        <f t="shared" si="194"/>
        <v>0</v>
      </c>
      <c r="AA626" s="2" t="b">
        <f t="shared" si="195"/>
        <v>0</v>
      </c>
      <c r="AB626" s="2" t="b">
        <f t="shared" si="196"/>
        <v>0</v>
      </c>
      <c r="AC626" s="2" t="b">
        <f t="shared" si="197"/>
        <v>0</v>
      </c>
      <c r="AD626" s="2" t="b">
        <f t="shared" si="198"/>
        <v>0</v>
      </c>
      <c r="AE626" s="2" t="b">
        <f t="shared" si="199"/>
        <v>0</v>
      </c>
      <c r="AF626" s="2" t="b">
        <f t="shared" si="200"/>
        <v>0</v>
      </c>
      <c r="AG626" s="2" t="b">
        <f t="shared" si="201"/>
        <v>0</v>
      </c>
      <c r="AH626" s="17" t="b">
        <f t="shared" si="202"/>
        <v>0</v>
      </c>
      <c r="AI626" s="2" t="b">
        <f t="shared" si="203"/>
        <v>0</v>
      </c>
      <c r="AJ626" s="2" t="b">
        <f t="shared" si="204"/>
        <v>0</v>
      </c>
      <c r="AK626" s="2" t="b">
        <f t="shared" si="205"/>
        <v>0</v>
      </c>
      <c r="AL626" s="2" t="b">
        <f t="shared" si="206"/>
        <v>0</v>
      </c>
      <c r="AM626" s="2" t="b">
        <f t="shared" si="207"/>
        <v>0</v>
      </c>
      <c r="AN626" s="2" t="b">
        <f t="shared" si="208"/>
        <v>0</v>
      </c>
      <c r="AO626" s="2" t="b">
        <v>0</v>
      </c>
      <c r="AP626" s="2" t="b">
        <f t="shared" si="209"/>
        <v>0</v>
      </c>
      <c r="AQ626" s="2" t="b">
        <v>0</v>
      </c>
      <c r="AR626" s="7">
        <v>1</v>
      </c>
      <c r="AS626" s="7">
        <v>4</v>
      </c>
      <c r="AT626" s="7"/>
      <c r="AU626" s="7"/>
      <c r="AV626" s="7"/>
      <c r="AW626" s="7"/>
      <c r="AX626" s="7"/>
      <c r="AY626" s="7"/>
      <c r="AZ626" s="7"/>
      <c r="BA626" s="7"/>
      <c r="BB626" s="7"/>
      <c r="BC626" s="7"/>
      <c r="BD626" s="7"/>
      <c r="BE626" s="7"/>
      <c r="BF626" s="7"/>
      <c r="BG626" s="7"/>
      <c r="BH626" s="7"/>
      <c r="BI626" s="7"/>
      <c r="BJ626" s="7"/>
      <c r="BK626" s="7"/>
      <c r="BL626" s="7"/>
      <c r="CF626" s="7"/>
      <c r="CG626" s="7"/>
    </row>
    <row r="627" spans="1:85" s="2" customFormat="1" ht="60" hidden="1" x14ac:dyDescent="0.25">
      <c r="A627" s="7"/>
      <c r="B627" s="7"/>
      <c r="C627" s="7"/>
      <c r="D627" s="7"/>
      <c r="E627" s="7"/>
      <c r="F627" s="7"/>
      <c r="G627" s="7"/>
      <c r="H627" s="7"/>
      <c r="I627" s="7"/>
      <c r="J627" s="7"/>
      <c r="K627" s="7"/>
      <c r="L627" s="11" t="s">
        <v>2499</v>
      </c>
      <c r="M627" s="2" t="s">
        <v>2500</v>
      </c>
      <c r="N627" s="7">
        <v>2013</v>
      </c>
      <c r="O627" s="7">
        <v>1</v>
      </c>
      <c r="P627" s="8">
        <v>41275.527777777781</v>
      </c>
      <c r="Q627" s="7" t="s">
        <v>11</v>
      </c>
      <c r="R627" s="7" t="s">
        <v>459</v>
      </c>
      <c r="S627" s="7" t="s">
        <v>2493</v>
      </c>
      <c r="T627" s="7" t="s">
        <v>2494</v>
      </c>
      <c r="U627" s="2">
        <f t="shared" si="189"/>
        <v>2</v>
      </c>
      <c r="V627" s="2" t="b">
        <f t="shared" si="190"/>
        <v>1</v>
      </c>
      <c r="W627" s="17" t="b">
        <f t="shared" si="191"/>
        <v>0</v>
      </c>
      <c r="X627" s="2" t="b">
        <f t="shared" si="192"/>
        <v>1</v>
      </c>
      <c r="Y627" s="2" t="b">
        <f t="shared" si="193"/>
        <v>0</v>
      </c>
      <c r="Z627" s="2" t="b">
        <f t="shared" si="194"/>
        <v>0</v>
      </c>
      <c r="AA627" s="2" t="b">
        <f t="shared" si="195"/>
        <v>0</v>
      </c>
      <c r="AB627" s="2" t="b">
        <f t="shared" si="196"/>
        <v>0</v>
      </c>
      <c r="AC627" s="2" t="b">
        <f t="shared" si="197"/>
        <v>0</v>
      </c>
      <c r="AD627" s="2" t="b">
        <f t="shared" si="198"/>
        <v>0</v>
      </c>
      <c r="AE627" s="2" t="b">
        <f t="shared" si="199"/>
        <v>0</v>
      </c>
      <c r="AF627" s="2" t="b">
        <f t="shared" si="200"/>
        <v>0</v>
      </c>
      <c r="AG627" s="2" t="b">
        <f t="shared" si="201"/>
        <v>0</v>
      </c>
      <c r="AH627" s="17" t="b">
        <f t="shared" si="202"/>
        <v>0</v>
      </c>
      <c r="AI627" s="2" t="b">
        <f t="shared" si="203"/>
        <v>0</v>
      </c>
      <c r="AJ627" s="2" t="b">
        <f t="shared" si="204"/>
        <v>0</v>
      </c>
      <c r="AK627" s="2" t="b">
        <f t="shared" si="205"/>
        <v>0</v>
      </c>
      <c r="AL627" s="2" t="b">
        <f t="shared" si="206"/>
        <v>0</v>
      </c>
      <c r="AM627" s="2" t="b">
        <f t="shared" si="207"/>
        <v>0</v>
      </c>
      <c r="AN627" s="2" t="b">
        <f t="shared" si="208"/>
        <v>0</v>
      </c>
      <c r="AO627" s="2" t="b">
        <v>0</v>
      </c>
      <c r="AP627" s="2" t="b">
        <f t="shared" si="209"/>
        <v>0</v>
      </c>
      <c r="AQ627" s="2" t="b">
        <v>0</v>
      </c>
      <c r="AR627" s="7">
        <v>1</v>
      </c>
      <c r="AS627" s="7">
        <v>4</v>
      </c>
      <c r="AT627" s="7"/>
      <c r="AU627" s="7"/>
      <c r="AV627" s="7"/>
      <c r="AW627" s="7"/>
      <c r="AX627" s="7"/>
      <c r="AY627" s="7"/>
      <c r="AZ627" s="7"/>
      <c r="BA627" s="7"/>
      <c r="BB627" s="7"/>
      <c r="BC627" s="7"/>
      <c r="BD627" s="7"/>
      <c r="BE627" s="7"/>
      <c r="BF627" s="7"/>
      <c r="BG627" s="7"/>
      <c r="BH627" s="7"/>
      <c r="BI627" s="7"/>
      <c r="BJ627" s="7"/>
      <c r="BK627" s="7"/>
      <c r="BL627" s="7"/>
      <c r="CF627" s="7"/>
      <c r="CG627" s="7"/>
    </row>
    <row r="628" spans="1:85" s="2" customFormat="1" ht="45" hidden="1" x14ac:dyDescent="0.25">
      <c r="A628" s="7"/>
      <c r="B628" s="7"/>
      <c r="C628" s="7"/>
      <c r="D628" s="7"/>
      <c r="E628" s="7"/>
      <c r="F628" s="7"/>
      <c r="G628" s="7"/>
      <c r="H628" s="7"/>
      <c r="I628" s="7"/>
      <c r="J628" s="7"/>
      <c r="K628" s="7"/>
      <c r="L628" s="11" t="s">
        <v>4492</v>
      </c>
      <c r="M628" s="2" t="s">
        <v>4493</v>
      </c>
      <c r="N628" s="7">
        <v>2013</v>
      </c>
      <c r="O628" s="7">
        <v>1</v>
      </c>
      <c r="P628" s="8">
        <v>41275.529861111114</v>
      </c>
      <c r="Q628" s="7" t="s">
        <v>11</v>
      </c>
      <c r="R628" s="7" t="s">
        <v>459</v>
      </c>
      <c r="S628" s="7" t="s">
        <v>4488</v>
      </c>
      <c r="T628" s="7" t="s">
        <v>4489</v>
      </c>
      <c r="U628" s="2">
        <f t="shared" si="189"/>
        <v>2</v>
      </c>
      <c r="V628" s="2" t="b">
        <f t="shared" si="190"/>
        <v>1</v>
      </c>
      <c r="W628" s="17" t="b">
        <f t="shared" si="191"/>
        <v>0</v>
      </c>
      <c r="X628" s="2" t="b">
        <f t="shared" si="192"/>
        <v>1</v>
      </c>
      <c r="Y628" s="2" t="b">
        <f t="shared" si="193"/>
        <v>0</v>
      </c>
      <c r="Z628" s="2" t="b">
        <f t="shared" si="194"/>
        <v>0</v>
      </c>
      <c r="AA628" s="2" t="b">
        <f t="shared" si="195"/>
        <v>0</v>
      </c>
      <c r="AB628" s="2" t="b">
        <f t="shared" si="196"/>
        <v>0</v>
      </c>
      <c r="AC628" s="2" t="b">
        <f t="shared" si="197"/>
        <v>0</v>
      </c>
      <c r="AD628" s="2" t="b">
        <f t="shared" si="198"/>
        <v>0</v>
      </c>
      <c r="AE628" s="2" t="b">
        <f t="shared" si="199"/>
        <v>0</v>
      </c>
      <c r="AF628" s="2" t="b">
        <f t="shared" si="200"/>
        <v>0</v>
      </c>
      <c r="AG628" s="2" t="b">
        <f t="shared" si="201"/>
        <v>0</v>
      </c>
      <c r="AH628" s="17" t="b">
        <f t="shared" si="202"/>
        <v>0</v>
      </c>
      <c r="AI628" s="2" t="b">
        <f t="shared" si="203"/>
        <v>0</v>
      </c>
      <c r="AJ628" s="2" t="b">
        <f t="shared" si="204"/>
        <v>0</v>
      </c>
      <c r="AK628" s="2" t="b">
        <f t="shared" si="205"/>
        <v>0</v>
      </c>
      <c r="AL628" s="2" t="b">
        <f t="shared" si="206"/>
        <v>0</v>
      </c>
      <c r="AM628" s="2" t="b">
        <f t="shared" si="207"/>
        <v>0</v>
      </c>
      <c r="AN628" s="2" t="b">
        <f t="shared" si="208"/>
        <v>0</v>
      </c>
      <c r="AO628" s="2" t="b">
        <v>0</v>
      </c>
      <c r="AP628" s="2" t="b">
        <f t="shared" si="209"/>
        <v>0</v>
      </c>
      <c r="AQ628" s="2" t="b">
        <v>0</v>
      </c>
      <c r="AR628" s="7">
        <v>1</v>
      </c>
      <c r="AS628" s="7">
        <v>4</v>
      </c>
      <c r="AT628" s="7"/>
      <c r="AU628" s="7"/>
      <c r="AV628" s="7"/>
      <c r="AW628" s="7"/>
      <c r="AX628" s="7"/>
      <c r="AY628" s="7"/>
      <c r="AZ628" s="7"/>
      <c r="BA628" s="7"/>
      <c r="BB628" s="7"/>
      <c r="BC628" s="7"/>
      <c r="BD628" s="7"/>
      <c r="BE628" s="7"/>
      <c r="BF628" s="7"/>
      <c r="BG628" s="7"/>
      <c r="BH628" s="7"/>
      <c r="BI628" s="7"/>
      <c r="BJ628" s="7"/>
      <c r="BK628" s="7"/>
      <c r="BL628" s="7"/>
      <c r="CF628" s="7"/>
      <c r="CG628" s="7"/>
    </row>
    <row r="629" spans="1:85" s="2" customFormat="1" ht="45" hidden="1" x14ac:dyDescent="0.25">
      <c r="A629" s="7"/>
      <c r="B629" s="7"/>
      <c r="C629" s="7"/>
      <c r="D629" s="7"/>
      <c r="E629" s="7"/>
      <c r="F629" s="7"/>
      <c r="G629" s="7"/>
      <c r="H629" s="7"/>
      <c r="I629" s="7"/>
      <c r="J629" s="7"/>
      <c r="K629" s="7"/>
      <c r="L629" s="11" t="s">
        <v>2582</v>
      </c>
      <c r="M629" s="2" t="s">
        <v>2583</v>
      </c>
      <c r="N629" s="7">
        <v>2013</v>
      </c>
      <c r="O629" s="7">
        <v>1</v>
      </c>
      <c r="P629" s="8">
        <v>41275.598611111112</v>
      </c>
      <c r="Q629" s="7" t="s">
        <v>11</v>
      </c>
      <c r="R629" s="7" t="s">
        <v>459</v>
      </c>
      <c r="S629" s="7" t="s">
        <v>2575</v>
      </c>
      <c r="T629" s="7" t="s">
        <v>774</v>
      </c>
      <c r="U629" s="2">
        <f t="shared" si="189"/>
        <v>2</v>
      </c>
      <c r="V629" s="2" t="b">
        <f t="shared" si="190"/>
        <v>1</v>
      </c>
      <c r="W629" s="17" t="b">
        <f t="shared" si="191"/>
        <v>0</v>
      </c>
      <c r="X629" s="2" t="b">
        <f t="shared" si="192"/>
        <v>1</v>
      </c>
      <c r="Y629" s="2" t="b">
        <f t="shared" si="193"/>
        <v>0</v>
      </c>
      <c r="Z629" s="2" t="b">
        <f t="shared" si="194"/>
        <v>0</v>
      </c>
      <c r="AA629" s="2" t="b">
        <f t="shared" si="195"/>
        <v>0</v>
      </c>
      <c r="AB629" s="2" t="b">
        <f t="shared" si="196"/>
        <v>0</v>
      </c>
      <c r="AC629" s="2" t="b">
        <f t="shared" si="197"/>
        <v>0</v>
      </c>
      <c r="AD629" s="2" t="b">
        <f t="shared" si="198"/>
        <v>0</v>
      </c>
      <c r="AE629" s="2" t="b">
        <f t="shared" si="199"/>
        <v>0</v>
      </c>
      <c r="AF629" s="2" t="b">
        <f t="shared" si="200"/>
        <v>0</v>
      </c>
      <c r="AG629" s="2" t="b">
        <f t="shared" si="201"/>
        <v>0</v>
      </c>
      <c r="AH629" s="17" t="b">
        <f t="shared" si="202"/>
        <v>0</v>
      </c>
      <c r="AI629" s="2" t="b">
        <f t="shared" si="203"/>
        <v>0</v>
      </c>
      <c r="AJ629" s="2" t="b">
        <f t="shared" si="204"/>
        <v>0</v>
      </c>
      <c r="AK629" s="2" t="b">
        <f t="shared" si="205"/>
        <v>0</v>
      </c>
      <c r="AL629" s="2" t="b">
        <f t="shared" si="206"/>
        <v>0</v>
      </c>
      <c r="AM629" s="2" t="b">
        <f t="shared" si="207"/>
        <v>0</v>
      </c>
      <c r="AN629" s="2" t="b">
        <f t="shared" si="208"/>
        <v>0</v>
      </c>
      <c r="AO629" s="2" t="b">
        <v>0</v>
      </c>
      <c r="AP629" s="2" t="b">
        <f t="shared" si="209"/>
        <v>0</v>
      </c>
      <c r="AQ629" s="2" t="b">
        <v>0</v>
      </c>
      <c r="AR629" s="7">
        <v>1</v>
      </c>
      <c r="AS629" s="7">
        <v>4</v>
      </c>
      <c r="AT629" s="7"/>
      <c r="AU629" s="7"/>
      <c r="AV629" s="7"/>
      <c r="AW629" s="7"/>
      <c r="AX629" s="7"/>
      <c r="AY629" s="7"/>
      <c r="AZ629" s="7"/>
      <c r="BA629" s="7"/>
      <c r="BB629" s="7"/>
      <c r="BC629" s="7"/>
      <c r="BD629" s="7"/>
      <c r="BE629" s="7"/>
      <c r="BF629" s="7"/>
      <c r="BG629" s="7"/>
      <c r="BH629" s="7"/>
      <c r="BI629" s="7"/>
      <c r="BJ629" s="7"/>
      <c r="BK629" s="7"/>
      <c r="BL629" s="7"/>
      <c r="CF629" s="7"/>
      <c r="CG629" s="7"/>
    </row>
    <row r="630" spans="1:85" s="2" customFormat="1" ht="45" hidden="1" x14ac:dyDescent="0.25">
      <c r="A630" s="7"/>
      <c r="B630" s="7"/>
      <c r="C630" s="7"/>
      <c r="D630" s="7"/>
      <c r="E630" s="7"/>
      <c r="F630" s="7"/>
      <c r="G630" s="7"/>
      <c r="H630" s="7"/>
      <c r="I630" s="7"/>
      <c r="J630" s="7"/>
      <c r="K630" s="7"/>
      <c r="L630" s="11" t="s">
        <v>3606</v>
      </c>
      <c r="M630" s="2" t="s">
        <v>3607</v>
      </c>
      <c r="N630" s="2">
        <v>2013</v>
      </c>
      <c r="O630" s="2">
        <v>1</v>
      </c>
      <c r="P630" s="3">
        <v>41275.594444444447</v>
      </c>
      <c r="Q630" s="2" t="s">
        <v>11</v>
      </c>
      <c r="R630" s="2" t="s">
        <v>459</v>
      </c>
      <c r="S630" s="2" t="s">
        <v>3608</v>
      </c>
      <c r="T630" s="2" t="s">
        <v>3609</v>
      </c>
      <c r="U630" s="2">
        <f t="shared" si="189"/>
        <v>2</v>
      </c>
      <c r="V630" s="2" t="b">
        <f t="shared" si="190"/>
        <v>1</v>
      </c>
      <c r="W630" s="17" t="b">
        <f t="shared" si="191"/>
        <v>0</v>
      </c>
      <c r="X630" s="2" t="b">
        <f t="shared" si="192"/>
        <v>1</v>
      </c>
      <c r="Y630" s="2" t="b">
        <f t="shared" si="193"/>
        <v>0</v>
      </c>
      <c r="Z630" s="2" t="b">
        <f t="shared" si="194"/>
        <v>0</v>
      </c>
      <c r="AA630" s="2" t="b">
        <f t="shared" si="195"/>
        <v>0</v>
      </c>
      <c r="AB630" s="2" t="b">
        <f t="shared" si="196"/>
        <v>0</v>
      </c>
      <c r="AC630" s="2" t="b">
        <f t="shared" si="197"/>
        <v>0</v>
      </c>
      <c r="AD630" s="2" t="b">
        <f t="shared" si="198"/>
        <v>0</v>
      </c>
      <c r="AE630" s="2" t="b">
        <f t="shared" si="199"/>
        <v>0</v>
      </c>
      <c r="AF630" s="2" t="b">
        <f t="shared" si="200"/>
        <v>0</v>
      </c>
      <c r="AG630" s="2" t="b">
        <f t="shared" si="201"/>
        <v>0</v>
      </c>
      <c r="AH630" s="17" t="b">
        <f t="shared" si="202"/>
        <v>0</v>
      </c>
      <c r="AI630" s="2" t="b">
        <f t="shared" si="203"/>
        <v>0</v>
      </c>
      <c r="AJ630" s="2" t="b">
        <f t="shared" si="204"/>
        <v>0</v>
      </c>
      <c r="AK630" s="2" t="b">
        <f t="shared" si="205"/>
        <v>0</v>
      </c>
      <c r="AL630" s="2" t="b">
        <f t="shared" si="206"/>
        <v>0</v>
      </c>
      <c r="AM630" s="2" t="b">
        <f t="shared" si="207"/>
        <v>0</v>
      </c>
      <c r="AN630" s="2" t="b">
        <f t="shared" si="208"/>
        <v>0</v>
      </c>
      <c r="AO630" s="2" t="b">
        <v>0</v>
      </c>
      <c r="AP630" s="2" t="b">
        <f t="shared" si="209"/>
        <v>0</v>
      </c>
      <c r="AQ630" s="2" t="b">
        <v>0</v>
      </c>
      <c r="AR630" s="2">
        <v>1</v>
      </c>
      <c r="AS630" s="2">
        <v>4</v>
      </c>
      <c r="CF630" s="7"/>
      <c r="CG630" s="7"/>
    </row>
    <row r="631" spans="1:85" s="2" customFormat="1" ht="45" hidden="1" x14ac:dyDescent="0.25">
      <c r="A631" s="7"/>
      <c r="B631" s="7"/>
      <c r="C631" s="7"/>
      <c r="D631" s="7"/>
      <c r="E631" s="7"/>
      <c r="F631" s="7"/>
      <c r="G631" s="7"/>
      <c r="H631" s="7"/>
      <c r="I631" s="7"/>
      <c r="J631" s="7"/>
      <c r="K631" s="7"/>
      <c r="L631" s="11" t="s">
        <v>2553</v>
      </c>
      <c r="M631" s="2" t="s">
        <v>2554</v>
      </c>
      <c r="N631" s="7">
        <v>2012</v>
      </c>
      <c r="O631" s="7">
        <v>1</v>
      </c>
      <c r="P631" s="9">
        <v>40909</v>
      </c>
      <c r="Q631" s="7" t="s">
        <v>11</v>
      </c>
      <c r="R631" s="7" t="s">
        <v>459</v>
      </c>
      <c r="S631" s="7" t="s">
        <v>2549</v>
      </c>
      <c r="T631" s="7" t="s">
        <v>2550</v>
      </c>
      <c r="U631" s="2">
        <f t="shared" si="189"/>
        <v>1</v>
      </c>
      <c r="V631" s="2" t="b">
        <f t="shared" si="190"/>
        <v>1</v>
      </c>
      <c r="W631" s="17" t="b">
        <f t="shared" si="191"/>
        <v>0</v>
      </c>
      <c r="X631" s="2" t="b">
        <f t="shared" si="192"/>
        <v>0</v>
      </c>
      <c r="Y631" s="2" t="b">
        <f t="shared" si="193"/>
        <v>0</v>
      </c>
      <c r="Z631" s="2" t="b">
        <f t="shared" si="194"/>
        <v>0</v>
      </c>
      <c r="AA631" s="2" t="b">
        <f t="shared" si="195"/>
        <v>0</v>
      </c>
      <c r="AB631" s="2" t="b">
        <f t="shared" si="196"/>
        <v>0</v>
      </c>
      <c r="AC631" s="2" t="b">
        <f t="shared" si="197"/>
        <v>0</v>
      </c>
      <c r="AD631" s="2" t="b">
        <f t="shared" si="198"/>
        <v>0</v>
      </c>
      <c r="AE631" s="2" t="b">
        <f t="shared" si="199"/>
        <v>0</v>
      </c>
      <c r="AF631" s="2" t="b">
        <f t="shared" si="200"/>
        <v>0</v>
      </c>
      <c r="AG631" s="2" t="b">
        <f t="shared" si="201"/>
        <v>0</v>
      </c>
      <c r="AH631" s="17" t="b">
        <f t="shared" si="202"/>
        <v>0</v>
      </c>
      <c r="AI631" s="2" t="b">
        <f t="shared" si="203"/>
        <v>0</v>
      </c>
      <c r="AJ631" s="2" t="b">
        <f t="shared" si="204"/>
        <v>0</v>
      </c>
      <c r="AK631" s="2" t="b">
        <f t="shared" si="205"/>
        <v>0</v>
      </c>
      <c r="AL631" s="2" t="b">
        <f t="shared" si="206"/>
        <v>0</v>
      </c>
      <c r="AM631" s="2" t="b">
        <f t="shared" si="207"/>
        <v>0</v>
      </c>
      <c r="AN631" s="2" t="b">
        <f t="shared" si="208"/>
        <v>0</v>
      </c>
      <c r="AO631" s="2" t="b">
        <v>0</v>
      </c>
      <c r="AP631" s="2" t="b">
        <f t="shared" si="209"/>
        <v>0</v>
      </c>
      <c r="AQ631" s="2" t="b">
        <v>0</v>
      </c>
      <c r="AR631" s="7">
        <v>1</v>
      </c>
      <c r="AS631" s="7"/>
      <c r="AT631" s="7"/>
      <c r="AU631" s="7"/>
      <c r="AV631" s="7"/>
      <c r="AW631" s="7"/>
      <c r="AX631" s="7"/>
      <c r="AY631" s="7"/>
      <c r="AZ631" s="7"/>
      <c r="BA631" s="7"/>
      <c r="BB631" s="7"/>
      <c r="BC631" s="7"/>
      <c r="BD631" s="7"/>
      <c r="BE631" s="7"/>
      <c r="BF631" s="7"/>
      <c r="BG631" s="7"/>
      <c r="BH631" s="7"/>
      <c r="BI631" s="7"/>
      <c r="BJ631" s="7"/>
      <c r="BK631" s="7"/>
      <c r="BL631" s="7"/>
      <c r="CF631" s="7"/>
      <c r="CG631" s="7"/>
    </row>
    <row r="632" spans="1:85" s="7" customFormat="1" ht="75" hidden="1" x14ac:dyDescent="0.25">
      <c r="L632" s="11" t="s">
        <v>2491</v>
      </c>
      <c r="M632" s="2" t="s">
        <v>2492</v>
      </c>
      <c r="N632" s="7">
        <v>2014</v>
      </c>
      <c r="O632" s="7">
        <v>1</v>
      </c>
      <c r="P632" s="8">
        <v>42005.61041666667</v>
      </c>
      <c r="Q632" s="7" t="s">
        <v>11</v>
      </c>
      <c r="R632" s="7" t="s">
        <v>459</v>
      </c>
      <c r="S632" s="7" t="s">
        <v>2493</v>
      </c>
      <c r="T632" s="7" t="s">
        <v>2494</v>
      </c>
      <c r="U632" s="2">
        <f t="shared" si="189"/>
        <v>2</v>
      </c>
      <c r="V632" s="2" t="b">
        <f t="shared" si="190"/>
        <v>1</v>
      </c>
      <c r="W632" s="17" t="b">
        <f t="shared" si="191"/>
        <v>0</v>
      </c>
      <c r="X632" s="2" t="b">
        <f t="shared" si="192"/>
        <v>1</v>
      </c>
      <c r="Y632" s="2" t="b">
        <f t="shared" si="193"/>
        <v>0</v>
      </c>
      <c r="Z632" s="2" t="b">
        <f t="shared" si="194"/>
        <v>0</v>
      </c>
      <c r="AA632" s="2" t="b">
        <f t="shared" si="195"/>
        <v>0</v>
      </c>
      <c r="AB632" s="2" t="b">
        <f t="shared" si="196"/>
        <v>0</v>
      </c>
      <c r="AC632" s="2" t="b">
        <f t="shared" si="197"/>
        <v>0</v>
      </c>
      <c r="AD632" s="2" t="b">
        <f t="shared" si="198"/>
        <v>0</v>
      </c>
      <c r="AE632" s="2" t="b">
        <f t="shared" si="199"/>
        <v>0</v>
      </c>
      <c r="AF632" s="2" t="b">
        <f t="shared" si="200"/>
        <v>0</v>
      </c>
      <c r="AG632" s="2" t="b">
        <f t="shared" si="201"/>
        <v>0</v>
      </c>
      <c r="AH632" s="17" t="b">
        <f t="shared" si="202"/>
        <v>0</v>
      </c>
      <c r="AI632" s="2" t="b">
        <f t="shared" si="203"/>
        <v>0</v>
      </c>
      <c r="AJ632" s="2" t="b">
        <f t="shared" si="204"/>
        <v>0</v>
      </c>
      <c r="AK632" s="2" t="b">
        <f t="shared" si="205"/>
        <v>0</v>
      </c>
      <c r="AL632" s="2" t="b">
        <f t="shared" si="206"/>
        <v>0</v>
      </c>
      <c r="AM632" s="2" t="b">
        <f t="shared" si="207"/>
        <v>0</v>
      </c>
      <c r="AN632" s="2" t="b">
        <f t="shared" si="208"/>
        <v>0</v>
      </c>
      <c r="AO632" s="2" t="b">
        <v>0</v>
      </c>
      <c r="AP632" s="2" t="b">
        <f t="shared" si="209"/>
        <v>0</v>
      </c>
      <c r="AQ632" s="2" t="b">
        <v>0</v>
      </c>
      <c r="AR632" s="7">
        <v>1</v>
      </c>
      <c r="AS632" s="7">
        <v>4</v>
      </c>
      <c r="BM632" s="2"/>
      <c r="BN632" s="2"/>
      <c r="BO632" s="2"/>
      <c r="BP632" s="2"/>
      <c r="BQ632" s="2"/>
      <c r="BR632" s="2"/>
      <c r="BS632" s="2"/>
      <c r="BT632" s="2"/>
      <c r="BU632" s="2"/>
      <c r="BV632" s="2"/>
      <c r="BW632" s="2"/>
      <c r="BX632" s="2"/>
      <c r="BY632" s="2"/>
      <c r="BZ632" s="2"/>
      <c r="CA632" s="2"/>
      <c r="CB632" s="2"/>
      <c r="CC632" s="2"/>
      <c r="CD632" s="2"/>
      <c r="CE632" s="2"/>
    </row>
    <row r="633" spans="1:85" s="7" customFormat="1" ht="30" hidden="1" x14ac:dyDescent="0.25">
      <c r="L633" s="11" t="s">
        <v>4494</v>
      </c>
      <c r="M633" s="2" t="s">
        <v>4495</v>
      </c>
      <c r="N633" s="7">
        <v>2013</v>
      </c>
      <c r="O633" s="7">
        <v>1</v>
      </c>
      <c r="P633" s="8">
        <v>41275.643055555556</v>
      </c>
      <c r="Q633" s="7" t="s">
        <v>11</v>
      </c>
      <c r="R633" s="7" t="s">
        <v>459</v>
      </c>
      <c r="S633" s="7" t="s">
        <v>4488</v>
      </c>
      <c r="T633" s="7" t="s">
        <v>4489</v>
      </c>
      <c r="U633" s="2">
        <f t="shared" si="189"/>
        <v>2</v>
      </c>
      <c r="V633" s="2" t="b">
        <f t="shared" si="190"/>
        <v>1</v>
      </c>
      <c r="W633" s="17" t="b">
        <f t="shared" si="191"/>
        <v>0</v>
      </c>
      <c r="X633" s="2" t="b">
        <f t="shared" si="192"/>
        <v>1</v>
      </c>
      <c r="Y633" s="2" t="b">
        <f t="shared" si="193"/>
        <v>0</v>
      </c>
      <c r="Z633" s="2" t="b">
        <f t="shared" si="194"/>
        <v>0</v>
      </c>
      <c r="AA633" s="2" t="b">
        <f t="shared" si="195"/>
        <v>0</v>
      </c>
      <c r="AB633" s="2" t="b">
        <f t="shared" si="196"/>
        <v>0</v>
      </c>
      <c r="AC633" s="2" t="b">
        <f t="shared" si="197"/>
        <v>0</v>
      </c>
      <c r="AD633" s="2" t="b">
        <f t="shared" si="198"/>
        <v>0</v>
      </c>
      <c r="AE633" s="2" t="b">
        <f t="shared" si="199"/>
        <v>0</v>
      </c>
      <c r="AF633" s="2" t="b">
        <f t="shared" si="200"/>
        <v>0</v>
      </c>
      <c r="AG633" s="2" t="b">
        <f t="shared" si="201"/>
        <v>0</v>
      </c>
      <c r="AH633" s="17" t="b">
        <f t="shared" si="202"/>
        <v>0</v>
      </c>
      <c r="AI633" s="2" t="b">
        <f t="shared" si="203"/>
        <v>0</v>
      </c>
      <c r="AJ633" s="2" t="b">
        <f t="shared" si="204"/>
        <v>0</v>
      </c>
      <c r="AK633" s="2" t="b">
        <f t="shared" si="205"/>
        <v>0</v>
      </c>
      <c r="AL633" s="2" t="b">
        <f t="shared" si="206"/>
        <v>0</v>
      </c>
      <c r="AM633" s="2" t="b">
        <f t="shared" si="207"/>
        <v>0</v>
      </c>
      <c r="AN633" s="2" t="b">
        <f t="shared" si="208"/>
        <v>0</v>
      </c>
      <c r="AO633" s="2" t="b">
        <v>0</v>
      </c>
      <c r="AP633" s="2" t="b">
        <f t="shared" si="209"/>
        <v>0</v>
      </c>
      <c r="AQ633" s="2" t="b">
        <v>0</v>
      </c>
      <c r="AR633" s="7">
        <v>1</v>
      </c>
      <c r="AS633" s="7">
        <v>4</v>
      </c>
      <c r="BM633" s="2"/>
      <c r="BN633" s="2"/>
      <c r="BO633" s="2"/>
      <c r="BP633" s="2"/>
      <c r="BQ633" s="2"/>
      <c r="BR633" s="2"/>
      <c r="BS633" s="2"/>
      <c r="BT633" s="2"/>
      <c r="BU633" s="2"/>
      <c r="BV633" s="2"/>
      <c r="BW633" s="2"/>
      <c r="BX633" s="2"/>
      <c r="BY633" s="2"/>
      <c r="BZ633" s="2"/>
      <c r="CA633" s="2"/>
      <c r="CB633" s="2"/>
      <c r="CC633" s="2"/>
      <c r="CD633" s="2"/>
      <c r="CE633" s="2"/>
    </row>
    <row r="634" spans="1:85" s="7" customFormat="1" ht="45" hidden="1" x14ac:dyDescent="0.25">
      <c r="L634" s="11" t="s">
        <v>2555</v>
      </c>
      <c r="M634" s="2" t="s">
        <v>2556</v>
      </c>
      <c r="N634" s="7">
        <v>2013</v>
      </c>
      <c r="O634" s="7">
        <v>1</v>
      </c>
      <c r="P634" s="8">
        <v>41275.663194444445</v>
      </c>
      <c r="Q634" s="7" t="s">
        <v>11</v>
      </c>
      <c r="R634" s="7" t="s">
        <v>459</v>
      </c>
      <c r="S634" s="7" t="s">
        <v>2549</v>
      </c>
      <c r="T634" s="7" t="s">
        <v>2550</v>
      </c>
      <c r="U634" s="2">
        <f t="shared" si="189"/>
        <v>2</v>
      </c>
      <c r="V634" s="2" t="b">
        <f t="shared" si="190"/>
        <v>1</v>
      </c>
      <c r="W634" s="17" t="b">
        <f t="shared" si="191"/>
        <v>0</v>
      </c>
      <c r="X634" s="2" t="b">
        <f t="shared" si="192"/>
        <v>1</v>
      </c>
      <c r="Y634" s="2" t="b">
        <f t="shared" si="193"/>
        <v>0</v>
      </c>
      <c r="Z634" s="2" t="b">
        <f t="shared" si="194"/>
        <v>0</v>
      </c>
      <c r="AA634" s="2" t="b">
        <f t="shared" si="195"/>
        <v>0</v>
      </c>
      <c r="AB634" s="2" t="b">
        <f t="shared" si="196"/>
        <v>0</v>
      </c>
      <c r="AC634" s="2" t="b">
        <f t="shared" si="197"/>
        <v>0</v>
      </c>
      <c r="AD634" s="2" t="b">
        <f t="shared" si="198"/>
        <v>0</v>
      </c>
      <c r="AE634" s="2" t="b">
        <f t="shared" si="199"/>
        <v>0</v>
      </c>
      <c r="AF634" s="2" t="b">
        <f t="shared" si="200"/>
        <v>0</v>
      </c>
      <c r="AG634" s="2" t="b">
        <f t="shared" si="201"/>
        <v>0</v>
      </c>
      <c r="AH634" s="17" t="b">
        <f t="shared" si="202"/>
        <v>0</v>
      </c>
      <c r="AI634" s="2" t="b">
        <f t="shared" si="203"/>
        <v>0</v>
      </c>
      <c r="AJ634" s="2" t="b">
        <f t="shared" si="204"/>
        <v>0</v>
      </c>
      <c r="AK634" s="2" t="b">
        <f t="shared" si="205"/>
        <v>0</v>
      </c>
      <c r="AL634" s="2" t="b">
        <f t="shared" si="206"/>
        <v>0</v>
      </c>
      <c r="AM634" s="2" t="b">
        <f t="shared" si="207"/>
        <v>0</v>
      </c>
      <c r="AN634" s="2" t="b">
        <f t="shared" si="208"/>
        <v>0</v>
      </c>
      <c r="AO634" s="2" t="b">
        <v>0</v>
      </c>
      <c r="AP634" s="2" t="b">
        <f t="shared" si="209"/>
        <v>0</v>
      </c>
      <c r="AQ634" s="2" t="b">
        <v>0</v>
      </c>
      <c r="AR634" s="7">
        <v>1</v>
      </c>
      <c r="AS634" s="7">
        <v>4</v>
      </c>
      <c r="BP634" s="2"/>
      <c r="BQ634" s="2"/>
      <c r="BR634" s="2"/>
      <c r="BS634" s="2"/>
      <c r="BT634" s="2"/>
      <c r="BU634" s="2"/>
      <c r="BV634" s="2"/>
      <c r="BW634" s="2"/>
      <c r="BX634" s="2"/>
      <c r="BY634" s="2"/>
      <c r="BZ634" s="2"/>
      <c r="CA634" s="2"/>
      <c r="CB634" s="2"/>
      <c r="CC634" s="2"/>
      <c r="CD634" s="2"/>
      <c r="CE634" s="2"/>
    </row>
    <row r="635" spans="1:85" s="7" customFormat="1" ht="45" hidden="1" x14ac:dyDescent="0.25">
      <c r="L635" s="11" t="s">
        <v>2584</v>
      </c>
      <c r="M635" s="2" t="s">
        <v>2585</v>
      </c>
      <c r="N635" s="7">
        <v>2013</v>
      </c>
      <c r="O635" s="7">
        <v>1</v>
      </c>
      <c r="P635" s="8">
        <v>41275.667361111111</v>
      </c>
      <c r="Q635" s="7" t="s">
        <v>11</v>
      </c>
      <c r="R635" s="7" t="s">
        <v>459</v>
      </c>
      <c r="S635" s="7" t="s">
        <v>2575</v>
      </c>
      <c r="T635" s="7" t="s">
        <v>774</v>
      </c>
      <c r="U635" s="2">
        <f t="shared" si="189"/>
        <v>2</v>
      </c>
      <c r="V635" s="2" t="b">
        <f t="shared" si="190"/>
        <v>1</v>
      </c>
      <c r="W635" s="17" t="b">
        <f t="shared" si="191"/>
        <v>0</v>
      </c>
      <c r="X635" s="2" t="b">
        <f t="shared" si="192"/>
        <v>1</v>
      </c>
      <c r="Y635" s="2" t="b">
        <f t="shared" si="193"/>
        <v>0</v>
      </c>
      <c r="Z635" s="2" t="b">
        <f t="shared" si="194"/>
        <v>0</v>
      </c>
      <c r="AA635" s="2" t="b">
        <f t="shared" si="195"/>
        <v>0</v>
      </c>
      <c r="AB635" s="2" t="b">
        <f t="shared" si="196"/>
        <v>0</v>
      </c>
      <c r="AC635" s="2" t="b">
        <f t="shared" si="197"/>
        <v>0</v>
      </c>
      <c r="AD635" s="2" t="b">
        <f t="shared" si="198"/>
        <v>0</v>
      </c>
      <c r="AE635" s="2" t="b">
        <f t="shared" si="199"/>
        <v>0</v>
      </c>
      <c r="AF635" s="2" t="b">
        <f t="shared" si="200"/>
        <v>0</v>
      </c>
      <c r="AG635" s="2" t="b">
        <f t="shared" si="201"/>
        <v>0</v>
      </c>
      <c r="AH635" s="17" t="b">
        <f t="shared" si="202"/>
        <v>0</v>
      </c>
      <c r="AI635" s="2" t="b">
        <f t="shared" si="203"/>
        <v>0</v>
      </c>
      <c r="AJ635" s="2" t="b">
        <f t="shared" si="204"/>
        <v>0</v>
      </c>
      <c r="AK635" s="2" t="b">
        <f t="shared" si="205"/>
        <v>0</v>
      </c>
      <c r="AL635" s="2" t="b">
        <f t="shared" si="206"/>
        <v>0</v>
      </c>
      <c r="AM635" s="2" t="b">
        <f t="shared" si="207"/>
        <v>0</v>
      </c>
      <c r="AN635" s="2" t="b">
        <f t="shared" si="208"/>
        <v>0</v>
      </c>
      <c r="AO635" s="2" t="b">
        <v>0</v>
      </c>
      <c r="AP635" s="2" t="b">
        <f t="shared" si="209"/>
        <v>0</v>
      </c>
      <c r="AQ635" s="2" t="b">
        <v>0</v>
      </c>
      <c r="AR635" s="7">
        <v>1</v>
      </c>
      <c r="AS635" s="7">
        <v>4</v>
      </c>
      <c r="BP635" s="2"/>
      <c r="BQ635" s="2"/>
      <c r="BR635" s="2"/>
      <c r="BS635" s="2"/>
      <c r="BT635" s="2"/>
      <c r="BU635" s="2"/>
      <c r="BV635" s="2"/>
      <c r="BW635" s="2"/>
      <c r="BX635" s="2"/>
      <c r="BY635" s="2"/>
      <c r="BZ635" s="2"/>
      <c r="CA635" s="2"/>
      <c r="CB635" s="2"/>
      <c r="CC635" s="2"/>
      <c r="CD635" s="2"/>
      <c r="CE635" s="2"/>
    </row>
    <row r="636" spans="1:85" s="7" customFormat="1" ht="75" hidden="1" x14ac:dyDescent="0.25">
      <c r="L636" s="11" t="s">
        <v>2501</v>
      </c>
      <c r="M636" s="2" t="s">
        <v>2502</v>
      </c>
      <c r="N636" s="7">
        <v>2014</v>
      </c>
      <c r="O636" s="7">
        <v>1</v>
      </c>
      <c r="P636" s="8">
        <v>41640.411805555559</v>
      </c>
      <c r="Q636" s="7" t="s">
        <v>11</v>
      </c>
      <c r="R636" s="7" t="s">
        <v>459</v>
      </c>
      <c r="S636" s="7" t="s">
        <v>2493</v>
      </c>
      <c r="T636" s="7" t="s">
        <v>2494</v>
      </c>
      <c r="U636" s="2">
        <f t="shared" si="189"/>
        <v>2</v>
      </c>
      <c r="V636" s="2" t="b">
        <f t="shared" si="190"/>
        <v>1</v>
      </c>
      <c r="W636" s="17" t="b">
        <f t="shared" si="191"/>
        <v>0</v>
      </c>
      <c r="X636" s="2" t="b">
        <f t="shared" si="192"/>
        <v>1</v>
      </c>
      <c r="Y636" s="2" t="b">
        <f t="shared" si="193"/>
        <v>0</v>
      </c>
      <c r="Z636" s="2" t="b">
        <f t="shared" si="194"/>
        <v>0</v>
      </c>
      <c r="AA636" s="2" t="b">
        <f t="shared" si="195"/>
        <v>0</v>
      </c>
      <c r="AB636" s="2" t="b">
        <f t="shared" si="196"/>
        <v>0</v>
      </c>
      <c r="AC636" s="2" t="b">
        <f t="shared" si="197"/>
        <v>0</v>
      </c>
      <c r="AD636" s="2" t="b">
        <f t="shared" si="198"/>
        <v>0</v>
      </c>
      <c r="AE636" s="2" t="b">
        <f t="shared" si="199"/>
        <v>0</v>
      </c>
      <c r="AF636" s="2" t="b">
        <f t="shared" si="200"/>
        <v>0</v>
      </c>
      <c r="AG636" s="2" t="b">
        <f t="shared" si="201"/>
        <v>0</v>
      </c>
      <c r="AH636" s="17" t="b">
        <f t="shared" si="202"/>
        <v>0</v>
      </c>
      <c r="AI636" s="2" t="b">
        <f t="shared" si="203"/>
        <v>0</v>
      </c>
      <c r="AJ636" s="2" t="b">
        <f t="shared" si="204"/>
        <v>0</v>
      </c>
      <c r="AK636" s="2" t="b">
        <f t="shared" si="205"/>
        <v>0</v>
      </c>
      <c r="AL636" s="2" t="b">
        <f t="shared" si="206"/>
        <v>0</v>
      </c>
      <c r="AM636" s="2" t="b">
        <f t="shared" si="207"/>
        <v>0</v>
      </c>
      <c r="AN636" s="2" t="b">
        <f t="shared" si="208"/>
        <v>0</v>
      </c>
      <c r="AO636" s="2" t="b">
        <v>0</v>
      </c>
      <c r="AP636" s="2" t="b">
        <f t="shared" si="209"/>
        <v>0</v>
      </c>
      <c r="AQ636" s="2" t="b">
        <v>0</v>
      </c>
      <c r="AR636" s="7">
        <v>1</v>
      </c>
      <c r="AS636" s="7">
        <v>4</v>
      </c>
      <c r="BP636" s="2"/>
      <c r="BQ636" s="2"/>
      <c r="BR636" s="2"/>
      <c r="BS636" s="2"/>
      <c r="BT636" s="2"/>
      <c r="BU636" s="2"/>
      <c r="BV636" s="2"/>
      <c r="BW636" s="2"/>
      <c r="BX636" s="2"/>
      <c r="BY636" s="2"/>
      <c r="BZ636" s="2"/>
      <c r="CA636" s="2"/>
      <c r="CB636" s="2"/>
      <c r="CC636" s="2"/>
      <c r="CD636" s="2"/>
      <c r="CE636" s="2"/>
    </row>
    <row r="637" spans="1:85" s="7" customFormat="1" ht="60" hidden="1" x14ac:dyDescent="0.25">
      <c r="L637" s="11" t="s">
        <v>2495</v>
      </c>
      <c r="M637" s="2" t="s">
        <v>2496</v>
      </c>
      <c r="N637" s="7">
        <v>2013</v>
      </c>
      <c r="O637" s="7">
        <v>1</v>
      </c>
      <c r="P637" s="8">
        <v>41275.525000000001</v>
      </c>
      <c r="Q637" s="7" t="s">
        <v>11</v>
      </c>
      <c r="R637" s="7" t="s">
        <v>459</v>
      </c>
      <c r="S637" s="7" t="s">
        <v>2493</v>
      </c>
      <c r="T637" s="7" t="s">
        <v>2494</v>
      </c>
      <c r="U637" s="2">
        <f t="shared" si="189"/>
        <v>2</v>
      </c>
      <c r="V637" s="2" t="b">
        <f t="shared" si="190"/>
        <v>1</v>
      </c>
      <c r="W637" s="17" t="b">
        <f t="shared" si="191"/>
        <v>0</v>
      </c>
      <c r="X637" s="2" t="b">
        <f t="shared" si="192"/>
        <v>1</v>
      </c>
      <c r="Y637" s="2" t="b">
        <f t="shared" si="193"/>
        <v>0</v>
      </c>
      <c r="Z637" s="2" t="b">
        <f t="shared" si="194"/>
        <v>0</v>
      </c>
      <c r="AA637" s="2" t="b">
        <f t="shared" si="195"/>
        <v>0</v>
      </c>
      <c r="AB637" s="2" t="b">
        <f t="shared" si="196"/>
        <v>0</v>
      </c>
      <c r="AC637" s="2" t="b">
        <f t="shared" si="197"/>
        <v>0</v>
      </c>
      <c r="AD637" s="2" t="b">
        <f t="shared" si="198"/>
        <v>0</v>
      </c>
      <c r="AE637" s="2" t="b">
        <f t="shared" si="199"/>
        <v>0</v>
      </c>
      <c r="AF637" s="2" t="b">
        <f t="shared" si="200"/>
        <v>0</v>
      </c>
      <c r="AG637" s="2" t="b">
        <f t="shared" si="201"/>
        <v>0</v>
      </c>
      <c r="AH637" s="17" t="b">
        <f t="shared" si="202"/>
        <v>0</v>
      </c>
      <c r="AI637" s="2" t="b">
        <f t="shared" si="203"/>
        <v>0</v>
      </c>
      <c r="AJ637" s="2" t="b">
        <f t="shared" si="204"/>
        <v>0</v>
      </c>
      <c r="AK637" s="2" t="b">
        <f t="shared" si="205"/>
        <v>0</v>
      </c>
      <c r="AL637" s="2" t="b">
        <f t="shared" si="206"/>
        <v>0</v>
      </c>
      <c r="AM637" s="2" t="b">
        <f t="shared" si="207"/>
        <v>0</v>
      </c>
      <c r="AN637" s="2" t="b">
        <f t="shared" si="208"/>
        <v>0</v>
      </c>
      <c r="AO637" s="2" t="b">
        <v>0</v>
      </c>
      <c r="AP637" s="2" t="b">
        <f t="shared" si="209"/>
        <v>0</v>
      </c>
      <c r="AQ637" s="2" t="b">
        <v>0</v>
      </c>
      <c r="AR637" s="7">
        <v>1</v>
      </c>
      <c r="AS637" s="7">
        <v>4</v>
      </c>
      <c r="BP637" s="2"/>
      <c r="BQ637" s="2"/>
      <c r="BR637" s="2"/>
      <c r="BS637" s="2"/>
      <c r="BT637" s="2"/>
      <c r="BU637" s="2"/>
      <c r="BV637" s="2"/>
      <c r="BW637" s="2"/>
      <c r="BX637" s="2"/>
      <c r="BY637" s="2"/>
      <c r="BZ637" s="2"/>
      <c r="CA637" s="2"/>
      <c r="CB637" s="2"/>
      <c r="CC637" s="2"/>
      <c r="CD637" s="2"/>
      <c r="CE637" s="2"/>
    </row>
    <row r="638" spans="1:85" s="7" customFormat="1" ht="45" hidden="1" x14ac:dyDescent="0.25">
      <c r="L638" s="11" t="s">
        <v>4523</v>
      </c>
      <c r="M638" s="2" t="s">
        <v>4524</v>
      </c>
      <c r="N638" s="2">
        <v>2013</v>
      </c>
      <c r="O638" s="2">
        <v>1</v>
      </c>
      <c r="P638" s="3">
        <v>41275.663888888892</v>
      </c>
      <c r="Q638" s="2" t="s">
        <v>11</v>
      </c>
      <c r="R638" s="2" t="s">
        <v>459</v>
      </c>
      <c r="S638" s="2" t="s">
        <v>4525</v>
      </c>
      <c r="T638" s="2" t="s">
        <v>774</v>
      </c>
      <c r="U638" s="2">
        <f t="shared" si="189"/>
        <v>2</v>
      </c>
      <c r="V638" s="2" t="b">
        <f t="shared" si="190"/>
        <v>1</v>
      </c>
      <c r="W638" s="17" t="b">
        <f t="shared" si="191"/>
        <v>0</v>
      </c>
      <c r="X638" s="2" t="b">
        <f t="shared" si="192"/>
        <v>1</v>
      </c>
      <c r="Y638" s="2" t="b">
        <f t="shared" si="193"/>
        <v>0</v>
      </c>
      <c r="Z638" s="2" t="b">
        <f t="shared" si="194"/>
        <v>0</v>
      </c>
      <c r="AA638" s="2" t="b">
        <f t="shared" si="195"/>
        <v>0</v>
      </c>
      <c r="AB638" s="2" t="b">
        <f t="shared" si="196"/>
        <v>0</v>
      </c>
      <c r="AC638" s="2" t="b">
        <f t="shared" si="197"/>
        <v>0</v>
      </c>
      <c r="AD638" s="2" t="b">
        <f t="shared" si="198"/>
        <v>0</v>
      </c>
      <c r="AE638" s="2" t="b">
        <f t="shared" si="199"/>
        <v>0</v>
      </c>
      <c r="AF638" s="2" t="b">
        <f t="shared" si="200"/>
        <v>0</v>
      </c>
      <c r="AG638" s="2" t="b">
        <f t="shared" si="201"/>
        <v>0</v>
      </c>
      <c r="AH638" s="17" t="b">
        <f t="shared" si="202"/>
        <v>0</v>
      </c>
      <c r="AI638" s="2" t="b">
        <f t="shared" si="203"/>
        <v>0</v>
      </c>
      <c r="AJ638" s="2" t="b">
        <f t="shared" si="204"/>
        <v>0</v>
      </c>
      <c r="AK638" s="2" t="b">
        <f t="shared" si="205"/>
        <v>0</v>
      </c>
      <c r="AL638" s="2" t="b">
        <f t="shared" si="206"/>
        <v>0</v>
      </c>
      <c r="AM638" s="2" t="b">
        <f t="shared" si="207"/>
        <v>0</v>
      </c>
      <c r="AN638" s="2" t="b">
        <f t="shared" si="208"/>
        <v>0</v>
      </c>
      <c r="AO638" s="2" t="b">
        <v>0</v>
      </c>
      <c r="AP638" s="2" t="b">
        <f t="shared" si="209"/>
        <v>0</v>
      </c>
      <c r="AQ638" s="2" t="b">
        <v>0</v>
      </c>
      <c r="AR638" s="2">
        <v>1</v>
      </c>
      <c r="AS638" s="2">
        <v>4</v>
      </c>
      <c r="AT638" s="2"/>
      <c r="AU638" s="2"/>
      <c r="AV638" s="2"/>
      <c r="AW638" s="2"/>
      <c r="AX638" s="2"/>
      <c r="AY638" s="2"/>
      <c r="AZ638" s="2"/>
      <c r="BA638" s="2"/>
      <c r="BB638" s="2"/>
      <c r="BC638" s="2"/>
      <c r="BD638" s="2"/>
      <c r="BE638" s="2"/>
      <c r="BF638" s="2"/>
      <c r="BG638" s="2"/>
      <c r="BH638" s="2"/>
      <c r="BI638" s="2"/>
      <c r="BJ638" s="2"/>
      <c r="BK638" s="2"/>
      <c r="BL638" s="2"/>
      <c r="BP638" s="2"/>
      <c r="BQ638" s="2"/>
      <c r="BR638" s="2"/>
      <c r="BS638" s="2"/>
      <c r="BT638" s="2"/>
      <c r="BU638" s="2"/>
      <c r="BV638" s="2"/>
      <c r="BW638" s="2"/>
      <c r="BX638" s="2"/>
      <c r="BY638" s="2"/>
      <c r="BZ638" s="2"/>
      <c r="CA638" s="2"/>
      <c r="CB638" s="2"/>
      <c r="CC638" s="2"/>
      <c r="CD638" s="2"/>
      <c r="CE638" s="2"/>
    </row>
    <row r="639" spans="1:85" s="7" customFormat="1" ht="45" hidden="1" x14ac:dyDescent="0.25">
      <c r="L639" s="11" t="s">
        <v>4496</v>
      </c>
      <c r="M639" s="2" t="s">
        <v>4497</v>
      </c>
      <c r="N639" s="7">
        <v>2013</v>
      </c>
      <c r="O639" s="7">
        <v>1</v>
      </c>
      <c r="P639" s="8">
        <v>41275.627083333333</v>
      </c>
      <c r="Q639" s="7" t="s">
        <v>11</v>
      </c>
      <c r="R639" s="7" t="s">
        <v>459</v>
      </c>
      <c r="S639" s="7" t="s">
        <v>4488</v>
      </c>
      <c r="T639" s="7" t="s">
        <v>4489</v>
      </c>
      <c r="U639" s="2">
        <f t="shared" si="189"/>
        <v>2</v>
      </c>
      <c r="V639" s="2" t="b">
        <f t="shared" si="190"/>
        <v>1</v>
      </c>
      <c r="W639" s="17" t="b">
        <f t="shared" si="191"/>
        <v>0</v>
      </c>
      <c r="X639" s="2" t="b">
        <f t="shared" si="192"/>
        <v>1</v>
      </c>
      <c r="Y639" s="2" t="b">
        <f t="shared" si="193"/>
        <v>0</v>
      </c>
      <c r="Z639" s="2" t="b">
        <f t="shared" si="194"/>
        <v>0</v>
      </c>
      <c r="AA639" s="2" t="b">
        <f t="shared" si="195"/>
        <v>0</v>
      </c>
      <c r="AB639" s="2" t="b">
        <f t="shared" si="196"/>
        <v>0</v>
      </c>
      <c r="AC639" s="2" t="b">
        <f t="shared" si="197"/>
        <v>0</v>
      </c>
      <c r="AD639" s="2" t="b">
        <f t="shared" si="198"/>
        <v>0</v>
      </c>
      <c r="AE639" s="2" t="b">
        <f t="shared" si="199"/>
        <v>0</v>
      </c>
      <c r="AF639" s="2" t="b">
        <f t="shared" si="200"/>
        <v>0</v>
      </c>
      <c r="AG639" s="2" t="b">
        <f t="shared" si="201"/>
        <v>0</v>
      </c>
      <c r="AH639" s="17" t="b">
        <f t="shared" si="202"/>
        <v>0</v>
      </c>
      <c r="AI639" s="2" t="b">
        <f t="shared" si="203"/>
        <v>0</v>
      </c>
      <c r="AJ639" s="2" t="b">
        <f t="shared" si="204"/>
        <v>0</v>
      </c>
      <c r="AK639" s="2" t="b">
        <f t="shared" si="205"/>
        <v>0</v>
      </c>
      <c r="AL639" s="2" t="b">
        <f t="shared" si="206"/>
        <v>0</v>
      </c>
      <c r="AM639" s="2" t="b">
        <f t="shared" si="207"/>
        <v>0</v>
      </c>
      <c r="AN639" s="2" t="b">
        <f t="shared" si="208"/>
        <v>0</v>
      </c>
      <c r="AO639" s="2" t="b">
        <v>0</v>
      </c>
      <c r="AP639" s="2" t="b">
        <f t="shared" si="209"/>
        <v>0</v>
      </c>
      <c r="AQ639" s="2" t="b">
        <v>0</v>
      </c>
      <c r="AR639" s="7">
        <v>1</v>
      </c>
      <c r="AS639" s="7">
        <v>4</v>
      </c>
      <c r="BM639" s="2"/>
      <c r="BN639" s="2"/>
      <c r="BO639" s="2"/>
      <c r="BP639" s="2"/>
      <c r="BQ639" s="2"/>
      <c r="BR639" s="2"/>
      <c r="BS639" s="2"/>
      <c r="BT639" s="2"/>
      <c r="BU639" s="2"/>
      <c r="BV639" s="2"/>
      <c r="BW639" s="2"/>
      <c r="BX639" s="2"/>
      <c r="BY639" s="2"/>
      <c r="BZ639" s="2"/>
      <c r="CA639" s="2"/>
      <c r="CB639" s="2"/>
      <c r="CC639" s="2"/>
      <c r="CD639" s="2"/>
      <c r="CE639" s="2"/>
    </row>
    <row r="640" spans="1:85" s="7" customFormat="1" ht="45" hidden="1" x14ac:dyDescent="0.25">
      <c r="L640" s="11" t="s">
        <v>4498</v>
      </c>
      <c r="M640" s="2" t="s">
        <v>4499</v>
      </c>
      <c r="N640" s="7">
        <v>2013</v>
      </c>
      <c r="O640" s="7">
        <v>1</v>
      </c>
      <c r="P640" s="8">
        <v>41275.609722222223</v>
      </c>
      <c r="Q640" s="7" t="s">
        <v>11</v>
      </c>
      <c r="R640" s="7" t="s">
        <v>459</v>
      </c>
      <c r="S640" s="7" t="s">
        <v>4488</v>
      </c>
      <c r="T640" s="7" t="s">
        <v>4489</v>
      </c>
      <c r="U640" s="2">
        <f t="shared" si="189"/>
        <v>2</v>
      </c>
      <c r="V640" s="2" t="b">
        <f t="shared" si="190"/>
        <v>1</v>
      </c>
      <c r="W640" s="17" t="b">
        <f t="shared" si="191"/>
        <v>0</v>
      </c>
      <c r="X640" s="2" t="b">
        <f t="shared" si="192"/>
        <v>1</v>
      </c>
      <c r="Y640" s="2" t="b">
        <f t="shared" si="193"/>
        <v>0</v>
      </c>
      <c r="Z640" s="2" t="b">
        <f t="shared" si="194"/>
        <v>0</v>
      </c>
      <c r="AA640" s="2" t="b">
        <f t="shared" si="195"/>
        <v>0</v>
      </c>
      <c r="AB640" s="2" t="b">
        <f t="shared" si="196"/>
        <v>0</v>
      </c>
      <c r="AC640" s="2" t="b">
        <f t="shared" si="197"/>
        <v>0</v>
      </c>
      <c r="AD640" s="2" t="b">
        <f t="shared" si="198"/>
        <v>0</v>
      </c>
      <c r="AE640" s="2" t="b">
        <f t="shared" si="199"/>
        <v>0</v>
      </c>
      <c r="AF640" s="2" t="b">
        <f t="shared" si="200"/>
        <v>0</v>
      </c>
      <c r="AG640" s="2" t="b">
        <f t="shared" si="201"/>
        <v>0</v>
      </c>
      <c r="AH640" s="17" t="b">
        <f t="shared" si="202"/>
        <v>0</v>
      </c>
      <c r="AI640" s="2" t="b">
        <f t="shared" si="203"/>
        <v>0</v>
      </c>
      <c r="AJ640" s="2" t="b">
        <f t="shared" si="204"/>
        <v>0</v>
      </c>
      <c r="AK640" s="2" t="b">
        <f t="shared" si="205"/>
        <v>0</v>
      </c>
      <c r="AL640" s="2" t="b">
        <f t="shared" si="206"/>
        <v>0</v>
      </c>
      <c r="AM640" s="2" t="b">
        <f t="shared" si="207"/>
        <v>0</v>
      </c>
      <c r="AN640" s="2" t="b">
        <f t="shared" si="208"/>
        <v>0</v>
      </c>
      <c r="AO640" s="2" t="b">
        <v>0</v>
      </c>
      <c r="AP640" s="2" t="b">
        <f t="shared" si="209"/>
        <v>0</v>
      </c>
      <c r="AQ640" s="2" t="b">
        <v>0</v>
      </c>
      <c r="AR640" s="7">
        <v>1</v>
      </c>
      <c r="AS640" s="7">
        <v>4</v>
      </c>
      <c r="BM640" s="2"/>
      <c r="BN640" s="2"/>
      <c r="BO640" s="2"/>
      <c r="BP640" s="2"/>
      <c r="BQ640" s="2"/>
      <c r="BR640" s="2"/>
      <c r="BS640" s="2"/>
      <c r="BT640" s="2"/>
      <c r="BU640" s="2"/>
      <c r="BV640" s="2"/>
      <c r="BW640" s="2"/>
      <c r="BX640" s="2"/>
      <c r="BY640" s="2"/>
      <c r="BZ640" s="2"/>
      <c r="CA640" s="2"/>
      <c r="CB640" s="2"/>
      <c r="CC640" s="2"/>
      <c r="CD640" s="2"/>
      <c r="CE640" s="2"/>
    </row>
    <row r="641" spans="1:83" s="7" customFormat="1" ht="45" hidden="1" x14ac:dyDescent="0.25">
      <c r="L641" s="11" t="s">
        <v>3349</v>
      </c>
      <c r="M641" s="2" t="s">
        <v>3350</v>
      </c>
      <c r="N641" s="7">
        <v>2014</v>
      </c>
      <c r="O641" s="7">
        <v>1</v>
      </c>
      <c r="P641" s="9">
        <v>41640</v>
      </c>
      <c r="Q641" s="7" t="s">
        <v>11</v>
      </c>
      <c r="R641" s="7" t="s">
        <v>459</v>
      </c>
      <c r="S641" s="7" t="s">
        <v>3332</v>
      </c>
      <c r="T641" s="7" t="s">
        <v>480</v>
      </c>
      <c r="U641" s="2">
        <f t="shared" si="189"/>
        <v>1</v>
      </c>
      <c r="V641" s="2" t="b">
        <f t="shared" si="190"/>
        <v>1</v>
      </c>
      <c r="W641" s="17" t="b">
        <f t="shared" si="191"/>
        <v>0</v>
      </c>
      <c r="X641" s="2" t="b">
        <f t="shared" si="192"/>
        <v>0</v>
      </c>
      <c r="Y641" s="2" t="b">
        <f t="shared" si="193"/>
        <v>0</v>
      </c>
      <c r="Z641" s="2" t="b">
        <f t="shared" si="194"/>
        <v>0</v>
      </c>
      <c r="AA641" s="2" t="b">
        <f t="shared" si="195"/>
        <v>0</v>
      </c>
      <c r="AB641" s="2" t="b">
        <f t="shared" si="196"/>
        <v>0</v>
      </c>
      <c r="AC641" s="2" t="b">
        <f t="shared" si="197"/>
        <v>0</v>
      </c>
      <c r="AD641" s="2" t="b">
        <f t="shared" si="198"/>
        <v>0</v>
      </c>
      <c r="AE641" s="2" t="b">
        <f t="shared" si="199"/>
        <v>0</v>
      </c>
      <c r="AF641" s="2" t="b">
        <f t="shared" si="200"/>
        <v>0</v>
      </c>
      <c r="AG641" s="2" t="b">
        <f t="shared" si="201"/>
        <v>0</v>
      </c>
      <c r="AH641" s="17" t="b">
        <f t="shared" si="202"/>
        <v>0</v>
      </c>
      <c r="AI641" s="2" t="b">
        <f t="shared" si="203"/>
        <v>0</v>
      </c>
      <c r="AJ641" s="2" t="b">
        <f t="shared" si="204"/>
        <v>0</v>
      </c>
      <c r="AK641" s="2" t="b">
        <f t="shared" si="205"/>
        <v>0</v>
      </c>
      <c r="AL641" s="2" t="b">
        <f t="shared" si="206"/>
        <v>0</v>
      </c>
      <c r="AM641" s="2" t="b">
        <f t="shared" si="207"/>
        <v>0</v>
      </c>
      <c r="AN641" s="2" t="b">
        <f t="shared" si="208"/>
        <v>0</v>
      </c>
      <c r="AO641" s="2" t="b">
        <v>0</v>
      </c>
      <c r="AP641" s="2" t="b">
        <f t="shared" si="209"/>
        <v>0</v>
      </c>
      <c r="AQ641" s="2" t="b">
        <v>0</v>
      </c>
      <c r="AR641" s="7">
        <v>1</v>
      </c>
      <c r="BM641" s="2"/>
      <c r="BN641" s="2"/>
      <c r="BO641" s="2"/>
      <c r="BP641" s="2"/>
      <c r="BQ641" s="2"/>
      <c r="BR641" s="2"/>
      <c r="BS641" s="2"/>
      <c r="BT641" s="2"/>
      <c r="BU641" s="2"/>
      <c r="BV641" s="2"/>
      <c r="BW641" s="2"/>
      <c r="BX641" s="2"/>
      <c r="BY641" s="2"/>
      <c r="BZ641" s="2"/>
      <c r="CA641" s="2"/>
      <c r="CB641" s="2"/>
      <c r="CC641" s="2"/>
      <c r="CD641" s="2"/>
      <c r="CE641" s="2"/>
    </row>
    <row r="642" spans="1:83" s="7" customFormat="1" ht="30" hidden="1" x14ac:dyDescent="0.25">
      <c r="L642" s="11" t="s">
        <v>1506</v>
      </c>
      <c r="M642" s="2" t="s">
        <v>1507</v>
      </c>
      <c r="N642" s="2">
        <v>2014</v>
      </c>
      <c r="O642" s="2">
        <v>1</v>
      </c>
      <c r="P642" s="4">
        <v>41640</v>
      </c>
      <c r="Q642" s="2" t="s">
        <v>11</v>
      </c>
      <c r="R642" s="2" t="s">
        <v>459</v>
      </c>
      <c r="S642" s="2" t="s">
        <v>1487</v>
      </c>
      <c r="T642" s="2" t="s">
        <v>480</v>
      </c>
      <c r="U642" s="2">
        <f t="shared" ref="U642:U705" si="210">COUNTIF(V642:AV642,TRUE)</f>
        <v>1</v>
      </c>
      <c r="V642" s="2" t="b">
        <f t="shared" ref="V642:V705" si="211">ISNUMBER(MATCH(1,AR642:CH642,0))</f>
        <v>1</v>
      </c>
      <c r="W642" s="17" t="b">
        <f t="shared" ref="W642:W705" si="212">ISNUMBER(MATCH(2,AR642:CH642,0))</f>
        <v>0</v>
      </c>
      <c r="X642" s="2" t="b">
        <f t="shared" ref="X642:X705" si="213">ISNUMBER(MATCH(4,AR642:CH642,0))</f>
        <v>0</v>
      </c>
      <c r="Y642" s="2" t="b">
        <f t="shared" ref="Y642:Y705" si="214">ISNUMBER(MATCH(5,AR642:CH642,0))</f>
        <v>0</v>
      </c>
      <c r="Z642" s="2" t="b">
        <f t="shared" ref="Z642:Z705" si="215">ISNUMBER(MATCH(6,AR642:CH642,0))</f>
        <v>0</v>
      </c>
      <c r="AA642" s="2" t="b">
        <f t="shared" ref="AA642:AA705" si="216">ISNUMBER(MATCH(7,AR642:CH642,0))</f>
        <v>0</v>
      </c>
      <c r="AB642" s="2" t="b">
        <f t="shared" ref="AB642:AB705" si="217">ISNUMBER(MATCH(8,AR642:CH642,0))</f>
        <v>0</v>
      </c>
      <c r="AC642" s="2" t="b">
        <f t="shared" ref="AC642:AC705" si="218">ISNUMBER(MATCH(10,AR642:CH642,0))</f>
        <v>0</v>
      </c>
      <c r="AD642" s="2" t="b">
        <f t="shared" ref="AD642:AD705" si="219">ISNUMBER(MATCH(11,AR642:CH642,0))</f>
        <v>0</v>
      </c>
      <c r="AE642" s="2" t="b">
        <f t="shared" ref="AE642:AE705" si="220">ISNUMBER(MATCH(13,AR642:CH642,0))</f>
        <v>0</v>
      </c>
      <c r="AF642" s="2" t="b">
        <f t="shared" ref="AF642:AF705" si="221">ISNUMBER(MATCH(14,AR642:CH642,0))</f>
        <v>0</v>
      </c>
      <c r="AG642" s="2" t="b">
        <f t="shared" ref="AG642:AG705" si="222">ISNUMBER(MATCH(15,AR642:CH642,0))</f>
        <v>0</v>
      </c>
      <c r="AH642" s="17" t="b">
        <f t="shared" ref="AH642:AH705" si="223">ISNUMBER(MATCH(16,AR642:CH642,0))</f>
        <v>0</v>
      </c>
      <c r="AI642" s="2" t="b">
        <f t="shared" ref="AI642:AI705" si="224">ISNUMBER(MATCH(20,AQ642:CG642,0))</f>
        <v>0</v>
      </c>
      <c r="AJ642" s="2" t="b">
        <f t="shared" ref="AJ642:AJ705" si="225">ISNUMBER(MATCH(21,AQ642:CG642,0))</f>
        <v>0</v>
      </c>
      <c r="AK642" s="2" t="b">
        <f t="shared" ref="AK642:AK705" si="226">ISNUMBER(MATCH(22,AR642:CH642,0))</f>
        <v>0</v>
      </c>
      <c r="AL642" s="2" t="b">
        <f t="shared" ref="AL642:AL705" si="227">ISNUMBER(MATCH(23,AR642:CH642,0))</f>
        <v>0</v>
      </c>
      <c r="AM642" s="2" t="b">
        <f t="shared" ref="AM642:AM705" si="228">ISNUMBER(MATCH(30,AR642:CH642,0))</f>
        <v>0</v>
      </c>
      <c r="AN642" s="2" t="b">
        <f t="shared" ref="AN642:AN705" si="229">ISNUMBER(MATCH(48,AR642:CH642,0))</f>
        <v>0</v>
      </c>
      <c r="AO642" s="2" t="b">
        <v>0</v>
      </c>
      <c r="AP642" s="2" t="b">
        <f t="shared" ref="AP642:AP705" si="230">ISNUMBER(MATCH(52,AR642:CH642,0))</f>
        <v>0</v>
      </c>
      <c r="AQ642" s="2" t="b">
        <v>0</v>
      </c>
      <c r="AR642" s="2">
        <v>1</v>
      </c>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row>
    <row r="643" spans="1:83" s="7" customFormat="1" ht="30" hidden="1" x14ac:dyDescent="0.25">
      <c r="L643" s="11" t="s">
        <v>2348</v>
      </c>
      <c r="M643" s="2" t="s">
        <v>2349</v>
      </c>
      <c r="N643" s="7">
        <v>2011</v>
      </c>
      <c r="O643" s="7">
        <v>1</v>
      </c>
      <c r="P643" s="8">
        <v>40544.388194444444</v>
      </c>
      <c r="Q643" s="7" t="s">
        <v>11</v>
      </c>
      <c r="R643" s="7" t="s">
        <v>459</v>
      </c>
      <c r="S643" s="7" t="s">
        <v>2347</v>
      </c>
      <c r="T643" s="7" t="s">
        <v>759</v>
      </c>
      <c r="U643" s="2">
        <f t="shared" si="210"/>
        <v>4</v>
      </c>
      <c r="V643" s="2" t="b">
        <f t="shared" si="211"/>
        <v>0</v>
      </c>
      <c r="W643" s="17" t="b">
        <f t="shared" si="212"/>
        <v>0</v>
      </c>
      <c r="X643" s="2" t="b">
        <f t="shared" si="213"/>
        <v>1</v>
      </c>
      <c r="Y643" s="2" t="b">
        <f t="shared" si="214"/>
        <v>0</v>
      </c>
      <c r="Z643" s="2" t="b">
        <f t="shared" si="215"/>
        <v>0</v>
      </c>
      <c r="AA643" s="2" t="b">
        <f t="shared" si="216"/>
        <v>0</v>
      </c>
      <c r="AB643" s="2" t="b">
        <f t="shared" si="217"/>
        <v>0</v>
      </c>
      <c r="AC643" s="2" t="b">
        <f t="shared" si="218"/>
        <v>0</v>
      </c>
      <c r="AD643" s="2" t="b">
        <f t="shared" si="219"/>
        <v>1</v>
      </c>
      <c r="AE643" s="2" t="b">
        <f t="shared" si="220"/>
        <v>0</v>
      </c>
      <c r="AF643" s="2" t="b">
        <f t="shared" si="221"/>
        <v>0</v>
      </c>
      <c r="AG643" s="2" t="b">
        <f t="shared" si="222"/>
        <v>1</v>
      </c>
      <c r="AH643" s="17" t="b">
        <f t="shared" si="223"/>
        <v>1</v>
      </c>
      <c r="AI643" s="2" t="b">
        <f t="shared" si="224"/>
        <v>0</v>
      </c>
      <c r="AJ643" s="2" t="b">
        <f t="shared" si="225"/>
        <v>0</v>
      </c>
      <c r="AK643" s="2" t="b">
        <f t="shared" si="226"/>
        <v>0</v>
      </c>
      <c r="AL643" s="2" t="b">
        <f t="shared" si="227"/>
        <v>0</v>
      </c>
      <c r="AM643" s="2" t="b">
        <f t="shared" si="228"/>
        <v>0</v>
      </c>
      <c r="AN643" s="2" t="b">
        <f t="shared" si="229"/>
        <v>0</v>
      </c>
      <c r="AO643" s="2" t="b">
        <v>0</v>
      </c>
      <c r="AP643" s="2" t="b">
        <f t="shared" si="230"/>
        <v>0</v>
      </c>
      <c r="AQ643" s="2" t="b">
        <v>0</v>
      </c>
      <c r="AR643" s="7">
        <v>3</v>
      </c>
      <c r="AS643" s="7">
        <v>4</v>
      </c>
      <c r="AT643" s="7" t="s">
        <v>5615</v>
      </c>
      <c r="AU643" s="7">
        <v>11</v>
      </c>
      <c r="AV643" s="7">
        <v>12</v>
      </c>
      <c r="AW643" s="7">
        <v>15</v>
      </c>
      <c r="AX643" s="7">
        <v>16</v>
      </c>
      <c r="BM643" s="2"/>
      <c r="BN643" s="2"/>
      <c r="BO643" s="2"/>
      <c r="BP643" s="2"/>
      <c r="BQ643" s="2"/>
      <c r="BR643" s="2"/>
      <c r="BS643" s="2"/>
      <c r="BT643" s="2"/>
      <c r="BU643" s="2"/>
      <c r="BV643" s="2"/>
      <c r="BW643" s="2"/>
      <c r="BX643" s="2"/>
      <c r="BY643" s="2"/>
      <c r="BZ643" s="2"/>
      <c r="CA643" s="2"/>
      <c r="CB643" s="2"/>
      <c r="CC643" s="2"/>
      <c r="CD643" s="2"/>
      <c r="CE643" s="2"/>
    </row>
    <row r="644" spans="1:83" s="7" customFormat="1" ht="30" hidden="1" x14ac:dyDescent="0.25">
      <c r="L644" s="11" t="s">
        <v>1840</v>
      </c>
      <c r="M644" s="2" t="s">
        <v>1841</v>
      </c>
      <c r="N644" s="7">
        <v>2012</v>
      </c>
      <c r="O644" s="7">
        <v>1</v>
      </c>
      <c r="P644" s="8">
        <v>40909.488194444442</v>
      </c>
      <c r="Q644" s="7" t="s">
        <v>11</v>
      </c>
      <c r="R644" s="7" t="s">
        <v>459</v>
      </c>
      <c r="S644" s="7" t="s">
        <v>1837</v>
      </c>
      <c r="T644" s="7" t="s">
        <v>818</v>
      </c>
      <c r="U644" s="2">
        <f t="shared" si="210"/>
        <v>1</v>
      </c>
      <c r="V644" s="2" t="b">
        <f t="shared" si="211"/>
        <v>0</v>
      </c>
      <c r="W644" s="17" t="b">
        <f t="shared" si="212"/>
        <v>0</v>
      </c>
      <c r="X644" s="2" t="b">
        <f t="shared" si="213"/>
        <v>1</v>
      </c>
      <c r="Y644" s="2" t="b">
        <f t="shared" si="214"/>
        <v>0</v>
      </c>
      <c r="Z644" s="2" t="b">
        <f t="shared" si="215"/>
        <v>0</v>
      </c>
      <c r="AA644" s="2" t="b">
        <f t="shared" si="216"/>
        <v>0</v>
      </c>
      <c r="AB644" s="2" t="b">
        <f t="shared" si="217"/>
        <v>0</v>
      </c>
      <c r="AC644" s="2" t="b">
        <f t="shared" si="218"/>
        <v>0</v>
      </c>
      <c r="AD644" s="2" t="b">
        <f t="shared" si="219"/>
        <v>0</v>
      </c>
      <c r="AE644" s="2" t="b">
        <f t="shared" si="220"/>
        <v>0</v>
      </c>
      <c r="AF644" s="2" t="b">
        <f t="shared" si="221"/>
        <v>0</v>
      </c>
      <c r="AG644" s="2" t="b">
        <f t="shared" si="222"/>
        <v>0</v>
      </c>
      <c r="AH644" s="17" t="b">
        <f t="shared" si="223"/>
        <v>0</v>
      </c>
      <c r="AI644" s="2" t="b">
        <f t="shared" si="224"/>
        <v>0</v>
      </c>
      <c r="AJ644" s="2" t="b">
        <f t="shared" si="225"/>
        <v>0</v>
      </c>
      <c r="AK644" s="2" t="b">
        <f t="shared" si="226"/>
        <v>0</v>
      </c>
      <c r="AL644" s="2" t="b">
        <f t="shared" si="227"/>
        <v>0</v>
      </c>
      <c r="AM644" s="2" t="b">
        <f t="shared" si="228"/>
        <v>0</v>
      </c>
      <c r="AN644" s="2" t="b">
        <f t="shared" si="229"/>
        <v>0</v>
      </c>
      <c r="AO644" s="2" t="b">
        <v>0</v>
      </c>
      <c r="AP644" s="2" t="b">
        <f t="shared" si="230"/>
        <v>0</v>
      </c>
      <c r="AQ644" s="2" t="b">
        <v>0</v>
      </c>
      <c r="AR644" s="7">
        <v>3</v>
      </c>
      <c r="AS644" s="7">
        <v>4</v>
      </c>
      <c r="AT644" s="7" t="s">
        <v>5615</v>
      </c>
      <c r="AU644" s="7">
        <v>12</v>
      </c>
      <c r="BM644" s="2"/>
      <c r="BN644" s="2"/>
      <c r="BO644" s="2"/>
      <c r="BP644" s="2"/>
      <c r="BQ644" s="2"/>
      <c r="BR644" s="2"/>
      <c r="BS644" s="2"/>
      <c r="BT644" s="2"/>
      <c r="BU644" s="2"/>
      <c r="BV644" s="2"/>
      <c r="BW644" s="2"/>
      <c r="BX644" s="2"/>
      <c r="BY644" s="2"/>
      <c r="BZ644" s="2"/>
      <c r="CA644" s="2"/>
      <c r="CB644" s="2"/>
      <c r="CC644" s="2"/>
      <c r="CD644" s="2"/>
      <c r="CE644" s="2"/>
    </row>
    <row r="645" spans="1:83" s="7" customFormat="1" ht="45" hidden="1" x14ac:dyDescent="0.25">
      <c r="A645" s="2"/>
      <c r="B645" s="2"/>
      <c r="C645" s="2"/>
      <c r="D645" s="2"/>
      <c r="E645" s="2"/>
      <c r="F645" s="2"/>
      <c r="G645" s="2"/>
      <c r="H645" s="2"/>
      <c r="I645" s="2"/>
      <c r="J645" s="2"/>
      <c r="K645" s="2"/>
      <c r="L645" s="11" t="s">
        <v>4765</v>
      </c>
      <c r="M645" s="2" t="s">
        <v>4766</v>
      </c>
      <c r="N645" s="2">
        <v>2015</v>
      </c>
      <c r="O645" s="2">
        <v>1</v>
      </c>
      <c r="P645" s="3">
        <v>42005.703472222223</v>
      </c>
      <c r="Q645" s="2" t="s">
        <v>11</v>
      </c>
      <c r="R645" s="2" t="s">
        <v>4734</v>
      </c>
      <c r="S645" s="2" t="s">
        <v>4767</v>
      </c>
      <c r="T645" s="2" t="s">
        <v>4736</v>
      </c>
      <c r="U645" s="2">
        <f t="shared" si="210"/>
        <v>1</v>
      </c>
      <c r="V645" s="2" t="b">
        <f t="shared" si="211"/>
        <v>1</v>
      </c>
      <c r="W645" s="17" t="b">
        <f t="shared" si="212"/>
        <v>0</v>
      </c>
      <c r="X645" s="2" t="b">
        <f t="shared" si="213"/>
        <v>0</v>
      </c>
      <c r="Y645" s="2" t="b">
        <f t="shared" si="214"/>
        <v>0</v>
      </c>
      <c r="Z645" s="2" t="b">
        <f t="shared" si="215"/>
        <v>0</v>
      </c>
      <c r="AA645" s="2" t="b">
        <f t="shared" si="216"/>
        <v>0</v>
      </c>
      <c r="AB645" s="2" t="b">
        <f t="shared" si="217"/>
        <v>0</v>
      </c>
      <c r="AC645" s="2" t="b">
        <f t="shared" si="218"/>
        <v>0</v>
      </c>
      <c r="AD645" s="2" t="b">
        <f t="shared" si="219"/>
        <v>0</v>
      </c>
      <c r="AE645" s="2" t="b">
        <f t="shared" si="220"/>
        <v>0</v>
      </c>
      <c r="AF645" s="2" t="b">
        <f t="shared" si="221"/>
        <v>0</v>
      </c>
      <c r="AG645" s="2" t="b">
        <f t="shared" si="222"/>
        <v>0</v>
      </c>
      <c r="AH645" s="17" t="b">
        <f t="shared" si="223"/>
        <v>0</v>
      </c>
      <c r="AI645" s="2" t="b">
        <f t="shared" si="224"/>
        <v>0</v>
      </c>
      <c r="AJ645" s="2" t="b">
        <f t="shared" si="225"/>
        <v>0</v>
      </c>
      <c r="AK645" s="2" t="b">
        <f t="shared" si="226"/>
        <v>0</v>
      </c>
      <c r="AL645" s="2" t="b">
        <f t="shared" si="227"/>
        <v>0</v>
      </c>
      <c r="AM645" s="2" t="b">
        <f t="shared" si="228"/>
        <v>0</v>
      </c>
      <c r="AN645" s="2" t="b">
        <f t="shared" si="229"/>
        <v>0</v>
      </c>
      <c r="AO645" s="2" t="b">
        <v>0</v>
      </c>
      <c r="AP645" s="2" t="b">
        <f t="shared" si="230"/>
        <v>0</v>
      </c>
      <c r="AQ645" s="2" t="b">
        <v>0</v>
      </c>
      <c r="AR645" s="2">
        <v>1</v>
      </c>
      <c r="AS645" s="2"/>
      <c r="AT645" s="2"/>
      <c r="AU645" s="2"/>
      <c r="AV645" s="2"/>
      <c r="AW645" s="2"/>
      <c r="AX645" s="2"/>
      <c r="AY645" s="2"/>
      <c r="AZ645" s="2"/>
      <c r="BA645" s="2"/>
      <c r="BB645" s="2"/>
      <c r="BC645" s="2"/>
      <c r="BD645" s="2"/>
      <c r="BE645" s="2"/>
      <c r="BF645" s="2"/>
      <c r="BG645" s="2"/>
      <c r="BH645" s="2"/>
      <c r="BI645" s="2"/>
      <c r="BJ645" s="2"/>
      <c r="BK645" s="2"/>
      <c r="BL645" s="2"/>
      <c r="BP645" s="2"/>
      <c r="BQ645" s="2"/>
      <c r="BR645" s="2"/>
      <c r="BS645" s="2"/>
      <c r="BT645" s="2"/>
      <c r="BU645" s="2"/>
      <c r="BV645" s="2"/>
      <c r="BW645" s="2"/>
      <c r="BX645" s="2"/>
      <c r="BY645" s="2"/>
      <c r="BZ645" s="2"/>
      <c r="CA645" s="2"/>
      <c r="CB645" s="2"/>
      <c r="CC645" s="2"/>
      <c r="CD645" s="2"/>
      <c r="CE645" s="2"/>
    </row>
    <row r="646" spans="1:83" s="7" customFormat="1" hidden="1" x14ac:dyDescent="0.25">
      <c r="A646" s="2"/>
      <c r="B646" s="2"/>
      <c r="C646" s="2"/>
      <c r="D646" s="2"/>
      <c r="E646" s="2"/>
      <c r="F646" s="2"/>
      <c r="G646" s="2"/>
      <c r="H646" s="2"/>
      <c r="I646" s="2"/>
      <c r="J646" s="2"/>
      <c r="K646" s="2"/>
      <c r="L646" s="15">
        <v>74939929</v>
      </c>
      <c r="M646" s="12" t="s">
        <v>5479</v>
      </c>
      <c r="N646" s="2"/>
      <c r="O646" s="2"/>
      <c r="P646" s="2"/>
      <c r="Q646" s="13" t="s">
        <v>5439</v>
      </c>
      <c r="R646" s="2" t="s">
        <v>5440</v>
      </c>
      <c r="S646" s="2"/>
      <c r="T646" s="13" t="s">
        <v>5445</v>
      </c>
      <c r="U646" s="2">
        <f t="shared" si="210"/>
        <v>3</v>
      </c>
      <c r="V646" s="2" t="b">
        <f t="shared" si="211"/>
        <v>1</v>
      </c>
      <c r="W646" s="17" t="b">
        <f t="shared" si="212"/>
        <v>0</v>
      </c>
      <c r="X646" s="2" t="b">
        <f t="shared" si="213"/>
        <v>1</v>
      </c>
      <c r="Y646" s="2" t="b">
        <f t="shared" si="214"/>
        <v>0</v>
      </c>
      <c r="Z646" s="2" t="b">
        <f t="shared" si="215"/>
        <v>0</v>
      </c>
      <c r="AA646" s="2" t="b">
        <f t="shared" si="216"/>
        <v>0</v>
      </c>
      <c r="AB646" s="2" t="b">
        <f t="shared" si="217"/>
        <v>0</v>
      </c>
      <c r="AC646" s="2" t="b">
        <f t="shared" si="218"/>
        <v>0</v>
      </c>
      <c r="AD646" s="2" t="b">
        <f t="shared" si="219"/>
        <v>0</v>
      </c>
      <c r="AE646" s="2" t="b">
        <f t="shared" si="220"/>
        <v>0</v>
      </c>
      <c r="AF646" s="2" t="b">
        <f t="shared" si="221"/>
        <v>0</v>
      </c>
      <c r="AG646" s="2" t="b">
        <f t="shared" si="222"/>
        <v>1</v>
      </c>
      <c r="AH646" s="17" t="b">
        <f t="shared" si="223"/>
        <v>0</v>
      </c>
      <c r="AI646" s="2" t="b">
        <f t="shared" si="224"/>
        <v>0</v>
      </c>
      <c r="AJ646" s="2" t="b">
        <f t="shared" si="225"/>
        <v>0</v>
      </c>
      <c r="AK646" s="2" t="b">
        <f t="shared" si="226"/>
        <v>0</v>
      </c>
      <c r="AL646" s="2" t="b">
        <f t="shared" si="227"/>
        <v>0</v>
      </c>
      <c r="AM646" s="2" t="b">
        <f t="shared" si="228"/>
        <v>0</v>
      </c>
      <c r="AN646" s="2" t="b">
        <f t="shared" si="229"/>
        <v>0</v>
      </c>
      <c r="AO646" s="2" t="b">
        <v>0</v>
      </c>
      <c r="AP646" s="2" t="b">
        <f t="shared" si="230"/>
        <v>0</v>
      </c>
      <c r="AQ646" s="41" t="b">
        <v>0</v>
      </c>
      <c r="AR646" s="13">
        <v>1</v>
      </c>
      <c r="AS646" s="2">
        <v>4</v>
      </c>
      <c r="AT646" s="2">
        <v>15</v>
      </c>
      <c r="AU646" s="2">
        <v>0</v>
      </c>
      <c r="AV646" s="2"/>
      <c r="AW646" s="2"/>
      <c r="AX646" s="2"/>
      <c r="AY646" s="2"/>
      <c r="AZ646" s="2"/>
      <c r="BA646" s="2"/>
      <c r="BB646" s="2"/>
      <c r="BC646" s="2"/>
      <c r="BD646" s="2"/>
      <c r="BE646" s="2"/>
      <c r="BF646" s="2"/>
      <c r="BG646" s="2"/>
      <c r="BH646" s="2"/>
      <c r="BI646" s="2"/>
      <c r="BJ646" s="2"/>
      <c r="BK646" s="2"/>
      <c r="BL646" s="2"/>
      <c r="BP646" s="2"/>
      <c r="BQ646" s="2"/>
      <c r="BR646" s="2"/>
      <c r="BS646" s="2"/>
      <c r="BT646" s="2"/>
      <c r="BU646" s="2"/>
      <c r="BV646" s="2"/>
      <c r="BW646" s="2"/>
      <c r="BX646" s="2"/>
      <c r="BY646" s="2"/>
      <c r="BZ646" s="2"/>
      <c r="CA646" s="2"/>
      <c r="CB646" s="2"/>
      <c r="CC646" s="2"/>
      <c r="CD646" s="2"/>
      <c r="CE646" s="2"/>
    </row>
    <row r="647" spans="1:83" s="7" customFormat="1" ht="30" hidden="1" x14ac:dyDescent="0.25">
      <c r="L647" s="11" t="s">
        <v>1372</v>
      </c>
      <c r="M647" s="2" t="s">
        <v>1373</v>
      </c>
      <c r="N647" s="2">
        <v>2013</v>
      </c>
      <c r="O647" s="2">
        <v>1</v>
      </c>
      <c r="P647" s="3">
        <v>41275.540972222225</v>
      </c>
      <c r="Q647" s="2" t="s">
        <v>11</v>
      </c>
      <c r="R647" s="2" t="s">
        <v>459</v>
      </c>
      <c r="S647" s="2" t="s">
        <v>1374</v>
      </c>
      <c r="T647" s="2" t="s">
        <v>499</v>
      </c>
      <c r="U647" s="2">
        <f t="shared" si="210"/>
        <v>1</v>
      </c>
      <c r="V647" s="2" t="b">
        <f t="shared" si="211"/>
        <v>1</v>
      </c>
      <c r="W647" s="17" t="b">
        <f t="shared" si="212"/>
        <v>0</v>
      </c>
      <c r="X647" s="2" t="b">
        <f t="shared" si="213"/>
        <v>0</v>
      </c>
      <c r="Y647" s="2" t="b">
        <f t="shared" si="214"/>
        <v>0</v>
      </c>
      <c r="Z647" s="2" t="b">
        <f t="shared" si="215"/>
        <v>0</v>
      </c>
      <c r="AA647" s="2" t="b">
        <f t="shared" si="216"/>
        <v>0</v>
      </c>
      <c r="AB647" s="2" t="b">
        <f t="shared" si="217"/>
        <v>0</v>
      </c>
      <c r="AC647" s="2" t="b">
        <f t="shared" si="218"/>
        <v>0</v>
      </c>
      <c r="AD647" s="2" t="b">
        <f t="shared" si="219"/>
        <v>0</v>
      </c>
      <c r="AE647" s="2" t="b">
        <f t="shared" si="220"/>
        <v>0</v>
      </c>
      <c r="AF647" s="2" t="b">
        <f t="shared" si="221"/>
        <v>0</v>
      </c>
      <c r="AG647" s="2" t="b">
        <f t="shared" si="222"/>
        <v>0</v>
      </c>
      <c r="AH647" s="17" t="b">
        <f t="shared" si="223"/>
        <v>0</v>
      </c>
      <c r="AI647" s="2" t="b">
        <f t="shared" si="224"/>
        <v>0</v>
      </c>
      <c r="AJ647" s="2" t="b">
        <f t="shared" si="225"/>
        <v>0</v>
      </c>
      <c r="AK647" s="2" t="b">
        <f t="shared" si="226"/>
        <v>0</v>
      </c>
      <c r="AL647" s="2" t="b">
        <f t="shared" si="227"/>
        <v>0</v>
      </c>
      <c r="AM647" s="2" t="b">
        <f t="shared" si="228"/>
        <v>0</v>
      </c>
      <c r="AN647" s="2" t="b">
        <f t="shared" si="229"/>
        <v>0</v>
      </c>
      <c r="AO647" s="2" t="b">
        <v>0</v>
      </c>
      <c r="AP647" s="2" t="b">
        <f t="shared" si="230"/>
        <v>0</v>
      </c>
      <c r="AQ647" s="2" t="b">
        <v>0</v>
      </c>
      <c r="AR647" s="2">
        <v>1</v>
      </c>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row>
    <row r="648" spans="1:83" s="7" customFormat="1" ht="28.5" hidden="1" x14ac:dyDescent="0.25">
      <c r="A648" s="2"/>
      <c r="L648" s="15">
        <v>2011327597</v>
      </c>
      <c r="M648" s="12" t="s">
        <v>5480</v>
      </c>
      <c r="N648" s="2"/>
      <c r="O648" s="2"/>
      <c r="P648" s="2"/>
      <c r="Q648" s="13" t="s">
        <v>5439</v>
      </c>
      <c r="R648" s="2" t="s">
        <v>5440</v>
      </c>
      <c r="S648" s="2"/>
      <c r="T648" s="13" t="s">
        <v>5441</v>
      </c>
      <c r="U648" s="2">
        <f t="shared" si="210"/>
        <v>1</v>
      </c>
      <c r="V648" s="2" t="b">
        <f t="shared" si="211"/>
        <v>1</v>
      </c>
      <c r="W648" s="17" t="b">
        <f t="shared" si="212"/>
        <v>0</v>
      </c>
      <c r="X648" s="2" t="b">
        <f t="shared" si="213"/>
        <v>0</v>
      </c>
      <c r="Y648" s="2" t="b">
        <f t="shared" si="214"/>
        <v>0</v>
      </c>
      <c r="Z648" s="2" t="b">
        <f t="shared" si="215"/>
        <v>0</v>
      </c>
      <c r="AA648" s="2" t="b">
        <f t="shared" si="216"/>
        <v>0</v>
      </c>
      <c r="AB648" s="2" t="b">
        <f t="shared" si="217"/>
        <v>0</v>
      </c>
      <c r="AC648" s="2" t="b">
        <f t="shared" si="218"/>
        <v>0</v>
      </c>
      <c r="AD648" s="2" t="b">
        <f t="shared" si="219"/>
        <v>0</v>
      </c>
      <c r="AE648" s="2" t="b">
        <f t="shared" si="220"/>
        <v>0</v>
      </c>
      <c r="AF648" s="2" t="b">
        <f t="shared" si="221"/>
        <v>0</v>
      </c>
      <c r="AG648" s="2" t="b">
        <f t="shared" si="222"/>
        <v>0</v>
      </c>
      <c r="AH648" s="17" t="b">
        <f t="shared" si="223"/>
        <v>0</v>
      </c>
      <c r="AI648" s="2" t="b">
        <f t="shared" si="224"/>
        <v>0</v>
      </c>
      <c r="AJ648" s="2" t="b">
        <f t="shared" si="225"/>
        <v>0</v>
      </c>
      <c r="AK648" s="2" t="b">
        <f t="shared" si="226"/>
        <v>0</v>
      </c>
      <c r="AL648" s="2" t="b">
        <f t="shared" si="227"/>
        <v>0</v>
      </c>
      <c r="AM648" s="2" t="b">
        <f t="shared" si="228"/>
        <v>0</v>
      </c>
      <c r="AN648" s="2" t="b">
        <f t="shared" si="229"/>
        <v>0</v>
      </c>
      <c r="AO648" s="2" t="b">
        <v>0</v>
      </c>
      <c r="AP648" s="2" t="b">
        <f t="shared" si="230"/>
        <v>0</v>
      </c>
      <c r="AQ648" s="41" t="b">
        <v>0</v>
      </c>
      <c r="AR648" s="2">
        <v>1</v>
      </c>
      <c r="AS648" s="2">
        <v>0</v>
      </c>
      <c r="AT648" s="2"/>
      <c r="AU648" s="2"/>
      <c r="AV648" s="2"/>
      <c r="AW648" s="2"/>
      <c r="AX648" s="2"/>
      <c r="AY648" s="2"/>
      <c r="AZ648" s="2"/>
      <c r="BA648" s="2"/>
      <c r="BB648" s="2"/>
      <c r="BC648" s="2"/>
      <c r="BD648" s="2"/>
      <c r="BE648" s="2"/>
      <c r="BF648" s="2"/>
      <c r="BG648" s="2"/>
      <c r="BH648" s="2"/>
      <c r="BI648" s="2"/>
      <c r="BJ648" s="2"/>
      <c r="BK648" s="2"/>
      <c r="BL648" s="2"/>
      <c r="BP648" s="2"/>
      <c r="BQ648" s="2"/>
      <c r="BR648" s="2"/>
      <c r="BS648" s="2"/>
      <c r="BT648" s="2"/>
      <c r="BU648" s="2"/>
      <c r="BV648" s="2"/>
      <c r="BW648" s="2"/>
      <c r="BX648" s="2"/>
      <c r="BY648" s="2"/>
      <c r="BZ648" s="2"/>
      <c r="CA648" s="2"/>
      <c r="CB648" s="2"/>
      <c r="CC648" s="2"/>
      <c r="CD648" s="2"/>
      <c r="CE648" s="2"/>
    </row>
    <row r="649" spans="1:83" s="7" customFormat="1" ht="30" hidden="1" x14ac:dyDescent="0.25">
      <c r="L649" s="11" t="s">
        <v>1584</v>
      </c>
      <c r="M649" s="2" t="s">
        <v>1585</v>
      </c>
      <c r="N649" s="2">
        <v>2013</v>
      </c>
      <c r="O649" s="2">
        <v>2</v>
      </c>
      <c r="P649" s="3">
        <v>41275.518055555556</v>
      </c>
      <c r="Q649" s="2" t="s">
        <v>11</v>
      </c>
      <c r="R649" s="2" t="s">
        <v>459</v>
      </c>
      <c r="S649" s="2" t="s">
        <v>1582</v>
      </c>
      <c r="T649" s="2" t="s">
        <v>1583</v>
      </c>
      <c r="U649" s="2">
        <f t="shared" si="210"/>
        <v>1</v>
      </c>
      <c r="V649" s="2" t="b">
        <f t="shared" si="211"/>
        <v>1</v>
      </c>
      <c r="W649" s="17" t="b">
        <f t="shared" si="212"/>
        <v>0</v>
      </c>
      <c r="X649" s="2" t="b">
        <f t="shared" si="213"/>
        <v>0</v>
      </c>
      <c r="Y649" s="2" t="b">
        <f t="shared" si="214"/>
        <v>0</v>
      </c>
      <c r="Z649" s="2" t="b">
        <f t="shared" si="215"/>
        <v>0</v>
      </c>
      <c r="AA649" s="2" t="b">
        <f t="shared" si="216"/>
        <v>0</v>
      </c>
      <c r="AB649" s="2" t="b">
        <f t="shared" si="217"/>
        <v>0</v>
      </c>
      <c r="AC649" s="2" t="b">
        <f t="shared" si="218"/>
        <v>0</v>
      </c>
      <c r="AD649" s="2" t="b">
        <f t="shared" si="219"/>
        <v>0</v>
      </c>
      <c r="AE649" s="2" t="b">
        <f t="shared" si="220"/>
        <v>0</v>
      </c>
      <c r="AF649" s="2" t="b">
        <f t="shared" si="221"/>
        <v>0</v>
      </c>
      <c r="AG649" s="2" t="b">
        <f t="shared" si="222"/>
        <v>0</v>
      </c>
      <c r="AH649" s="17" t="b">
        <f t="shared" si="223"/>
        <v>0</v>
      </c>
      <c r="AI649" s="2" t="b">
        <f t="shared" si="224"/>
        <v>0</v>
      </c>
      <c r="AJ649" s="2" t="b">
        <f t="shared" si="225"/>
        <v>0</v>
      </c>
      <c r="AK649" s="2" t="b">
        <f t="shared" si="226"/>
        <v>0</v>
      </c>
      <c r="AL649" s="2" t="b">
        <f t="shared" si="227"/>
        <v>0</v>
      </c>
      <c r="AM649" s="2" t="b">
        <f t="shared" si="228"/>
        <v>0</v>
      </c>
      <c r="AN649" s="2" t="b">
        <f t="shared" si="229"/>
        <v>0</v>
      </c>
      <c r="AO649" s="2" t="b">
        <v>0</v>
      </c>
      <c r="AP649" s="2" t="b">
        <f t="shared" si="230"/>
        <v>0</v>
      </c>
      <c r="AQ649" s="2" t="b">
        <v>0</v>
      </c>
      <c r="AR649" s="2">
        <v>1</v>
      </c>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row>
    <row r="650" spans="1:83" s="7" customFormat="1" ht="45" hidden="1" x14ac:dyDescent="0.25">
      <c r="L650" s="11" t="s">
        <v>3501</v>
      </c>
      <c r="M650" s="2" t="s">
        <v>3502</v>
      </c>
      <c r="N650" s="7">
        <v>2014</v>
      </c>
      <c r="O650" s="7">
        <v>1</v>
      </c>
      <c r="P650" s="8">
        <v>41640.686805555553</v>
      </c>
      <c r="Q650" s="7" t="s">
        <v>11</v>
      </c>
      <c r="R650" s="7" t="s">
        <v>459</v>
      </c>
      <c r="S650" s="7" t="s">
        <v>3496</v>
      </c>
      <c r="T650" s="7" t="s">
        <v>484</v>
      </c>
      <c r="U650" s="2">
        <f t="shared" si="210"/>
        <v>1</v>
      </c>
      <c r="V650" s="2" t="b">
        <f t="shared" si="211"/>
        <v>1</v>
      </c>
      <c r="W650" s="17" t="b">
        <f t="shared" si="212"/>
        <v>0</v>
      </c>
      <c r="X650" s="2" t="b">
        <f t="shared" si="213"/>
        <v>0</v>
      </c>
      <c r="Y650" s="2" t="b">
        <f t="shared" si="214"/>
        <v>0</v>
      </c>
      <c r="Z650" s="2" t="b">
        <f t="shared" si="215"/>
        <v>0</v>
      </c>
      <c r="AA650" s="2" t="b">
        <f t="shared" si="216"/>
        <v>0</v>
      </c>
      <c r="AB650" s="2" t="b">
        <f t="shared" si="217"/>
        <v>0</v>
      </c>
      <c r="AC650" s="2" t="b">
        <f t="shared" si="218"/>
        <v>0</v>
      </c>
      <c r="AD650" s="2" t="b">
        <f t="shared" si="219"/>
        <v>0</v>
      </c>
      <c r="AE650" s="2" t="b">
        <f t="shared" si="220"/>
        <v>0</v>
      </c>
      <c r="AF650" s="2" t="b">
        <f t="shared" si="221"/>
        <v>0</v>
      </c>
      <c r="AG650" s="2" t="b">
        <f t="shared" si="222"/>
        <v>0</v>
      </c>
      <c r="AH650" s="17" t="b">
        <f t="shared" si="223"/>
        <v>0</v>
      </c>
      <c r="AI650" s="2" t="b">
        <f t="shared" si="224"/>
        <v>0</v>
      </c>
      <c r="AJ650" s="2" t="b">
        <f t="shared" si="225"/>
        <v>0</v>
      </c>
      <c r="AK650" s="2" t="b">
        <f t="shared" si="226"/>
        <v>0</v>
      </c>
      <c r="AL650" s="2" t="b">
        <f t="shared" si="227"/>
        <v>0</v>
      </c>
      <c r="AM650" s="2" t="b">
        <f t="shared" si="228"/>
        <v>0</v>
      </c>
      <c r="AN650" s="2" t="b">
        <f t="shared" si="229"/>
        <v>0</v>
      </c>
      <c r="AO650" s="2" t="b">
        <v>0</v>
      </c>
      <c r="AP650" s="2" t="b">
        <f t="shared" si="230"/>
        <v>0</v>
      </c>
      <c r="AQ650" s="2" t="b">
        <v>0</v>
      </c>
      <c r="AR650" s="7">
        <v>1</v>
      </c>
      <c r="BM650" s="2"/>
      <c r="BN650" s="2"/>
      <c r="BO650" s="2"/>
      <c r="BP650" s="2"/>
      <c r="BQ650" s="2"/>
      <c r="BR650" s="2"/>
      <c r="BS650" s="2"/>
      <c r="BT650" s="2"/>
      <c r="BU650" s="2"/>
      <c r="BV650" s="2"/>
      <c r="BW650" s="2"/>
      <c r="BX650" s="2"/>
      <c r="BY650" s="2"/>
      <c r="BZ650" s="2"/>
      <c r="CA650" s="2"/>
      <c r="CB650" s="2"/>
      <c r="CC650" s="2"/>
      <c r="CD650" s="2"/>
      <c r="CE650" s="2"/>
    </row>
    <row r="651" spans="1:83" s="7" customFormat="1" ht="28.5" hidden="1" x14ac:dyDescent="0.25">
      <c r="A651" s="2"/>
      <c r="L651" s="15">
        <v>2003201418</v>
      </c>
      <c r="M651" s="12" t="s">
        <v>5481</v>
      </c>
      <c r="N651" s="2"/>
      <c r="O651" s="2"/>
      <c r="P651" s="2"/>
      <c r="Q651" s="13" t="s">
        <v>5439</v>
      </c>
      <c r="R651" s="2" t="s">
        <v>5440</v>
      </c>
      <c r="S651" s="2"/>
      <c r="T651" s="13" t="s">
        <v>5445</v>
      </c>
      <c r="U651" s="2">
        <f t="shared" si="210"/>
        <v>1</v>
      </c>
      <c r="V651" s="2" t="b">
        <f t="shared" si="211"/>
        <v>1</v>
      </c>
      <c r="W651" s="17" t="b">
        <f t="shared" si="212"/>
        <v>0</v>
      </c>
      <c r="X651" s="2" t="b">
        <f t="shared" si="213"/>
        <v>0</v>
      </c>
      <c r="Y651" s="2" t="b">
        <f t="shared" si="214"/>
        <v>0</v>
      </c>
      <c r="Z651" s="2" t="b">
        <f t="shared" si="215"/>
        <v>0</v>
      </c>
      <c r="AA651" s="2" t="b">
        <f t="shared" si="216"/>
        <v>0</v>
      </c>
      <c r="AB651" s="2" t="b">
        <f t="shared" si="217"/>
        <v>0</v>
      </c>
      <c r="AC651" s="2" t="b">
        <f t="shared" si="218"/>
        <v>0</v>
      </c>
      <c r="AD651" s="2" t="b">
        <f t="shared" si="219"/>
        <v>0</v>
      </c>
      <c r="AE651" s="2" t="b">
        <f t="shared" si="220"/>
        <v>0</v>
      </c>
      <c r="AF651" s="2" t="b">
        <f t="shared" si="221"/>
        <v>0</v>
      </c>
      <c r="AG651" s="2" t="b">
        <f t="shared" si="222"/>
        <v>0</v>
      </c>
      <c r="AH651" s="17" t="b">
        <f t="shared" si="223"/>
        <v>0</v>
      </c>
      <c r="AI651" s="2" t="b">
        <f t="shared" si="224"/>
        <v>0</v>
      </c>
      <c r="AJ651" s="2" t="b">
        <f t="shared" si="225"/>
        <v>0</v>
      </c>
      <c r="AK651" s="2" t="b">
        <f t="shared" si="226"/>
        <v>0</v>
      </c>
      <c r="AL651" s="2" t="b">
        <f t="shared" si="227"/>
        <v>0</v>
      </c>
      <c r="AM651" s="2" t="b">
        <f t="shared" si="228"/>
        <v>0</v>
      </c>
      <c r="AN651" s="2" t="b">
        <f t="shared" si="229"/>
        <v>0</v>
      </c>
      <c r="AO651" s="2" t="b">
        <v>0</v>
      </c>
      <c r="AP651" s="2" t="b">
        <f t="shared" si="230"/>
        <v>0</v>
      </c>
      <c r="AQ651" s="41" t="b">
        <v>0</v>
      </c>
      <c r="AR651" s="2">
        <v>1</v>
      </c>
      <c r="AS651" s="2"/>
      <c r="AT651" s="2"/>
      <c r="AU651" s="2"/>
      <c r="AV651" s="2"/>
      <c r="AW651" s="2"/>
      <c r="AX651" s="2"/>
      <c r="AY651" s="2"/>
      <c r="AZ651" s="2"/>
      <c r="BA651" s="2"/>
      <c r="BB651" s="2"/>
      <c r="BC651" s="2"/>
      <c r="BD651" s="2"/>
      <c r="BE651" s="2"/>
      <c r="BF651" s="2"/>
      <c r="BG651" s="2"/>
      <c r="BH651" s="2"/>
      <c r="BI651" s="2"/>
      <c r="BJ651" s="2"/>
      <c r="BK651" s="2"/>
      <c r="BL651" s="2"/>
    </row>
    <row r="652" spans="1:83" s="7" customFormat="1" ht="30" hidden="1" x14ac:dyDescent="0.25">
      <c r="A652" s="2"/>
      <c r="B652" s="2"/>
      <c r="C652" s="2"/>
      <c r="D652" s="2"/>
      <c r="E652" s="2"/>
      <c r="F652" s="2"/>
      <c r="G652" s="2"/>
      <c r="H652" s="2"/>
      <c r="I652" s="2"/>
      <c r="J652" s="2"/>
      <c r="K652" s="2"/>
      <c r="L652" s="11" t="s">
        <v>5296</v>
      </c>
      <c r="M652" s="2" t="s">
        <v>5297</v>
      </c>
      <c r="N652" s="2">
        <v>2010</v>
      </c>
      <c r="O652" s="2">
        <v>1</v>
      </c>
      <c r="P652" s="3">
        <v>40179.696527777778</v>
      </c>
      <c r="Q652" s="2" t="s">
        <v>11</v>
      </c>
      <c r="R652" s="2" t="s">
        <v>5159</v>
      </c>
      <c r="S652" s="2" t="s">
        <v>5298</v>
      </c>
      <c r="T652" s="2" t="s">
        <v>3321</v>
      </c>
      <c r="U652" s="2">
        <f t="shared" si="210"/>
        <v>3</v>
      </c>
      <c r="V652" s="2" t="b">
        <f t="shared" si="211"/>
        <v>1</v>
      </c>
      <c r="W652" s="17" t="b">
        <f t="shared" si="212"/>
        <v>0</v>
      </c>
      <c r="X652" s="2" t="b">
        <f t="shared" si="213"/>
        <v>0</v>
      </c>
      <c r="Y652" s="2" t="b">
        <f t="shared" si="214"/>
        <v>0</v>
      </c>
      <c r="Z652" s="2" t="b">
        <f t="shared" si="215"/>
        <v>0</v>
      </c>
      <c r="AA652" s="2" t="b">
        <f t="shared" si="216"/>
        <v>1</v>
      </c>
      <c r="AB652" s="2" t="b">
        <f t="shared" si="217"/>
        <v>0</v>
      </c>
      <c r="AC652" s="2" t="b">
        <f t="shared" si="218"/>
        <v>0</v>
      </c>
      <c r="AD652" s="2" t="b">
        <f t="shared" si="219"/>
        <v>0</v>
      </c>
      <c r="AE652" s="2" t="b">
        <f t="shared" si="220"/>
        <v>0</v>
      </c>
      <c r="AF652" s="2" t="b">
        <f t="shared" si="221"/>
        <v>0</v>
      </c>
      <c r="AG652" s="2" t="b">
        <f t="shared" si="222"/>
        <v>0</v>
      </c>
      <c r="AH652" s="17" t="b">
        <f t="shared" si="223"/>
        <v>0</v>
      </c>
      <c r="AI652" s="2" t="b">
        <f t="shared" si="224"/>
        <v>0</v>
      </c>
      <c r="AJ652" s="2" t="b">
        <f t="shared" si="225"/>
        <v>0</v>
      </c>
      <c r="AK652" s="2" t="b">
        <f t="shared" si="226"/>
        <v>0</v>
      </c>
      <c r="AL652" s="2" t="b">
        <f t="shared" si="227"/>
        <v>0</v>
      </c>
      <c r="AM652" s="2" t="b">
        <f t="shared" si="228"/>
        <v>0</v>
      </c>
      <c r="AN652" s="2" t="b">
        <f t="shared" si="229"/>
        <v>0</v>
      </c>
      <c r="AO652" s="2" t="b">
        <v>0</v>
      </c>
      <c r="AP652" s="2" t="b">
        <f t="shared" si="230"/>
        <v>1</v>
      </c>
      <c r="AQ652" s="2" t="b">
        <v>0</v>
      </c>
      <c r="AR652" s="2">
        <v>1</v>
      </c>
      <c r="AS652" s="2">
        <v>7</v>
      </c>
      <c r="AT652" s="2" t="s">
        <v>5615</v>
      </c>
      <c r="AU652" s="2">
        <v>52</v>
      </c>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row>
    <row r="653" spans="1:83" s="7" customFormat="1" ht="30" hidden="1" x14ac:dyDescent="0.25">
      <c r="A653" s="2"/>
      <c r="B653" s="2"/>
      <c r="C653" s="2"/>
      <c r="D653" s="2"/>
      <c r="E653" s="2"/>
      <c r="F653" s="2"/>
      <c r="G653" s="2"/>
      <c r="H653" s="2"/>
      <c r="I653" s="2"/>
      <c r="J653" s="2"/>
      <c r="K653" s="2"/>
      <c r="L653" s="11" t="s">
        <v>4940</v>
      </c>
      <c r="M653" s="2" t="s">
        <v>4941</v>
      </c>
      <c r="N653" s="2">
        <v>2012</v>
      </c>
      <c r="O653" s="2">
        <v>1</v>
      </c>
      <c r="P653" s="2"/>
      <c r="Q653" s="2" t="s">
        <v>11</v>
      </c>
      <c r="R653" s="2" t="s">
        <v>4779</v>
      </c>
      <c r="S653" s="2" t="s">
        <v>4935</v>
      </c>
      <c r="T653" s="2" t="s">
        <v>4781</v>
      </c>
      <c r="U653" s="2">
        <f t="shared" si="210"/>
        <v>1</v>
      </c>
      <c r="V653" s="2" t="b">
        <f t="shared" si="211"/>
        <v>0</v>
      </c>
      <c r="W653" s="17" t="b">
        <f t="shared" si="212"/>
        <v>0</v>
      </c>
      <c r="X653" s="2" t="b">
        <f t="shared" si="213"/>
        <v>1</v>
      </c>
      <c r="Y653" s="2" t="b">
        <f t="shared" si="214"/>
        <v>0</v>
      </c>
      <c r="Z653" s="2" t="b">
        <f t="shared" si="215"/>
        <v>0</v>
      </c>
      <c r="AA653" s="2" t="b">
        <f t="shared" si="216"/>
        <v>0</v>
      </c>
      <c r="AB653" s="2" t="b">
        <f t="shared" si="217"/>
        <v>0</v>
      </c>
      <c r="AC653" s="2" t="b">
        <f t="shared" si="218"/>
        <v>0</v>
      </c>
      <c r="AD653" s="2" t="b">
        <f t="shared" si="219"/>
        <v>0</v>
      </c>
      <c r="AE653" s="2" t="b">
        <f t="shared" si="220"/>
        <v>0</v>
      </c>
      <c r="AF653" s="2" t="b">
        <f t="shared" si="221"/>
        <v>0</v>
      </c>
      <c r="AG653" s="2" t="b">
        <f t="shared" si="222"/>
        <v>0</v>
      </c>
      <c r="AH653" s="17" t="b">
        <f t="shared" si="223"/>
        <v>0</v>
      </c>
      <c r="AI653" s="2" t="b">
        <f t="shared" si="224"/>
        <v>0</v>
      </c>
      <c r="AJ653" s="2" t="b">
        <f t="shared" si="225"/>
        <v>0</v>
      </c>
      <c r="AK653" s="2" t="b">
        <f t="shared" si="226"/>
        <v>0</v>
      </c>
      <c r="AL653" s="2" t="b">
        <f t="shared" si="227"/>
        <v>0</v>
      </c>
      <c r="AM653" s="2" t="b">
        <f t="shared" si="228"/>
        <v>0</v>
      </c>
      <c r="AN653" s="2" t="b">
        <f t="shared" si="229"/>
        <v>0</v>
      </c>
      <c r="AO653" s="2" t="b">
        <v>0</v>
      </c>
      <c r="AP653" s="2" t="b">
        <f t="shared" si="230"/>
        <v>0</v>
      </c>
      <c r="AQ653" s="2" t="b">
        <v>0</v>
      </c>
      <c r="AR653" s="2">
        <v>3</v>
      </c>
      <c r="AS653" s="2">
        <v>4</v>
      </c>
      <c r="AT653" s="2" t="s">
        <v>5615</v>
      </c>
      <c r="AU653" s="2">
        <v>12</v>
      </c>
      <c r="AV653" s="2"/>
      <c r="AW653" s="2"/>
      <c r="AX653" s="2"/>
      <c r="AY653" s="2"/>
      <c r="AZ653" s="2"/>
      <c r="BA653" s="2"/>
      <c r="BB653" s="2"/>
      <c r="BC653" s="2"/>
      <c r="BD653" s="2"/>
      <c r="BE653" s="2"/>
      <c r="BF653" s="2"/>
      <c r="BG653" s="2"/>
      <c r="BH653" s="2"/>
      <c r="BI653" s="2"/>
      <c r="BJ653" s="2"/>
      <c r="BK653" s="2"/>
      <c r="BL653" s="2"/>
      <c r="BP653" s="2"/>
      <c r="BQ653" s="2"/>
      <c r="BR653" s="2"/>
      <c r="BS653" s="2"/>
      <c r="BT653" s="2"/>
      <c r="BU653" s="2"/>
      <c r="BV653" s="2"/>
      <c r="BW653" s="2"/>
      <c r="BX653" s="2"/>
      <c r="BY653" s="2"/>
      <c r="BZ653" s="2"/>
      <c r="CA653" s="2"/>
      <c r="CB653" s="2"/>
      <c r="CC653" s="2"/>
      <c r="CD653" s="2"/>
      <c r="CE653" s="2"/>
    </row>
    <row r="654" spans="1:83" s="7" customFormat="1" hidden="1" x14ac:dyDescent="0.25">
      <c r="A654" s="2"/>
      <c r="B654" s="2"/>
      <c r="C654" s="2"/>
      <c r="D654" s="2"/>
      <c r="E654" s="2"/>
      <c r="F654" s="2"/>
      <c r="G654" s="2"/>
      <c r="H654" s="2"/>
      <c r="I654" s="2"/>
      <c r="J654" s="2"/>
      <c r="K654" s="2"/>
      <c r="L654" s="15">
        <v>2008329155</v>
      </c>
      <c r="M654" s="12" t="s">
        <v>5482</v>
      </c>
      <c r="N654" s="2"/>
      <c r="O654" s="2"/>
      <c r="P654" s="2"/>
      <c r="Q654" s="13" t="s">
        <v>5439</v>
      </c>
      <c r="R654" s="2" t="s">
        <v>5440</v>
      </c>
      <c r="S654" s="2"/>
      <c r="T654" s="13" t="s">
        <v>5443</v>
      </c>
      <c r="U654" s="2">
        <f t="shared" si="210"/>
        <v>2</v>
      </c>
      <c r="V654" s="2" t="b">
        <f t="shared" si="211"/>
        <v>1</v>
      </c>
      <c r="W654" s="17" t="b">
        <f t="shared" si="212"/>
        <v>0</v>
      </c>
      <c r="X654" s="2" t="b">
        <f t="shared" si="213"/>
        <v>0</v>
      </c>
      <c r="Y654" s="2" t="b">
        <f t="shared" si="214"/>
        <v>0</v>
      </c>
      <c r="Z654" s="2" t="b">
        <f t="shared" si="215"/>
        <v>0</v>
      </c>
      <c r="AA654" s="2" t="b">
        <f t="shared" si="216"/>
        <v>0</v>
      </c>
      <c r="AB654" s="2" t="b">
        <f t="shared" si="217"/>
        <v>0</v>
      </c>
      <c r="AC654" s="2" t="b">
        <f t="shared" si="218"/>
        <v>0</v>
      </c>
      <c r="AD654" s="2" t="b">
        <f t="shared" si="219"/>
        <v>0</v>
      </c>
      <c r="AE654" s="2" t="b">
        <f t="shared" si="220"/>
        <v>0</v>
      </c>
      <c r="AF654" s="2" t="b">
        <f t="shared" si="221"/>
        <v>0</v>
      </c>
      <c r="AG654" s="2" t="b">
        <f t="shared" si="222"/>
        <v>0</v>
      </c>
      <c r="AH654" s="17" t="b">
        <f t="shared" si="223"/>
        <v>0</v>
      </c>
      <c r="AI654" s="2" t="b">
        <f t="shared" si="224"/>
        <v>1</v>
      </c>
      <c r="AJ654" s="2" t="b">
        <f t="shared" si="225"/>
        <v>0</v>
      </c>
      <c r="AK654" s="2" t="b">
        <f t="shared" si="226"/>
        <v>0</v>
      </c>
      <c r="AL654" s="2" t="b">
        <f t="shared" si="227"/>
        <v>0</v>
      </c>
      <c r="AM654" s="2" t="b">
        <f t="shared" si="228"/>
        <v>0</v>
      </c>
      <c r="AN654" s="2" t="b">
        <f t="shared" si="229"/>
        <v>0</v>
      </c>
      <c r="AO654" s="2" t="b">
        <v>0</v>
      </c>
      <c r="AP654" s="2" t="b">
        <f t="shared" si="230"/>
        <v>0</v>
      </c>
      <c r="AQ654" s="41" t="b">
        <v>0</v>
      </c>
      <c r="AR654" s="13">
        <v>1</v>
      </c>
      <c r="AS654" s="2">
        <v>3</v>
      </c>
      <c r="AT654" s="2">
        <v>20</v>
      </c>
      <c r="AU654" s="2">
        <v>0</v>
      </c>
      <c r="AV654" s="2"/>
      <c r="AW654" s="2"/>
      <c r="AX654" s="2"/>
      <c r="AY654" s="2"/>
      <c r="AZ654" s="2"/>
      <c r="BA654" s="2"/>
      <c r="BB654" s="2"/>
      <c r="BC654" s="2"/>
      <c r="BD654" s="2"/>
      <c r="BE654" s="2"/>
      <c r="BF654" s="2"/>
      <c r="BG654" s="2"/>
      <c r="BH654" s="2"/>
      <c r="BI654" s="2"/>
      <c r="BJ654" s="2"/>
      <c r="BK654" s="2"/>
      <c r="BL654" s="2"/>
      <c r="BP654" s="2"/>
      <c r="BQ654" s="2"/>
      <c r="BR654" s="2"/>
      <c r="BS654" s="2"/>
      <c r="BT654" s="2"/>
      <c r="BU654" s="2"/>
      <c r="BV654" s="2"/>
      <c r="BW654" s="2"/>
      <c r="BX654" s="2"/>
      <c r="BY654" s="2"/>
      <c r="BZ654" s="2"/>
      <c r="CA654" s="2"/>
      <c r="CB654" s="2"/>
      <c r="CC654" s="2"/>
      <c r="CD654" s="2"/>
      <c r="CE654" s="2"/>
    </row>
    <row r="655" spans="1:83" s="7" customFormat="1" ht="45" hidden="1" x14ac:dyDescent="0.25">
      <c r="L655" s="11" t="s">
        <v>2508</v>
      </c>
      <c r="M655" s="2" t="s">
        <v>2509</v>
      </c>
      <c r="N655" s="7">
        <v>2013</v>
      </c>
      <c r="O655" s="7">
        <v>1</v>
      </c>
      <c r="P655" s="8">
        <v>41275.382638888892</v>
      </c>
      <c r="Q655" s="7" t="s">
        <v>11</v>
      </c>
      <c r="R655" s="7" t="s">
        <v>459</v>
      </c>
      <c r="S655" s="7" t="s">
        <v>2510</v>
      </c>
      <c r="T655" s="7" t="s">
        <v>1011</v>
      </c>
      <c r="U655" s="2">
        <f t="shared" si="210"/>
        <v>5</v>
      </c>
      <c r="V655" s="2" t="b">
        <f t="shared" si="211"/>
        <v>1</v>
      </c>
      <c r="W655" s="17" t="b">
        <f t="shared" si="212"/>
        <v>0</v>
      </c>
      <c r="X655" s="2" t="b">
        <f t="shared" si="213"/>
        <v>1</v>
      </c>
      <c r="Y655" s="2" t="b">
        <f t="shared" si="214"/>
        <v>0</v>
      </c>
      <c r="Z655" s="2" t="b">
        <f t="shared" si="215"/>
        <v>0</v>
      </c>
      <c r="AA655" s="2" t="b">
        <f t="shared" si="216"/>
        <v>1</v>
      </c>
      <c r="AB655" s="2" t="b">
        <f t="shared" si="217"/>
        <v>0</v>
      </c>
      <c r="AC655" s="2" t="b">
        <f t="shared" si="218"/>
        <v>0</v>
      </c>
      <c r="AD655" s="2" t="b">
        <f t="shared" si="219"/>
        <v>1</v>
      </c>
      <c r="AE655" s="2" t="b">
        <f t="shared" si="220"/>
        <v>0</v>
      </c>
      <c r="AF655" s="2" t="b">
        <f t="shared" si="221"/>
        <v>0</v>
      </c>
      <c r="AG655" s="2" t="b">
        <f t="shared" si="222"/>
        <v>0</v>
      </c>
      <c r="AH655" s="17" t="b">
        <f t="shared" si="223"/>
        <v>1</v>
      </c>
      <c r="AI655" s="2" t="b">
        <f t="shared" si="224"/>
        <v>0</v>
      </c>
      <c r="AJ655" s="2" t="b">
        <f t="shared" si="225"/>
        <v>0</v>
      </c>
      <c r="AK655" s="2" t="b">
        <f t="shared" si="226"/>
        <v>0</v>
      </c>
      <c r="AL655" s="2" t="b">
        <f t="shared" si="227"/>
        <v>0</v>
      </c>
      <c r="AM655" s="2" t="b">
        <f t="shared" si="228"/>
        <v>0</v>
      </c>
      <c r="AN655" s="2" t="b">
        <f t="shared" si="229"/>
        <v>0</v>
      </c>
      <c r="AO655" s="2" t="b">
        <v>0</v>
      </c>
      <c r="AP655" s="2" t="b">
        <f t="shared" si="230"/>
        <v>0</v>
      </c>
      <c r="AQ655" s="2" t="b">
        <v>0</v>
      </c>
      <c r="AR655" s="7">
        <v>1</v>
      </c>
      <c r="AS655" s="7">
        <v>3</v>
      </c>
      <c r="AT655" s="7">
        <v>4</v>
      </c>
      <c r="AU655" s="7">
        <v>7</v>
      </c>
      <c r="AV655" s="7" t="s">
        <v>5615</v>
      </c>
      <c r="AW655" s="7">
        <v>11</v>
      </c>
      <c r="AX655" s="7">
        <v>16</v>
      </c>
      <c r="BP655" s="2"/>
      <c r="BQ655" s="2"/>
      <c r="BR655" s="2"/>
      <c r="BS655" s="2"/>
      <c r="BT655" s="2"/>
      <c r="BU655" s="2"/>
      <c r="BV655" s="2"/>
      <c r="BW655" s="2"/>
      <c r="BX655" s="2"/>
      <c r="BY655" s="2"/>
      <c r="BZ655" s="2"/>
      <c r="CA655" s="2"/>
      <c r="CB655" s="2"/>
      <c r="CC655" s="2"/>
      <c r="CD655" s="2"/>
      <c r="CE655" s="2"/>
    </row>
    <row r="656" spans="1:83" s="7" customFormat="1" ht="42.75" hidden="1" x14ac:dyDescent="0.25">
      <c r="A656" s="2"/>
      <c r="B656" s="2"/>
      <c r="C656" s="2"/>
      <c r="D656" s="2"/>
      <c r="E656" s="2"/>
      <c r="F656" s="2"/>
      <c r="G656" s="2"/>
      <c r="H656" s="2"/>
      <c r="I656" s="2"/>
      <c r="J656" s="2"/>
      <c r="K656" s="2"/>
      <c r="L656" s="15">
        <v>312645</v>
      </c>
      <c r="M656" s="12" t="s">
        <v>5483</v>
      </c>
      <c r="N656" s="2"/>
      <c r="O656" s="2"/>
      <c r="P656" s="2"/>
      <c r="Q656" s="13" t="s">
        <v>5439</v>
      </c>
      <c r="R656" s="2" t="s">
        <v>5440</v>
      </c>
      <c r="S656" s="2"/>
      <c r="T656" s="13" t="s">
        <v>5445</v>
      </c>
      <c r="U656" s="2">
        <f t="shared" si="210"/>
        <v>1</v>
      </c>
      <c r="V656" s="2" t="b">
        <f t="shared" si="211"/>
        <v>1</v>
      </c>
      <c r="W656" s="17" t="b">
        <f t="shared" si="212"/>
        <v>0</v>
      </c>
      <c r="X656" s="2" t="b">
        <f t="shared" si="213"/>
        <v>0</v>
      </c>
      <c r="Y656" s="2" t="b">
        <f t="shared" si="214"/>
        <v>0</v>
      </c>
      <c r="Z656" s="2" t="b">
        <f t="shared" si="215"/>
        <v>0</v>
      </c>
      <c r="AA656" s="2" t="b">
        <f t="shared" si="216"/>
        <v>0</v>
      </c>
      <c r="AB656" s="2" t="b">
        <f t="shared" si="217"/>
        <v>0</v>
      </c>
      <c r="AC656" s="2" t="b">
        <f t="shared" si="218"/>
        <v>0</v>
      </c>
      <c r="AD656" s="2" t="b">
        <f t="shared" si="219"/>
        <v>0</v>
      </c>
      <c r="AE656" s="2" t="b">
        <f t="shared" si="220"/>
        <v>0</v>
      </c>
      <c r="AF656" s="2" t="b">
        <f t="shared" si="221"/>
        <v>0</v>
      </c>
      <c r="AG656" s="2" t="b">
        <f t="shared" si="222"/>
        <v>0</v>
      </c>
      <c r="AH656" s="17" t="b">
        <f t="shared" si="223"/>
        <v>0</v>
      </c>
      <c r="AI656" s="2" t="b">
        <f t="shared" si="224"/>
        <v>0</v>
      </c>
      <c r="AJ656" s="2" t="b">
        <f t="shared" si="225"/>
        <v>0</v>
      </c>
      <c r="AK656" s="2" t="b">
        <f t="shared" si="226"/>
        <v>0</v>
      </c>
      <c r="AL656" s="2" t="b">
        <f t="shared" si="227"/>
        <v>0</v>
      </c>
      <c r="AM656" s="2" t="b">
        <f t="shared" si="228"/>
        <v>0</v>
      </c>
      <c r="AN656" s="2" t="b">
        <f t="shared" si="229"/>
        <v>0</v>
      </c>
      <c r="AO656" s="2" t="b">
        <v>0</v>
      </c>
      <c r="AP656" s="2" t="b">
        <f t="shared" si="230"/>
        <v>0</v>
      </c>
      <c r="AQ656" s="41" t="b">
        <v>0</v>
      </c>
      <c r="AR656" s="2">
        <v>1</v>
      </c>
      <c r="AS656" s="2" t="s">
        <v>199</v>
      </c>
      <c r="AT656" s="2">
        <v>0</v>
      </c>
      <c r="AU656" s="2"/>
      <c r="AV656" s="2"/>
      <c r="AW656" s="2"/>
      <c r="AX656" s="2"/>
      <c r="AY656" s="2"/>
      <c r="AZ656" s="2"/>
      <c r="BA656" s="2"/>
      <c r="BB656" s="2"/>
      <c r="BC656" s="2"/>
      <c r="BD656" s="2"/>
      <c r="BE656" s="2"/>
      <c r="BF656" s="2"/>
      <c r="BG656" s="2"/>
      <c r="BH656" s="2"/>
      <c r="BI656" s="2"/>
      <c r="BJ656" s="2"/>
      <c r="BK656" s="2"/>
      <c r="BL656" s="2"/>
      <c r="BP656" s="2"/>
      <c r="BQ656" s="2"/>
      <c r="BR656" s="2"/>
      <c r="BS656" s="2"/>
      <c r="BT656" s="2"/>
      <c r="BU656" s="2"/>
      <c r="BV656" s="2"/>
      <c r="BW656" s="2"/>
      <c r="BX656" s="2"/>
      <c r="BY656" s="2"/>
      <c r="BZ656" s="2"/>
      <c r="CA656" s="2"/>
      <c r="CB656" s="2"/>
      <c r="CC656" s="2"/>
      <c r="CD656" s="2"/>
      <c r="CE656" s="2"/>
    </row>
    <row r="657" spans="1:85" s="7" customFormat="1" hidden="1" x14ac:dyDescent="0.25">
      <c r="A657" s="2"/>
      <c r="B657" s="2"/>
      <c r="C657" s="2"/>
      <c r="D657" s="2"/>
      <c r="E657" s="2"/>
      <c r="F657" s="2"/>
      <c r="G657" s="2"/>
      <c r="H657" s="2"/>
      <c r="I657" s="2"/>
      <c r="J657" s="2"/>
      <c r="K657" s="2"/>
      <c r="L657" s="15">
        <v>2009361394</v>
      </c>
      <c r="M657" s="12" t="s">
        <v>5484</v>
      </c>
      <c r="N657" s="2"/>
      <c r="O657" s="2"/>
      <c r="P657" s="2"/>
      <c r="Q657" s="13" t="s">
        <v>5439</v>
      </c>
      <c r="R657" s="2" t="s">
        <v>5440</v>
      </c>
      <c r="S657" s="2"/>
      <c r="T657" s="13" t="s">
        <v>5453</v>
      </c>
      <c r="U657" s="2">
        <f t="shared" si="210"/>
        <v>1</v>
      </c>
      <c r="V657" s="2" t="b">
        <f t="shared" si="211"/>
        <v>1</v>
      </c>
      <c r="W657" s="17" t="b">
        <f t="shared" si="212"/>
        <v>0</v>
      </c>
      <c r="X657" s="2" t="b">
        <f t="shared" si="213"/>
        <v>0</v>
      </c>
      <c r="Y657" s="2" t="b">
        <f t="shared" si="214"/>
        <v>0</v>
      </c>
      <c r="Z657" s="2" t="b">
        <f t="shared" si="215"/>
        <v>0</v>
      </c>
      <c r="AA657" s="2" t="b">
        <f t="shared" si="216"/>
        <v>0</v>
      </c>
      <c r="AB657" s="2" t="b">
        <f t="shared" si="217"/>
        <v>0</v>
      </c>
      <c r="AC657" s="2" t="b">
        <f t="shared" si="218"/>
        <v>0</v>
      </c>
      <c r="AD657" s="2" t="b">
        <f t="shared" si="219"/>
        <v>0</v>
      </c>
      <c r="AE657" s="2" t="b">
        <f t="shared" si="220"/>
        <v>0</v>
      </c>
      <c r="AF657" s="2" t="b">
        <f t="shared" si="221"/>
        <v>0</v>
      </c>
      <c r="AG657" s="2" t="b">
        <f t="shared" si="222"/>
        <v>0</v>
      </c>
      <c r="AH657" s="17" t="b">
        <f t="shared" si="223"/>
        <v>0</v>
      </c>
      <c r="AI657" s="2" t="b">
        <f t="shared" si="224"/>
        <v>0</v>
      </c>
      <c r="AJ657" s="2" t="b">
        <f t="shared" si="225"/>
        <v>0</v>
      </c>
      <c r="AK657" s="2" t="b">
        <f t="shared" si="226"/>
        <v>0</v>
      </c>
      <c r="AL657" s="2" t="b">
        <f t="shared" si="227"/>
        <v>0</v>
      </c>
      <c r="AM657" s="2" t="b">
        <f t="shared" si="228"/>
        <v>0</v>
      </c>
      <c r="AN657" s="2" t="b">
        <f t="shared" si="229"/>
        <v>0</v>
      </c>
      <c r="AO657" s="2" t="b">
        <v>0</v>
      </c>
      <c r="AP657" s="2" t="b">
        <f t="shared" si="230"/>
        <v>0</v>
      </c>
      <c r="AQ657" s="41" t="b">
        <v>0</v>
      </c>
      <c r="AR657" s="2">
        <v>1</v>
      </c>
      <c r="AS657" s="2"/>
      <c r="AT657" s="2"/>
      <c r="AU657" s="2"/>
      <c r="AV657" s="2"/>
      <c r="AW657" s="2"/>
      <c r="AX657" s="2"/>
      <c r="AY657" s="2"/>
      <c r="AZ657" s="2"/>
      <c r="BA657" s="2"/>
      <c r="BB657" s="2"/>
      <c r="BC657" s="2"/>
      <c r="BD657" s="2"/>
      <c r="BE657" s="2"/>
      <c r="BF657" s="2"/>
      <c r="BG657" s="2"/>
      <c r="BH657" s="2"/>
      <c r="BI657" s="2"/>
      <c r="BJ657" s="2"/>
      <c r="BK657" s="2"/>
      <c r="BL657" s="2"/>
      <c r="BP657" s="2"/>
      <c r="BQ657" s="2"/>
      <c r="BR657" s="2"/>
      <c r="BS657" s="2"/>
      <c r="BT657" s="2"/>
      <c r="BU657" s="2"/>
      <c r="BV657" s="2"/>
      <c r="BW657" s="2"/>
      <c r="BX657" s="2"/>
      <c r="BY657" s="2"/>
      <c r="BZ657" s="2"/>
      <c r="CA657" s="2"/>
      <c r="CB657" s="2"/>
      <c r="CC657" s="2"/>
      <c r="CD657" s="2"/>
      <c r="CE657" s="2"/>
    </row>
    <row r="658" spans="1:85" s="7" customFormat="1" ht="28.5" hidden="1" x14ac:dyDescent="0.25">
      <c r="A658" s="2"/>
      <c r="B658" s="2"/>
      <c r="C658" s="2"/>
      <c r="D658" s="2"/>
      <c r="E658" s="2"/>
      <c r="F658" s="2"/>
      <c r="G658" s="2"/>
      <c r="H658" s="2"/>
      <c r="I658" s="2"/>
      <c r="J658" s="2"/>
      <c r="K658" s="2"/>
      <c r="L658" s="15">
        <v>79641090</v>
      </c>
      <c r="M658" s="12" t="s">
        <v>5485</v>
      </c>
      <c r="N658" s="2"/>
      <c r="O658" s="2"/>
      <c r="P658" s="2"/>
      <c r="Q658" s="13" t="s">
        <v>5439</v>
      </c>
      <c r="R658" s="2" t="s">
        <v>5440</v>
      </c>
      <c r="S658" s="2"/>
      <c r="T658" s="13" t="s">
        <v>5441</v>
      </c>
      <c r="U658" s="2">
        <f t="shared" si="210"/>
        <v>1</v>
      </c>
      <c r="V658" s="2" t="b">
        <f t="shared" si="211"/>
        <v>1</v>
      </c>
      <c r="W658" s="17" t="b">
        <f t="shared" si="212"/>
        <v>0</v>
      </c>
      <c r="X658" s="2" t="b">
        <f t="shared" si="213"/>
        <v>0</v>
      </c>
      <c r="Y658" s="2" t="b">
        <f t="shared" si="214"/>
        <v>0</v>
      </c>
      <c r="Z658" s="2" t="b">
        <f t="shared" si="215"/>
        <v>0</v>
      </c>
      <c r="AA658" s="2" t="b">
        <f t="shared" si="216"/>
        <v>0</v>
      </c>
      <c r="AB658" s="2" t="b">
        <f t="shared" si="217"/>
        <v>0</v>
      </c>
      <c r="AC658" s="2" t="b">
        <f t="shared" si="218"/>
        <v>0</v>
      </c>
      <c r="AD658" s="2" t="b">
        <f t="shared" si="219"/>
        <v>0</v>
      </c>
      <c r="AE658" s="2" t="b">
        <f t="shared" si="220"/>
        <v>0</v>
      </c>
      <c r="AF658" s="2" t="b">
        <f t="shared" si="221"/>
        <v>0</v>
      </c>
      <c r="AG658" s="2" t="b">
        <f t="shared" si="222"/>
        <v>0</v>
      </c>
      <c r="AH658" s="17" t="b">
        <f t="shared" si="223"/>
        <v>0</v>
      </c>
      <c r="AI658" s="2" t="b">
        <f t="shared" si="224"/>
        <v>0</v>
      </c>
      <c r="AJ658" s="2" t="b">
        <f t="shared" si="225"/>
        <v>0</v>
      </c>
      <c r="AK658" s="2" t="b">
        <f t="shared" si="226"/>
        <v>0</v>
      </c>
      <c r="AL658" s="2" t="b">
        <f t="shared" si="227"/>
        <v>0</v>
      </c>
      <c r="AM658" s="2" t="b">
        <f t="shared" si="228"/>
        <v>0</v>
      </c>
      <c r="AN658" s="2" t="b">
        <f t="shared" si="229"/>
        <v>0</v>
      </c>
      <c r="AO658" s="2" t="b">
        <v>0</v>
      </c>
      <c r="AP658" s="2" t="b">
        <f t="shared" si="230"/>
        <v>0</v>
      </c>
      <c r="AQ658" s="41" t="b">
        <v>0</v>
      </c>
      <c r="AR658" s="2">
        <v>1</v>
      </c>
      <c r="AS658" s="2">
        <v>0</v>
      </c>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row>
    <row r="659" spans="1:85" s="7" customFormat="1" hidden="1" x14ac:dyDescent="0.25">
      <c r="A659" s="42" t="s">
        <v>5657</v>
      </c>
      <c r="B659" s="42"/>
      <c r="C659" s="42"/>
      <c r="D659" s="42"/>
      <c r="E659" s="42"/>
      <c r="F659" s="42"/>
      <c r="G659" s="42"/>
      <c r="H659" s="42"/>
      <c r="I659" s="42"/>
      <c r="J659" s="42"/>
      <c r="K659" s="42"/>
      <c r="L659" s="5" t="s">
        <v>3959</v>
      </c>
      <c r="M659" s="5" t="s">
        <v>3960</v>
      </c>
      <c r="N659" s="5">
        <v>9</v>
      </c>
      <c r="O659" s="5">
        <v>1</v>
      </c>
      <c r="P659" s="10">
        <v>37257.54791666667</v>
      </c>
      <c r="Q659" s="5" t="s">
        <v>11</v>
      </c>
      <c r="R659" s="5" t="s">
        <v>459</v>
      </c>
      <c r="S659" s="5" t="s">
        <v>3961</v>
      </c>
      <c r="T659" s="5" t="s">
        <v>484</v>
      </c>
      <c r="U659" s="5">
        <f t="shared" si="210"/>
        <v>10</v>
      </c>
      <c r="V659" s="5" t="b">
        <f t="shared" si="211"/>
        <v>1</v>
      </c>
      <c r="W659" s="51" t="b">
        <f t="shared" si="212"/>
        <v>1</v>
      </c>
      <c r="X659" s="5" t="b">
        <f t="shared" si="213"/>
        <v>1</v>
      </c>
      <c r="Y659" s="5" t="b">
        <f t="shared" si="214"/>
        <v>0</v>
      </c>
      <c r="Z659" s="5" t="b">
        <f t="shared" si="215"/>
        <v>1</v>
      </c>
      <c r="AA659" s="5" t="b">
        <f t="shared" si="216"/>
        <v>1</v>
      </c>
      <c r="AB659" s="5" t="b">
        <f t="shared" si="217"/>
        <v>1</v>
      </c>
      <c r="AC659" s="5" t="b">
        <f t="shared" si="218"/>
        <v>0</v>
      </c>
      <c r="AD659" s="5" t="b">
        <f t="shared" si="219"/>
        <v>0</v>
      </c>
      <c r="AE659" s="5" t="b">
        <f t="shared" si="220"/>
        <v>0</v>
      </c>
      <c r="AF659" s="5" t="b">
        <f t="shared" si="221"/>
        <v>0</v>
      </c>
      <c r="AG659" s="5" t="b">
        <f t="shared" si="222"/>
        <v>1</v>
      </c>
      <c r="AH659" s="51" t="b">
        <f t="shared" si="223"/>
        <v>1</v>
      </c>
      <c r="AI659" s="5" t="b">
        <f t="shared" si="224"/>
        <v>0</v>
      </c>
      <c r="AJ659" s="5" t="b">
        <f t="shared" si="225"/>
        <v>0</v>
      </c>
      <c r="AK659" s="5" t="b">
        <f t="shared" si="226"/>
        <v>1</v>
      </c>
      <c r="AL659" s="5" t="b">
        <f t="shared" si="227"/>
        <v>0</v>
      </c>
      <c r="AM659" s="5" t="b">
        <f t="shared" si="228"/>
        <v>0</v>
      </c>
      <c r="AN659" s="5" t="b">
        <f t="shared" si="229"/>
        <v>0</v>
      </c>
      <c r="AO659" s="5" t="b">
        <v>0</v>
      </c>
      <c r="AP659" s="5" t="b">
        <f t="shared" si="230"/>
        <v>1</v>
      </c>
      <c r="AQ659" s="5" t="b">
        <v>0</v>
      </c>
      <c r="AR659" s="2">
        <v>1</v>
      </c>
      <c r="AS659" s="2">
        <v>2</v>
      </c>
      <c r="AT659" s="2">
        <v>4</v>
      </c>
      <c r="AU659" s="2">
        <v>6</v>
      </c>
      <c r="AV659" s="2">
        <v>7</v>
      </c>
      <c r="AW659" s="2">
        <v>8</v>
      </c>
      <c r="AX659" s="2" t="s">
        <v>5615</v>
      </c>
      <c r="AY659" s="2">
        <v>12</v>
      </c>
      <c r="AZ659" s="2">
        <v>15</v>
      </c>
      <c r="BA659" s="2">
        <v>16</v>
      </c>
      <c r="BB659" s="2">
        <v>22</v>
      </c>
      <c r="BC659" s="2">
        <v>52</v>
      </c>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row>
    <row r="660" spans="1:85" s="7" customFormat="1" hidden="1" x14ac:dyDescent="0.25">
      <c r="A660" s="2"/>
      <c r="B660" s="2"/>
      <c r="C660" s="2"/>
      <c r="D660" s="2"/>
      <c r="E660" s="2"/>
      <c r="F660" s="2"/>
      <c r="G660" s="2"/>
      <c r="H660" s="2"/>
      <c r="I660" s="2"/>
      <c r="J660" s="2"/>
      <c r="K660" s="2"/>
      <c r="L660" s="11" t="s">
        <v>5007</v>
      </c>
      <c r="M660" s="2" t="s">
        <v>5008</v>
      </c>
      <c r="N660" s="2">
        <v>12</v>
      </c>
      <c r="O660" s="2">
        <v>1</v>
      </c>
      <c r="P660" s="3">
        <v>41275.6875</v>
      </c>
      <c r="Q660" s="2" t="s">
        <v>11</v>
      </c>
      <c r="R660" s="2" t="s">
        <v>4779</v>
      </c>
      <c r="S660" s="2" t="s">
        <v>5009</v>
      </c>
      <c r="T660" s="2" t="s">
        <v>5000</v>
      </c>
      <c r="U660" s="2">
        <f t="shared" si="210"/>
        <v>2</v>
      </c>
      <c r="V660" s="2" t="b">
        <f t="shared" si="211"/>
        <v>1</v>
      </c>
      <c r="W660" s="17" t="b">
        <f t="shared" si="212"/>
        <v>0</v>
      </c>
      <c r="X660" s="2" t="b">
        <f t="shared" si="213"/>
        <v>0</v>
      </c>
      <c r="Y660" s="2" t="b">
        <f t="shared" si="214"/>
        <v>0</v>
      </c>
      <c r="Z660" s="2" t="b">
        <f t="shared" si="215"/>
        <v>0</v>
      </c>
      <c r="AA660" s="2" t="b">
        <f t="shared" si="216"/>
        <v>1</v>
      </c>
      <c r="AB660" s="2" t="b">
        <f t="shared" si="217"/>
        <v>0</v>
      </c>
      <c r="AC660" s="2" t="b">
        <f t="shared" si="218"/>
        <v>0</v>
      </c>
      <c r="AD660" s="2" t="b">
        <f t="shared" si="219"/>
        <v>0</v>
      </c>
      <c r="AE660" s="2" t="b">
        <f t="shared" si="220"/>
        <v>0</v>
      </c>
      <c r="AF660" s="2" t="b">
        <f t="shared" si="221"/>
        <v>0</v>
      </c>
      <c r="AG660" s="2" t="b">
        <f t="shared" si="222"/>
        <v>0</v>
      </c>
      <c r="AH660" s="17" t="b">
        <f t="shared" si="223"/>
        <v>0</v>
      </c>
      <c r="AI660" s="2" t="b">
        <f t="shared" si="224"/>
        <v>0</v>
      </c>
      <c r="AJ660" s="2" t="b">
        <f t="shared" si="225"/>
        <v>0</v>
      </c>
      <c r="AK660" s="2" t="b">
        <f t="shared" si="226"/>
        <v>0</v>
      </c>
      <c r="AL660" s="2" t="b">
        <f t="shared" si="227"/>
        <v>0</v>
      </c>
      <c r="AM660" s="2" t="b">
        <f t="shared" si="228"/>
        <v>0</v>
      </c>
      <c r="AN660" s="2" t="b">
        <f t="shared" si="229"/>
        <v>0</v>
      </c>
      <c r="AO660" s="2" t="b">
        <v>0</v>
      </c>
      <c r="AP660" s="2" t="b">
        <f t="shared" si="230"/>
        <v>0</v>
      </c>
      <c r="AQ660" s="2" t="b">
        <v>0</v>
      </c>
      <c r="AR660" s="2">
        <v>1</v>
      </c>
      <c r="AS660" s="2">
        <v>7</v>
      </c>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row>
    <row r="661" spans="1:85" s="7" customFormat="1" hidden="1" x14ac:dyDescent="0.25">
      <c r="L661" s="11" t="s">
        <v>4540</v>
      </c>
      <c r="M661" s="2" t="s">
        <v>4541</v>
      </c>
      <c r="N661" s="2">
        <v>27</v>
      </c>
      <c r="O661" s="2">
        <v>1</v>
      </c>
      <c r="P661" s="4">
        <v>40544</v>
      </c>
      <c r="Q661" s="2" t="s">
        <v>11</v>
      </c>
      <c r="R661" s="2" t="s">
        <v>459</v>
      </c>
      <c r="S661" s="2" t="s">
        <v>4539</v>
      </c>
      <c r="T661" s="2" t="s">
        <v>4067</v>
      </c>
      <c r="U661" s="2">
        <f t="shared" si="210"/>
        <v>1</v>
      </c>
      <c r="V661" s="2" t="b">
        <f t="shared" si="211"/>
        <v>1</v>
      </c>
      <c r="W661" s="17" t="b">
        <f t="shared" si="212"/>
        <v>0</v>
      </c>
      <c r="X661" s="2" t="b">
        <f t="shared" si="213"/>
        <v>0</v>
      </c>
      <c r="Y661" s="2" t="b">
        <f t="shared" si="214"/>
        <v>0</v>
      </c>
      <c r="Z661" s="2" t="b">
        <f t="shared" si="215"/>
        <v>0</v>
      </c>
      <c r="AA661" s="2" t="b">
        <f t="shared" si="216"/>
        <v>0</v>
      </c>
      <c r="AB661" s="2" t="b">
        <f t="shared" si="217"/>
        <v>0</v>
      </c>
      <c r="AC661" s="2" t="b">
        <f t="shared" si="218"/>
        <v>0</v>
      </c>
      <c r="AD661" s="2" t="b">
        <f t="shared" si="219"/>
        <v>0</v>
      </c>
      <c r="AE661" s="2" t="b">
        <f t="shared" si="220"/>
        <v>0</v>
      </c>
      <c r="AF661" s="2" t="b">
        <f t="shared" si="221"/>
        <v>0</v>
      </c>
      <c r="AG661" s="2" t="b">
        <f t="shared" si="222"/>
        <v>0</v>
      </c>
      <c r="AH661" s="17" t="b">
        <f t="shared" si="223"/>
        <v>0</v>
      </c>
      <c r="AI661" s="2" t="b">
        <f t="shared" si="224"/>
        <v>0</v>
      </c>
      <c r="AJ661" s="2" t="b">
        <f t="shared" si="225"/>
        <v>0</v>
      </c>
      <c r="AK661" s="2" t="b">
        <f t="shared" si="226"/>
        <v>0</v>
      </c>
      <c r="AL661" s="2" t="b">
        <f t="shared" si="227"/>
        <v>0</v>
      </c>
      <c r="AM661" s="2" t="b">
        <f t="shared" si="228"/>
        <v>0</v>
      </c>
      <c r="AN661" s="2" t="b">
        <f t="shared" si="229"/>
        <v>0</v>
      </c>
      <c r="AO661" s="2" t="b">
        <v>0</v>
      </c>
      <c r="AP661" s="2" t="b">
        <f t="shared" si="230"/>
        <v>0</v>
      </c>
      <c r="AQ661" s="2" t="b">
        <v>0</v>
      </c>
      <c r="AR661" s="2">
        <v>1</v>
      </c>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row>
    <row r="662" spans="1:85" s="7" customFormat="1" ht="30" hidden="1" x14ac:dyDescent="0.25">
      <c r="L662" s="11" t="s">
        <v>506</v>
      </c>
      <c r="M662" s="2" t="s">
        <v>507</v>
      </c>
      <c r="N662" s="2">
        <v>2007</v>
      </c>
      <c r="O662" s="2">
        <v>17</v>
      </c>
      <c r="P662" s="3">
        <v>39142.347222222219</v>
      </c>
      <c r="Q662" s="2" t="s">
        <v>11</v>
      </c>
      <c r="R662" s="2" t="s">
        <v>459</v>
      </c>
      <c r="S662" s="2" t="s">
        <v>508</v>
      </c>
      <c r="T662" s="2" t="s">
        <v>509</v>
      </c>
      <c r="U662" s="2">
        <f t="shared" si="210"/>
        <v>1</v>
      </c>
      <c r="V662" s="2" t="b">
        <f t="shared" si="211"/>
        <v>1</v>
      </c>
      <c r="W662" s="17" t="b">
        <f t="shared" si="212"/>
        <v>0</v>
      </c>
      <c r="X662" s="2" t="b">
        <f t="shared" si="213"/>
        <v>0</v>
      </c>
      <c r="Y662" s="2" t="b">
        <f t="shared" si="214"/>
        <v>0</v>
      </c>
      <c r="Z662" s="2" t="b">
        <f t="shared" si="215"/>
        <v>0</v>
      </c>
      <c r="AA662" s="2" t="b">
        <f t="shared" si="216"/>
        <v>0</v>
      </c>
      <c r="AB662" s="2" t="b">
        <f t="shared" si="217"/>
        <v>0</v>
      </c>
      <c r="AC662" s="2" t="b">
        <f t="shared" si="218"/>
        <v>0</v>
      </c>
      <c r="AD662" s="2" t="b">
        <f t="shared" si="219"/>
        <v>0</v>
      </c>
      <c r="AE662" s="2" t="b">
        <f t="shared" si="220"/>
        <v>0</v>
      </c>
      <c r="AF662" s="2" t="b">
        <f t="shared" si="221"/>
        <v>0</v>
      </c>
      <c r="AG662" s="2" t="b">
        <f t="shared" si="222"/>
        <v>0</v>
      </c>
      <c r="AH662" s="17" t="b">
        <f t="shared" si="223"/>
        <v>0</v>
      </c>
      <c r="AI662" s="2" t="b">
        <f t="shared" si="224"/>
        <v>0</v>
      </c>
      <c r="AJ662" s="2" t="b">
        <f t="shared" si="225"/>
        <v>0</v>
      </c>
      <c r="AK662" s="2" t="b">
        <f t="shared" si="226"/>
        <v>0</v>
      </c>
      <c r="AL662" s="2" t="b">
        <f t="shared" si="227"/>
        <v>0</v>
      </c>
      <c r="AM662" s="2" t="b">
        <f t="shared" si="228"/>
        <v>0</v>
      </c>
      <c r="AN662" s="2" t="b">
        <f t="shared" si="229"/>
        <v>0</v>
      </c>
      <c r="AO662" s="2" t="b">
        <v>0</v>
      </c>
      <c r="AP662" s="2" t="b">
        <f t="shared" si="230"/>
        <v>0</v>
      </c>
      <c r="AQ662" s="2" t="b">
        <v>0</v>
      </c>
      <c r="AR662" s="2">
        <v>1</v>
      </c>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row>
    <row r="663" spans="1:85" s="7" customFormat="1" hidden="1" x14ac:dyDescent="0.25">
      <c r="L663" s="11" t="s">
        <v>2691</v>
      </c>
      <c r="M663" s="2" t="s">
        <v>2692</v>
      </c>
      <c r="N663" s="7">
        <v>37</v>
      </c>
      <c r="O663" s="7">
        <v>7</v>
      </c>
      <c r="P663" s="8">
        <v>41974.609722222223</v>
      </c>
      <c r="Q663" s="7" t="s">
        <v>11</v>
      </c>
      <c r="R663" s="7" t="s">
        <v>459</v>
      </c>
      <c r="S663" s="7" t="s">
        <v>2693</v>
      </c>
      <c r="T663" s="7" t="s">
        <v>547</v>
      </c>
      <c r="U663" s="2">
        <f t="shared" si="210"/>
        <v>0</v>
      </c>
      <c r="V663" s="2" t="b">
        <f t="shared" si="211"/>
        <v>0</v>
      </c>
      <c r="W663" s="17" t="b">
        <f t="shared" si="212"/>
        <v>0</v>
      </c>
      <c r="X663" s="2" t="b">
        <f t="shared" si="213"/>
        <v>0</v>
      </c>
      <c r="Y663" s="2" t="b">
        <f t="shared" si="214"/>
        <v>0</v>
      </c>
      <c r="Z663" s="2" t="b">
        <f t="shared" si="215"/>
        <v>0</v>
      </c>
      <c r="AA663" s="2" t="b">
        <f t="shared" si="216"/>
        <v>0</v>
      </c>
      <c r="AB663" s="2" t="b">
        <f t="shared" si="217"/>
        <v>0</v>
      </c>
      <c r="AC663" s="2" t="b">
        <f t="shared" si="218"/>
        <v>0</v>
      </c>
      <c r="AD663" s="2" t="b">
        <f t="shared" si="219"/>
        <v>0</v>
      </c>
      <c r="AE663" s="2" t="b">
        <f t="shared" si="220"/>
        <v>0</v>
      </c>
      <c r="AF663" s="2" t="b">
        <f t="shared" si="221"/>
        <v>0</v>
      </c>
      <c r="AG663" s="2" t="b">
        <f t="shared" si="222"/>
        <v>0</v>
      </c>
      <c r="AH663" s="17" t="b">
        <f t="shared" si="223"/>
        <v>0</v>
      </c>
      <c r="AI663" s="2" t="b">
        <f t="shared" si="224"/>
        <v>0</v>
      </c>
      <c r="AJ663" s="2" t="b">
        <f t="shared" si="225"/>
        <v>0</v>
      </c>
      <c r="AK663" s="2" t="b">
        <f t="shared" si="226"/>
        <v>0</v>
      </c>
      <c r="AL663" s="2" t="b">
        <f t="shared" si="227"/>
        <v>0</v>
      </c>
      <c r="AM663" s="2" t="b">
        <f t="shared" si="228"/>
        <v>0</v>
      </c>
      <c r="AN663" s="2" t="b">
        <f t="shared" si="229"/>
        <v>0</v>
      </c>
      <c r="AO663" s="2" t="b">
        <v>0</v>
      </c>
      <c r="AP663" s="2" t="b">
        <f t="shared" si="230"/>
        <v>0</v>
      </c>
      <c r="AQ663" s="2" t="b">
        <v>0</v>
      </c>
      <c r="BM663" s="2"/>
      <c r="BN663" s="2"/>
      <c r="BO663" s="2"/>
      <c r="BP663" s="2"/>
      <c r="BQ663" s="2"/>
      <c r="BR663" s="2"/>
      <c r="BS663" s="2"/>
      <c r="BT663" s="2"/>
      <c r="BU663" s="2"/>
      <c r="BV663" s="2"/>
      <c r="BW663" s="2"/>
      <c r="BX663" s="2"/>
      <c r="BY663" s="2"/>
      <c r="BZ663" s="2"/>
      <c r="CA663" s="2"/>
      <c r="CB663" s="2"/>
      <c r="CC663" s="2"/>
      <c r="CD663" s="2"/>
      <c r="CE663" s="2"/>
    </row>
    <row r="664" spans="1:85" s="7" customFormat="1" ht="45" hidden="1" x14ac:dyDescent="0.25">
      <c r="L664" s="11" t="s">
        <v>3554</v>
      </c>
      <c r="M664" s="2" t="s">
        <v>3555</v>
      </c>
      <c r="N664" s="7">
        <v>30</v>
      </c>
      <c r="O664" s="7">
        <v>2</v>
      </c>
      <c r="P664" s="8">
        <v>41183.375694444447</v>
      </c>
      <c r="Q664" s="7" t="s">
        <v>1578</v>
      </c>
      <c r="R664" s="7" t="s">
        <v>459</v>
      </c>
      <c r="S664" s="7" t="s">
        <v>3556</v>
      </c>
      <c r="T664" s="7" t="s">
        <v>3557</v>
      </c>
      <c r="U664" s="2">
        <f t="shared" si="210"/>
        <v>0</v>
      </c>
      <c r="V664" s="2" t="b">
        <f t="shared" si="211"/>
        <v>0</v>
      </c>
      <c r="W664" s="17" t="b">
        <f t="shared" si="212"/>
        <v>0</v>
      </c>
      <c r="X664" s="2" t="b">
        <f t="shared" si="213"/>
        <v>0</v>
      </c>
      <c r="Y664" s="2" t="b">
        <f t="shared" si="214"/>
        <v>0</v>
      </c>
      <c r="Z664" s="2" t="b">
        <f t="shared" si="215"/>
        <v>0</v>
      </c>
      <c r="AA664" s="2" t="b">
        <f t="shared" si="216"/>
        <v>0</v>
      </c>
      <c r="AB664" s="2" t="b">
        <f t="shared" si="217"/>
        <v>0</v>
      </c>
      <c r="AC664" s="2" t="b">
        <f t="shared" si="218"/>
        <v>0</v>
      </c>
      <c r="AD664" s="2" t="b">
        <f t="shared" si="219"/>
        <v>0</v>
      </c>
      <c r="AE664" s="2" t="b">
        <f t="shared" si="220"/>
        <v>0</v>
      </c>
      <c r="AF664" s="2" t="b">
        <f t="shared" si="221"/>
        <v>0</v>
      </c>
      <c r="AG664" s="2" t="b">
        <f t="shared" si="222"/>
        <v>0</v>
      </c>
      <c r="AH664" s="17" t="b">
        <f t="shared" si="223"/>
        <v>0</v>
      </c>
      <c r="AI664" s="2" t="b">
        <f t="shared" si="224"/>
        <v>0</v>
      </c>
      <c r="AJ664" s="2" t="b">
        <f t="shared" si="225"/>
        <v>0</v>
      </c>
      <c r="AK664" s="2" t="b">
        <f t="shared" si="226"/>
        <v>0</v>
      </c>
      <c r="AL664" s="2" t="b">
        <f t="shared" si="227"/>
        <v>0</v>
      </c>
      <c r="AM664" s="2" t="b">
        <f t="shared" si="228"/>
        <v>0</v>
      </c>
      <c r="AN664" s="2" t="b">
        <f t="shared" si="229"/>
        <v>0</v>
      </c>
      <c r="AO664" s="2" t="b">
        <v>0</v>
      </c>
      <c r="AP664" s="2" t="b">
        <f t="shared" si="230"/>
        <v>0</v>
      </c>
      <c r="AQ664" s="2" t="b">
        <v>0</v>
      </c>
      <c r="AR664" s="7" t="s">
        <v>5615</v>
      </c>
      <c r="AS664" s="7" t="s">
        <v>5617</v>
      </c>
      <c r="BM664" s="2"/>
      <c r="BN664" s="2"/>
      <c r="BO664" s="2"/>
      <c r="BP664" s="2"/>
      <c r="BQ664" s="2"/>
      <c r="BR664" s="2"/>
      <c r="BS664" s="2"/>
      <c r="BT664" s="2"/>
      <c r="BU664" s="2"/>
      <c r="BV664" s="2"/>
      <c r="BW664" s="2"/>
      <c r="BX664" s="2"/>
      <c r="BY664" s="2"/>
      <c r="BZ664" s="2"/>
      <c r="CA664" s="2"/>
      <c r="CB664" s="2"/>
      <c r="CC664" s="2"/>
      <c r="CD664" s="2"/>
      <c r="CE664" s="2"/>
    </row>
    <row r="665" spans="1:85" s="7" customFormat="1" ht="30" hidden="1" x14ac:dyDescent="0.25">
      <c r="L665" s="11" t="s">
        <v>2411</v>
      </c>
      <c r="M665" s="2" t="s">
        <v>2412</v>
      </c>
      <c r="N665" s="7">
        <v>2012</v>
      </c>
      <c r="O665" s="7">
        <v>1</v>
      </c>
      <c r="P665" s="8">
        <v>40909.488888888889</v>
      </c>
      <c r="Q665" s="7" t="s">
        <v>11</v>
      </c>
      <c r="R665" s="7" t="s">
        <v>459</v>
      </c>
      <c r="S665" s="7" t="s">
        <v>2413</v>
      </c>
      <c r="T665" s="7" t="s">
        <v>864</v>
      </c>
      <c r="U665" s="2">
        <f t="shared" si="210"/>
        <v>1</v>
      </c>
      <c r="V665" s="2" t="b">
        <f t="shared" si="211"/>
        <v>1</v>
      </c>
      <c r="W665" s="17" t="b">
        <f t="shared" si="212"/>
        <v>0</v>
      </c>
      <c r="X665" s="2" t="b">
        <f t="shared" si="213"/>
        <v>0</v>
      </c>
      <c r="Y665" s="2" t="b">
        <f t="shared" si="214"/>
        <v>0</v>
      </c>
      <c r="Z665" s="2" t="b">
        <f t="shared" si="215"/>
        <v>0</v>
      </c>
      <c r="AA665" s="2" t="b">
        <f t="shared" si="216"/>
        <v>0</v>
      </c>
      <c r="AB665" s="2" t="b">
        <f t="shared" si="217"/>
        <v>0</v>
      </c>
      <c r="AC665" s="2" t="b">
        <f t="shared" si="218"/>
        <v>0</v>
      </c>
      <c r="AD665" s="2" t="b">
        <f t="shared" si="219"/>
        <v>0</v>
      </c>
      <c r="AE665" s="2" t="b">
        <f t="shared" si="220"/>
        <v>0</v>
      </c>
      <c r="AF665" s="2" t="b">
        <f t="shared" si="221"/>
        <v>0</v>
      </c>
      <c r="AG665" s="2" t="b">
        <f t="shared" si="222"/>
        <v>0</v>
      </c>
      <c r="AH665" s="17" t="b">
        <f t="shared" si="223"/>
        <v>0</v>
      </c>
      <c r="AI665" s="2" t="b">
        <f t="shared" si="224"/>
        <v>0</v>
      </c>
      <c r="AJ665" s="2" t="b">
        <f t="shared" si="225"/>
        <v>0</v>
      </c>
      <c r="AK665" s="2" t="b">
        <f t="shared" si="226"/>
        <v>0</v>
      </c>
      <c r="AL665" s="2" t="b">
        <f t="shared" si="227"/>
        <v>0</v>
      </c>
      <c r="AM665" s="2" t="b">
        <f t="shared" si="228"/>
        <v>0</v>
      </c>
      <c r="AN665" s="2" t="b">
        <f t="shared" si="229"/>
        <v>0</v>
      </c>
      <c r="AO665" s="2" t="b">
        <v>0</v>
      </c>
      <c r="AP665" s="2" t="b">
        <f t="shared" si="230"/>
        <v>0</v>
      </c>
      <c r="AQ665" s="2" t="b">
        <v>0</v>
      </c>
      <c r="AR665" s="7">
        <v>1</v>
      </c>
      <c r="BM665" s="2"/>
      <c r="BN665" s="2"/>
      <c r="BO665" s="2"/>
      <c r="BP665" s="2"/>
      <c r="BQ665" s="2"/>
      <c r="BR665" s="2"/>
      <c r="BS665" s="2"/>
      <c r="BT665" s="2"/>
      <c r="BU665" s="2"/>
      <c r="BV665" s="2"/>
      <c r="BW665" s="2"/>
      <c r="BX665" s="2"/>
      <c r="BY665" s="2"/>
      <c r="BZ665" s="2"/>
      <c r="CA665" s="2"/>
      <c r="CB665" s="2"/>
      <c r="CC665" s="2"/>
      <c r="CD665" s="2"/>
      <c r="CE665" s="2"/>
    </row>
    <row r="666" spans="1:85" s="7" customFormat="1" ht="30" hidden="1" x14ac:dyDescent="0.25">
      <c r="A666" s="2"/>
      <c r="B666" s="2"/>
      <c r="C666" s="2"/>
      <c r="D666" s="2"/>
      <c r="E666" s="2"/>
      <c r="F666" s="2"/>
      <c r="G666" s="2"/>
      <c r="H666" s="2"/>
      <c r="I666" s="2"/>
      <c r="J666" s="2"/>
      <c r="K666" s="2"/>
      <c r="L666" s="11" t="s">
        <v>5178</v>
      </c>
      <c r="M666" s="2" t="s">
        <v>5179</v>
      </c>
      <c r="N666" s="2">
        <v>2008</v>
      </c>
      <c r="O666" s="2">
        <v>1</v>
      </c>
      <c r="P666" s="3">
        <v>39448.65</v>
      </c>
      <c r="Q666" s="2" t="s">
        <v>11</v>
      </c>
      <c r="R666" s="2" t="s">
        <v>5159</v>
      </c>
      <c r="S666" s="2" t="s">
        <v>5173</v>
      </c>
      <c r="T666" s="2" t="s">
        <v>3321</v>
      </c>
      <c r="U666" s="2">
        <f t="shared" si="210"/>
        <v>2</v>
      </c>
      <c r="V666" s="2" t="b">
        <f t="shared" si="211"/>
        <v>1</v>
      </c>
      <c r="W666" s="17" t="b">
        <f t="shared" si="212"/>
        <v>0</v>
      </c>
      <c r="X666" s="2" t="b">
        <f t="shared" si="213"/>
        <v>0</v>
      </c>
      <c r="Y666" s="2" t="b">
        <f t="shared" si="214"/>
        <v>0</v>
      </c>
      <c r="Z666" s="2" t="b">
        <f t="shared" si="215"/>
        <v>0</v>
      </c>
      <c r="AA666" s="2" t="b">
        <f t="shared" si="216"/>
        <v>0</v>
      </c>
      <c r="AB666" s="2" t="b">
        <f t="shared" si="217"/>
        <v>0</v>
      </c>
      <c r="AC666" s="2" t="b">
        <f t="shared" si="218"/>
        <v>0</v>
      </c>
      <c r="AD666" s="2" t="b">
        <f t="shared" si="219"/>
        <v>0</v>
      </c>
      <c r="AE666" s="2" t="b">
        <f t="shared" si="220"/>
        <v>0</v>
      </c>
      <c r="AF666" s="2" t="b">
        <f t="shared" si="221"/>
        <v>0</v>
      </c>
      <c r="AG666" s="2" t="b">
        <f t="shared" si="222"/>
        <v>0</v>
      </c>
      <c r="AH666" s="17" t="b">
        <f t="shared" si="223"/>
        <v>0</v>
      </c>
      <c r="AI666" s="2" t="b">
        <f t="shared" si="224"/>
        <v>0</v>
      </c>
      <c r="AJ666" s="2" t="b">
        <f t="shared" si="225"/>
        <v>0</v>
      </c>
      <c r="AK666" s="2" t="b">
        <f t="shared" si="226"/>
        <v>0</v>
      </c>
      <c r="AL666" s="2" t="b">
        <f t="shared" si="227"/>
        <v>0</v>
      </c>
      <c r="AM666" s="2" t="b">
        <f t="shared" si="228"/>
        <v>0</v>
      </c>
      <c r="AN666" s="2" t="b">
        <f t="shared" si="229"/>
        <v>0</v>
      </c>
      <c r="AO666" s="2" t="b">
        <v>0</v>
      </c>
      <c r="AP666" s="2" t="b">
        <f t="shared" si="230"/>
        <v>1</v>
      </c>
      <c r="AQ666" s="2" t="b">
        <v>0</v>
      </c>
      <c r="AR666" s="2">
        <v>1</v>
      </c>
      <c r="AS666" s="2">
        <v>3</v>
      </c>
      <c r="AT666" s="2" t="s">
        <v>5615</v>
      </c>
      <c r="AU666" s="2">
        <v>52</v>
      </c>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row>
    <row r="667" spans="1:85" s="7" customFormat="1" hidden="1" x14ac:dyDescent="0.25">
      <c r="L667" s="11" t="s">
        <v>510</v>
      </c>
      <c r="M667" s="2" t="s">
        <v>511</v>
      </c>
      <c r="N667" s="2">
        <v>19</v>
      </c>
      <c r="O667" s="2">
        <v>1</v>
      </c>
      <c r="P667" s="3">
        <v>40909.390972222223</v>
      </c>
      <c r="Q667" s="2" t="s">
        <v>11</v>
      </c>
      <c r="R667" s="2" t="s">
        <v>459</v>
      </c>
      <c r="S667" s="2" t="s">
        <v>512</v>
      </c>
      <c r="T667" s="2" t="s">
        <v>513</v>
      </c>
      <c r="U667" s="2">
        <f t="shared" si="210"/>
        <v>5</v>
      </c>
      <c r="V667" s="2" t="b">
        <f t="shared" si="211"/>
        <v>1</v>
      </c>
      <c r="W667" s="17" t="b">
        <f t="shared" si="212"/>
        <v>0</v>
      </c>
      <c r="X667" s="2" t="b">
        <f t="shared" si="213"/>
        <v>1</v>
      </c>
      <c r="Y667" s="2" t="b">
        <f t="shared" si="214"/>
        <v>0</v>
      </c>
      <c r="Z667" s="2" t="b">
        <f t="shared" si="215"/>
        <v>0</v>
      </c>
      <c r="AA667" s="2" t="b">
        <f t="shared" si="216"/>
        <v>1</v>
      </c>
      <c r="AB667" s="2" t="b">
        <f t="shared" si="217"/>
        <v>0</v>
      </c>
      <c r="AC667" s="2" t="b">
        <f t="shared" si="218"/>
        <v>0</v>
      </c>
      <c r="AD667" s="2" t="b">
        <f t="shared" si="219"/>
        <v>0</v>
      </c>
      <c r="AE667" s="2" t="b">
        <f t="shared" si="220"/>
        <v>0</v>
      </c>
      <c r="AF667" s="2" t="b">
        <f t="shared" si="221"/>
        <v>0</v>
      </c>
      <c r="AG667" s="2" t="b">
        <f t="shared" si="222"/>
        <v>1</v>
      </c>
      <c r="AH667" s="17" t="b">
        <f t="shared" si="223"/>
        <v>0</v>
      </c>
      <c r="AI667" s="2" t="b">
        <f t="shared" si="224"/>
        <v>1</v>
      </c>
      <c r="AJ667" s="2" t="b">
        <f t="shared" si="225"/>
        <v>0</v>
      </c>
      <c r="AK667" s="2" t="b">
        <f t="shared" si="226"/>
        <v>0</v>
      </c>
      <c r="AL667" s="2" t="b">
        <f t="shared" si="227"/>
        <v>0</v>
      </c>
      <c r="AM667" s="2" t="b">
        <f t="shared" si="228"/>
        <v>0</v>
      </c>
      <c r="AN667" s="2" t="b">
        <f t="shared" si="229"/>
        <v>0</v>
      </c>
      <c r="AO667" s="2" t="b">
        <v>0</v>
      </c>
      <c r="AP667" s="2" t="b">
        <f t="shared" si="230"/>
        <v>0</v>
      </c>
      <c r="AQ667" s="2" t="b">
        <v>0</v>
      </c>
      <c r="AR667" s="2">
        <v>1</v>
      </c>
      <c r="AS667" s="2">
        <v>4</v>
      </c>
      <c r="AT667" s="2">
        <v>7</v>
      </c>
      <c r="AU667" s="2">
        <v>15</v>
      </c>
      <c r="AV667" s="2">
        <v>20</v>
      </c>
      <c r="AW667" s="2">
        <v>25</v>
      </c>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row>
    <row r="668" spans="1:85" s="7" customFormat="1" ht="30" hidden="1" x14ac:dyDescent="0.25">
      <c r="A668" s="42" t="s">
        <v>5665</v>
      </c>
      <c r="B668" s="42" t="s">
        <v>5705</v>
      </c>
      <c r="C668" s="42">
        <v>2012</v>
      </c>
      <c r="D668" s="42" t="s">
        <v>5693</v>
      </c>
      <c r="E668" s="42">
        <v>2015</v>
      </c>
      <c r="F668" s="42"/>
      <c r="G668" s="54" t="s">
        <v>5979</v>
      </c>
      <c r="H668" s="42"/>
      <c r="I668" s="42">
        <v>1589222</v>
      </c>
      <c r="J668" s="42"/>
      <c r="K668" s="42"/>
      <c r="L668" s="5" t="s">
        <v>1244</v>
      </c>
      <c r="M668" s="5" t="s">
        <v>1245</v>
      </c>
      <c r="N668" s="5">
        <v>24</v>
      </c>
      <c r="O668" s="5">
        <v>2</v>
      </c>
      <c r="P668" s="10">
        <v>41061.510416666664</v>
      </c>
      <c r="Q668" s="5" t="s">
        <v>11</v>
      </c>
      <c r="R668" s="5" t="s">
        <v>459</v>
      </c>
      <c r="S668" s="5" t="s">
        <v>1246</v>
      </c>
      <c r="T668" s="5" t="s">
        <v>1247</v>
      </c>
      <c r="U668" s="5">
        <f t="shared" si="210"/>
        <v>8</v>
      </c>
      <c r="V668" s="5" t="b">
        <f t="shared" si="211"/>
        <v>1</v>
      </c>
      <c r="W668" s="51" t="b">
        <f t="shared" si="212"/>
        <v>1</v>
      </c>
      <c r="X668" s="5" t="b">
        <f t="shared" si="213"/>
        <v>1</v>
      </c>
      <c r="Y668" s="5" t="b">
        <f t="shared" si="214"/>
        <v>0</v>
      </c>
      <c r="Z668" s="5" t="b">
        <f t="shared" si="215"/>
        <v>0</v>
      </c>
      <c r="AA668" s="5" t="b">
        <f t="shared" si="216"/>
        <v>1</v>
      </c>
      <c r="AB668" s="5" t="b">
        <f t="shared" si="217"/>
        <v>0</v>
      </c>
      <c r="AC668" s="5" t="b">
        <f t="shared" si="218"/>
        <v>1</v>
      </c>
      <c r="AD668" s="5" t="b">
        <f t="shared" si="219"/>
        <v>1</v>
      </c>
      <c r="AE668" s="5" t="b">
        <f t="shared" si="220"/>
        <v>0</v>
      </c>
      <c r="AF668" s="5" t="b">
        <f t="shared" si="221"/>
        <v>0</v>
      </c>
      <c r="AG668" s="5" t="b">
        <f t="shared" si="222"/>
        <v>1</v>
      </c>
      <c r="AH668" s="51" t="b">
        <f t="shared" si="223"/>
        <v>0</v>
      </c>
      <c r="AI668" s="5" t="b">
        <f t="shared" si="224"/>
        <v>0</v>
      </c>
      <c r="AJ668" s="5" t="b">
        <f t="shared" si="225"/>
        <v>0</v>
      </c>
      <c r="AK668" s="5" t="b">
        <f t="shared" si="226"/>
        <v>1</v>
      </c>
      <c r="AL668" s="5" t="b">
        <f t="shared" si="227"/>
        <v>0</v>
      </c>
      <c r="AM668" s="5" t="b">
        <f t="shared" si="228"/>
        <v>0</v>
      </c>
      <c r="AN668" s="5" t="b">
        <f t="shared" si="229"/>
        <v>0</v>
      </c>
      <c r="AO668" s="5" t="b">
        <v>0</v>
      </c>
      <c r="AP668" s="5" t="b">
        <f t="shared" si="230"/>
        <v>0</v>
      </c>
      <c r="AQ668" s="5" t="b">
        <v>0</v>
      </c>
      <c r="AR668" s="2">
        <v>1</v>
      </c>
      <c r="AS668" s="2">
        <v>2</v>
      </c>
      <c r="AT668" s="2">
        <v>4</v>
      </c>
      <c r="AU668" s="2">
        <v>7</v>
      </c>
      <c r="AV668" s="2">
        <v>10</v>
      </c>
      <c r="AW668" s="2">
        <v>11</v>
      </c>
      <c r="AX668" s="2">
        <v>15</v>
      </c>
      <c r="AY668" s="2">
        <v>22</v>
      </c>
      <c r="AZ668" s="2"/>
      <c r="BA668" s="2"/>
      <c r="BB668" s="2"/>
      <c r="BC668" s="2"/>
      <c r="BD668" s="2"/>
      <c r="BE668" s="2"/>
      <c r="BF668" s="2"/>
      <c r="BG668" s="2"/>
      <c r="BH668" s="2"/>
      <c r="BI668" s="2"/>
      <c r="BJ668" s="2"/>
      <c r="BK668" s="2"/>
      <c r="BL668" s="2"/>
      <c r="BM668" s="2"/>
      <c r="BN668" s="2"/>
      <c r="BO668" s="2"/>
      <c r="BQ668" s="2"/>
      <c r="BR668" s="2"/>
      <c r="BS668" s="2"/>
      <c r="BT668" s="2"/>
      <c r="BU668" s="2"/>
      <c r="BV668" s="2"/>
      <c r="BW668" s="2"/>
      <c r="BX668" s="2"/>
      <c r="BY668" s="2"/>
      <c r="BZ668" s="2"/>
      <c r="CA668" s="2"/>
      <c r="CB668" s="2"/>
      <c r="CC668" s="2"/>
      <c r="CD668" s="2"/>
      <c r="CE668" s="2"/>
    </row>
    <row r="669" spans="1:85" s="7" customFormat="1" ht="30" hidden="1" x14ac:dyDescent="0.25">
      <c r="L669" s="11" t="s">
        <v>2396</v>
      </c>
      <c r="M669" s="2" t="s">
        <v>2397</v>
      </c>
      <c r="N669" s="7">
        <v>2010</v>
      </c>
      <c r="O669" s="7">
        <v>8</v>
      </c>
      <c r="P669" s="8">
        <v>40269.597916666666</v>
      </c>
      <c r="Q669" s="7" t="s">
        <v>11</v>
      </c>
      <c r="R669" s="7" t="s">
        <v>459</v>
      </c>
      <c r="S669" s="7" t="s">
        <v>2398</v>
      </c>
      <c r="T669" s="7" t="s">
        <v>495</v>
      </c>
      <c r="U669" s="2">
        <f t="shared" si="210"/>
        <v>5</v>
      </c>
      <c r="V669" s="2" t="b">
        <f t="shared" si="211"/>
        <v>1</v>
      </c>
      <c r="W669" s="17" t="b">
        <f t="shared" si="212"/>
        <v>0</v>
      </c>
      <c r="X669" s="2" t="b">
        <f t="shared" si="213"/>
        <v>1</v>
      </c>
      <c r="Y669" s="2" t="b">
        <f t="shared" si="214"/>
        <v>0</v>
      </c>
      <c r="Z669" s="2" t="b">
        <f t="shared" si="215"/>
        <v>0</v>
      </c>
      <c r="AA669" s="2" t="b">
        <f t="shared" si="216"/>
        <v>1</v>
      </c>
      <c r="AB669" s="2" t="b">
        <f t="shared" si="217"/>
        <v>1</v>
      </c>
      <c r="AC669" s="2" t="b">
        <f t="shared" si="218"/>
        <v>0</v>
      </c>
      <c r="AD669" s="2" t="b">
        <f t="shared" si="219"/>
        <v>0</v>
      </c>
      <c r="AE669" s="2" t="b">
        <f t="shared" si="220"/>
        <v>0</v>
      </c>
      <c r="AF669" s="2" t="b">
        <f t="shared" si="221"/>
        <v>0</v>
      </c>
      <c r="AG669" s="2" t="b">
        <f t="shared" si="222"/>
        <v>0</v>
      </c>
      <c r="AH669" s="17" t="b">
        <f t="shared" si="223"/>
        <v>0</v>
      </c>
      <c r="AI669" s="2" t="b">
        <f t="shared" si="224"/>
        <v>0</v>
      </c>
      <c r="AJ669" s="2" t="b">
        <f t="shared" si="225"/>
        <v>0</v>
      </c>
      <c r="AK669" s="2" t="b">
        <f t="shared" si="226"/>
        <v>1</v>
      </c>
      <c r="AL669" s="2" t="b">
        <f t="shared" si="227"/>
        <v>0</v>
      </c>
      <c r="AM669" s="2" t="b">
        <f t="shared" si="228"/>
        <v>0</v>
      </c>
      <c r="AN669" s="2" t="b">
        <f t="shared" si="229"/>
        <v>0</v>
      </c>
      <c r="AO669" s="2" t="b">
        <v>0</v>
      </c>
      <c r="AP669" s="2" t="b">
        <f t="shared" si="230"/>
        <v>0</v>
      </c>
      <c r="AQ669" s="2" t="b">
        <v>0</v>
      </c>
      <c r="AR669" s="7">
        <v>1</v>
      </c>
      <c r="AS669" s="7">
        <v>4</v>
      </c>
      <c r="AT669" s="7">
        <v>7</v>
      </c>
      <c r="AU669" s="7">
        <v>8</v>
      </c>
      <c r="AV669" s="7">
        <v>22</v>
      </c>
      <c r="BM669" s="2"/>
      <c r="BN669" s="2"/>
      <c r="BO669" s="2"/>
      <c r="CF669" s="2"/>
      <c r="CG669" s="2"/>
    </row>
    <row r="670" spans="1:85" s="7" customFormat="1" ht="45" hidden="1" x14ac:dyDescent="0.25">
      <c r="A670" s="42" t="s">
        <v>5667</v>
      </c>
      <c r="B670" s="42"/>
      <c r="C670" s="42"/>
      <c r="D670" s="42"/>
      <c r="E670" s="42"/>
      <c r="F670" s="42"/>
      <c r="G670" s="42"/>
      <c r="H670" s="42"/>
      <c r="I670" s="42">
        <v>144526768</v>
      </c>
      <c r="J670" s="42"/>
      <c r="K670" s="42" t="s">
        <v>5980</v>
      </c>
      <c r="L670" s="5" t="s">
        <v>2471</v>
      </c>
      <c r="M670" s="5" t="s">
        <v>2472</v>
      </c>
      <c r="N670" s="49">
        <v>39</v>
      </c>
      <c r="O670" s="49">
        <v>1</v>
      </c>
      <c r="P670" s="50">
        <v>41640.703472222223</v>
      </c>
      <c r="Q670" s="49" t="s">
        <v>2473</v>
      </c>
      <c r="R670" s="49" t="s">
        <v>459</v>
      </c>
      <c r="S670" s="49" t="s">
        <v>2474</v>
      </c>
      <c r="T670" s="49" t="s">
        <v>2475</v>
      </c>
      <c r="U670" s="5">
        <f t="shared" si="210"/>
        <v>8</v>
      </c>
      <c r="V670" s="5" t="b">
        <f t="shared" si="211"/>
        <v>1</v>
      </c>
      <c r="W670" s="51" t="b">
        <f t="shared" si="212"/>
        <v>1</v>
      </c>
      <c r="X670" s="5" t="b">
        <f t="shared" si="213"/>
        <v>1</v>
      </c>
      <c r="Y670" s="5" t="b">
        <f t="shared" si="214"/>
        <v>0</v>
      </c>
      <c r="Z670" s="5" t="b">
        <f t="shared" si="215"/>
        <v>0</v>
      </c>
      <c r="AA670" s="5" t="b">
        <f t="shared" si="216"/>
        <v>1</v>
      </c>
      <c r="AB670" s="5" t="b">
        <f t="shared" si="217"/>
        <v>0</v>
      </c>
      <c r="AC670" s="5" t="b">
        <f t="shared" si="218"/>
        <v>0</v>
      </c>
      <c r="AD670" s="5" t="b">
        <f t="shared" si="219"/>
        <v>1</v>
      </c>
      <c r="AE670" s="5" t="b">
        <f t="shared" si="220"/>
        <v>0</v>
      </c>
      <c r="AF670" s="5" t="b">
        <f t="shared" si="221"/>
        <v>0</v>
      </c>
      <c r="AG670" s="5" t="b">
        <f t="shared" si="222"/>
        <v>1</v>
      </c>
      <c r="AH670" s="51" t="b">
        <f t="shared" si="223"/>
        <v>0</v>
      </c>
      <c r="AI670" s="5" t="b">
        <f t="shared" si="224"/>
        <v>1</v>
      </c>
      <c r="AJ670" s="5" t="b">
        <f t="shared" si="225"/>
        <v>0</v>
      </c>
      <c r="AK670" s="5" t="b">
        <f t="shared" si="226"/>
        <v>0</v>
      </c>
      <c r="AL670" s="5" t="b">
        <f t="shared" si="227"/>
        <v>0</v>
      </c>
      <c r="AM670" s="5" t="b">
        <f t="shared" si="228"/>
        <v>0</v>
      </c>
      <c r="AN670" s="5" t="b">
        <f t="shared" si="229"/>
        <v>0</v>
      </c>
      <c r="AO670" s="5" t="b">
        <v>0</v>
      </c>
      <c r="AP670" s="5" t="b">
        <f t="shared" si="230"/>
        <v>1</v>
      </c>
      <c r="AQ670" s="5" t="b">
        <v>0</v>
      </c>
      <c r="AR670" s="7">
        <v>1</v>
      </c>
      <c r="AS670" s="7">
        <v>2</v>
      </c>
      <c r="AT670" s="7">
        <v>3</v>
      </c>
      <c r="AU670" s="7">
        <v>4</v>
      </c>
      <c r="AV670" s="7">
        <v>7</v>
      </c>
      <c r="AW670" s="7">
        <v>11</v>
      </c>
      <c r="AX670" s="7">
        <v>12</v>
      </c>
      <c r="AY670" s="7">
        <v>15</v>
      </c>
      <c r="AZ670" s="7">
        <v>18</v>
      </c>
      <c r="BA670" s="7">
        <v>20</v>
      </c>
      <c r="BB670" s="7">
        <v>52</v>
      </c>
      <c r="BM670" s="2"/>
      <c r="BN670" s="2"/>
      <c r="BO670" s="2"/>
      <c r="BP670" s="2"/>
      <c r="BQ670" s="2"/>
      <c r="BR670" s="2"/>
      <c r="BS670" s="2"/>
      <c r="BT670" s="2"/>
      <c r="BU670" s="2"/>
      <c r="BV670" s="2"/>
      <c r="BW670" s="2"/>
      <c r="BX670" s="2"/>
      <c r="BY670" s="2"/>
      <c r="BZ670" s="2"/>
      <c r="CA670" s="2"/>
      <c r="CB670" s="2"/>
      <c r="CC670" s="2"/>
      <c r="CD670" s="2"/>
      <c r="CE670" s="2"/>
    </row>
    <row r="671" spans="1:85" s="7" customFormat="1" ht="30" hidden="1" x14ac:dyDescent="0.25">
      <c r="A671" s="2"/>
      <c r="L671" s="11" t="s">
        <v>3962</v>
      </c>
      <c r="M671" s="2" t="s">
        <v>3963</v>
      </c>
      <c r="N671" s="2">
        <v>2013</v>
      </c>
      <c r="O671" s="2">
        <v>2</v>
      </c>
      <c r="P671" s="3">
        <v>41609.633333333331</v>
      </c>
      <c r="Q671" s="2" t="s">
        <v>11</v>
      </c>
      <c r="R671" s="2" t="s">
        <v>459</v>
      </c>
      <c r="S671" s="2" t="s">
        <v>3964</v>
      </c>
      <c r="T671" s="2" t="s">
        <v>199</v>
      </c>
      <c r="U671" s="2">
        <f t="shared" si="210"/>
        <v>5</v>
      </c>
      <c r="V671" s="2" t="b">
        <f t="shared" si="211"/>
        <v>1</v>
      </c>
      <c r="W671" s="17" t="b">
        <f t="shared" si="212"/>
        <v>1</v>
      </c>
      <c r="X671" s="2" t="b">
        <f t="shared" si="213"/>
        <v>1</v>
      </c>
      <c r="Y671" s="2" t="b">
        <f t="shared" si="214"/>
        <v>0</v>
      </c>
      <c r="Z671" s="2" t="b">
        <f t="shared" si="215"/>
        <v>0</v>
      </c>
      <c r="AA671" s="2" t="b">
        <f t="shared" si="216"/>
        <v>1</v>
      </c>
      <c r="AB671" s="2" t="b">
        <f t="shared" si="217"/>
        <v>0</v>
      </c>
      <c r="AC671" s="2" t="b">
        <f t="shared" si="218"/>
        <v>0</v>
      </c>
      <c r="AD671" s="2" t="b">
        <f t="shared" si="219"/>
        <v>0</v>
      </c>
      <c r="AE671" s="2" t="b">
        <f t="shared" si="220"/>
        <v>0</v>
      </c>
      <c r="AF671" s="2" t="b">
        <f t="shared" si="221"/>
        <v>1</v>
      </c>
      <c r="AG671" s="2" t="b">
        <f t="shared" si="222"/>
        <v>0</v>
      </c>
      <c r="AH671" s="17" t="b">
        <f t="shared" si="223"/>
        <v>0</v>
      </c>
      <c r="AI671" s="2" t="b">
        <f t="shared" si="224"/>
        <v>0</v>
      </c>
      <c r="AJ671" s="2" t="b">
        <f t="shared" si="225"/>
        <v>0</v>
      </c>
      <c r="AK671" s="2" t="b">
        <f t="shared" si="226"/>
        <v>0</v>
      </c>
      <c r="AL671" s="2" t="b">
        <f t="shared" si="227"/>
        <v>0</v>
      </c>
      <c r="AM671" s="2" t="b">
        <f t="shared" si="228"/>
        <v>0</v>
      </c>
      <c r="AN671" s="2" t="b">
        <f t="shared" si="229"/>
        <v>0</v>
      </c>
      <c r="AO671" s="2" t="b">
        <v>0</v>
      </c>
      <c r="AP671" s="2" t="b">
        <f t="shared" si="230"/>
        <v>0</v>
      </c>
      <c r="AQ671" s="2" t="b">
        <v>0</v>
      </c>
      <c r="AR671" s="2">
        <v>1</v>
      </c>
      <c r="AS671" s="2">
        <v>2</v>
      </c>
      <c r="AT671" s="2">
        <v>3</v>
      </c>
      <c r="AU671" s="2">
        <v>4</v>
      </c>
      <c r="AV671" s="2">
        <v>7</v>
      </c>
      <c r="AW671" s="2" t="s">
        <v>5615</v>
      </c>
      <c r="AX671" s="2">
        <v>12</v>
      </c>
      <c r="AY671" s="2">
        <v>14</v>
      </c>
      <c r="AZ671" s="2">
        <v>25</v>
      </c>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row>
    <row r="672" spans="1:85" s="7" customFormat="1" ht="30" hidden="1" x14ac:dyDescent="0.25">
      <c r="L672" s="11" t="s">
        <v>4138</v>
      </c>
      <c r="M672" s="2" t="s">
        <v>4139</v>
      </c>
      <c r="N672" s="2">
        <v>47</v>
      </c>
      <c r="O672" s="2">
        <v>2</v>
      </c>
      <c r="P672" s="3">
        <v>41244.490972222222</v>
      </c>
      <c r="Q672" s="2" t="s">
        <v>11</v>
      </c>
      <c r="R672" s="2" t="s">
        <v>459</v>
      </c>
      <c r="S672" s="2" t="s">
        <v>4140</v>
      </c>
      <c r="T672" s="2" t="s">
        <v>941</v>
      </c>
      <c r="U672" s="2">
        <f t="shared" si="210"/>
        <v>1</v>
      </c>
      <c r="V672" s="2" t="b">
        <f t="shared" si="211"/>
        <v>1</v>
      </c>
      <c r="W672" s="17" t="b">
        <f t="shared" si="212"/>
        <v>0</v>
      </c>
      <c r="X672" s="2" t="b">
        <f t="shared" si="213"/>
        <v>0</v>
      </c>
      <c r="Y672" s="2" t="b">
        <f t="shared" si="214"/>
        <v>0</v>
      </c>
      <c r="Z672" s="2" t="b">
        <f t="shared" si="215"/>
        <v>0</v>
      </c>
      <c r="AA672" s="2" t="b">
        <f t="shared" si="216"/>
        <v>0</v>
      </c>
      <c r="AB672" s="2" t="b">
        <f t="shared" si="217"/>
        <v>0</v>
      </c>
      <c r="AC672" s="2" t="b">
        <f t="shared" si="218"/>
        <v>0</v>
      </c>
      <c r="AD672" s="2" t="b">
        <f t="shared" si="219"/>
        <v>0</v>
      </c>
      <c r="AE672" s="2" t="b">
        <f t="shared" si="220"/>
        <v>0</v>
      </c>
      <c r="AF672" s="2" t="b">
        <f t="shared" si="221"/>
        <v>0</v>
      </c>
      <c r="AG672" s="2" t="b">
        <f t="shared" si="222"/>
        <v>0</v>
      </c>
      <c r="AH672" s="17" t="b">
        <f t="shared" si="223"/>
        <v>0</v>
      </c>
      <c r="AI672" s="2" t="b">
        <f t="shared" si="224"/>
        <v>0</v>
      </c>
      <c r="AJ672" s="2" t="b">
        <f t="shared" si="225"/>
        <v>0</v>
      </c>
      <c r="AK672" s="2" t="b">
        <f t="shared" si="226"/>
        <v>0</v>
      </c>
      <c r="AL672" s="2" t="b">
        <f t="shared" si="227"/>
        <v>0</v>
      </c>
      <c r="AM672" s="2" t="b">
        <f t="shared" si="228"/>
        <v>0</v>
      </c>
      <c r="AN672" s="2" t="b">
        <f t="shared" si="229"/>
        <v>0</v>
      </c>
      <c r="AO672" s="2" t="b">
        <v>0</v>
      </c>
      <c r="AP672" s="2" t="b">
        <f t="shared" si="230"/>
        <v>0</v>
      </c>
      <c r="AQ672" s="2" t="b">
        <v>0</v>
      </c>
      <c r="AR672" s="2">
        <v>1</v>
      </c>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row>
    <row r="673" spans="1:85" s="7" customFormat="1" ht="30" hidden="1" x14ac:dyDescent="0.25">
      <c r="L673" s="11" t="s">
        <v>4638</v>
      </c>
      <c r="M673" s="2" t="s">
        <v>4639</v>
      </c>
      <c r="N673" s="2">
        <v>54</v>
      </c>
      <c r="O673" s="2">
        <v>1</v>
      </c>
      <c r="P673" s="3">
        <v>41365.376388888886</v>
      </c>
      <c r="Q673" s="2" t="s">
        <v>11</v>
      </c>
      <c r="R673" s="2" t="s">
        <v>459</v>
      </c>
      <c r="S673" s="2" t="s">
        <v>4640</v>
      </c>
      <c r="T673" s="2" t="s">
        <v>1526</v>
      </c>
      <c r="U673" s="2">
        <f t="shared" si="210"/>
        <v>1</v>
      </c>
      <c r="V673" s="2" t="b">
        <f t="shared" si="211"/>
        <v>1</v>
      </c>
      <c r="W673" s="17" t="b">
        <f t="shared" si="212"/>
        <v>0</v>
      </c>
      <c r="X673" s="2" t="b">
        <f t="shared" si="213"/>
        <v>0</v>
      </c>
      <c r="Y673" s="2" t="b">
        <f t="shared" si="214"/>
        <v>0</v>
      </c>
      <c r="Z673" s="2" t="b">
        <f t="shared" si="215"/>
        <v>0</v>
      </c>
      <c r="AA673" s="2" t="b">
        <f t="shared" si="216"/>
        <v>0</v>
      </c>
      <c r="AB673" s="2" t="b">
        <f t="shared" si="217"/>
        <v>0</v>
      </c>
      <c r="AC673" s="2" t="b">
        <f t="shared" si="218"/>
        <v>0</v>
      </c>
      <c r="AD673" s="2" t="b">
        <f t="shared" si="219"/>
        <v>0</v>
      </c>
      <c r="AE673" s="2" t="b">
        <f t="shared" si="220"/>
        <v>0</v>
      </c>
      <c r="AF673" s="2" t="b">
        <f t="shared" si="221"/>
        <v>0</v>
      </c>
      <c r="AG673" s="2" t="b">
        <f t="shared" si="222"/>
        <v>0</v>
      </c>
      <c r="AH673" s="17" t="b">
        <f t="shared" si="223"/>
        <v>0</v>
      </c>
      <c r="AI673" s="2" t="b">
        <f t="shared" si="224"/>
        <v>0</v>
      </c>
      <c r="AJ673" s="2" t="b">
        <f t="shared" si="225"/>
        <v>0</v>
      </c>
      <c r="AK673" s="2" t="b">
        <f t="shared" si="226"/>
        <v>0</v>
      </c>
      <c r="AL673" s="2" t="b">
        <f t="shared" si="227"/>
        <v>0</v>
      </c>
      <c r="AM673" s="2" t="b">
        <f t="shared" si="228"/>
        <v>0</v>
      </c>
      <c r="AN673" s="2" t="b">
        <f t="shared" si="229"/>
        <v>0</v>
      </c>
      <c r="AO673" s="2" t="b">
        <v>0</v>
      </c>
      <c r="AP673" s="2" t="b">
        <f t="shared" si="230"/>
        <v>0</v>
      </c>
      <c r="AQ673" s="2" t="b">
        <v>0</v>
      </c>
      <c r="AR673" s="2">
        <v>1</v>
      </c>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row>
    <row r="674" spans="1:85" s="84" customFormat="1" ht="30" x14ac:dyDescent="0.25">
      <c r="A674" s="75" t="s">
        <v>5673</v>
      </c>
      <c r="B674" s="75" t="s">
        <v>5725</v>
      </c>
      <c r="C674" s="75"/>
      <c r="D674" s="90" t="s">
        <v>5725</v>
      </c>
      <c r="E674" s="90" t="s">
        <v>5770</v>
      </c>
      <c r="F674" s="90" t="s">
        <v>5703</v>
      </c>
      <c r="G674" s="90" t="s">
        <v>5771</v>
      </c>
      <c r="H674" s="90" t="s">
        <v>5772</v>
      </c>
      <c r="I674" s="90" t="s">
        <v>5773</v>
      </c>
      <c r="J674" s="90"/>
      <c r="K674" s="75"/>
      <c r="L674" s="90" t="s">
        <v>1406</v>
      </c>
      <c r="M674" s="90" t="s">
        <v>1407</v>
      </c>
      <c r="N674" s="90">
        <v>2012</v>
      </c>
      <c r="O674" s="90">
        <v>1</v>
      </c>
      <c r="P674" s="92">
        <v>40909.614583333336</v>
      </c>
      <c r="Q674" s="90" t="s">
        <v>11</v>
      </c>
      <c r="R674" s="90" t="s">
        <v>459</v>
      </c>
      <c r="S674" s="90" t="s">
        <v>1408</v>
      </c>
      <c r="T674" s="90" t="s">
        <v>484</v>
      </c>
      <c r="U674" s="90">
        <f t="shared" si="210"/>
        <v>5</v>
      </c>
      <c r="V674" s="90" t="b">
        <f t="shared" si="211"/>
        <v>1</v>
      </c>
      <c r="W674" s="90" t="b">
        <f t="shared" si="212"/>
        <v>1</v>
      </c>
      <c r="X674" s="90" t="b">
        <f t="shared" si="213"/>
        <v>1</v>
      </c>
      <c r="Y674" s="90" t="b">
        <f t="shared" si="214"/>
        <v>0</v>
      </c>
      <c r="Z674" s="90" t="b">
        <f t="shared" si="215"/>
        <v>0</v>
      </c>
      <c r="AA674" s="90" t="b">
        <f t="shared" si="216"/>
        <v>0</v>
      </c>
      <c r="AB674" s="90" t="b">
        <f t="shared" si="217"/>
        <v>0</v>
      </c>
      <c r="AC674" s="90" t="b">
        <f t="shared" si="218"/>
        <v>1</v>
      </c>
      <c r="AD674" s="90" t="b">
        <f t="shared" si="219"/>
        <v>0</v>
      </c>
      <c r="AE674" s="90" t="b">
        <f t="shared" si="220"/>
        <v>0</v>
      </c>
      <c r="AF674" s="90" t="b">
        <f t="shared" si="221"/>
        <v>0</v>
      </c>
      <c r="AG674" s="90" t="b">
        <f t="shared" si="222"/>
        <v>1</v>
      </c>
      <c r="AH674" s="90" t="b">
        <f t="shared" si="223"/>
        <v>0</v>
      </c>
      <c r="AI674" s="90" t="b">
        <f t="shared" si="224"/>
        <v>0</v>
      </c>
      <c r="AJ674" s="90" t="b">
        <f t="shared" si="225"/>
        <v>0</v>
      </c>
      <c r="AK674" s="90" t="b">
        <f t="shared" si="226"/>
        <v>0</v>
      </c>
      <c r="AL674" s="90" t="b">
        <f t="shared" si="227"/>
        <v>0</v>
      </c>
      <c r="AM674" s="90" t="b">
        <f t="shared" si="228"/>
        <v>0</v>
      </c>
      <c r="AN674" s="90" t="b">
        <f t="shared" si="229"/>
        <v>0</v>
      </c>
      <c r="AO674" s="90" t="b">
        <v>0</v>
      </c>
      <c r="AP674" s="90" t="b">
        <f t="shared" si="230"/>
        <v>0</v>
      </c>
      <c r="AQ674" s="90" t="b">
        <v>0</v>
      </c>
      <c r="AR674" s="2">
        <v>1</v>
      </c>
      <c r="AS674" s="2">
        <v>2</v>
      </c>
      <c r="AT674" s="2">
        <v>3</v>
      </c>
      <c r="AU674" s="2">
        <v>4</v>
      </c>
      <c r="AV674" s="2" t="s">
        <v>5615</v>
      </c>
      <c r="AW674" s="2">
        <v>10</v>
      </c>
      <c r="AX674" s="2">
        <v>12</v>
      </c>
      <c r="AY674" s="2">
        <v>15</v>
      </c>
      <c r="AZ674" s="2"/>
      <c r="BA674" s="2"/>
      <c r="BB674" s="2"/>
      <c r="BC674" s="2"/>
      <c r="BD674" s="2"/>
      <c r="BE674" s="2"/>
      <c r="BF674" s="2"/>
      <c r="BG674" s="2"/>
      <c r="BH674" s="2"/>
      <c r="BI674" s="2"/>
      <c r="BJ674" s="2"/>
      <c r="BK674" s="2"/>
      <c r="BL674" s="2"/>
      <c r="BM674" s="7"/>
      <c r="BN674" s="7"/>
      <c r="BO674" s="7"/>
      <c r="BP674" s="2"/>
      <c r="BQ674" s="2"/>
      <c r="BR674" s="2"/>
      <c r="BS674" s="2"/>
      <c r="BT674" s="2"/>
      <c r="BU674" s="2"/>
      <c r="BV674" s="2"/>
      <c r="BW674" s="2"/>
      <c r="BX674" s="2"/>
      <c r="BY674" s="2"/>
      <c r="BZ674" s="2"/>
      <c r="CA674" s="2"/>
      <c r="CB674" s="2"/>
      <c r="CC674" s="2"/>
      <c r="CD674" s="2"/>
      <c r="CE674" s="2"/>
      <c r="CF674" s="7"/>
    </row>
    <row r="675" spans="1:85" s="84" customFormat="1" ht="75" x14ac:dyDescent="0.25">
      <c r="A675" s="75" t="s">
        <v>5673</v>
      </c>
      <c r="B675" s="75" t="s">
        <v>5996</v>
      </c>
      <c r="C675" s="75" t="s">
        <v>5997</v>
      </c>
      <c r="D675" s="90" t="s">
        <v>5998</v>
      </c>
      <c r="E675" s="90" t="s">
        <v>5999</v>
      </c>
      <c r="F675" s="90" t="s">
        <v>5693</v>
      </c>
      <c r="G675" s="90" t="s">
        <v>6000</v>
      </c>
      <c r="H675" s="90"/>
      <c r="I675" s="90">
        <v>41886567</v>
      </c>
      <c r="J675" s="90"/>
      <c r="K675" s="75" t="s">
        <v>6001</v>
      </c>
      <c r="L675" s="90" t="s">
        <v>95</v>
      </c>
      <c r="M675" s="90" t="s">
        <v>96</v>
      </c>
      <c r="N675" s="90">
        <v>2009</v>
      </c>
      <c r="O675" s="90">
        <v>1</v>
      </c>
      <c r="P675" s="92">
        <v>39814.451388888891</v>
      </c>
      <c r="Q675" s="90" t="s">
        <v>11</v>
      </c>
      <c r="R675" s="90" t="s">
        <v>9</v>
      </c>
      <c r="S675" s="90" t="s">
        <v>97</v>
      </c>
      <c r="T675" s="90" t="s">
        <v>13</v>
      </c>
      <c r="U675" s="90">
        <f t="shared" si="210"/>
        <v>5</v>
      </c>
      <c r="V675" s="90" t="b">
        <f t="shared" si="211"/>
        <v>1</v>
      </c>
      <c r="W675" s="90" t="b">
        <f t="shared" si="212"/>
        <v>0</v>
      </c>
      <c r="X675" s="90" t="b">
        <f t="shared" si="213"/>
        <v>0</v>
      </c>
      <c r="Y675" s="90" t="b">
        <f t="shared" si="214"/>
        <v>0</v>
      </c>
      <c r="Z675" s="90" t="b">
        <f t="shared" si="215"/>
        <v>1</v>
      </c>
      <c r="AA675" s="90" t="b">
        <f t="shared" si="216"/>
        <v>0</v>
      </c>
      <c r="AB675" s="90" t="b">
        <f t="shared" si="217"/>
        <v>0</v>
      </c>
      <c r="AC675" s="90" t="b">
        <f t="shared" si="218"/>
        <v>0</v>
      </c>
      <c r="AD675" s="90" t="b">
        <f t="shared" si="219"/>
        <v>1</v>
      </c>
      <c r="AE675" s="90" t="b">
        <f t="shared" si="220"/>
        <v>1</v>
      </c>
      <c r="AF675" s="90" t="b">
        <f t="shared" si="221"/>
        <v>0</v>
      </c>
      <c r="AG675" s="90" t="b">
        <f t="shared" si="222"/>
        <v>1</v>
      </c>
      <c r="AH675" s="90" t="b">
        <f t="shared" si="223"/>
        <v>0</v>
      </c>
      <c r="AI675" s="90" t="b">
        <f t="shared" si="224"/>
        <v>0</v>
      </c>
      <c r="AJ675" s="90" t="b">
        <f t="shared" si="225"/>
        <v>0</v>
      </c>
      <c r="AK675" s="90" t="b">
        <f t="shared" si="226"/>
        <v>0</v>
      </c>
      <c r="AL675" s="90" t="b">
        <f t="shared" si="227"/>
        <v>0</v>
      </c>
      <c r="AM675" s="90" t="b">
        <f t="shared" si="228"/>
        <v>0</v>
      </c>
      <c r="AN675" s="90" t="b">
        <f t="shared" si="229"/>
        <v>0</v>
      </c>
      <c r="AO675" s="90" t="b">
        <v>0</v>
      </c>
      <c r="AP675" s="90" t="b">
        <f t="shared" si="230"/>
        <v>0</v>
      </c>
      <c r="AQ675" s="90" t="b">
        <v>0</v>
      </c>
      <c r="AR675" s="2">
        <v>1</v>
      </c>
      <c r="AS675" s="2">
        <v>6</v>
      </c>
      <c r="AT675" s="2" t="s">
        <v>5615</v>
      </c>
      <c r="AU675" s="2">
        <v>11</v>
      </c>
      <c r="AV675" s="2">
        <v>12</v>
      </c>
      <c r="AW675" s="2">
        <v>13</v>
      </c>
      <c r="AX675" s="2">
        <v>15</v>
      </c>
      <c r="AY675" s="2">
        <v>25</v>
      </c>
      <c r="AZ675" s="2"/>
      <c r="BA675" s="2"/>
      <c r="BB675" s="2"/>
      <c r="BC675" s="2"/>
      <c r="BD675" s="2"/>
      <c r="BE675" s="2"/>
      <c r="BF675" s="2"/>
      <c r="BG675" s="2"/>
      <c r="BH675" s="2"/>
      <c r="BI675" s="2"/>
      <c r="BJ675" s="2"/>
      <c r="BK675" s="2"/>
      <c r="BL675" s="2"/>
      <c r="BM675" s="2"/>
      <c r="BN675" s="2"/>
      <c r="BO675" s="2"/>
      <c r="BP675" s="7"/>
      <c r="BQ675" s="2"/>
      <c r="BR675" s="2"/>
      <c r="BS675" s="2"/>
      <c r="BT675" s="2"/>
      <c r="BU675" s="2"/>
      <c r="BV675" s="2"/>
      <c r="BW675" s="2"/>
      <c r="BX675" s="2"/>
      <c r="BY675" s="2"/>
      <c r="BZ675" s="2"/>
      <c r="CA675" s="2"/>
      <c r="CB675" s="2"/>
      <c r="CC675" s="2"/>
      <c r="CD675" s="2"/>
      <c r="CE675" s="2"/>
      <c r="CF675" s="7"/>
    </row>
    <row r="676" spans="1:85" s="7" customFormat="1" ht="30" hidden="1" x14ac:dyDescent="0.25">
      <c r="L676" s="11" t="s">
        <v>3041</v>
      </c>
      <c r="M676" s="2" t="s">
        <v>3042</v>
      </c>
      <c r="N676" s="2">
        <v>2017</v>
      </c>
      <c r="O676" s="2">
        <v>10</v>
      </c>
      <c r="P676" s="4">
        <v>43009</v>
      </c>
      <c r="Q676" s="2" t="s">
        <v>1637</v>
      </c>
      <c r="R676" s="2" t="s">
        <v>459</v>
      </c>
      <c r="S676" s="2" t="s">
        <v>3040</v>
      </c>
      <c r="T676" s="2" t="s">
        <v>759</v>
      </c>
      <c r="U676" s="2">
        <f t="shared" si="210"/>
        <v>3</v>
      </c>
      <c r="V676" s="2" t="b">
        <f t="shared" si="211"/>
        <v>1</v>
      </c>
      <c r="W676" s="17" t="b">
        <f t="shared" si="212"/>
        <v>0</v>
      </c>
      <c r="X676" s="2" t="b">
        <f t="shared" si="213"/>
        <v>0</v>
      </c>
      <c r="Y676" s="2" t="b">
        <f t="shared" si="214"/>
        <v>0</v>
      </c>
      <c r="Z676" s="2" t="b">
        <f t="shared" si="215"/>
        <v>1</v>
      </c>
      <c r="AA676" s="2" t="b">
        <f t="shared" si="216"/>
        <v>0</v>
      </c>
      <c r="AB676" s="2" t="b">
        <f t="shared" si="217"/>
        <v>0</v>
      </c>
      <c r="AC676" s="2" t="b">
        <f t="shared" si="218"/>
        <v>0</v>
      </c>
      <c r="AD676" s="2" t="b">
        <f t="shared" si="219"/>
        <v>0</v>
      </c>
      <c r="AE676" s="2" t="b">
        <f t="shared" si="220"/>
        <v>0</v>
      </c>
      <c r="AF676" s="2" t="b">
        <f t="shared" si="221"/>
        <v>0</v>
      </c>
      <c r="AG676" s="2" t="b">
        <f t="shared" si="222"/>
        <v>0</v>
      </c>
      <c r="AH676" s="17" t="b">
        <f t="shared" si="223"/>
        <v>0</v>
      </c>
      <c r="AI676" s="2" t="b">
        <f t="shared" si="224"/>
        <v>0</v>
      </c>
      <c r="AJ676" s="2" t="b">
        <f t="shared" si="225"/>
        <v>0</v>
      </c>
      <c r="AK676" s="2" t="b">
        <f t="shared" si="226"/>
        <v>0</v>
      </c>
      <c r="AL676" s="2" t="b">
        <f t="shared" si="227"/>
        <v>0</v>
      </c>
      <c r="AM676" s="2" t="b">
        <f t="shared" si="228"/>
        <v>0</v>
      </c>
      <c r="AN676" s="2" t="b">
        <f t="shared" si="229"/>
        <v>0</v>
      </c>
      <c r="AO676" s="2" t="b">
        <v>0</v>
      </c>
      <c r="AP676" s="2" t="b">
        <f t="shared" si="230"/>
        <v>1</v>
      </c>
      <c r="AQ676" s="2" t="b">
        <v>0</v>
      </c>
      <c r="AR676" s="2">
        <v>1</v>
      </c>
      <c r="AS676" s="2">
        <v>6</v>
      </c>
      <c r="AT676" s="2">
        <v>52</v>
      </c>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row>
    <row r="677" spans="1:85" s="7" customFormat="1" ht="30" hidden="1" x14ac:dyDescent="0.25">
      <c r="L677" s="11" t="s">
        <v>2182</v>
      </c>
      <c r="M677" s="2" t="s">
        <v>2183</v>
      </c>
      <c r="N677" s="7">
        <v>2017</v>
      </c>
      <c r="O677" s="7">
        <v>1</v>
      </c>
      <c r="P677" s="9">
        <v>42370</v>
      </c>
      <c r="Q677" s="7" t="s">
        <v>11</v>
      </c>
      <c r="R677" s="7" t="s">
        <v>459</v>
      </c>
      <c r="S677" s="7" t="s">
        <v>2181</v>
      </c>
      <c r="T677" s="7" t="s">
        <v>524</v>
      </c>
      <c r="U677" s="2">
        <f t="shared" si="210"/>
        <v>1</v>
      </c>
      <c r="V677" s="2" t="b">
        <f t="shared" si="211"/>
        <v>1</v>
      </c>
      <c r="W677" s="17" t="b">
        <f t="shared" si="212"/>
        <v>0</v>
      </c>
      <c r="X677" s="2" t="b">
        <f t="shared" si="213"/>
        <v>0</v>
      </c>
      <c r="Y677" s="2" t="b">
        <f t="shared" si="214"/>
        <v>0</v>
      </c>
      <c r="Z677" s="2" t="b">
        <f t="shared" si="215"/>
        <v>0</v>
      </c>
      <c r="AA677" s="2" t="b">
        <f t="shared" si="216"/>
        <v>0</v>
      </c>
      <c r="AB677" s="2" t="b">
        <f t="shared" si="217"/>
        <v>0</v>
      </c>
      <c r="AC677" s="2" t="b">
        <f t="shared" si="218"/>
        <v>0</v>
      </c>
      <c r="AD677" s="2" t="b">
        <f t="shared" si="219"/>
        <v>0</v>
      </c>
      <c r="AE677" s="2" t="b">
        <f t="shared" si="220"/>
        <v>0</v>
      </c>
      <c r="AF677" s="2" t="b">
        <f t="shared" si="221"/>
        <v>0</v>
      </c>
      <c r="AG677" s="2" t="b">
        <f t="shared" si="222"/>
        <v>0</v>
      </c>
      <c r="AH677" s="17" t="b">
        <f t="shared" si="223"/>
        <v>0</v>
      </c>
      <c r="AI677" s="2" t="b">
        <f t="shared" si="224"/>
        <v>0</v>
      </c>
      <c r="AJ677" s="2" t="b">
        <f t="shared" si="225"/>
        <v>0</v>
      </c>
      <c r="AK677" s="2" t="b">
        <f t="shared" si="226"/>
        <v>0</v>
      </c>
      <c r="AL677" s="2" t="b">
        <f t="shared" si="227"/>
        <v>0</v>
      </c>
      <c r="AM677" s="2" t="b">
        <f t="shared" si="228"/>
        <v>0</v>
      </c>
      <c r="AN677" s="2" t="b">
        <f t="shared" si="229"/>
        <v>0</v>
      </c>
      <c r="AO677" s="2" t="b">
        <v>0</v>
      </c>
      <c r="AP677" s="2" t="b">
        <f t="shared" si="230"/>
        <v>0</v>
      </c>
      <c r="AQ677" s="2" t="b">
        <v>0</v>
      </c>
      <c r="AR677" s="7">
        <v>1</v>
      </c>
    </row>
    <row r="678" spans="1:85" s="7" customFormat="1" ht="30" hidden="1" x14ac:dyDescent="0.25">
      <c r="L678" s="11" t="s">
        <v>552</v>
      </c>
      <c r="M678" s="2" t="s">
        <v>553</v>
      </c>
      <c r="N678" s="7">
        <v>2013</v>
      </c>
      <c r="O678" s="7">
        <v>1</v>
      </c>
      <c r="P678" s="8">
        <v>41275.68472222222</v>
      </c>
      <c r="Q678" s="7" t="s">
        <v>11</v>
      </c>
      <c r="R678" s="7" t="s">
        <v>459</v>
      </c>
      <c r="S678" s="7" t="s">
        <v>554</v>
      </c>
      <c r="T678" s="7" t="s">
        <v>484</v>
      </c>
      <c r="U678" s="2">
        <f t="shared" si="210"/>
        <v>1</v>
      </c>
      <c r="V678" s="2" t="b">
        <f t="shared" si="211"/>
        <v>1</v>
      </c>
      <c r="W678" s="17" t="b">
        <f t="shared" si="212"/>
        <v>0</v>
      </c>
      <c r="X678" s="2" t="b">
        <f t="shared" si="213"/>
        <v>0</v>
      </c>
      <c r="Y678" s="2" t="b">
        <f t="shared" si="214"/>
        <v>0</v>
      </c>
      <c r="Z678" s="2" t="b">
        <f t="shared" si="215"/>
        <v>0</v>
      </c>
      <c r="AA678" s="2" t="b">
        <f t="shared" si="216"/>
        <v>0</v>
      </c>
      <c r="AB678" s="2" t="b">
        <f t="shared" si="217"/>
        <v>0</v>
      </c>
      <c r="AC678" s="2" t="b">
        <f t="shared" si="218"/>
        <v>0</v>
      </c>
      <c r="AD678" s="2" t="b">
        <f t="shared" si="219"/>
        <v>0</v>
      </c>
      <c r="AE678" s="2" t="b">
        <f t="shared" si="220"/>
        <v>0</v>
      </c>
      <c r="AF678" s="2" t="b">
        <f t="shared" si="221"/>
        <v>0</v>
      </c>
      <c r="AG678" s="2" t="b">
        <f t="shared" si="222"/>
        <v>0</v>
      </c>
      <c r="AH678" s="17" t="b">
        <f t="shared" si="223"/>
        <v>0</v>
      </c>
      <c r="AI678" s="2" t="b">
        <f t="shared" si="224"/>
        <v>0</v>
      </c>
      <c r="AJ678" s="2" t="b">
        <f t="shared" si="225"/>
        <v>0</v>
      </c>
      <c r="AK678" s="2" t="b">
        <f t="shared" si="226"/>
        <v>0</v>
      </c>
      <c r="AL678" s="2" t="b">
        <f t="shared" si="227"/>
        <v>0</v>
      </c>
      <c r="AM678" s="2" t="b">
        <f t="shared" si="228"/>
        <v>0</v>
      </c>
      <c r="AN678" s="2" t="b">
        <f t="shared" si="229"/>
        <v>0</v>
      </c>
      <c r="AO678" s="2" t="b">
        <v>0</v>
      </c>
      <c r="AP678" s="2" t="b">
        <f t="shared" si="230"/>
        <v>0</v>
      </c>
      <c r="AQ678" s="2" t="b">
        <v>0</v>
      </c>
      <c r="AR678" s="7">
        <v>1</v>
      </c>
      <c r="AS678" s="7" t="s">
        <v>5615</v>
      </c>
      <c r="BM678" s="2"/>
      <c r="BN678" s="2"/>
      <c r="BO678" s="2"/>
      <c r="BQ678" s="2"/>
      <c r="BR678" s="2"/>
      <c r="BS678" s="2"/>
      <c r="BT678" s="2"/>
      <c r="BU678" s="2"/>
      <c r="BV678" s="2"/>
      <c r="BW678" s="2"/>
      <c r="BX678" s="2"/>
      <c r="BY678" s="2"/>
      <c r="BZ678" s="2"/>
      <c r="CA678" s="2"/>
      <c r="CB678" s="2"/>
      <c r="CC678" s="2"/>
      <c r="CD678" s="2"/>
      <c r="CE678" s="2"/>
    </row>
    <row r="679" spans="1:85" s="7" customFormat="1" ht="30" hidden="1" x14ac:dyDescent="0.25">
      <c r="A679" s="2"/>
      <c r="B679" s="2"/>
      <c r="C679" s="2"/>
      <c r="D679" s="2"/>
      <c r="E679" s="2"/>
      <c r="F679" s="2"/>
      <c r="G679" s="2"/>
      <c r="H679" s="2"/>
      <c r="I679" s="2"/>
      <c r="J679" s="2"/>
      <c r="K679" s="2"/>
      <c r="L679" s="11" t="s">
        <v>4776</v>
      </c>
      <c r="M679" s="2" t="s">
        <v>4777</v>
      </c>
      <c r="N679" s="2">
        <v>2018</v>
      </c>
      <c r="O679" s="2">
        <v>1</v>
      </c>
      <c r="P679" s="4">
        <v>43101</v>
      </c>
      <c r="Q679" s="2" t="s">
        <v>4778</v>
      </c>
      <c r="R679" s="2" t="s">
        <v>4779</v>
      </c>
      <c r="S679" s="2" t="s">
        <v>4780</v>
      </c>
      <c r="T679" s="2" t="s">
        <v>4781</v>
      </c>
      <c r="U679" s="2">
        <f t="shared" si="210"/>
        <v>1</v>
      </c>
      <c r="V679" s="2" t="b">
        <f t="shared" si="211"/>
        <v>1</v>
      </c>
      <c r="W679" s="17" t="b">
        <f t="shared" si="212"/>
        <v>0</v>
      </c>
      <c r="X679" s="2" t="b">
        <f t="shared" si="213"/>
        <v>0</v>
      </c>
      <c r="Y679" s="2" t="b">
        <f t="shared" si="214"/>
        <v>0</v>
      </c>
      <c r="Z679" s="2" t="b">
        <f t="shared" si="215"/>
        <v>0</v>
      </c>
      <c r="AA679" s="2" t="b">
        <f t="shared" si="216"/>
        <v>0</v>
      </c>
      <c r="AB679" s="2" t="b">
        <f t="shared" si="217"/>
        <v>0</v>
      </c>
      <c r="AC679" s="2" t="b">
        <f t="shared" si="218"/>
        <v>0</v>
      </c>
      <c r="AD679" s="2" t="b">
        <f t="shared" si="219"/>
        <v>0</v>
      </c>
      <c r="AE679" s="2" t="b">
        <f t="shared" si="220"/>
        <v>0</v>
      </c>
      <c r="AF679" s="2" t="b">
        <f t="shared" si="221"/>
        <v>0</v>
      </c>
      <c r="AG679" s="2" t="b">
        <f t="shared" si="222"/>
        <v>0</v>
      </c>
      <c r="AH679" s="17" t="b">
        <f t="shared" si="223"/>
        <v>0</v>
      </c>
      <c r="AI679" s="2" t="b">
        <f t="shared" si="224"/>
        <v>0</v>
      </c>
      <c r="AJ679" s="2" t="b">
        <f t="shared" si="225"/>
        <v>0</v>
      </c>
      <c r="AK679" s="2" t="b">
        <f t="shared" si="226"/>
        <v>0</v>
      </c>
      <c r="AL679" s="2" t="b">
        <f t="shared" si="227"/>
        <v>0</v>
      </c>
      <c r="AM679" s="2" t="b">
        <f t="shared" si="228"/>
        <v>0</v>
      </c>
      <c r="AN679" s="2" t="b">
        <f t="shared" si="229"/>
        <v>0</v>
      </c>
      <c r="AO679" s="2" t="b">
        <v>0</v>
      </c>
      <c r="AP679" s="2" t="b">
        <f t="shared" si="230"/>
        <v>0</v>
      </c>
      <c r="AQ679" s="2" t="b">
        <v>0</v>
      </c>
      <c r="AR679" s="2">
        <v>1</v>
      </c>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Q679" s="2"/>
      <c r="BR679" s="2"/>
      <c r="BS679" s="2"/>
      <c r="BT679" s="2"/>
      <c r="BU679" s="2"/>
      <c r="BV679" s="2"/>
      <c r="BW679" s="2"/>
      <c r="BX679" s="2"/>
      <c r="BY679" s="2"/>
      <c r="BZ679" s="2"/>
      <c r="CA679" s="2"/>
      <c r="CB679" s="2"/>
      <c r="CC679" s="2"/>
      <c r="CD679" s="2"/>
      <c r="CE679" s="2"/>
      <c r="CF679" s="2"/>
      <c r="CG679" s="2"/>
    </row>
    <row r="680" spans="1:85" s="7" customFormat="1" ht="30" hidden="1" x14ac:dyDescent="0.25">
      <c r="L680" s="11" t="s">
        <v>587</v>
      </c>
      <c r="M680" s="2" t="s">
        <v>588</v>
      </c>
      <c r="N680" s="2">
        <v>22</v>
      </c>
      <c r="O680" s="2">
        <v>12</v>
      </c>
      <c r="P680" s="3">
        <v>41974.538194444445</v>
      </c>
      <c r="Q680" s="2" t="s">
        <v>11</v>
      </c>
      <c r="R680" s="2" t="s">
        <v>459</v>
      </c>
      <c r="S680" s="2" t="s">
        <v>589</v>
      </c>
      <c r="T680" s="2" t="s">
        <v>590</v>
      </c>
      <c r="U680" s="2">
        <f t="shared" si="210"/>
        <v>1</v>
      </c>
      <c r="V680" s="2" t="b">
        <f t="shared" si="211"/>
        <v>1</v>
      </c>
      <c r="W680" s="17" t="b">
        <f t="shared" si="212"/>
        <v>0</v>
      </c>
      <c r="X680" s="2" t="b">
        <f t="shared" si="213"/>
        <v>0</v>
      </c>
      <c r="Y680" s="2" t="b">
        <f t="shared" si="214"/>
        <v>0</v>
      </c>
      <c r="Z680" s="2" t="b">
        <f t="shared" si="215"/>
        <v>0</v>
      </c>
      <c r="AA680" s="2" t="b">
        <f t="shared" si="216"/>
        <v>0</v>
      </c>
      <c r="AB680" s="2" t="b">
        <f t="shared" si="217"/>
        <v>0</v>
      </c>
      <c r="AC680" s="2" t="b">
        <f t="shared" si="218"/>
        <v>0</v>
      </c>
      <c r="AD680" s="2" t="b">
        <f t="shared" si="219"/>
        <v>0</v>
      </c>
      <c r="AE680" s="2" t="b">
        <f t="shared" si="220"/>
        <v>0</v>
      </c>
      <c r="AF680" s="2" t="b">
        <f t="shared" si="221"/>
        <v>0</v>
      </c>
      <c r="AG680" s="2" t="b">
        <f t="shared" si="222"/>
        <v>0</v>
      </c>
      <c r="AH680" s="17" t="b">
        <f t="shared" si="223"/>
        <v>0</v>
      </c>
      <c r="AI680" s="2" t="b">
        <f t="shared" si="224"/>
        <v>0</v>
      </c>
      <c r="AJ680" s="2" t="b">
        <f t="shared" si="225"/>
        <v>0</v>
      </c>
      <c r="AK680" s="2" t="b">
        <f t="shared" si="226"/>
        <v>0</v>
      </c>
      <c r="AL680" s="2" t="b">
        <f t="shared" si="227"/>
        <v>0</v>
      </c>
      <c r="AM680" s="2" t="b">
        <f t="shared" si="228"/>
        <v>0</v>
      </c>
      <c r="AN680" s="2" t="b">
        <f t="shared" si="229"/>
        <v>0</v>
      </c>
      <c r="AO680" s="2" t="b">
        <v>0</v>
      </c>
      <c r="AP680" s="2" t="b">
        <f t="shared" si="230"/>
        <v>0</v>
      </c>
      <c r="AQ680" s="2" t="b">
        <v>0</v>
      </c>
      <c r="AR680" s="2">
        <v>1</v>
      </c>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1:85" s="7" customFormat="1" ht="30" hidden="1" x14ac:dyDescent="0.25">
      <c r="L681" s="11" t="s">
        <v>1701</v>
      </c>
      <c r="M681" s="2" t="s">
        <v>1702</v>
      </c>
      <c r="N681" s="7">
        <v>2018</v>
      </c>
      <c r="O681" s="7">
        <v>1</v>
      </c>
      <c r="P681" s="9">
        <v>43101</v>
      </c>
      <c r="Q681" s="7" t="s">
        <v>11</v>
      </c>
      <c r="R681" s="7" t="s">
        <v>459</v>
      </c>
      <c r="S681" s="7" t="s">
        <v>1703</v>
      </c>
      <c r="T681" s="7" t="s">
        <v>782</v>
      </c>
      <c r="U681" s="2">
        <f t="shared" si="210"/>
        <v>1</v>
      </c>
      <c r="V681" s="2" t="b">
        <f t="shared" si="211"/>
        <v>1</v>
      </c>
      <c r="W681" s="17" t="b">
        <f t="shared" si="212"/>
        <v>0</v>
      </c>
      <c r="X681" s="2" t="b">
        <f t="shared" si="213"/>
        <v>0</v>
      </c>
      <c r="Y681" s="2" t="b">
        <f t="shared" si="214"/>
        <v>0</v>
      </c>
      <c r="Z681" s="2" t="b">
        <f t="shared" si="215"/>
        <v>0</v>
      </c>
      <c r="AA681" s="2" t="b">
        <f t="shared" si="216"/>
        <v>0</v>
      </c>
      <c r="AB681" s="2" t="b">
        <f t="shared" si="217"/>
        <v>0</v>
      </c>
      <c r="AC681" s="2" t="b">
        <f t="shared" si="218"/>
        <v>0</v>
      </c>
      <c r="AD681" s="2" t="b">
        <f t="shared" si="219"/>
        <v>0</v>
      </c>
      <c r="AE681" s="2" t="b">
        <f t="shared" si="220"/>
        <v>0</v>
      </c>
      <c r="AF681" s="2" t="b">
        <f t="shared" si="221"/>
        <v>0</v>
      </c>
      <c r="AG681" s="2" t="b">
        <f t="shared" si="222"/>
        <v>0</v>
      </c>
      <c r="AH681" s="17" t="b">
        <f t="shared" si="223"/>
        <v>0</v>
      </c>
      <c r="AI681" s="2" t="b">
        <f t="shared" si="224"/>
        <v>0</v>
      </c>
      <c r="AJ681" s="2" t="b">
        <f t="shared" si="225"/>
        <v>0</v>
      </c>
      <c r="AK681" s="2" t="b">
        <f t="shared" si="226"/>
        <v>0</v>
      </c>
      <c r="AL681" s="2" t="b">
        <f t="shared" si="227"/>
        <v>0</v>
      </c>
      <c r="AM681" s="2" t="b">
        <f t="shared" si="228"/>
        <v>0</v>
      </c>
      <c r="AN681" s="2" t="b">
        <f t="shared" si="229"/>
        <v>0</v>
      </c>
      <c r="AO681" s="2" t="b">
        <v>0</v>
      </c>
      <c r="AP681" s="2" t="b">
        <f t="shared" si="230"/>
        <v>0</v>
      </c>
      <c r="AQ681" s="2" t="b">
        <v>0</v>
      </c>
      <c r="AR681" s="7">
        <v>1</v>
      </c>
      <c r="BM681" s="2"/>
      <c r="BN681" s="2"/>
      <c r="BO681" s="2"/>
      <c r="BP681" s="2"/>
      <c r="BQ681" s="2"/>
      <c r="BR681" s="2"/>
      <c r="BS681" s="2"/>
      <c r="BT681" s="2"/>
      <c r="BU681" s="2"/>
      <c r="BV681" s="2"/>
      <c r="BW681" s="2"/>
      <c r="BX681" s="2"/>
      <c r="BY681" s="2"/>
      <c r="BZ681" s="2"/>
      <c r="CA681" s="2"/>
      <c r="CB681" s="2"/>
      <c r="CC681" s="2"/>
      <c r="CD681" s="2"/>
      <c r="CE681" s="2"/>
    </row>
    <row r="682" spans="1:85" s="7" customFormat="1" hidden="1" x14ac:dyDescent="0.25">
      <c r="L682" s="11" t="s">
        <v>1718</v>
      </c>
      <c r="M682" s="2" t="s">
        <v>1719</v>
      </c>
      <c r="N682" s="7">
        <v>2009</v>
      </c>
      <c r="O682" s="7">
        <v>1</v>
      </c>
      <c r="P682" s="8">
        <v>39814.618055555555</v>
      </c>
      <c r="Q682" s="7" t="s">
        <v>474</v>
      </c>
      <c r="R682" s="7" t="s">
        <v>459</v>
      </c>
      <c r="S682" s="7" t="s">
        <v>1708</v>
      </c>
      <c r="T682" s="7" t="s">
        <v>1709</v>
      </c>
      <c r="U682" s="2">
        <f t="shared" si="210"/>
        <v>1</v>
      </c>
      <c r="V682" s="2" t="b">
        <f t="shared" si="211"/>
        <v>1</v>
      </c>
      <c r="W682" s="17" t="b">
        <f t="shared" si="212"/>
        <v>0</v>
      </c>
      <c r="X682" s="2" t="b">
        <f t="shared" si="213"/>
        <v>0</v>
      </c>
      <c r="Y682" s="2" t="b">
        <f t="shared" si="214"/>
        <v>0</v>
      </c>
      <c r="Z682" s="2" t="b">
        <f t="shared" si="215"/>
        <v>0</v>
      </c>
      <c r="AA682" s="2" t="b">
        <f t="shared" si="216"/>
        <v>0</v>
      </c>
      <c r="AB682" s="2" t="b">
        <f t="shared" si="217"/>
        <v>0</v>
      </c>
      <c r="AC682" s="2" t="b">
        <f t="shared" si="218"/>
        <v>0</v>
      </c>
      <c r="AD682" s="2" t="b">
        <f t="shared" si="219"/>
        <v>0</v>
      </c>
      <c r="AE682" s="2" t="b">
        <f t="shared" si="220"/>
        <v>0</v>
      </c>
      <c r="AF682" s="2" t="b">
        <f t="shared" si="221"/>
        <v>0</v>
      </c>
      <c r="AG682" s="2" t="b">
        <f t="shared" si="222"/>
        <v>0</v>
      </c>
      <c r="AH682" s="17" t="b">
        <f t="shared" si="223"/>
        <v>0</v>
      </c>
      <c r="AI682" s="2" t="b">
        <f t="shared" si="224"/>
        <v>0</v>
      </c>
      <c r="AJ682" s="2" t="b">
        <f t="shared" si="225"/>
        <v>0</v>
      </c>
      <c r="AK682" s="2" t="b">
        <f t="shared" si="226"/>
        <v>0</v>
      </c>
      <c r="AL682" s="2" t="b">
        <f t="shared" si="227"/>
        <v>0</v>
      </c>
      <c r="AM682" s="2" t="b">
        <f t="shared" si="228"/>
        <v>0</v>
      </c>
      <c r="AN682" s="2" t="b">
        <f t="shared" si="229"/>
        <v>0</v>
      </c>
      <c r="AO682" s="2" t="b">
        <v>0</v>
      </c>
      <c r="AP682" s="2" t="b">
        <f t="shared" si="230"/>
        <v>0</v>
      </c>
      <c r="AQ682" s="2" t="b">
        <v>0</v>
      </c>
      <c r="AR682" s="7">
        <v>1</v>
      </c>
      <c r="BM682" s="2"/>
      <c r="BN682" s="2"/>
      <c r="BO682" s="2"/>
      <c r="BP682" s="2"/>
      <c r="BQ682" s="2"/>
      <c r="BR682" s="2"/>
      <c r="BS682" s="2"/>
      <c r="BT682" s="2"/>
      <c r="BU682" s="2"/>
      <c r="BV682" s="2"/>
      <c r="BW682" s="2"/>
      <c r="BX682" s="2"/>
      <c r="BY682" s="2"/>
      <c r="BZ682" s="2"/>
      <c r="CA682" s="2"/>
      <c r="CB682" s="2"/>
      <c r="CC682" s="2"/>
      <c r="CD682" s="2"/>
      <c r="CE682" s="2"/>
      <c r="CF682" s="2"/>
      <c r="CG682" s="2"/>
    </row>
    <row r="683" spans="1:85" s="7" customFormat="1" hidden="1" x14ac:dyDescent="0.25">
      <c r="L683" s="11" t="s">
        <v>4542</v>
      </c>
      <c r="M683" s="2" t="s">
        <v>4543</v>
      </c>
      <c r="N683" s="2">
        <v>2012</v>
      </c>
      <c r="O683" s="2">
        <v>1</v>
      </c>
      <c r="P683" s="3">
        <v>40969.713194444441</v>
      </c>
      <c r="Q683" s="2" t="s">
        <v>474</v>
      </c>
      <c r="R683" s="2" t="s">
        <v>459</v>
      </c>
      <c r="S683" s="2" t="s">
        <v>4544</v>
      </c>
      <c r="T683" s="2" t="s">
        <v>904</v>
      </c>
      <c r="U683" s="2">
        <f t="shared" si="210"/>
        <v>1</v>
      </c>
      <c r="V683" s="2" t="b">
        <f t="shared" si="211"/>
        <v>1</v>
      </c>
      <c r="W683" s="17" t="b">
        <f t="shared" si="212"/>
        <v>0</v>
      </c>
      <c r="X683" s="2" t="b">
        <f t="shared" si="213"/>
        <v>0</v>
      </c>
      <c r="Y683" s="2" t="b">
        <f t="shared" si="214"/>
        <v>0</v>
      </c>
      <c r="Z683" s="2" t="b">
        <f t="shared" si="215"/>
        <v>0</v>
      </c>
      <c r="AA683" s="2" t="b">
        <f t="shared" si="216"/>
        <v>0</v>
      </c>
      <c r="AB683" s="2" t="b">
        <f t="shared" si="217"/>
        <v>0</v>
      </c>
      <c r="AC683" s="2" t="b">
        <f t="shared" si="218"/>
        <v>0</v>
      </c>
      <c r="AD683" s="2" t="b">
        <f t="shared" si="219"/>
        <v>0</v>
      </c>
      <c r="AE683" s="2" t="b">
        <f t="shared" si="220"/>
        <v>0</v>
      </c>
      <c r="AF683" s="2" t="b">
        <f t="shared" si="221"/>
        <v>0</v>
      </c>
      <c r="AG683" s="2" t="b">
        <f t="shared" si="222"/>
        <v>0</v>
      </c>
      <c r="AH683" s="17" t="b">
        <f t="shared" si="223"/>
        <v>0</v>
      </c>
      <c r="AI683" s="2" t="b">
        <f t="shared" si="224"/>
        <v>0</v>
      </c>
      <c r="AJ683" s="2" t="b">
        <f t="shared" si="225"/>
        <v>0</v>
      </c>
      <c r="AK683" s="2" t="b">
        <f t="shared" si="226"/>
        <v>0</v>
      </c>
      <c r="AL683" s="2" t="b">
        <f t="shared" si="227"/>
        <v>0</v>
      </c>
      <c r="AM683" s="2" t="b">
        <f t="shared" si="228"/>
        <v>0</v>
      </c>
      <c r="AN683" s="2" t="b">
        <f t="shared" si="229"/>
        <v>0</v>
      </c>
      <c r="AO683" s="2" t="b">
        <v>0</v>
      </c>
      <c r="AP683" s="2" t="b">
        <f t="shared" si="230"/>
        <v>0</v>
      </c>
      <c r="AQ683" s="2" t="b">
        <v>0</v>
      </c>
      <c r="AR683" s="2">
        <v>1</v>
      </c>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row>
    <row r="684" spans="1:85" s="7" customFormat="1" hidden="1" x14ac:dyDescent="0.25">
      <c r="L684" s="11" t="s">
        <v>1398</v>
      </c>
      <c r="M684" s="2" t="s">
        <v>1399</v>
      </c>
      <c r="N684" s="2">
        <v>2012</v>
      </c>
      <c r="O684" s="2">
        <v>1</v>
      </c>
      <c r="P684" s="3">
        <v>40909.486111111109</v>
      </c>
      <c r="Q684" s="2" t="s">
        <v>474</v>
      </c>
      <c r="R684" s="2" t="s">
        <v>459</v>
      </c>
      <c r="S684" s="2" t="s">
        <v>1400</v>
      </c>
      <c r="T684" s="2" t="s">
        <v>904</v>
      </c>
      <c r="U684" s="2">
        <f t="shared" si="210"/>
        <v>1</v>
      </c>
      <c r="V684" s="2" t="b">
        <f t="shared" si="211"/>
        <v>1</v>
      </c>
      <c r="W684" s="17" t="b">
        <f t="shared" si="212"/>
        <v>0</v>
      </c>
      <c r="X684" s="2" t="b">
        <f t="shared" si="213"/>
        <v>0</v>
      </c>
      <c r="Y684" s="2" t="b">
        <f t="shared" si="214"/>
        <v>0</v>
      </c>
      <c r="Z684" s="2" t="b">
        <f t="shared" si="215"/>
        <v>0</v>
      </c>
      <c r="AA684" s="2" t="b">
        <f t="shared" si="216"/>
        <v>0</v>
      </c>
      <c r="AB684" s="2" t="b">
        <f t="shared" si="217"/>
        <v>0</v>
      </c>
      <c r="AC684" s="2" t="b">
        <f t="shared" si="218"/>
        <v>0</v>
      </c>
      <c r="AD684" s="2" t="b">
        <f t="shared" si="219"/>
        <v>0</v>
      </c>
      <c r="AE684" s="2" t="b">
        <f t="shared" si="220"/>
        <v>0</v>
      </c>
      <c r="AF684" s="2" t="b">
        <f t="shared" si="221"/>
        <v>0</v>
      </c>
      <c r="AG684" s="2" t="b">
        <f t="shared" si="222"/>
        <v>0</v>
      </c>
      <c r="AH684" s="17" t="b">
        <f t="shared" si="223"/>
        <v>0</v>
      </c>
      <c r="AI684" s="2" t="b">
        <f t="shared" si="224"/>
        <v>0</v>
      </c>
      <c r="AJ684" s="2" t="b">
        <f t="shared" si="225"/>
        <v>0</v>
      </c>
      <c r="AK684" s="2" t="b">
        <f t="shared" si="226"/>
        <v>0</v>
      </c>
      <c r="AL684" s="2" t="b">
        <f t="shared" si="227"/>
        <v>0</v>
      </c>
      <c r="AM684" s="2" t="b">
        <f t="shared" si="228"/>
        <v>0</v>
      </c>
      <c r="AN684" s="2" t="b">
        <f t="shared" si="229"/>
        <v>0</v>
      </c>
      <c r="AO684" s="2" t="b">
        <v>0</v>
      </c>
      <c r="AP684" s="2" t="b">
        <f t="shared" si="230"/>
        <v>0</v>
      </c>
      <c r="AQ684" s="2" t="b">
        <v>0</v>
      </c>
      <c r="AR684" s="2">
        <v>1</v>
      </c>
      <c r="AS684" s="2"/>
      <c r="AT684" s="2"/>
      <c r="AU684" s="2"/>
      <c r="AV684" s="2"/>
      <c r="AW684" s="2"/>
      <c r="AX684" s="2"/>
      <c r="AY684" s="2"/>
      <c r="AZ684" s="2"/>
      <c r="BA684" s="2"/>
      <c r="BB684" s="2"/>
      <c r="BC684" s="2"/>
      <c r="BD684" s="2"/>
      <c r="BE684" s="2"/>
      <c r="BF684" s="2"/>
      <c r="BG684" s="2"/>
      <c r="BH684" s="2"/>
      <c r="BI684" s="2"/>
      <c r="BJ684" s="2"/>
      <c r="BK684" s="2"/>
      <c r="BL684" s="2"/>
    </row>
    <row r="685" spans="1:85" s="7" customFormat="1" hidden="1" x14ac:dyDescent="0.25">
      <c r="L685" s="11" t="s">
        <v>4672</v>
      </c>
      <c r="M685" s="2" t="s">
        <v>4673</v>
      </c>
      <c r="N685" s="2">
        <v>2013</v>
      </c>
      <c r="O685" s="2">
        <v>1</v>
      </c>
      <c r="P685" s="3">
        <v>41275.682638888888</v>
      </c>
      <c r="Q685" s="2" t="s">
        <v>474</v>
      </c>
      <c r="R685" s="2" t="s">
        <v>459</v>
      </c>
      <c r="S685" s="2" t="s">
        <v>4674</v>
      </c>
      <c r="T685" s="2" t="s">
        <v>476</v>
      </c>
      <c r="U685" s="2">
        <f t="shared" si="210"/>
        <v>4</v>
      </c>
      <c r="V685" s="2" t="b">
        <f t="shared" si="211"/>
        <v>1</v>
      </c>
      <c r="W685" s="17" t="b">
        <f t="shared" si="212"/>
        <v>1</v>
      </c>
      <c r="X685" s="2" t="b">
        <f t="shared" si="213"/>
        <v>1</v>
      </c>
      <c r="Y685" s="2" t="b">
        <f t="shared" si="214"/>
        <v>0</v>
      </c>
      <c r="Z685" s="2" t="b">
        <f t="shared" si="215"/>
        <v>0</v>
      </c>
      <c r="AA685" s="2" t="b">
        <f t="shared" si="216"/>
        <v>0</v>
      </c>
      <c r="AB685" s="2" t="b">
        <f t="shared" si="217"/>
        <v>0</v>
      </c>
      <c r="AC685" s="2" t="b">
        <f t="shared" si="218"/>
        <v>0</v>
      </c>
      <c r="AD685" s="2" t="b">
        <f t="shared" si="219"/>
        <v>1</v>
      </c>
      <c r="AE685" s="2" t="b">
        <f t="shared" si="220"/>
        <v>0</v>
      </c>
      <c r="AF685" s="2" t="b">
        <f t="shared" si="221"/>
        <v>0</v>
      </c>
      <c r="AG685" s="2" t="b">
        <f t="shared" si="222"/>
        <v>0</v>
      </c>
      <c r="AH685" s="17" t="b">
        <f t="shared" si="223"/>
        <v>0</v>
      </c>
      <c r="AI685" s="2" t="b">
        <f t="shared" si="224"/>
        <v>0</v>
      </c>
      <c r="AJ685" s="2" t="b">
        <f t="shared" si="225"/>
        <v>0</v>
      </c>
      <c r="AK685" s="2" t="b">
        <f t="shared" si="226"/>
        <v>0</v>
      </c>
      <c r="AL685" s="2" t="b">
        <f t="shared" si="227"/>
        <v>0</v>
      </c>
      <c r="AM685" s="2" t="b">
        <f t="shared" si="228"/>
        <v>0</v>
      </c>
      <c r="AN685" s="2" t="b">
        <f t="shared" si="229"/>
        <v>0</v>
      </c>
      <c r="AO685" s="2" t="b">
        <v>0</v>
      </c>
      <c r="AP685" s="2" t="b">
        <f t="shared" si="230"/>
        <v>0</v>
      </c>
      <c r="AQ685" s="2" t="b">
        <v>0</v>
      </c>
      <c r="AR685" s="2">
        <v>1</v>
      </c>
      <c r="AS685" s="2">
        <v>2</v>
      </c>
      <c r="AT685" s="2">
        <v>3</v>
      </c>
      <c r="AU685" s="2">
        <v>4</v>
      </c>
      <c r="AV685" s="2">
        <v>11</v>
      </c>
      <c r="AW685" s="2">
        <v>12</v>
      </c>
      <c r="AX685" s="2">
        <v>18</v>
      </c>
      <c r="AY685" s="2"/>
      <c r="AZ685" s="2"/>
      <c r="BA685" s="2"/>
      <c r="BB685" s="2"/>
      <c r="BC685" s="2"/>
      <c r="BD685" s="2"/>
      <c r="BE685" s="2"/>
      <c r="BF685" s="2"/>
      <c r="BG685" s="2"/>
      <c r="BH685" s="2"/>
      <c r="BI685" s="2"/>
      <c r="BJ685" s="2"/>
      <c r="BK685" s="2"/>
      <c r="BL685" s="2"/>
    </row>
    <row r="686" spans="1:85" s="7" customFormat="1" hidden="1" x14ac:dyDescent="0.25">
      <c r="A686" s="2"/>
      <c r="B686" s="2"/>
      <c r="C686" s="2"/>
      <c r="D686" s="2"/>
      <c r="E686" s="2"/>
      <c r="F686" s="2"/>
      <c r="G686" s="2"/>
      <c r="H686" s="2"/>
      <c r="I686" s="2"/>
      <c r="J686" s="2"/>
      <c r="K686" s="2"/>
      <c r="L686" s="11" t="s">
        <v>5180</v>
      </c>
      <c r="M686" s="2" t="s">
        <v>5181</v>
      </c>
      <c r="N686" s="2">
        <v>2008</v>
      </c>
      <c r="O686" s="2">
        <v>1</v>
      </c>
      <c r="P686" s="4">
        <v>39448</v>
      </c>
      <c r="Q686" s="2" t="s">
        <v>11</v>
      </c>
      <c r="R686" s="2" t="s">
        <v>5159</v>
      </c>
      <c r="S686" s="2" t="s">
        <v>5173</v>
      </c>
      <c r="T686" s="2" t="s">
        <v>3321</v>
      </c>
      <c r="U686" s="2">
        <f t="shared" si="210"/>
        <v>1</v>
      </c>
      <c r="V686" s="2" t="b">
        <f t="shared" si="211"/>
        <v>1</v>
      </c>
      <c r="W686" s="17" t="b">
        <f t="shared" si="212"/>
        <v>0</v>
      </c>
      <c r="X686" s="2" t="b">
        <f t="shared" si="213"/>
        <v>0</v>
      </c>
      <c r="Y686" s="2" t="b">
        <f t="shared" si="214"/>
        <v>0</v>
      </c>
      <c r="Z686" s="2" t="b">
        <f t="shared" si="215"/>
        <v>0</v>
      </c>
      <c r="AA686" s="2" t="b">
        <f t="shared" si="216"/>
        <v>0</v>
      </c>
      <c r="AB686" s="2" t="b">
        <f t="shared" si="217"/>
        <v>0</v>
      </c>
      <c r="AC686" s="2" t="b">
        <f t="shared" si="218"/>
        <v>0</v>
      </c>
      <c r="AD686" s="2" t="b">
        <f t="shared" si="219"/>
        <v>0</v>
      </c>
      <c r="AE686" s="2" t="b">
        <f t="shared" si="220"/>
        <v>0</v>
      </c>
      <c r="AF686" s="2" t="b">
        <f t="shared" si="221"/>
        <v>0</v>
      </c>
      <c r="AG686" s="2" t="b">
        <f t="shared" si="222"/>
        <v>0</v>
      </c>
      <c r="AH686" s="17" t="b">
        <f t="shared" si="223"/>
        <v>0</v>
      </c>
      <c r="AI686" s="2" t="b">
        <f t="shared" si="224"/>
        <v>0</v>
      </c>
      <c r="AJ686" s="2" t="b">
        <f t="shared" si="225"/>
        <v>0</v>
      </c>
      <c r="AK686" s="2" t="b">
        <f t="shared" si="226"/>
        <v>0</v>
      </c>
      <c r="AL686" s="2" t="b">
        <f t="shared" si="227"/>
        <v>0</v>
      </c>
      <c r="AM686" s="2" t="b">
        <f t="shared" si="228"/>
        <v>0</v>
      </c>
      <c r="AN686" s="2" t="b">
        <f t="shared" si="229"/>
        <v>0</v>
      </c>
      <c r="AO686" s="2" t="b">
        <v>0</v>
      </c>
      <c r="AP686" s="2" t="b">
        <f t="shared" si="230"/>
        <v>0</v>
      </c>
      <c r="AQ686" s="2" t="b">
        <v>0</v>
      </c>
      <c r="AR686" s="2">
        <v>1</v>
      </c>
      <c r="AS686" s="2" t="s">
        <v>5615</v>
      </c>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1:85" s="7" customFormat="1" hidden="1" x14ac:dyDescent="0.25">
      <c r="L687" s="11" t="s">
        <v>1730</v>
      </c>
      <c r="M687" s="2" t="s">
        <v>1731</v>
      </c>
      <c r="N687" s="7">
        <v>2012</v>
      </c>
      <c r="O687" s="7">
        <v>1</v>
      </c>
      <c r="P687" s="9">
        <v>40909</v>
      </c>
      <c r="Q687" s="7" t="s">
        <v>11</v>
      </c>
      <c r="R687" s="7" t="s">
        <v>459</v>
      </c>
      <c r="S687" s="7" t="s">
        <v>1729</v>
      </c>
      <c r="T687" s="7" t="s">
        <v>480</v>
      </c>
      <c r="U687" s="2">
        <f t="shared" si="210"/>
        <v>1</v>
      </c>
      <c r="V687" s="2" t="b">
        <f t="shared" si="211"/>
        <v>1</v>
      </c>
      <c r="W687" s="17" t="b">
        <f t="shared" si="212"/>
        <v>0</v>
      </c>
      <c r="X687" s="2" t="b">
        <f t="shared" si="213"/>
        <v>0</v>
      </c>
      <c r="Y687" s="2" t="b">
        <f t="shared" si="214"/>
        <v>0</v>
      </c>
      <c r="Z687" s="2" t="b">
        <f t="shared" si="215"/>
        <v>0</v>
      </c>
      <c r="AA687" s="2" t="b">
        <f t="shared" si="216"/>
        <v>0</v>
      </c>
      <c r="AB687" s="2" t="b">
        <f t="shared" si="217"/>
        <v>0</v>
      </c>
      <c r="AC687" s="2" t="b">
        <f t="shared" si="218"/>
        <v>0</v>
      </c>
      <c r="AD687" s="2" t="b">
        <f t="shared" si="219"/>
        <v>0</v>
      </c>
      <c r="AE687" s="2" t="b">
        <f t="shared" si="220"/>
        <v>0</v>
      </c>
      <c r="AF687" s="2" t="b">
        <f t="shared" si="221"/>
        <v>0</v>
      </c>
      <c r="AG687" s="2" t="b">
        <f t="shared" si="222"/>
        <v>0</v>
      </c>
      <c r="AH687" s="17" t="b">
        <f t="shared" si="223"/>
        <v>0</v>
      </c>
      <c r="AI687" s="2" t="b">
        <f t="shared" si="224"/>
        <v>0</v>
      </c>
      <c r="AJ687" s="2" t="b">
        <f t="shared" si="225"/>
        <v>0</v>
      </c>
      <c r="AK687" s="2" t="b">
        <f t="shared" si="226"/>
        <v>0</v>
      </c>
      <c r="AL687" s="2" t="b">
        <f t="shared" si="227"/>
        <v>0</v>
      </c>
      <c r="AM687" s="2" t="b">
        <f t="shared" si="228"/>
        <v>0</v>
      </c>
      <c r="AN687" s="2" t="b">
        <f t="shared" si="229"/>
        <v>0</v>
      </c>
      <c r="AO687" s="2" t="b">
        <v>0</v>
      </c>
      <c r="AP687" s="2" t="b">
        <f t="shared" si="230"/>
        <v>0</v>
      </c>
      <c r="AQ687" s="2" t="b">
        <v>0</v>
      </c>
      <c r="AR687" s="7">
        <v>1</v>
      </c>
      <c r="AS687" s="7">
        <v>3</v>
      </c>
      <c r="BM687" s="2"/>
      <c r="BN687" s="2"/>
      <c r="BO687" s="2"/>
    </row>
    <row r="688" spans="1:85" s="7" customFormat="1" ht="30" hidden="1" x14ac:dyDescent="0.25">
      <c r="B688" s="2"/>
      <c r="C688" s="2"/>
      <c r="D688" s="2"/>
      <c r="E688" s="2"/>
      <c r="F688" s="2"/>
      <c r="G688" s="2"/>
      <c r="H688" s="2"/>
      <c r="I688" s="2"/>
      <c r="J688" s="2"/>
      <c r="K688" s="2"/>
      <c r="L688" s="11" t="s">
        <v>222</v>
      </c>
      <c r="M688" s="2" t="s">
        <v>223</v>
      </c>
      <c r="N688" s="2">
        <v>2011</v>
      </c>
      <c r="O688" s="2">
        <v>1</v>
      </c>
      <c r="P688" s="3">
        <v>40695.459027777775</v>
      </c>
      <c r="Q688" s="2" t="s">
        <v>11</v>
      </c>
      <c r="R688" s="2" t="s">
        <v>9</v>
      </c>
      <c r="S688" s="2" t="s">
        <v>221</v>
      </c>
      <c r="T688" s="2" t="s">
        <v>13</v>
      </c>
      <c r="U688" s="2">
        <f t="shared" si="210"/>
        <v>3</v>
      </c>
      <c r="V688" s="2" t="b">
        <f t="shared" si="211"/>
        <v>1</v>
      </c>
      <c r="W688" s="17" t="b">
        <f t="shared" si="212"/>
        <v>0</v>
      </c>
      <c r="X688" s="2" t="b">
        <f t="shared" si="213"/>
        <v>1</v>
      </c>
      <c r="Y688" s="2" t="b">
        <f t="shared" si="214"/>
        <v>0</v>
      </c>
      <c r="Z688" s="2" t="b">
        <f t="shared" si="215"/>
        <v>0</v>
      </c>
      <c r="AA688" s="2" t="b">
        <f t="shared" si="216"/>
        <v>0</v>
      </c>
      <c r="AB688" s="2" t="b">
        <f t="shared" si="217"/>
        <v>0</v>
      </c>
      <c r="AC688" s="2" t="b">
        <f t="shared" si="218"/>
        <v>0</v>
      </c>
      <c r="AD688" s="2" t="b">
        <f t="shared" si="219"/>
        <v>0</v>
      </c>
      <c r="AE688" s="2" t="b">
        <f t="shared" si="220"/>
        <v>1</v>
      </c>
      <c r="AF688" s="2" t="b">
        <f t="shared" si="221"/>
        <v>0</v>
      </c>
      <c r="AG688" s="2" t="b">
        <f t="shared" si="222"/>
        <v>0</v>
      </c>
      <c r="AH688" s="17" t="b">
        <f t="shared" si="223"/>
        <v>0</v>
      </c>
      <c r="AI688" s="2" t="b">
        <f t="shared" si="224"/>
        <v>0</v>
      </c>
      <c r="AJ688" s="2" t="b">
        <f t="shared" si="225"/>
        <v>0</v>
      </c>
      <c r="AK688" s="2" t="b">
        <f t="shared" si="226"/>
        <v>0</v>
      </c>
      <c r="AL688" s="2" t="b">
        <f t="shared" si="227"/>
        <v>0</v>
      </c>
      <c r="AM688" s="2" t="b">
        <f t="shared" si="228"/>
        <v>0</v>
      </c>
      <c r="AN688" s="2" t="b">
        <f t="shared" si="229"/>
        <v>0</v>
      </c>
      <c r="AO688" s="2" t="b">
        <v>0</v>
      </c>
      <c r="AP688" s="2" t="b">
        <f t="shared" si="230"/>
        <v>0</v>
      </c>
      <c r="AQ688" s="2" t="b">
        <v>0</v>
      </c>
      <c r="AR688" s="2">
        <v>1</v>
      </c>
      <c r="AS688" s="2">
        <v>3</v>
      </c>
      <c r="AT688" s="2">
        <v>4</v>
      </c>
      <c r="AU688" s="2" t="s">
        <v>5615</v>
      </c>
      <c r="AV688" s="2">
        <v>13</v>
      </c>
      <c r="AW688" s="2"/>
      <c r="AX688" s="2"/>
      <c r="AY688" s="2"/>
      <c r="AZ688" s="2"/>
      <c r="BA688" s="2"/>
      <c r="BB688" s="2"/>
      <c r="BC688" s="2"/>
      <c r="BD688" s="2"/>
      <c r="BE688" s="2"/>
      <c r="BF688" s="2"/>
      <c r="BG688" s="2"/>
      <c r="BH688" s="2"/>
      <c r="BI688" s="2"/>
      <c r="BJ688" s="2"/>
      <c r="BK688" s="2"/>
      <c r="BL688" s="2"/>
      <c r="BM688" s="2"/>
      <c r="BN688" s="2"/>
      <c r="BO688" s="2"/>
    </row>
    <row r="689" spans="1:84" s="7" customFormat="1" ht="30" hidden="1" x14ac:dyDescent="0.25">
      <c r="L689" s="11" t="s">
        <v>3025</v>
      </c>
      <c r="M689" s="2" t="s">
        <v>3026</v>
      </c>
      <c r="N689" s="2">
        <v>2011</v>
      </c>
      <c r="O689" s="2">
        <v>1</v>
      </c>
      <c r="P689" s="3">
        <v>40544.605555555558</v>
      </c>
      <c r="Q689" s="2" t="s">
        <v>1637</v>
      </c>
      <c r="R689" s="2" t="s">
        <v>459</v>
      </c>
      <c r="S689" s="2" t="s">
        <v>3027</v>
      </c>
      <c r="T689" s="2" t="s">
        <v>3028</v>
      </c>
      <c r="U689" s="2">
        <f t="shared" si="210"/>
        <v>1</v>
      </c>
      <c r="V689" s="2" t="b">
        <f t="shared" si="211"/>
        <v>1</v>
      </c>
      <c r="W689" s="17" t="b">
        <f t="shared" si="212"/>
        <v>0</v>
      </c>
      <c r="X689" s="2" t="b">
        <f t="shared" si="213"/>
        <v>0</v>
      </c>
      <c r="Y689" s="2" t="b">
        <f t="shared" si="214"/>
        <v>0</v>
      </c>
      <c r="Z689" s="2" t="b">
        <f t="shared" si="215"/>
        <v>0</v>
      </c>
      <c r="AA689" s="2" t="b">
        <f t="shared" si="216"/>
        <v>0</v>
      </c>
      <c r="AB689" s="2" t="b">
        <f t="shared" si="217"/>
        <v>0</v>
      </c>
      <c r="AC689" s="2" t="b">
        <f t="shared" si="218"/>
        <v>0</v>
      </c>
      <c r="AD689" s="2" t="b">
        <f t="shared" si="219"/>
        <v>0</v>
      </c>
      <c r="AE689" s="2" t="b">
        <f t="shared" si="220"/>
        <v>0</v>
      </c>
      <c r="AF689" s="2" t="b">
        <f t="shared" si="221"/>
        <v>0</v>
      </c>
      <c r="AG689" s="2" t="b">
        <f t="shared" si="222"/>
        <v>0</v>
      </c>
      <c r="AH689" s="17" t="b">
        <f t="shared" si="223"/>
        <v>0</v>
      </c>
      <c r="AI689" s="2" t="b">
        <f t="shared" si="224"/>
        <v>0</v>
      </c>
      <c r="AJ689" s="2" t="b">
        <f t="shared" si="225"/>
        <v>0</v>
      </c>
      <c r="AK689" s="2" t="b">
        <f t="shared" si="226"/>
        <v>0</v>
      </c>
      <c r="AL689" s="2" t="b">
        <f t="shared" si="227"/>
        <v>0</v>
      </c>
      <c r="AM689" s="2" t="b">
        <f t="shared" si="228"/>
        <v>0</v>
      </c>
      <c r="AN689" s="2" t="b">
        <f t="shared" si="229"/>
        <v>0</v>
      </c>
      <c r="AO689" s="2" t="b">
        <v>0</v>
      </c>
      <c r="AP689" s="2" t="b">
        <f t="shared" si="230"/>
        <v>0</v>
      </c>
      <c r="AQ689" s="2" t="b">
        <v>0</v>
      </c>
      <c r="AR689" s="2">
        <v>1</v>
      </c>
      <c r="AS689" s="2" t="s">
        <v>5615</v>
      </c>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1:84" s="7" customFormat="1" ht="30" hidden="1" x14ac:dyDescent="0.25">
      <c r="A690" s="2"/>
      <c r="B690" s="2"/>
      <c r="C690" s="2"/>
      <c r="D690" s="2"/>
      <c r="E690" s="2"/>
      <c r="F690" s="2"/>
      <c r="G690" s="2"/>
      <c r="H690" s="2"/>
      <c r="I690" s="2"/>
      <c r="J690" s="2"/>
      <c r="K690" s="2"/>
      <c r="L690" s="11" t="s">
        <v>4850</v>
      </c>
      <c r="M690" s="2" t="s">
        <v>4851</v>
      </c>
      <c r="N690" s="2">
        <v>2013</v>
      </c>
      <c r="O690" s="2">
        <v>1</v>
      </c>
      <c r="P690" s="3">
        <v>41275.450694444444</v>
      </c>
      <c r="Q690" s="2" t="s">
        <v>11</v>
      </c>
      <c r="R690" s="2" t="s">
        <v>4779</v>
      </c>
      <c r="S690" s="2" t="s">
        <v>4852</v>
      </c>
      <c r="T690" s="2" t="s">
        <v>4781</v>
      </c>
      <c r="U690" s="2">
        <f t="shared" si="210"/>
        <v>1</v>
      </c>
      <c r="V690" s="2" t="b">
        <f t="shared" si="211"/>
        <v>1</v>
      </c>
      <c r="W690" s="17" t="b">
        <f t="shared" si="212"/>
        <v>0</v>
      </c>
      <c r="X690" s="2" t="b">
        <f t="shared" si="213"/>
        <v>0</v>
      </c>
      <c r="Y690" s="2" t="b">
        <f t="shared" si="214"/>
        <v>0</v>
      </c>
      <c r="Z690" s="2" t="b">
        <f t="shared" si="215"/>
        <v>0</v>
      </c>
      <c r="AA690" s="2" t="b">
        <f t="shared" si="216"/>
        <v>0</v>
      </c>
      <c r="AB690" s="2" t="b">
        <f t="shared" si="217"/>
        <v>0</v>
      </c>
      <c r="AC690" s="2" t="b">
        <f t="shared" si="218"/>
        <v>0</v>
      </c>
      <c r="AD690" s="2" t="b">
        <f t="shared" si="219"/>
        <v>0</v>
      </c>
      <c r="AE690" s="2" t="b">
        <f t="shared" si="220"/>
        <v>0</v>
      </c>
      <c r="AF690" s="2" t="b">
        <f t="shared" si="221"/>
        <v>0</v>
      </c>
      <c r="AG690" s="2" t="b">
        <f t="shared" si="222"/>
        <v>0</v>
      </c>
      <c r="AH690" s="17" t="b">
        <f t="shared" si="223"/>
        <v>0</v>
      </c>
      <c r="AI690" s="2" t="b">
        <f t="shared" si="224"/>
        <v>0</v>
      </c>
      <c r="AJ690" s="2" t="b">
        <f t="shared" si="225"/>
        <v>0</v>
      </c>
      <c r="AK690" s="2" t="b">
        <f t="shared" si="226"/>
        <v>0</v>
      </c>
      <c r="AL690" s="2" t="b">
        <f t="shared" si="227"/>
        <v>0</v>
      </c>
      <c r="AM690" s="2" t="b">
        <f t="shared" si="228"/>
        <v>0</v>
      </c>
      <c r="AN690" s="2" t="b">
        <f t="shared" si="229"/>
        <v>0</v>
      </c>
      <c r="AO690" s="2" t="b">
        <v>0</v>
      </c>
      <c r="AP690" s="2" t="b">
        <f t="shared" si="230"/>
        <v>0</v>
      </c>
      <c r="AQ690" s="2" t="b">
        <v>0</v>
      </c>
      <c r="AR690" s="2">
        <v>1</v>
      </c>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1:84" s="7" customFormat="1" hidden="1" x14ac:dyDescent="0.25">
      <c r="L691" s="11" t="s">
        <v>1375</v>
      </c>
      <c r="M691" s="2" t="s">
        <v>1376</v>
      </c>
      <c r="N691" s="2">
        <v>2013</v>
      </c>
      <c r="O691" s="2">
        <v>3</v>
      </c>
      <c r="P691" s="3">
        <v>41275.393055555556</v>
      </c>
      <c r="Q691" s="2" t="s">
        <v>11</v>
      </c>
      <c r="R691" s="2" t="s">
        <v>459</v>
      </c>
      <c r="S691" s="2" t="s">
        <v>1374</v>
      </c>
      <c r="T691" s="2" t="s">
        <v>499</v>
      </c>
      <c r="U691" s="2">
        <f t="shared" si="210"/>
        <v>1</v>
      </c>
      <c r="V691" s="2" t="b">
        <f t="shared" si="211"/>
        <v>0</v>
      </c>
      <c r="W691" s="17" t="b">
        <f t="shared" si="212"/>
        <v>0</v>
      </c>
      <c r="X691" s="2" t="b">
        <f t="shared" si="213"/>
        <v>0</v>
      </c>
      <c r="Y691" s="2" t="b">
        <f t="shared" si="214"/>
        <v>0</v>
      </c>
      <c r="Z691" s="2" t="b">
        <f t="shared" si="215"/>
        <v>0</v>
      </c>
      <c r="AA691" s="2" t="b">
        <f t="shared" si="216"/>
        <v>1</v>
      </c>
      <c r="AB691" s="2" t="b">
        <f t="shared" si="217"/>
        <v>0</v>
      </c>
      <c r="AC691" s="2" t="b">
        <f t="shared" si="218"/>
        <v>0</v>
      </c>
      <c r="AD691" s="2" t="b">
        <f t="shared" si="219"/>
        <v>0</v>
      </c>
      <c r="AE691" s="2" t="b">
        <f t="shared" si="220"/>
        <v>0</v>
      </c>
      <c r="AF691" s="2" t="b">
        <f t="shared" si="221"/>
        <v>0</v>
      </c>
      <c r="AG691" s="2" t="b">
        <f t="shared" si="222"/>
        <v>0</v>
      </c>
      <c r="AH691" s="17" t="b">
        <f t="shared" si="223"/>
        <v>0</v>
      </c>
      <c r="AI691" s="2" t="b">
        <f t="shared" si="224"/>
        <v>0</v>
      </c>
      <c r="AJ691" s="2" t="b">
        <f t="shared" si="225"/>
        <v>0</v>
      </c>
      <c r="AK691" s="2" t="b">
        <f t="shared" si="226"/>
        <v>0</v>
      </c>
      <c r="AL691" s="2" t="b">
        <f t="shared" si="227"/>
        <v>0</v>
      </c>
      <c r="AM691" s="2" t="b">
        <f t="shared" si="228"/>
        <v>0</v>
      </c>
      <c r="AN691" s="2" t="b">
        <f t="shared" si="229"/>
        <v>0</v>
      </c>
      <c r="AO691" s="2" t="b">
        <v>0</v>
      </c>
      <c r="AP691" s="2" t="b">
        <f t="shared" si="230"/>
        <v>0</v>
      </c>
      <c r="AQ691" s="2" t="b">
        <v>0</v>
      </c>
      <c r="AR691" s="2">
        <v>3</v>
      </c>
      <c r="AS691" s="2">
        <v>7</v>
      </c>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1:84" s="7" customFormat="1" ht="45" hidden="1" x14ac:dyDescent="0.25">
      <c r="L692" s="11" t="s">
        <v>3486</v>
      </c>
      <c r="M692" s="2" t="s">
        <v>3487</v>
      </c>
      <c r="N692" s="7">
        <v>59</v>
      </c>
      <c r="O692" s="7">
        <v>1</v>
      </c>
      <c r="P692" s="8">
        <v>41640.539583333331</v>
      </c>
      <c r="Q692" s="7" t="s">
        <v>11</v>
      </c>
      <c r="R692" s="7" t="s">
        <v>459</v>
      </c>
      <c r="S692" s="7" t="s">
        <v>3485</v>
      </c>
      <c r="T692" s="7" t="s">
        <v>484</v>
      </c>
      <c r="U692" s="2">
        <f t="shared" si="210"/>
        <v>3</v>
      </c>
      <c r="V692" s="2" t="b">
        <f t="shared" si="211"/>
        <v>1</v>
      </c>
      <c r="W692" s="17" t="b">
        <f t="shared" si="212"/>
        <v>0</v>
      </c>
      <c r="X692" s="2" t="b">
        <f t="shared" si="213"/>
        <v>1</v>
      </c>
      <c r="Y692" s="2" t="b">
        <f t="shared" si="214"/>
        <v>0</v>
      </c>
      <c r="Z692" s="2" t="b">
        <f t="shared" si="215"/>
        <v>0</v>
      </c>
      <c r="AA692" s="2" t="b">
        <f t="shared" si="216"/>
        <v>0</v>
      </c>
      <c r="AB692" s="2" t="b">
        <f t="shared" si="217"/>
        <v>0</v>
      </c>
      <c r="AC692" s="2" t="b">
        <f t="shared" si="218"/>
        <v>0</v>
      </c>
      <c r="AD692" s="2" t="b">
        <f t="shared" si="219"/>
        <v>0</v>
      </c>
      <c r="AE692" s="2" t="b">
        <f t="shared" si="220"/>
        <v>0</v>
      </c>
      <c r="AF692" s="2" t="b">
        <f t="shared" si="221"/>
        <v>0</v>
      </c>
      <c r="AG692" s="2" t="b">
        <f t="shared" si="222"/>
        <v>0</v>
      </c>
      <c r="AH692" s="17" t="b">
        <f t="shared" si="223"/>
        <v>1</v>
      </c>
      <c r="AI692" s="2" t="b">
        <f t="shared" si="224"/>
        <v>0</v>
      </c>
      <c r="AJ692" s="2" t="b">
        <f t="shared" si="225"/>
        <v>0</v>
      </c>
      <c r="AK692" s="2" t="b">
        <f t="shared" si="226"/>
        <v>0</v>
      </c>
      <c r="AL692" s="2" t="b">
        <f t="shared" si="227"/>
        <v>0</v>
      </c>
      <c r="AM692" s="2" t="b">
        <f t="shared" si="228"/>
        <v>0</v>
      </c>
      <c r="AN692" s="2" t="b">
        <f t="shared" si="229"/>
        <v>0</v>
      </c>
      <c r="AO692" s="2" t="b">
        <v>0</v>
      </c>
      <c r="AP692" s="2" t="b">
        <f t="shared" si="230"/>
        <v>0</v>
      </c>
      <c r="AQ692" s="2" t="b">
        <v>0</v>
      </c>
      <c r="AR692" s="7">
        <v>1</v>
      </c>
      <c r="AS692" s="7">
        <v>3</v>
      </c>
      <c r="AT692" s="7">
        <v>4</v>
      </c>
      <c r="AU692" s="7">
        <v>12</v>
      </c>
      <c r="AV692" s="7">
        <v>16</v>
      </c>
      <c r="BM692" s="2"/>
      <c r="BN692" s="2"/>
      <c r="BO692" s="2"/>
      <c r="BP692" s="2"/>
      <c r="BQ692" s="2"/>
      <c r="BR692" s="2"/>
      <c r="BS692" s="2"/>
      <c r="BT692" s="2"/>
      <c r="BU692" s="2"/>
      <c r="BV692" s="2"/>
      <c r="BW692" s="2"/>
      <c r="BX692" s="2"/>
      <c r="BY692" s="2"/>
      <c r="BZ692" s="2"/>
      <c r="CA692" s="2"/>
      <c r="CB692" s="2"/>
      <c r="CC692" s="2"/>
      <c r="CD692" s="2"/>
      <c r="CE692" s="2"/>
    </row>
    <row r="693" spans="1:84" s="7" customFormat="1" hidden="1" x14ac:dyDescent="0.25">
      <c r="A693" s="2"/>
      <c r="B693" s="2"/>
      <c r="C693" s="2"/>
      <c r="D693" s="2"/>
      <c r="E693" s="2"/>
      <c r="F693" s="2"/>
      <c r="G693" s="2"/>
      <c r="H693" s="2"/>
      <c r="I693" s="2"/>
      <c r="J693" s="2"/>
      <c r="K693" s="2"/>
      <c r="L693" s="11" t="s">
        <v>5284</v>
      </c>
      <c r="M693" s="2" t="s">
        <v>5285</v>
      </c>
      <c r="N693" s="2">
        <v>2</v>
      </c>
      <c r="O693" s="2">
        <v>1</v>
      </c>
      <c r="P693" s="4">
        <v>42370</v>
      </c>
      <c r="Q693" s="2" t="s">
        <v>11</v>
      </c>
      <c r="R693" s="2" t="s">
        <v>5159</v>
      </c>
      <c r="S693" s="2" t="s">
        <v>5283</v>
      </c>
      <c r="T693" s="2" t="s">
        <v>3321</v>
      </c>
      <c r="U693" s="2">
        <f t="shared" si="210"/>
        <v>2</v>
      </c>
      <c r="V693" s="2" t="b">
        <f t="shared" si="211"/>
        <v>1</v>
      </c>
      <c r="W693" s="17" t="b">
        <f t="shared" si="212"/>
        <v>0</v>
      </c>
      <c r="X693" s="2" t="b">
        <f t="shared" si="213"/>
        <v>0</v>
      </c>
      <c r="Y693" s="2" t="b">
        <f t="shared" si="214"/>
        <v>0</v>
      </c>
      <c r="Z693" s="2" t="b">
        <f t="shared" si="215"/>
        <v>0</v>
      </c>
      <c r="AA693" s="2" t="b">
        <f t="shared" si="216"/>
        <v>0</v>
      </c>
      <c r="AB693" s="2" t="b">
        <f t="shared" si="217"/>
        <v>0</v>
      </c>
      <c r="AC693" s="2" t="b">
        <f t="shared" si="218"/>
        <v>0</v>
      </c>
      <c r="AD693" s="2" t="b">
        <f t="shared" si="219"/>
        <v>0</v>
      </c>
      <c r="AE693" s="2" t="b">
        <f t="shared" si="220"/>
        <v>0</v>
      </c>
      <c r="AF693" s="2" t="b">
        <f t="shared" si="221"/>
        <v>0</v>
      </c>
      <c r="AG693" s="2" t="b">
        <f t="shared" si="222"/>
        <v>0</v>
      </c>
      <c r="AH693" s="17" t="b">
        <f t="shared" si="223"/>
        <v>0</v>
      </c>
      <c r="AI693" s="2" t="b">
        <f t="shared" si="224"/>
        <v>0</v>
      </c>
      <c r="AJ693" s="2" t="b">
        <f t="shared" si="225"/>
        <v>0</v>
      </c>
      <c r="AK693" s="2" t="b">
        <f t="shared" si="226"/>
        <v>0</v>
      </c>
      <c r="AL693" s="2" t="b">
        <f t="shared" si="227"/>
        <v>0</v>
      </c>
      <c r="AM693" s="2" t="b">
        <f t="shared" si="228"/>
        <v>0</v>
      </c>
      <c r="AN693" s="2" t="b">
        <f t="shared" si="229"/>
        <v>1</v>
      </c>
      <c r="AO693" s="2" t="b">
        <v>0</v>
      </c>
      <c r="AP693" s="2" t="b">
        <f t="shared" si="230"/>
        <v>0</v>
      </c>
      <c r="AQ693" s="2" t="b">
        <v>0</v>
      </c>
      <c r="AR693" s="2">
        <v>1</v>
      </c>
      <c r="AS693" s="2">
        <v>48</v>
      </c>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row>
    <row r="694" spans="1:84" s="7" customFormat="1" hidden="1" x14ac:dyDescent="0.25">
      <c r="L694" s="11" t="s">
        <v>3699</v>
      </c>
      <c r="M694" s="2" t="s">
        <v>3700</v>
      </c>
      <c r="N694" s="2">
        <v>2012</v>
      </c>
      <c r="O694" s="2">
        <v>1</v>
      </c>
      <c r="P694" s="3">
        <v>41214.659722222219</v>
      </c>
      <c r="Q694" s="2" t="s">
        <v>11</v>
      </c>
      <c r="R694" s="2" t="s">
        <v>459</v>
      </c>
      <c r="S694" s="2" t="s">
        <v>3696</v>
      </c>
      <c r="T694" s="2" t="s">
        <v>471</v>
      </c>
      <c r="U694" s="2">
        <f t="shared" si="210"/>
        <v>1</v>
      </c>
      <c r="V694" s="2" t="b">
        <f t="shared" si="211"/>
        <v>1</v>
      </c>
      <c r="W694" s="17" t="b">
        <f t="shared" si="212"/>
        <v>0</v>
      </c>
      <c r="X694" s="2" t="b">
        <f t="shared" si="213"/>
        <v>0</v>
      </c>
      <c r="Y694" s="2" t="b">
        <f t="shared" si="214"/>
        <v>0</v>
      </c>
      <c r="Z694" s="2" t="b">
        <f t="shared" si="215"/>
        <v>0</v>
      </c>
      <c r="AA694" s="2" t="b">
        <f t="shared" si="216"/>
        <v>0</v>
      </c>
      <c r="AB694" s="2" t="b">
        <f t="shared" si="217"/>
        <v>0</v>
      </c>
      <c r="AC694" s="2" t="b">
        <f t="shared" si="218"/>
        <v>0</v>
      </c>
      <c r="AD694" s="2" t="b">
        <f t="shared" si="219"/>
        <v>0</v>
      </c>
      <c r="AE694" s="2" t="b">
        <f t="shared" si="220"/>
        <v>0</v>
      </c>
      <c r="AF694" s="2" t="b">
        <f t="shared" si="221"/>
        <v>0</v>
      </c>
      <c r="AG694" s="2" t="b">
        <f t="shared" si="222"/>
        <v>0</v>
      </c>
      <c r="AH694" s="17" t="b">
        <f t="shared" si="223"/>
        <v>0</v>
      </c>
      <c r="AI694" s="2" t="b">
        <f t="shared" si="224"/>
        <v>0</v>
      </c>
      <c r="AJ694" s="2" t="b">
        <f t="shared" si="225"/>
        <v>0</v>
      </c>
      <c r="AK694" s="2" t="b">
        <f t="shared" si="226"/>
        <v>0</v>
      </c>
      <c r="AL694" s="2" t="b">
        <f t="shared" si="227"/>
        <v>0</v>
      </c>
      <c r="AM694" s="2" t="b">
        <f t="shared" si="228"/>
        <v>0</v>
      </c>
      <c r="AN694" s="2" t="b">
        <f t="shared" si="229"/>
        <v>0</v>
      </c>
      <c r="AO694" s="2" t="b">
        <v>0</v>
      </c>
      <c r="AP694" s="2" t="b">
        <f t="shared" si="230"/>
        <v>0</v>
      </c>
      <c r="AQ694" s="2" t="b">
        <v>0</v>
      </c>
      <c r="AR694" s="2">
        <v>1</v>
      </c>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row>
    <row r="695" spans="1:84" s="7" customFormat="1" ht="30" hidden="1" x14ac:dyDescent="0.25">
      <c r="B695" s="2"/>
      <c r="C695" s="2"/>
      <c r="D695" s="2"/>
      <c r="E695" s="2"/>
      <c r="F695" s="2"/>
      <c r="G695" s="2"/>
      <c r="H695" s="2"/>
      <c r="I695" s="2"/>
      <c r="J695" s="2"/>
      <c r="K695" s="2"/>
      <c r="L695" s="11" t="s">
        <v>275</v>
      </c>
      <c r="M695" s="2" t="s">
        <v>276</v>
      </c>
      <c r="N695" s="7">
        <v>1</v>
      </c>
      <c r="O695" s="7">
        <v>1</v>
      </c>
      <c r="P695" s="9">
        <v>43313</v>
      </c>
      <c r="Q695" s="7" t="s">
        <v>11</v>
      </c>
      <c r="R695" s="7" t="s">
        <v>9</v>
      </c>
      <c r="S695" s="7" t="s">
        <v>264</v>
      </c>
      <c r="T695" s="7" t="s">
        <v>13</v>
      </c>
      <c r="U695" s="2">
        <f t="shared" si="210"/>
        <v>3</v>
      </c>
      <c r="V695" s="2" t="b">
        <f t="shared" si="211"/>
        <v>1</v>
      </c>
      <c r="W695" s="17" t="b">
        <f t="shared" si="212"/>
        <v>1</v>
      </c>
      <c r="X695" s="2" t="b">
        <f t="shared" si="213"/>
        <v>0</v>
      </c>
      <c r="Y695" s="2" t="b">
        <f t="shared" si="214"/>
        <v>0</v>
      </c>
      <c r="Z695" s="2" t="b">
        <f t="shared" si="215"/>
        <v>0</v>
      </c>
      <c r="AA695" s="2" t="b">
        <f t="shared" si="216"/>
        <v>0</v>
      </c>
      <c r="AB695" s="2" t="b">
        <f t="shared" si="217"/>
        <v>0</v>
      </c>
      <c r="AC695" s="2" t="b">
        <f t="shared" si="218"/>
        <v>0</v>
      </c>
      <c r="AD695" s="2" t="b">
        <f t="shared" si="219"/>
        <v>0</v>
      </c>
      <c r="AE695" s="2" t="b">
        <f t="shared" si="220"/>
        <v>0</v>
      </c>
      <c r="AF695" s="2" t="b">
        <f t="shared" si="221"/>
        <v>0</v>
      </c>
      <c r="AG695" s="2" t="b">
        <f t="shared" si="222"/>
        <v>0</v>
      </c>
      <c r="AH695" s="17" t="b">
        <f t="shared" si="223"/>
        <v>1</v>
      </c>
      <c r="AI695" s="2" t="b">
        <f t="shared" si="224"/>
        <v>0</v>
      </c>
      <c r="AJ695" s="2" t="b">
        <f t="shared" si="225"/>
        <v>0</v>
      </c>
      <c r="AK695" s="2" t="b">
        <f t="shared" si="226"/>
        <v>0</v>
      </c>
      <c r="AL695" s="2" t="b">
        <f t="shared" si="227"/>
        <v>0</v>
      </c>
      <c r="AM695" s="2" t="b">
        <f t="shared" si="228"/>
        <v>0</v>
      </c>
      <c r="AN695" s="2" t="b">
        <f t="shared" si="229"/>
        <v>0</v>
      </c>
      <c r="AO695" s="2" t="b">
        <v>0</v>
      </c>
      <c r="AP695" s="2" t="b">
        <f t="shared" si="230"/>
        <v>0</v>
      </c>
      <c r="AQ695" s="2" t="b">
        <v>0</v>
      </c>
      <c r="AR695" s="7">
        <v>1</v>
      </c>
      <c r="AS695" s="7">
        <v>2</v>
      </c>
      <c r="AT695" s="7" t="s">
        <v>5615</v>
      </c>
      <c r="AU695" s="7">
        <v>16</v>
      </c>
      <c r="BM695" s="2"/>
      <c r="BN695" s="2"/>
      <c r="BO695" s="2"/>
      <c r="BP695" s="2"/>
      <c r="BQ695" s="2"/>
      <c r="BR695" s="2"/>
      <c r="BS695" s="2"/>
      <c r="BT695" s="2"/>
      <c r="BU695" s="2"/>
      <c r="BV695" s="2"/>
      <c r="BW695" s="2"/>
      <c r="BX695" s="2"/>
      <c r="BY695" s="2"/>
      <c r="BZ695" s="2"/>
      <c r="CA695" s="2"/>
      <c r="CB695" s="2"/>
      <c r="CC695" s="2"/>
      <c r="CD695" s="2"/>
      <c r="CE695" s="2"/>
    </row>
    <row r="696" spans="1:84" s="7" customFormat="1" ht="30" hidden="1" x14ac:dyDescent="0.25">
      <c r="A696" s="2"/>
      <c r="B696" s="2"/>
      <c r="C696" s="2"/>
      <c r="D696" s="2"/>
      <c r="E696" s="2"/>
      <c r="F696" s="2"/>
      <c r="G696" s="2"/>
      <c r="H696" s="2"/>
      <c r="I696" s="2"/>
      <c r="J696" s="2"/>
      <c r="K696" s="2"/>
      <c r="L696" s="11" t="s">
        <v>4832</v>
      </c>
      <c r="M696" s="2" t="s">
        <v>4833</v>
      </c>
      <c r="N696" s="2">
        <v>2010</v>
      </c>
      <c r="O696" s="2">
        <v>1</v>
      </c>
      <c r="P696" s="3">
        <v>40179.48333333333</v>
      </c>
      <c r="Q696" s="2" t="s">
        <v>11</v>
      </c>
      <c r="R696" s="2" t="s">
        <v>4779</v>
      </c>
      <c r="S696" s="2" t="s">
        <v>4834</v>
      </c>
      <c r="T696" s="2" t="s">
        <v>4781</v>
      </c>
      <c r="U696" s="2">
        <f t="shared" si="210"/>
        <v>1</v>
      </c>
      <c r="V696" s="2" t="b">
        <f t="shared" si="211"/>
        <v>1</v>
      </c>
      <c r="W696" s="17" t="b">
        <f t="shared" si="212"/>
        <v>0</v>
      </c>
      <c r="X696" s="2" t="b">
        <f t="shared" si="213"/>
        <v>0</v>
      </c>
      <c r="Y696" s="2" t="b">
        <f t="shared" si="214"/>
        <v>0</v>
      </c>
      <c r="Z696" s="2" t="b">
        <f t="shared" si="215"/>
        <v>0</v>
      </c>
      <c r="AA696" s="2" t="b">
        <f t="shared" si="216"/>
        <v>0</v>
      </c>
      <c r="AB696" s="2" t="b">
        <f t="shared" si="217"/>
        <v>0</v>
      </c>
      <c r="AC696" s="2" t="b">
        <f t="shared" si="218"/>
        <v>0</v>
      </c>
      <c r="AD696" s="2" t="b">
        <f t="shared" si="219"/>
        <v>0</v>
      </c>
      <c r="AE696" s="2" t="b">
        <f t="shared" si="220"/>
        <v>0</v>
      </c>
      <c r="AF696" s="2" t="b">
        <f t="shared" si="221"/>
        <v>0</v>
      </c>
      <c r="AG696" s="2" t="b">
        <f t="shared" si="222"/>
        <v>0</v>
      </c>
      <c r="AH696" s="17" t="b">
        <f t="shared" si="223"/>
        <v>0</v>
      </c>
      <c r="AI696" s="2" t="b">
        <f t="shared" si="224"/>
        <v>0</v>
      </c>
      <c r="AJ696" s="2" t="b">
        <f t="shared" si="225"/>
        <v>0</v>
      </c>
      <c r="AK696" s="2" t="b">
        <f t="shared" si="226"/>
        <v>0</v>
      </c>
      <c r="AL696" s="2" t="b">
        <f t="shared" si="227"/>
        <v>0</v>
      </c>
      <c r="AM696" s="2" t="b">
        <f t="shared" si="228"/>
        <v>0</v>
      </c>
      <c r="AN696" s="2" t="b">
        <f t="shared" si="229"/>
        <v>0</v>
      </c>
      <c r="AO696" s="2" t="b">
        <v>0</v>
      </c>
      <c r="AP696" s="2" t="b">
        <f t="shared" si="230"/>
        <v>0</v>
      </c>
      <c r="AQ696" s="2" t="b">
        <v>0</v>
      </c>
      <c r="AR696" s="2">
        <v>1</v>
      </c>
      <c r="AS696" s="2"/>
      <c r="AT696" s="2"/>
      <c r="AU696" s="2"/>
      <c r="AV696" s="2"/>
      <c r="AW696" s="2"/>
      <c r="AX696" s="2"/>
      <c r="AY696" s="2"/>
      <c r="AZ696" s="2"/>
      <c r="BA696" s="2"/>
      <c r="BB696" s="2"/>
      <c r="BC696" s="2"/>
      <c r="BD696" s="2"/>
      <c r="BE696" s="2"/>
      <c r="BF696" s="2"/>
      <c r="BG696" s="2"/>
      <c r="BH696" s="2"/>
      <c r="BI696" s="2"/>
      <c r="BJ696" s="2"/>
      <c r="BK696" s="2"/>
      <c r="BL696" s="2"/>
    </row>
    <row r="697" spans="1:84" s="7" customFormat="1" ht="45" hidden="1" x14ac:dyDescent="0.25">
      <c r="L697" s="11" t="s">
        <v>3131</v>
      </c>
      <c r="M697" s="2" t="s">
        <v>3132</v>
      </c>
      <c r="N697" s="2">
        <v>2011</v>
      </c>
      <c r="O697" s="2">
        <v>1</v>
      </c>
      <c r="P697" s="3">
        <v>40969.376388888886</v>
      </c>
      <c r="Q697" s="2" t="s">
        <v>11</v>
      </c>
      <c r="R697" s="2" t="s">
        <v>459</v>
      </c>
      <c r="S697" s="2" t="s">
        <v>3133</v>
      </c>
      <c r="T697" s="2" t="s">
        <v>1111</v>
      </c>
      <c r="U697" s="2">
        <f t="shared" si="210"/>
        <v>2</v>
      </c>
      <c r="V697" s="2" t="b">
        <f t="shared" si="211"/>
        <v>0</v>
      </c>
      <c r="W697" s="17" t="b">
        <f t="shared" si="212"/>
        <v>0</v>
      </c>
      <c r="X697" s="2" t="b">
        <f t="shared" si="213"/>
        <v>1</v>
      </c>
      <c r="Y697" s="2" t="b">
        <f t="shared" si="214"/>
        <v>0</v>
      </c>
      <c r="Z697" s="2" t="b">
        <f t="shared" si="215"/>
        <v>0</v>
      </c>
      <c r="AA697" s="2" t="b">
        <f t="shared" si="216"/>
        <v>0</v>
      </c>
      <c r="AB697" s="2" t="b">
        <f t="shared" si="217"/>
        <v>0</v>
      </c>
      <c r="AC697" s="2" t="b">
        <f t="shared" si="218"/>
        <v>0</v>
      </c>
      <c r="AD697" s="2" t="b">
        <f t="shared" si="219"/>
        <v>1</v>
      </c>
      <c r="AE697" s="2" t="b">
        <f t="shared" si="220"/>
        <v>0</v>
      </c>
      <c r="AF697" s="2" t="b">
        <f t="shared" si="221"/>
        <v>0</v>
      </c>
      <c r="AG697" s="2" t="b">
        <f t="shared" si="222"/>
        <v>0</v>
      </c>
      <c r="AH697" s="17" t="b">
        <f t="shared" si="223"/>
        <v>0</v>
      </c>
      <c r="AI697" s="2" t="b">
        <f t="shared" si="224"/>
        <v>0</v>
      </c>
      <c r="AJ697" s="2" t="b">
        <f t="shared" si="225"/>
        <v>0</v>
      </c>
      <c r="AK697" s="2" t="b">
        <f t="shared" si="226"/>
        <v>0</v>
      </c>
      <c r="AL697" s="2" t="b">
        <f t="shared" si="227"/>
        <v>0</v>
      </c>
      <c r="AM697" s="2" t="b">
        <f t="shared" si="228"/>
        <v>0</v>
      </c>
      <c r="AN697" s="2" t="b">
        <f t="shared" si="229"/>
        <v>0</v>
      </c>
      <c r="AO697" s="2" t="b">
        <v>0</v>
      </c>
      <c r="AP697" s="2" t="b">
        <f t="shared" si="230"/>
        <v>0</v>
      </c>
      <c r="AQ697" s="2" t="b">
        <v>0</v>
      </c>
      <c r="AR697" s="2">
        <v>4</v>
      </c>
      <c r="AS697" s="2" t="s">
        <v>5615</v>
      </c>
      <c r="AT697" s="2">
        <v>11</v>
      </c>
      <c r="AU697" s="2">
        <v>12</v>
      </c>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row>
    <row r="698" spans="1:84" s="7" customFormat="1" ht="45" hidden="1" x14ac:dyDescent="0.25">
      <c r="L698" s="11" t="s">
        <v>2642</v>
      </c>
      <c r="M698" s="2" t="s">
        <v>2643</v>
      </c>
      <c r="N698" s="2">
        <v>34</v>
      </c>
      <c r="O698" s="2">
        <v>1</v>
      </c>
      <c r="P698" s="3">
        <v>40179.451388888891</v>
      </c>
      <c r="Q698" s="2" t="s">
        <v>11</v>
      </c>
      <c r="R698" s="2" t="s">
        <v>459</v>
      </c>
      <c r="S698" s="2" t="s">
        <v>2644</v>
      </c>
      <c r="T698" s="2" t="s">
        <v>782</v>
      </c>
      <c r="U698" s="2">
        <f t="shared" si="210"/>
        <v>1</v>
      </c>
      <c r="V698" s="2" t="b">
        <f t="shared" si="211"/>
        <v>1</v>
      </c>
      <c r="W698" s="17" t="b">
        <f t="shared" si="212"/>
        <v>0</v>
      </c>
      <c r="X698" s="2" t="b">
        <f t="shared" si="213"/>
        <v>0</v>
      </c>
      <c r="Y698" s="2" t="b">
        <f t="shared" si="214"/>
        <v>0</v>
      </c>
      <c r="Z698" s="2" t="b">
        <f t="shared" si="215"/>
        <v>0</v>
      </c>
      <c r="AA698" s="2" t="b">
        <f t="shared" si="216"/>
        <v>0</v>
      </c>
      <c r="AB698" s="2" t="b">
        <f t="shared" si="217"/>
        <v>0</v>
      </c>
      <c r="AC698" s="2" t="b">
        <f t="shared" si="218"/>
        <v>0</v>
      </c>
      <c r="AD698" s="2" t="b">
        <f t="shared" si="219"/>
        <v>0</v>
      </c>
      <c r="AE698" s="2" t="b">
        <f t="shared" si="220"/>
        <v>0</v>
      </c>
      <c r="AF698" s="2" t="b">
        <f t="shared" si="221"/>
        <v>0</v>
      </c>
      <c r="AG698" s="2" t="b">
        <f t="shared" si="222"/>
        <v>0</v>
      </c>
      <c r="AH698" s="17" t="b">
        <f t="shared" si="223"/>
        <v>0</v>
      </c>
      <c r="AI698" s="2" t="b">
        <f t="shared" si="224"/>
        <v>0</v>
      </c>
      <c r="AJ698" s="2" t="b">
        <f t="shared" si="225"/>
        <v>0</v>
      </c>
      <c r="AK698" s="2" t="b">
        <f t="shared" si="226"/>
        <v>0</v>
      </c>
      <c r="AL698" s="2" t="b">
        <f t="shared" si="227"/>
        <v>0</v>
      </c>
      <c r="AM698" s="2" t="b">
        <f t="shared" si="228"/>
        <v>0</v>
      </c>
      <c r="AN698" s="2" t="b">
        <f t="shared" si="229"/>
        <v>0</v>
      </c>
      <c r="AO698" s="2" t="b">
        <v>0</v>
      </c>
      <c r="AP698" s="2" t="b">
        <f t="shared" si="230"/>
        <v>0</v>
      </c>
      <c r="AQ698" s="2" t="b">
        <v>0</v>
      </c>
      <c r="AR698" s="2">
        <v>1</v>
      </c>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row>
    <row r="699" spans="1:84" s="7" customFormat="1" ht="45" hidden="1" x14ac:dyDescent="0.25">
      <c r="A699" s="42" t="s">
        <v>5656</v>
      </c>
      <c r="B699" s="42" t="s">
        <v>5705</v>
      </c>
      <c r="C699" s="42">
        <v>2011</v>
      </c>
      <c r="D699" s="42" t="s">
        <v>5703</v>
      </c>
      <c r="E699" s="42" t="s">
        <v>5988</v>
      </c>
      <c r="F699" s="42" t="s">
        <v>5705</v>
      </c>
      <c r="G699" s="42" t="s">
        <v>5989</v>
      </c>
      <c r="H699" s="42" t="s">
        <v>5990</v>
      </c>
      <c r="I699" s="42">
        <v>993745508</v>
      </c>
      <c r="J699" s="42" t="s">
        <v>5991</v>
      </c>
      <c r="K699" s="42" t="s">
        <v>5992</v>
      </c>
      <c r="L699" s="5" t="s">
        <v>4386</v>
      </c>
      <c r="M699" s="5" t="s">
        <v>4387</v>
      </c>
      <c r="N699" s="49">
        <v>2011</v>
      </c>
      <c r="O699" s="49">
        <v>1</v>
      </c>
      <c r="P699" s="50">
        <v>40544.589583333334</v>
      </c>
      <c r="Q699" s="49" t="s">
        <v>11</v>
      </c>
      <c r="R699" s="49" t="s">
        <v>459</v>
      </c>
      <c r="S699" s="49" t="s">
        <v>4388</v>
      </c>
      <c r="T699" s="49" t="s">
        <v>484</v>
      </c>
      <c r="U699" s="5">
        <f t="shared" si="210"/>
        <v>11</v>
      </c>
      <c r="V699" s="5" t="b">
        <f t="shared" si="211"/>
        <v>1</v>
      </c>
      <c r="W699" s="51" t="b">
        <f t="shared" si="212"/>
        <v>1</v>
      </c>
      <c r="X699" s="5" t="b">
        <f t="shared" si="213"/>
        <v>1</v>
      </c>
      <c r="Y699" s="5" t="b">
        <f t="shared" si="214"/>
        <v>0</v>
      </c>
      <c r="Z699" s="5" t="b">
        <f t="shared" si="215"/>
        <v>0</v>
      </c>
      <c r="AA699" s="5" t="b">
        <f t="shared" si="216"/>
        <v>1</v>
      </c>
      <c r="AB699" s="5" t="b">
        <f t="shared" si="217"/>
        <v>1</v>
      </c>
      <c r="AC699" s="5" t="b">
        <f t="shared" si="218"/>
        <v>1</v>
      </c>
      <c r="AD699" s="5" t="b">
        <f t="shared" si="219"/>
        <v>1</v>
      </c>
      <c r="AE699" s="5" t="b">
        <f t="shared" si="220"/>
        <v>1</v>
      </c>
      <c r="AF699" s="5" t="b">
        <f t="shared" si="221"/>
        <v>1</v>
      </c>
      <c r="AG699" s="5" t="b">
        <f t="shared" si="222"/>
        <v>1</v>
      </c>
      <c r="AH699" s="51" t="b">
        <f t="shared" si="223"/>
        <v>0</v>
      </c>
      <c r="AI699" s="5" t="b">
        <f t="shared" si="224"/>
        <v>0</v>
      </c>
      <c r="AJ699" s="5" t="b">
        <f t="shared" si="225"/>
        <v>0</v>
      </c>
      <c r="AK699" s="5" t="b">
        <f t="shared" si="226"/>
        <v>0</v>
      </c>
      <c r="AL699" s="5" t="b">
        <f t="shared" si="227"/>
        <v>0</v>
      </c>
      <c r="AM699" s="5" t="b">
        <f t="shared" si="228"/>
        <v>0</v>
      </c>
      <c r="AN699" s="5" t="b">
        <f t="shared" si="229"/>
        <v>0</v>
      </c>
      <c r="AO699" s="5" t="b">
        <v>0</v>
      </c>
      <c r="AP699" s="5" t="b">
        <f t="shared" si="230"/>
        <v>1</v>
      </c>
      <c r="AQ699" s="5" t="b">
        <v>0</v>
      </c>
      <c r="AR699" s="7">
        <v>1</v>
      </c>
      <c r="AS699" s="7">
        <v>2</v>
      </c>
      <c r="AT699" s="7">
        <v>3</v>
      </c>
      <c r="AU699" s="7">
        <v>4</v>
      </c>
      <c r="AV699" s="7">
        <v>7</v>
      </c>
      <c r="AW699" s="7">
        <v>8</v>
      </c>
      <c r="AX699" s="7">
        <v>10</v>
      </c>
      <c r="AY699" s="7">
        <v>11</v>
      </c>
      <c r="AZ699" s="7">
        <v>13</v>
      </c>
      <c r="BA699" s="7">
        <v>14</v>
      </c>
      <c r="BB699" s="7">
        <v>15</v>
      </c>
      <c r="BC699" s="7">
        <v>25</v>
      </c>
      <c r="BD699" s="7">
        <v>52</v>
      </c>
      <c r="BM699" s="2"/>
      <c r="BN699" s="2"/>
      <c r="BO699" s="2"/>
      <c r="BP699" s="2"/>
      <c r="BQ699" s="2"/>
      <c r="BR699" s="2"/>
      <c r="BS699" s="2"/>
      <c r="BT699" s="2"/>
      <c r="BU699" s="2"/>
      <c r="BV699" s="2"/>
      <c r="BW699" s="2"/>
      <c r="BX699" s="2"/>
      <c r="BY699" s="2"/>
      <c r="BZ699" s="2"/>
      <c r="CA699" s="2"/>
      <c r="CB699" s="2"/>
      <c r="CC699" s="2"/>
      <c r="CD699" s="2"/>
      <c r="CE699" s="2"/>
    </row>
    <row r="700" spans="1:84" s="84" customFormat="1" ht="45" x14ac:dyDescent="0.25">
      <c r="A700" s="75" t="s">
        <v>5673</v>
      </c>
      <c r="B700" s="75" t="s">
        <v>5725</v>
      </c>
      <c r="C700" s="75"/>
      <c r="D700" s="90" t="s">
        <v>5725</v>
      </c>
      <c r="E700" s="90" t="s">
        <v>6018</v>
      </c>
      <c r="F700" s="90" t="s">
        <v>5703</v>
      </c>
      <c r="G700" s="90" t="s">
        <v>6019</v>
      </c>
      <c r="H700" s="90"/>
      <c r="I700" s="90" t="s">
        <v>6020</v>
      </c>
      <c r="J700" s="90"/>
      <c r="K700" s="75"/>
      <c r="L700" s="90" t="s">
        <v>1763</v>
      </c>
      <c r="M700" s="90" t="s">
        <v>1764</v>
      </c>
      <c r="N700" s="90">
        <v>2012</v>
      </c>
      <c r="O700" s="90">
        <v>1</v>
      </c>
      <c r="P700" s="92">
        <v>41000.629861111112</v>
      </c>
      <c r="Q700" s="90" t="s">
        <v>11</v>
      </c>
      <c r="R700" s="90" t="s">
        <v>459</v>
      </c>
      <c r="S700" s="90" t="s">
        <v>1765</v>
      </c>
      <c r="T700" s="90" t="s">
        <v>505</v>
      </c>
      <c r="U700" s="90">
        <f t="shared" si="210"/>
        <v>6</v>
      </c>
      <c r="V700" s="90" t="b">
        <f t="shared" si="211"/>
        <v>1</v>
      </c>
      <c r="W700" s="90" t="b">
        <f t="shared" si="212"/>
        <v>1</v>
      </c>
      <c r="X700" s="90" t="b">
        <f t="shared" si="213"/>
        <v>1</v>
      </c>
      <c r="Y700" s="90" t="b">
        <f t="shared" si="214"/>
        <v>0</v>
      </c>
      <c r="Z700" s="90" t="b">
        <f t="shared" si="215"/>
        <v>0</v>
      </c>
      <c r="AA700" s="90" t="b">
        <f t="shared" si="216"/>
        <v>1</v>
      </c>
      <c r="AB700" s="90" t="b">
        <f t="shared" si="217"/>
        <v>0</v>
      </c>
      <c r="AC700" s="90" t="b">
        <f t="shared" si="218"/>
        <v>0</v>
      </c>
      <c r="AD700" s="90" t="b">
        <f t="shared" si="219"/>
        <v>0</v>
      </c>
      <c r="AE700" s="90" t="b">
        <f t="shared" si="220"/>
        <v>0</v>
      </c>
      <c r="AF700" s="90" t="b">
        <f t="shared" si="221"/>
        <v>1</v>
      </c>
      <c r="AG700" s="90" t="b">
        <f t="shared" si="222"/>
        <v>0</v>
      </c>
      <c r="AH700" s="90" t="b">
        <f t="shared" si="223"/>
        <v>1</v>
      </c>
      <c r="AI700" s="90" t="b">
        <f t="shared" si="224"/>
        <v>0</v>
      </c>
      <c r="AJ700" s="90" t="b">
        <f t="shared" si="225"/>
        <v>0</v>
      </c>
      <c r="AK700" s="90" t="b">
        <f t="shared" si="226"/>
        <v>0</v>
      </c>
      <c r="AL700" s="90" t="b">
        <f t="shared" si="227"/>
        <v>0</v>
      </c>
      <c r="AM700" s="90" t="b">
        <f t="shared" si="228"/>
        <v>0</v>
      </c>
      <c r="AN700" s="90" t="b">
        <f t="shared" si="229"/>
        <v>0</v>
      </c>
      <c r="AO700" s="90" t="b">
        <v>0</v>
      </c>
      <c r="AP700" s="90" t="b">
        <f t="shared" si="230"/>
        <v>0</v>
      </c>
      <c r="AQ700" s="90" t="b">
        <v>0</v>
      </c>
      <c r="AR700" s="7">
        <v>1</v>
      </c>
      <c r="AS700" s="7">
        <v>2</v>
      </c>
      <c r="AT700" s="7">
        <v>3</v>
      </c>
      <c r="AU700" s="7">
        <v>4</v>
      </c>
      <c r="AV700" s="7">
        <v>7</v>
      </c>
      <c r="AW700" s="7">
        <v>12</v>
      </c>
      <c r="AX700" s="7">
        <v>14</v>
      </c>
      <c r="AY700" s="7">
        <v>16</v>
      </c>
      <c r="AZ700" s="7"/>
      <c r="BA700" s="7"/>
      <c r="BB700" s="7"/>
      <c r="BC700" s="7"/>
      <c r="BD700" s="7"/>
      <c r="BE700" s="7"/>
      <c r="BF700" s="7"/>
      <c r="BG700" s="7"/>
      <c r="BH700" s="7"/>
      <c r="BI700" s="7"/>
      <c r="BJ700" s="7"/>
      <c r="BK700" s="7"/>
      <c r="BL700" s="7"/>
      <c r="BM700" s="2"/>
      <c r="BN700" s="2"/>
      <c r="BO700" s="2"/>
      <c r="BP700" s="7"/>
      <c r="BQ700" s="7"/>
      <c r="BR700" s="7"/>
      <c r="BS700" s="7"/>
      <c r="BT700" s="7"/>
      <c r="BU700" s="7"/>
      <c r="BV700" s="7"/>
      <c r="BW700" s="7"/>
      <c r="BX700" s="7"/>
      <c r="BY700" s="7"/>
      <c r="BZ700" s="7"/>
      <c r="CA700" s="7"/>
      <c r="CB700" s="7"/>
      <c r="CC700" s="7"/>
      <c r="CD700" s="7"/>
      <c r="CE700" s="7"/>
      <c r="CF700" s="2"/>
    </row>
    <row r="701" spans="1:84" s="84" customFormat="1" ht="30" x14ac:dyDescent="0.25">
      <c r="A701" s="75" t="s">
        <v>5673</v>
      </c>
      <c r="B701" s="75" t="s">
        <v>5725</v>
      </c>
      <c r="C701" s="75"/>
      <c r="D701" s="90" t="s">
        <v>5725</v>
      </c>
      <c r="E701" s="90" t="s">
        <v>6025</v>
      </c>
      <c r="F701" s="90" t="s">
        <v>5703</v>
      </c>
      <c r="G701" s="90" t="s">
        <v>6026</v>
      </c>
      <c r="H701" s="90"/>
      <c r="I701" s="90" t="s">
        <v>6027</v>
      </c>
      <c r="J701" s="90"/>
      <c r="K701" s="75"/>
      <c r="L701" s="90" t="s">
        <v>2144</v>
      </c>
      <c r="M701" s="90" t="s">
        <v>2145</v>
      </c>
      <c r="N701" s="90">
        <v>2012</v>
      </c>
      <c r="O701" s="90">
        <v>1</v>
      </c>
      <c r="P701" s="92">
        <v>40909.693749999999</v>
      </c>
      <c r="Q701" s="90" t="s">
        <v>11</v>
      </c>
      <c r="R701" s="90" t="s">
        <v>459</v>
      </c>
      <c r="S701" s="90" t="s">
        <v>2146</v>
      </c>
      <c r="T701" s="90" t="s">
        <v>782</v>
      </c>
      <c r="U701" s="90">
        <f t="shared" si="210"/>
        <v>6</v>
      </c>
      <c r="V701" s="90" t="b">
        <f t="shared" si="211"/>
        <v>1</v>
      </c>
      <c r="W701" s="90" t="b">
        <f t="shared" si="212"/>
        <v>0</v>
      </c>
      <c r="X701" s="90" t="b">
        <f t="shared" si="213"/>
        <v>1</v>
      </c>
      <c r="Y701" s="90" t="b">
        <f t="shared" si="214"/>
        <v>0</v>
      </c>
      <c r="Z701" s="90" t="b">
        <f t="shared" si="215"/>
        <v>0</v>
      </c>
      <c r="AA701" s="90" t="b">
        <f t="shared" si="216"/>
        <v>1</v>
      </c>
      <c r="AB701" s="90" t="b">
        <f t="shared" si="217"/>
        <v>1</v>
      </c>
      <c r="AC701" s="90" t="b">
        <f t="shared" si="218"/>
        <v>1</v>
      </c>
      <c r="AD701" s="90" t="b">
        <f t="shared" si="219"/>
        <v>0</v>
      </c>
      <c r="AE701" s="90" t="b">
        <f t="shared" si="220"/>
        <v>0</v>
      </c>
      <c r="AF701" s="90" t="b">
        <f t="shared" si="221"/>
        <v>0</v>
      </c>
      <c r="AG701" s="90" t="b">
        <f t="shared" si="222"/>
        <v>0</v>
      </c>
      <c r="AH701" s="90" t="b">
        <f t="shared" si="223"/>
        <v>1</v>
      </c>
      <c r="AI701" s="90" t="b">
        <f t="shared" si="224"/>
        <v>0</v>
      </c>
      <c r="AJ701" s="90" t="b">
        <f t="shared" si="225"/>
        <v>0</v>
      </c>
      <c r="AK701" s="90" t="b">
        <f t="shared" si="226"/>
        <v>0</v>
      </c>
      <c r="AL701" s="90" t="b">
        <f t="shared" si="227"/>
        <v>0</v>
      </c>
      <c r="AM701" s="90" t="b">
        <f t="shared" si="228"/>
        <v>0</v>
      </c>
      <c r="AN701" s="90" t="b">
        <f t="shared" si="229"/>
        <v>0</v>
      </c>
      <c r="AO701" s="90" t="b">
        <v>0</v>
      </c>
      <c r="AP701" s="90" t="b">
        <f t="shared" si="230"/>
        <v>0</v>
      </c>
      <c r="AQ701" s="90" t="b">
        <v>0</v>
      </c>
      <c r="AR701" s="7">
        <v>1</v>
      </c>
      <c r="AS701" s="7">
        <v>3</v>
      </c>
      <c r="AT701" s="7">
        <v>4</v>
      </c>
      <c r="AU701" s="7">
        <v>7</v>
      </c>
      <c r="AV701" s="7">
        <v>8</v>
      </c>
      <c r="AW701" s="7" t="s">
        <v>5615</v>
      </c>
      <c r="AX701" s="7">
        <v>10</v>
      </c>
      <c r="AY701" s="7">
        <v>16</v>
      </c>
      <c r="AZ701" s="7"/>
      <c r="BA701" s="7"/>
      <c r="BB701" s="7"/>
      <c r="BC701" s="7"/>
      <c r="BD701" s="7"/>
      <c r="BE701" s="7"/>
      <c r="BF701" s="7"/>
      <c r="BG701" s="7"/>
      <c r="BH701" s="7"/>
      <c r="BI701" s="7"/>
      <c r="BJ701" s="7"/>
      <c r="BK701" s="7"/>
      <c r="BL701" s="7"/>
      <c r="BM701" s="2"/>
      <c r="BN701" s="2"/>
      <c r="BO701" s="2"/>
      <c r="BP701" s="7"/>
      <c r="BQ701" s="2"/>
      <c r="BR701" s="2"/>
      <c r="BS701" s="2"/>
      <c r="BT701" s="2"/>
      <c r="BU701" s="2"/>
      <c r="BV701" s="2"/>
      <c r="BW701" s="2"/>
      <c r="BX701" s="2"/>
      <c r="BY701" s="2"/>
      <c r="BZ701" s="2"/>
      <c r="CA701" s="2"/>
      <c r="CB701" s="2"/>
      <c r="CC701" s="2"/>
      <c r="CD701" s="2"/>
      <c r="CE701" s="2"/>
      <c r="CF701" s="7"/>
    </row>
    <row r="702" spans="1:84" s="7" customFormat="1" ht="30" hidden="1" x14ac:dyDescent="0.25">
      <c r="L702" s="11" t="s">
        <v>1842</v>
      </c>
      <c r="M702" s="2" t="s">
        <v>1843</v>
      </c>
      <c r="N702" s="7">
        <v>2010</v>
      </c>
      <c r="O702" s="7">
        <v>1</v>
      </c>
      <c r="P702" s="9">
        <v>40179</v>
      </c>
      <c r="Q702" s="7" t="s">
        <v>11</v>
      </c>
      <c r="R702" s="7" t="s">
        <v>459</v>
      </c>
      <c r="S702" s="7" t="s">
        <v>1837</v>
      </c>
      <c r="T702" s="7" t="s">
        <v>818</v>
      </c>
      <c r="U702" s="2">
        <f t="shared" si="210"/>
        <v>1</v>
      </c>
      <c r="V702" s="2" t="b">
        <f t="shared" si="211"/>
        <v>1</v>
      </c>
      <c r="W702" s="17" t="b">
        <f t="shared" si="212"/>
        <v>0</v>
      </c>
      <c r="X702" s="2" t="b">
        <f t="shared" si="213"/>
        <v>0</v>
      </c>
      <c r="Y702" s="2" t="b">
        <f t="shared" si="214"/>
        <v>0</v>
      </c>
      <c r="Z702" s="2" t="b">
        <f t="shared" si="215"/>
        <v>0</v>
      </c>
      <c r="AA702" s="2" t="b">
        <f t="shared" si="216"/>
        <v>0</v>
      </c>
      <c r="AB702" s="2" t="b">
        <f t="shared" si="217"/>
        <v>0</v>
      </c>
      <c r="AC702" s="2" t="b">
        <f t="shared" si="218"/>
        <v>0</v>
      </c>
      <c r="AD702" s="2" t="b">
        <f t="shared" si="219"/>
        <v>0</v>
      </c>
      <c r="AE702" s="2" t="b">
        <f t="shared" si="220"/>
        <v>0</v>
      </c>
      <c r="AF702" s="2" t="b">
        <f t="shared" si="221"/>
        <v>0</v>
      </c>
      <c r="AG702" s="2" t="b">
        <f t="shared" si="222"/>
        <v>0</v>
      </c>
      <c r="AH702" s="17" t="b">
        <f t="shared" si="223"/>
        <v>0</v>
      </c>
      <c r="AI702" s="2" t="b">
        <f t="shared" si="224"/>
        <v>0</v>
      </c>
      <c r="AJ702" s="2" t="b">
        <f t="shared" si="225"/>
        <v>0</v>
      </c>
      <c r="AK702" s="2" t="b">
        <f t="shared" si="226"/>
        <v>0</v>
      </c>
      <c r="AL702" s="2" t="b">
        <f t="shared" si="227"/>
        <v>0</v>
      </c>
      <c r="AM702" s="2" t="b">
        <f t="shared" si="228"/>
        <v>0</v>
      </c>
      <c r="AN702" s="2" t="b">
        <f t="shared" si="229"/>
        <v>0</v>
      </c>
      <c r="AO702" s="2" t="b">
        <v>0</v>
      </c>
      <c r="AP702" s="2" t="b">
        <f t="shared" si="230"/>
        <v>0</v>
      </c>
      <c r="AQ702" s="2" t="b">
        <v>0</v>
      </c>
      <c r="AR702" s="7">
        <v>1</v>
      </c>
      <c r="BM702" s="2"/>
      <c r="BN702" s="2"/>
      <c r="BO702" s="2"/>
      <c r="BP702" s="2"/>
      <c r="BQ702" s="2"/>
      <c r="BR702" s="2"/>
      <c r="BS702" s="2"/>
      <c r="BT702" s="2"/>
      <c r="BU702" s="2"/>
      <c r="BV702" s="2"/>
      <c r="BW702" s="2"/>
      <c r="BX702" s="2"/>
      <c r="BY702" s="2"/>
      <c r="BZ702" s="2"/>
      <c r="CA702" s="2"/>
      <c r="CB702" s="2"/>
      <c r="CC702" s="2"/>
      <c r="CD702" s="2"/>
      <c r="CE702" s="2"/>
    </row>
    <row r="703" spans="1:84" s="7" customFormat="1" ht="30" hidden="1" x14ac:dyDescent="0.25">
      <c r="L703" s="11" t="s">
        <v>3548</v>
      </c>
      <c r="M703" s="2" t="s">
        <v>3549</v>
      </c>
      <c r="N703" s="7">
        <v>2007</v>
      </c>
      <c r="O703" s="7">
        <v>1</v>
      </c>
      <c r="P703" s="8">
        <v>39083.688888888886</v>
      </c>
      <c r="Q703" s="7" t="s">
        <v>11</v>
      </c>
      <c r="R703" s="7" t="s">
        <v>459</v>
      </c>
      <c r="S703" s="7" t="s">
        <v>3545</v>
      </c>
      <c r="T703" s="7" t="s">
        <v>484</v>
      </c>
      <c r="U703" s="2">
        <f t="shared" si="210"/>
        <v>3</v>
      </c>
      <c r="V703" s="2" t="b">
        <f t="shared" si="211"/>
        <v>1</v>
      </c>
      <c r="W703" s="17" t="b">
        <f t="shared" si="212"/>
        <v>0</v>
      </c>
      <c r="X703" s="2" t="b">
        <f t="shared" si="213"/>
        <v>0</v>
      </c>
      <c r="Y703" s="2" t="b">
        <f t="shared" si="214"/>
        <v>0</v>
      </c>
      <c r="Z703" s="2" t="b">
        <f t="shared" si="215"/>
        <v>0</v>
      </c>
      <c r="AA703" s="2" t="b">
        <f t="shared" si="216"/>
        <v>0</v>
      </c>
      <c r="AB703" s="2" t="b">
        <f t="shared" si="217"/>
        <v>0</v>
      </c>
      <c r="AC703" s="2" t="b">
        <f t="shared" si="218"/>
        <v>0</v>
      </c>
      <c r="AD703" s="2" t="b">
        <f t="shared" si="219"/>
        <v>0</v>
      </c>
      <c r="AE703" s="2" t="b">
        <f t="shared" si="220"/>
        <v>1</v>
      </c>
      <c r="AF703" s="2" t="b">
        <f t="shared" si="221"/>
        <v>0</v>
      </c>
      <c r="AG703" s="2" t="b">
        <f t="shared" si="222"/>
        <v>0</v>
      </c>
      <c r="AH703" s="17" t="b">
        <f t="shared" si="223"/>
        <v>0</v>
      </c>
      <c r="AI703" s="2" t="b">
        <f t="shared" si="224"/>
        <v>0</v>
      </c>
      <c r="AJ703" s="2" t="b">
        <f t="shared" si="225"/>
        <v>0</v>
      </c>
      <c r="AK703" s="2" t="b">
        <f t="shared" si="226"/>
        <v>0</v>
      </c>
      <c r="AL703" s="2" t="b">
        <f t="shared" si="227"/>
        <v>0</v>
      </c>
      <c r="AM703" s="2" t="b">
        <f t="shared" si="228"/>
        <v>0</v>
      </c>
      <c r="AN703" s="2" t="b">
        <f t="shared" si="229"/>
        <v>0</v>
      </c>
      <c r="AO703" s="2" t="b">
        <v>0</v>
      </c>
      <c r="AP703" s="2" t="b">
        <f t="shared" si="230"/>
        <v>1</v>
      </c>
      <c r="AQ703" s="2" t="b">
        <v>0</v>
      </c>
      <c r="AR703" s="7">
        <v>1</v>
      </c>
      <c r="AS703" s="7">
        <v>13</v>
      </c>
      <c r="AT703" s="7">
        <v>52</v>
      </c>
      <c r="BM703" s="2"/>
      <c r="BN703" s="2"/>
      <c r="BO703" s="2"/>
    </row>
    <row r="704" spans="1:84" s="7" customFormat="1" ht="30" hidden="1" x14ac:dyDescent="0.25">
      <c r="L704" s="11" t="s">
        <v>3400</v>
      </c>
      <c r="M704" s="2" t="s">
        <v>3401</v>
      </c>
      <c r="N704" s="7">
        <v>2010</v>
      </c>
      <c r="O704" s="7">
        <v>1</v>
      </c>
      <c r="P704" s="9">
        <v>40179</v>
      </c>
      <c r="Q704" s="7" t="s">
        <v>11</v>
      </c>
      <c r="R704" s="7" t="s">
        <v>459</v>
      </c>
      <c r="S704" s="7" t="s">
        <v>3402</v>
      </c>
      <c r="T704" s="7" t="s">
        <v>484</v>
      </c>
      <c r="U704" s="2">
        <f t="shared" si="210"/>
        <v>1</v>
      </c>
      <c r="V704" s="2" t="b">
        <f t="shared" si="211"/>
        <v>1</v>
      </c>
      <c r="W704" s="17" t="b">
        <f t="shared" si="212"/>
        <v>0</v>
      </c>
      <c r="X704" s="2" t="b">
        <f t="shared" si="213"/>
        <v>0</v>
      </c>
      <c r="Y704" s="2" t="b">
        <f t="shared" si="214"/>
        <v>0</v>
      </c>
      <c r="Z704" s="2" t="b">
        <f t="shared" si="215"/>
        <v>0</v>
      </c>
      <c r="AA704" s="2" t="b">
        <f t="shared" si="216"/>
        <v>0</v>
      </c>
      <c r="AB704" s="2" t="b">
        <f t="shared" si="217"/>
        <v>0</v>
      </c>
      <c r="AC704" s="2" t="b">
        <f t="shared" si="218"/>
        <v>0</v>
      </c>
      <c r="AD704" s="2" t="b">
        <f t="shared" si="219"/>
        <v>0</v>
      </c>
      <c r="AE704" s="2" t="b">
        <f t="shared" si="220"/>
        <v>0</v>
      </c>
      <c r="AF704" s="2" t="b">
        <f t="shared" si="221"/>
        <v>0</v>
      </c>
      <c r="AG704" s="2" t="b">
        <f t="shared" si="222"/>
        <v>0</v>
      </c>
      <c r="AH704" s="17" t="b">
        <f t="shared" si="223"/>
        <v>0</v>
      </c>
      <c r="AI704" s="2" t="b">
        <f t="shared" si="224"/>
        <v>0</v>
      </c>
      <c r="AJ704" s="2" t="b">
        <f t="shared" si="225"/>
        <v>0</v>
      </c>
      <c r="AK704" s="2" t="b">
        <f t="shared" si="226"/>
        <v>0</v>
      </c>
      <c r="AL704" s="2" t="b">
        <f t="shared" si="227"/>
        <v>0</v>
      </c>
      <c r="AM704" s="2" t="b">
        <f t="shared" si="228"/>
        <v>0</v>
      </c>
      <c r="AN704" s="2" t="b">
        <f t="shared" si="229"/>
        <v>0</v>
      </c>
      <c r="AO704" s="2" t="b">
        <v>0</v>
      </c>
      <c r="AP704" s="2" t="b">
        <f t="shared" si="230"/>
        <v>0</v>
      </c>
      <c r="AQ704" s="2" t="b">
        <v>0</v>
      </c>
      <c r="AR704" s="7">
        <v>1</v>
      </c>
      <c r="BM704" s="2"/>
      <c r="BN704" s="2"/>
      <c r="BO704" s="2"/>
      <c r="BP704" s="2"/>
      <c r="BQ704" s="2"/>
      <c r="BR704" s="2"/>
      <c r="BS704" s="2"/>
      <c r="BT704" s="2"/>
      <c r="BU704" s="2"/>
      <c r="BV704" s="2"/>
      <c r="BW704" s="2"/>
      <c r="BX704" s="2"/>
      <c r="BY704" s="2"/>
      <c r="BZ704" s="2"/>
      <c r="CA704" s="2"/>
      <c r="CB704" s="2"/>
      <c r="CC704" s="2"/>
      <c r="CD704" s="2"/>
      <c r="CE704" s="2"/>
    </row>
    <row r="705" spans="1:84" s="84" customFormat="1" ht="45" x14ac:dyDescent="0.25">
      <c r="A705" s="75" t="s">
        <v>5673</v>
      </c>
      <c r="B705" s="75" t="s">
        <v>5725</v>
      </c>
      <c r="C705" s="75"/>
      <c r="D705" s="90" t="s">
        <v>5725</v>
      </c>
      <c r="E705" s="90" t="s">
        <v>6075</v>
      </c>
      <c r="F705" s="90" t="s">
        <v>5703</v>
      </c>
      <c r="G705" s="91" t="s">
        <v>6076</v>
      </c>
      <c r="H705" s="90"/>
      <c r="I705" s="90">
        <v>5732415</v>
      </c>
      <c r="J705" s="90"/>
      <c r="K705" s="75"/>
      <c r="L705" s="90" t="s">
        <v>3825</v>
      </c>
      <c r="M705" s="90" t="s">
        <v>3826</v>
      </c>
      <c r="N705" s="90">
        <v>35</v>
      </c>
      <c r="O705" s="90">
        <v>4</v>
      </c>
      <c r="P705" s="92">
        <v>41183.681250000001</v>
      </c>
      <c r="Q705" s="90" t="s">
        <v>11</v>
      </c>
      <c r="R705" s="90" t="s">
        <v>459</v>
      </c>
      <c r="S705" s="90" t="s">
        <v>3824</v>
      </c>
      <c r="T705" s="90" t="s">
        <v>484</v>
      </c>
      <c r="U705" s="90">
        <f t="shared" si="210"/>
        <v>7</v>
      </c>
      <c r="V705" s="90" t="b">
        <f t="shared" si="211"/>
        <v>0</v>
      </c>
      <c r="W705" s="90" t="b">
        <f t="shared" si="212"/>
        <v>1</v>
      </c>
      <c r="X705" s="90" t="b">
        <f t="shared" si="213"/>
        <v>0</v>
      </c>
      <c r="Y705" s="90" t="b">
        <f t="shared" si="214"/>
        <v>0</v>
      </c>
      <c r="Z705" s="90" t="b">
        <f t="shared" si="215"/>
        <v>0</v>
      </c>
      <c r="AA705" s="90" t="b">
        <f t="shared" si="216"/>
        <v>0</v>
      </c>
      <c r="AB705" s="90" t="b">
        <f t="shared" si="217"/>
        <v>1</v>
      </c>
      <c r="AC705" s="90" t="b">
        <f t="shared" si="218"/>
        <v>1</v>
      </c>
      <c r="AD705" s="90" t="b">
        <f t="shared" si="219"/>
        <v>1</v>
      </c>
      <c r="AE705" s="90" t="b">
        <f t="shared" si="220"/>
        <v>0</v>
      </c>
      <c r="AF705" s="90" t="b">
        <f t="shared" si="221"/>
        <v>0</v>
      </c>
      <c r="AG705" s="90" t="b">
        <f t="shared" si="222"/>
        <v>0</v>
      </c>
      <c r="AH705" s="90" t="b">
        <f t="shared" si="223"/>
        <v>0</v>
      </c>
      <c r="AI705" s="90" t="b">
        <f t="shared" si="224"/>
        <v>1</v>
      </c>
      <c r="AJ705" s="90" t="b">
        <f t="shared" si="225"/>
        <v>0</v>
      </c>
      <c r="AK705" s="90" t="b">
        <f t="shared" si="226"/>
        <v>1</v>
      </c>
      <c r="AL705" s="90" t="b">
        <f t="shared" si="227"/>
        <v>0</v>
      </c>
      <c r="AM705" s="90" t="b">
        <f t="shared" si="228"/>
        <v>0</v>
      </c>
      <c r="AN705" s="90" t="b">
        <f t="shared" si="229"/>
        <v>0</v>
      </c>
      <c r="AO705" s="90" t="b">
        <v>0</v>
      </c>
      <c r="AP705" s="90" t="b">
        <f t="shared" si="230"/>
        <v>0</v>
      </c>
      <c r="AQ705" s="90" t="b">
        <v>1</v>
      </c>
      <c r="AR705" s="2">
        <v>2</v>
      </c>
      <c r="AS705" s="2">
        <v>3</v>
      </c>
      <c r="AT705" s="2">
        <v>8</v>
      </c>
      <c r="AU705" s="2" t="s">
        <v>5615</v>
      </c>
      <c r="AV705" s="2" t="s">
        <v>5618</v>
      </c>
      <c r="AW705" s="2">
        <v>10</v>
      </c>
      <c r="AX705" s="2">
        <v>11</v>
      </c>
      <c r="AY705" s="2">
        <v>20</v>
      </c>
      <c r="AZ705" s="2">
        <v>22</v>
      </c>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7"/>
    </row>
    <row r="706" spans="1:84" s="7" customFormat="1" ht="30" hidden="1" x14ac:dyDescent="0.25">
      <c r="L706" s="11" t="s">
        <v>3356</v>
      </c>
      <c r="M706" s="2" t="s">
        <v>3357</v>
      </c>
      <c r="N706" s="7">
        <v>2016</v>
      </c>
      <c r="O706" s="7">
        <v>1</v>
      </c>
      <c r="P706" s="9">
        <v>42370</v>
      </c>
      <c r="Q706" s="7" t="s">
        <v>11</v>
      </c>
      <c r="R706" s="7" t="s">
        <v>459</v>
      </c>
      <c r="S706" s="7" t="s">
        <v>3353</v>
      </c>
      <c r="T706" s="7" t="s">
        <v>484</v>
      </c>
      <c r="U706" s="2">
        <f t="shared" ref="U706:U769" si="231">COUNTIF(V706:AV706,TRUE)</f>
        <v>1</v>
      </c>
      <c r="V706" s="2" t="b">
        <f t="shared" ref="V706:V769" si="232">ISNUMBER(MATCH(1,AR706:CH706,0))</f>
        <v>1</v>
      </c>
      <c r="W706" s="17" t="b">
        <f t="shared" ref="W706:W769" si="233">ISNUMBER(MATCH(2,AR706:CH706,0))</f>
        <v>0</v>
      </c>
      <c r="X706" s="2" t="b">
        <f t="shared" ref="X706:X769" si="234">ISNUMBER(MATCH(4,AR706:CH706,0))</f>
        <v>0</v>
      </c>
      <c r="Y706" s="2" t="b">
        <f t="shared" ref="Y706:Y769" si="235">ISNUMBER(MATCH(5,AR706:CH706,0))</f>
        <v>0</v>
      </c>
      <c r="Z706" s="2" t="b">
        <f t="shared" ref="Z706:Z769" si="236">ISNUMBER(MATCH(6,AR706:CH706,0))</f>
        <v>0</v>
      </c>
      <c r="AA706" s="2" t="b">
        <f t="shared" ref="AA706:AA769" si="237">ISNUMBER(MATCH(7,AR706:CH706,0))</f>
        <v>0</v>
      </c>
      <c r="AB706" s="2" t="b">
        <f t="shared" ref="AB706:AB769" si="238">ISNUMBER(MATCH(8,AR706:CH706,0))</f>
        <v>0</v>
      </c>
      <c r="AC706" s="2" t="b">
        <f t="shared" ref="AC706:AC769" si="239">ISNUMBER(MATCH(10,AR706:CH706,0))</f>
        <v>0</v>
      </c>
      <c r="AD706" s="2" t="b">
        <f t="shared" ref="AD706:AD769" si="240">ISNUMBER(MATCH(11,AR706:CH706,0))</f>
        <v>0</v>
      </c>
      <c r="AE706" s="2" t="b">
        <f t="shared" ref="AE706:AE769" si="241">ISNUMBER(MATCH(13,AR706:CH706,0))</f>
        <v>0</v>
      </c>
      <c r="AF706" s="2" t="b">
        <f t="shared" ref="AF706:AF769" si="242">ISNUMBER(MATCH(14,AR706:CH706,0))</f>
        <v>0</v>
      </c>
      <c r="AG706" s="2" t="b">
        <f t="shared" ref="AG706:AG769" si="243">ISNUMBER(MATCH(15,AR706:CH706,0))</f>
        <v>0</v>
      </c>
      <c r="AH706" s="17" t="b">
        <f t="shared" ref="AH706:AH769" si="244">ISNUMBER(MATCH(16,AR706:CH706,0))</f>
        <v>0</v>
      </c>
      <c r="AI706" s="2" t="b">
        <f t="shared" ref="AI706:AI769" si="245">ISNUMBER(MATCH(20,AQ706:CG706,0))</f>
        <v>0</v>
      </c>
      <c r="AJ706" s="2" t="b">
        <f t="shared" ref="AJ706:AJ769" si="246">ISNUMBER(MATCH(21,AQ706:CG706,0))</f>
        <v>0</v>
      </c>
      <c r="AK706" s="2" t="b">
        <f t="shared" ref="AK706:AK769" si="247">ISNUMBER(MATCH(22,AR706:CH706,0))</f>
        <v>0</v>
      </c>
      <c r="AL706" s="2" t="b">
        <f t="shared" ref="AL706:AL769" si="248">ISNUMBER(MATCH(23,AR706:CH706,0))</f>
        <v>0</v>
      </c>
      <c r="AM706" s="2" t="b">
        <f t="shared" ref="AM706:AM769" si="249">ISNUMBER(MATCH(30,AR706:CH706,0))</f>
        <v>0</v>
      </c>
      <c r="AN706" s="2" t="b">
        <f t="shared" ref="AN706:AN769" si="250">ISNUMBER(MATCH(48,AR706:CH706,0))</f>
        <v>0</v>
      </c>
      <c r="AO706" s="2" t="b">
        <v>0</v>
      </c>
      <c r="AP706" s="2" t="b">
        <f t="shared" ref="AP706:AP769" si="251">ISNUMBER(MATCH(52,AR706:CH706,0))</f>
        <v>0</v>
      </c>
      <c r="AQ706" s="2" t="b">
        <v>0</v>
      </c>
      <c r="AR706" s="7">
        <v>1</v>
      </c>
      <c r="BM706" s="2"/>
      <c r="BN706" s="2"/>
      <c r="BO706" s="2"/>
      <c r="BP706" s="2"/>
      <c r="BQ706" s="2"/>
      <c r="BR706" s="2"/>
      <c r="BS706" s="2"/>
      <c r="BT706" s="2"/>
      <c r="BU706" s="2"/>
      <c r="BV706" s="2"/>
      <c r="BW706" s="2"/>
      <c r="BX706" s="2"/>
      <c r="BY706" s="2"/>
      <c r="BZ706" s="2"/>
      <c r="CA706" s="2"/>
      <c r="CB706" s="2"/>
      <c r="CC706" s="2"/>
      <c r="CD706" s="2"/>
      <c r="CE706" s="2"/>
    </row>
    <row r="707" spans="1:84" s="7" customFormat="1" ht="30" hidden="1" x14ac:dyDescent="0.25">
      <c r="B707" s="2"/>
      <c r="C707" s="2"/>
      <c r="D707" s="2"/>
      <c r="E707" s="2"/>
      <c r="F707" s="2"/>
      <c r="G707" s="2"/>
      <c r="H707" s="2"/>
      <c r="I707" s="2"/>
      <c r="J707" s="2"/>
      <c r="K707" s="2"/>
      <c r="L707" s="11" t="s">
        <v>277</v>
      </c>
      <c r="M707" s="2" t="s">
        <v>278</v>
      </c>
      <c r="N707" s="7">
        <v>2014</v>
      </c>
      <c r="O707" s="7">
        <v>1</v>
      </c>
      <c r="P707" s="8">
        <v>41821.364583333336</v>
      </c>
      <c r="Q707" s="7" t="s">
        <v>11</v>
      </c>
      <c r="R707" s="7" t="s">
        <v>9</v>
      </c>
      <c r="S707" s="7" t="s">
        <v>264</v>
      </c>
      <c r="T707" s="7" t="s">
        <v>13</v>
      </c>
      <c r="U707" s="2">
        <f t="shared" si="231"/>
        <v>1</v>
      </c>
      <c r="V707" s="2" t="b">
        <f t="shared" si="232"/>
        <v>1</v>
      </c>
      <c r="W707" s="17" t="b">
        <f t="shared" si="233"/>
        <v>0</v>
      </c>
      <c r="X707" s="2" t="b">
        <f t="shared" si="234"/>
        <v>0</v>
      </c>
      <c r="Y707" s="2" t="b">
        <f t="shared" si="235"/>
        <v>0</v>
      </c>
      <c r="Z707" s="2" t="b">
        <f t="shared" si="236"/>
        <v>0</v>
      </c>
      <c r="AA707" s="2" t="b">
        <f t="shared" si="237"/>
        <v>0</v>
      </c>
      <c r="AB707" s="2" t="b">
        <f t="shared" si="238"/>
        <v>0</v>
      </c>
      <c r="AC707" s="2" t="b">
        <f t="shared" si="239"/>
        <v>0</v>
      </c>
      <c r="AD707" s="2" t="b">
        <f t="shared" si="240"/>
        <v>0</v>
      </c>
      <c r="AE707" s="2" t="b">
        <f t="shared" si="241"/>
        <v>0</v>
      </c>
      <c r="AF707" s="2" t="b">
        <f t="shared" si="242"/>
        <v>0</v>
      </c>
      <c r="AG707" s="2" t="b">
        <f t="shared" si="243"/>
        <v>0</v>
      </c>
      <c r="AH707" s="17" t="b">
        <f t="shared" si="244"/>
        <v>0</v>
      </c>
      <c r="AI707" s="2" t="b">
        <f t="shared" si="245"/>
        <v>0</v>
      </c>
      <c r="AJ707" s="2" t="b">
        <f t="shared" si="246"/>
        <v>0</v>
      </c>
      <c r="AK707" s="2" t="b">
        <f t="shared" si="247"/>
        <v>0</v>
      </c>
      <c r="AL707" s="2" t="b">
        <f t="shared" si="248"/>
        <v>0</v>
      </c>
      <c r="AM707" s="2" t="b">
        <f t="shared" si="249"/>
        <v>0</v>
      </c>
      <c r="AN707" s="2" t="b">
        <f t="shared" si="250"/>
        <v>0</v>
      </c>
      <c r="AO707" s="2" t="b">
        <v>0</v>
      </c>
      <c r="AP707" s="2" t="b">
        <f t="shared" si="251"/>
        <v>0</v>
      </c>
      <c r="AQ707" s="2" t="b">
        <v>0</v>
      </c>
      <c r="AR707" s="7">
        <v>1</v>
      </c>
      <c r="AS707" s="7">
        <v>3</v>
      </c>
      <c r="AT707" s="7" t="s">
        <v>5615</v>
      </c>
      <c r="AU707" s="7">
        <v>12</v>
      </c>
      <c r="BM707" s="2"/>
      <c r="BN707" s="2"/>
      <c r="BO707" s="2"/>
      <c r="BP707" s="2"/>
      <c r="BQ707" s="2"/>
      <c r="BR707" s="2"/>
      <c r="BS707" s="2"/>
      <c r="BT707" s="2"/>
      <c r="BU707" s="2"/>
      <c r="BV707" s="2"/>
      <c r="BW707" s="2"/>
      <c r="BX707" s="2"/>
      <c r="BY707" s="2"/>
      <c r="BZ707" s="2"/>
      <c r="CA707" s="2"/>
      <c r="CB707" s="2"/>
      <c r="CC707" s="2"/>
      <c r="CD707" s="2"/>
      <c r="CE707" s="2"/>
    </row>
    <row r="708" spans="1:84" s="7" customFormat="1" ht="30" hidden="1" x14ac:dyDescent="0.25">
      <c r="L708" s="11" t="s">
        <v>3435</v>
      </c>
      <c r="M708" s="2" t="s">
        <v>3436</v>
      </c>
      <c r="N708" s="7">
        <v>2011</v>
      </c>
      <c r="O708" s="7">
        <v>1</v>
      </c>
      <c r="P708" s="8">
        <v>40544.60833333333</v>
      </c>
      <c r="Q708" s="7" t="s">
        <v>11</v>
      </c>
      <c r="R708" s="7" t="s">
        <v>459</v>
      </c>
      <c r="S708" s="7" t="s">
        <v>3432</v>
      </c>
      <c r="T708" s="7" t="s">
        <v>484</v>
      </c>
      <c r="U708" s="2">
        <f t="shared" si="231"/>
        <v>1</v>
      </c>
      <c r="V708" s="2" t="b">
        <f t="shared" si="232"/>
        <v>1</v>
      </c>
      <c r="W708" s="17" t="b">
        <f t="shared" si="233"/>
        <v>0</v>
      </c>
      <c r="X708" s="2" t="b">
        <f t="shared" si="234"/>
        <v>0</v>
      </c>
      <c r="Y708" s="2" t="b">
        <f t="shared" si="235"/>
        <v>0</v>
      </c>
      <c r="Z708" s="2" t="b">
        <f t="shared" si="236"/>
        <v>0</v>
      </c>
      <c r="AA708" s="2" t="b">
        <f t="shared" si="237"/>
        <v>0</v>
      </c>
      <c r="AB708" s="2" t="b">
        <f t="shared" si="238"/>
        <v>0</v>
      </c>
      <c r="AC708" s="2" t="b">
        <f t="shared" si="239"/>
        <v>0</v>
      </c>
      <c r="AD708" s="2" t="b">
        <f t="shared" si="240"/>
        <v>0</v>
      </c>
      <c r="AE708" s="2" t="b">
        <f t="shared" si="241"/>
        <v>0</v>
      </c>
      <c r="AF708" s="2" t="b">
        <f t="shared" si="242"/>
        <v>0</v>
      </c>
      <c r="AG708" s="2" t="b">
        <f t="shared" si="243"/>
        <v>0</v>
      </c>
      <c r="AH708" s="17" t="b">
        <f t="shared" si="244"/>
        <v>0</v>
      </c>
      <c r="AI708" s="2" t="b">
        <f t="shared" si="245"/>
        <v>0</v>
      </c>
      <c r="AJ708" s="2" t="b">
        <f t="shared" si="246"/>
        <v>0</v>
      </c>
      <c r="AK708" s="2" t="b">
        <f t="shared" si="247"/>
        <v>0</v>
      </c>
      <c r="AL708" s="2" t="b">
        <f t="shared" si="248"/>
        <v>0</v>
      </c>
      <c r="AM708" s="2" t="b">
        <f t="shared" si="249"/>
        <v>0</v>
      </c>
      <c r="AN708" s="2" t="b">
        <f t="shared" si="250"/>
        <v>0</v>
      </c>
      <c r="AO708" s="2" t="b">
        <v>0</v>
      </c>
      <c r="AP708" s="2" t="b">
        <f t="shared" si="251"/>
        <v>0</v>
      </c>
      <c r="AQ708" s="2" t="b">
        <v>0</v>
      </c>
      <c r="AR708" s="7">
        <v>1</v>
      </c>
      <c r="BM708" s="2"/>
      <c r="BN708" s="2"/>
      <c r="BO708" s="2"/>
      <c r="BP708" s="2"/>
      <c r="BQ708" s="2"/>
      <c r="BR708" s="2"/>
      <c r="BS708" s="2"/>
      <c r="BT708" s="2"/>
      <c r="BU708" s="2"/>
      <c r="BV708" s="2"/>
      <c r="BW708" s="2"/>
      <c r="BX708" s="2"/>
      <c r="BY708" s="2"/>
      <c r="BZ708" s="2"/>
      <c r="CA708" s="2"/>
      <c r="CB708" s="2"/>
      <c r="CC708" s="2"/>
      <c r="CD708" s="2"/>
      <c r="CE708" s="2"/>
    </row>
    <row r="709" spans="1:84" s="7" customFormat="1" ht="60" hidden="1" x14ac:dyDescent="0.25">
      <c r="L709" s="11" t="s">
        <v>1619</v>
      </c>
      <c r="M709" s="2" t="s">
        <v>1620</v>
      </c>
      <c r="N709" s="2">
        <v>10</v>
      </c>
      <c r="O709" s="2">
        <v>2</v>
      </c>
      <c r="P709" s="3">
        <v>41456.52847222222</v>
      </c>
      <c r="Q709" s="2" t="s">
        <v>11</v>
      </c>
      <c r="R709" s="2" t="s">
        <v>459</v>
      </c>
      <c r="S709" s="2" t="s">
        <v>1621</v>
      </c>
      <c r="T709" s="2" t="s">
        <v>1622</v>
      </c>
      <c r="U709" s="2">
        <f t="shared" si="231"/>
        <v>4</v>
      </c>
      <c r="V709" s="2" t="b">
        <f t="shared" si="232"/>
        <v>1</v>
      </c>
      <c r="W709" s="17" t="b">
        <f t="shared" si="233"/>
        <v>0</v>
      </c>
      <c r="X709" s="2" t="b">
        <f t="shared" si="234"/>
        <v>0</v>
      </c>
      <c r="Y709" s="2" t="b">
        <f t="shared" si="235"/>
        <v>0</v>
      </c>
      <c r="Z709" s="2" t="b">
        <f t="shared" si="236"/>
        <v>0</v>
      </c>
      <c r="AA709" s="2" t="b">
        <f t="shared" si="237"/>
        <v>0</v>
      </c>
      <c r="AB709" s="2" t="b">
        <f t="shared" si="238"/>
        <v>1</v>
      </c>
      <c r="AC709" s="2" t="b">
        <f t="shared" si="239"/>
        <v>0</v>
      </c>
      <c r="AD709" s="2" t="b">
        <f t="shared" si="240"/>
        <v>0</v>
      </c>
      <c r="AE709" s="2" t="b">
        <f t="shared" si="241"/>
        <v>1</v>
      </c>
      <c r="AF709" s="2" t="b">
        <f t="shared" si="242"/>
        <v>0</v>
      </c>
      <c r="AG709" s="2" t="b">
        <f t="shared" si="243"/>
        <v>1</v>
      </c>
      <c r="AH709" s="17" t="b">
        <f t="shared" si="244"/>
        <v>0</v>
      </c>
      <c r="AI709" s="2" t="b">
        <f t="shared" si="245"/>
        <v>0</v>
      </c>
      <c r="AJ709" s="2" t="b">
        <f t="shared" si="246"/>
        <v>0</v>
      </c>
      <c r="AK709" s="2" t="b">
        <f t="shared" si="247"/>
        <v>0</v>
      </c>
      <c r="AL709" s="2" t="b">
        <f t="shared" si="248"/>
        <v>0</v>
      </c>
      <c r="AM709" s="2" t="b">
        <f t="shared" si="249"/>
        <v>0</v>
      </c>
      <c r="AN709" s="2" t="b">
        <f t="shared" si="250"/>
        <v>0</v>
      </c>
      <c r="AO709" s="2" t="b">
        <v>0</v>
      </c>
      <c r="AP709" s="2" t="b">
        <f t="shared" si="251"/>
        <v>0</v>
      </c>
      <c r="AQ709" s="2" t="b">
        <v>0</v>
      </c>
      <c r="AR709" s="2">
        <v>1</v>
      </c>
      <c r="AS709" s="2">
        <v>8</v>
      </c>
      <c r="AT709" s="2" t="s">
        <v>5615</v>
      </c>
      <c r="AU709" s="2">
        <v>13</v>
      </c>
      <c r="AV709" s="2">
        <v>15</v>
      </c>
      <c r="AW709" s="2">
        <v>17</v>
      </c>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row>
    <row r="710" spans="1:84" s="7" customFormat="1" ht="30" hidden="1" x14ac:dyDescent="0.25">
      <c r="L710" s="11" t="s">
        <v>1282</v>
      </c>
      <c r="M710" s="2" t="s">
        <v>1283</v>
      </c>
      <c r="N710" s="2">
        <v>2010</v>
      </c>
      <c r="O710" s="2">
        <v>1</v>
      </c>
      <c r="P710" s="3">
        <v>40179.412499999999</v>
      </c>
      <c r="Q710" s="2" t="s">
        <v>11</v>
      </c>
      <c r="R710" s="2" t="s">
        <v>459</v>
      </c>
      <c r="S710" s="2" t="s">
        <v>1281</v>
      </c>
      <c r="T710" s="2" t="s">
        <v>484</v>
      </c>
      <c r="U710" s="2">
        <f t="shared" si="231"/>
        <v>1</v>
      </c>
      <c r="V710" s="2" t="b">
        <f t="shared" si="232"/>
        <v>0</v>
      </c>
      <c r="W710" s="17" t="b">
        <f t="shared" si="233"/>
        <v>0</v>
      </c>
      <c r="X710" s="2" t="b">
        <f t="shared" si="234"/>
        <v>0</v>
      </c>
      <c r="Y710" s="2" t="b">
        <f t="shared" si="235"/>
        <v>0</v>
      </c>
      <c r="Z710" s="2" t="b">
        <f t="shared" si="236"/>
        <v>1</v>
      </c>
      <c r="AA710" s="2" t="b">
        <f t="shared" si="237"/>
        <v>0</v>
      </c>
      <c r="AB710" s="2" t="b">
        <f t="shared" si="238"/>
        <v>0</v>
      </c>
      <c r="AC710" s="2" t="b">
        <f t="shared" si="239"/>
        <v>0</v>
      </c>
      <c r="AD710" s="2" t="b">
        <f t="shared" si="240"/>
        <v>0</v>
      </c>
      <c r="AE710" s="2" t="b">
        <f t="shared" si="241"/>
        <v>0</v>
      </c>
      <c r="AF710" s="2" t="b">
        <f t="shared" si="242"/>
        <v>0</v>
      </c>
      <c r="AG710" s="2" t="b">
        <f t="shared" si="243"/>
        <v>0</v>
      </c>
      <c r="AH710" s="17" t="b">
        <f t="shared" si="244"/>
        <v>0</v>
      </c>
      <c r="AI710" s="2" t="b">
        <f t="shared" si="245"/>
        <v>0</v>
      </c>
      <c r="AJ710" s="2" t="b">
        <f t="shared" si="246"/>
        <v>0</v>
      </c>
      <c r="AK710" s="2" t="b">
        <f t="shared" si="247"/>
        <v>0</v>
      </c>
      <c r="AL710" s="2" t="b">
        <f t="shared" si="248"/>
        <v>0</v>
      </c>
      <c r="AM710" s="2" t="b">
        <f t="shared" si="249"/>
        <v>0</v>
      </c>
      <c r="AN710" s="2" t="b">
        <f t="shared" si="250"/>
        <v>0</v>
      </c>
      <c r="AO710" s="2" t="b">
        <v>0</v>
      </c>
      <c r="AP710" s="2" t="b">
        <f t="shared" si="251"/>
        <v>0</v>
      </c>
      <c r="AQ710" s="2" t="b">
        <v>0</v>
      </c>
      <c r="AR710" s="2">
        <v>6</v>
      </c>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row>
    <row r="711" spans="1:84" s="7" customFormat="1" hidden="1" x14ac:dyDescent="0.25">
      <c r="L711" s="11" t="s">
        <v>4534</v>
      </c>
      <c r="M711" s="2" t="s">
        <v>4535</v>
      </c>
      <c r="N711" s="2">
        <v>2007</v>
      </c>
      <c r="O711" s="2">
        <v>1</v>
      </c>
      <c r="P711" s="4">
        <v>39083</v>
      </c>
      <c r="Q711" s="2" t="s">
        <v>11</v>
      </c>
      <c r="R711" s="2" t="s">
        <v>459</v>
      </c>
      <c r="S711" s="2" t="s">
        <v>4536</v>
      </c>
      <c r="T711" s="2" t="s">
        <v>471</v>
      </c>
      <c r="U711" s="2">
        <f t="shared" si="231"/>
        <v>1</v>
      </c>
      <c r="V711" s="2" t="b">
        <f t="shared" si="232"/>
        <v>1</v>
      </c>
      <c r="W711" s="17" t="b">
        <f t="shared" si="233"/>
        <v>0</v>
      </c>
      <c r="X711" s="2" t="b">
        <f t="shared" si="234"/>
        <v>0</v>
      </c>
      <c r="Y711" s="2" t="b">
        <f t="shared" si="235"/>
        <v>0</v>
      </c>
      <c r="Z711" s="2" t="b">
        <f t="shared" si="236"/>
        <v>0</v>
      </c>
      <c r="AA711" s="2" t="b">
        <f t="shared" si="237"/>
        <v>0</v>
      </c>
      <c r="AB711" s="2" t="b">
        <f t="shared" si="238"/>
        <v>0</v>
      </c>
      <c r="AC711" s="2" t="b">
        <f t="shared" si="239"/>
        <v>0</v>
      </c>
      <c r="AD711" s="2" t="b">
        <f t="shared" si="240"/>
        <v>0</v>
      </c>
      <c r="AE711" s="2" t="b">
        <f t="shared" si="241"/>
        <v>0</v>
      </c>
      <c r="AF711" s="2" t="b">
        <f t="shared" si="242"/>
        <v>0</v>
      </c>
      <c r="AG711" s="2" t="b">
        <f t="shared" si="243"/>
        <v>0</v>
      </c>
      <c r="AH711" s="17" t="b">
        <f t="shared" si="244"/>
        <v>0</v>
      </c>
      <c r="AI711" s="2" t="b">
        <f t="shared" si="245"/>
        <v>0</v>
      </c>
      <c r="AJ711" s="2" t="b">
        <f t="shared" si="246"/>
        <v>0</v>
      </c>
      <c r="AK711" s="2" t="b">
        <f t="shared" si="247"/>
        <v>0</v>
      </c>
      <c r="AL711" s="2" t="b">
        <f t="shared" si="248"/>
        <v>0</v>
      </c>
      <c r="AM711" s="2" t="b">
        <f t="shared" si="249"/>
        <v>0</v>
      </c>
      <c r="AN711" s="2" t="b">
        <f t="shared" si="250"/>
        <v>0</v>
      </c>
      <c r="AO711" s="2" t="b">
        <v>0</v>
      </c>
      <c r="AP711" s="2" t="b">
        <f t="shared" si="251"/>
        <v>0</v>
      </c>
      <c r="AQ711" s="2" t="b">
        <v>0</v>
      </c>
      <c r="AR711" s="2">
        <v>1</v>
      </c>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row>
    <row r="712" spans="1:84" s="7" customFormat="1" ht="28.5" hidden="1" x14ac:dyDescent="0.25">
      <c r="A712" s="2"/>
      <c r="B712" s="2"/>
      <c r="C712" s="2"/>
      <c r="D712" s="2"/>
      <c r="E712" s="2"/>
      <c r="F712" s="2"/>
      <c r="G712" s="2"/>
      <c r="H712" s="2"/>
      <c r="I712" s="2"/>
      <c r="J712" s="2"/>
      <c r="K712" s="2"/>
      <c r="L712" s="15">
        <v>2010341157</v>
      </c>
      <c r="M712" s="12" t="s">
        <v>5487</v>
      </c>
      <c r="N712" s="2"/>
      <c r="O712" s="2"/>
      <c r="P712" s="2"/>
      <c r="Q712" s="13" t="s">
        <v>5439</v>
      </c>
      <c r="R712" s="2" t="s">
        <v>5440</v>
      </c>
      <c r="S712" s="2"/>
      <c r="T712" s="13" t="s">
        <v>5443</v>
      </c>
      <c r="U712" s="2">
        <f t="shared" si="231"/>
        <v>1</v>
      </c>
      <c r="V712" s="2" t="b">
        <f t="shared" si="232"/>
        <v>1</v>
      </c>
      <c r="W712" s="17" t="b">
        <f t="shared" si="233"/>
        <v>0</v>
      </c>
      <c r="X712" s="2" t="b">
        <f t="shared" si="234"/>
        <v>0</v>
      </c>
      <c r="Y712" s="2" t="b">
        <f t="shared" si="235"/>
        <v>0</v>
      </c>
      <c r="Z712" s="2" t="b">
        <f t="shared" si="236"/>
        <v>0</v>
      </c>
      <c r="AA712" s="2" t="b">
        <f t="shared" si="237"/>
        <v>0</v>
      </c>
      <c r="AB712" s="2" t="b">
        <f t="shared" si="238"/>
        <v>0</v>
      </c>
      <c r="AC712" s="2" t="b">
        <f t="shared" si="239"/>
        <v>0</v>
      </c>
      <c r="AD712" s="2" t="b">
        <f t="shared" si="240"/>
        <v>0</v>
      </c>
      <c r="AE712" s="2" t="b">
        <f t="shared" si="241"/>
        <v>0</v>
      </c>
      <c r="AF712" s="2" t="b">
        <f t="shared" si="242"/>
        <v>0</v>
      </c>
      <c r="AG712" s="2" t="b">
        <f t="shared" si="243"/>
        <v>0</v>
      </c>
      <c r="AH712" s="17" t="b">
        <f t="shared" si="244"/>
        <v>0</v>
      </c>
      <c r="AI712" s="2" t="b">
        <f t="shared" si="245"/>
        <v>0</v>
      </c>
      <c r="AJ712" s="2" t="b">
        <f t="shared" si="246"/>
        <v>0</v>
      </c>
      <c r="AK712" s="2" t="b">
        <f t="shared" si="247"/>
        <v>0</v>
      </c>
      <c r="AL712" s="2" t="b">
        <f t="shared" si="248"/>
        <v>0</v>
      </c>
      <c r="AM712" s="2" t="b">
        <f t="shared" si="249"/>
        <v>0</v>
      </c>
      <c r="AN712" s="2" t="b">
        <f t="shared" si="250"/>
        <v>0</v>
      </c>
      <c r="AO712" s="2" t="b">
        <v>0</v>
      </c>
      <c r="AP712" s="2" t="b">
        <f t="shared" si="251"/>
        <v>0</v>
      </c>
      <c r="AQ712" s="41" t="b">
        <v>0</v>
      </c>
      <c r="AR712" s="2">
        <v>1</v>
      </c>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Q712" s="2"/>
      <c r="BR712" s="2"/>
      <c r="BS712" s="2"/>
      <c r="BT712" s="2"/>
      <c r="BU712" s="2"/>
      <c r="BV712" s="2"/>
      <c r="BW712" s="2"/>
      <c r="BX712" s="2"/>
      <c r="BY712" s="2"/>
      <c r="BZ712" s="2"/>
      <c r="CA712" s="2"/>
      <c r="CB712" s="2"/>
      <c r="CC712" s="2"/>
      <c r="CD712" s="2"/>
      <c r="CE712" s="2"/>
    </row>
    <row r="713" spans="1:84" s="7" customFormat="1" ht="45" hidden="1" x14ac:dyDescent="0.25">
      <c r="L713" s="11" t="s">
        <v>3919</v>
      </c>
      <c r="M713" s="2" t="s">
        <v>3920</v>
      </c>
      <c r="N713" s="2">
        <v>2006</v>
      </c>
      <c r="O713" s="2">
        <v>1</v>
      </c>
      <c r="P713" s="4">
        <v>38718</v>
      </c>
      <c r="Q713" s="2" t="s">
        <v>11</v>
      </c>
      <c r="R713" s="2" t="s">
        <v>459</v>
      </c>
      <c r="S713" s="2" t="s">
        <v>3921</v>
      </c>
      <c r="T713" s="2" t="s">
        <v>484</v>
      </c>
      <c r="U713" s="2">
        <f t="shared" si="231"/>
        <v>1</v>
      </c>
      <c r="V713" s="2" t="b">
        <f t="shared" si="232"/>
        <v>1</v>
      </c>
      <c r="W713" s="17" t="b">
        <f t="shared" si="233"/>
        <v>0</v>
      </c>
      <c r="X713" s="2" t="b">
        <f t="shared" si="234"/>
        <v>0</v>
      </c>
      <c r="Y713" s="2" t="b">
        <f t="shared" si="235"/>
        <v>0</v>
      </c>
      <c r="Z713" s="2" t="b">
        <f t="shared" si="236"/>
        <v>0</v>
      </c>
      <c r="AA713" s="2" t="b">
        <f t="shared" si="237"/>
        <v>0</v>
      </c>
      <c r="AB713" s="2" t="b">
        <f t="shared" si="238"/>
        <v>0</v>
      </c>
      <c r="AC713" s="2" t="b">
        <f t="shared" si="239"/>
        <v>0</v>
      </c>
      <c r="AD713" s="2" t="b">
        <f t="shared" si="240"/>
        <v>0</v>
      </c>
      <c r="AE713" s="2" t="b">
        <f t="shared" si="241"/>
        <v>0</v>
      </c>
      <c r="AF713" s="2" t="b">
        <f t="shared" si="242"/>
        <v>0</v>
      </c>
      <c r="AG713" s="2" t="b">
        <f t="shared" si="243"/>
        <v>0</v>
      </c>
      <c r="AH713" s="17" t="b">
        <f t="shared" si="244"/>
        <v>0</v>
      </c>
      <c r="AI713" s="2" t="b">
        <f t="shared" si="245"/>
        <v>0</v>
      </c>
      <c r="AJ713" s="2" t="b">
        <f t="shared" si="246"/>
        <v>0</v>
      </c>
      <c r="AK713" s="2" t="b">
        <f t="shared" si="247"/>
        <v>0</v>
      </c>
      <c r="AL713" s="2" t="b">
        <f t="shared" si="248"/>
        <v>0</v>
      </c>
      <c r="AM713" s="2" t="b">
        <f t="shared" si="249"/>
        <v>0</v>
      </c>
      <c r="AN713" s="2" t="b">
        <f t="shared" si="250"/>
        <v>0</v>
      </c>
      <c r="AO713" s="2" t="b">
        <v>0</v>
      </c>
      <c r="AP713" s="2" t="b">
        <f t="shared" si="251"/>
        <v>0</v>
      </c>
      <c r="AQ713" s="2" t="b">
        <v>0</v>
      </c>
      <c r="AR713" s="2">
        <v>1</v>
      </c>
      <c r="AS713" s="2" t="s">
        <v>5615</v>
      </c>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row>
    <row r="714" spans="1:84" s="7" customFormat="1" hidden="1" x14ac:dyDescent="0.25">
      <c r="A714" s="2"/>
      <c r="B714" s="2"/>
      <c r="C714" s="2"/>
      <c r="D714" s="2"/>
      <c r="E714" s="2"/>
      <c r="F714" s="2"/>
      <c r="G714" s="2"/>
      <c r="H714" s="2"/>
      <c r="I714" s="2"/>
      <c r="J714" s="2"/>
      <c r="K714" s="2"/>
      <c r="L714" s="11" t="s">
        <v>4809</v>
      </c>
      <c r="M714" s="2" t="s">
        <v>4810</v>
      </c>
      <c r="N714" s="2">
        <v>2014</v>
      </c>
      <c r="O714" s="2">
        <v>1</v>
      </c>
      <c r="P714" s="3">
        <v>41640.506944444445</v>
      </c>
      <c r="Q714" s="2" t="s">
        <v>11</v>
      </c>
      <c r="R714" s="2" t="s">
        <v>4779</v>
      </c>
      <c r="S714" s="2" t="s">
        <v>4811</v>
      </c>
      <c r="T714" s="2" t="s">
        <v>4781</v>
      </c>
      <c r="U714" s="2">
        <f t="shared" si="231"/>
        <v>1</v>
      </c>
      <c r="V714" s="2" t="b">
        <f t="shared" si="232"/>
        <v>1</v>
      </c>
      <c r="W714" s="17" t="b">
        <f t="shared" si="233"/>
        <v>0</v>
      </c>
      <c r="X714" s="2" t="b">
        <f t="shared" si="234"/>
        <v>0</v>
      </c>
      <c r="Y714" s="2" t="b">
        <f t="shared" si="235"/>
        <v>0</v>
      </c>
      <c r="Z714" s="2" t="b">
        <f t="shared" si="236"/>
        <v>0</v>
      </c>
      <c r="AA714" s="2" t="b">
        <f t="shared" si="237"/>
        <v>0</v>
      </c>
      <c r="AB714" s="2" t="b">
        <f t="shared" si="238"/>
        <v>0</v>
      </c>
      <c r="AC714" s="2" t="b">
        <f t="shared" si="239"/>
        <v>0</v>
      </c>
      <c r="AD714" s="2" t="b">
        <f t="shared" si="240"/>
        <v>0</v>
      </c>
      <c r="AE714" s="2" t="b">
        <f t="shared" si="241"/>
        <v>0</v>
      </c>
      <c r="AF714" s="2" t="b">
        <f t="shared" si="242"/>
        <v>0</v>
      </c>
      <c r="AG714" s="2" t="b">
        <f t="shared" si="243"/>
        <v>0</v>
      </c>
      <c r="AH714" s="17" t="b">
        <f t="shared" si="244"/>
        <v>0</v>
      </c>
      <c r="AI714" s="2" t="b">
        <f t="shared" si="245"/>
        <v>0</v>
      </c>
      <c r="AJ714" s="2" t="b">
        <f t="shared" si="246"/>
        <v>0</v>
      </c>
      <c r="AK714" s="2" t="b">
        <f t="shared" si="247"/>
        <v>0</v>
      </c>
      <c r="AL714" s="2" t="b">
        <f t="shared" si="248"/>
        <v>0</v>
      </c>
      <c r="AM714" s="2" t="b">
        <f t="shared" si="249"/>
        <v>0</v>
      </c>
      <c r="AN714" s="2" t="b">
        <f t="shared" si="250"/>
        <v>0</v>
      </c>
      <c r="AO714" s="2" t="b">
        <v>0</v>
      </c>
      <c r="AP714" s="2" t="b">
        <f t="shared" si="251"/>
        <v>0</v>
      </c>
      <c r="AQ714" s="2" t="b">
        <v>0</v>
      </c>
      <c r="AR714" s="2">
        <v>1</v>
      </c>
      <c r="AS714" s="2"/>
      <c r="AT714" s="2"/>
      <c r="AU714" s="2"/>
      <c r="AV714" s="2"/>
      <c r="AW714" s="2"/>
      <c r="AX714" s="2"/>
      <c r="AY714" s="2"/>
      <c r="AZ714" s="2"/>
      <c r="BA714" s="2"/>
      <c r="BB714" s="2"/>
      <c r="BC714" s="2"/>
      <c r="BD714" s="2"/>
      <c r="BE714" s="2"/>
      <c r="BF714" s="2"/>
      <c r="BG714" s="2"/>
      <c r="BH714" s="2"/>
      <c r="BI714" s="2"/>
      <c r="BJ714" s="2"/>
      <c r="BK714" s="2"/>
      <c r="BL714" s="2"/>
      <c r="BP714" s="2"/>
      <c r="BQ714" s="2"/>
      <c r="BR714" s="2"/>
      <c r="BS714" s="2"/>
      <c r="BT714" s="2"/>
      <c r="BU714" s="2"/>
      <c r="BV714" s="2"/>
      <c r="BW714" s="2"/>
      <c r="BX714" s="2"/>
      <c r="BY714" s="2"/>
      <c r="BZ714" s="2"/>
      <c r="CA714" s="2"/>
      <c r="CB714" s="2"/>
      <c r="CC714" s="2"/>
      <c r="CD714" s="2"/>
      <c r="CE714" s="2"/>
    </row>
    <row r="715" spans="1:84" s="7" customFormat="1" hidden="1" x14ac:dyDescent="0.25">
      <c r="L715" s="11" t="s">
        <v>3806</v>
      </c>
      <c r="M715" s="2" t="s">
        <v>3807</v>
      </c>
      <c r="N715" s="2">
        <v>2</v>
      </c>
      <c r="O715" s="2">
        <v>3</v>
      </c>
      <c r="P715" s="3">
        <v>40695.465277777781</v>
      </c>
      <c r="Q715" s="2" t="s">
        <v>11</v>
      </c>
      <c r="R715" s="2" t="s">
        <v>459</v>
      </c>
      <c r="S715" s="2" t="s">
        <v>3808</v>
      </c>
      <c r="T715" s="2" t="s">
        <v>774</v>
      </c>
      <c r="U715" s="2">
        <f t="shared" si="231"/>
        <v>4</v>
      </c>
      <c r="V715" s="2" t="b">
        <f t="shared" si="232"/>
        <v>1</v>
      </c>
      <c r="W715" s="17" t="b">
        <f t="shared" si="233"/>
        <v>0</v>
      </c>
      <c r="X715" s="2" t="b">
        <f t="shared" si="234"/>
        <v>1</v>
      </c>
      <c r="Y715" s="2" t="b">
        <f t="shared" si="235"/>
        <v>0</v>
      </c>
      <c r="Z715" s="2" t="b">
        <f t="shared" si="236"/>
        <v>0</v>
      </c>
      <c r="AA715" s="2" t="b">
        <f t="shared" si="237"/>
        <v>1</v>
      </c>
      <c r="AB715" s="2" t="b">
        <f t="shared" si="238"/>
        <v>0</v>
      </c>
      <c r="AC715" s="2" t="b">
        <f t="shared" si="239"/>
        <v>0</v>
      </c>
      <c r="AD715" s="2" t="b">
        <f t="shared" si="240"/>
        <v>0</v>
      </c>
      <c r="AE715" s="2" t="b">
        <f t="shared" si="241"/>
        <v>1</v>
      </c>
      <c r="AF715" s="2" t="b">
        <f t="shared" si="242"/>
        <v>0</v>
      </c>
      <c r="AG715" s="2" t="b">
        <f t="shared" si="243"/>
        <v>0</v>
      </c>
      <c r="AH715" s="17" t="b">
        <f t="shared" si="244"/>
        <v>0</v>
      </c>
      <c r="AI715" s="2" t="b">
        <f t="shared" si="245"/>
        <v>0</v>
      </c>
      <c r="AJ715" s="2" t="b">
        <f t="shared" si="246"/>
        <v>0</v>
      </c>
      <c r="AK715" s="2" t="b">
        <f t="shared" si="247"/>
        <v>0</v>
      </c>
      <c r="AL715" s="2" t="b">
        <f t="shared" si="248"/>
        <v>0</v>
      </c>
      <c r="AM715" s="2" t="b">
        <f t="shared" si="249"/>
        <v>0</v>
      </c>
      <c r="AN715" s="2" t="b">
        <f t="shared" si="250"/>
        <v>0</v>
      </c>
      <c r="AO715" s="2" t="b">
        <v>0</v>
      </c>
      <c r="AP715" s="2" t="b">
        <f t="shared" si="251"/>
        <v>0</v>
      </c>
      <c r="AQ715" s="2" t="b">
        <v>0</v>
      </c>
      <c r="AR715" s="2">
        <v>1</v>
      </c>
      <c r="AS715" s="2">
        <v>4</v>
      </c>
      <c r="AT715" s="2">
        <v>7</v>
      </c>
      <c r="AU715" s="2">
        <v>13</v>
      </c>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row>
    <row r="716" spans="1:84" s="7" customFormat="1" ht="30" hidden="1" x14ac:dyDescent="0.25">
      <c r="A716" s="42" t="s">
        <v>5659</v>
      </c>
      <c r="B716" s="42" t="s">
        <v>5705</v>
      </c>
      <c r="C716" s="42" t="s">
        <v>5916</v>
      </c>
      <c r="D716" s="42" t="s">
        <v>5705</v>
      </c>
      <c r="E716" s="42"/>
      <c r="F716" s="42"/>
      <c r="G716" s="42"/>
      <c r="H716" s="42"/>
      <c r="I716" s="42">
        <v>36653482</v>
      </c>
      <c r="J716" s="42"/>
      <c r="K716" s="42" t="s">
        <v>5918</v>
      </c>
      <c r="L716" s="5" t="s">
        <v>4449</v>
      </c>
      <c r="M716" s="5" t="s">
        <v>4450</v>
      </c>
      <c r="N716" s="49">
        <v>2017</v>
      </c>
      <c r="O716" s="49">
        <v>1</v>
      </c>
      <c r="P716" s="50">
        <v>42736.388888888891</v>
      </c>
      <c r="Q716" s="49" t="s">
        <v>11</v>
      </c>
      <c r="R716" s="49" t="s">
        <v>459</v>
      </c>
      <c r="S716" s="49" t="s">
        <v>4446</v>
      </c>
      <c r="T716" s="49" t="s">
        <v>484</v>
      </c>
      <c r="U716" s="5">
        <f t="shared" si="231"/>
        <v>5</v>
      </c>
      <c r="V716" s="5" t="b">
        <f t="shared" si="232"/>
        <v>1</v>
      </c>
      <c r="W716" s="51" t="b">
        <f t="shared" si="233"/>
        <v>0</v>
      </c>
      <c r="X716" s="5" t="b">
        <f t="shared" si="234"/>
        <v>1</v>
      </c>
      <c r="Y716" s="5" t="b">
        <f t="shared" si="235"/>
        <v>0</v>
      </c>
      <c r="Z716" s="5" t="b">
        <f t="shared" si="236"/>
        <v>0</v>
      </c>
      <c r="AA716" s="5" t="b">
        <f t="shared" si="237"/>
        <v>0</v>
      </c>
      <c r="AB716" s="5" t="b">
        <f t="shared" si="238"/>
        <v>0</v>
      </c>
      <c r="AC716" s="5" t="b">
        <f t="shared" si="239"/>
        <v>0</v>
      </c>
      <c r="AD716" s="5" t="b">
        <f t="shared" si="240"/>
        <v>0</v>
      </c>
      <c r="AE716" s="5" t="b">
        <f t="shared" si="241"/>
        <v>0</v>
      </c>
      <c r="AF716" s="5" t="b">
        <f t="shared" si="242"/>
        <v>0</v>
      </c>
      <c r="AG716" s="5" t="b">
        <f t="shared" si="243"/>
        <v>1</v>
      </c>
      <c r="AH716" s="51" t="b">
        <f t="shared" si="244"/>
        <v>0</v>
      </c>
      <c r="AI716" s="5" t="b">
        <f t="shared" si="245"/>
        <v>1</v>
      </c>
      <c r="AJ716" s="5" t="b">
        <f t="shared" si="246"/>
        <v>0</v>
      </c>
      <c r="AK716" s="5" t="b">
        <f t="shared" si="247"/>
        <v>0</v>
      </c>
      <c r="AL716" s="5" t="b">
        <f t="shared" si="248"/>
        <v>0</v>
      </c>
      <c r="AM716" s="5" t="b">
        <f t="shared" si="249"/>
        <v>0</v>
      </c>
      <c r="AN716" s="5" t="b">
        <f t="shared" si="250"/>
        <v>1</v>
      </c>
      <c r="AO716" s="5" t="b">
        <v>0</v>
      </c>
      <c r="AP716" s="5" t="b">
        <f t="shared" si="251"/>
        <v>0</v>
      </c>
      <c r="AQ716" s="5" t="b">
        <v>0</v>
      </c>
      <c r="AR716" s="7">
        <v>1</v>
      </c>
      <c r="AS716" s="7">
        <v>4</v>
      </c>
      <c r="AT716" s="7" t="s">
        <v>5615</v>
      </c>
      <c r="AU716" s="7">
        <v>15</v>
      </c>
      <c r="AV716" s="7">
        <v>20</v>
      </c>
      <c r="AW716" s="7">
        <v>48</v>
      </c>
      <c r="BM716" s="2"/>
      <c r="BN716" s="2"/>
      <c r="BO716" s="2"/>
      <c r="BP716" s="2"/>
      <c r="BQ716" s="2"/>
      <c r="BR716" s="2"/>
      <c r="BS716" s="2"/>
      <c r="BT716" s="2"/>
      <c r="BU716" s="2"/>
      <c r="BV716" s="2"/>
      <c r="BW716" s="2"/>
      <c r="BX716" s="2"/>
      <c r="BY716" s="2"/>
      <c r="BZ716" s="2"/>
      <c r="CA716" s="2"/>
      <c r="CB716" s="2"/>
      <c r="CC716" s="2"/>
      <c r="CD716" s="2"/>
      <c r="CE716" s="2"/>
    </row>
    <row r="717" spans="1:84" s="7" customFormat="1" hidden="1" x14ac:dyDescent="0.25">
      <c r="L717" s="11" t="s">
        <v>793</v>
      </c>
      <c r="M717" s="2" t="s">
        <v>794</v>
      </c>
      <c r="N717" s="2">
        <v>2013</v>
      </c>
      <c r="O717" s="2">
        <v>2</v>
      </c>
      <c r="P717" s="3">
        <v>41334.604166666664</v>
      </c>
      <c r="Q717" s="2" t="s">
        <v>11</v>
      </c>
      <c r="R717" s="2" t="s">
        <v>459</v>
      </c>
      <c r="S717" s="2" t="s">
        <v>792</v>
      </c>
      <c r="T717" s="2" t="s">
        <v>547</v>
      </c>
      <c r="U717" s="2">
        <f t="shared" si="231"/>
        <v>0</v>
      </c>
      <c r="V717" s="2" t="b">
        <f t="shared" si="232"/>
        <v>0</v>
      </c>
      <c r="W717" s="17" t="b">
        <f t="shared" si="233"/>
        <v>0</v>
      </c>
      <c r="X717" s="2" t="b">
        <f t="shared" si="234"/>
        <v>0</v>
      </c>
      <c r="Y717" s="2" t="b">
        <f t="shared" si="235"/>
        <v>0</v>
      </c>
      <c r="Z717" s="2" t="b">
        <f t="shared" si="236"/>
        <v>0</v>
      </c>
      <c r="AA717" s="2" t="b">
        <f t="shared" si="237"/>
        <v>0</v>
      </c>
      <c r="AB717" s="2" t="b">
        <f t="shared" si="238"/>
        <v>0</v>
      </c>
      <c r="AC717" s="2" t="b">
        <f t="shared" si="239"/>
        <v>0</v>
      </c>
      <c r="AD717" s="2" t="b">
        <f t="shared" si="240"/>
        <v>0</v>
      </c>
      <c r="AE717" s="2" t="b">
        <f t="shared" si="241"/>
        <v>0</v>
      </c>
      <c r="AF717" s="2" t="b">
        <f t="shared" si="242"/>
        <v>0</v>
      </c>
      <c r="AG717" s="2" t="b">
        <f t="shared" si="243"/>
        <v>0</v>
      </c>
      <c r="AH717" s="17" t="b">
        <f t="shared" si="244"/>
        <v>0</v>
      </c>
      <c r="AI717" s="2" t="b">
        <f t="shared" si="245"/>
        <v>0</v>
      </c>
      <c r="AJ717" s="2" t="b">
        <f t="shared" si="246"/>
        <v>0</v>
      </c>
      <c r="AK717" s="2" t="b">
        <f t="shared" si="247"/>
        <v>0</v>
      </c>
      <c r="AL717" s="2" t="b">
        <f t="shared" si="248"/>
        <v>0</v>
      </c>
      <c r="AM717" s="2" t="b">
        <f t="shared" si="249"/>
        <v>0</v>
      </c>
      <c r="AN717" s="2" t="b">
        <f t="shared" si="250"/>
        <v>0</v>
      </c>
      <c r="AO717" s="2" t="b">
        <v>0</v>
      </c>
      <c r="AP717" s="2" t="b">
        <f t="shared" si="251"/>
        <v>0</v>
      </c>
      <c r="AQ717" s="2" t="b">
        <v>0</v>
      </c>
      <c r="AR717" s="2" t="s">
        <v>5615</v>
      </c>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row>
    <row r="718" spans="1:84" s="7" customFormat="1" ht="30" hidden="1" x14ac:dyDescent="0.25">
      <c r="L718" s="11" t="s">
        <v>1928</v>
      </c>
      <c r="M718" s="2" t="s">
        <v>1929</v>
      </c>
      <c r="N718" s="7">
        <v>2011</v>
      </c>
      <c r="O718" s="7">
        <v>1</v>
      </c>
      <c r="P718" s="8">
        <v>40544.410416666666</v>
      </c>
      <c r="Q718" s="7" t="s">
        <v>11</v>
      </c>
      <c r="R718" s="7" t="s">
        <v>459</v>
      </c>
      <c r="S718" s="7" t="s">
        <v>1930</v>
      </c>
      <c r="T718" s="7" t="s">
        <v>1130</v>
      </c>
      <c r="U718" s="2">
        <f t="shared" si="231"/>
        <v>1</v>
      </c>
      <c r="V718" s="2" t="b">
        <f t="shared" si="232"/>
        <v>1</v>
      </c>
      <c r="W718" s="17" t="b">
        <f t="shared" si="233"/>
        <v>0</v>
      </c>
      <c r="X718" s="2" t="b">
        <f t="shared" si="234"/>
        <v>0</v>
      </c>
      <c r="Y718" s="2" t="b">
        <f t="shared" si="235"/>
        <v>0</v>
      </c>
      <c r="Z718" s="2" t="b">
        <f t="shared" si="236"/>
        <v>0</v>
      </c>
      <c r="AA718" s="2" t="b">
        <f t="shared" si="237"/>
        <v>0</v>
      </c>
      <c r="AB718" s="2" t="b">
        <f t="shared" si="238"/>
        <v>0</v>
      </c>
      <c r="AC718" s="2" t="b">
        <f t="shared" si="239"/>
        <v>0</v>
      </c>
      <c r="AD718" s="2" t="b">
        <f t="shared" si="240"/>
        <v>0</v>
      </c>
      <c r="AE718" s="2" t="b">
        <f t="shared" si="241"/>
        <v>0</v>
      </c>
      <c r="AF718" s="2" t="b">
        <f t="shared" si="242"/>
        <v>0</v>
      </c>
      <c r="AG718" s="2" t="b">
        <f t="shared" si="243"/>
        <v>0</v>
      </c>
      <c r="AH718" s="17" t="b">
        <f t="shared" si="244"/>
        <v>0</v>
      </c>
      <c r="AI718" s="2" t="b">
        <f t="shared" si="245"/>
        <v>0</v>
      </c>
      <c r="AJ718" s="2" t="b">
        <f t="shared" si="246"/>
        <v>0</v>
      </c>
      <c r="AK718" s="2" t="b">
        <f t="shared" si="247"/>
        <v>0</v>
      </c>
      <c r="AL718" s="2" t="b">
        <f t="shared" si="248"/>
        <v>0</v>
      </c>
      <c r="AM718" s="2" t="b">
        <f t="shared" si="249"/>
        <v>0</v>
      </c>
      <c r="AN718" s="2" t="b">
        <f t="shared" si="250"/>
        <v>0</v>
      </c>
      <c r="AO718" s="2" t="b">
        <v>0</v>
      </c>
      <c r="AP718" s="2" t="b">
        <f t="shared" si="251"/>
        <v>0</v>
      </c>
      <c r="AQ718" s="2" t="b">
        <v>0</v>
      </c>
      <c r="AR718" s="7">
        <v>1</v>
      </c>
      <c r="BM718" s="2"/>
      <c r="BN718" s="2"/>
      <c r="BO718" s="2"/>
    </row>
    <row r="719" spans="1:84" s="7" customFormat="1" ht="30" hidden="1" x14ac:dyDescent="0.25">
      <c r="L719" s="11" t="s">
        <v>2978</v>
      </c>
      <c r="M719" s="2" t="s">
        <v>2979</v>
      </c>
      <c r="N719" s="2">
        <v>2005</v>
      </c>
      <c r="O719" s="2">
        <v>69</v>
      </c>
      <c r="P719" s="3">
        <v>38420.685416666667</v>
      </c>
      <c r="Q719" s="2" t="s">
        <v>11</v>
      </c>
      <c r="R719" s="2" t="s">
        <v>459</v>
      </c>
      <c r="S719" s="2" t="s">
        <v>2980</v>
      </c>
      <c r="T719" s="2" t="s">
        <v>1011</v>
      </c>
      <c r="U719" s="2">
        <f t="shared" si="231"/>
        <v>1</v>
      </c>
      <c r="V719" s="2" t="b">
        <f t="shared" si="232"/>
        <v>1</v>
      </c>
      <c r="W719" s="17" t="b">
        <f t="shared" si="233"/>
        <v>0</v>
      </c>
      <c r="X719" s="2" t="b">
        <f t="shared" si="234"/>
        <v>0</v>
      </c>
      <c r="Y719" s="2" t="b">
        <f t="shared" si="235"/>
        <v>0</v>
      </c>
      <c r="Z719" s="2" t="b">
        <f t="shared" si="236"/>
        <v>0</v>
      </c>
      <c r="AA719" s="2" t="b">
        <f t="shared" si="237"/>
        <v>0</v>
      </c>
      <c r="AB719" s="2" t="b">
        <f t="shared" si="238"/>
        <v>0</v>
      </c>
      <c r="AC719" s="2" t="b">
        <f t="shared" si="239"/>
        <v>0</v>
      </c>
      <c r="AD719" s="2" t="b">
        <f t="shared" si="240"/>
        <v>0</v>
      </c>
      <c r="AE719" s="2" t="b">
        <f t="shared" si="241"/>
        <v>0</v>
      </c>
      <c r="AF719" s="2" t="b">
        <f t="shared" si="242"/>
        <v>0</v>
      </c>
      <c r="AG719" s="2" t="b">
        <f t="shared" si="243"/>
        <v>0</v>
      </c>
      <c r="AH719" s="17" t="b">
        <f t="shared" si="244"/>
        <v>0</v>
      </c>
      <c r="AI719" s="2" t="b">
        <f t="shared" si="245"/>
        <v>0</v>
      </c>
      <c r="AJ719" s="2" t="b">
        <f t="shared" si="246"/>
        <v>0</v>
      </c>
      <c r="AK719" s="2" t="b">
        <f t="shared" si="247"/>
        <v>0</v>
      </c>
      <c r="AL719" s="2" t="b">
        <f t="shared" si="248"/>
        <v>0</v>
      </c>
      <c r="AM719" s="2" t="b">
        <f t="shared" si="249"/>
        <v>0</v>
      </c>
      <c r="AN719" s="2" t="b">
        <f t="shared" si="250"/>
        <v>0</v>
      </c>
      <c r="AO719" s="2" t="b">
        <v>0</v>
      </c>
      <c r="AP719" s="2" t="b">
        <f t="shared" si="251"/>
        <v>0</v>
      </c>
      <c r="AQ719" s="2" t="b">
        <v>0</v>
      </c>
      <c r="AR719" s="2">
        <v>1</v>
      </c>
      <c r="AS719" s="2">
        <v>0</v>
      </c>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row>
    <row r="720" spans="1:84" s="7" customFormat="1" ht="42.75" hidden="1" x14ac:dyDescent="0.25">
      <c r="A720" s="2"/>
      <c r="B720" s="2"/>
      <c r="C720" s="2"/>
      <c r="D720" s="2"/>
      <c r="E720" s="2"/>
      <c r="F720" s="2"/>
      <c r="G720" s="2"/>
      <c r="H720" s="2"/>
      <c r="I720" s="2"/>
      <c r="J720" s="2"/>
      <c r="K720" s="2"/>
      <c r="L720" s="15">
        <v>74647633</v>
      </c>
      <c r="M720" s="12" t="s">
        <v>5488</v>
      </c>
      <c r="N720" s="2"/>
      <c r="O720" s="2"/>
      <c r="P720" s="2"/>
      <c r="Q720" s="13" t="s">
        <v>5439</v>
      </c>
      <c r="R720" s="2" t="s">
        <v>5440</v>
      </c>
      <c r="S720" s="2"/>
      <c r="T720" s="13" t="s">
        <v>5445</v>
      </c>
      <c r="U720" s="2">
        <f t="shared" si="231"/>
        <v>3</v>
      </c>
      <c r="V720" s="2" t="b">
        <f t="shared" si="232"/>
        <v>1</v>
      </c>
      <c r="W720" s="17" t="b">
        <f t="shared" si="233"/>
        <v>1</v>
      </c>
      <c r="X720" s="2" t="b">
        <f t="shared" si="234"/>
        <v>0</v>
      </c>
      <c r="Y720" s="2" t="b">
        <f t="shared" si="235"/>
        <v>0</v>
      </c>
      <c r="Z720" s="2" t="b">
        <f t="shared" si="236"/>
        <v>0</v>
      </c>
      <c r="AA720" s="2" t="b">
        <f t="shared" si="237"/>
        <v>1</v>
      </c>
      <c r="AB720" s="2" t="b">
        <f t="shared" si="238"/>
        <v>0</v>
      </c>
      <c r="AC720" s="2" t="b">
        <f t="shared" si="239"/>
        <v>0</v>
      </c>
      <c r="AD720" s="2" t="b">
        <f t="shared" si="240"/>
        <v>0</v>
      </c>
      <c r="AE720" s="2" t="b">
        <f t="shared" si="241"/>
        <v>0</v>
      </c>
      <c r="AF720" s="2" t="b">
        <f t="shared" si="242"/>
        <v>0</v>
      </c>
      <c r="AG720" s="2" t="b">
        <f t="shared" si="243"/>
        <v>0</v>
      </c>
      <c r="AH720" s="17" t="b">
        <f t="shared" si="244"/>
        <v>0</v>
      </c>
      <c r="AI720" s="2" t="b">
        <f t="shared" si="245"/>
        <v>0</v>
      </c>
      <c r="AJ720" s="2" t="b">
        <f t="shared" si="246"/>
        <v>0</v>
      </c>
      <c r="AK720" s="2" t="b">
        <f t="shared" si="247"/>
        <v>0</v>
      </c>
      <c r="AL720" s="2" t="b">
        <f t="shared" si="248"/>
        <v>0</v>
      </c>
      <c r="AM720" s="2" t="b">
        <f t="shared" si="249"/>
        <v>0</v>
      </c>
      <c r="AN720" s="2" t="b">
        <f t="shared" si="250"/>
        <v>0</v>
      </c>
      <c r="AO720" s="2" t="b">
        <v>0</v>
      </c>
      <c r="AP720" s="2" t="b">
        <f t="shared" si="251"/>
        <v>0</v>
      </c>
      <c r="AQ720" s="41" t="b">
        <v>0</v>
      </c>
      <c r="AR720" s="13">
        <v>1</v>
      </c>
      <c r="AS720" s="2">
        <v>2</v>
      </c>
      <c r="AT720" s="2">
        <v>7</v>
      </c>
      <c r="AU720" s="2">
        <v>0</v>
      </c>
      <c r="AV720" s="2"/>
      <c r="AW720" s="2"/>
      <c r="AX720" s="2"/>
      <c r="AY720" s="2"/>
      <c r="AZ720" s="2"/>
      <c r="BA720" s="2"/>
      <c r="BB720" s="2"/>
      <c r="BC720" s="2"/>
      <c r="BD720" s="2"/>
      <c r="BE720" s="2"/>
      <c r="BF720" s="2"/>
      <c r="BG720" s="2"/>
      <c r="BH720" s="2"/>
      <c r="BI720" s="2"/>
      <c r="BJ720" s="2"/>
      <c r="BK720" s="2"/>
      <c r="BL720" s="2"/>
      <c r="BP720" s="2"/>
      <c r="BQ720" s="2"/>
      <c r="BR720" s="2"/>
      <c r="BS720" s="2"/>
      <c r="BT720" s="2"/>
      <c r="BU720" s="2"/>
      <c r="BV720" s="2"/>
      <c r="BW720" s="2"/>
      <c r="BX720" s="2"/>
      <c r="BY720" s="2"/>
      <c r="BZ720" s="2"/>
      <c r="CA720" s="2"/>
      <c r="CB720" s="2"/>
      <c r="CC720" s="2"/>
      <c r="CD720" s="2"/>
      <c r="CE720" s="2"/>
    </row>
    <row r="721" spans="1:85" s="7" customFormat="1" ht="30" hidden="1" x14ac:dyDescent="0.25">
      <c r="L721" s="11" t="s">
        <v>3114</v>
      </c>
      <c r="M721" s="2" t="s">
        <v>3115</v>
      </c>
      <c r="N721" s="2">
        <v>2012</v>
      </c>
      <c r="O721" s="2">
        <v>266</v>
      </c>
      <c r="P721" s="3">
        <v>41174.693055555559</v>
      </c>
      <c r="Q721" s="2" t="s">
        <v>11</v>
      </c>
      <c r="R721" s="2" t="s">
        <v>459</v>
      </c>
      <c r="S721" s="2" t="s">
        <v>3116</v>
      </c>
      <c r="T721" s="2" t="s">
        <v>480</v>
      </c>
      <c r="U721" s="2">
        <f t="shared" si="231"/>
        <v>1</v>
      </c>
      <c r="V721" s="2" t="b">
        <f t="shared" si="232"/>
        <v>1</v>
      </c>
      <c r="W721" s="17" t="b">
        <f t="shared" si="233"/>
        <v>0</v>
      </c>
      <c r="X721" s="2" t="b">
        <f t="shared" si="234"/>
        <v>0</v>
      </c>
      <c r="Y721" s="2" t="b">
        <f t="shared" si="235"/>
        <v>0</v>
      </c>
      <c r="Z721" s="2" t="b">
        <f t="shared" si="236"/>
        <v>0</v>
      </c>
      <c r="AA721" s="2" t="b">
        <f t="shared" si="237"/>
        <v>0</v>
      </c>
      <c r="AB721" s="2" t="b">
        <f t="shared" si="238"/>
        <v>0</v>
      </c>
      <c r="AC721" s="2" t="b">
        <f t="shared" si="239"/>
        <v>0</v>
      </c>
      <c r="AD721" s="2" t="b">
        <f t="shared" si="240"/>
        <v>0</v>
      </c>
      <c r="AE721" s="2" t="b">
        <f t="shared" si="241"/>
        <v>0</v>
      </c>
      <c r="AF721" s="2" t="b">
        <f t="shared" si="242"/>
        <v>0</v>
      </c>
      <c r="AG721" s="2" t="b">
        <f t="shared" si="243"/>
        <v>0</v>
      </c>
      <c r="AH721" s="17" t="b">
        <f t="shared" si="244"/>
        <v>0</v>
      </c>
      <c r="AI721" s="2" t="b">
        <f t="shared" si="245"/>
        <v>0</v>
      </c>
      <c r="AJ721" s="2" t="b">
        <f t="shared" si="246"/>
        <v>0</v>
      </c>
      <c r="AK721" s="2" t="b">
        <f t="shared" si="247"/>
        <v>0</v>
      </c>
      <c r="AL721" s="2" t="b">
        <f t="shared" si="248"/>
        <v>0</v>
      </c>
      <c r="AM721" s="2" t="b">
        <f t="shared" si="249"/>
        <v>0</v>
      </c>
      <c r="AN721" s="2" t="b">
        <f t="shared" si="250"/>
        <v>0</v>
      </c>
      <c r="AO721" s="2" t="b">
        <v>0</v>
      </c>
      <c r="AP721" s="2" t="b">
        <f t="shared" si="251"/>
        <v>0</v>
      </c>
      <c r="AQ721" s="2" t="b">
        <v>0</v>
      </c>
      <c r="AR721" s="2">
        <v>1</v>
      </c>
      <c r="AS721" s="2">
        <v>0</v>
      </c>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row>
    <row r="722" spans="1:85" s="7" customFormat="1" hidden="1" x14ac:dyDescent="0.25">
      <c r="A722" s="2"/>
      <c r="B722" s="2"/>
      <c r="C722" s="2"/>
      <c r="D722" s="2"/>
      <c r="E722" s="2"/>
      <c r="F722" s="2"/>
      <c r="G722" s="2"/>
      <c r="H722" s="2"/>
      <c r="I722" s="2"/>
      <c r="J722" s="2"/>
      <c r="K722" s="2"/>
      <c r="L722" s="15">
        <v>2008326292</v>
      </c>
      <c r="M722" s="12" t="s">
        <v>5489</v>
      </c>
      <c r="N722" s="2"/>
      <c r="O722" s="2"/>
      <c r="P722" s="2"/>
      <c r="Q722" s="13" t="s">
        <v>5439</v>
      </c>
      <c r="R722" s="2" t="s">
        <v>5440</v>
      </c>
      <c r="S722" s="2"/>
      <c r="T722" s="13" t="s">
        <v>5443</v>
      </c>
      <c r="U722" s="2">
        <f t="shared" si="231"/>
        <v>2</v>
      </c>
      <c r="V722" s="2" t="b">
        <f t="shared" si="232"/>
        <v>1</v>
      </c>
      <c r="W722" s="17" t="b">
        <f t="shared" si="233"/>
        <v>1</v>
      </c>
      <c r="X722" s="2" t="b">
        <f t="shared" si="234"/>
        <v>0</v>
      </c>
      <c r="Y722" s="2" t="b">
        <f t="shared" si="235"/>
        <v>0</v>
      </c>
      <c r="Z722" s="2" t="b">
        <f t="shared" si="236"/>
        <v>0</v>
      </c>
      <c r="AA722" s="2" t="b">
        <f t="shared" si="237"/>
        <v>0</v>
      </c>
      <c r="AB722" s="2" t="b">
        <f t="shared" si="238"/>
        <v>0</v>
      </c>
      <c r="AC722" s="2" t="b">
        <f t="shared" si="239"/>
        <v>0</v>
      </c>
      <c r="AD722" s="2" t="b">
        <f t="shared" si="240"/>
        <v>0</v>
      </c>
      <c r="AE722" s="2" t="b">
        <f t="shared" si="241"/>
        <v>0</v>
      </c>
      <c r="AF722" s="2" t="b">
        <f t="shared" si="242"/>
        <v>0</v>
      </c>
      <c r="AG722" s="2" t="b">
        <f t="shared" si="243"/>
        <v>0</v>
      </c>
      <c r="AH722" s="17" t="b">
        <f t="shared" si="244"/>
        <v>0</v>
      </c>
      <c r="AI722" s="2" t="b">
        <f t="shared" si="245"/>
        <v>0</v>
      </c>
      <c r="AJ722" s="2" t="b">
        <f t="shared" si="246"/>
        <v>0</v>
      </c>
      <c r="AK722" s="2" t="b">
        <f t="shared" si="247"/>
        <v>0</v>
      </c>
      <c r="AL722" s="2" t="b">
        <f t="shared" si="248"/>
        <v>0</v>
      </c>
      <c r="AM722" s="2" t="b">
        <f t="shared" si="249"/>
        <v>0</v>
      </c>
      <c r="AN722" s="2" t="b">
        <f t="shared" si="250"/>
        <v>0</v>
      </c>
      <c r="AO722" s="2" t="b">
        <v>0</v>
      </c>
      <c r="AP722" s="2" t="b">
        <f t="shared" si="251"/>
        <v>0</v>
      </c>
      <c r="AQ722" s="41" t="b">
        <v>0</v>
      </c>
      <c r="AR722" s="2">
        <v>1</v>
      </c>
      <c r="AS722" s="2">
        <v>2</v>
      </c>
      <c r="AT722" s="2"/>
      <c r="AU722" s="2"/>
      <c r="AV722" s="2"/>
      <c r="AW722" s="2"/>
      <c r="AX722" s="2"/>
      <c r="AY722" s="2"/>
      <c r="AZ722" s="2"/>
      <c r="BA722" s="2"/>
      <c r="BB722" s="2"/>
      <c r="BC722" s="2"/>
      <c r="BD722" s="2"/>
      <c r="BE722" s="2"/>
      <c r="BF722" s="2"/>
      <c r="BG722" s="2"/>
      <c r="BH722" s="2"/>
      <c r="BI722" s="2"/>
      <c r="BJ722" s="2"/>
      <c r="BK722" s="2"/>
      <c r="BL722" s="2"/>
      <c r="BP722" s="2"/>
      <c r="BQ722" s="2"/>
      <c r="BR722" s="2"/>
      <c r="BS722" s="2"/>
      <c r="BT722" s="2"/>
      <c r="BU722" s="2"/>
      <c r="BV722" s="2"/>
      <c r="BW722" s="2"/>
      <c r="BX722" s="2"/>
      <c r="BY722" s="2"/>
      <c r="BZ722" s="2"/>
      <c r="CA722" s="2"/>
      <c r="CB722" s="2"/>
      <c r="CC722" s="2"/>
      <c r="CD722" s="2"/>
      <c r="CE722" s="2"/>
    </row>
    <row r="723" spans="1:85" s="7" customFormat="1" hidden="1" x14ac:dyDescent="0.25">
      <c r="L723" s="11" t="s">
        <v>1248</v>
      </c>
      <c r="M723" s="2" t="s">
        <v>1249</v>
      </c>
      <c r="N723" s="2">
        <v>1</v>
      </c>
      <c r="O723" s="2">
        <v>1</v>
      </c>
      <c r="P723" s="4">
        <v>42522</v>
      </c>
      <c r="Q723" s="2" t="s">
        <v>11</v>
      </c>
      <c r="R723" s="2" t="s">
        <v>459</v>
      </c>
      <c r="S723" s="2" t="s">
        <v>1250</v>
      </c>
      <c r="T723" s="2" t="s">
        <v>484</v>
      </c>
      <c r="U723" s="2">
        <f t="shared" si="231"/>
        <v>1</v>
      </c>
      <c r="V723" s="2" t="b">
        <f t="shared" si="232"/>
        <v>1</v>
      </c>
      <c r="W723" s="17" t="b">
        <f t="shared" si="233"/>
        <v>0</v>
      </c>
      <c r="X723" s="2" t="b">
        <f t="shared" si="234"/>
        <v>0</v>
      </c>
      <c r="Y723" s="2" t="b">
        <f t="shared" si="235"/>
        <v>0</v>
      </c>
      <c r="Z723" s="2" t="b">
        <f t="shared" si="236"/>
        <v>0</v>
      </c>
      <c r="AA723" s="2" t="b">
        <f t="shared" si="237"/>
        <v>0</v>
      </c>
      <c r="AB723" s="2" t="b">
        <f t="shared" si="238"/>
        <v>0</v>
      </c>
      <c r="AC723" s="2" t="b">
        <f t="shared" si="239"/>
        <v>0</v>
      </c>
      <c r="AD723" s="2" t="b">
        <f t="shared" si="240"/>
        <v>0</v>
      </c>
      <c r="AE723" s="2" t="b">
        <f t="shared" si="241"/>
        <v>0</v>
      </c>
      <c r="AF723" s="2" t="b">
        <f t="shared" si="242"/>
        <v>0</v>
      </c>
      <c r="AG723" s="2" t="b">
        <f t="shared" si="243"/>
        <v>0</v>
      </c>
      <c r="AH723" s="17" t="b">
        <f t="shared" si="244"/>
        <v>0</v>
      </c>
      <c r="AI723" s="2" t="b">
        <f t="shared" si="245"/>
        <v>0</v>
      </c>
      <c r="AJ723" s="2" t="b">
        <f t="shared" si="246"/>
        <v>0</v>
      </c>
      <c r="AK723" s="2" t="b">
        <f t="shared" si="247"/>
        <v>0</v>
      </c>
      <c r="AL723" s="2" t="b">
        <f t="shared" si="248"/>
        <v>0</v>
      </c>
      <c r="AM723" s="2" t="b">
        <f t="shared" si="249"/>
        <v>0</v>
      </c>
      <c r="AN723" s="2" t="b">
        <f t="shared" si="250"/>
        <v>0</v>
      </c>
      <c r="AO723" s="2" t="b">
        <v>0</v>
      </c>
      <c r="AP723" s="2" t="b">
        <f t="shared" si="251"/>
        <v>0</v>
      </c>
      <c r="AQ723" s="2" t="b">
        <v>0</v>
      </c>
      <c r="AR723" s="2">
        <v>1</v>
      </c>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row>
    <row r="724" spans="1:85" s="7" customFormat="1" hidden="1" x14ac:dyDescent="0.25">
      <c r="L724" s="11" t="s">
        <v>1257</v>
      </c>
      <c r="M724" s="2" t="s">
        <v>1258</v>
      </c>
      <c r="N724" s="2">
        <v>64</v>
      </c>
      <c r="O724" s="2">
        <v>6</v>
      </c>
      <c r="P724" s="3">
        <v>41944.621527777781</v>
      </c>
      <c r="Q724" s="2" t="s">
        <v>11</v>
      </c>
      <c r="R724" s="2" t="s">
        <v>459</v>
      </c>
      <c r="S724" s="2" t="s">
        <v>1259</v>
      </c>
      <c r="T724" s="2" t="s">
        <v>484</v>
      </c>
      <c r="U724" s="2">
        <f t="shared" si="231"/>
        <v>3</v>
      </c>
      <c r="V724" s="2" t="b">
        <f t="shared" si="232"/>
        <v>0</v>
      </c>
      <c r="W724" s="17" t="b">
        <f t="shared" si="233"/>
        <v>0</v>
      </c>
      <c r="X724" s="2" t="b">
        <f t="shared" si="234"/>
        <v>0</v>
      </c>
      <c r="Y724" s="2" t="b">
        <f t="shared" si="235"/>
        <v>0</v>
      </c>
      <c r="Z724" s="2" t="b">
        <f t="shared" si="236"/>
        <v>0</v>
      </c>
      <c r="AA724" s="2" t="b">
        <f t="shared" si="237"/>
        <v>0</v>
      </c>
      <c r="AB724" s="2" t="b">
        <f t="shared" si="238"/>
        <v>0</v>
      </c>
      <c r="AC724" s="2" t="b">
        <f t="shared" si="239"/>
        <v>0</v>
      </c>
      <c r="AD724" s="2" t="b">
        <f t="shared" si="240"/>
        <v>0</v>
      </c>
      <c r="AE724" s="2" t="b">
        <f t="shared" si="241"/>
        <v>0</v>
      </c>
      <c r="AF724" s="2" t="b">
        <f t="shared" si="242"/>
        <v>0</v>
      </c>
      <c r="AG724" s="2" t="b">
        <f t="shared" si="243"/>
        <v>1</v>
      </c>
      <c r="AH724" s="17" t="b">
        <f t="shared" si="244"/>
        <v>1</v>
      </c>
      <c r="AI724" s="2" t="b">
        <f t="shared" si="245"/>
        <v>0</v>
      </c>
      <c r="AJ724" s="2" t="b">
        <f t="shared" si="246"/>
        <v>0</v>
      </c>
      <c r="AK724" s="2" t="b">
        <f t="shared" si="247"/>
        <v>0</v>
      </c>
      <c r="AL724" s="2" t="b">
        <f t="shared" si="248"/>
        <v>0</v>
      </c>
      <c r="AM724" s="2" t="b">
        <f t="shared" si="249"/>
        <v>0</v>
      </c>
      <c r="AN724" s="2" t="b">
        <f t="shared" si="250"/>
        <v>0</v>
      </c>
      <c r="AO724" s="2" t="b">
        <v>0</v>
      </c>
      <c r="AP724" s="2" t="b">
        <f t="shared" si="251"/>
        <v>1</v>
      </c>
      <c r="AQ724" s="2" t="b">
        <v>0</v>
      </c>
      <c r="AR724" s="2">
        <v>12</v>
      </c>
      <c r="AS724" s="2">
        <v>15</v>
      </c>
      <c r="AT724" s="2">
        <v>16</v>
      </c>
      <c r="AU724" s="2">
        <v>52</v>
      </c>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row>
    <row r="725" spans="1:85" s="7" customFormat="1" ht="45" hidden="1" x14ac:dyDescent="0.25">
      <c r="L725" s="11" t="s">
        <v>2202</v>
      </c>
      <c r="M725" s="2" t="s">
        <v>2203</v>
      </c>
      <c r="N725" s="7">
        <v>2016</v>
      </c>
      <c r="O725" s="7">
        <v>1</v>
      </c>
      <c r="P725" s="9">
        <v>42370</v>
      </c>
      <c r="Q725" s="7" t="s">
        <v>11</v>
      </c>
      <c r="R725" s="7" t="s">
        <v>459</v>
      </c>
      <c r="S725" s="7" t="s">
        <v>2199</v>
      </c>
      <c r="T725" s="7" t="s">
        <v>1138</v>
      </c>
      <c r="U725" s="2">
        <f t="shared" si="231"/>
        <v>0</v>
      </c>
      <c r="V725" s="2" t="b">
        <f t="shared" si="232"/>
        <v>0</v>
      </c>
      <c r="W725" s="17" t="b">
        <f t="shared" si="233"/>
        <v>0</v>
      </c>
      <c r="X725" s="2" t="b">
        <f t="shared" si="234"/>
        <v>0</v>
      </c>
      <c r="Y725" s="2" t="b">
        <f t="shared" si="235"/>
        <v>0</v>
      </c>
      <c r="Z725" s="2" t="b">
        <f t="shared" si="236"/>
        <v>0</v>
      </c>
      <c r="AA725" s="2" t="b">
        <f t="shared" si="237"/>
        <v>0</v>
      </c>
      <c r="AB725" s="2" t="b">
        <f t="shared" si="238"/>
        <v>0</v>
      </c>
      <c r="AC725" s="2" t="b">
        <f t="shared" si="239"/>
        <v>0</v>
      </c>
      <c r="AD725" s="2" t="b">
        <f t="shared" si="240"/>
        <v>0</v>
      </c>
      <c r="AE725" s="2" t="b">
        <f t="shared" si="241"/>
        <v>0</v>
      </c>
      <c r="AF725" s="2" t="b">
        <f t="shared" si="242"/>
        <v>0</v>
      </c>
      <c r="AG725" s="2" t="b">
        <f t="shared" si="243"/>
        <v>0</v>
      </c>
      <c r="AH725" s="17" t="b">
        <f t="shared" si="244"/>
        <v>0</v>
      </c>
      <c r="AI725" s="2" t="b">
        <f t="shared" si="245"/>
        <v>0</v>
      </c>
      <c r="AJ725" s="2" t="b">
        <f t="shared" si="246"/>
        <v>0</v>
      </c>
      <c r="AK725" s="2" t="b">
        <f t="shared" si="247"/>
        <v>0</v>
      </c>
      <c r="AL725" s="2" t="b">
        <f t="shared" si="248"/>
        <v>0</v>
      </c>
      <c r="AM725" s="2" t="b">
        <f t="shared" si="249"/>
        <v>0</v>
      </c>
      <c r="AN725" s="2" t="b">
        <f t="shared" si="250"/>
        <v>0</v>
      </c>
      <c r="AO725" s="2" t="b">
        <v>0</v>
      </c>
      <c r="AP725" s="2" t="b">
        <f t="shared" si="251"/>
        <v>0</v>
      </c>
      <c r="AQ725" s="2" t="b">
        <v>0</v>
      </c>
      <c r="AR725" s="7" t="s">
        <v>5615</v>
      </c>
      <c r="BM725" s="2"/>
      <c r="BN725" s="2"/>
      <c r="BO725" s="2"/>
      <c r="BP725" s="2"/>
      <c r="BQ725" s="2"/>
      <c r="BR725" s="2"/>
      <c r="BS725" s="2"/>
      <c r="BT725" s="2"/>
      <c r="BU725" s="2"/>
      <c r="BV725" s="2"/>
      <c r="BW725" s="2"/>
      <c r="BX725" s="2"/>
      <c r="BY725" s="2"/>
      <c r="BZ725" s="2"/>
      <c r="CA725" s="2"/>
      <c r="CB725" s="2"/>
      <c r="CC725" s="2"/>
      <c r="CD725" s="2"/>
      <c r="CE725" s="2"/>
    </row>
    <row r="726" spans="1:85" s="7" customFormat="1" ht="30" hidden="1" x14ac:dyDescent="0.25">
      <c r="L726" s="11" t="s">
        <v>2204</v>
      </c>
      <c r="M726" s="2" t="s">
        <v>2205</v>
      </c>
      <c r="N726" s="7">
        <v>2016</v>
      </c>
      <c r="O726" s="7">
        <v>1</v>
      </c>
      <c r="P726" s="9">
        <v>42370</v>
      </c>
      <c r="Q726" s="7" t="s">
        <v>11</v>
      </c>
      <c r="R726" s="7" t="s">
        <v>459</v>
      </c>
      <c r="S726" s="7" t="s">
        <v>2199</v>
      </c>
      <c r="T726" s="7" t="s">
        <v>1138</v>
      </c>
      <c r="U726" s="2">
        <f t="shared" si="231"/>
        <v>0</v>
      </c>
      <c r="V726" s="2" t="b">
        <f t="shared" si="232"/>
        <v>0</v>
      </c>
      <c r="W726" s="17" t="b">
        <f t="shared" si="233"/>
        <v>0</v>
      </c>
      <c r="X726" s="2" t="b">
        <f t="shared" si="234"/>
        <v>0</v>
      </c>
      <c r="Y726" s="2" t="b">
        <f t="shared" si="235"/>
        <v>0</v>
      </c>
      <c r="Z726" s="2" t="b">
        <f t="shared" si="236"/>
        <v>0</v>
      </c>
      <c r="AA726" s="2" t="b">
        <f t="shared" si="237"/>
        <v>0</v>
      </c>
      <c r="AB726" s="2" t="b">
        <f t="shared" si="238"/>
        <v>0</v>
      </c>
      <c r="AC726" s="2" t="b">
        <f t="shared" si="239"/>
        <v>0</v>
      </c>
      <c r="AD726" s="2" t="b">
        <f t="shared" si="240"/>
        <v>0</v>
      </c>
      <c r="AE726" s="2" t="b">
        <f t="shared" si="241"/>
        <v>0</v>
      </c>
      <c r="AF726" s="2" t="b">
        <f t="shared" si="242"/>
        <v>0</v>
      </c>
      <c r="AG726" s="2" t="b">
        <f t="shared" si="243"/>
        <v>0</v>
      </c>
      <c r="AH726" s="17" t="b">
        <f t="shared" si="244"/>
        <v>0</v>
      </c>
      <c r="AI726" s="2" t="b">
        <f t="shared" si="245"/>
        <v>0</v>
      </c>
      <c r="AJ726" s="2" t="b">
        <f t="shared" si="246"/>
        <v>0</v>
      </c>
      <c r="AK726" s="2" t="b">
        <f t="shared" si="247"/>
        <v>0</v>
      </c>
      <c r="AL726" s="2" t="b">
        <f t="shared" si="248"/>
        <v>0</v>
      </c>
      <c r="AM726" s="2" t="b">
        <f t="shared" si="249"/>
        <v>0</v>
      </c>
      <c r="AN726" s="2" t="b">
        <f t="shared" si="250"/>
        <v>0</v>
      </c>
      <c r="AO726" s="2" t="b">
        <v>0</v>
      </c>
      <c r="AP726" s="2" t="b">
        <f t="shared" si="251"/>
        <v>0</v>
      </c>
      <c r="AQ726" s="2" t="b">
        <v>0</v>
      </c>
      <c r="AR726" s="7" t="s">
        <v>5615</v>
      </c>
      <c r="BM726" s="2"/>
      <c r="BN726" s="2"/>
      <c r="BO726" s="2"/>
      <c r="BP726" s="2"/>
      <c r="BQ726" s="2"/>
      <c r="BR726" s="2"/>
      <c r="BS726" s="2"/>
      <c r="BT726" s="2"/>
      <c r="BU726" s="2"/>
      <c r="BV726" s="2"/>
      <c r="BW726" s="2"/>
      <c r="BX726" s="2"/>
      <c r="BY726" s="2"/>
      <c r="BZ726" s="2"/>
      <c r="CA726" s="2"/>
      <c r="CB726" s="2"/>
      <c r="CC726" s="2"/>
      <c r="CD726" s="2"/>
      <c r="CE726" s="2"/>
    </row>
    <row r="727" spans="1:85" s="7" customFormat="1" ht="45" hidden="1" x14ac:dyDescent="0.25">
      <c r="L727" s="11" t="s">
        <v>2206</v>
      </c>
      <c r="M727" s="2" t="s">
        <v>2207</v>
      </c>
      <c r="N727" s="7">
        <v>2016</v>
      </c>
      <c r="O727" s="7">
        <v>1</v>
      </c>
      <c r="P727" s="9">
        <v>42370</v>
      </c>
      <c r="Q727" s="7" t="s">
        <v>11</v>
      </c>
      <c r="R727" s="7" t="s">
        <v>459</v>
      </c>
      <c r="S727" s="7" t="s">
        <v>2199</v>
      </c>
      <c r="T727" s="7" t="s">
        <v>1138</v>
      </c>
      <c r="U727" s="2">
        <f t="shared" si="231"/>
        <v>0</v>
      </c>
      <c r="V727" s="2" t="b">
        <f t="shared" si="232"/>
        <v>0</v>
      </c>
      <c r="W727" s="17" t="b">
        <f t="shared" si="233"/>
        <v>0</v>
      </c>
      <c r="X727" s="2" t="b">
        <f t="shared" si="234"/>
        <v>0</v>
      </c>
      <c r="Y727" s="2" t="b">
        <f t="shared" si="235"/>
        <v>0</v>
      </c>
      <c r="Z727" s="2" t="b">
        <f t="shared" si="236"/>
        <v>0</v>
      </c>
      <c r="AA727" s="2" t="b">
        <f t="shared" si="237"/>
        <v>0</v>
      </c>
      <c r="AB727" s="2" t="b">
        <f t="shared" si="238"/>
        <v>0</v>
      </c>
      <c r="AC727" s="2" t="b">
        <f t="shared" si="239"/>
        <v>0</v>
      </c>
      <c r="AD727" s="2" t="b">
        <f t="shared" si="240"/>
        <v>0</v>
      </c>
      <c r="AE727" s="2" t="b">
        <f t="shared" si="241"/>
        <v>0</v>
      </c>
      <c r="AF727" s="2" t="b">
        <f t="shared" si="242"/>
        <v>0</v>
      </c>
      <c r="AG727" s="2" t="b">
        <f t="shared" si="243"/>
        <v>0</v>
      </c>
      <c r="AH727" s="17" t="b">
        <f t="shared" si="244"/>
        <v>0</v>
      </c>
      <c r="AI727" s="2" t="b">
        <f t="shared" si="245"/>
        <v>0</v>
      </c>
      <c r="AJ727" s="2" t="b">
        <f t="shared" si="246"/>
        <v>0</v>
      </c>
      <c r="AK727" s="2" t="b">
        <f t="shared" si="247"/>
        <v>0</v>
      </c>
      <c r="AL727" s="2" t="b">
        <f t="shared" si="248"/>
        <v>0</v>
      </c>
      <c r="AM727" s="2" t="b">
        <f t="shared" si="249"/>
        <v>0</v>
      </c>
      <c r="AN727" s="2" t="b">
        <f t="shared" si="250"/>
        <v>0</v>
      </c>
      <c r="AO727" s="2" t="b">
        <v>0</v>
      </c>
      <c r="AP727" s="2" t="b">
        <f t="shared" si="251"/>
        <v>0</v>
      </c>
      <c r="AQ727" s="2" t="b">
        <v>0</v>
      </c>
      <c r="AR727" s="7" t="s">
        <v>5615</v>
      </c>
      <c r="BM727" s="2"/>
      <c r="BN727" s="2"/>
      <c r="BO727" s="2"/>
      <c r="BP727" s="2"/>
      <c r="BQ727" s="2"/>
      <c r="BR727" s="2"/>
      <c r="BS727" s="2"/>
      <c r="BT727" s="2"/>
      <c r="BU727" s="2"/>
      <c r="BV727" s="2"/>
      <c r="BW727" s="2"/>
      <c r="BX727" s="2"/>
      <c r="BY727" s="2"/>
      <c r="BZ727" s="2"/>
      <c r="CA727" s="2"/>
      <c r="CB727" s="2"/>
      <c r="CC727" s="2"/>
      <c r="CD727" s="2"/>
      <c r="CE727" s="2"/>
    </row>
    <row r="728" spans="1:85" s="7" customFormat="1" ht="45" hidden="1" x14ac:dyDescent="0.25">
      <c r="L728" s="11" t="s">
        <v>2208</v>
      </c>
      <c r="M728" s="2" t="s">
        <v>2209</v>
      </c>
      <c r="N728" s="7">
        <v>2016</v>
      </c>
      <c r="O728" s="7">
        <v>1</v>
      </c>
      <c r="P728" s="9">
        <v>42370</v>
      </c>
      <c r="Q728" s="7" t="s">
        <v>11</v>
      </c>
      <c r="R728" s="7" t="s">
        <v>459</v>
      </c>
      <c r="S728" s="7" t="s">
        <v>2199</v>
      </c>
      <c r="T728" s="7" t="s">
        <v>1138</v>
      </c>
      <c r="U728" s="2">
        <f t="shared" si="231"/>
        <v>0</v>
      </c>
      <c r="V728" s="2" t="b">
        <f t="shared" si="232"/>
        <v>0</v>
      </c>
      <c r="W728" s="17" t="b">
        <f t="shared" si="233"/>
        <v>0</v>
      </c>
      <c r="X728" s="2" t="b">
        <f t="shared" si="234"/>
        <v>0</v>
      </c>
      <c r="Y728" s="2" t="b">
        <f t="shared" si="235"/>
        <v>0</v>
      </c>
      <c r="Z728" s="2" t="b">
        <f t="shared" si="236"/>
        <v>0</v>
      </c>
      <c r="AA728" s="2" t="b">
        <f t="shared" si="237"/>
        <v>0</v>
      </c>
      <c r="AB728" s="2" t="b">
        <f t="shared" si="238"/>
        <v>0</v>
      </c>
      <c r="AC728" s="2" t="b">
        <f t="shared" si="239"/>
        <v>0</v>
      </c>
      <c r="AD728" s="2" t="b">
        <f t="shared" si="240"/>
        <v>0</v>
      </c>
      <c r="AE728" s="2" t="b">
        <f t="shared" si="241"/>
        <v>0</v>
      </c>
      <c r="AF728" s="2" t="b">
        <f t="shared" si="242"/>
        <v>0</v>
      </c>
      <c r="AG728" s="2" t="b">
        <f t="shared" si="243"/>
        <v>0</v>
      </c>
      <c r="AH728" s="17" t="b">
        <f t="shared" si="244"/>
        <v>0</v>
      </c>
      <c r="AI728" s="2" t="b">
        <f t="shared" si="245"/>
        <v>0</v>
      </c>
      <c r="AJ728" s="2" t="b">
        <f t="shared" si="246"/>
        <v>0</v>
      </c>
      <c r="AK728" s="2" t="b">
        <f t="shared" si="247"/>
        <v>0</v>
      </c>
      <c r="AL728" s="2" t="b">
        <f t="shared" si="248"/>
        <v>0</v>
      </c>
      <c r="AM728" s="2" t="b">
        <f t="shared" si="249"/>
        <v>0</v>
      </c>
      <c r="AN728" s="2" t="b">
        <f t="shared" si="250"/>
        <v>0</v>
      </c>
      <c r="AO728" s="2" t="b">
        <v>0</v>
      </c>
      <c r="AP728" s="2" t="b">
        <f t="shared" si="251"/>
        <v>0</v>
      </c>
      <c r="AQ728" s="2" t="b">
        <v>0</v>
      </c>
      <c r="AR728" s="7" t="s">
        <v>5615</v>
      </c>
      <c r="BM728" s="2"/>
      <c r="BN728" s="2"/>
      <c r="BO728" s="2"/>
      <c r="BP728" s="2"/>
      <c r="BQ728" s="2"/>
      <c r="BR728" s="2"/>
      <c r="BS728" s="2"/>
      <c r="BT728" s="2"/>
      <c r="BU728" s="2"/>
      <c r="BV728" s="2"/>
      <c r="BW728" s="2"/>
      <c r="BX728" s="2"/>
      <c r="BY728" s="2"/>
      <c r="BZ728" s="2"/>
      <c r="CA728" s="2"/>
      <c r="CB728" s="2"/>
      <c r="CC728" s="2"/>
      <c r="CD728" s="2"/>
      <c r="CE728" s="2"/>
    </row>
    <row r="729" spans="1:85" s="7" customFormat="1" ht="60" hidden="1" x14ac:dyDescent="0.25">
      <c r="L729" s="11" t="s">
        <v>2210</v>
      </c>
      <c r="M729" s="2" t="s">
        <v>2211</v>
      </c>
      <c r="N729" s="7">
        <v>2016</v>
      </c>
      <c r="O729" s="7">
        <v>1</v>
      </c>
      <c r="P729" s="9">
        <v>42370</v>
      </c>
      <c r="Q729" s="7" t="s">
        <v>11</v>
      </c>
      <c r="R729" s="7" t="s">
        <v>459</v>
      </c>
      <c r="S729" s="7" t="s">
        <v>2199</v>
      </c>
      <c r="T729" s="7" t="s">
        <v>1138</v>
      </c>
      <c r="U729" s="2">
        <f t="shared" si="231"/>
        <v>0</v>
      </c>
      <c r="V729" s="2" t="b">
        <f t="shared" si="232"/>
        <v>0</v>
      </c>
      <c r="W729" s="17" t="b">
        <f t="shared" si="233"/>
        <v>0</v>
      </c>
      <c r="X729" s="2" t="b">
        <f t="shared" si="234"/>
        <v>0</v>
      </c>
      <c r="Y729" s="2" t="b">
        <f t="shared" si="235"/>
        <v>0</v>
      </c>
      <c r="Z729" s="2" t="b">
        <f t="shared" si="236"/>
        <v>0</v>
      </c>
      <c r="AA729" s="2" t="b">
        <f t="shared" si="237"/>
        <v>0</v>
      </c>
      <c r="AB729" s="2" t="b">
        <f t="shared" si="238"/>
        <v>0</v>
      </c>
      <c r="AC729" s="2" t="b">
        <f t="shared" si="239"/>
        <v>0</v>
      </c>
      <c r="AD729" s="2" t="b">
        <f t="shared" si="240"/>
        <v>0</v>
      </c>
      <c r="AE729" s="2" t="b">
        <f t="shared" si="241"/>
        <v>0</v>
      </c>
      <c r="AF729" s="2" t="b">
        <f t="shared" si="242"/>
        <v>0</v>
      </c>
      <c r="AG729" s="2" t="b">
        <f t="shared" si="243"/>
        <v>0</v>
      </c>
      <c r="AH729" s="17" t="b">
        <f t="shared" si="244"/>
        <v>0</v>
      </c>
      <c r="AI729" s="2" t="b">
        <f t="shared" si="245"/>
        <v>0</v>
      </c>
      <c r="AJ729" s="2" t="b">
        <f t="shared" si="246"/>
        <v>0</v>
      </c>
      <c r="AK729" s="2" t="b">
        <f t="shared" si="247"/>
        <v>0</v>
      </c>
      <c r="AL729" s="2" t="b">
        <f t="shared" si="248"/>
        <v>0</v>
      </c>
      <c r="AM729" s="2" t="b">
        <f t="shared" si="249"/>
        <v>0</v>
      </c>
      <c r="AN729" s="2" t="b">
        <f t="shared" si="250"/>
        <v>0</v>
      </c>
      <c r="AO729" s="2" t="b">
        <v>0</v>
      </c>
      <c r="AP729" s="2" t="b">
        <f t="shared" si="251"/>
        <v>0</v>
      </c>
      <c r="AQ729" s="2" t="b">
        <v>0</v>
      </c>
      <c r="AR729" s="7" t="s">
        <v>5615</v>
      </c>
      <c r="BM729" s="2"/>
      <c r="BN729" s="2"/>
      <c r="BO729" s="2"/>
      <c r="BP729" s="2"/>
      <c r="BQ729" s="2"/>
      <c r="BR729" s="2"/>
      <c r="BS729" s="2"/>
      <c r="BT729" s="2"/>
      <c r="BU729" s="2"/>
      <c r="BV729" s="2"/>
      <c r="BW729" s="2"/>
      <c r="BX729" s="2"/>
      <c r="BY729" s="2"/>
      <c r="BZ729" s="2"/>
      <c r="CA729" s="2"/>
      <c r="CB729" s="2"/>
      <c r="CC729" s="2"/>
      <c r="CD729" s="2"/>
      <c r="CE729" s="2"/>
    </row>
    <row r="730" spans="1:85" s="7" customFormat="1" ht="30" hidden="1" x14ac:dyDescent="0.25">
      <c r="L730" s="11" t="s">
        <v>2212</v>
      </c>
      <c r="M730" s="2" t="s">
        <v>2213</v>
      </c>
      <c r="N730" s="7">
        <v>2016</v>
      </c>
      <c r="O730" s="7">
        <v>1</v>
      </c>
      <c r="P730" s="8">
        <v>42370.510416666664</v>
      </c>
      <c r="Q730" s="7" t="s">
        <v>11</v>
      </c>
      <c r="R730" s="7" t="s">
        <v>459</v>
      </c>
      <c r="S730" s="7" t="s">
        <v>2199</v>
      </c>
      <c r="T730" s="7" t="s">
        <v>1138</v>
      </c>
      <c r="U730" s="2">
        <f t="shared" si="231"/>
        <v>0</v>
      </c>
      <c r="V730" s="2" t="b">
        <f t="shared" si="232"/>
        <v>0</v>
      </c>
      <c r="W730" s="17" t="b">
        <f t="shared" si="233"/>
        <v>0</v>
      </c>
      <c r="X730" s="2" t="b">
        <f t="shared" si="234"/>
        <v>0</v>
      </c>
      <c r="Y730" s="2" t="b">
        <f t="shared" si="235"/>
        <v>0</v>
      </c>
      <c r="Z730" s="2" t="b">
        <f t="shared" si="236"/>
        <v>0</v>
      </c>
      <c r="AA730" s="2" t="b">
        <f t="shared" si="237"/>
        <v>0</v>
      </c>
      <c r="AB730" s="2" t="b">
        <f t="shared" si="238"/>
        <v>0</v>
      </c>
      <c r="AC730" s="2" t="b">
        <f t="shared" si="239"/>
        <v>0</v>
      </c>
      <c r="AD730" s="2" t="b">
        <f t="shared" si="240"/>
        <v>0</v>
      </c>
      <c r="AE730" s="2" t="b">
        <f t="shared" si="241"/>
        <v>0</v>
      </c>
      <c r="AF730" s="2" t="b">
        <f t="shared" si="242"/>
        <v>0</v>
      </c>
      <c r="AG730" s="2" t="b">
        <f t="shared" si="243"/>
        <v>0</v>
      </c>
      <c r="AH730" s="17" t="b">
        <f t="shared" si="244"/>
        <v>0</v>
      </c>
      <c r="AI730" s="2" t="b">
        <f t="shared" si="245"/>
        <v>0</v>
      </c>
      <c r="AJ730" s="2" t="b">
        <f t="shared" si="246"/>
        <v>0</v>
      </c>
      <c r="AK730" s="2" t="b">
        <f t="shared" si="247"/>
        <v>0</v>
      </c>
      <c r="AL730" s="2" t="b">
        <f t="shared" si="248"/>
        <v>0</v>
      </c>
      <c r="AM730" s="2" t="b">
        <f t="shared" si="249"/>
        <v>0</v>
      </c>
      <c r="AN730" s="2" t="b">
        <f t="shared" si="250"/>
        <v>0</v>
      </c>
      <c r="AO730" s="2" t="b">
        <v>0</v>
      </c>
      <c r="AP730" s="2" t="b">
        <f t="shared" si="251"/>
        <v>0</v>
      </c>
      <c r="AQ730" s="2" t="b">
        <v>0</v>
      </c>
      <c r="AR730" s="7" t="s">
        <v>5615</v>
      </c>
      <c r="BM730" s="2"/>
      <c r="BN730" s="2"/>
      <c r="BO730" s="2"/>
      <c r="CF730" s="2"/>
      <c r="CG730" s="2"/>
    </row>
    <row r="731" spans="1:85" s="7" customFormat="1" ht="30" hidden="1" x14ac:dyDescent="0.25">
      <c r="L731" s="11" t="s">
        <v>2214</v>
      </c>
      <c r="M731" s="2" t="s">
        <v>2215</v>
      </c>
      <c r="N731" s="7">
        <v>2016</v>
      </c>
      <c r="O731" s="7">
        <v>1</v>
      </c>
      <c r="P731" s="9">
        <v>42370</v>
      </c>
      <c r="Q731" s="7" t="s">
        <v>11</v>
      </c>
      <c r="R731" s="7" t="s">
        <v>459</v>
      </c>
      <c r="S731" s="7" t="s">
        <v>2199</v>
      </c>
      <c r="T731" s="7" t="s">
        <v>1138</v>
      </c>
      <c r="U731" s="2">
        <f t="shared" si="231"/>
        <v>0</v>
      </c>
      <c r="V731" s="2" t="b">
        <f t="shared" si="232"/>
        <v>0</v>
      </c>
      <c r="W731" s="17" t="b">
        <f t="shared" si="233"/>
        <v>0</v>
      </c>
      <c r="X731" s="2" t="b">
        <f t="shared" si="234"/>
        <v>0</v>
      </c>
      <c r="Y731" s="2" t="b">
        <f t="shared" si="235"/>
        <v>0</v>
      </c>
      <c r="Z731" s="2" t="b">
        <f t="shared" si="236"/>
        <v>0</v>
      </c>
      <c r="AA731" s="2" t="b">
        <f t="shared" si="237"/>
        <v>0</v>
      </c>
      <c r="AB731" s="2" t="b">
        <f t="shared" si="238"/>
        <v>0</v>
      </c>
      <c r="AC731" s="2" t="b">
        <f t="shared" si="239"/>
        <v>0</v>
      </c>
      <c r="AD731" s="2" t="b">
        <f t="shared" si="240"/>
        <v>0</v>
      </c>
      <c r="AE731" s="2" t="b">
        <f t="shared" si="241"/>
        <v>0</v>
      </c>
      <c r="AF731" s="2" t="b">
        <f t="shared" si="242"/>
        <v>0</v>
      </c>
      <c r="AG731" s="2" t="b">
        <f t="shared" si="243"/>
        <v>0</v>
      </c>
      <c r="AH731" s="17" t="b">
        <f t="shared" si="244"/>
        <v>0</v>
      </c>
      <c r="AI731" s="2" t="b">
        <f t="shared" si="245"/>
        <v>0</v>
      </c>
      <c r="AJ731" s="2" t="b">
        <f t="shared" si="246"/>
        <v>0</v>
      </c>
      <c r="AK731" s="2" t="b">
        <f t="shared" si="247"/>
        <v>0</v>
      </c>
      <c r="AL731" s="2" t="b">
        <f t="shared" si="248"/>
        <v>0</v>
      </c>
      <c r="AM731" s="2" t="b">
        <f t="shared" si="249"/>
        <v>0</v>
      </c>
      <c r="AN731" s="2" t="b">
        <f t="shared" si="250"/>
        <v>0</v>
      </c>
      <c r="AO731" s="2" t="b">
        <v>0</v>
      </c>
      <c r="AP731" s="2" t="b">
        <f t="shared" si="251"/>
        <v>0</v>
      </c>
      <c r="AQ731" s="2" t="b">
        <v>0</v>
      </c>
      <c r="AR731" s="7" t="s">
        <v>5615</v>
      </c>
      <c r="BM731" s="2"/>
      <c r="BN731" s="2"/>
      <c r="BO731" s="2"/>
      <c r="BP731" s="2"/>
      <c r="BQ731" s="2"/>
      <c r="BR731" s="2"/>
      <c r="BS731" s="2"/>
      <c r="BT731" s="2"/>
      <c r="BU731" s="2"/>
      <c r="BV731" s="2"/>
      <c r="BW731" s="2"/>
      <c r="BX731" s="2"/>
      <c r="BY731" s="2"/>
      <c r="BZ731" s="2"/>
      <c r="CA731" s="2"/>
      <c r="CB731" s="2"/>
      <c r="CC731" s="2"/>
      <c r="CD731" s="2"/>
      <c r="CE731" s="2"/>
      <c r="CF731" s="2"/>
      <c r="CG731" s="2"/>
    </row>
    <row r="732" spans="1:85" s="7" customFormat="1" ht="45" hidden="1" x14ac:dyDescent="0.25">
      <c r="L732" s="11" t="s">
        <v>2216</v>
      </c>
      <c r="M732" s="2" t="s">
        <v>2217</v>
      </c>
      <c r="N732" s="7">
        <v>2016</v>
      </c>
      <c r="O732" s="7">
        <v>1</v>
      </c>
      <c r="P732" s="9">
        <v>42370</v>
      </c>
      <c r="Q732" s="7" t="s">
        <v>11</v>
      </c>
      <c r="R732" s="7" t="s">
        <v>459</v>
      </c>
      <c r="S732" s="7" t="s">
        <v>2199</v>
      </c>
      <c r="T732" s="7" t="s">
        <v>1138</v>
      </c>
      <c r="U732" s="2">
        <f t="shared" si="231"/>
        <v>0</v>
      </c>
      <c r="V732" s="2" t="b">
        <f t="shared" si="232"/>
        <v>0</v>
      </c>
      <c r="W732" s="17" t="b">
        <f t="shared" si="233"/>
        <v>0</v>
      </c>
      <c r="X732" s="2" t="b">
        <f t="shared" si="234"/>
        <v>0</v>
      </c>
      <c r="Y732" s="2" t="b">
        <f t="shared" si="235"/>
        <v>0</v>
      </c>
      <c r="Z732" s="2" t="b">
        <f t="shared" si="236"/>
        <v>0</v>
      </c>
      <c r="AA732" s="2" t="b">
        <f t="shared" si="237"/>
        <v>0</v>
      </c>
      <c r="AB732" s="2" t="b">
        <f t="shared" si="238"/>
        <v>0</v>
      </c>
      <c r="AC732" s="2" t="b">
        <f t="shared" si="239"/>
        <v>0</v>
      </c>
      <c r="AD732" s="2" t="b">
        <f t="shared" si="240"/>
        <v>0</v>
      </c>
      <c r="AE732" s="2" t="b">
        <f t="shared" si="241"/>
        <v>0</v>
      </c>
      <c r="AF732" s="2" t="b">
        <f t="shared" si="242"/>
        <v>0</v>
      </c>
      <c r="AG732" s="2" t="b">
        <f t="shared" si="243"/>
        <v>0</v>
      </c>
      <c r="AH732" s="17" t="b">
        <f t="shared" si="244"/>
        <v>0</v>
      </c>
      <c r="AI732" s="2" t="b">
        <f t="shared" si="245"/>
        <v>0</v>
      </c>
      <c r="AJ732" s="2" t="b">
        <f t="shared" si="246"/>
        <v>0</v>
      </c>
      <c r="AK732" s="2" t="b">
        <f t="shared" si="247"/>
        <v>0</v>
      </c>
      <c r="AL732" s="2" t="b">
        <f t="shared" si="248"/>
        <v>0</v>
      </c>
      <c r="AM732" s="2" t="b">
        <f t="shared" si="249"/>
        <v>0</v>
      </c>
      <c r="AN732" s="2" t="b">
        <f t="shared" si="250"/>
        <v>0</v>
      </c>
      <c r="AO732" s="2" t="b">
        <v>0</v>
      </c>
      <c r="AP732" s="2" t="b">
        <f t="shared" si="251"/>
        <v>0</v>
      </c>
      <c r="AQ732" s="2" t="b">
        <v>0</v>
      </c>
      <c r="AR732" s="7" t="s">
        <v>5615</v>
      </c>
      <c r="BM732" s="2"/>
      <c r="BN732" s="2"/>
      <c r="BO732" s="2"/>
      <c r="BP732" s="2"/>
      <c r="BQ732" s="2"/>
      <c r="BR732" s="2"/>
      <c r="BS732" s="2"/>
      <c r="BT732" s="2"/>
      <c r="BU732" s="2"/>
      <c r="BV732" s="2"/>
      <c r="BW732" s="2"/>
      <c r="BX732" s="2"/>
      <c r="BY732" s="2"/>
      <c r="BZ732" s="2"/>
      <c r="CA732" s="2"/>
      <c r="CB732" s="2"/>
      <c r="CC732" s="2"/>
      <c r="CD732" s="2"/>
      <c r="CE732" s="2"/>
      <c r="CF732" s="2"/>
      <c r="CG732" s="2"/>
    </row>
    <row r="733" spans="1:85" s="7" customFormat="1" ht="60" hidden="1" x14ac:dyDescent="0.25">
      <c r="L733" s="11" t="s">
        <v>2218</v>
      </c>
      <c r="M733" s="2" t="s">
        <v>2219</v>
      </c>
      <c r="N733" s="7">
        <v>2016</v>
      </c>
      <c r="O733" s="7">
        <v>1</v>
      </c>
      <c r="P733" s="9">
        <v>42370</v>
      </c>
      <c r="Q733" s="7" t="s">
        <v>11</v>
      </c>
      <c r="R733" s="7" t="s">
        <v>459</v>
      </c>
      <c r="S733" s="7" t="s">
        <v>2199</v>
      </c>
      <c r="T733" s="7" t="s">
        <v>1138</v>
      </c>
      <c r="U733" s="2">
        <f t="shared" si="231"/>
        <v>0</v>
      </c>
      <c r="V733" s="2" t="b">
        <f t="shared" si="232"/>
        <v>0</v>
      </c>
      <c r="W733" s="17" t="b">
        <f t="shared" si="233"/>
        <v>0</v>
      </c>
      <c r="X733" s="2" t="b">
        <f t="shared" si="234"/>
        <v>0</v>
      </c>
      <c r="Y733" s="2" t="b">
        <f t="shared" si="235"/>
        <v>0</v>
      </c>
      <c r="Z733" s="2" t="b">
        <f t="shared" si="236"/>
        <v>0</v>
      </c>
      <c r="AA733" s="2" t="b">
        <f t="shared" si="237"/>
        <v>0</v>
      </c>
      <c r="AB733" s="2" t="b">
        <f t="shared" si="238"/>
        <v>0</v>
      </c>
      <c r="AC733" s="2" t="b">
        <f t="shared" si="239"/>
        <v>0</v>
      </c>
      <c r="AD733" s="2" t="b">
        <f t="shared" si="240"/>
        <v>0</v>
      </c>
      <c r="AE733" s="2" t="b">
        <f t="shared" si="241"/>
        <v>0</v>
      </c>
      <c r="AF733" s="2" t="b">
        <f t="shared" si="242"/>
        <v>0</v>
      </c>
      <c r="AG733" s="2" t="b">
        <f t="shared" si="243"/>
        <v>0</v>
      </c>
      <c r="AH733" s="17" t="b">
        <f t="shared" si="244"/>
        <v>0</v>
      </c>
      <c r="AI733" s="2" t="b">
        <f t="shared" si="245"/>
        <v>0</v>
      </c>
      <c r="AJ733" s="2" t="b">
        <f t="shared" si="246"/>
        <v>0</v>
      </c>
      <c r="AK733" s="2" t="b">
        <f t="shared" si="247"/>
        <v>0</v>
      </c>
      <c r="AL733" s="2" t="b">
        <f t="shared" si="248"/>
        <v>0</v>
      </c>
      <c r="AM733" s="2" t="b">
        <f t="shared" si="249"/>
        <v>0</v>
      </c>
      <c r="AN733" s="2" t="b">
        <f t="shared" si="250"/>
        <v>0</v>
      </c>
      <c r="AO733" s="2" t="b">
        <v>0</v>
      </c>
      <c r="AP733" s="2" t="b">
        <f t="shared" si="251"/>
        <v>0</v>
      </c>
      <c r="AQ733" s="2" t="b">
        <v>0</v>
      </c>
      <c r="AR733" s="7" t="s">
        <v>5615</v>
      </c>
      <c r="BM733" s="2"/>
      <c r="BN733" s="2"/>
      <c r="BO733" s="2"/>
      <c r="BP733" s="2"/>
      <c r="BQ733" s="2"/>
      <c r="BR733" s="2"/>
      <c r="BS733" s="2"/>
      <c r="BT733" s="2"/>
      <c r="BU733" s="2"/>
      <c r="BV733" s="2"/>
      <c r="BW733" s="2"/>
      <c r="BX733" s="2"/>
      <c r="BY733" s="2"/>
      <c r="BZ733" s="2"/>
      <c r="CA733" s="2"/>
      <c r="CB733" s="2"/>
      <c r="CC733" s="2"/>
      <c r="CD733" s="2"/>
      <c r="CE733" s="2"/>
      <c r="CF733" s="2"/>
      <c r="CG733" s="2"/>
    </row>
    <row r="734" spans="1:85" s="7" customFormat="1" ht="45" hidden="1" x14ac:dyDescent="0.25">
      <c r="L734" s="11" t="s">
        <v>2220</v>
      </c>
      <c r="M734" s="2" t="s">
        <v>2221</v>
      </c>
      <c r="N734" s="7">
        <v>2016</v>
      </c>
      <c r="O734" s="7">
        <v>1</v>
      </c>
      <c r="P734" s="9">
        <v>42370</v>
      </c>
      <c r="Q734" s="7" t="s">
        <v>11</v>
      </c>
      <c r="R734" s="7" t="s">
        <v>459</v>
      </c>
      <c r="S734" s="7" t="s">
        <v>2199</v>
      </c>
      <c r="T734" s="7" t="s">
        <v>1138</v>
      </c>
      <c r="U734" s="2">
        <f t="shared" si="231"/>
        <v>0</v>
      </c>
      <c r="V734" s="2" t="b">
        <f t="shared" si="232"/>
        <v>0</v>
      </c>
      <c r="W734" s="17" t="b">
        <f t="shared" si="233"/>
        <v>0</v>
      </c>
      <c r="X734" s="2" t="b">
        <f t="shared" si="234"/>
        <v>0</v>
      </c>
      <c r="Y734" s="2" t="b">
        <f t="shared" si="235"/>
        <v>0</v>
      </c>
      <c r="Z734" s="2" t="b">
        <f t="shared" si="236"/>
        <v>0</v>
      </c>
      <c r="AA734" s="2" t="b">
        <f t="shared" si="237"/>
        <v>0</v>
      </c>
      <c r="AB734" s="2" t="b">
        <f t="shared" si="238"/>
        <v>0</v>
      </c>
      <c r="AC734" s="2" t="b">
        <f t="shared" si="239"/>
        <v>0</v>
      </c>
      <c r="AD734" s="2" t="b">
        <f t="shared" si="240"/>
        <v>0</v>
      </c>
      <c r="AE734" s="2" t="b">
        <f t="shared" si="241"/>
        <v>0</v>
      </c>
      <c r="AF734" s="2" t="b">
        <f t="shared" si="242"/>
        <v>0</v>
      </c>
      <c r="AG734" s="2" t="b">
        <f t="shared" si="243"/>
        <v>0</v>
      </c>
      <c r="AH734" s="17" t="b">
        <f t="shared" si="244"/>
        <v>0</v>
      </c>
      <c r="AI734" s="2" t="b">
        <f t="shared" si="245"/>
        <v>0</v>
      </c>
      <c r="AJ734" s="2" t="b">
        <f t="shared" si="246"/>
        <v>0</v>
      </c>
      <c r="AK734" s="2" t="b">
        <f t="shared" si="247"/>
        <v>0</v>
      </c>
      <c r="AL734" s="2" t="b">
        <f t="shared" si="248"/>
        <v>0</v>
      </c>
      <c r="AM734" s="2" t="b">
        <f t="shared" si="249"/>
        <v>0</v>
      </c>
      <c r="AN734" s="2" t="b">
        <f t="shared" si="250"/>
        <v>0</v>
      </c>
      <c r="AO734" s="2" t="b">
        <v>0</v>
      </c>
      <c r="AP734" s="2" t="b">
        <f t="shared" si="251"/>
        <v>0</v>
      </c>
      <c r="AQ734" s="2" t="b">
        <v>0</v>
      </c>
      <c r="AR734" s="7" t="s">
        <v>5615</v>
      </c>
      <c r="BM734" s="2"/>
      <c r="BN734" s="2"/>
      <c r="BO734" s="2"/>
      <c r="BP734" s="2"/>
      <c r="BQ734" s="2"/>
      <c r="BR734" s="2"/>
      <c r="BS734" s="2"/>
      <c r="BT734" s="2"/>
      <c r="BU734" s="2"/>
      <c r="BV734" s="2"/>
      <c r="BW734" s="2"/>
      <c r="BX734" s="2"/>
      <c r="BY734" s="2"/>
      <c r="BZ734" s="2"/>
      <c r="CA734" s="2"/>
      <c r="CB734" s="2"/>
      <c r="CC734" s="2"/>
      <c r="CD734" s="2"/>
      <c r="CE734" s="2"/>
    </row>
    <row r="735" spans="1:85" s="7" customFormat="1" ht="45" hidden="1" x14ac:dyDescent="0.25">
      <c r="L735" s="11" t="s">
        <v>2222</v>
      </c>
      <c r="M735" s="2" t="s">
        <v>2223</v>
      </c>
      <c r="N735" s="7">
        <v>2016</v>
      </c>
      <c r="O735" s="7">
        <v>1</v>
      </c>
      <c r="P735" s="9">
        <v>42370</v>
      </c>
      <c r="Q735" s="7" t="s">
        <v>11</v>
      </c>
      <c r="R735" s="7" t="s">
        <v>459</v>
      </c>
      <c r="S735" s="7" t="s">
        <v>2199</v>
      </c>
      <c r="T735" s="7" t="s">
        <v>1138</v>
      </c>
      <c r="U735" s="2">
        <f t="shared" si="231"/>
        <v>0</v>
      </c>
      <c r="V735" s="2" t="b">
        <f t="shared" si="232"/>
        <v>0</v>
      </c>
      <c r="W735" s="17" t="b">
        <f t="shared" si="233"/>
        <v>0</v>
      </c>
      <c r="X735" s="2" t="b">
        <f t="shared" si="234"/>
        <v>0</v>
      </c>
      <c r="Y735" s="2" t="b">
        <f t="shared" si="235"/>
        <v>0</v>
      </c>
      <c r="Z735" s="2" t="b">
        <f t="shared" si="236"/>
        <v>0</v>
      </c>
      <c r="AA735" s="2" t="b">
        <f t="shared" si="237"/>
        <v>0</v>
      </c>
      <c r="AB735" s="2" t="b">
        <f t="shared" si="238"/>
        <v>0</v>
      </c>
      <c r="AC735" s="2" t="b">
        <f t="shared" si="239"/>
        <v>0</v>
      </c>
      <c r="AD735" s="2" t="b">
        <f t="shared" si="240"/>
        <v>0</v>
      </c>
      <c r="AE735" s="2" t="b">
        <f t="shared" si="241"/>
        <v>0</v>
      </c>
      <c r="AF735" s="2" t="b">
        <f t="shared" si="242"/>
        <v>0</v>
      </c>
      <c r="AG735" s="2" t="b">
        <f t="shared" si="243"/>
        <v>0</v>
      </c>
      <c r="AH735" s="17" t="b">
        <f t="shared" si="244"/>
        <v>0</v>
      </c>
      <c r="AI735" s="2" t="b">
        <f t="shared" si="245"/>
        <v>0</v>
      </c>
      <c r="AJ735" s="2" t="b">
        <f t="shared" si="246"/>
        <v>0</v>
      </c>
      <c r="AK735" s="2" t="b">
        <f t="shared" si="247"/>
        <v>0</v>
      </c>
      <c r="AL735" s="2" t="b">
        <f t="shared" si="248"/>
        <v>0</v>
      </c>
      <c r="AM735" s="2" t="b">
        <f t="shared" si="249"/>
        <v>0</v>
      </c>
      <c r="AN735" s="2" t="b">
        <f t="shared" si="250"/>
        <v>0</v>
      </c>
      <c r="AO735" s="2" t="b">
        <v>0</v>
      </c>
      <c r="AP735" s="2" t="b">
        <f t="shared" si="251"/>
        <v>0</v>
      </c>
      <c r="AQ735" s="2" t="b">
        <v>0</v>
      </c>
      <c r="AR735" s="7" t="s">
        <v>5615</v>
      </c>
      <c r="BM735" s="2"/>
      <c r="BN735" s="2"/>
      <c r="BO735" s="2"/>
      <c r="BP735" s="2"/>
      <c r="BQ735" s="2"/>
      <c r="BR735" s="2"/>
      <c r="BS735" s="2"/>
      <c r="BT735" s="2"/>
      <c r="BU735" s="2"/>
      <c r="BV735" s="2"/>
      <c r="BW735" s="2"/>
      <c r="BX735" s="2"/>
      <c r="BY735" s="2"/>
      <c r="BZ735" s="2"/>
      <c r="CA735" s="2"/>
      <c r="CB735" s="2"/>
      <c r="CC735" s="2"/>
      <c r="CD735" s="2"/>
      <c r="CE735" s="2"/>
    </row>
    <row r="736" spans="1:85" s="7" customFormat="1" ht="30" hidden="1" x14ac:dyDescent="0.25">
      <c r="L736" s="11" t="s">
        <v>2224</v>
      </c>
      <c r="M736" s="2" t="s">
        <v>2225</v>
      </c>
      <c r="N736" s="7">
        <v>2016</v>
      </c>
      <c r="O736" s="7">
        <v>1</v>
      </c>
      <c r="P736" s="9">
        <v>42370</v>
      </c>
      <c r="Q736" s="7" t="s">
        <v>11</v>
      </c>
      <c r="R736" s="7" t="s">
        <v>459</v>
      </c>
      <c r="S736" s="7" t="s">
        <v>2199</v>
      </c>
      <c r="T736" s="7" t="s">
        <v>1138</v>
      </c>
      <c r="U736" s="2">
        <f t="shared" si="231"/>
        <v>0</v>
      </c>
      <c r="V736" s="2" t="b">
        <f t="shared" si="232"/>
        <v>0</v>
      </c>
      <c r="W736" s="17" t="b">
        <f t="shared" si="233"/>
        <v>0</v>
      </c>
      <c r="X736" s="2" t="b">
        <f t="shared" si="234"/>
        <v>0</v>
      </c>
      <c r="Y736" s="2" t="b">
        <f t="shared" si="235"/>
        <v>0</v>
      </c>
      <c r="Z736" s="2" t="b">
        <f t="shared" si="236"/>
        <v>0</v>
      </c>
      <c r="AA736" s="2" t="b">
        <f t="shared" si="237"/>
        <v>0</v>
      </c>
      <c r="AB736" s="2" t="b">
        <f t="shared" si="238"/>
        <v>0</v>
      </c>
      <c r="AC736" s="2" t="b">
        <f t="shared" si="239"/>
        <v>0</v>
      </c>
      <c r="AD736" s="2" t="b">
        <f t="shared" si="240"/>
        <v>0</v>
      </c>
      <c r="AE736" s="2" t="b">
        <f t="shared" si="241"/>
        <v>0</v>
      </c>
      <c r="AF736" s="2" t="b">
        <f t="shared" si="242"/>
        <v>0</v>
      </c>
      <c r="AG736" s="2" t="b">
        <f t="shared" si="243"/>
        <v>0</v>
      </c>
      <c r="AH736" s="17" t="b">
        <f t="shared" si="244"/>
        <v>0</v>
      </c>
      <c r="AI736" s="2" t="b">
        <f t="shared" si="245"/>
        <v>0</v>
      </c>
      <c r="AJ736" s="2" t="b">
        <f t="shared" si="246"/>
        <v>0</v>
      </c>
      <c r="AK736" s="2" t="b">
        <f t="shared" si="247"/>
        <v>0</v>
      </c>
      <c r="AL736" s="2" t="b">
        <f t="shared" si="248"/>
        <v>0</v>
      </c>
      <c r="AM736" s="2" t="b">
        <f t="shared" si="249"/>
        <v>0</v>
      </c>
      <c r="AN736" s="2" t="b">
        <f t="shared" si="250"/>
        <v>0</v>
      </c>
      <c r="AO736" s="2" t="b">
        <v>0</v>
      </c>
      <c r="AP736" s="2" t="b">
        <f t="shared" si="251"/>
        <v>0</v>
      </c>
      <c r="AQ736" s="2" t="b">
        <v>0</v>
      </c>
      <c r="AR736" s="7" t="s">
        <v>5615</v>
      </c>
      <c r="BM736" s="2"/>
      <c r="BN736" s="2"/>
      <c r="BO736" s="2"/>
      <c r="BP736" s="2"/>
      <c r="BQ736" s="2"/>
      <c r="BR736" s="2"/>
      <c r="BS736" s="2"/>
      <c r="BT736" s="2"/>
      <c r="BU736" s="2"/>
      <c r="BV736" s="2"/>
      <c r="BW736" s="2"/>
      <c r="BX736" s="2"/>
      <c r="BY736" s="2"/>
      <c r="BZ736" s="2"/>
      <c r="CA736" s="2"/>
      <c r="CB736" s="2"/>
      <c r="CC736" s="2"/>
      <c r="CD736" s="2"/>
      <c r="CE736" s="2"/>
    </row>
    <row r="737" spans="12:83" s="7" customFormat="1" ht="45" hidden="1" x14ac:dyDescent="0.25">
      <c r="L737" s="11" t="s">
        <v>2226</v>
      </c>
      <c r="M737" s="2" t="s">
        <v>2227</v>
      </c>
      <c r="N737" s="7">
        <v>2016</v>
      </c>
      <c r="O737" s="7">
        <v>1</v>
      </c>
      <c r="P737" s="9">
        <v>42370</v>
      </c>
      <c r="Q737" s="7" t="s">
        <v>11</v>
      </c>
      <c r="R737" s="7" t="s">
        <v>459</v>
      </c>
      <c r="S737" s="7" t="s">
        <v>2199</v>
      </c>
      <c r="T737" s="7" t="s">
        <v>1138</v>
      </c>
      <c r="U737" s="2">
        <f t="shared" si="231"/>
        <v>0</v>
      </c>
      <c r="V737" s="2" t="b">
        <f t="shared" si="232"/>
        <v>0</v>
      </c>
      <c r="W737" s="17" t="b">
        <f t="shared" si="233"/>
        <v>0</v>
      </c>
      <c r="X737" s="2" t="b">
        <f t="shared" si="234"/>
        <v>0</v>
      </c>
      <c r="Y737" s="2" t="b">
        <f t="shared" si="235"/>
        <v>0</v>
      </c>
      <c r="Z737" s="2" t="b">
        <f t="shared" si="236"/>
        <v>0</v>
      </c>
      <c r="AA737" s="2" t="b">
        <f t="shared" si="237"/>
        <v>0</v>
      </c>
      <c r="AB737" s="2" t="b">
        <f t="shared" si="238"/>
        <v>0</v>
      </c>
      <c r="AC737" s="2" t="b">
        <f t="shared" si="239"/>
        <v>0</v>
      </c>
      <c r="AD737" s="2" t="b">
        <f t="shared" si="240"/>
        <v>0</v>
      </c>
      <c r="AE737" s="2" t="b">
        <f t="shared" si="241"/>
        <v>0</v>
      </c>
      <c r="AF737" s="2" t="b">
        <f t="shared" si="242"/>
        <v>0</v>
      </c>
      <c r="AG737" s="2" t="b">
        <f t="shared" si="243"/>
        <v>0</v>
      </c>
      <c r="AH737" s="17" t="b">
        <f t="shared" si="244"/>
        <v>0</v>
      </c>
      <c r="AI737" s="2" t="b">
        <f t="shared" si="245"/>
        <v>0</v>
      </c>
      <c r="AJ737" s="2" t="b">
        <f t="shared" si="246"/>
        <v>0</v>
      </c>
      <c r="AK737" s="2" t="b">
        <f t="shared" si="247"/>
        <v>0</v>
      </c>
      <c r="AL737" s="2" t="b">
        <f t="shared" si="248"/>
        <v>0</v>
      </c>
      <c r="AM737" s="2" t="b">
        <f t="shared" si="249"/>
        <v>0</v>
      </c>
      <c r="AN737" s="2" t="b">
        <f t="shared" si="250"/>
        <v>0</v>
      </c>
      <c r="AO737" s="2" t="b">
        <v>0</v>
      </c>
      <c r="AP737" s="2" t="b">
        <f t="shared" si="251"/>
        <v>0</v>
      </c>
      <c r="AQ737" s="2" t="b">
        <v>0</v>
      </c>
      <c r="AR737" s="7" t="s">
        <v>5615</v>
      </c>
      <c r="BM737" s="2"/>
      <c r="BN737" s="2"/>
      <c r="BO737" s="2"/>
      <c r="BP737" s="2"/>
      <c r="BQ737" s="2"/>
      <c r="BR737" s="2"/>
      <c r="BS737" s="2"/>
      <c r="BT737" s="2"/>
      <c r="BU737" s="2"/>
      <c r="BV737" s="2"/>
      <c r="BW737" s="2"/>
      <c r="BX737" s="2"/>
      <c r="BY737" s="2"/>
      <c r="BZ737" s="2"/>
      <c r="CA737" s="2"/>
      <c r="CB737" s="2"/>
      <c r="CC737" s="2"/>
      <c r="CD737" s="2"/>
      <c r="CE737" s="2"/>
    </row>
    <row r="738" spans="12:83" s="7" customFormat="1" ht="45" hidden="1" x14ac:dyDescent="0.25">
      <c r="L738" s="11" t="s">
        <v>2228</v>
      </c>
      <c r="M738" s="2" t="s">
        <v>2229</v>
      </c>
      <c r="N738" s="7">
        <v>2016</v>
      </c>
      <c r="O738" s="7">
        <v>1</v>
      </c>
      <c r="P738" s="9">
        <v>42370</v>
      </c>
      <c r="Q738" s="7" t="s">
        <v>11</v>
      </c>
      <c r="R738" s="7" t="s">
        <v>459</v>
      </c>
      <c r="S738" s="7" t="s">
        <v>2199</v>
      </c>
      <c r="T738" s="7" t="s">
        <v>1138</v>
      </c>
      <c r="U738" s="2">
        <f t="shared" si="231"/>
        <v>0</v>
      </c>
      <c r="V738" s="2" t="b">
        <f t="shared" si="232"/>
        <v>0</v>
      </c>
      <c r="W738" s="17" t="b">
        <f t="shared" si="233"/>
        <v>0</v>
      </c>
      <c r="X738" s="2" t="b">
        <f t="shared" si="234"/>
        <v>0</v>
      </c>
      <c r="Y738" s="2" t="b">
        <f t="shared" si="235"/>
        <v>0</v>
      </c>
      <c r="Z738" s="2" t="b">
        <f t="shared" si="236"/>
        <v>0</v>
      </c>
      <c r="AA738" s="2" t="b">
        <f t="shared" si="237"/>
        <v>0</v>
      </c>
      <c r="AB738" s="2" t="b">
        <f t="shared" si="238"/>
        <v>0</v>
      </c>
      <c r="AC738" s="2" t="b">
        <f t="shared" si="239"/>
        <v>0</v>
      </c>
      <c r="AD738" s="2" t="b">
        <f t="shared" si="240"/>
        <v>0</v>
      </c>
      <c r="AE738" s="2" t="b">
        <f t="shared" si="241"/>
        <v>0</v>
      </c>
      <c r="AF738" s="2" t="b">
        <f t="shared" si="242"/>
        <v>0</v>
      </c>
      <c r="AG738" s="2" t="b">
        <f t="shared" si="243"/>
        <v>0</v>
      </c>
      <c r="AH738" s="17" t="b">
        <f t="shared" si="244"/>
        <v>0</v>
      </c>
      <c r="AI738" s="2" t="b">
        <f t="shared" si="245"/>
        <v>0</v>
      </c>
      <c r="AJ738" s="2" t="b">
        <f t="shared" si="246"/>
        <v>0</v>
      </c>
      <c r="AK738" s="2" t="b">
        <f t="shared" si="247"/>
        <v>0</v>
      </c>
      <c r="AL738" s="2" t="b">
        <f t="shared" si="248"/>
        <v>0</v>
      </c>
      <c r="AM738" s="2" t="b">
        <f t="shared" si="249"/>
        <v>0</v>
      </c>
      <c r="AN738" s="2" t="b">
        <f t="shared" si="250"/>
        <v>0</v>
      </c>
      <c r="AO738" s="2" t="b">
        <v>0</v>
      </c>
      <c r="AP738" s="2" t="b">
        <f t="shared" si="251"/>
        <v>0</v>
      </c>
      <c r="AQ738" s="2" t="b">
        <v>0</v>
      </c>
      <c r="AR738" s="7" t="s">
        <v>5615</v>
      </c>
      <c r="BM738" s="2"/>
      <c r="BN738" s="2"/>
      <c r="BO738" s="2"/>
      <c r="BP738" s="2"/>
      <c r="BQ738" s="2"/>
      <c r="BR738" s="2"/>
      <c r="BS738" s="2"/>
      <c r="BT738" s="2"/>
      <c r="BU738" s="2"/>
      <c r="BV738" s="2"/>
      <c r="BW738" s="2"/>
      <c r="BX738" s="2"/>
      <c r="BY738" s="2"/>
      <c r="BZ738" s="2"/>
      <c r="CA738" s="2"/>
      <c r="CB738" s="2"/>
      <c r="CC738" s="2"/>
      <c r="CD738" s="2"/>
      <c r="CE738" s="2"/>
    </row>
    <row r="739" spans="12:83" s="7" customFormat="1" ht="45" hidden="1" x14ac:dyDescent="0.25">
      <c r="L739" s="11" t="s">
        <v>2230</v>
      </c>
      <c r="M739" s="2" t="s">
        <v>2231</v>
      </c>
      <c r="N739" s="7">
        <v>2016</v>
      </c>
      <c r="O739" s="7">
        <v>1</v>
      </c>
      <c r="P739" s="9">
        <v>42370</v>
      </c>
      <c r="Q739" s="7" t="s">
        <v>11</v>
      </c>
      <c r="R739" s="7" t="s">
        <v>459</v>
      </c>
      <c r="S739" s="7" t="s">
        <v>2199</v>
      </c>
      <c r="T739" s="7" t="s">
        <v>1138</v>
      </c>
      <c r="U739" s="2">
        <f t="shared" si="231"/>
        <v>0</v>
      </c>
      <c r="V739" s="2" t="b">
        <f t="shared" si="232"/>
        <v>0</v>
      </c>
      <c r="W739" s="17" t="b">
        <f t="shared" si="233"/>
        <v>0</v>
      </c>
      <c r="X739" s="2" t="b">
        <f t="shared" si="234"/>
        <v>0</v>
      </c>
      <c r="Y739" s="2" t="b">
        <f t="shared" si="235"/>
        <v>0</v>
      </c>
      <c r="Z739" s="2" t="b">
        <f t="shared" si="236"/>
        <v>0</v>
      </c>
      <c r="AA739" s="2" t="b">
        <f t="shared" si="237"/>
        <v>0</v>
      </c>
      <c r="AB739" s="2" t="b">
        <f t="shared" si="238"/>
        <v>0</v>
      </c>
      <c r="AC739" s="2" t="b">
        <f t="shared" si="239"/>
        <v>0</v>
      </c>
      <c r="AD739" s="2" t="b">
        <f t="shared" si="240"/>
        <v>0</v>
      </c>
      <c r="AE739" s="2" t="b">
        <f t="shared" si="241"/>
        <v>0</v>
      </c>
      <c r="AF739" s="2" t="b">
        <f t="shared" si="242"/>
        <v>0</v>
      </c>
      <c r="AG739" s="2" t="b">
        <f t="shared" si="243"/>
        <v>0</v>
      </c>
      <c r="AH739" s="17" t="b">
        <f t="shared" si="244"/>
        <v>0</v>
      </c>
      <c r="AI739" s="2" t="b">
        <f t="shared" si="245"/>
        <v>0</v>
      </c>
      <c r="AJ739" s="2" t="b">
        <f t="shared" si="246"/>
        <v>0</v>
      </c>
      <c r="AK739" s="2" t="b">
        <f t="shared" si="247"/>
        <v>0</v>
      </c>
      <c r="AL739" s="2" t="b">
        <f t="shared" si="248"/>
        <v>0</v>
      </c>
      <c r="AM739" s="2" t="b">
        <f t="shared" si="249"/>
        <v>0</v>
      </c>
      <c r="AN739" s="2" t="b">
        <f t="shared" si="250"/>
        <v>0</v>
      </c>
      <c r="AO739" s="2" t="b">
        <v>0</v>
      </c>
      <c r="AP739" s="2" t="b">
        <f t="shared" si="251"/>
        <v>0</v>
      </c>
      <c r="AQ739" s="2" t="b">
        <v>0</v>
      </c>
      <c r="AR739" s="7" t="s">
        <v>5615</v>
      </c>
      <c r="BM739" s="2"/>
      <c r="BN739" s="2"/>
      <c r="BO739" s="2"/>
      <c r="BP739" s="2"/>
      <c r="BQ739" s="2"/>
      <c r="BR739" s="2"/>
      <c r="BS739" s="2"/>
      <c r="BT739" s="2"/>
      <c r="BU739" s="2"/>
      <c r="BV739" s="2"/>
      <c r="BW739" s="2"/>
      <c r="BX739" s="2"/>
      <c r="BY739" s="2"/>
      <c r="BZ739" s="2"/>
      <c r="CA739" s="2"/>
      <c r="CB739" s="2"/>
      <c r="CC739" s="2"/>
      <c r="CD739" s="2"/>
      <c r="CE739" s="2"/>
    </row>
    <row r="740" spans="12:83" s="7" customFormat="1" ht="45" hidden="1" x14ac:dyDescent="0.25">
      <c r="L740" s="11" t="s">
        <v>2232</v>
      </c>
      <c r="M740" s="2" t="s">
        <v>2233</v>
      </c>
      <c r="N740" s="7">
        <v>2016</v>
      </c>
      <c r="O740" s="7">
        <v>1</v>
      </c>
      <c r="P740" s="9">
        <v>42370</v>
      </c>
      <c r="Q740" s="7" t="s">
        <v>11</v>
      </c>
      <c r="R740" s="7" t="s">
        <v>459</v>
      </c>
      <c r="S740" s="7" t="s">
        <v>2199</v>
      </c>
      <c r="T740" s="7" t="s">
        <v>1138</v>
      </c>
      <c r="U740" s="2">
        <f t="shared" si="231"/>
        <v>0</v>
      </c>
      <c r="V740" s="2" t="b">
        <f t="shared" si="232"/>
        <v>0</v>
      </c>
      <c r="W740" s="17" t="b">
        <f t="shared" si="233"/>
        <v>0</v>
      </c>
      <c r="X740" s="2" t="b">
        <f t="shared" si="234"/>
        <v>0</v>
      </c>
      <c r="Y740" s="2" t="b">
        <f t="shared" si="235"/>
        <v>0</v>
      </c>
      <c r="Z740" s="2" t="b">
        <f t="shared" si="236"/>
        <v>0</v>
      </c>
      <c r="AA740" s="2" t="b">
        <f t="shared" si="237"/>
        <v>0</v>
      </c>
      <c r="AB740" s="2" t="b">
        <f t="shared" si="238"/>
        <v>0</v>
      </c>
      <c r="AC740" s="2" t="b">
        <f t="shared" si="239"/>
        <v>0</v>
      </c>
      <c r="AD740" s="2" t="b">
        <f t="shared" si="240"/>
        <v>0</v>
      </c>
      <c r="AE740" s="2" t="b">
        <f t="shared" si="241"/>
        <v>0</v>
      </c>
      <c r="AF740" s="2" t="b">
        <f t="shared" si="242"/>
        <v>0</v>
      </c>
      <c r="AG740" s="2" t="b">
        <f t="shared" si="243"/>
        <v>0</v>
      </c>
      <c r="AH740" s="17" t="b">
        <f t="shared" si="244"/>
        <v>0</v>
      </c>
      <c r="AI740" s="2" t="b">
        <f t="shared" si="245"/>
        <v>0</v>
      </c>
      <c r="AJ740" s="2" t="b">
        <f t="shared" si="246"/>
        <v>0</v>
      </c>
      <c r="AK740" s="2" t="b">
        <f t="shared" si="247"/>
        <v>0</v>
      </c>
      <c r="AL740" s="2" t="b">
        <f t="shared" si="248"/>
        <v>0</v>
      </c>
      <c r="AM740" s="2" t="b">
        <f t="shared" si="249"/>
        <v>0</v>
      </c>
      <c r="AN740" s="2" t="b">
        <f t="shared" si="250"/>
        <v>0</v>
      </c>
      <c r="AO740" s="2" t="b">
        <v>0</v>
      </c>
      <c r="AP740" s="2" t="b">
        <f t="shared" si="251"/>
        <v>0</v>
      </c>
      <c r="AQ740" s="2" t="b">
        <v>0</v>
      </c>
      <c r="AR740" s="7" t="s">
        <v>5615</v>
      </c>
      <c r="BM740" s="2"/>
      <c r="BN740" s="2"/>
      <c r="BO740" s="2"/>
      <c r="BP740" s="2"/>
      <c r="BQ740" s="2"/>
      <c r="BR740" s="2"/>
      <c r="BS740" s="2"/>
      <c r="BT740" s="2"/>
      <c r="BU740" s="2"/>
      <c r="BV740" s="2"/>
      <c r="BW740" s="2"/>
      <c r="BX740" s="2"/>
      <c r="BY740" s="2"/>
      <c r="BZ740" s="2"/>
      <c r="CA740" s="2"/>
      <c r="CB740" s="2"/>
      <c r="CC740" s="2"/>
      <c r="CD740" s="2"/>
      <c r="CE740" s="2"/>
    </row>
    <row r="741" spans="12:83" s="7" customFormat="1" ht="30" hidden="1" x14ac:dyDescent="0.25">
      <c r="L741" s="11" t="s">
        <v>2234</v>
      </c>
      <c r="M741" s="2" t="s">
        <v>2235</v>
      </c>
      <c r="N741" s="7">
        <v>2016</v>
      </c>
      <c r="O741" s="7">
        <v>1</v>
      </c>
      <c r="P741" s="9">
        <v>42370</v>
      </c>
      <c r="Q741" s="7" t="s">
        <v>11</v>
      </c>
      <c r="R741" s="7" t="s">
        <v>459</v>
      </c>
      <c r="S741" s="7" t="s">
        <v>2199</v>
      </c>
      <c r="T741" s="7" t="s">
        <v>1138</v>
      </c>
      <c r="U741" s="2">
        <f t="shared" si="231"/>
        <v>0</v>
      </c>
      <c r="V741" s="2" t="b">
        <f t="shared" si="232"/>
        <v>0</v>
      </c>
      <c r="W741" s="17" t="b">
        <f t="shared" si="233"/>
        <v>0</v>
      </c>
      <c r="X741" s="2" t="b">
        <f t="shared" si="234"/>
        <v>0</v>
      </c>
      <c r="Y741" s="2" t="b">
        <f t="shared" si="235"/>
        <v>0</v>
      </c>
      <c r="Z741" s="2" t="b">
        <f t="shared" si="236"/>
        <v>0</v>
      </c>
      <c r="AA741" s="2" t="b">
        <f t="shared" si="237"/>
        <v>0</v>
      </c>
      <c r="AB741" s="2" t="b">
        <f t="shared" si="238"/>
        <v>0</v>
      </c>
      <c r="AC741" s="2" t="b">
        <f t="shared" si="239"/>
        <v>0</v>
      </c>
      <c r="AD741" s="2" t="b">
        <f t="shared" si="240"/>
        <v>0</v>
      </c>
      <c r="AE741" s="2" t="b">
        <f t="shared" si="241"/>
        <v>0</v>
      </c>
      <c r="AF741" s="2" t="b">
        <f t="shared" si="242"/>
        <v>0</v>
      </c>
      <c r="AG741" s="2" t="b">
        <f t="shared" si="243"/>
        <v>0</v>
      </c>
      <c r="AH741" s="17" t="b">
        <f t="shared" si="244"/>
        <v>0</v>
      </c>
      <c r="AI741" s="2" t="b">
        <f t="shared" si="245"/>
        <v>0</v>
      </c>
      <c r="AJ741" s="2" t="b">
        <f t="shared" si="246"/>
        <v>0</v>
      </c>
      <c r="AK741" s="2" t="b">
        <f t="shared" si="247"/>
        <v>0</v>
      </c>
      <c r="AL741" s="2" t="b">
        <f t="shared" si="248"/>
        <v>0</v>
      </c>
      <c r="AM741" s="2" t="b">
        <f t="shared" si="249"/>
        <v>0</v>
      </c>
      <c r="AN741" s="2" t="b">
        <f t="shared" si="250"/>
        <v>0</v>
      </c>
      <c r="AO741" s="2" t="b">
        <v>0</v>
      </c>
      <c r="AP741" s="2" t="b">
        <f t="shared" si="251"/>
        <v>0</v>
      </c>
      <c r="AQ741" s="2" t="b">
        <v>0</v>
      </c>
      <c r="AR741" s="7" t="s">
        <v>5615</v>
      </c>
      <c r="BM741" s="2"/>
      <c r="BN741" s="2"/>
      <c r="BO741" s="2"/>
      <c r="BP741" s="2"/>
      <c r="BQ741" s="2"/>
      <c r="BR741" s="2"/>
      <c r="BS741" s="2"/>
      <c r="BT741" s="2"/>
      <c r="BU741" s="2"/>
      <c r="BV741" s="2"/>
      <c r="BW741" s="2"/>
      <c r="BX741" s="2"/>
      <c r="BY741" s="2"/>
      <c r="BZ741" s="2"/>
      <c r="CA741" s="2"/>
      <c r="CB741" s="2"/>
      <c r="CC741" s="2"/>
      <c r="CD741" s="2"/>
      <c r="CE741" s="2"/>
    </row>
    <row r="742" spans="12:83" s="7" customFormat="1" ht="45" hidden="1" x14ac:dyDescent="0.25">
      <c r="L742" s="11" t="s">
        <v>1586</v>
      </c>
      <c r="M742" s="2" t="s">
        <v>1587</v>
      </c>
      <c r="N742" s="2">
        <v>2016</v>
      </c>
      <c r="O742" s="2">
        <v>1</v>
      </c>
      <c r="P742" s="4">
        <v>42370</v>
      </c>
      <c r="Q742" s="2" t="s">
        <v>11</v>
      </c>
      <c r="R742" s="2" t="s">
        <v>459</v>
      </c>
      <c r="S742" s="2" t="s">
        <v>1588</v>
      </c>
      <c r="T742" s="2" t="s">
        <v>1138</v>
      </c>
      <c r="U742" s="2">
        <f t="shared" si="231"/>
        <v>0</v>
      </c>
      <c r="V742" s="2" t="b">
        <f t="shared" si="232"/>
        <v>0</v>
      </c>
      <c r="W742" s="17" t="b">
        <f t="shared" si="233"/>
        <v>0</v>
      </c>
      <c r="X742" s="2" t="b">
        <f t="shared" si="234"/>
        <v>0</v>
      </c>
      <c r="Y742" s="2" t="b">
        <f t="shared" si="235"/>
        <v>0</v>
      </c>
      <c r="Z742" s="2" t="b">
        <f t="shared" si="236"/>
        <v>0</v>
      </c>
      <c r="AA742" s="2" t="b">
        <f t="shared" si="237"/>
        <v>0</v>
      </c>
      <c r="AB742" s="2" t="b">
        <f t="shared" si="238"/>
        <v>0</v>
      </c>
      <c r="AC742" s="2" t="b">
        <f t="shared" si="239"/>
        <v>0</v>
      </c>
      <c r="AD742" s="2" t="b">
        <f t="shared" si="240"/>
        <v>0</v>
      </c>
      <c r="AE742" s="2" t="b">
        <f t="shared" si="241"/>
        <v>0</v>
      </c>
      <c r="AF742" s="2" t="b">
        <f t="shared" si="242"/>
        <v>0</v>
      </c>
      <c r="AG742" s="2" t="b">
        <f t="shared" si="243"/>
        <v>0</v>
      </c>
      <c r="AH742" s="17" t="b">
        <f t="shared" si="244"/>
        <v>0</v>
      </c>
      <c r="AI742" s="2" t="b">
        <f t="shared" si="245"/>
        <v>0</v>
      </c>
      <c r="AJ742" s="2" t="b">
        <f t="shared" si="246"/>
        <v>0</v>
      </c>
      <c r="AK742" s="2" t="b">
        <f t="shared" si="247"/>
        <v>0</v>
      </c>
      <c r="AL742" s="2" t="b">
        <f t="shared" si="248"/>
        <v>0</v>
      </c>
      <c r="AM742" s="2" t="b">
        <f t="shared" si="249"/>
        <v>0</v>
      </c>
      <c r="AN742" s="2" t="b">
        <f t="shared" si="250"/>
        <v>0</v>
      </c>
      <c r="AO742" s="2" t="b">
        <v>0</v>
      </c>
      <c r="AP742" s="2" t="b">
        <f t="shared" si="251"/>
        <v>0</v>
      </c>
      <c r="AQ742" s="2" t="b">
        <v>0</v>
      </c>
      <c r="AR742" s="2" t="s">
        <v>5615</v>
      </c>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row>
    <row r="743" spans="12:83" s="7" customFormat="1" ht="30" hidden="1" x14ac:dyDescent="0.25">
      <c r="L743" s="11" t="s">
        <v>2236</v>
      </c>
      <c r="M743" s="2" t="s">
        <v>2237</v>
      </c>
      <c r="N743" s="7">
        <v>2016</v>
      </c>
      <c r="O743" s="7">
        <v>1</v>
      </c>
      <c r="P743" s="9">
        <v>42370</v>
      </c>
      <c r="Q743" s="7" t="s">
        <v>11</v>
      </c>
      <c r="R743" s="7" t="s">
        <v>459</v>
      </c>
      <c r="S743" s="7" t="s">
        <v>2199</v>
      </c>
      <c r="T743" s="7" t="s">
        <v>1138</v>
      </c>
      <c r="U743" s="2">
        <f t="shared" si="231"/>
        <v>0</v>
      </c>
      <c r="V743" s="2" t="b">
        <f t="shared" si="232"/>
        <v>0</v>
      </c>
      <c r="W743" s="17" t="b">
        <f t="shared" si="233"/>
        <v>0</v>
      </c>
      <c r="X743" s="2" t="b">
        <f t="shared" si="234"/>
        <v>0</v>
      </c>
      <c r="Y743" s="2" t="b">
        <f t="shared" si="235"/>
        <v>0</v>
      </c>
      <c r="Z743" s="2" t="b">
        <f t="shared" si="236"/>
        <v>0</v>
      </c>
      <c r="AA743" s="2" t="b">
        <f t="shared" si="237"/>
        <v>0</v>
      </c>
      <c r="AB743" s="2" t="b">
        <f t="shared" si="238"/>
        <v>0</v>
      </c>
      <c r="AC743" s="2" t="b">
        <f t="shared" si="239"/>
        <v>0</v>
      </c>
      <c r="AD743" s="2" t="b">
        <f t="shared" si="240"/>
        <v>0</v>
      </c>
      <c r="AE743" s="2" t="b">
        <f t="shared" si="241"/>
        <v>0</v>
      </c>
      <c r="AF743" s="2" t="b">
        <f t="shared" si="242"/>
        <v>0</v>
      </c>
      <c r="AG743" s="2" t="b">
        <f t="shared" si="243"/>
        <v>0</v>
      </c>
      <c r="AH743" s="17" t="b">
        <f t="shared" si="244"/>
        <v>0</v>
      </c>
      <c r="AI743" s="2" t="b">
        <f t="shared" si="245"/>
        <v>0</v>
      </c>
      <c r="AJ743" s="2" t="b">
        <f t="shared" si="246"/>
        <v>0</v>
      </c>
      <c r="AK743" s="2" t="b">
        <f t="shared" si="247"/>
        <v>0</v>
      </c>
      <c r="AL743" s="2" t="b">
        <f t="shared" si="248"/>
        <v>0</v>
      </c>
      <c r="AM743" s="2" t="b">
        <f t="shared" si="249"/>
        <v>0</v>
      </c>
      <c r="AN743" s="2" t="b">
        <f t="shared" si="250"/>
        <v>0</v>
      </c>
      <c r="AO743" s="2" t="b">
        <v>0</v>
      </c>
      <c r="AP743" s="2" t="b">
        <f t="shared" si="251"/>
        <v>0</v>
      </c>
      <c r="AQ743" s="2" t="b">
        <v>0</v>
      </c>
      <c r="AR743" s="7" t="s">
        <v>5615</v>
      </c>
      <c r="BM743" s="2"/>
      <c r="BN743" s="2"/>
      <c r="BO743" s="2"/>
      <c r="BP743" s="2"/>
      <c r="BQ743" s="2"/>
      <c r="BR743" s="2"/>
      <c r="BS743" s="2"/>
      <c r="BT743" s="2"/>
      <c r="BU743" s="2"/>
      <c r="BV743" s="2"/>
      <c r="BW743" s="2"/>
      <c r="BX743" s="2"/>
      <c r="BY743" s="2"/>
      <c r="BZ743" s="2"/>
      <c r="CA743" s="2"/>
      <c r="CB743" s="2"/>
      <c r="CC743" s="2"/>
      <c r="CD743" s="2"/>
      <c r="CE743" s="2"/>
    </row>
    <row r="744" spans="12:83" s="7" customFormat="1" ht="60" hidden="1" x14ac:dyDescent="0.25">
      <c r="L744" s="11" t="s">
        <v>2238</v>
      </c>
      <c r="M744" s="2" t="s">
        <v>2239</v>
      </c>
      <c r="N744" s="7">
        <v>2016</v>
      </c>
      <c r="O744" s="7">
        <v>1</v>
      </c>
      <c r="P744" s="9">
        <v>42370</v>
      </c>
      <c r="Q744" s="7" t="s">
        <v>11</v>
      </c>
      <c r="R744" s="7" t="s">
        <v>459</v>
      </c>
      <c r="S744" s="7" t="s">
        <v>2199</v>
      </c>
      <c r="T744" s="7" t="s">
        <v>1138</v>
      </c>
      <c r="U744" s="2">
        <f t="shared" si="231"/>
        <v>0</v>
      </c>
      <c r="V744" s="2" t="b">
        <f t="shared" si="232"/>
        <v>0</v>
      </c>
      <c r="W744" s="17" t="b">
        <f t="shared" si="233"/>
        <v>0</v>
      </c>
      <c r="X744" s="2" t="b">
        <f t="shared" si="234"/>
        <v>0</v>
      </c>
      <c r="Y744" s="2" t="b">
        <f t="shared" si="235"/>
        <v>0</v>
      </c>
      <c r="Z744" s="2" t="b">
        <f t="shared" si="236"/>
        <v>0</v>
      </c>
      <c r="AA744" s="2" t="b">
        <f t="shared" si="237"/>
        <v>0</v>
      </c>
      <c r="AB744" s="2" t="b">
        <f t="shared" si="238"/>
        <v>0</v>
      </c>
      <c r="AC744" s="2" t="b">
        <f t="shared" si="239"/>
        <v>0</v>
      </c>
      <c r="AD744" s="2" t="b">
        <f t="shared" si="240"/>
        <v>0</v>
      </c>
      <c r="AE744" s="2" t="b">
        <f t="shared" si="241"/>
        <v>0</v>
      </c>
      <c r="AF744" s="2" t="b">
        <f t="shared" si="242"/>
        <v>0</v>
      </c>
      <c r="AG744" s="2" t="b">
        <f t="shared" si="243"/>
        <v>0</v>
      </c>
      <c r="AH744" s="17" t="b">
        <f t="shared" si="244"/>
        <v>0</v>
      </c>
      <c r="AI744" s="2" t="b">
        <f t="shared" si="245"/>
        <v>0</v>
      </c>
      <c r="AJ744" s="2" t="b">
        <f t="shared" si="246"/>
        <v>0</v>
      </c>
      <c r="AK744" s="2" t="b">
        <f t="shared" si="247"/>
        <v>0</v>
      </c>
      <c r="AL744" s="2" t="b">
        <f t="shared" si="248"/>
        <v>0</v>
      </c>
      <c r="AM744" s="2" t="b">
        <f t="shared" si="249"/>
        <v>0</v>
      </c>
      <c r="AN744" s="2" t="b">
        <f t="shared" si="250"/>
        <v>0</v>
      </c>
      <c r="AO744" s="2" t="b">
        <v>0</v>
      </c>
      <c r="AP744" s="2" t="b">
        <f t="shared" si="251"/>
        <v>0</v>
      </c>
      <c r="AQ744" s="2" t="b">
        <v>0</v>
      </c>
      <c r="AR744" s="7" t="s">
        <v>5615</v>
      </c>
      <c r="BM744" s="2"/>
      <c r="BN744" s="2"/>
      <c r="BO744" s="2"/>
      <c r="BP744" s="2"/>
      <c r="BQ744" s="2"/>
      <c r="BR744" s="2"/>
      <c r="BS744" s="2"/>
      <c r="BT744" s="2"/>
      <c r="BU744" s="2"/>
      <c r="BV744" s="2"/>
      <c r="BW744" s="2"/>
      <c r="BX744" s="2"/>
      <c r="BY744" s="2"/>
      <c r="BZ744" s="2"/>
      <c r="CA744" s="2"/>
      <c r="CB744" s="2"/>
      <c r="CC744" s="2"/>
      <c r="CD744" s="2"/>
      <c r="CE744" s="2"/>
    </row>
    <row r="745" spans="12:83" s="7" customFormat="1" ht="45" hidden="1" x14ac:dyDescent="0.25">
      <c r="L745" s="11" t="s">
        <v>2240</v>
      </c>
      <c r="M745" s="2" t="s">
        <v>2241</v>
      </c>
      <c r="N745" s="7">
        <v>2016</v>
      </c>
      <c r="O745" s="7">
        <v>1</v>
      </c>
      <c r="P745" s="9">
        <v>42370</v>
      </c>
      <c r="Q745" s="7" t="s">
        <v>11</v>
      </c>
      <c r="R745" s="7" t="s">
        <v>459</v>
      </c>
      <c r="S745" s="7" t="s">
        <v>2199</v>
      </c>
      <c r="T745" s="7" t="s">
        <v>1138</v>
      </c>
      <c r="U745" s="2">
        <f t="shared" si="231"/>
        <v>0</v>
      </c>
      <c r="V745" s="2" t="b">
        <f t="shared" si="232"/>
        <v>0</v>
      </c>
      <c r="W745" s="17" t="b">
        <f t="shared" si="233"/>
        <v>0</v>
      </c>
      <c r="X745" s="2" t="b">
        <f t="shared" si="234"/>
        <v>0</v>
      </c>
      <c r="Y745" s="2" t="b">
        <f t="shared" si="235"/>
        <v>0</v>
      </c>
      <c r="Z745" s="2" t="b">
        <f t="shared" si="236"/>
        <v>0</v>
      </c>
      <c r="AA745" s="2" t="b">
        <f t="shared" si="237"/>
        <v>0</v>
      </c>
      <c r="AB745" s="2" t="b">
        <f t="shared" si="238"/>
        <v>0</v>
      </c>
      <c r="AC745" s="2" t="b">
        <f t="shared" si="239"/>
        <v>0</v>
      </c>
      <c r="AD745" s="2" t="b">
        <f t="shared" si="240"/>
        <v>0</v>
      </c>
      <c r="AE745" s="2" t="b">
        <f t="shared" si="241"/>
        <v>0</v>
      </c>
      <c r="AF745" s="2" t="b">
        <f t="shared" si="242"/>
        <v>0</v>
      </c>
      <c r="AG745" s="2" t="b">
        <f t="shared" si="243"/>
        <v>0</v>
      </c>
      <c r="AH745" s="17" t="b">
        <f t="shared" si="244"/>
        <v>0</v>
      </c>
      <c r="AI745" s="2" t="b">
        <f t="shared" si="245"/>
        <v>0</v>
      </c>
      <c r="AJ745" s="2" t="b">
        <f t="shared" si="246"/>
        <v>0</v>
      </c>
      <c r="AK745" s="2" t="b">
        <f t="shared" si="247"/>
        <v>0</v>
      </c>
      <c r="AL745" s="2" t="b">
        <f t="shared" si="248"/>
        <v>0</v>
      </c>
      <c r="AM745" s="2" t="b">
        <f t="shared" si="249"/>
        <v>0</v>
      </c>
      <c r="AN745" s="2" t="b">
        <f t="shared" si="250"/>
        <v>0</v>
      </c>
      <c r="AO745" s="2" t="b">
        <v>0</v>
      </c>
      <c r="AP745" s="2" t="b">
        <f t="shared" si="251"/>
        <v>0</v>
      </c>
      <c r="AQ745" s="2" t="b">
        <v>0</v>
      </c>
      <c r="AR745" s="7" t="s">
        <v>5615</v>
      </c>
      <c r="BM745" s="2"/>
      <c r="BN745" s="2"/>
      <c r="BO745" s="2"/>
      <c r="BP745" s="2"/>
      <c r="BQ745" s="2"/>
      <c r="BR745" s="2"/>
      <c r="BS745" s="2"/>
      <c r="BT745" s="2"/>
      <c r="BU745" s="2"/>
      <c r="BV745" s="2"/>
      <c r="BW745" s="2"/>
      <c r="BX745" s="2"/>
      <c r="BY745" s="2"/>
      <c r="BZ745" s="2"/>
      <c r="CA745" s="2"/>
      <c r="CB745" s="2"/>
      <c r="CC745" s="2"/>
      <c r="CD745" s="2"/>
      <c r="CE745" s="2"/>
    </row>
    <row r="746" spans="12:83" s="7" customFormat="1" ht="45" hidden="1" x14ac:dyDescent="0.25">
      <c r="L746" s="11" t="s">
        <v>2242</v>
      </c>
      <c r="M746" s="2" t="s">
        <v>2243</v>
      </c>
      <c r="N746" s="7">
        <v>2016</v>
      </c>
      <c r="O746" s="7">
        <v>1</v>
      </c>
      <c r="P746" s="9">
        <v>42370</v>
      </c>
      <c r="Q746" s="7" t="s">
        <v>11</v>
      </c>
      <c r="R746" s="7" t="s">
        <v>459</v>
      </c>
      <c r="S746" s="7" t="s">
        <v>2199</v>
      </c>
      <c r="T746" s="7" t="s">
        <v>1138</v>
      </c>
      <c r="U746" s="2">
        <f t="shared" si="231"/>
        <v>0</v>
      </c>
      <c r="V746" s="2" t="b">
        <f t="shared" si="232"/>
        <v>0</v>
      </c>
      <c r="W746" s="17" t="b">
        <f t="shared" si="233"/>
        <v>0</v>
      </c>
      <c r="X746" s="2" t="b">
        <f t="shared" si="234"/>
        <v>0</v>
      </c>
      <c r="Y746" s="2" t="b">
        <f t="shared" si="235"/>
        <v>0</v>
      </c>
      <c r="Z746" s="2" t="b">
        <f t="shared" si="236"/>
        <v>0</v>
      </c>
      <c r="AA746" s="2" t="b">
        <f t="shared" si="237"/>
        <v>0</v>
      </c>
      <c r="AB746" s="2" t="b">
        <f t="shared" si="238"/>
        <v>0</v>
      </c>
      <c r="AC746" s="2" t="b">
        <f t="shared" si="239"/>
        <v>0</v>
      </c>
      <c r="AD746" s="2" t="b">
        <f t="shared" si="240"/>
        <v>0</v>
      </c>
      <c r="AE746" s="2" t="b">
        <f t="shared" si="241"/>
        <v>0</v>
      </c>
      <c r="AF746" s="2" t="b">
        <f t="shared" si="242"/>
        <v>0</v>
      </c>
      <c r="AG746" s="2" t="b">
        <f t="shared" si="243"/>
        <v>0</v>
      </c>
      <c r="AH746" s="17" t="b">
        <f t="shared" si="244"/>
        <v>0</v>
      </c>
      <c r="AI746" s="2" t="b">
        <f t="shared" si="245"/>
        <v>0</v>
      </c>
      <c r="AJ746" s="2" t="b">
        <f t="shared" si="246"/>
        <v>0</v>
      </c>
      <c r="AK746" s="2" t="b">
        <f t="shared" si="247"/>
        <v>0</v>
      </c>
      <c r="AL746" s="2" t="b">
        <f t="shared" si="248"/>
        <v>0</v>
      </c>
      <c r="AM746" s="2" t="b">
        <f t="shared" si="249"/>
        <v>0</v>
      </c>
      <c r="AN746" s="2" t="b">
        <f t="shared" si="250"/>
        <v>0</v>
      </c>
      <c r="AO746" s="2" t="b">
        <v>0</v>
      </c>
      <c r="AP746" s="2" t="b">
        <f t="shared" si="251"/>
        <v>0</v>
      </c>
      <c r="AQ746" s="2" t="b">
        <v>0</v>
      </c>
      <c r="AR746" s="7" t="s">
        <v>5615</v>
      </c>
      <c r="BM746" s="2"/>
      <c r="BN746" s="2"/>
      <c r="BO746" s="2"/>
      <c r="BP746" s="2"/>
      <c r="BQ746" s="2"/>
      <c r="BR746" s="2"/>
      <c r="BS746" s="2"/>
      <c r="BT746" s="2"/>
      <c r="BU746" s="2"/>
      <c r="BV746" s="2"/>
      <c r="BW746" s="2"/>
      <c r="BX746" s="2"/>
      <c r="BY746" s="2"/>
      <c r="BZ746" s="2"/>
      <c r="CA746" s="2"/>
      <c r="CB746" s="2"/>
      <c r="CC746" s="2"/>
      <c r="CD746" s="2"/>
      <c r="CE746" s="2"/>
    </row>
    <row r="747" spans="12:83" s="7" customFormat="1" ht="45" hidden="1" x14ac:dyDescent="0.25">
      <c r="L747" s="11" t="s">
        <v>2244</v>
      </c>
      <c r="M747" s="2" t="s">
        <v>2245</v>
      </c>
      <c r="N747" s="7">
        <v>2016</v>
      </c>
      <c r="O747" s="7">
        <v>1</v>
      </c>
      <c r="P747" s="9">
        <v>42370</v>
      </c>
      <c r="Q747" s="7" t="s">
        <v>11</v>
      </c>
      <c r="R747" s="7" t="s">
        <v>459</v>
      </c>
      <c r="S747" s="7" t="s">
        <v>2199</v>
      </c>
      <c r="T747" s="7" t="s">
        <v>1138</v>
      </c>
      <c r="U747" s="2">
        <f t="shared" si="231"/>
        <v>0</v>
      </c>
      <c r="V747" s="2" t="b">
        <f t="shared" si="232"/>
        <v>0</v>
      </c>
      <c r="W747" s="17" t="b">
        <f t="shared" si="233"/>
        <v>0</v>
      </c>
      <c r="X747" s="2" t="b">
        <f t="shared" si="234"/>
        <v>0</v>
      </c>
      <c r="Y747" s="2" t="b">
        <f t="shared" si="235"/>
        <v>0</v>
      </c>
      <c r="Z747" s="2" t="b">
        <f t="shared" si="236"/>
        <v>0</v>
      </c>
      <c r="AA747" s="2" t="b">
        <f t="shared" si="237"/>
        <v>0</v>
      </c>
      <c r="AB747" s="2" t="b">
        <f t="shared" si="238"/>
        <v>0</v>
      </c>
      <c r="AC747" s="2" t="b">
        <f t="shared" si="239"/>
        <v>0</v>
      </c>
      <c r="AD747" s="2" t="b">
        <f t="shared" si="240"/>
        <v>0</v>
      </c>
      <c r="AE747" s="2" t="b">
        <f t="shared" si="241"/>
        <v>0</v>
      </c>
      <c r="AF747" s="2" t="b">
        <f t="shared" si="242"/>
        <v>0</v>
      </c>
      <c r="AG747" s="2" t="b">
        <f t="shared" si="243"/>
        <v>0</v>
      </c>
      <c r="AH747" s="17" t="b">
        <f t="shared" si="244"/>
        <v>0</v>
      </c>
      <c r="AI747" s="2" t="b">
        <f t="shared" si="245"/>
        <v>0</v>
      </c>
      <c r="AJ747" s="2" t="b">
        <f t="shared" si="246"/>
        <v>0</v>
      </c>
      <c r="AK747" s="2" t="b">
        <f t="shared" si="247"/>
        <v>0</v>
      </c>
      <c r="AL747" s="2" t="b">
        <f t="shared" si="248"/>
        <v>0</v>
      </c>
      <c r="AM747" s="2" t="b">
        <f t="shared" si="249"/>
        <v>0</v>
      </c>
      <c r="AN747" s="2" t="b">
        <f t="shared" si="250"/>
        <v>0</v>
      </c>
      <c r="AO747" s="2" t="b">
        <v>0</v>
      </c>
      <c r="AP747" s="2" t="b">
        <f t="shared" si="251"/>
        <v>0</v>
      </c>
      <c r="AQ747" s="2" t="b">
        <v>0</v>
      </c>
      <c r="AR747" s="7" t="s">
        <v>5615</v>
      </c>
      <c r="BM747" s="2"/>
      <c r="BN747" s="2"/>
      <c r="BO747" s="2"/>
      <c r="BP747" s="2"/>
      <c r="BQ747" s="2"/>
      <c r="BR747" s="2"/>
      <c r="BS747" s="2"/>
      <c r="BT747" s="2"/>
      <c r="BU747" s="2"/>
      <c r="BV747" s="2"/>
      <c r="BW747" s="2"/>
      <c r="BX747" s="2"/>
      <c r="BY747" s="2"/>
      <c r="BZ747" s="2"/>
      <c r="CA747" s="2"/>
      <c r="CB747" s="2"/>
      <c r="CC747" s="2"/>
      <c r="CD747" s="2"/>
      <c r="CE747" s="2"/>
    </row>
    <row r="748" spans="12:83" s="7" customFormat="1" ht="45" hidden="1" x14ac:dyDescent="0.25">
      <c r="L748" s="11" t="s">
        <v>2246</v>
      </c>
      <c r="M748" s="2" t="s">
        <v>2247</v>
      </c>
      <c r="N748" s="7">
        <v>2016</v>
      </c>
      <c r="O748" s="7">
        <v>1</v>
      </c>
      <c r="P748" s="9">
        <v>42370</v>
      </c>
      <c r="Q748" s="7" t="s">
        <v>11</v>
      </c>
      <c r="R748" s="7" t="s">
        <v>459</v>
      </c>
      <c r="S748" s="7" t="s">
        <v>2199</v>
      </c>
      <c r="T748" s="7" t="s">
        <v>1138</v>
      </c>
      <c r="U748" s="2">
        <f t="shared" si="231"/>
        <v>0</v>
      </c>
      <c r="V748" s="2" t="b">
        <f t="shared" si="232"/>
        <v>0</v>
      </c>
      <c r="W748" s="17" t="b">
        <f t="shared" si="233"/>
        <v>0</v>
      </c>
      <c r="X748" s="2" t="b">
        <f t="shared" si="234"/>
        <v>0</v>
      </c>
      <c r="Y748" s="2" t="b">
        <f t="shared" si="235"/>
        <v>0</v>
      </c>
      <c r="Z748" s="2" t="b">
        <f t="shared" si="236"/>
        <v>0</v>
      </c>
      <c r="AA748" s="2" t="b">
        <f t="shared" si="237"/>
        <v>0</v>
      </c>
      <c r="AB748" s="2" t="b">
        <f t="shared" si="238"/>
        <v>0</v>
      </c>
      <c r="AC748" s="2" t="b">
        <f t="shared" si="239"/>
        <v>0</v>
      </c>
      <c r="AD748" s="2" t="b">
        <f t="shared" si="240"/>
        <v>0</v>
      </c>
      <c r="AE748" s="2" t="b">
        <f t="shared" si="241"/>
        <v>0</v>
      </c>
      <c r="AF748" s="2" t="b">
        <f t="shared" si="242"/>
        <v>0</v>
      </c>
      <c r="AG748" s="2" t="b">
        <f t="shared" si="243"/>
        <v>0</v>
      </c>
      <c r="AH748" s="17" t="b">
        <f t="shared" si="244"/>
        <v>0</v>
      </c>
      <c r="AI748" s="2" t="b">
        <f t="shared" si="245"/>
        <v>0</v>
      </c>
      <c r="AJ748" s="2" t="b">
        <f t="shared" si="246"/>
        <v>0</v>
      </c>
      <c r="AK748" s="2" t="b">
        <f t="shared" si="247"/>
        <v>0</v>
      </c>
      <c r="AL748" s="2" t="b">
        <f t="shared" si="248"/>
        <v>0</v>
      </c>
      <c r="AM748" s="2" t="b">
        <f t="shared" si="249"/>
        <v>0</v>
      </c>
      <c r="AN748" s="2" t="b">
        <f t="shared" si="250"/>
        <v>0</v>
      </c>
      <c r="AO748" s="2" t="b">
        <v>0</v>
      </c>
      <c r="AP748" s="2" t="b">
        <f t="shared" si="251"/>
        <v>0</v>
      </c>
      <c r="AQ748" s="2" t="b">
        <v>0</v>
      </c>
      <c r="AR748" s="7" t="s">
        <v>5615</v>
      </c>
      <c r="BM748" s="2"/>
      <c r="BN748" s="2"/>
      <c r="BO748" s="2"/>
      <c r="BP748" s="2"/>
      <c r="BQ748" s="2"/>
      <c r="BR748" s="2"/>
      <c r="BS748" s="2"/>
      <c r="BT748" s="2"/>
      <c r="BU748" s="2"/>
      <c r="BV748" s="2"/>
      <c r="BW748" s="2"/>
      <c r="BX748" s="2"/>
      <c r="BY748" s="2"/>
      <c r="BZ748" s="2"/>
      <c r="CA748" s="2"/>
      <c r="CB748" s="2"/>
      <c r="CC748" s="2"/>
      <c r="CD748" s="2"/>
      <c r="CE748" s="2"/>
    </row>
    <row r="749" spans="12:83" s="7" customFormat="1" ht="45" hidden="1" x14ac:dyDescent="0.25">
      <c r="L749" s="11" t="s">
        <v>2248</v>
      </c>
      <c r="M749" s="2" t="s">
        <v>2249</v>
      </c>
      <c r="N749" s="7">
        <v>2016</v>
      </c>
      <c r="O749" s="7">
        <v>1</v>
      </c>
      <c r="P749" s="9">
        <v>42370</v>
      </c>
      <c r="Q749" s="7" t="s">
        <v>11</v>
      </c>
      <c r="R749" s="7" t="s">
        <v>459</v>
      </c>
      <c r="S749" s="7" t="s">
        <v>2199</v>
      </c>
      <c r="T749" s="7" t="s">
        <v>1138</v>
      </c>
      <c r="U749" s="2">
        <f t="shared" si="231"/>
        <v>0</v>
      </c>
      <c r="V749" s="2" t="b">
        <f t="shared" si="232"/>
        <v>0</v>
      </c>
      <c r="W749" s="17" t="b">
        <f t="shared" si="233"/>
        <v>0</v>
      </c>
      <c r="X749" s="2" t="b">
        <f t="shared" si="234"/>
        <v>0</v>
      </c>
      <c r="Y749" s="2" t="b">
        <f t="shared" si="235"/>
        <v>0</v>
      </c>
      <c r="Z749" s="2" t="b">
        <f t="shared" si="236"/>
        <v>0</v>
      </c>
      <c r="AA749" s="2" t="b">
        <f t="shared" si="237"/>
        <v>0</v>
      </c>
      <c r="AB749" s="2" t="b">
        <f t="shared" si="238"/>
        <v>0</v>
      </c>
      <c r="AC749" s="2" t="b">
        <f t="shared" si="239"/>
        <v>0</v>
      </c>
      <c r="AD749" s="2" t="b">
        <f t="shared" si="240"/>
        <v>0</v>
      </c>
      <c r="AE749" s="2" t="b">
        <f t="shared" si="241"/>
        <v>0</v>
      </c>
      <c r="AF749" s="2" t="b">
        <f t="shared" si="242"/>
        <v>0</v>
      </c>
      <c r="AG749" s="2" t="b">
        <f t="shared" si="243"/>
        <v>0</v>
      </c>
      <c r="AH749" s="17" t="b">
        <f t="shared" si="244"/>
        <v>0</v>
      </c>
      <c r="AI749" s="2" t="b">
        <f t="shared" si="245"/>
        <v>0</v>
      </c>
      <c r="AJ749" s="2" t="b">
        <f t="shared" si="246"/>
        <v>0</v>
      </c>
      <c r="AK749" s="2" t="b">
        <f t="shared" si="247"/>
        <v>0</v>
      </c>
      <c r="AL749" s="2" t="b">
        <f t="shared" si="248"/>
        <v>0</v>
      </c>
      <c r="AM749" s="2" t="b">
        <f t="shared" si="249"/>
        <v>0</v>
      </c>
      <c r="AN749" s="2" t="b">
        <f t="shared" si="250"/>
        <v>0</v>
      </c>
      <c r="AO749" s="2" t="b">
        <v>0</v>
      </c>
      <c r="AP749" s="2" t="b">
        <f t="shared" si="251"/>
        <v>0</v>
      </c>
      <c r="AQ749" s="2" t="b">
        <v>0</v>
      </c>
      <c r="AR749" s="7" t="s">
        <v>5615</v>
      </c>
      <c r="BM749" s="2"/>
      <c r="BN749" s="2"/>
      <c r="BO749" s="2"/>
      <c r="BP749" s="2"/>
      <c r="BQ749" s="2"/>
      <c r="BR749" s="2"/>
      <c r="BS749" s="2"/>
      <c r="BT749" s="2"/>
      <c r="BU749" s="2"/>
      <c r="BV749" s="2"/>
      <c r="BW749" s="2"/>
      <c r="BX749" s="2"/>
      <c r="BY749" s="2"/>
      <c r="BZ749" s="2"/>
      <c r="CA749" s="2"/>
      <c r="CB749" s="2"/>
      <c r="CC749" s="2"/>
      <c r="CD749" s="2"/>
      <c r="CE749" s="2"/>
    </row>
    <row r="750" spans="12:83" s="7" customFormat="1" ht="60" hidden="1" x14ac:dyDescent="0.25">
      <c r="L750" s="11" t="s">
        <v>2250</v>
      </c>
      <c r="M750" s="2" t="s">
        <v>2251</v>
      </c>
      <c r="N750" s="7">
        <v>2016</v>
      </c>
      <c r="O750" s="7">
        <v>1</v>
      </c>
      <c r="P750" s="9">
        <v>42370</v>
      </c>
      <c r="Q750" s="7" t="s">
        <v>11</v>
      </c>
      <c r="R750" s="7" t="s">
        <v>459</v>
      </c>
      <c r="S750" s="7" t="s">
        <v>2199</v>
      </c>
      <c r="T750" s="7" t="s">
        <v>1138</v>
      </c>
      <c r="U750" s="2">
        <f t="shared" si="231"/>
        <v>0</v>
      </c>
      <c r="V750" s="2" t="b">
        <f t="shared" si="232"/>
        <v>0</v>
      </c>
      <c r="W750" s="17" t="b">
        <f t="shared" si="233"/>
        <v>0</v>
      </c>
      <c r="X750" s="2" t="b">
        <f t="shared" si="234"/>
        <v>0</v>
      </c>
      <c r="Y750" s="2" t="b">
        <f t="shared" si="235"/>
        <v>0</v>
      </c>
      <c r="Z750" s="2" t="b">
        <f t="shared" si="236"/>
        <v>0</v>
      </c>
      <c r="AA750" s="2" t="b">
        <f t="shared" si="237"/>
        <v>0</v>
      </c>
      <c r="AB750" s="2" t="b">
        <f t="shared" si="238"/>
        <v>0</v>
      </c>
      <c r="AC750" s="2" t="b">
        <f t="shared" si="239"/>
        <v>0</v>
      </c>
      <c r="AD750" s="2" t="b">
        <f t="shared" si="240"/>
        <v>0</v>
      </c>
      <c r="AE750" s="2" t="b">
        <f t="shared" si="241"/>
        <v>0</v>
      </c>
      <c r="AF750" s="2" t="b">
        <f t="shared" si="242"/>
        <v>0</v>
      </c>
      <c r="AG750" s="2" t="b">
        <f t="shared" si="243"/>
        <v>0</v>
      </c>
      <c r="AH750" s="17" t="b">
        <f t="shared" si="244"/>
        <v>0</v>
      </c>
      <c r="AI750" s="2" t="b">
        <f t="shared" si="245"/>
        <v>0</v>
      </c>
      <c r="AJ750" s="2" t="b">
        <f t="shared" si="246"/>
        <v>0</v>
      </c>
      <c r="AK750" s="2" t="b">
        <f t="shared" si="247"/>
        <v>0</v>
      </c>
      <c r="AL750" s="2" t="b">
        <f t="shared" si="248"/>
        <v>0</v>
      </c>
      <c r="AM750" s="2" t="b">
        <f t="shared" si="249"/>
        <v>0</v>
      </c>
      <c r="AN750" s="2" t="b">
        <f t="shared" si="250"/>
        <v>0</v>
      </c>
      <c r="AO750" s="2" t="b">
        <v>0</v>
      </c>
      <c r="AP750" s="2" t="b">
        <f t="shared" si="251"/>
        <v>0</v>
      </c>
      <c r="AQ750" s="2" t="b">
        <v>0</v>
      </c>
      <c r="AR750" s="7" t="s">
        <v>5615</v>
      </c>
      <c r="BM750" s="2"/>
      <c r="BN750" s="2"/>
      <c r="BO750" s="2"/>
      <c r="BP750" s="2"/>
      <c r="BQ750" s="2"/>
      <c r="BR750" s="2"/>
      <c r="BS750" s="2"/>
      <c r="BT750" s="2"/>
      <c r="BU750" s="2"/>
      <c r="BV750" s="2"/>
      <c r="BW750" s="2"/>
      <c r="BX750" s="2"/>
      <c r="BY750" s="2"/>
      <c r="BZ750" s="2"/>
      <c r="CA750" s="2"/>
      <c r="CB750" s="2"/>
      <c r="CC750" s="2"/>
      <c r="CD750" s="2"/>
      <c r="CE750" s="2"/>
    </row>
    <row r="751" spans="12:83" s="7" customFormat="1" ht="45" hidden="1" x14ac:dyDescent="0.25">
      <c r="L751" s="11" t="s">
        <v>2252</v>
      </c>
      <c r="M751" s="2" t="s">
        <v>2253</v>
      </c>
      <c r="N751" s="7">
        <v>2016</v>
      </c>
      <c r="O751" s="7">
        <v>1</v>
      </c>
      <c r="P751" s="9">
        <v>42370</v>
      </c>
      <c r="Q751" s="7" t="s">
        <v>11</v>
      </c>
      <c r="R751" s="7" t="s">
        <v>459</v>
      </c>
      <c r="S751" s="7" t="s">
        <v>2199</v>
      </c>
      <c r="T751" s="7" t="s">
        <v>1138</v>
      </c>
      <c r="U751" s="2">
        <f t="shared" si="231"/>
        <v>0</v>
      </c>
      <c r="V751" s="2" t="b">
        <f t="shared" si="232"/>
        <v>0</v>
      </c>
      <c r="W751" s="17" t="b">
        <f t="shared" si="233"/>
        <v>0</v>
      </c>
      <c r="X751" s="2" t="b">
        <f t="shared" si="234"/>
        <v>0</v>
      </c>
      <c r="Y751" s="2" t="b">
        <f t="shared" si="235"/>
        <v>0</v>
      </c>
      <c r="Z751" s="2" t="b">
        <f t="shared" si="236"/>
        <v>0</v>
      </c>
      <c r="AA751" s="2" t="b">
        <f t="shared" si="237"/>
        <v>0</v>
      </c>
      <c r="AB751" s="2" t="b">
        <f t="shared" si="238"/>
        <v>0</v>
      </c>
      <c r="AC751" s="2" t="b">
        <f t="shared" si="239"/>
        <v>0</v>
      </c>
      <c r="AD751" s="2" t="b">
        <f t="shared" si="240"/>
        <v>0</v>
      </c>
      <c r="AE751" s="2" t="b">
        <f t="shared" si="241"/>
        <v>0</v>
      </c>
      <c r="AF751" s="2" t="b">
        <f t="shared" si="242"/>
        <v>0</v>
      </c>
      <c r="AG751" s="2" t="b">
        <f t="shared" si="243"/>
        <v>0</v>
      </c>
      <c r="AH751" s="17" t="b">
        <f t="shared" si="244"/>
        <v>0</v>
      </c>
      <c r="AI751" s="2" t="b">
        <f t="shared" si="245"/>
        <v>0</v>
      </c>
      <c r="AJ751" s="2" t="b">
        <f t="shared" si="246"/>
        <v>0</v>
      </c>
      <c r="AK751" s="2" t="b">
        <f t="shared" si="247"/>
        <v>0</v>
      </c>
      <c r="AL751" s="2" t="b">
        <f t="shared" si="248"/>
        <v>0</v>
      </c>
      <c r="AM751" s="2" t="b">
        <f t="shared" si="249"/>
        <v>0</v>
      </c>
      <c r="AN751" s="2" t="b">
        <f t="shared" si="250"/>
        <v>0</v>
      </c>
      <c r="AO751" s="2" t="b">
        <v>0</v>
      </c>
      <c r="AP751" s="2" t="b">
        <f t="shared" si="251"/>
        <v>0</v>
      </c>
      <c r="AQ751" s="2" t="b">
        <v>0</v>
      </c>
      <c r="AR751" s="7" t="s">
        <v>5615</v>
      </c>
      <c r="BM751" s="2"/>
      <c r="BN751" s="2"/>
      <c r="BO751" s="2"/>
      <c r="BP751" s="2"/>
      <c r="BQ751" s="2"/>
      <c r="BR751" s="2"/>
      <c r="BS751" s="2"/>
      <c r="BT751" s="2"/>
      <c r="BU751" s="2"/>
      <c r="BV751" s="2"/>
      <c r="BW751" s="2"/>
      <c r="BX751" s="2"/>
      <c r="BY751" s="2"/>
      <c r="BZ751" s="2"/>
      <c r="CA751" s="2"/>
      <c r="CB751" s="2"/>
      <c r="CC751" s="2"/>
      <c r="CD751" s="2"/>
      <c r="CE751" s="2"/>
    </row>
    <row r="752" spans="12:83" s="7" customFormat="1" ht="60" hidden="1" x14ac:dyDescent="0.25">
      <c r="L752" s="11" t="s">
        <v>2254</v>
      </c>
      <c r="M752" s="2" t="s">
        <v>2255</v>
      </c>
      <c r="N752" s="7">
        <v>2016</v>
      </c>
      <c r="O752" s="7">
        <v>1</v>
      </c>
      <c r="P752" s="9">
        <v>42370</v>
      </c>
      <c r="Q752" s="7" t="s">
        <v>11</v>
      </c>
      <c r="R752" s="7" t="s">
        <v>459</v>
      </c>
      <c r="S752" s="7" t="s">
        <v>2199</v>
      </c>
      <c r="T752" s="7" t="s">
        <v>1138</v>
      </c>
      <c r="U752" s="2">
        <f t="shared" si="231"/>
        <v>0</v>
      </c>
      <c r="V752" s="2" t="b">
        <f t="shared" si="232"/>
        <v>0</v>
      </c>
      <c r="W752" s="17" t="b">
        <f t="shared" si="233"/>
        <v>0</v>
      </c>
      <c r="X752" s="2" t="b">
        <f t="shared" si="234"/>
        <v>0</v>
      </c>
      <c r="Y752" s="2" t="b">
        <f t="shared" si="235"/>
        <v>0</v>
      </c>
      <c r="Z752" s="2" t="b">
        <f t="shared" si="236"/>
        <v>0</v>
      </c>
      <c r="AA752" s="2" t="b">
        <f t="shared" si="237"/>
        <v>0</v>
      </c>
      <c r="AB752" s="2" t="b">
        <f t="shared" si="238"/>
        <v>0</v>
      </c>
      <c r="AC752" s="2" t="b">
        <f t="shared" si="239"/>
        <v>0</v>
      </c>
      <c r="AD752" s="2" t="b">
        <f t="shared" si="240"/>
        <v>0</v>
      </c>
      <c r="AE752" s="2" t="b">
        <f t="shared" si="241"/>
        <v>0</v>
      </c>
      <c r="AF752" s="2" t="b">
        <f t="shared" si="242"/>
        <v>0</v>
      </c>
      <c r="AG752" s="2" t="b">
        <f t="shared" si="243"/>
        <v>0</v>
      </c>
      <c r="AH752" s="17" t="b">
        <f t="shared" si="244"/>
        <v>0</v>
      </c>
      <c r="AI752" s="2" t="b">
        <f t="shared" si="245"/>
        <v>0</v>
      </c>
      <c r="AJ752" s="2" t="b">
        <f t="shared" si="246"/>
        <v>0</v>
      </c>
      <c r="AK752" s="2" t="b">
        <f t="shared" si="247"/>
        <v>0</v>
      </c>
      <c r="AL752" s="2" t="b">
        <f t="shared" si="248"/>
        <v>0</v>
      </c>
      <c r="AM752" s="2" t="b">
        <f t="shared" si="249"/>
        <v>0</v>
      </c>
      <c r="AN752" s="2" t="b">
        <f t="shared" si="250"/>
        <v>0</v>
      </c>
      <c r="AO752" s="2" t="b">
        <v>0</v>
      </c>
      <c r="AP752" s="2" t="b">
        <f t="shared" si="251"/>
        <v>0</v>
      </c>
      <c r="AQ752" s="2" t="b">
        <v>0</v>
      </c>
      <c r="AR752" s="7" t="s">
        <v>5615</v>
      </c>
      <c r="BM752" s="2"/>
      <c r="BN752" s="2"/>
      <c r="BO752" s="2"/>
      <c r="BP752" s="2"/>
      <c r="BQ752" s="2"/>
      <c r="BR752" s="2"/>
      <c r="BS752" s="2"/>
      <c r="BT752" s="2"/>
      <c r="BU752" s="2"/>
      <c r="BV752" s="2"/>
      <c r="BW752" s="2"/>
      <c r="BX752" s="2"/>
      <c r="BY752" s="2"/>
      <c r="BZ752" s="2"/>
      <c r="CA752" s="2"/>
      <c r="CB752" s="2"/>
      <c r="CC752" s="2"/>
      <c r="CD752" s="2"/>
      <c r="CE752" s="2"/>
    </row>
    <row r="753" spans="1:83" s="7" customFormat="1" ht="45" hidden="1" x14ac:dyDescent="0.25">
      <c r="L753" s="11" t="s">
        <v>2256</v>
      </c>
      <c r="M753" s="2" t="s">
        <v>2257</v>
      </c>
      <c r="N753" s="7">
        <v>2016</v>
      </c>
      <c r="O753" s="7">
        <v>1</v>
      </c>
      <c r="P753" s="9">
        <v>42370</v>
      </c>
      <c r="Q753" s="7" t="s">
        <v>11</v>
      </c>
      <c r="R753" s="7" t="s">
        <v>459</v>
      </c>
      <c r="S753" s="7" t="s">
        <v>2199</v>
      </c>
      <c r="T753" s="7" t="s">
        <v>1138</v>
      </c>
      <c r="U753" s="2">
        <f t="shared" si="231"/>
        <v>0</v>
      </c>
      <c r="V753" s="2" t="b">
        <f t="shared" si="232"/>
        <v>0</v>
      </c>
      <c r="W753" s="17" t="b">
        <f t="shared" si="233"/>
        <v>0</v>
      </c>
      <c r="X753" s="2" t="b">
        <f t="shared" si="234"/>
        <v>0</v>
      </c>
      <c r="Y753" s="2" t="b">
        <f t="shared" si="235"/>
        <v>0</v>
      </c>
      <c r="Z753" s="2" t="b">
        <f t="shared" si="236"/>
        <v>0</v>
      </c>
      <c r="AA753" s="2" t="b">
        <f t="shared" si="237"/>
        <v>0</v>
      </c>
      <c r="AB753" s="2" t="b">
        <f t="shared" si="238"/>
        <v>0</v>
      </c>
      <c r="AC753" s="2" t="b">
        <f t="shared" si="239"/>
        <v>0</v>
      </c>
      <c r="AD753" s="2" t="b">
        <f t="shared" si="240"/>
        <v>0</v>
      </c>
      <c r="AE753" s="2" t="b">
        <f t="shared" si="241"/>
        <v>0</v>
      </c>
      <c r="AF753" s="2" t="b">
        <f t="shared" si="242"/>
        <v>0</v>
      </c>
      <c r="AG753" s="2" t="b">
        <f t="shared" si="243"/>
        <v>0</v>
      </c>
      <c r="AH753" s="17" t="b">
        <f t="shared" si="244"/>
        <v>0</v>
      </c>
      <c r="AI753" s="2" t="b">
        <f t="shared" si="245"/>
        <v>0</v>
      </c>
      <c r="AJ753" s="2" t="b">
        <f t="shared" si="246"/>
        <v>0</v>
      </c>
      <c r="AK753" s="2" t="b">
        <f t="shared" si="247"/>
        <v>0</v>
      </c>
      <c r="AL753" s="2" t="b">
        <f t="shared" si="248"/>
        <v>0</v>
      </c>
      <c r="AM753" s="2" t="b">
        <f t="shared" si="249"/>
        <v>0</v>
      </c>
      <c r="AN753" s="2" t="b">
        <f t="shared" si="250"/>
        <v>0</v>
      </c>
      <c r="AO753" s="2" t="b">
        <v>0</v>
      </c>
      <c r="AP753" s="2" t="b">
        <f t="shared" si="251"/>
        <v>0</v>
      </c>
      <c r="AQ753" s="2" t="b">
        <v>0</v>
      </c>
      <c r="AR753" s="7" t="s">
        <v>5615</v>
      </c>
      <c r="BM753" s="2"/>
      <c r="BN753" s="2"/>
      <c r="BO753" s="2"/>
      <c r="BP753" s="2"/>
      <c r="BQ753" s="2"/>
      <c r="BR753" s="2"/>
      <c r="BS753" s="2"/>
      <c r="BT753" s="2"/>
      <c r="BU753" s="2"/>
      <c r="BV753" s="2"/>
      <c r="BW753" s="2"/>
      <c r="BX753" s="2"/>
      <c r="BY753" s="2"/>
      <c r="BZ753" s="2"/>
      <c r="CA753" s="2"/>
      <c r="CB753" s="2"/>
      <c r="CC753" s="2"/>
      <c r="CD753" s="2"/>
      <c r="CE753" s="2"/>
    </row>
    <row r="754" spans="1:83" s="7" customFormat="1" ht="45" hidden="1" x14ac:dyDescent="0.25">
      <c r="L754" s="11" t="s">
        <v>2258</v>
      </c>
      <c r="M754" s="2" t="s">
        <v>2259</v>
      </c>
      <c r="N754" s="7">
        <v>2016</v>
      </c>
      <c r="O754" s="7">
        <v>1</v>
      </c>
      <c r="P754" s="9">
        <v>42370</v>
      </c>
      <c r="Q754" s="7" t="s">
        <v>11</v>
      </c>
      <c r="R754" s="7" t="s">
        <v>459</v>
      </c>
      <c r="S754" s="7" t="s">
        <v>2199</v>
      </c>
      <c r="T754" s="7" t="s">
        <v>1138</v>
      </c>
      <c r="U754" s="2">
        <f t="shared" si="231"/>
        <v>0</v>
      </c>
      <c r="V754" s="2" t="b">
        <f t="shared" si="232"/>
        <v>0</v>
      </c>
      <c r="W754" s="17" t="b">
        <f t="shared" si="233"/>
        <v>0</v>
      </c>
      <c r="X754" s="2" t="b">
        <f t="shared" si="234"/>
        <v>0</v>
      </c>
      <c r="Y754" s="2" t="b">
        <f t="shared" si="235"/>
        <v>0</v>
      </c>
      <c r="Z754" s="2" t="b">
        <f t="shared" si="236"/>
        <v>0</v>
      </c>
      <c r="AA754" s="2" t="b">
        <f t="shared" si="237"/>
        <v>0</v>
      </c>
      <c r="AB754" s="2" t="b">
        <f t="shared" si="238"/>
        <v>0</v>
      </c>
      <c r="AC754" s="2" t="b">
        <f t="shared" si="239"/>
        <v>0</v>
      </c>
      <c r="AD754" s="2" t="b">
        <f t="shared" si="240"/>
        <v>0</v>
      </c>
      <c r="AE754" s="2" t="b">
        <f t="shared" si="241"/>
        <v>0</v>
      </c>
      <c r="AF754" s="2" t="b">
        <f t="shared" si="242"/>
        <v>0</v>
      </c>
      <c r="AG754" s="2" t="b">
        <f t="shared" si="243"/>
        <v>0</v>
      </c>
      <c r="AH754" s="17" t="b">
        <f t="shared" si="244"/>
        <v>0</v>
      </c>
      <c r="AI754" s="2" t="b">
        <f t="shared" si="245"/>
        <v>0</v>
      </c>
      <c r="AJ754" s="2" t="b">
        <f t="shared" si="246"/>
        <v>0</v>
      </c>
      <c r="AK754" s="2" t="b">
        <f t="shared" si="247"/>
        <v>0</v>
      </c>
      <c r="AL754" s="2" t="b">
        <f t="shared" si="248"/>
        <v>0</v>
      </c>
      <c r="AM754" s="2" t="b">
        <f t="shared" si="249"/>
        <v>0</v>
      </c>
      <c r="AN754" s="2" t="b">
        <f t="shared" si="250"/>
        <v>0</v>
      </c>
      <c r="AO754" s="2" t="b">
        <v>0</v>
      </c>
      <c r="AP754" s="2" t="b">
        <f t="shared" si="251"/>
        <v>0</v>
      </c>
      <c r="AQ754" s="2" t="b">
        <v>0</v>
      </c>
      <c r="AR754" s="7" t="s">
        <v>5615</v>
      </c>
      <c r="BM754" s="2"/>
      <c r="BN754" s="2"/>
      <c r="BO754" s="2"/>
      <c r="BP754" s="2"/>
      <c r="BQ754" s="2"/>
      <c r="BR754" s="2"/>
      <c r="BS754" s="2"/>
      <c r="BT754" s="2"/>
      <c r="BU754" s="2"/>
      <c r="BV754" s="2"/>
      <c r="BW754" s="2"/>
      <c r="BX754" s="2"/>
      <c r="BY754" s="2"/>
      <c r="BZ754" s="2"/>
      <c r="CA754" s="2"/>
      <c r="CB754" s="2"/>
      <c r="CC754" s="2"/>
      <c r="CD754" s="2"/>
      <c r="CE754" s="2"/>
    </row>
    <row r="755" spans="1:83" s="7" customFormat="1" ht="60" hidden="1" x14ac:dyDescent="0.25">
      <c r="L755" s="11" t="s">
        <v>2260</v>
      </c>
      <c r="M755" s="2" t="s">
        <v>2261</v>
      </c>
      <c r="N755" s="7">
        <v>2016</v>
      </c>
      <c r="O755" s="7">
        <v>1</v>
      </c>
      <c r="P755" s="9">
        <v>42370</v>
      </c>
      <c r="Q755" s="7" t="s">
        <v>11</v>
      </c>
      <c r="R755" s="7" t="s">
        <v>459</v>
      </c>
      <c r="S755" s="7" t="s">
        <v>2199</v>
      </c>
      <c r="T755" s="7" t="s">
        <v>1138</v>
      </c>
      <c r="U755" s="2">
        <f t="shared" si="231"/>
        <v>0</v>
      </c>
      <c r="V755" s="2" t="b">
        <f t="shared" si="232"/>
        <v>0</v>
      </c>
      <c r="W755" s="17" t="b">
        <f t="shared" si="233"/>
        <v>0</v>
      </c>
      <c r="X755" s="2" t="b">
        <f t="shared" si="234"/>
        <v>0</v>
      </c>
      <c r="Y755" s="2" t="b">
        <f t="shared" si="235"/>
        <v>0</v>
      </c>
      <c r="Z755" s="2" t="b">
        <f t="shared" si="236"/>
        <v>0</v>
      </c>
      <c r="AA755" s="2" t="b">
        <f t="shared" si="237"/>
        <v>0</v>
      </c>
      <c r="AB755" s="2" t="b">
        <f t="shared" si="238"/>
        <v>0</v>
      </c>
      <c r="AC755" s="2" t="b">
        <f t="shared" si="239"/>
        <v>0</v>
      </c>
      <c r="AD755" s="2" t="b">
        <f t="shared" si="240"/>
        <v>0</v>
      </c>
      <c r="AE755" s="2" t="b">
        <f t="shared" si="241"/>
        <v>0</v>
      </c>
      <c r="AF755" s="2" t="b">
        <f t="shared" si="242"/>
        <v>0</v>
      </c>
      <c r="AG755" s="2" t="b">
        <f t="shared" si="243"/>
        <v>0</v>
      </c>
      <c r="AH755" s="17" t="b">
        <f t="shared" si="244"/>
        <v>0</v>
      </c>
      <c r="AI755" s="2" t="b">
        <f t="shared" si="245"/>
        <v>0</v>
      </c>
      <c r="AJ755" s="2" t="b">
        <f t="shared" si="246"/>
        <v>0</v>
      </c>
      <c r="AK755" s="2" t="b">
        <f t="shared" si="247"/>
        <v>0</v>
      </c>
      <c r="AL755" s="2" t="b">
        <f t="shared" si="248"/>
        <v>0</v>
      </c>
      <c r="AM755" s="2" t="b">
        <f t="shared" si="249"/>
        <v>0</v>
      </c>
      <c r="AN755" s="2" t="b">
        <f t="shared" si="250"/>
        <v>0</v>
      </c>
      <c r="AO755" s="2" t="b">
        <v>0</v>
      </c>
      <c r="AP755" s="2" t="b">
        <f t="shared" si="251"/>
        <v>0</v>
      </c>
      <c r="AQ755" s="2" t="b">
        <v>0</v>
      </c>
      <c r="AR755" s="7" t="s">
        <v>5615</v>
      </c>
      <c r="BM755" s="2"/>
      <c r="BN755" s="2"/>
      <c r="BO755" s="2"/>
      <c r="BP755" s="2"/>
      <c r="BQ755" s="2"/>
      <c r="BR755" s="2"/>
      <c r="BS755" s="2"/>
      <c r="BT755" s="2"/>
      <c r="BU755" s="2"/>
      <c r="BV755" s="2"/>
      <c r="BW755" s="2"/>
      <c r="BX755" s="2"/>
      <c r="BY755" s="2"/>
      <c r="BZ755" s="2"/>
      <c r="CA755" s="2"/>
      <c r="CB755" s="2"/>
      <c r="CC755" s="2"/>
      <c r="CD755" s="2"/>
      <c r="CE755" s="2"/>
    </row>
    <row r="756" spans="1:83" s="7" customFormat="1" ht="45" hidden="1" x14ac:dyDescent="0.25">
      <c r="L756" s="11" t="s">
        <v>2262</v>
      </c>
      <c r="M756" s="2" t="s">
        <v>2263</v>
      </c>
      <c r="N756" s="7">
        <v>2016</v>
      </c>
      <c r="O756" s="7">
        <v>1</v>
      </c>
      <c r="P756" s="9">
        <v>42370</v>
      </c>
      <c r="Q756" s="7" t="s">
        <v>11</v>
      </c>
      <c r="R756" s="7" t="s">
        <v>459</v>
      </c>
      <c r="S756" s="7" t="s">
        <v>2199</v>
      </c>
      <c r="T756" s="7" t="s">
        <v>1138</v>
      </c>
      <c r="U756" s="2">
        <f t="shared" si="231"/>
        <v>0</v>
      </c>
      <c r="V756" s="2" t="b">
        <f t="shared" si="232"/>
        <v>0</v>
      </c>
      <c r="W756" s="17" t="b">
        <f t="shared" si="233"/>
        <v>0</v>
      </c>
      <c r="X756" s="2" t="b">
        <f t="shared" si="234"/>
        <v>0</v>
      </c>
      <c r="Y756" s="2" t="b">
        <f t="shared" si="235"/>
        <v>0</v>
      </c>
      <c r="Z756" s="2" t="b">
        <f t="shared" si="236"/>
        <v>0</v>
      </c>
      <c r="AA756" s="2" t="b">
        <f t="shared" si="237"/>
        <v>0</v>
      </c>
      <c r="AB756" s="2" t="b">
        <f t="shared" si="238"/>
        <v>0</v>
      </c>
      <c r="AC756" s="2" t="b">
        <f t="shared" si="239"/>
        <v>0</v>
      </c>
      <c r="AD756" s="2" t="b">
        <f t="shared" si="240"/>
        <v>0</v>
      </c>
      <c r="AE756" s="2" t="b">
        <f t="shared" si="241"/>
        <v>0</v>
      </c>
      <c r="AF756" s="2" t="b">
        <f t="shared" si="242"/>
        <v>0</v>
      </c>
      <c r="AG756" s="2" t="b">
        <f t="shared" si="243"/>
        <v>0</v>
      </c>
      <c r="AH756" s="17" t="b">
        <f t="shared" si="244"/>
        <v>0</v>
      </c>
      <c r="AI756" s="2" t="b">
        <f t="shared" si="245"/>
        <v>0</v>
      </c>
      <c r="AJ756" s="2" t="b">
        <f t="shared" si="246"/>
        <v>0</v>
      </c>
      <c r="AK756" s="2" t="b">
        <f t="shared" si="247"/>
        <v>0</v>
      </c>
      <c r="AL756" s="2" t="b">
        <f t="shared" si="248"/>
        <v>0</v>
      </c>
      <c r="AM756" s="2" t="b">
        <f t="shared" si="249"/>
        <v>0</v>
      </c>
      <c r="AN756" s="2" t="b">
        <f t="shared" si="250"/>
        <v>0</v>
      </c>
      <c r="AO756" s="2" t="b">
        <v>0</v>
      </c>
      <c r="AP756" s="2" t="b">
        <f t="shared" si="251"/>
        <v>0</v>
      </c>
      <c r="AQ756" s="2" t="b">
        <v>0</v>
      </c>
      <c r="AR756" s="7" t="s">
        <v>5615</v>
      </c>
      <c r="BM756" s="2"/>
      <c r="BN756" s="2"/>
      <c r="BO756" s="2"/>
      <c r="BP756" s="2"/>
      <c r="BQ756" s="2"/>
      <c r="BR756" s="2"/>
      <c r="BS756" s="2"/>
      <c r="BT756" s="2"/>
      <c r="BU756" s="2"/>
      <c r="BV756" s="2"/>
      <c r="BW756" s="2"/>
      <c r="BX756" s="2"/>
      <c r="BY756" s="2"/>
      <c r="BZ756" s="2"/>
      <c r="CA756" s="2"/>
      <c r="CB756" s="2"/>
      <c r="CC756" s="2"/>
      <c r="CD756" s="2"/>
      <c r="CE756" s="2"/>
    </row>
    <row r="757" spans="1:83" s="7" customFormat="1" ht="45" hidden="1" x14ac:dyDescent="0.25">
      <c r="L757" s="11" t="s">
        <v>2264</v>
      </c>
      <c r="M757" s="2" t="s">
        <v>2265</v>
      </c>
      <c r="N757" s="7">
        <v>2016</v>
      </c>
      <c r="O757" s="7">
        <v>1</v>
      </c>
      <c r="P757" s="9">
        <v>42370</v>
      </c>
      <c r="Q757" s="7" t="s">
        <v>11</v>
      </c>
      <c r="R757" s="7" t="s">
        <v>459</v>
      </c>
      <c r="S757" s="7" t="s">
        <v>2199</v>
      </c>
      <c r="T757" s="7" t="s">
        <v>1138</v>
      </c>
      <c r="U757" s="2">
        <f t="shared" si="231"/>
        <v>0</v>
      </c>
      <c r="V757" s="2" t="b">
        <f t="shared" si="232"/>
        <v>0</v>
      </c>
      <c r="W757" s="17" t="b">
        <f t="shared" si="233"/>
        <v>0</v>
      </c>
      <c r="X757" s="2" t="b">
        <f t="shared" si="234"/>
        <v>0</v>
      </c>
      <c r="Y757" s="2" t="b">
        <f t="shared" si="235"/>
        <v>0</v>
      </c>
      <c r="Z757" s="2" t="b">
        <f t="shared" si="236"/>
        <v>0</v>
      </c>
      <c r="AA757" s="2" t="b">
        <f t="shared" si="237"/>
        <v>0</v>
      </c>
      <c r="AB757" s="2" t="b">
        <f t="shared" si="238"/>
        <v>0</v>
      </c>
      <c r="AC757" s="2" t="b">
        <f t="shared" si="239"/>
        <v>0</v>
      </c>
      <c r="AD757" s="2" t="b">
        <f t="shared" si="240"/>
        <v>0</v>
      </c>
      <c r="AE757" s="2" t="b">
        <f t="shared" si="241"/>
        <v>0</v>
      </c>
      <c r="AF757" s="2" t="b">
        <f t="shared" si="242"/>
        <v>0</v>
      </c>
      <c r="AG757" s="2" t="b">
        <f t="shared" si="243"/>
        <v>0</v>
      </c>
      <c r="AH757" s="17" t="b">
        <f t="shared" si="244"/>
        <v>0</v>
      </c>
      <c r="AI757" s="2" t="b">
        <f t="shared" si="245"/>
        <v>0</v>
      </c>
      <c r="AJ757" s="2" t="b">
        <f t="shared" si="246"/>
        <v>0</v>
      </c>
      <c r="AK757" s="2" t="b">
        <f t="shared" si="247"/>
        <v>0</v>
      </c>
      <c r="AL757" s="2" t="b">
        <f t="shared" si="248"/>
        <v>0</v>
      </c>
      <c r="AM757" s="2" t="b">
        <f t="shared" si="249"/>
        <v>0</v>
      </c>
      <c r="AN757" s="2" t="b">
        <f t="shared" si="250"/>
        <v>0</v>
      </c>
      <c r="AO757" s="2" t="b">
        <v>0</v>
      </c>
      <c r="AP757" s="2" t="b">
        <f t="shared" si="251"/>
        <v>0</v>
      </c>
      <c r="AQ757" s="2" t="b">
        <v>0</v>
      </c>
      <c r="AR757" s="7" t="s">
        <v>5615</v>
      </c>
      <c r="BM757" s="2"/>
      <c r="BN757" s="2"/>
      <c r="BO757" s="2"/>
      <c r="BP757" s="2"/>
      <c r="BQ757" s="2"/>
      <c r="BR757" s="2"/>
      <c r="BS757" s="2"/>
      <c r="BT757" s="2"/>
      <c r="BU757" s="2"/>
      <c r="BV757" s="2"/>
      <c r="BW757" s="2"/>
      <c r="BX757" s="2"/>
      <c r="BY757" s="2"/>
      <c r="BZ757" s="2"/>
      <c r="CA757" s="2"/>
      <c r="CB757" s="2"/>
      <c r="CC757" s="2"/>
      <c r="CD757" s="2"/>
      <c r="CE757" s="2"/>
    </row>
    <row r="758" spans="1:83" s="7" customFormat="1" ht="45" hidden="1" x14ac:dyDescent="0.25">
      <c r="L758" s="11" t="s">
        <v>2266</v>
      </c>
      <c r="M758" s="2" t="s">
        <v>2267</v>
      </c>
      <c r="N758" s="7">
        <v>2016</v>
      </c>
      <c r="O758" s="7">
        <v>1</v>
      </c>
      <c r="P758" s="9">
        <v>42370</v>
      </c>
      <c r="Q758" s="7" t="s">
        <v>11</v>
      </c>
      <c r="R758" s="7" t="s">
        <v>459</v>
      </c>
      <c r="S758" s="7" t="s">
        <v>2199</v>
      </c>
      <c r="T758" s="7" t="s">
        <v>1138</v>
      </c>
      <c r="U758" s="2">
        <f t="shared" si="231"/>
        <v>0</v>
      </c>
      <c r="V758" s="2" t="b">
        <f t="shared" si="232"/>
        <v>0</v>
      </c>
      <c r="W758" s="17" t="b">
        <f t="shared" si="233"/>
        <v>0</v>
      </c>
      <c r="X758" s="2" t="b">
        <f t="shared" si="234"/>
        <v>0</v>
      </c>
      <c r="Y758" s="2" t="b">
        <f t="shared" si="235"/>
        <v>0</v>
      </c>
      <c r="Z758" s="2" t="b">
        <f t="shared" si="236"/>
        <v>0</v>
      </c>
      <c r="AA758" s="2" t="b">
        <f t="shared" si="237"/>
        <v>0</v>
      </c>
      <c r="AB758" s="2" t="b">
        <f t="shared" si="238"/>
        <v>0</v>
      </c>
      <c r="AC758" s="2" t="b">
        <f t="shared" si="239"/>
        <v>0</v>
      </c>
      <c r="AD758" s="2" t="b">
        <f t="shared" si="240"/>
        <v>0</v>
      </c>
      <c r="AE758" s="2" t="b">
        <f t="shared" si="241"/>
        <v>0</v>
      </c>
      <c r="AF758" s="2" t="b">
        <f t="shared" si="242"/>
        <v>0</v>
      </c>
      <c r="AG758" s="2" t="b">
        <f t="shared" si="243"/>
        <v>0</v>
      </c>
      <c r="AH758" s="17" t="b">
        <f t="shared" si="244"/>
        <v>0</v>
      </c>
      <c r="AI758" s="2" t="b">
        <f t="shared" si="245"/>
        <v>0</v>
      </c>
      <c r="AJ758" s="2" t="b">
        <f t="shared" si="246"/>
        <v>0</v>
      </c>
      <c r="AK758" s="2" t="b">
        <f t="shared" si="247"/>
        <v>0</v>
      </c>
      <c r="AL758" s="2" t="b">
        <f t="shared" si="248"/>
        <v>0</v>
      </c>
      <c r="AM758" s="2" t="b">
        <f t="shared" si="249"/>
        <v>0</v>
      </c>
      <c r="AN758" s="2" t="b">
        <f t="shared" si="250"/>
        <v>0</v>
      </c>
      <c r="AO758" s="2" t="b">
        <v>0</v>
      </c>
      <c r="AP758" s="2" t="b">
        <f t="shared" si="251"/>
        <v>0</v>
      </c>
      <c r="AQ758" s="2" t="b">
        <v>0</v>
      </c>
      <c r="AR758" s="7" t="s">
        <v>5615</v>
      </c>
      <c r="BM758" s="2"/>
      <c r="BN758" s="2"/>
      <c r="BO758" s="2"/>
      <c r="BP758" s="2"/>
      <c r="BQ758" s="2"/>
      <c r="BR758" s="2"/>
      <c r="BS758" s="2"/>
      <c r="BT758" s="2"/>
      <c r="BU758" s="2"/>
      <c r="BV758" s="2"/>
      <c r="BW758" s="2"/>
      <c r="BX758" s="2"/>
      <c r="BY758" s="2"/>
      <c r="BZ758" s="2"/>
      <c r="CA758" s="2"/>
      <c r="CB758" s="2"/>
      <c r="CC758" s="2"/>
      <c r="CD758" s="2"/>
      <c r="CE758" s="2"/>
    </row>
    <row r="759" spans="1:83" s="7" customFormat="1" ht="45" hidden="1" x14ac:dyDescent="0.25">
      <c r="L759" s="11" t="s">
        <v>2268</v>
      </c>
      <c r="M759" s="2" t="s">
        <v>2269</v>
      </c>
      <c r="N759" s="7">
        <v>2016</v>
      </c>
      <c r="O759" s="7">
        <v>1</v>
      </c>
      <c r="P759" s="9">
        <v>42370</v>
      </c>
      <c r="Q759" s="7" t="s">
        <v>11</v>
      </c>
      <c r="R759" s="7" t="s">
        <v>459</v>
      </c>
      <c r="S759" s="7" t="s">
        <v>2199</v>
      </c>
      <c r="T759" s="7" t="s">
        <v>1138</v>
      </c>
      <c r="U759" s="2">
        <f t="shared" si="231"/>
        <v>0</v>
      </c>
      <c r="V759" s="2" t="b">
        <f t="shared" si="232"/>
        <v>0</v>
      </c>
      <c r="W759" s="17" t="b">
        <f t="shared" si="233"/>
        <v>0</v>
      </c>
      <c r="X759" s="2" t="b">
        <f t="shared" si="234"/>
        <v>0</v>
      </c>
      <c r="Y759" s="2" t="b">
        <f t="shared" si="235"/>
        <v>0</v>
      </c>
      <c r="Z759" s="2" t="b">
        <f t="shared" si="236"/>
        <v>0</v>
      </c>
      <c r="AA759" s="2" t="b">
        <f t="shared" si="237"/>
        <v>0</v>
      </c>
      <c r="AB759" s="2" t="b">
        <f t="shared" si="238"/>
        <v>0</v>
      </c>
      <c r="AC759" s="2" t="b">
        <f t="shared" si="239"/>
        <v>0</v>
      </c>
      <c r="AD759" s="2" t="b">
        <f t="shared" si="240"/>
        <v>0</v>
      </c>
      <c r="AE759" s="2" t="b">
        <f t="shared" si="241"/>
        <v>0</v>
      </c>
      <c r="AF759" s="2" t="b">
        <f t="shared" si="242"/>
        <v>0</v>
      </c>
      <c r="AG759" s="2" t="b">
        <f t="shared" si="243"/>
        <v>0</v>
      </c>
      <c r="AH759" s="17" t="b">
        <f t="shared" si="244"/>
        <v>0</v>
      </c>
      <c r="AI759" s="2" t="b">
        <f t="shared" si="245"/>
        <v>0</v>
      </c>
      <c r="AJ759" s="2" t="b">
        <f t="shared" si="246"/>
        <v>0</v>
      </c>
      <c r="AK759" s="2" t="b">
        <f t="shared" si="247"/>
        <v>0</v>
      </c>
      <c r="AL759" s="2" t="b">
        <f t="shared" si="248"/>
        <v>0</v>
      </c>
      <c r="AM759" s="2" t="b">
        <f t="shared" si="249"/>
        <v>0</v>
      </c>
      <c r="AN759" s="2" t="b">
        <f t="shared" si="250"/>
        <v>0</v>
      </c>
      <c r="AO759" s="2" t="b">
        <v>0</v>
      </c>
      <c r="AP759" s="2" t="b">
        <f t="shared" si="251"/>
        <v>0</v>
      </c>
      <c r="AQ759" s="2" t="b">
        <v>0</v>
      </c>
      <c r="AR759" s="7" t="s">
        <v>5615</v>
      </c>
      <c r="BM759" s="2"/>
      <c r="BN759" s="2"/>
      <c r="BO759" s="2"/>
      <c r="BP759" s="2"/>
      <c r="BQ759" s="2"/>
      <c r="BR759" s="2"/>
      <c r="BS759" s="2"/>
      <c r="BT759" s="2"/>
      <c r="BU759" s="2"/>
      <c r="BV759" s="2"/>
      <c r="BW759" s="2"/>
      <c r="BX759" s="2"/>
      <c r="BY759" s="2"/>
      <c r="BZ759" s="2"/>
      <c r="CA759" s="2"/>
      <c r="CB759" s="2"/>
      <c r="CC759" s="2"/>
      <c r="CD759" s="2"/>
      <c r="CE759" s="2"/>
    </row>
    <row r="760" spans="1:83" s="7" customFormat="1" ht="45" hidden="1" x14ac:dyDescent="0.25">
      <c r="L760" s="11" t="s">
        <v>2270</v>
      </c>
      <c r="M760" s="2" t="s">
        <v>2271</v>
      </c>
      <c r="N760" s="7">
        <v>2016</v>
      </c>
      <c r="O760" s="7">
        <v>1</v>
      </c>
      <c r="P760" s="9">
        <v>42370</v>
      </c>
      <c r="Q760" s="7" t="s">
        <v>11</v>
      </c>
      <c r="R760" s="7" t="s">
        <v>459</v>
      </c>
      <c r="S760" s="7" t="s">
        <v>2199</v>
      </c>
      <c r="T760" s="7" t="s">
        <v>1138</v>
      </c>
      <c r="U760" s="2">
        <f t="shared" si="231"/>
        <v>0</v>
      </c>
      <c r="V760" s="2" t="b">
        <f t="shared" si="232"/>
        <v>0</v>
      </c>
      <c r="W760" s="17" t="b">
        <f t="shared" si="233"/>
        <v>0</v>
      </c>
      <c r="X760" s="2" t="b">
        <f t="shared" si="234"/>
        <v>0</v>
      </c>
      <c r="Y760" s="2" t="b">
        <f t="shared" si="235"/>
        <v>0</v>
      </c>
      <c r="Z760" s="2" t="b">
        <f t="shared" si="236"/>
        <v>0</v>
      </c>
      <c r="AA760" s="2" t="b">
        <f t="shared" si="237"/>
        <v>0</v>
      </c>
      <c r="AB760" s="2" t="b">
        <f t="shared" si="238"/>
        <v>0</v>
      </c>
      <c r="AC760" s="2" t="b">
        <f t="shared" si="239"/>
        <v>0</v>
      </c>
      <c r="AD760" s="2" t="b">
        <f t="shared" si="240"/>
        <v>0</v>
      </c>
      <c r="AE760" s="2" t="b">
        <f t="shared" si="241"/>
        <v>0</v>
      </c>
      <c r="AF760" s="2" t="b">
        <f t="shared" si="242"/>
        <v>0</v>
      </c>
      <c r="AG760" s="2" t="b">
        <f t="shared" si="243"/>
        <v>0</v>
      </c>
      <c r="AH760" s="17" t="b">
        <f t="shared" si="244"/>
        <v>0</v>
      </c>
      <c r="AI760" s="2" t="b">
        <f t="shared" si="245"/>
        <v>0</v>
      </c>
      <c r="AJ760" s="2" t="b">
        <f t="shared" si="246"/>
        <v>0</v>
      </c>
      <c r="AK760" s="2" t="b">
        <f t="shared" si="247"/>
        <v>0</v>
      </c>
      <c r="AL760" s="2" t="b">
        <f t="shared" si="248"/>
        <v>0</v>
      </c>
      <c r="AM760" s="2" t="b">
        <f t="shared" si="249"/>
        <v>0</v>
      </c>
      <c r="AN760" s="2" t="b">
        <f t="shared" si="250"/>
        <v>0</v>
      </c>
      <c r="AO760" s="2" t="b">
        <v>0</v>
      </c>
      <c r="AP760" s="2" t="b">
        <f t="shared" si="251"/>
        <v>0</v>
      </c>
      <c r="AQ760" s="2" t="b">
        <v>0</v>
      </c>
      <c r="AR760" s="7" t="s">
        <v>5615</v>
      </c>
      <c r="BM760" s="2"/>
      <c r="BN760" s="2"/>
      <c r="BO760" s="2"/>
      <c r="BP760" s="2"/>
      <c r="BQ760" s="2"/>
      <c r="BR760" s="2"/>
      <c r="BS760" s="2"/>
      <c r="BT760" s="2"/>
      <c r="BU760" s="2"/>
      <c r="BV760" s="2"/>
      <c r="BW760" s="2"/>
      <c r="BX760" s="2"/>
      <c r="BY760" s="2"/>
      <c r="BZ760" s="2"/>
      <c r="CA760" s="2"/>
      <c r="CB760" s="2"/>
      <c r="CC760" s="2"/>
      <c r="CD760" s="2"/>
      <c r="CE760" s="2"/>
    </row>
    <row r="761" spans="1:83" s="7" customFormat="1" ht="45" hidden="1" x14ac:dyDescent="0.25">
      <c r="L761" s="11" t="s">
        <v>2272</v>
      </c>
      <c r="M761" s="2" t="s">
        <v>2273</v>
      </c>
      <c r="N761" s="7">
        <v>2016</v>
      </c>
      <c r="O761" s="7">
        <v>1</v>
      </c>
      <c r="P761" s="9">
        <v>42370</v>
      </c>
      <c r="Q761" s="7" t="s">
        <v>11</v>
      </c>
      <c r="R761" s="7" t="s">
        <v>459</v>
      </c>
      <c r="S761" s="7" t="s">
        <v>2199</v>
      </c>
      <c r="T761" s="7" t="s">
        <v>1138</v>
      </c>
      <c r="U761" s="2">
        <f t="shared" si="231"/>
        <v>0</v>
      </c>
      <c r="V761" s="2" t="b">
        <f t="shared" si="232"/>
        <v>0</v>
      </c>
      <c r="W761" s="17" t="b">
        <f t="shared" si="233"/>
        <v>0</v>
      </c>
      <c r="X761" s="2" t="b">
        <f t="shared" si="234"/>
        <v>0</v>
      </c>
      <c r="Y761" s="2" t="b">
        <f t="shared" si="235"/>
        <v>0</v>
      </c>
      <c r="Z761" s="2" t="b">
        <f t="shared" si="236"/>
        <v>0</v>
      </c>
      <c r="AA761" s="2" t="b">
        <f t="shared" si="237"/>
        <v>0</v>
      </c>
      <c r="AB761" s="2" t="b">
        <f t="shared" si="238"/>
        <v>0</v>
      </c>
      <c r="AC761" s="2" t="b">
        <f t="shared" si="239"/>
        <v>0</v>
      </c>
      <c r="AD761" s="2" t="b">
        <f t="shared" si="240"/>
        <v>0</v>
      </c>
      <c r="AE761" s="2" t="b">
        <f t="shared" si="241"/>
        <v>0</v>
      </c>
      <c r="AF761" s="2" t="b">
        <f t="shared" si="242"/>
        <v>0</v>
      </c>
      <c r="AG761" s="2" t="b">
        <f t="shared" si="243"/>
        <v>0</v>
      </c>
      <c r="AH761" s="17" t="b">
        <f t="shared" si="244"/>
        <v>0</v>
      </c>
      <c r="AI761" s="2" t="b">
        <f t="shared" si="245"/>
        <v>0</v>
      </c>
      <c r="AJ761" s="2" t="b">
        <f t="shared" si="246"/>
        <v>0</v>
      </c>
      <c r="AK761" s="2" t="b">
        <f t="shared" si="247"/>
        <v>0</v>
      </c>
      <c r="AL761" s="2" t="b">
        <f t="shared" si="248"/>
        <v>0</v>
      </c>
      <c r="AM761" s="2" t="b">
        <f t="shared" si="249"/>
        <v>0</v>
      </c>
      <c r="AN761" s="2" t="b">
        <f t="shared" si="250"/>
        <v>0</v>
      </c>
      <c r="AO761" s="2" t="b">
        <v>0</v>
      </c>
      <c r="AP761" s="2" t="b">
        <f t="shared" si="251"/>
        <v>0</v>
      </c>
      <c r="AQ761" s="2" t="b">
        <v>0</v>
      </c>
      <c r="AR761" s="7" t="s">
        <v>5615</v>
      </c>
      <c r="BM761" s="2"/>
      <c r="BN761" s="2"/>
      <c r="BO761" s="2"/>
      <c r="BP761" s="2"/>
      <c r="BQ761" s="2"/>
      <c r="BR761" s="2"/>
      <c r="BS761" s="2"/>
      <c r="BT761" s="2"/>
      <c r="BU761" s="2"/>
      <c r="BV761" s="2"/>
      <c r="BW761" s="2"/>
      <c r="BX761" s="2"/>
      <c r="BY761" s="2"/>
      <c r="BZ761" s="2"/>
      <c r="CA761" s="2"/>
      <c r="CB761" s="2"/>
      <c r="CC761" s="2"/>
      <c r="CD761" s="2"/>
      <c r="CE761" s="2"/>
    </row>
    <row r="762" spans="1:83" s="7" customFormat="1" ht="30" hidden="1" x14ac:dyDescent="0.25">
      <c r="L762" s="11" t="s">
        <v>2274</v>
      </c>
      <c r="M762" s="2" t="s">
        <v>2275</v>
      </c>
      <c r="N762" s="7">
        <v>2016</v>
      </c>
      <c r="O762" s="7">
        <v>1</v>
      </c>
      <c r="P762" s="9">
        <v>42370</v>
      </c>
      <c r="Q762" s="7" t="s">
        <v>11</v>
      </c>
      <c r="R762" s="7" t="s">
        <v>459</v>
      </c>
      <c r="S762" s="7" t="s">
        <v>2199</v>
      </c>
      <c r="T762" s="7" t="s">
        <v>1138</v>
      </c>
      <c r="U762" s="2">
        <f t="shared" si="231"/>
        <v>0</v>
      </c>
      <c r="V762" s="2" t="b">
        <f t="shared" si="232"/>
        <v>0</v>
      </c>
      <c r="W762" s="17" t="b">
        <f t="shared" si="233"/>
        <v>0</v>
      </c>
      <c r="X762" s="2" t="b">
        <f t="shared" si="234"/>
        <v>0</v>
      </c>
      <c r="Y762" s="2" t="b">
        <f t="shared" si="235"/>
        <v>0</v>
      </c>
      <c r="Z762" s="2" t="b">
        <f t="shared" si="236"/>
        <v>0</v>
      </c>
      <c r="AA762" s="2" t="b">
        <f t="shared" si="237"/>
        <v>0</v>
      </c>
      <c r="AB762" s="2" t="b">
        <f t="shared" si="238"/>
        <v>0</v>
      </c>
      <c r="AC762" s="2" t="b">
        <f t="shared" si="239"/>
        <v>0</v>
      </c>
      <c r="AD762" s="2" t="b">
        <f t="shared" si="240"/>
        <v>0</v>
      </c>
      <c r="AE762" s="2" t="b">
        <f t="shared" si="241"/>
        <v>0</v>
      </c>
      <c r="AF762" s="2" t="b">
        <f t="shared" si="242"/>
        <v>0</v>
      </c>
      <c r="AG762" s="2" t="b">
        <f t="shared" si="243"/>
        <v>0</v>
      </c>
      <c r="AH762" s="17" t="b">
        <f t="shared" si="244"/>
        <v>0</v>
      </c>
      <c r="AI762" s="2" t="b">
        <f t="shared" si="245"/>
        <v>0</v>
      </c>
      <c r="AJ762" s="2" t="b">
        <f t="shared" si="246"/>
        <v>0</v>
      </c>
      <c r="AK762" s="2" t="b">
        <f t="shared" si="247"/>
        <v>0</v>
      </c>
      <c r="AL762" s="2" t="b">
        <f t="shared" si="248"/>
        <v>0</v>
      </c>
      <c r="AM762" s="2" t="b">
        <f t="shared" si="249"/>
        <v>0</v>
      </c>
      <c r="AN762" s="2" t="b">
        <f t="shared" si="250"/>
        <v>0</v>
      </c>
      <c r="AO762" s="2" t="b">
        <v>0</v>
      </c>
      <c r="AP762" s="2" t="b">
        <f t="shared" si="251"/>
        <v>0</v>
      </c>
      <c r="AQ762" s="2" t="b">
        <v>0</v>
      </c>
      <c r="AR762" s="7" t="s">
        <v>5615</v>
      </c>
      <c r="BM762" s="2"/>
      <c r="BN762" s="2"/>
      <c r="BO762" s="2"/>
      <c r="BP762" s="2"/>
      <c r="BQ762" s="2"/>
      <c r="BR762" s="2"/>
      <c r="BS762" s="2"/>
      <c r="BT762" s="2"/>
      <c r="BU762" s="2"/>
      <c r="BV762" s="2"/>
      <c r="BW762" s="2"/>
      <c r="BX762" s="2"/>
      <c r="BY762" s="2"/>
      <c r="BZ762" s="2"/>
      <c r="CA762" s="2"/>
      <c r="CB762" s="2"/>
      <c r="CC762" s="2"/>
      <c r="CD762" s="2"/>
      <c r="CE762" s="2"/>
    </row>
    <row r="763" spans="1:83" s="7" customFormat="1" ht="42.75" hidden="1" x14ac:dyDescent="0.25">
      <c r="A763" s="2"/>
      <c r="B763" s="2"/>
      <c r="C763" s="2"/>
      <c r="D763" s="2"/>
      <c r="E763" s="2"/>
      <c r="F763" s="2"/>
      <c r="G763" s="2"/>
      <c r="H763" s="2"/>
      <c r="I763" s="2"/>
      <c r="J763" s="2"/>
      <c r="K763" s="2"/>
      <c r="L763" s="15">
        <v>86657582</v>
      </c>
      <c r="M763" s="12" t="s">
        <v>5490</v>
      </c>
      <c r="N763" s="2"/>
      <c r="O763" s="2"/>
      <c r="P763" s="2"/>
      <c r="Q763" s="13" t="s">
        <v>5439</v>
      </c>
      <c r="R763" s="2" t="s">
        <v>5440</v>
      </c>
      <c r="S763" s="2"/>
      <c r="T763" s="13" t="s">
        <v>5441</v>
      </c>
      <c r="U763" s="2">
        <f t="shared" si="231"/>
        <v>1</v>
      </c>
      <c r="V763" s="2" t="b">
        <f t="shared" si="232"/>
        <v>1</v>
      </c>
      <c r="W763" s="17" t="b">
        <f t="shared" si="233"/>
        <v>0</v>
      </c>
      <c r="X763" s="2" t="b">
        <f t="shared" si="234"/>
        <v>0</v>
      </c>
      <c r="Y763" s="2" t="b">
        <f t="shared" si="235"/>
        <v>0</v>
      </c>
      <c r="Z763" s="2" t="b">
        <f t="shared" si="236"/>
        <v>0</v>
      </c>
      <c r="AA763" s="2" t="b">
        <f t="shared" si="237"/>
        <v>0</v>
      </c>
      <c r="AB763" s="2" t="b">
        <f t="shared" si="238"/>
        <v>0</v>
      </c>
      <c r="AC763" s="2" t="b">
        <f t="shared" si="239"/>
        <v>0</v>
      </c>
      <c r="AD763" s="2" t="b">
        <f t="shared" si="240"/>
        <v>0</v>
      </c>
      <c r="AE763" s="2" t="b">
        <f t="shared" si="241"/>
        <v>0</v>
      </c>
      <c r="AF763" s="2" t="b">
        <f t="shared" si="242"/>
        <v>0</v>
      </c>
      <c r="AG763" s="2" t="b">
        <f t="shared" si="243"/>
        <v>0</v>
      </c>
      <c r="AH763" s="17" t="b">
        <f t="shared" si="244"/>
        <v>0</v>
      </c>
      <c r="AI763" s="2" t="b">
        <f t="shared" si="245"/>
        <v>0</v>
      </c>
      <c r="AJ763" s="2" t="b">
        <f t="shared" si="246"/>
        <v>0</v>
      </c>
      <c r="AK763" s="2" t="b">
        <f t="shared" si="247"/>
        <v>0</v>
      </c>
      <c r="AL763" s="2" t="b">
        <f t="shared" si="248"/>
        <v>0</v>
      </c>
      <c r="AM763" s="2" t="b">
        <f t="shared" si="249"/>
        <v>0</v>
      </c>
      <c r="AN763" s="2" t="b">
        <f t="shared" si="250"/>
        <v>0</v>
      </c>
      <c r="AO763" s="2" t="b">
        <v>0</v>
      </c>
      <c r="AP763" s="2" t="b">
        <f t="shared" si="251"/>
        <v>0</v>
      </c>
      <c r="AQ763" s="41" t="b">
        <v>0</v>
      </c>
      <c r="AR763" s="2">
        <v>1</v>
      </c>
      <c r="AS763" s="2">
        <v>0</v>
      </c>
      <c r="AT763" s="2"/>
      <c r="AU763" s="2"/>
      <c r="AV763" s="2"/>
      <c r="AW763" s="2"/>
      <c r="AX763" s="2"/>
      <c r="AY763" s="2"/>
      <c r="AZ763" s="2"/>
      <c r="BA763" s="2"/>
      <c r="BB763" s="2"/>
      <c r="BC763" s="2"/>
      <c r="BD763" s="2"/>
      <c r="BE763" s="2"/>
      <c r="BF763" s="2"/>
      <c r="BG763" s="2"/>
      <c r="BH763" s="2"/>
      <c r="BI763" s="2"/>
      <c r="BJ763" s="2"/>
      <c r="BK763" s="2"/>
      <c r="BL763" s="2"/>
      <c r="BP763" s="2"/>
      <c r="BQ763" s="2"/>
      <c r="BR763" s="2"/>
      <c r="BS763" s="2"/>
      <c r="BT763" s="2"/>
      <c r="BU763" s="2"/>
      <c r="BV763" s="2"/>
      <c r="BW763" s="2"/>
      <c r="BX763" s="2"/>
      <c r="BY763" s="2"/>
      <c r="BZ763" s="2"/>
      <c r="CA763" s="2"/>
      <c r="CB763" s="2"/>
      <c r="CC763" s="2"/>
      <c r="CD763" s="2"/>
      <c r="CE763" s="2"/>
    </row>
    <row r="764" spans="1:83" s="7" customFormat="1" hidden="1" x14ac:dyDescent="0.25">
      <c r="L764" s="11" t="s">
        <v>1589</v>
      </c>
      <c r="M764" s="2" t="s">
        <v>1590</v>
      </c>
      <c r="N764" s="2">
        <v>2012</v>
      </c>
      <c r="O764" s="2">
        <v>1</v>
      </c>
      <c r="P764" s="3">
        <v>40969.581944444442</v>
      </c>
      <c r="Q764" s="2" t="s">
        <v>11</v>
      </c>
      <c r="R764" s="2" t="s">
        <v>459</v>
      </c>
      <c r="S764" s="2" t="s">
        <v>1588</v>
      </c>
      <c r="T764" s="2" t="s">
        <v>1138</v>
      </c>
      <c r="U764" s="2">
        <f t="shared" si="231"/>
        <v>0</v>
      </c>
      <c r="V764" s="2" t="b">
        <f t="shared" si="232"/>
        <v>0</v>
      </c>
      <c r="W764" s="17" t="b">
        <f t="shared" si="233"/>
        <v>0</v>
      </c>
      <c r="X764" s="2" t="b">
        <f t="shared" si="234"/>
        <v>0</v>
      </c>
      <c r="Y764" s="2" t="b">
        <f t="shared" si="235"/>
        <v>0</v>
      </c>
      <c r="Z764" s="2" t="b">
        <f t="shared" si="236"/>
        <v>0</v>
      </c>
      <c r="AA764" s="2" t="b">
        <f t="shared" si="237"/>
        <v>0</v>
      </c>
      <c r="AB764" s="2" t="b">
        <f t="shared" si="238"/>
        <v>0</v>
      </c>
      <c r="AC764" s="2" t="b">
        <f t="shared" si="239"/>
        <v>0</v>
      </c>
      <c r="AD764" s="2" t="b">
        <f t="shared" si="240"/>
        <v>0</v>
      </c>
      <c r="AE764" s="2" t="b">
        <f t="shared" si="241"/>
        <v>0</v>
      </c>
      <c r="AF764" s="2" t="b">
        <f t="shared" si="242"/>
        <v>0</v>
      </c>
      <c r="AG764" s="2" t="b">
        <f t="shared" si="243"/>
        <v>0</v>
      </c>
      <c r="AH764" s="17" t="b">
        <f t="shared" si="244"/>
        <v>0</v>
      </c>
      <c r="AI764" s="2" t="b">
        <f t="shared" si="245"/>
        <v>0</v>
      </c>
      <c r="AJ764" s="2" t="b">
        <f t="shared" si="246"/>
        <v>0</v>
      </c>
      <c r="AK764" s="2" t="b">
        <f t="shared" si="247"/>
        <v>0</v>
      </c>
      <c r="AL764" s="2" t="b">
        <f t="shared" si="248"/>
        <v>0</v>
      </c>
      <c r="AM764" s="2" t="b">
        <f t="shared" si="249"/>
        <v>0</v>
      </c>
      <c r="AN764" s="2" t="b">
        <f t="shared" si="250"/>
        <v>0</v>
      </c>
      <c r="AO764" s="2" t="b">
        <v>0</v>
      </c>
      <c r="AP764" s="2" t="b">
        <f t="shared" si="251"/>
        <v>0</v>
      </c>
      <c r="AQ764" s="2" t="b">
        <v>0</v>
      </c>
      <c r="AR764" s="2" t="s">
        <v>5615</v>
      </c>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row>
    <row r="765" spans="1:83" s="7" customFormat="1" ht="30" hidden="1" x14ac:dyDescent="0.25">
      <c r="L765" s="11" t="s">
        <v>1591</v>
      </c>
      <c r="M765" s="2" t="s">
        <v>1592</v>
      </c>
      <c r="N765" s="2">
        <v>2011</v>
      </c>
      <c r="O765" s="2">
        <v>1</v>
      </c>
      <c r="P765" s="3">
        <v>40603.611111111109</v>
      </c>
      <c r="Q765" s="2" t="s">
        <v>11</v>
      </c>
      <c r="R765" s="2" t="s">
        <v>459</v>
      </c>
      <c r="S765" s="2" t="s">
        <v>1588</v>
      </c>
      <c r="T765" s="2" t="s">
        <v>1138</v>
      </c>
      <c r="U765" s="2">
        <f t="shared" si="231"/>
        <v>0</v>
      </c>
      <c r="V765" s="2" t="b">
        <f t="shared" si="232"/>
        <v>0</v>
      </c>
      <c r="W765" s="17" t="b">
        <f t="shared" si="233"/>
        <v>0</v>
      </c>
      <c r="X765" s="2" t="b">
        <f t="shared" si="234"/>
        <v>0</v>
      </c>
      <c r="Y765" s="2" t="b">
        <f t="shared" si="235"/>
        <v>0</v>
      </c>
      <c r="Z765" s="2" t="b">
        <f t="shared" si="236"/>
        <v>0</v>
      </c>
      <c r="AA765" s="2" t="b">
        <f t="shared" si="237"/>
        <v>0</v>
      </c>
      <c r="AB765" s="2" t="b">
        <f t="shared" si="238"/>
        <v>0</v>
      </c>
      <c r="AC765" s="2" t="b">
        <f t="shared" si="239"/>
        <v>0</v>
      </c>
      <c r="AD765" s="2" t="b">
        <f t="shared" si="240"/>
        <v>0</v>
      </c>
      <c r="AE765" s="2" t="b">
        <f t="shared" si="241"/>
        <v>0</v>
      </c>
      <c r="AF765" s="2" t="b">
        <f t="shared" si="242"/>
        <v>0</v>
      </c>
      <c r="AG765" s="2" t="b">
        <f t="shared" si="243"/>
        <v>0</v>
      </c>
      <c r="AH765" s="17" t="b">
        <f t="shared" si="244"/>
        <v>0</v>
      </c>
      <c r="AI765" s="2" t="b">
        <f t="shared" si="245"/>
        <v>0</v>
      </c>
      <c r="AJ765" s="2" t="b">
        <f t="shared" si="246"/>
        <v>0</v>
      </c>
      <c r="AK765" s="2" t="b">
        <f t="shared" si="247"/>
        <v>0</v>
      </c>
      <c r="AL765" s="2" t="b">
        <f t="shared" si="248"/>
        <v>0</v>
      </c>
      <c r="AM765" s="2" t="b">
        <f t="shared" si="249"/>
        <v>0</v>
      </c>
      <c r="AN765" s="2" t="b">
        <f t="shared" si="250"/>
        <v>0</v>
      </c>
      <c r="AO765" s="2" t="b">
        <v>0</v>
      </c>
      <c r="AP765" s="2" t="b">
        <f t="shared" si="251"/>
        <v>0</v>
      </c>
      <c r="AQ765" s="2" t="b">
        <v>0</v>
      </c>
      <c r="AR765" s="2" t="s">
        <v>5615</v>
      </c>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row>
    <row r="766" spans="1:83" s="7" customFormat="1" ht="30" hidden="1" x14ac:dyDescent="0.25">
      <c r="L766" s="11" t="s">
        <v>2276</v>
      </c>
      <c r="M766" s="2" t="s">
        <v>2277</v>
      </c>
      <c r="N766" s="7">
        <v>2016</v>
      </c>
      <c r="O766" s="7">
        <v>1</v>
      </c>
      <c r="P766" s="9">
        <v>42370</v>
      </c>
      <c r="Q766" s="7" t="s">
        <v>11</v>
      </c>
      <c r="R766" s="7" t="s">
        <v>459</v>
      </c>
      <c r="S766" s="7" t="s">
        <v>2199</v>
      </c>
      <c r="T766" s="7" t="s">
        <v>1138</v>
      </c>
      <c r="U766" s="2">
        <f t="shared" si="231"/>
        <v>1</v>
      </c>
      <c r="V766" s="2" t="b">
        <f t="shared" si="232"/>
        <v>1</v>
      </c>
      <c r="W766" s="17" t="b">
        <f t="shared" si="233"/>
        <v>0</v>
      </c>
      <c r="X766" s="2" t="b">
        <f t="shared" si="234"/>
        <v>0</v>
      </c>
      <c r="Y766" s="2" t="b">
        <f t="shared" si="235"/>
        <v>0</v>
      </c>
      <c r="Z766" s="2" t="b">
        <f t="shared" si="236"/>
        <v>0</v>
      </c>
      <c r="AA766" s="2" t="b">
        <f t="shared" si="237"/>
        <v>0</v>
      </c>
      <c r="AB766" s="2" t="b">
        <f t="shared" si="238"/>
        <v>0</v>
      </c>
      <c r="AC766" s="2" t="b">
        <f t="shared" si="239"/>
        <v>0</v>
      </c>
      <c r="AD766" s="2" t="b">
        <f t="shared" si="240"/>
        <v>0</v>
      </c>
      <c r="AE766" s="2" t="b">
        <f t="shared" si="241"/>
        <v>0</v>
      </c>
      <c r="AF766" s="2" t="b">
        <f t="shared" si="242"/>
        <v>0</v>
      </c>
      <c r="AG766" s="2" t="b">
        <f t="shared" si="243"/>
        <v>0</v>
      </c>
      <c r="AH766" s="17" t="b">
        <f t="shared" si="244"/>
        <v>0</v>
      </c>
      <c r="AI766" s="2" t="b">
        <f t="shared" si="245"/>
        <v>0</v>
      </c>
      <c r="AJ766" s="2" t="b">
        <f t="shared" si="246"/>
        <v>0</v>
      </c>
      <c r="AK766" s="2" t="b">
        <f t="shared" si="247"/>
        <v>0</v>
      </c>
      <c r="AL766" s="2" t="b">
        <f t="shared" si="248"/>
        <v>0</v>
      </c>
      <c r="AM766" s="2" t="b">
        <f t="shared" si="249"/>
        <v>0</v>
      </c>
      <c r="AN766" s="2" t="b">
        <f t="shared" si="250"/>
        <v>0</v>
      </c>
      <c r="AO766" s="2" t="b">
        <v>0</v>
      </c>
      <c r="AP766" s="2" t="b">
        <f t="shared" si="251"/>
        <v>0</v>
      </c>
      <c r="AQ766" s="2" t="b">
        <v>0</v>
      </c>
      <c r="AR766" s="7">
        <v>1</v>
      </c>
      <c r="BM766" s="2"/>
      <c r="BN766" s="2"/>
      <c r="BO766" s="2"/>
      <c r="BP766" s="2"/>
      <c r="BQ766" s="2"/>
      <c r="BR766" s="2"/>
      <c r="BS766" s="2"/>
      <c r="BT766" s="2"/>
      <c r="BU766" s="2"/>
      <c r="BV766" s="2"/>
      <c r="BW766" s="2"/>
      <c r="BX766" s="2"/>
      <c r="BY766" s="2"/>
      <c r="BZ766" s="2"/>
      <c r="CA766" s="2"/>
      <c r="CB766" s="2"/>
      <c r="CC766" s="2"/>
      <c r="CD766" s="2"/>
      <c r="CE766" s="2"/>
    </row>
    <row r="767" spans="1:83" s="7" customFormat="1" ht="30" hidden="1" x14ac:dyDescent="0.25">
      <c r="L767" s="11" t="s">
        <v>1593</v>
      </c>
      <c r="M767" s="2" t="s">
        <v>1594</v>
      </c>
      <c r="N767" s="2">
        <v>2012</v>
      </c>
      <c r="O767" s="2">
        <v>1</v>
      </c>
      <c r="P767" s="3">
        <v>40969.535416666666</v>
      </c>
      <c r="Q767" s="2" t="s">
        <v>11</v>
      </c>
      <c r="R767" s="2" t="s">
        <v>459</v>
      </c>
      <c r="S767" s="2" t="s">
        <v>1588</v>
      </c>
      <c r="T767" s="2" t="s">
        <v>1138</v>
      </c>
      <c r="U767" s="2">
        <f t="shared" si="231"/>
        <v>0</v>
      </c>
      <c r="V767" s="2" t="b">
        <f t="shared" si="232"/>
        <v>0</v>
      </c>
      <c r="W767" s="17" t="b">
        <f t="shared" si="233"/>
        <v>0</v>
      </c>
      <c r="X767" s="2" t="b">
        <f t="shared" si="234"/>
        <v>0</v>
      </c>
      <c r="Y767" s="2" t="b">
        <f t="shared" si="235"/>
        <v>0</v>
      </c>
      <c r="Z767" s="2" t="b">
        <f t="shared" si="236"/>
        <v>0</v>
      </c>
      <c r="AA767" s="2" t="b">
        <f t="shared" si="237"/>
        <v>0</v>
      </c>
      <c r="AB767" s="2" t="b">
        <f t="shared" si="238"/>
        <v>0</v>
      </c>
      <c r="AC767" s="2" t="b">
        <f t="shared" si="239"/>
        <v>0</v>
      </c>
      <c r="AD767" s="2" t="b">
        <f t="shared" si="240"/>
        <v>0</v>
      </c>
      <c r="AE767" s="2" t="b">
        <f t="shared" si="241"/>
        <v>0</v>
      </c>
      <c r="AF767" s="2" t="b">
        <f t="shared" si="242"/>
        <v>0</v>
      </c>
      <c r="AG767" s="2" t="b">
        <f t="shared" si="243"/>
        <v>0</v>
      </c>
      <c r="AH767" s="17" t="b">
        <f t="shared" si="244"/>
        <v>0</v>
      </c>
      <c r="AI767" s="2" t="b">
        <f t="shared" si="245"/>
        <v>0</v>
      </c>
      <c r="AJ767" s="2" t="b">
        <f t="shared" si="246"/>
        <v>0</v>
      </c>
      <c r="AK767" s="2" t="b">
        <f t="shared" si="247"/>
        <v>0</v>
      </c>
      <c r="AL767" s="2" t="b">
        <f t="shared" si="248"/>
        <v>0</v>
      </c>
      <c r="AM767" s="2" t="b">
        <f t="shared" si="249"/>
        <v>0</v>
      </c>
      <c r="AN767" s="2" t="b">
        <f t="shared" si="250"/>
        <v>0</v>
      </c>
      <c r="AO767" s="2" t="b">
        <v>0</v>
      </c>
      <c r="AP767" s="2" t="b">
        <f t="shared" si="251"/>
        <v>0</v>
      </c>
      <c r="AQ767" s="2" t="b">
        <v>0</v>
      </c>
      <c r="AR767" s="2" t="s">
        <v>5615</v>
      </c>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1:83" s="7" customFormat="1" ht="30" hidden="1" x14ac:dyDescent="0.25">
      <c r="L768" s="11" t="s">
        <v>1595</v>
      </c>
      <c r="M768" s="2" t="s">
        <v>1596</v>
      </c>
      <c r="N768" s="2">
        <v>2012</v>
      </c>
      <c r="O768" s="2">
        <v>1</v>
      </c>
      <c r="P768" s="3">
        <v>40969.53402777778</v>
      </c>
      <c r="Q768" s="2" t="s">
        <v>11</v>
      </c>
      <c r="R768" s="2" t="s">
        <v>459</v>
      </c>
      <c r="S768" s="2" t="s">
        <v>1588</v>
      </c>
      <c r="T768" s="2" t="s">
        <v>1138</v>
      </c>
      <c r="U768" s="2">
        <f t="shared" si="231"/>
        <v>0</v>
      </c>
      <c r="V768" s="2" t="b">
        <f t="shared" si="232"/>
        <v>0</v>
      </c>
      <c r="W768" s="17" t="b">
        <f t="shared" si="233"/>
        <v>0</v>
      </c>
      <c r="X768" s="2" t="b">
        <f t="shared" si="234"/>
        <v>0</v>
      </c>
      <c r="Y768" s="2" t="b">
        <f t="shared" si="235"/>
        <v>0</v>
      </c>
      <c r="Z768" s="2" t="b">
        <f t="shared" si="236"/>
        <v>0</v>
      </c>
      <c r="AA768" s="2" t="b">
        <f t="shared" si="237"/>
        <v>0</v>
      </c>
      <c r="AB768" s="2" t="b">
        <f t="shared" si="238"/>
        <v>0</v>
      </c>
      <c r="AC768" s="2" t="b">
        <f t="shared" si="239"/>
        <v>0</v>
      </c>
      <c r="AD768" s="2" t="b">
        <f t="shared" si="240"/>
        <v>0</v>
      </c>
      <c r="AE768" s="2" t="b">
        <f t="shared" si="241"/>
        <v>0</v>
      </c>
      <c r="AF768" s="2" t="b">
        <f t="shared" si="242"/>
        <v>0</v>
      </c>
      <c r="AG768" s="2" t="b">
        <f t="shared" si="243"/>
        <v>0</v>
      </c>
      <c r="AH768" s="17" t="b">
        <f t="shared" si="244"/>
        <v>0</v>
      </c>
      <c r="AI768" s="2" t="b">
        <f t="shared" si="245"/>
        <v>0</v>
      </c>
      <c r="AJ768" s="2" t="b">
        <f t="shared" si="246"/>
        <v>0</v>
      </c>
      <c r="AK768" s="2" t="b">
        <f t="shared" si="247"/>
        <v>0</v>
      </c>
      <c r="AL768" s="2" t="b">
        <f t="shared" si="248"/>
        <v>0</v>
      </c>
      <c r="AM768" s="2" t="b">
        <f t="shared" si="249"/>
        <v>0</v>
      </c>
      <c r="AN768" s="2" t="b">
        <f t="shared" si="250"/>
        <v>0</v>
      </c>
      <c r="AO768" s="2" t="b">
        <v>0</v>
      </c>
      <c r="AP768" s="2" t="b">
        <f t="shared" si="251"/>
        <v>0</v>
      </c>
      <c r="AQ768" s="2" t="b">
        <v>0</v>
      </c>
      <c r="AR768" s="2" t="s">
        <v>5615</v>
      </c>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row>
    <row r="769" spans="1:85" s="7" customFormat="1" hidden="1" x14ac:dyDescent="0.25">
      <c r="L769" s="11" t="s">
        <v>2487</v>
      </c>
      <c r="M769" s="2" t="s">
        <v>2488</v>
      </c>
      <c r="N769" s="7">
        <v>2011</v>
      </c>
      <c r="O769" s="7">
        <v>1</v>
      </c>
      <c r="P769" s="8">
        <v>40603.503472222219</v>
      </c>
      <c r="Q769" s="7" t="s">
        <v>11</v>
      </c>
      <c r="R769" s="7" t="s">
        <v>459</v>
      </c>
      <c r="S769" s="7" t="s">
        <v>2485</v>
      </c>
      <c r="T769" s="7" t="s">
        <v>2486</v>
      </c>
      <c r="U769" s="2">
        <f t="shared" si="231"/>
        <v>2</v>
      </c>
      <c r="V769" s="2" t="b">
        <f t="shared" si="232"/>
        <v>0</v>
      </c>
      <c r="W769" s="17" t="b">
        <f t="shared" si="233"/>
        <v>0</v>
      </c>
      <c r="X769" s="2" t="b">
        <f t="shared" si="234"/>
        <v>1</v>
      </c>
      <c r="Y769" s="2" t="b">
        <f t="shared" si="235"/>
        <v>0</v>
      </c>
      <c r="Z769" s="2" t="b">
        <f t="shared" si="236"/>
        <v>0</v>
      </c>
      <c r="AA769" s="2" t="b">
        <f t="shared" si="237"/>
        <v>0</v>
      </c>
      <c r="AB769" s="2" t="b">
        <f t="shared" si="238"/>
        <v>0</v>
      </c>
      <c r="AC769" s="2" t="b">
        <f t="shared" si="239"/>
        <v>0</v>
      </c>
      <c r="AD769" s="2" t="b">
        <f t="shared" si="240"/>
        <v>1</v>
      </c>
      <c r="AE769" s="2" t="b">
        <f t="shared" si="241"/>
        <v>0</v>
      </c>
      <c r="AF769" s="2" t="b">
        <f t="shared" si="242"/>
        <v>0</v>
      </c>
      <c r="AG769" s="2" t="b">
        <f t="shared" si="243"/>
        <v>0</v>
      </c>
      <c r="AH769" s="17" t="b">
        <f t="shared" si="244"/>
        <v>0</v>
      </c>
      <c r="AI769" s="2" t="b">
        <f t="shared" si="245"/>
        <v>0</v>
      </c>
      <c r="AJ769" s="2" t="b">
        <f t="shared" si="246"/>
        <v>0</v>
      </c>
      <c r="AK769" s="2" t="b">
        <f t="shared" si="247"/>
        <v>0</v>
      </c>
      <c r="AL769" s="2" t="b">
        <f t="shared" si="248"/>
        <v>0</v>
      </c>
      <c r="AM769" s="2" t="b">
        <f t="shared" si="249"/>
        <v>0</v>
      </c>
      <c r="AN769" s="2" t="b">
        <f t="shared" si="250"/>
        <v>0</v>
      </c>
      <c r="AO769" s="2" t="b">
        <v>0</v>
      </c>
      <c r="AP769" s="2" t="b">
        <f t="shared" si="251"/>
        <v>0</v>
      </c>
      <c r="AQ769" s="2" t="b">
        <v>0</v>
      </c>
      <c r="AR769" s="7">
        <v>4</v>
      </c>
      <c r="AS769" s="7" t="s">
        <v>5615</v>
      </c>
      <c r="AT769" s="7">
        <v>11</v>
      </c>
      <c r="BM769" s="2"/>
      <c r="BN769" s="2"/>
      <c r="BO769" s="2"/>
      <c r="BQ769" s="2"/>
      <c r="BR769" s="2"/>
      <c r="BS769" s="2"/>
      <c r="BT769" s="2"/>
      <c r="BU769" s="2"/>
      <c r="BV769" s="2"/>
      <c r="BW769" s="2"/>
      <c r="BX769" s="2"/>
      <c r="BY769" s="2"/>
      <c r="BZ769" s="2"/>
      <c r="CA769" s="2"/>
      <c r="CB769" s="2"/>
      <c r="CC769" s="2"/>
      <c r="CD769" s="2"/>
      <c r="CE769" s="2"/>
      <c r="CF769" s="2"/>
      <c r="CG769" s="2"/>
    </row>
    <row r="770" spans="1:85" s="7" customFormat="1" ht="30" hidden="1" x14ac:dyDescent="0.25">
      <c r="L770" s="11" t="s">
        <v>2278</v>
      </c>
      <c r="M770" s="2" t="s">
        <v>2279</v>
      </c>
      <c r="N770" s="7">
        <v>2016</v>
      </c>
      <c r="O770" s="7">
        <v>1</v>
      </c>
      <c r="P770" s="9">
        <v>42370</v>
      </c>
      <c r="Q770" s="7" t="s">
        <v>11</v>
      </c>
      <c r="R770" s="7" t="s">
        <v>459</v>
      </c>
      <c r="S770" s="7" t="s">
        <v>2199</v>
      </c>
      <c r="T770" s="7" t="s">
        <v>1138</v>
      </c>
      <c r="U770" s="2">
        <f t="shared" ref="U770:U833" si="252">COUNTIF(V770:AV770,TRUE)</f>
        <v>0</v>
      </c>
      <c r="V770" s="2" t="b">
        <f t="shared" ref="V770:V833" si="253">ISNUMBER(MATCH(1,AR770:CH770,0))</f>
        <v>0</v>
      </c>
      <c r="W770" s="17" t="b">
        <f t="shared" ref="W770:W833" si="254">ISNUMBER(MATCH(2,AR770:CH770,0))</f>
        <v>0</v>
      </c>
      <c r="X770" s="2" t="b">
        <f t="shared" ref="X770:X833" si="255">ISNUMBER(MATCH(4,AR770:CH770,0))</f>
        <v>0</v>
      </c>
      <c r="Y770" s="2" t="b">
        <f t="shared" ref="Y770:Y833" si="256">ISNUMBER(MATCH(5,AR770:CH770,0))</f>
        <v>0</v>
      </c>
      <c r="Z770" s="2" t="b">
        <f t="shared" ref="Z770:Z833" si="257">ISNUMBER(MATCH(6,AR770:CH770,0))</f>
        <v>0</v>
      </c>
      <c r="AA770" s="2" t="b">
        <f t="shared" ref="AA770:AA833" si="258">ISNUMBER(MATCH(7,AR770:CH770,0))</f>
        <v>0</v>
      </c>
      <c r="AB770" s="2" t="b">
        <f t="shared" ref="AB770:AB833" si="259">ISNUMBER(MATCH(8,AR770:CH770,0))</f>
        <v>0</v>
      </c>
      <c r="AC770" s="2" t="b">
        <f t="shared" ref="AC770:AC833" si="260">ISNUMBER(MATCH(10,AR770:CH770,0))</f>
        <v>0</v>
      </c>
      <c r="AD770" s="2" t="b">
        <f t="shared" ref="AD770:AD833" si="261">ISNUMBER(MATCH(11,AR770:CH770,0))</f>
        <v>0</v>
      </c>
      <c r="AE770" s="2" t="b">
        <f t="shared" ref="AE770:AE833" si="262">ISNUMBER(MATCH(13,AR770:CH770,0))</f>
        <v>0</v>
      </c>
      <c r="AF770" s="2" t="b">
        <f t="shared" ref="AF770:AF833" si="263">ISNUMBER(MATCH(14,AR770:CH770,0))</f>
        <v>0</v>
      </c>
      <c r="AG770" s="2" t="b">
        <f t="shared" ref="AG770:AG833" si="264">ISNUMBER(MATCH(15,AR770:CH770,0))</f>
        <v>0</v>
      </c>
      <c r="AH770" s="17" t="b">
        <f t="shared" ref="AH770:AH833" si="265">ISNUMBER(MATCH(16,AR770:CH770,0))</f>
        <v>0</v>
      </c>
      <c r="AI770" s="2" t="b">
        <f t="shared" ref="AI770:AI833" si="266">ISNUMBER(MATCH(20,AQ770:CG770,0))</f>
        <v>0</v>
      </c>
      <c r="AJ770" s="2" t="b">
        <f t="shared" ref="AJ770:AJ833" si="267">ISNUMBER(MATCH(21,AQ770:CG770,0))</f>
        <v>0</v>
      </c>
      <c r="AK770" s="2" t="b">
        <f t="shared" ref="AK770:AK833" si="268">ISNUMBER(MATCH(22,AR770:CH770,0))</f>
        <v>0</v>
      </c>
      <c r="AL770" s="2" t="b">
        <f t="shared" ref="AL770:AL833" si="269">ISNUMBER(MATCH(23,AR770:CH770,0))</f>
        <v>0</v>
      </c>
      <c r="AM770" s="2" t="b">
        <f t="shared" ref="AM770:AM833" si="270">ISNUMBER(MATCH(30,AR770:CH770,0))</f>
        <v>0</v>
      </c>
      <c r="AN770" s="2" t="b">
        <f t="shared" ref="AN770:AN833" si="271">ISNUMBER(MATCH(48,AR770:CH770,0))</f>
        <v>0</v>
      </c>
      <c r="AO770" s="2" t="b">
        <v>0</v>
      </c>
      <c r="AP770" s="2" t="b">
        <f t="shared" ref="AP770:AP833" si="272">ISNUMBER(MATCH(52,AR770:CH770,0))</f>
        <v>0</v>
      </c>
      <c r="AQ770" s="2" t="b">
        <v>0</v>
      </c>
      <c r="AR770" s="7" t="s">
        <v>5615</v>
      </c>
      <c r="BM770" s="2"/>
      <c r="BN770" s="2"/>
      <c r="BO770" s="2"/>
      <c r="BP770" s="2"/>
      <c r="BQ770" s="2"/>
      <c r="BR770" s="2"/>
      <c r="BS770" s="2"/>
      <c r="BT770" s="2"/>
      <c r="BU770" s="2"/>
      <c r="BV770" s="2"/>
      <c r="BW770" s="2"/>
      <c r="BX770" s="2"/>
      <c r="BY770" s="2"/>
      <c r="BZ770" s="2"/>
      <c r="CA770" s="2"/>
      <c r="CB770" s="2"/>
      <c r="CC770" s="2"/>
      <c r="CD770" s="2"/>
      <c r="CE770" s="2"/>
    </row>
    <row r="771" spans="1:85" s="7" customFormat="1" ht="45" hidden="1" x14ac:dyDescent="0.25">
      <c r="B771" s="2"/>
      <c r="C771" s="2"/>
      <c r="D771" s="2"/>
      <c r="E771" s="2"/>
      <c r="F771" s="2"/>
      <c r="G771" s="2"/>
      <c r="H771" s="2"/>
      <c r="I771" s="2"/>
      <c r="J771" s="2"/>
      <c r="K771" s="2"/>
      <c r="L771" s="11" t="s">
        <v>279</v>
      </c>
      <c r="M771" s="2" t="s">
        <v>280</v>
      </c>
      <c r="N771" s="7">
        <v>2014</v>
      </c>
      <c r="O771" s="7">
        <v>1</v>
      </c>
      <c r="P771" s="8">
        <v>41821.426388888889</v>
      </c>
      <c r="Q771" s="7" t="s">
        <v>11</v>
      </c>
      <c r="R771" s="7" t="s">
        <v>9</v>
      </c>
      <c r="S771" s="7" t="s">
        <v>264</v>
      </c>
      <c r="T771" s="7" t="s">
        <v>13</v>
      </c>
      <c r="U771" s="2">
        <f t="shared" si="252"/>
        <v>1</v>
      </c>
      <c r="V771" s="2" t="b">
        <f t="shared" si="253"/>
        <v>1</v>
      </c>
      <c r="W771" s="17" t="b">
        <f t="shared" si="254"/>
        <v>0</v>
      </c>
      <c r="X771" s="2" t="b">
        <f t="shared" si="255"/>
        <v>0</v>
      </c>
      <c r="Y771" s="2" t="b">
        <f t="shared" si="256"/>
        <v>0</v>
      </c>
      <c r="Z771" s="2" t="b">
        <f t="shared" si="257"/>
        <v>0</v>
      </c>
      <c r="AA771" s="2" t="b">
        <f t="shared" si="258"/>
        <v>0</v>
      </c>
      <c r="AB771" s="2" t="b">
        <f t="shared" si="259"/>
        <v>0</v>
      </c>
      <c r="AC771" s="2" t="b">
        <f t="shared" si="260"/>
        <v>0</v>
      </c>
      <c r="AD771" s="2" t="b">
        <f t="shared" si="261"/>
        <v>0</v>
      </c>
      <c r="AE771" s="2" t="b">
        <f t="shared" si="262"/>
        <v>0</v>
      </c>
      <c r="AF771" s="2" t="b">
        <f t="shared" si="263"/>
        <v>0</v>
      </c>
      <c r="AG771" s="2" t="b">
        <f t="shared" si="264"/>
        <v>0</v>
      </c>
      <c r="AH771" s="17" t="b">
        <f t="shared" si="265"/>
        <v>0</v>
      </c>
      <c r="AI771" s="2" t="b">
        <f t="shared" si="266"/>
        <v>0</v>
      </c>
      <c r="AJ771" s="2" t="b">
        <f t="shared" si="267"/>
        <v>0</v>
      </c>
      <c r="AK771" s="2" t="b">
        <f t="shared" si="268"/>
        <v>0</v>
      </c>
      <c r="AL771" s="2" t="b">
        <f t="shared" si="269"/>
        <v>0</v>
      </c>
      <c r="AM771" s="2" t="b">
        <f t="shared" si="270"/>
        <v>0</v>
      </c>
      <c r="AN771" s="2" t="b">
        <f t="shared" si="271"/>
        <v>0</v>
      </c>
      <c r="AO771" s="2" t="b">
        <v>0</v>
      </c>
      <c r="AP771" s="2" t="b">
        <f t="shared" si="272"/>
        <v>0</v>
      </c>
      <c r="AQ771" s="2" t="b">
        <v>0</v>
      </c>
      <c r="AR771" s="7">
        <v>1</v>
      </c>
      <c r="AS771" s="7" t="s">
        <v>5615</v>
      </c>
      <c r="BM771" s="2"/>
      <c r="BN771" s="2"/>
      <c r="BO771" s="2"/>
    </row>
    <row r="772" spans="1:85" s="7" customFormat="1" ht="42.75" hidden="1" x14ac:dyDescent="0.25">
      <c r="A772" s="2"/>
      <c r="B772" s="2"/>
      <c r="C772" s="2"/>
      <c r="D772" s="2"/>
      <c r="E772" s="2"/>
      <c r="F772" s="2"/>
      <c r="G772" s="2"/>
      <c r="H772" s="2"/>
      <c r="I772" s="2"/>
      <c r="J772" s="2"/>
      <c r="K772" s="2"/>
      <c r="L772" s="15">
        <v>2005202356</v>
      </c>
      <c r="M772" s="12" t="s">
        <v>5491</v>
      </c>
      <c r="N772" s="2"/>
      <c r="O772" s="2"/>
      <c r="P772" s="2"/>
      <c r="Q772" s="13" t="s">
        <v>5439</v>
      </c>
      <c r="R772" s="2" t="s">
        <v>5440</v>
      </c>
      <c r="S772" s="2"/>
      <c r="T772" s="13" t="s">
        <v>5449</v>
      </c>
      <c r="U772" s="2">
        <f t="shared" si="252"/>
        <v>1</v>
      </c>
      <c r="V772" s="2" t="b">
        <f t="shared" si="253"/>
        <v>1</v>
      </c>
      <c r="W772" s="17" t="b">
        <f t="shared" si="254"/>
        <v>0</v>
      </c>
      <c r="X772" s="2" t="b">
        <f t="shared" si="255"/>
        <v>0</v>
      </c>
      <c r="Y772" s="2" t="b">
        <f t="shared" si="256"/>
        <v>0</v>
      </c>
      <c r="Z772" s="2" t="b">
        <f t="shared" si="257"/>
        <v>0</v>
      </c>
      <c r="AA772" s="2" t="b">
        <f t="shared" si="258"/>
        <v>0</v>
      </c>
      <c r="AB772" s="2" t="b">
        <f t="shared" si="259"/>
        <v>0</v>
      </c>
      <c r="AC772" s="2" t="b">
        <f t="shared" si="260"/>
        <v>0</v>
      </c>
      <c r="AD772" s="2" t="b">
        <f t="shared" si="261"/>
        <v>0</v>
      </c>
      <c r="AE772" s="2" t="b">
        <f t="shared" si="262"/>
        <v>0</v>
      </c>
      <c r="AF772" s="2" t="b">
        <f t="shared" si="263"/>
        <v>0</v>
      </c>
      <c r="AG772" s="2" t="b">
        <f t="shared" si="264"/>
        <v>0</v>
      </c>
      <c r="AH772" s="17" t="b">
        <f t="shared" si="265"/>
        <v>0</v>
      </c>
      <c r="AI772" s="2" t="b">
        <f t="shared" si="266"/>
        <v>0</v>
      </c>
      <c r="AJ772" s="2" t="b">
        <f t="shared" si="267"/>
        <v>0</v>
      </c>
      <c r="AK772" s="2" t="b">
        <f t="shared" si="268"/>
        <v>0</v>
      </c>
      <c r="AL772" s="2" t="b">
        <f t="shared" si="269"/>
        <v>0</v>
      </c>
      <c r="AM772" s="2" t="b">
        <f t="shared" si="270"/>
        <v>0</v>
      </c>
      <c r="AN772" s="2" t="b">
        <f t="shared" si="271"/>
        <v>0</v>
      </c>
      <c r="AO772" s="2" t="b">
        <v>0</v>
      </c>
      <c r="AP772" s="2" t="b">
        <f t="shared" si="272"/>
        <v>0</v>
      </c>
      <c r="AQ772" s="41" t="b">
        <v>0</v>
      </c>
      <c r="AR772" s="13">
        <v>1</v>
      </c>
      <c r="AS772" s="2">
        <v>3</v>
      </c>
      <c r="AT772" s="2"/>
      <c r="AU772" s="2"/>
      <c r="AV772" s="2"/>
      <c r="AW772" s="2"/>
      <c r="AX772" s="2"/>
      <c r="AY772" s="2"/>
      <c r="AZ772" s="2"/>
      <c r="BA772" s="2"/>
      <c r="BB772" s="2"/>
      <c r="BC772" s="2"/>
      <c r="BD772" s="2"/>
      <c r="BE772" s="2"/>
      <c r="BF772" s="2"/>
      <c r="BG772" s="2"/>
      <c r="BH772" s="2"/>
      <c r="BI772" s="2"/>
      <c r="BJ772" s="2"/>
      <c r="BK772" s="2"/>
      <c r="BL772" s="2"/>
      <c r="BP772" s="2"/>
      <c r="BQ772" s="2"/>
      <c r="BR772" s="2"/>
      <c r="BS772" s="2"/>
      <c r="BT772" s="2"/>
      <c r="BU772" s="2"/>
      <c r="BV772" s="2"/>
      <c r="BW772" s="2"/>
      <c r="BX772" s="2"/>
      <c r="BY772" s="2"/>
      <c r="BZ772" s="2"/>
      <c r="CA772" s="2"/>
      <c r="CB772" s="2"/>
      <c r="CC772" s="2"/>
      <c r="CD772" s="2"/>
      <c r="CE772" s="2"/>
    </row>
    <row r="773" spans="1:85" s="7" customFormat="1" ht="57" hidden="1" x14ac:dyDescent="0.25">
      <c r="A773" s="2"/>
      <c r="B773" s="2"/>
      <c r="C773" s="2"/>
      <c r="D773" s="2"/>
      <c r="E773" s="2"/>
      <c r="F773" s="2"/>
      <c r="G773" s="2"/>
      <c r="H773" s="2"/>
      <c r="I773" s="2"/>
      <c r="J773" s="2"/>
      <c r="K773" s="2"/>
      <c r="L773" s="15">
        <v>91930575</v>
      </c>
      <c r="M773" s="12" t="s">
        <v>5492</v>
      </c>
      <c r="N773" s="2"/>
      <c r="O773" s="2"/>
      <c r="P773" s="2"/>
      <c r="Q773" s="13" t="s">
        <v>5439</v>
      </c>
      <c r="R773" s="2" t="s">
        <v>5440</v>
      </c>
      <c r="S773" s="2"/>
      <c r="T773" s="13" t="s">
        <v>5449</v>
      </c>
      <c r="U773" s="2">
        <f t="shared" si="252"/>
        <v>3</v>
      </c>
      <c r="V773" s="2" t="b">
        <f t="shared" si="253"/>
        <v>1</v>
      </c>
      <c r="W773" s="17" t="b">
        <f t="shared" si="254"/>
        <v>1</v>
      </c>
      <c r="X773" s="2" t="b">
        <f t="shared" si="255"/>
        <v>0</v>
      </c>
      <c r="Y773" s="2" t="b">
        <f t="shared" si="256"/>
        <v>0</v>
      </c>
      <c r="Z773" s="2" t="b">
        <f t="shared" si="257"/>
        <v>0</v>
      </c>
      <c r="AA773" s="2" t="b">
        <f t="shared" si="258"/>
        <v>0</v>
      </c>
      <c r="AB773" s="2" t="b">
        <f t="shared" si="259"/>
        <v>0</v>
      </c>
      <c r="AC773" s="2" t="b">
        <f t="shared" si="260"/>
        <v>1</v>
      </c>
      <c r="AD773" s="2" t="b">
        <f t="shared" si="261"/>
        <v>0</v>
      </c>
      <c r="AE773" s="2" t="b">
        <f t="shared" si="262"/>
        <v>0</v>
      </c>
      <c r="AF773" s="2" t="b">
        <f t="shared" si="263"/>
        <v>0</v>
      </c>
      <c r="AG773" s="2" t="b">
        <f t="shared" si="264"/>
        <v>0</v>
      </c>
      <c r="AH773" s="17" t="b">
        <f t="shared" si="265"/>
        <v>0</v>
      </c>
      <c r="AI773" s="2" t="b">
        <f t="shared" si="266"/>
        <v>0</v>
      </c>
      <c r="AJ773" s="2" t="b">
        <f t="shared" si="267"/>
        <v>0</v>
      </c>
      <c r="AK773" s="2" t="b">
        <f t="shared" si="268"/>
        <v>0</v>
      </c>
      <c r="AL773" s="2" t="b">
        <f t="shared" si="269"/>
        <v>0</v>
      </c>
      <c r="AM773" s="2" t="b">
        <f t="shared" si="270"/>
        <v>0</v>
      </c>
      <c r="AN773" s="2" t="b">
        <f t="shared" si="271"/>
        <v>0</v>
      </c>
      <c r="AO773" s="2" t="b">
        <v>0</v>
      </c>
      <c r="AP773" s="2" t="b">
        <f t="shared" si="272"/>
        <v>0</v>
      </c>
      <c r="AQ773" s="41" t="b">
        <v>0</v>
      </c>
      <c r="AR773" s="13">
        <v>1</v>
      </c>
      <c r="AS773" s="2">
        <v>2</v>
      </c>
      <c r="AT773" s="2">
        <v>3</v>
      </c>
      <c r="AU773" s="2">
        <v>10</v>
      </c>
      <c r="AV773" s="2"/>
      <c r="AW773" s="2"/>
      <c r="AX773" s="2"/>
      <c r="AY773" s="2"/>
      <c r="AZ773" s="2"/>
      <c r="BA773" s="2"/>
      <c r="BB773" s="2"/>
      <c r="BC773" s="2"/>
      <c r="BD773" s="2"/>
      <c r="BE773" s="2"/>
      <c r="BF773" s="2"/>
      <c r="BG773" s="2"/>
      <c r="BH773" s="2"/>
      <c r="BI773" s="2"/>
      <c r="BJ773" s="2"/>
      <c r="BK773" s="2"/>
      <c r="BL773" s="2"/>
      <c r="BM773" s="2"/>
      <c r="BN773" s="2"/>
      <c r="BO773" s="2"/>
    </row>
    <row r="774" spans="1:85" s="7" customFormat="1" ht="28.5" hidden="1" x14ac:dyDescent="0.25">
      <c r="A774" s="2"/>
      <c r="B774" s="2"/>
      <c r="C774" s="2"/>
      <c r="D774" s="2"/>
      <c r="E774" s="2"/>
      <c r="F774" s="2"/>
      <c r="G774" s="2"/>
      <c r="H774" s="2"/>
      <c r="I774" s="2"/>
      <c r="J774" s="2"/>
      <c r="K774" s="2"/>
      <c r="L774" s="15" t="s">
        <v>5493</v>
      </c>
      <c r="M774" s="12" t="s">
        <v>5494</v>
      </c>
      <c r="N774" s="2"/>
      <c r="O774" s="2"/>
      <c r="P774" s="2"/>
      <c r="Q774" s="13" t="s">
        <v>5439</v>
      </c>
      <c r="R774" s="2" t="s">
        <v>5440</v>
      </c>
      <c r="S774" s="2"/>
      <c r="T774" s="13" t="s">
        <v>5443</v>
      </c>
      <c r="U774" s="2">
        <f t="shared" si="252"/>
        <v>3</v>
      </c>
      <c r="V774" s="2" t="b">
        <f t="shared" si="253"/>
        <v>1</v>
      </c>
      <c r="W774" s="17" t="b">
        <f t="shared" si="254"/>
        <v>0</v>
      </c>
      <c r="X774" s="2" t="b">
        <f t="shared" si="255"/>
        <v>0</v>
      </c>
      <c r="Y774" s="2" t="b">
        <f t="shared" si="256"/>
        <v>0</v>
      </c>
      <c r="Z774" s="2" t="b">
        <f t="shared" si="257"/>
        <v>0</v>
      </c>
      <c r="AA774" s="2" t="b">
        <f t="shared" si="258"/>
        <v>1</v>
      </c>
      <c r="AB774" s="2" t="b">
        <f t="shared" si="259"/>
        <v>0</v>
      </c>
      <c r="AC774" s="2" t="b">
        <f t="shared" si="260"/>
        <v>0</v>
      </c>
      <c r="AD774" s="2" t="b">
        <f t="shared" si="261"/>
        <v>0</v>
      </c>
      <c r="AE774" s="2" t="b">
        <f t="shared" si="262"/>
        <v>0</v>
      </c>
      <c r="AF774" s="2" t="b">
        <f t="shared" si="263"/>
        <v>0</v>
      </c>
      <c r="AG774" s="2" t="b">
        <f t="shared" si="264"/>
        <v>1</v>
      </c>
      <c r="AH774" s="17" t="b">
        <f t="shared" si="265"/>
        <v>0</v>
      </c>
      <c r="AI774" s="2" t="b">
        <f t="shared" si="266"/>
        <v>0</v>
      </c>
      <c r="AJ774" s="2" t="b">
        <f t="shared" si="267"/>
        <v>0</v>
      </c>
      <c r="AK774" s="2" t="b">
        <f t="shared" si="268"/>
        <v>0</v>
      </c>
      <c r="AL774" s="2" t="b">
        <f t="shared" si="269"/>
        <v>0</v>
      </c>
      <c r="AM774" s="2" t="b">
        <f t="shared" si="270"/>
        <v>0</v>
      </c>
      <c r="AN774" s="2" t="b">
        <f t="shared" si="271"/>
        <v>0</v>
      </c>
      <c r="AO774" s="2" t="b">
        <v>0</v>
      </c>
      <c r="AP774" s="2" t="b">
        <f t="shared" si="272"/>
        <v>0</v>
      </c>
      <c r="AQ774" s="41" t="b">
        <v>0</v>
      </c>
      <c r="AR774" s="13">
        <v>1</v>
      </c>
      <c r="AS774" s="2">
        <v>7</v>
      </c>
      <c r="AT774" s="2">
        <v>15</v>
      </c>
      <c r="AU774" s="2">
        <v>0</v>
      </c>
      <c r="AV774" s="2"/>
      <c r="AW774" s="2"/>
      <c r="AX774" s="2"/>
      <c r="AY774" s="2"/>
      <c r="AZ774" s="2"/>
      <c r="BA774" s="2"/>
      <c r="BB774" s="2"/>
      <c r="BC774" s="2"/>
      <c r="BD774" s="2"/>
      <c r="BE774" s="2"/>
      <c r="BF774" s="2"/>
      <c r="BG774" s="2"/>
      <c r="BH774" s="2"/>
      <c r="BI774" s="2"/>
      <c r="BJ774" s="2"/>
      <c r="BK774" s="2"/>
      <c r="BL774" s="2"/>
      <c r="BM774" s="2"/>
      <c r="BN774" s="2"/>
      <c r="BO774" s="2"/>
    </row>
    <row r="775" spans="1:85" s="7" customFormat="1" ht="42.75" hidden="1" x14ac:dyDescent="0.25">
      <c r="A775" s="2"/>
      <c r="B775" s="2"/>
      <c r="C775" s="2"/>
      <c r="D775" s="2"/>
      <c r="E775" s="2"/>
      <c r="F775" s="2"/>
      <c r="G775" s="2"/>
      <c r="H775" s="2"/>
      <c r="I775" s="2"/>
      <c r="J775" s="2"/>
      <c r="K775" s="2"/>
      <c r="L775" s="15">
        <v>86657584</v>
      </c>
      <c r="M775" s="12" t="s">
        <v>5495</v>
      </c>
      <c r="N775" s="2"/>
      <c r="O775" s="2"/>
      <c r="P775" s="2"/>
      <c r="Q775" s="13" t="s">
        <v>5439</v>
      </c>
      <c r="R775" s="2" t="s">
        <v>5440</v>
      </c>
      <c r="S775" s="2"/>
      <c r="T775" s="13" t="s">
        <v>5441</v>
      </c>
      <c r="U775" s="2">
        <f t="shared" si="252"/>
        <v>1</v>
      </c>
      <c r="V775" s="2" t="b">
        <f t="shared" si="253"/>
        <v>1</v>
      </c>
      <c r="W775" s="17" t="b">
        <f t="shared" si="254"/>
        <v>0</v>
      </c>
      <c r="X775" s="2" t="b">
        <f t="shared" si="255"/>
        <v>0</v>
      </c>
      <c r="Y775" s="2" t="b">
        <f t="shared" si="256"/>
        <v>0</v>
      </c>
      <c r="Z775" s="2" t="b">
        <f t="shared" si="257"/>
        <v>0</v>
      </c>
      <c r="AA775" s="2" t="b">
        <f t="shared" si="258"/>
        <v>0</v>
      </c>
      <c r="AB775" s="2" t="b">
        <f t="shared" si="259"/>
        <v>0</v>
      </c>
      <c r="AC775" s="2" t="b">
        <f t="shared" si="260"/>
        <v>0</v>
      </c>
      <c r="AD775" s="2" t="b">
        <f t="shared" si="261"/>
        <v>0</v>
      </c>
      <c r="AE775" s="2" t="b">
        <f t="shared" si="262"/>
        <v>0</v>
      </c>
      <c r="AF775" s="2" t="b">
        <f t="shared" si="263"/>
        <v>0</v>
      </c>
      <c r="AG775" s="2" t="b">
        <f t="shared" si="264"/>
        <v>0</v>
      </c>
      <c r="AH775" s="17" t="b">
        <f t="shared" si="265"/>
        <v>0</v>
      </c>
      <c r="AI775" s="2" t="b">
        <f t="shared" si="266"/>
        <v>0</v>
      </c>
      <c r="AJ775" s="2" t="b">
        <f t="shared" si="267"/>
        <v>0</v>
      </c>
      <c r="AK775" s="2" t="b">
        <f t="shared" si="268"/>
        <v>0</v>
      </c>
      <c r="AL775" s="2" t="b">
        <f t="shared" si="269"/>
        <v>0</v>
      </c>
      <c r="AM775" s="2" t="b">
        <f t="shared" si="270"/>
        <v>0</v>
      </c>
      <c r="AN775" s="2" t="b">
        <f t="shared" si="271"/>
        <v>0</v>
      </c>
      <c r="AO775" s="2" t="b">
        <v>0</v>
      </c>
      <c r="AP775" s="2" t="b">
        <f t="shared" si="272"/>
        <v>0</v>
      </c>
      <c r="AQ775" s="41" t="b">
        <v>0</v>
      </c>
      <c r="AR775" s="2">
        <v>1</v>
      </c>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row>
    <row r="776" spans="1:85" s="7" customFormat="1" ht="30" hidden="1" x14ac:dyDescent="0.25">
      <c r="L776" s="11" t="s">
        <v>2505</v>
      </c>
      <c r="M776" s="2" t="s">
        <v>2506</v>
      </c>
      <c r="N776" s="7">
        <v>2011</v>
      </c>
      <c r="O776" s="7">
        <v>1</v>
      </c>
      <c r="P776" s="8">
        <v>40544.489583333336</v>
      </c>
      <c r="Q776" s="7" t="s">
        <v>11</v>
      </c>
      <c r="R776" s="7" t="s">
        <v>459</v>
      </c>
      <c r="S776" s="7" t="s">
        <v>2507</v>
      </c>
      <c r="T776" s="7" t="s">
        <v>1168</v>
      </c>
      <c r="U776" s="2">
        <f t="shared" si="252"/>
        <v>0</v>
      </c>
      <c r="V776" s="2" t="b">
        <f t="shared" si="253"/>
        <v>0</v>
      </c>
      <c r="W776" s="17" t="b">
        <f t="shared" si="254"/>
        <v>0</v>
      </c>
      <c r="X776" s="2" t="b">
        <f t="shared" si="255"/>
        <v>0</v>
      </c>
      <c r="Y776" s="2" t="b">
        <f t="shared" si="256"/>
        <v>0</v>
      </c>
      <c r="Z776" s="2" t="b">
        <f t="shared" si="257"/>
        <v>0</v>
      </c>
      <c r="AA776" s="2" t="b">
        <f t="shared" si="258"/>
        <v>0</v>
      </c>
      <c r="AB776" s="2" t="b">
        <f t="shared" si="259"/>
        <v>0</v>
      </c>
      <c r="AC776" s="2" t="b">
        <f t="shared" si="260"/>
        <v>0</v>
      </c>
      <c r="AD776" s="2" t="b">
        <f t="shared" si="261"/>
        <v>0</v>
      </c>
      <c r="AE776" s="2" t="b">
        <f t="shared" si="262"/>
        <v>0</v>
      </c>
      <c r="AF776" s="2" t="b">
        <f t="shared" si="263"/>
        <v>0</v>
      </c>
      <c r="AG776" s="2" t="b">
        <f t="shared" si="264"/>
        <v>0</v>
      </c>
      <c r="AH776" s="17" t="b">
        <f t="shared" si="265"/>
        <v>0</v>
      </c>
      <c r="AI776" s="2" t="b">
        <f t="shared" si="266"/>
        <v>0</v>
      </c>
      <c r="AJ776" s="2" t="b">
        <f t="shared" si="267"/>
        <v>0</v>
      </c>
      <c r="AK776" s="2" t="b">
        <f t="shared" si="268"/>
        <v>0</v>
      </c>
      <c r="AL776" s="2" t="b">
        <f t="shared" si="269"/>
        <v>0</v>
      </c>
      <c r="AM776" s="2" t="b">
        <f t="shared" si="270"/>
        <v>0</v>
      </c>
      <c r="AN776" s="2" t="b">
        <f t="shared" si="271"/>
        <v>0</v>
      </c>
      <c r="AO776" s="2" t="b">
        <v>0</v>
      </c>
      <c r="AP776" s="2" t="b">
        <f t="shared" si="272"/>
        <v>0</v>
      </c>
      <c r="AQ776" s="2" t="b">
        <v>0</v>
      </c>
      <c r="AR776" s="7" t="s">
        <v>5615</v>
      </c>
      <c r="BM776" s="2"/>
      <c r="BN776" s="2"/>
      <c r="BO776" s="2"/>
    </row>
    <row r="777" spans="1:85" s="7" customFormat="1" ht="45" hidden="1" x14ac:dyDescent="0.25">
      <c r="L777" s="11" t="s">
        <v>2327</v>
      </c>
      <c r="M777" s="2" t="s">
        <v>2328</v>
      </c>
      <c r="N777" s="7">
        <v>2013</v>
      </c>
      <c r="O777" s="7">
        <v>1</v>
      </c>
      <c r="P777" s="8">
        <v>41334.60833333333</v>
      </c>
      <c r="Q777" s="7" t="s">
        <v>11</v>
      </c>
      <c r="R777" s="7" t="s">
        <v>459</v>
      </c>
      <c r="S777" s="7" t="s">
        <v>2326</v>
      </c>
      <c r="T777" s="7" t="s">
        <v>782</v>
      </c>
      <c r="U777" s="2">
        <f t="shared" si="252"/>
        <v>1</v>
      </c>
      <c r="V777" s="2" t="b">
        <f t="shared" si="253"/>
        <v>0</v>
      </c>
      <c r="W777" s="17" t="b">
        <f t="shared" si="254"/>
        <v>0</v>
      </c>
      <c r="X777" s="2" t="b">
        <f t="shared" si="255"/>
        <v>1</v>
      </c>
      <c r="Y777" s="2" t="b">
        <f t="shared" si="256"/>
        <v>0</v>
      </c>
      <c r="Z777" s="2" t="b">
        <f t="shared" si="257"/>
        <v>0</v>
      </c>
      <c r="AA777" s="2" t="b">
        <f t="shared" si="258"/>
        <v>0</v>
      </c>
      <c r="AB777" s="2" t="b">
        <f t="shared" si="259"/>
        <v>0</v>
      </c>
      <c r="AC777" s="2" t="b">
        <f t="shared" si="260"/>
        <v>0</v>
      </c>
      <c r="AD777" s="2" t="b">
        <f t="shared" si="261"/>
        <v>0</v>
      </c>
      <c r="AE777" s="2" t="b">
        <f t="shared" si="262"/>
        <v>0</v>
      </c>
      <c r="AF777" s="2" t="b">
        <f t="shared" si="263"/>
        <v>0</v>
      </c>
      <c r="AG777" s="2" t="b">
        <f t="shared" si="264"/>
        <v>0</v>
      </c>
      <c r="AH777" s="17" t="b">
        <f t="shared" si="265"/>
        <v>0</v>
      </c>
      <c r="AI777" s="2" t="b">
        <f t="shared" si="266"/>
        <v>0</v>
      </c>
      <c r="AJ777" s="2" t="b">
        <f t="shared" si="267"/>
        <v>0</v>
      </c>
      <c r="AK777" s="2" t="b">
        <f t="shared" si="268"/>
        <v>0</v>
      </c>
      <c r="AL777" s="2" t="b">
        <f t="shared" si="269"/>
        <v>0</v>
      </c>
      <c r="AM777" s="2" t="b">
        <f t="shared" si="270"/>
        <v>0</v>
      </c>
      <c r="AN777" s="2" t="b">
        <f t="shared" si="271"/>
        <v>0</v>
      </c>
      <c r="AO777" s="2" t="b">
        <v>0</v>
      </c>
      <c r="AP777" s="2" t="b">
        <f t="shared" si="272"/>
        <v>0</v>
      </c>
      <c r="AQ777" s="2" t="b">
        <v>0</v>
      </c>
      <c r="AR777" s="7">
        <v>4</v>
      </c>
      <c r="AS777" s="7" t="s">
        <v>5615</v>
      </c>
      <c r="BM777" s="2"/>
      <c r="BN777" s="2"/>
      <c r="BO777" s="2"/>
    </row>
    <row r="778" spans="1:85" s="7" customFormat="1" ht="30" hidden="1" x14ac:dyDescent="0.25">
      <c r="A778" s="2"/>
      <c r="B778" s="2"/>
      <c r="C778" s="2"/>
      <c r="D778" s="2"/>
      <c r="E778" s="2"/>
      <c r="F778" s="2"/>
      <c r="G778" s="2"/>
      <c r="H778" s="2"/>
      <c r="I778" s="2"/>
      <c r="J778" s="2"/>
      <c r="K778" s="2"/>
      <c r="L778" s="11" t="s">
        <v>5310</v>
      </c>
      <c r="M778" s="2" t="s">
        <v>5311</v>
      </c>
      <c r="N778" s="2">
        <v>35</v>
      </c>
      <c r="O778" s="2">
        <v>7</v>
      </c>
      <c r="P778" s="3">
        <v>41091.632638888892</v>
      </c>
      <c r="Q778" s="2" t="s">
        <v>5194</v>
      </c>
      <c r="R778" s="2" t="s">
        <v>5159</v>
      </c>
      <c r="S778" s="2" t="s">
        <v>5312</v>
      </c>
      <c r="T778" s="2" t="s">
        <v>3321</v>
      </c>
      <c r="U778" s="2">
        <f t="shared" si="252"/>
        <v>0</v>
      </c>
      <c r="V778" s="2" t="b">
        <f t="shared" si="253"/>
        <v>0</v>
      </c>
      <c r="W778" s="17" t="b">
        <f t="shared" si="254"/>
        <v>0</v>
      </c>
      <c r="X778" s="2" t="b">
        <f t="shared" si="255"/>
        <v>0</v>
      </c>
      <c r="Y778" s="2" t="b">
        <f t="shared" si="256"/>
        <v>0</v>
      </c>
      <c r="Z778" s="2" t="b">
        <f t="shared" si="257"/>
        <v>0</v>
      </c>
      <c r="AA778" s="2" t="b">
        <f t="shared" si="258"/>
        <v>0</v>
      </c>
      <c r="AB778" s="2" t="b">
        <f t="shared" si="259"/>
        <v>0</v>
      </c>
      <c r="AC778" s="2" t="b">
        <f t="shared" si="260"/>
        <v>0</v>
      </c>
      <c r="AD778" s="2" t="b">
        <f t="shared" si="261"/>
        <v>0</v>
      </c>
      <c r="AE778" s="2" t="b">
        <f t="shared" si="262"/>
        <v>0</v>
      </c>
      <c r="AF778" s="2" t="b">
        <f t="shared" si="263"/>
        <v>0</v>
      </c>
      <c r="AG778" s="2" t="b">
        <f t="shared" si="264"/>
        <v>0</v>
      </c>
      <c r="AH778" s="17" t="b">
        <f t="shared" si="265"/>
        <v>0</v>
      </c>
      <c r="AI778" s="2" t="b">
        <f t="shared" si="266"/>
        <v>0</v>
      </c>
      <c r="AJ778" s="2" t="b">
        <f t="shared" si="267"/>
        <v>0</v>
      </c>
      <c r="AK778" s="2" t="b">
        <f t="shared" si="268"/>
        <v>0</v>
      </c>
      <c r="AL778" s="2" t="b">
        <f t="shared" si="269"/>
        <v>0</v>
      </c>
      <c r="AM778" s="2" t="b">
        <f t="shared" si="270"/>
        <v>0</v>
      </c>
      <c r="AN778" s="2" t="b">
        <f t="shared" si="271"/>
        <v>0</v>
      </c>
      <c r="AO778" s="2" t="b">
        <v>0</v>
      </c>
      <c r="AP778" s="2" t="b">
        <f t="shared" si="272"/>
        <v>0</v>
      </c>
      <c r="AQ778" s="2" t="b">
        <v>0</v>
      </c>
      <c r="AR778" s="2" t="s">
        <v>5615</v>
      </c>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row>
    <row r="779" spans="1:85" s="7" customFormat="1" ht="30" hidden="1" x14ac:dyDescent="0.25">
      <c r="L779" s="11" t="s">
        <v>1260</v>
      </c>
      <c r="M779" s="2" t="s">
        <v>1261</v>
      </c>
      <c r="N779" s="2">
        <v>34</v>
      </c>
      <c r="O779" s="2">
        <v>6</v>
      </c>
      <c r="P779" s="3">
        <v>41944.700694444444</v>
      </c>
      <c r="Q779" s="2" t="s">
        <v>11</v>
      </c>
      <c r="R779" s="2" t="s">
        <v>459</v>
      </c>
      <c r="S779" s="2" t="s">
        <v>1259</v>
      </c>
      <c r="T779" s="2" t="s">
        <v>484</v>
      </c>
      <c r="U779" s="2">
        <f t="shared" si="252"/>
        <v>1</v>
      </c>
      <c r="V779" s="2" t="b">
        <f t="shared" si="253"/>
        <v>1</v>
      </c>
      <c r="W779" s="17" t="b">
        <f t="shared" si="254"/>
        <v>0</v>
      </c>
      <c r="X779" s="2" t="b">
        <f t="shared" si="255"/>
        <v>0</v>
      </c>
      <c r="Y779" s="2" t="b">
        <f t="shared" si="256"/>
        <v>0</v>
      </c>
      <c r="Z779" s="2" t="b">
        <f t="shared" si="257"/>
        <v>0</v>
      </c>
      <c r="AA779" s="2" t="b">
        <f t="shared" si="258"/>
        <v>0</v>
      </c>
      <c r="AB779" s="2" t="b">
        <f t="shared" si="259"/>
        <v>0</v>
      </c>
      <c r="AC779" s="2" t="b">
        <f t="shared" si="260"/>
        <v>0</v>
      </c>
      <c r="AD779" s="2" t="b">
        <f t="shared" si="261"/>
        <v>0</v>
      </c>
      <c r="AE779" s="2" t="b">
        <f t="shared" si="262"/>
        <v>0</v>
      </c>
      <c r="AF779" s="2" t="b">
        <f t="shared" si="263"/>
        <v>0</v>
      </c>
      <c r="AG779" s="2" t="b">
        <f t="shared" si="264"/>
        <v>0</v>
      </c>
      <c r="AH779" s="17" t="b">
        <f t="shared" si="265"/>
        <v>0</v>
      </c>
      <c r="AI779" s="2" t="b">
        <f t="shared" si="266"/>
        <v>0</v>
      </c>
      <c r="AJ779" s="2" t="b">
        <f t="shared" si="267"/>
        <v>0</v>
      </c>
      <c r="AK779" s="2" t="b">
        <f t="shared" si="268"/>
        <v>0</v>
      </c>
      <c r="AL779" s="2" t="b">
        <f t="shared" si="269"/>
        <v>0</v>
      </c>
      <c r="AM779" s="2" t="b">
        <f t="shared" si="270"/>
        <v>0</v>
      </c>
      <c r="AN779" s="2" t="b">
        <f t="shared" si="271"/>
        <v>0</v>
      </c>
      <c r="AO779" s="2" t="b">
        <v>0</v>
      </c>
      <c r="AP779" s="2" t="b">
        <f t="shared" si="272"/>
        <v>0</v>
      </c>
      <c r="AQ779" s="2" t="b">
        <v>0</v>
      </c>
      <c r="AR779" s="2">
        <v>1</v>
      </c>
      <c r="AS779" s="2" t="s">
        <v>5615</v>
      </c>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1:85" s="7" customFormat="1" hidden="1" x14ac:dyDescent="0.25">
      <c r="A780" s="2"/>
      <c r="B780" s="2"/>
      <c r="C780" s="2"/>
      <c r="D780" s="2"/>
      <c r="E780" s="2"/>
      <c r="F780" s="2"/>
      <c r="G780" s="2"/>
      <c r="H780" s="2"/>
      <c r="I780" s="2"/>
      <c r="J780" s="2"/>
      <c r="K780" s="2"/>
      <c r="L780" s="11" t="s">
        <v>4749</v>
      </c>
      <c r="M780" s="2" t="s">
        <v>4750</v>
      </c>
      <c r="N780" s="2">
        <v>2013</v>
      </c>
      <c r="O780" s="2">
        <v>1</v>
      </c>
      <c r="P780" s="3">
        <v>41275.695138888892</v>
      </c>
      <c r="Q780" s="2" t="s">
        <v>11</v>
      </c>
      <c r="R780" s="2" t="s">
        <v>4734</v>
      </c>
      <c r="S780" s="2" t="s">
        <v>4751</v>
      </c>
      <c r="T780" s="2" t="s">
        <v>4736</v>
      </c>
      <c r="U780" s="2">
        <f t="shared" si="252"/>
        <v>2</v>
      </c>
      <c r="V780" s="2" t="b">
        <f t="shared" si="253"/>
        <v>1</v>
      </c>
      <c r="W780" s="17" t="b">
        <f t="shared" si="254"/>
        <v>0</v>
      </c>
      <c r="X780" s="2" t="b">
        <f t="shared" si="255"/>
        <v>0</v>
      </c>
      <c r="Y780" s="2" t="b">
        <f t="shared" si="256"/>
        <v>0</v>
      </c>
      <c r="Z780" s="2" t="b">
        <f t="shared" si="257"/>
        <v>0</v>
      </c>
      <c r="AA780" s="2" t="b">
        <f t="shared" si="258"/>
        <v>0</v>
      </c>
      <c r="AB780" s="2" t="b">
        <f t="shared" si="259"/>
        <v>0</v>
      </c>
      <c r="AC780" s="2" t="b">
        <f t="shared" si="260"/>
        <v>0</v>
      </c>
      <c r="AD780" s="2" t="b">
        <f t="shared" si="261"/>
        <v>0</v>
      </c>
      <c r="AE780" s="2" t="b">
        <f t="shared" si="262"/>
        <v>0</v>
      </c>
      <c r="AF780" s="2" t="b">
        <f t="shared" si="263"/>
        <v>0</v>
      </c>
      <c r="AG780" s="2" t="b">
        <f t="shared" si="264"/>
        <v>0</v>
      </c>
      <c r="AH780" s="17" t="b">
        <f t="shared" si="265"/>
        <v>0</v>
      </c>
      <c r="AI780" s="2" t="b">
        <f t="shared" si="266"/>
        <v>0</v>
      </c>
      <c r="AJ780" s="2" t="b">
        <f t="shared" si="267"/>
        <v>0</v>
      </c>
      <c r="AK780" s="2" t="b">
        <f t="shared" si="268"/>
        <v>1</v>
      </c>
      <c r="AL780" s="2" t="b">
        <f t="shared" si="269"/>
        <v>0</v>
      </c>
      <c r="AM780" s="2" t="b">
        <f t="shared" si="270"/>
        <v>0</v>
      </c>
      <c r="AN780" s="2" t="b">
        <f t="shared" si="271"/>
        <v>0</v>
      </c>
      <c r="AO780" s="2" t="b">
        <v>0</v>
      </c>
      <c r="AP780" s="2" t="b">
        <f t="shared" si="272"/>
        <v>0</v>
      </c>
      <c r="AQ780" s="2" t="b">
        <v>0</v>
      </c>
      <c r="AR780" s="2">
        <v>1</v>
      </c>
      <c r="AS780" s="2">
        <v>22</v>
      </c>
      <c r="AT780" s="2"/>
      <c r="AU780" s="2"/>
      <c r="AV780" s="2"/>
      <c r="AW780" s="2"/>
      <c r="AX780" s="2"/>
      <c r="AY780" s="2"/>
      <c r="AZ780" s="2"/>
      <c r="BA780" s="2"/>
      <c r="BB780" s="2"/>
      <c r="BC780" s="2"/>
      <c r="BD780" s="2"/>
      <c r="BE780" s="2"/>
      <c r="BF780" s="2"/>
      <c r="BG780" s="2"/>
      <c r="BH780" s="2"/>
      <c r="BI780" s="2"/>
      <c r="BJ780" s="2"/>
      <c r="BK780" s="2"/>
      <c r="BL780" s="2"/>
      <c r="BP780" s="2"/>
      <c r="CF780" s="2"/>
      <c r="CG780" s="2"/>
    </row>
    <row r="781" spans="1:85" s="7" customFormat="1" ht="30" hidden="1" x14ac:dyDescent="0.25">
      <c r="L781" s="11" t="s">
        <v>2426</v>
      </c>
      <c r="M781" s="2" t="s">
        <v>2427</v>
      </c>
      <c r="N781" s="7">
        <v>2016</v>
      </c>
      <c r="O781" s="7">
        <v>1</v>
      </c>
      <c r="P781" s="9">
        <v>42370</v>
      </c>
      <c r="Q781" s="7" t="s">
        <v>11</v>
      </c>
      <c r="R781" s="7" t="s">
        <v>459</v>
      </c>
      <c r="S781" s="7" t="s">
        <v>2425</v>
      </c>
      <c r="T781" s="7" t="s">
        <v>547</v>
      </c>
      <c r="U781" s="2">
        <f t="shared" si="252"/>
        <v>1</v>
      </c>
      <c r="V781" s="2" t="b">
        <f t="shared" si="253"/>
        <v>0</v>
      </c>
      <c r="W781" s="17" t="b">
        <f t="shared" si="254"/>
        <v>0</v>
      </c>
      <c r="X781" s="2" t="b">
        <f t="shared" si="255"/>
        <v>1</v>
      </c>
      <c r="Y781" s="2" t="b">
        <f t="shared" si="256"/>
        <v>0</v>
      </c>
      <c r="Z781" s="2" t="b">
        <f t="shared" si="257"/>
        <v>0</v>
      </c>
      <c r="AA781" s="2" t="b">
        <f t="shared" si="258"/>
        <v>0</v>
      </c>
      <c r="AB781" s="2" t="b">
        <f t="shared" si="259"/>
        <v>0</v>
      </c>
      <c r="AC781" s="2" t="b">
        <f t="shared" si="260"/>
        <v>0</v>
      </c>
      <c r="AD781" s="2" t="b">
        <f t="shared" si="261"/>
        <v>0</v>
      </c>
      <c r="AE781" s="2" t="b">
        <f t="shared" si="262"/>
        <v>0</v>
      </c>
      <c r="AF781" s="2" t="b">
        <f t="shared" si="263"/>
        <v>0</v>
      </c>
      <c r="AG781" s="2" t="b">
        <f t="shared" si="264"/>
        <v>0</v>
      </c>
      <c r="AH781" s="17" t="b">
        <f t="shared" si="265"/>
        <v>0</v>
      </c>
      <c r="AI781" s="2" t="b">
        <f t="shared" si="266"/>
        <v>0</v>
      </c>
      <c r="AJ781" s="2" t="b">
        <f t="shared" si="267"/>
        <v>0</v>
      </c>
      <c r="AK781" s="2" t="b">
        <f t="shared" si="268"/>
        <v>0</v>
      </c>
      <c r="AL781" s="2" t="b">
        <f t="shared" si="269"/>
        <v>0</v>
      </c>
      <c r="AM781" s="2" t="b">
        <f t="shared" si="270"/>
        <v>0</v>
      </c>
      <c r="AN781" s="2" t="b">
        <f t="shared" si="271"/>
        <v>0</v>
      </c>
      <c r="AO781" s="2" t="b">
        <v>0</v>
      </c>
      <c r="AP781" s="2" t="b">
        <f t="shared" si="272"/>
        <v>0</v>
      </c>
      <c r="AQ781" s="2" t="b">
        <v>0</v>
      </c>
      <c r="AR781" s="7">
        <v>3</v>
      </c>
      <c r="AS781" s="7">
        <v>4</v>
      </c>
      <c r="AT781" s="7" t="s">
        <v>5615</v>
      </c>
      <c r="BM781" s="2"/>
      <c r="BN781" s="2"/>
      <c r="BO781" s="2"/>
      <c r="BP781" s="2"/>
      <c r="BQ781" s="2"/>
      <c r="BR781" s="2"/>
      <c r="BS781" s="2"/>
      <c r="BT781" s="2"/>
      <c r="BU781" s="2"/>
      <c r="BV781" s="2"/>
      <c r="BW781" s="2"/>
      <c r="BX781" s="2"/>
      <c r="BY781" s="2"/>
      <c r="BZ781" s="2"/>
      <c r="CA781" s="2"/>
      <c r="CB781" s="2"/>
      <c r="CC781" s="2"/>
      <c r="CD781" s="2"/>
      <c r="CE781" s="2"/>
    </row>
    <row r="782" spans="1:85" s="7" customFormat="1" ht="30" hidden="1" x14ac:dyDescent="0.25">
      <c r="L782" s="11" t="s">
        <v>2350</v>
      </c>
      <c r="M782" s="2" t="s">
        <v>2351</v>
      </c>
      <c r="N782" s="7">
        <v>2014</v>
      </c>
      <c r="O782" s="7">
        <v>1</v>
      </c>
      <c r="P782" s="8">
        <v>41640.629166666666</v>
      </c>
      <c r="Q782" s="7" t="s">
        <v>11</v>
      </c>
      <c r="R782" s="7" t="s">
        <v>459</v>
      </c>
      <c r="S782" s="7" t="s">
        <v>2347</v>
      </c>
      <c r="T782" s="7" t="s">
        <v>759</v>
      </c>
      <c r="U782" s="2">
        <f t="shared" si="252"/>
        <v>4</v>
      </c>
      <c r="V782" s="2" t="b">
        <f t="shared" si="253"/>
        <v>0</v>
      </c>
      <c r="W782" s="17" t="b">
        <f t="shared" si="254"/>
        <v>0</v>
      </c>
      <c r="X782" s="2" t="b">
        <f t="shared" si="255"/>
        <v>1</v>
      </c>
      <c r="Y782" s="2" t="b">
        <f t="shared" si="256"/>
        <v>0</v>
      </c>
      <c r="Z782" s="2" t="b">
        <f t="shared" si="257"/>
        <v>0</v>
      </c>
      <c r="AA782" s="2" t="b">
        <f t="shared" si="258"/>
        <v>0</v>
      </c>
      <c r="AB782" s="2" t="b">
        <f t="shared" si="259"/>
        <v>0</v>
      </c>
      <c r="AC782" s="2" t="b">
        <f t="shared" si="260"/>
        <v>0</v>
      </c>
      <c r="AD782" s="2" t="b">
        <f t="shared" si="261"/>
        <v>0</v>
      </c>
      <c r="AE782" s="2" t="b">
        <f t="shared" si="262"/>
        <v>0</v>
      </c>
      <c r="AF782" s="2" t="b">
        <f t="shared" si="263"/>
        <v>0</v>
      </c>
      <c r="AG782" s="2" t="b">
        <f t="shared" si="264"/>
        <v>1</v>
      </c>
      <c r="AH782" s="17" t="b">
        <f t="shared" si="265"/>
        <v>1</v>
      </c>
      <c r="AI782" s="2" t="b">
        <f t="shared" si="266"/>
        <v>0</v>
      </c>
      <c r="AJ782" s="2" t="b">
        <f t="shared" si="267"/>
        <v>0</v>
      </c>
      <c r="AK782" s="2" t="b">
        <f t="shared" si="268"/>
        <v>0</v>
      </c>
      <c r="AL782" s="2" t="b">
        <f t="shared" si="269"/>
        <v>0</v>
      </c>
      <c r="AM782" s="2" t="b">
        <f t="shared" si="270"/>
        <v>0</v>
      </c>
      <c r="AN782" s="2" t="b">
        <f t="shared" si="271"/>
        <v>0</v>
      </c>
      <c r="AO782" s="2" t="b">
        <v>0</v>
      </c>
      <c r="AP782" s="2" t="b">
        <f t="shared" si="272"/>
        <v>1</v>
      </c>
      <c r="AQ782" s="2" t="b">
        <v>0</v>
      </c>
      <c r="AR782" s="7">
        <v>4</v>
      </c>
      <c r="AS782" s="7" t="s">
        <v>5615</v>
      </c>
      <c r="AT782" s="7">
        <v>12</v>
      </c>
      <c r="AU782" s="7">
        <v>15</v>
      </c>
      <c r="AV782" s="7">
        <v>16</v>
      </c>
      <c r="AW782" s="7">
        <v>52</v>
      </c>
      <c r="BM782" s="2"/>
      <c r="BN782" s="2"/>
      <c r="BO782" s="2"/>
      <c r="BQ782" s="2"/>
      <c r="BR782" s="2"/>
      <c r="BS782" s="2"/>
      <c r="BT782" s="2"/>
      <c r="BU782" s="2"/>
      <c r="BV782" s="2"/>
      <c r="BW782" s="2"/>
      <c r="BX782" s="2"/>
      <c r="BY782" s="2"/>
      <c r="BZ782" s="2"/>
      <c r="CA782" s="2"/>
      <c r="CB782" s="2"/>
      <c r="CC782" s="2"/>
      <c r="CD782" s="2"/>
      <c r="CE782" s="2"/>
      <c r="CF782" s="2"/>
      <c r="CG782" s="2"/>
    </row>
    <row r="783" spans="1:85" s="7" customFormat="1" ht="30" hidden="1" x14ac:dyDescent="0.25">
      <c r="L783" s="11" t="s">
        <v>2360</v>
      </c>
      <c r="M783" s="2" t="s">
        <v>2361</v>
      </c>
      <c r="N783" s="7">
        <v>2012</v>
      </c>
      <c r="O783" s="7">
        <v>1</v>
      </c>
      <c r="P783" s="8">
        <v>40909.69027777778</v>
      </c>
      <c r="Q783" s="7" t="s">
        <v>11</v>
      </c>
      <c r="R783" s="7" t="s">
        <v>459</v>
      </c>
      <c r="S783" s="7" t="s">
        <v>2359</v>
      </c>
      <c r="T783" s="7" t="s">
        <v>1180</v>
      </c>
      <c r="U783" s="2">
        <f t="shared" si="252"/>
        <v>5</v>
      </c>
      <c r="V783" s="2" t="b">
        <f t="shared" si="253"/>
        <v>0</v>
      </c>
      <c r="W783" s="17" t="b">
        <f t="shared" si="254"/>
        <v>0</v>
      </c>
      <c r="X783" s="2" t="b">
        <f t="shared" si="255"/>
        <v>1</v>
      </c>
      <c r="Y783" s="2" t="b">
        <f t="shared" si="256"/>
        <v>0</v>
      </c>
      <c r="Z783" s="2" t="b">
        <f t="shared" si="257"/>
        <v>0</v>
      </c>
      <c r="AA783" s="2" t="b">
        <f t="shared" si="258"/>
        <v>0</v>
      </c>
      <c r="AB783" s="2" t="b">
        <f t="shared" si="259"/>
        <v>0</v>
      </c>
      <c r="AC783" s="2" t="b">
        <f t="shared" si="260"/>
        <v>0</v>
      </c>
      <c r="AD783" s="2" t="b">
        <f t="shared" si="261"/>
        <v>1</v>
      </c>
      <c r="AE783" s="2" t="b">
        <f t="shared" si="262"/>
        <v>1</v>
      </c>
      <c r="AF783" s="2" t="b">
        <f t="shared" si="263"/>
        <v>0</v>
      </c>
      <c r="AG783" s="2" t="b">
        <f t="shared" si="264"/>
        <v>1</v>
      </c>
      <c r="AH783" s="17" t="b">
        <f t="shared" si="265"/>
        <v>0</v>
      </c>
      <c r="AI783" s="2" t="b">
        <f t="shared" si="266"/>
        <v>0</v>
      </c>
      <c r="AJ783" s="2" t="b">
        <f t="shared" si="267"/>
        <v>0</v>
      </c>
      <c r="AK783" s="2" t="b">
        <f t="shared" si="268"/>
        <v>0</v>
      </c>
      <c r="AL783" s="2" t="b">
        <f t="shared" si="269"/>
        <v>0</v>
      </c>
      <c r="AM783" s="2" t="b">
        <f t="shared" si="270"/>
        <v>0</v>
      </c>
      <c r="AN783" s="2" t="b">
        <f t="shared" si="271"/>
        <v>0</v>
      </c>
      <c r="AO783" s="2" t="b">
        <v>0</v>
      </c>
      <c r="AP783" s="2" t="b">
        <f t="shared" si="272"/>
        <v>1</v>
      </c>
      <c r="AQ783" s="2" t="b">
        <v>0</v>
      </c>
      <c r="AR783" s="7">
        <v>3</v>
      </c>
      <c r="AS783" s="7">
        <v>4</v>
      </c>
      <c r="AT783" s="7">
        <v>11</v>
      </c>
      <c r="AU783" s="7">
        <v>12</v>
      </c>
      <c r="AV783" s="7">
        <v>13</v>
      </c>
      <c r="AW783" s="7">
        <v>15</v>
      </c>
      <c r="AX783" s="7">
        <v>52</v>
      </c>
      <c r="BM783" s="2"/>
      <c r="BN783" s="2"/>
      <c r="BO783" s="2"/>
      <c r="CF783" s="2"/>
      <c r="CG783" s="2"/>
    </row>
    <row r="784" spans="1:85" s="7" customFormat="1" ht="45" hidden="1" x14ac:dyDescent="0.25">
      <c r="L784" s="11" t="s">
        <v>4725</v>
      </c>
      <c r="M784" s="2" t="s">
        <v>4726</v>
      </c>
      <c r="N784" s="2">
        <v>2014</v>
      </c>
      <c r="O784" s="2">
        <v>1</v>
      </c>
      <c r="P784" s="3">
        <v>41730.707638888889</v>
      </c>
      <c r="Q784" s="2" t="s">
        <v>11</v>
      </c>
      <c r="R784" s="2" t="s">
        <v>459</v>
      </c>
      <c r="S784" s="2"/>
      <c r="T784" s="2"/>
      <c r="U784" s="2">
        <f t="shared" si="252"/>
        <v>0</v>
      </c>
      <c r="V784" s="2" t="b">
        <f t="shared" si="253"/>
        <v>0</v>
      </c>
      <c r="W784" s="17" t="b">
        <f t="shared" si="254"/>
        <v>0</v>
      </c>
      <c r="X784" s="2" t="b">
        <f t="shared" si="255"/>
        <v>0</v>
      </c>
      <c r="Y784" s="2" t="b">
        <f t="shared" si="256"/>
        <v>0</v>
      </c>
      <c r="Z784" s="2" t="b">
        <f t="shared" si="257"/>
        <v>0</v>
      </c>
      <c r="AA784" s="2" t="b">
        <f t="shared" si="258"/>
        <v>0</v>
      </c>
      <c r="AB784" s="2" t="b">
        <f t="shared" si="259"/>
        <v>0</v>
      </c>
      <c r="AC784" s="2" t="b">
        <f t="shared" si="260"/>
        <v>0</v>
      </c>
      <c r="AD784" s="2" t="b">
        <f t="shared" si="261"/>
        <v>0</v>
      </c>
      <c r="AE784" s="2" t="b">
        <f t="shared" si="262"/>
        <v>0</v>
      </c>
      <c r="AF784" s="2" t="b">
        <f t="shared" si="263"/>
        <v>0</v>
      </c>
      <c r="AG784" s="2" t="b">
        <f t="shared" si="264"/>
        <v>0</v>
      </c>
      <c r="AH784" s="17" t="b">
        <f t="shared" si="265"/>
        <v>0</v>
      </c>
      <c r="AI784" s="2" t="b">
        <f t="shared" si="266"/>
        <v>0</v>
      </c>
      <c r="AJ784" s="2" t="b">
        <f t="shared" si="267"/>
        <v>0</v>
      </c>
      <c r="AK784" s="2" t="b">
        <f t="shared" si="268"/>
        <v>0</v>
      </c>
      <c r="AL784" s="2" t="b">
        <f t="shared" si="269"/>
        <v>0</v>
      </c>
      <c r="AM784" s="2" t="b">
        <f t="shared" si="270"/>
        <v>0</v>
      </c>
      <c r="AN784" s="2" t="b">
        <f t="shared" si="271"/>
        <v>0</v>
      </c>
      <c r="AO784" s="2" t="b">
        <v>0</v>
      </c>
      <c r="AP784" s="2" t="b">
        <f t="shared" si="272"/>
        <v>0</v>
      </c>
      <c r="AQ784" s="2" t="b">
        <v>0</v>
      </c>
      <c r="AR784" s="2" t="s">
        <v>5615</v>
      </c>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1:84" s="7" customFormat="1" ht="45" hidden="1" x14ac:dyDescent="0.25">
      <c r="L785" s="11" t="s">
        <v>2329</v>
      </c>
      <c r="M785" s="2" t="s">
        <v>2330</v>
      </c>
      <c r="N785" s="7">
        <v>2013</v>
      </c>
      <c r="O785" s="7">
        <v>1</v>
      </c>
      <c r="P785" s="8">
        <v>41334.62222222222</v>
      </c>
      <c r="Q785" s="7" t="s">
        <v>11</v>
      </c>
      <c r="R785" s="7" t="s">
        <v>459</v>
      </c>
      <c r="S785" s="7" t="s">
        <v>2326</v>
      </c>
      <c r="T785" s="7" t="s">
        <v>782</v>
      </c>
      <c r="U785" s="2">
        <f t="shared" si="252"/>
        <v>1</v>
      </c>
      <c r="V785" s="2" t="b">
        <f t="shared" si="253"/>
        <v>0</v>
      </c>
      <c r="W785" s="17" t="b">
        <f t="shared" si="254"/>
        <v>0</v>
      </c>
      <c r="X785" s="2" t="b">
        <f t="shared" si="255"/>
        <v>1</v>
      </c>
      <c r="Y785" s="2" t="b">
        <f t="shared" si="256"/>
        <v>0</v>
      </c>
      <c r="Z785" s="2" t="b">
        <f t="shared" si="257"/>
        <v>0</v>
      </c>
      <c r="AA785" s="2" t="b">
        <f t="shared" si="258"/>
        <v>0</v>
      </c>
      <c r="AB785" s="2" t="b">
        <f t="shared" si="259"/>
        <v>0</v>
      </c>
      <c r="AC785" s="2" t="b">
        <f t="shared" si="260"/>
        <v>0</v>
      </c>
      <c r="AD785" s="2" t="b">
        <f t="shared" si="261"/>
        <v>0</v>
      </c>
      <c r="AE785" s="2" t="b">
        <f t="shared" si="262"/>
        <v>0</v>
      </c>
      <c r="AF785" s="2" t="b">
        <f t="shared" si="263"/>
        <v>0</v>
      </c>
      <c r="AG785" s="2" t="b">
        <f t="shared" si="264"/>
        <v>0</v>
      </c>
      <c r="AH785" s="17" t="b">
        <f t="shared" si="265"/>
        <v>0</v>
      </c>
      <c r="AI785" s="2" t="b">
        <f t="shared" si="266"/>
        <v>0</v>
      </c>
      <c r="AJ785" s="2" t="b">
        <f t="shared" si="267"/>
        <v>0</v>
      </c>
      <c r="AK785" s="2" t="b">
        <f t="shared" si="268"/>
        <v>0</v>
      </c>
      <c r="AL785" s="2" t="b">
        <f t="shared" si="269"/>
        <v>0</v>
      </c>
      <c r="AM785" s="2" t="b">
        <f t="shared" si="270"/>
        <v>0</v>
      </c>
      <c r="AN785" s="2" t="b">
        <f t="shared" si="271"/>
        <v>0</v>
      </c>
      <c r="AO785" s="2" t="b">
        <v>0</v>
      </c>
      <c r="AP785" s="2" t="b">
        <f t="shared" si="272"/>
        <v>0</v>
      </c>
      <c r="AQ785" s="2" t="b">
        <v>0</v>
      </c>
      <c r="AR785" s="7">
        <v>4</v>
      </c>
      <c r="AS785" s="7" t="s">
        <v>5615</v>
      </c>
      <c r="BM785" s="2"/>
      <c r="BN785" s="2"/>
      <c r="BO785" s="2"/>
      <c r="BP785" s="2"/>
      <c r="BQ785" s="2"/>
      <c r="BR785" s="2"/>
      <c r="BS785" s="2"/>
      <c r="BT785" s="2"/>
      <c r="BU785" s="2"/>
      <c r="BV785" s="2"/>
      <c r="BW785" s="2"/>
      <c r="BX785" s="2"/>
      <c r="BY785" s="2"/>
      <c r="BZ785" s="2"/>
      <c r="CA785" s="2"/>
      <c r="CB785" s="2"/>
      <c r="CC785" s="2"/>
      <c r="CD785" s="2"/>
      <c r="CE785" s="2"/>
    </row>
    <row r="786" spans="1:84" s="7" customFormat="1" ht="45" hidden="1" x14ac:dyDescent="0.25">
      <c r="L786" s="11" t="s">
        <v>1384</v>
      </c>
      <c r="M786" s="2" t="s">
        <v>1385</v>
      </c>
      <c r="N786" s="2">
        <v>2013</v>
      </c>
      <c r="O786" s="2">
        <v>1</v>
      </c>
      <c r="P786" s="3">
        <v>41275.481249999997</v>
      </c>
      <c r="Q786" s="2" t="s">
        <v>1386</v>
      </c>
      <c r="R786" s="2" t="s">
        <v>459</v>
      </c>
      <c r="S786" s="2" t="s">
        <v>1381</v>
      </c>
      <c r="T786" s="2" t="s">
        <v>705</v>
      </c>
      <c r="U786" s="2">
        <f t="shared" si="252"/>
        <v>2</v>
      </c>
      <c r="V786" s="2" t="b">
        <f t="shared" si="253"/>
        <v>0</v>
      </c>
      <c r="W786" s="17" t="b">
        <f t="shared" si="254"/>
        <v>0</v>
      </c>
      <c r="X786" s="2" t="b">
        <f t="shared" si="255"/>
        <v>1</v>
      </c>
      <c r="Y786" s="2" t="b">
        <f t="shared" si="256"/>
        <v>0</v>
      </c>
      <c r="Z786" s="2" t="b">
        <f t="shared" si="257"/>
        <v>0</v>
      </c>
      <c r="AA786" s="2" t="b">
        <f t="shared" si="258"/>
        <v>0</v>
      </c>
      <c r="AB786" s="2" t="b">
        <f t="shared" si="259"/>
        <v>0</v>
      </c>
      <c r="AC786" s="2" t="b">
        <f t="shared" si="260"/>
        <v>0</v>
      </c>
      <c r="AD786" s="2" t="b">
        <f t="shared" si="261"/>
        <v>1</v>
      </c>
      <c r="AE786" s="2" t="b">
        <f t="shared" si="262"/>
        <v>0</v>
      </c>
      <c r="AF786" s="2" t="b">
        <f t="shared" si="263"/>
        <v>0</v>
      </c>
      <c r="AG786" s="2" t="b">
        <f t="shared" si="264"/>
        <v>0</v>
      </c>
      <c r="AH786" s="17" t="b">
        <f t="shared" si="265"/>
        <v>0</v>
      </c>
      <c r="AI786" s="2" t="b">
        <f t="shared" si="266"/>
        <v>0</v>
      </c>
      <c r="AJ786" s="2" t="b">
        <f t="shared" si="267"/>
        <v>0</v>
      </c>
      <c r="AK786" s="2" t="b">
        <f t="shared" si="268"/>
        <v>0</v>
      </c>
      <c r="AL786" s="2" t="b">
        <f t="shared" si="269"/>
        <v>0</v>
      </c>
      <c r="AM786" s="2" t="b">
        <f t="shared" si="270"/>
        <v>0</v>
      </c>
      <c r="AN786" s="2" t="b">
        <f t="shared" si="271"/>
        <v>0</v>
      </c>
      <c r="AO786" s="2" t="b">
        <v>0</v>
      </c>
      <c r="AP786" s="2" t="b">
        <f t="shared" si="272"/>
        <v>0</v>
      </c>
      <c r="AQ786" s="2" t="b">
        <v>0</v>
      </c>
      <c r="AR786" s="2">
        <v>3</v>
      </c>
      <c r="AS786" s="2">
        <v>4</v>
      </c>
      <c r="AT786" s="2" t="s">
        <v>5615</v>
      </c>
      <c r="AU786" s="2">
        <v>11</v>
      </c>
      <c r="AV786" s="2"/>
      <c r="AW786" s="2"/>
      <c r="AX786" s="2"/>
      <c r="AY786" s="2"/>
      <c r="AZ786" s="2"/>
      <c r="BA786" s="2"/>
      <c r="BB786" s="2"/>
      <c r="BC786" s="2"/>
      <c r="BD786" s="2"/>
      <c r="BE786" s="2"/>
      <c r="BF786" s="2"/>
      <c r="BG786" s="2"/>
      <c r="BH786" s="2"/>
      <c r="BI786" s="2"/>
      <c r="BJ786" s="2"/>
      <c r="BK786" s="2"/>
      <c r="BL786" s="2"/>
      <c r="BM786" s="2"/>
      <c r="BN786" s="2"/>
      <c r="BO786" s="2"/>
    </row>
    <row r="787" spans="1:84" s="7" customFormat="1" ht="45" hidden="1" x14ac:dyDescent="0.25">
      <c r="L787" s="11" t="s">
        <v>1387</v>
      </c>
      <c r="M787" s="2" t="s">
        <v>1388</v>
      </c>
      <c r="N787" s="2">
        <v>2013</v>
      </c>
      <c r="O787" s="2">
        <v>1</v>
      </c>
      <c r="P787" s="3">
        <v>41275.615972222222</v>
      </c>
      <c r="Q787" s="2" t="s">
        <v>1386</v>
      </c>
      <c r="R787" s="2" t="s">
        <v>459</v>
      </c>
      <c r="S787" s="2" t="s">
        <v>1381</v>
      </c>
      <c r="T787" s="2" t="s">
        <v>705</v>
      </c>
      <c r="U787" s="2">
        <f t="shared" si="252"/>
        <v>1</v>
      </c>
      <c r="V787" s="2" t="b">
        <f t="shared" si="253"/>
        <v>0</v>
      </c>
      <c r="W787" s="17" t="b">
        <f t="shared" si="254"/>
        <v>0</v>
      </c>
      <c r="X787" s="2" t="b">
        <f t="shared" si="255"/>
        <v>1</v>
      </c>
      <c r="Y787" s="2" t="b">
        <f t="shared" si="256"/>
        <v>0</v>
      </c>
      <c r="Z787" s="2" t="b">
        <f t="shared" si="257"/>
        <v>0</v>
      </c>
      <c r="AA787" s="2" t="b">
        <f t="shared" si="258"/>
        <v>0</v>
      </c>
      <c r="AB787" s="2" t="b">
        <f t="shared" si="259"/>
        <v>0</v>
      </c>
      <c r="AC787" s="2" t="b">
        <f t="shared" si="260"/>
        <v>0</v>
      </c>
      <c r="AD787" s="2" t="b">
        <f t="shared" si="261"/>
        <v>0</v>
      </c>
      <c r="AE787" s="2" t="b">
        <f t="shared" si="262"/>
        <v>0</v>
      </c>
      <c r="AF787" s="2" t="b">
        <f t="shared" si="263"/>
        <v>0</v>
      </c>
      <c r="AG787" s="2" t="b">
        <f t="shared" si="264"/>
        <v>0</v>
      </c>
      <c r="AH787" s="17" t="b">
        <f t="shared" si="265"/>
        <v>0</v>
      </c>
      <c r="AI787" s="2" t="b">
        <f t="shared" si="266"/>
        <v>0</v>
      </c>
      <c r="AJ787" s="2" t="b">
        <f t="shared" si="267"/>
        <v>0</v>
      </c>
      <c r="AK787" s="2" t="b">
        <f t="shared" si="268"/>
        <v>0</v>
      </c>
      <c r="AL787" s="2" t="b">
        <f t="shared" si="269"/>
        <v>0</v>
      </c>
      <c r="AM787" s="2" t="b">
        <f t="shared" si="270"/>
        <v>0</v>
      </c>
      <c r="AN787" s="2" t="b">
        <f t="shared" si="271"/>
        <v>0</v>
      </c>
      <c r="AO787" s="2" t="b">
        <v>0</v>
      </c>
      <c r="AP787" s="2" t="b">
        <f t="shared" si="272"/>
        <v>0</v>
      </c>
      <c r="AQ787" s="2" t="b">
        <v>0</v>
      </c>
      <c r="AR787" s="2">
        <v>3</v>
      </c>
      <c r="AS787" s="2">
        <v>4</v>
      </c>
      <c r="AT787" s="2" t="s">
        <v>5615</v>
      </c>
      <c r="AU787" s="2"/>
      <c r="AV787" s="2"/>
      <c r="AW787" s="2"/>
      <c r="AX787" s="2"/>
      <c r="AY787" s="2"/>
      <c r="AZ787" s="2"/>
      <c r="BA787" s="2"/>
      <c r="BB787" s="2"/>
      <c r="BC787" s="2"/>
      <c r="BD787" s="2"/>
      <c r="BE787" s="2"/>
      <c r="BF787" s="2"/>
      <c r="BG787" s="2"/>
      <c r="BH787" s="2"/>
      <c r="BI787" s="2"/>
      <c r="BJ787" s="2"/>
      <c r="BK787" s="2"/>
      <c r="BL787" s="2"/>
      <c r="BM787" s="2"/>
      <c r="BN787" s="2"/>
      <c r="BO787" s="2"/>
    </row>
    <row r="788" spans="1:84" s="7" customFormat="1" ht="30" hidden="1" x14ac:dyDescent="0.25">
      <c r="L788" s="11" t="s">
        <v>2352</v>
      </c>
      <c r="M788" s="2" t="s">
        <v>2353</v>
      </c>
      <c r="N788" s="7">
        <v>2012</v>
      </c>
      <c r="O788" s="7">
        <v>1</v>
      </c>
      <c r="P788" s="8">
        <v>40909.632638888892</v>
      </c>
      <c r="Q788" s="7" t="s">
        <v>11</v>
      </c>
      <c r="R788" s="7" t="s">
        <v>459</v>
      </c>
      <c r="S788" s="7" t="s">
        <v>2347</v>
      </c>
      <c r="T788" s="7" t="s">
        <v>759</v>
      </c>
      <c r="U788" s="2">
        <f t="shared" si="252"/>
        <v>3</v>
      </c>
      <c r="V788" s="2" t="b">
        <f t="shared" si="253"/>
        <v>0</v>
      </c>
      <c r="W788" s="17" t="b">
        <f t="shared" si="254"/>
        <v>0</v>
      </c>
      <c r="X788" s="2" t="b">
        <f t="shared" si="255"/>
        <v>1</v>
      </c>
      <c r="Y788" s="2" t="b">
        <f t="shared" si="256"/>
        <v>0</v>
      </c>
      <c r="Z788" s="2" t="b">
        <f t="shared" si="257"/>
        <v>0</v>
      </c>
      <c r="AA788" s="2" t="b">
        <f t="shared" si="258"/>
        <v>0</v>
      </c>
      <c r="AB788" s="2" t="b">
        <f t="shared" si="259"/>
        <v>0</v>
      </c>
      <c r="AC788" s="2" t="b">
        <f t="shared" si="260"/>
        <v>0</v>
      </c>
      <c r="AD788" s="2" t="b">
        <f t="shared" si="261"/>
        <v>1</v>
      </c>
      <c r="AE788" s="2" t="b">
        <f t="shared" si="262"/>
        <v>0</v>
      </c>
      <c r="AF788" s="2" t="b">
        <f t="shared" si="263"/>
        <v>0</v>
      </c>
      <c r="AG788" s="2" t="b">
        <f t="shared" si="264"/>
        <v>0</v>
      </c>
      <c r="AH788" s="17" t="b">
        <f t="shared" si="265"/>
        <v>1</v>
      </c>
      <c r="AI788" s="2" t="b">
        <f t="shared" si="266"/>
        <v>0</v>
      </c>
      <c r="AJ788" s="2" t="b">
        <f t="shared" si="267"/>
        <v>0</v>
      </c>
      <c r="AK788" s="2" t="b">
        <f t="shared" si="268"/>
        <v>0</v>
      </c>
      <c r="AL788" s="2" t="b">
        <f t="shared" si="269"/>
        <v>0</v>
      </c>
      <c r="AM788" s="2" t="b">
        <f t="shared" si="270"/>
        <v>0</v>
      </c>
      <c r="AN788" s="2" t="b">
        <f t="shared" si="271"/>
        <v>0</v>
      </c>
      <c r="AO788" s="2" t="b">
        <v>0</v>
      </c>
      <c r="AP788" s="2" t="b">
        <f t="shared" si="272"/>
        <v>0</v>
      </c>
      <c r="AQ788" s="2" t="b">
        <v>0</v>
      </c>
      <c r="AR788" s="7">
        <v>3</v>
      </c>
      <c r="AS788" s="7">
        <v>4</v>
      </c>
      <c r="AT788" s="7" t="s">
        <v>5615</v>
      </c>
      <c r="AU788" s="7">
        <v>11</v>
      </c>
      <c r="AV788" s="7">
        <v>12</v>
      </c>
      <c r="AW788" s="7">
        <v>16</v>
      </c>
      <c r="BM788" s="2"/>
      <c r="BN788" s="2"/>
      <c r="BO788" s="2"/>
    </row>
    <row r="789" spans="1:84" s="7" customFormat="1" ht="30" hidden="1" x14ac:dyDescent="0.25">
      <c r="L789" s="11" t="s">
        <v>1389</v>
      </c>
      <c r="M789" s="2" t="s">
        <v>1390</v>
      </c>
      <c r="N789" s="2">
        <v>2013</v>
      </c>
      <c r="O789" s="2">
        <v>1</v>
      </c>
      <c r="P789" s="3">
        <v>41275.394444444442</v>
      </c>
      <c r="Q789" s="2" t="s">
        <v>11</v>
      </c>
      <c r="R789" s="2" t="s">
        <v>459</v>
      </c>
      <c r="S789" s="2" t="s">
        <v>1381</v>
      </c>
      <c r="T789" s="2" t="s">
        <v>705</v>
      </c>
      <c r="U789" s="2">
        <f t="shared" si="252"/>
        <v>2</v>
      </c>
      <c r="V789" s="2" t="b">
        <f t="shared" si="253"/>
        <v>0</v>
      </c>
      <c r="W789" s="17" t="b">
        <f t="shared" si="254"/>
        <v>0</v>
      </c>
      <c r="X789" s="2" t="b">
        <f t="shared" si="255"/>
        <v>1</v>
      </c>
      <c r="Y789" s="2" t="b">
        <f t="shared" si="256"/>
        <v>0</v>
      </c>
      <c r="Z789" s="2" t="b">
        <f t="shared" si="257"/>
        <v>0</v>
      </c>
      <c r="AA789" s="2" t="b">
        <f t="shared" si="258"/>
        <v>0</v>
      </c>
      <c r="AB789" s="2" t="b">
        <f t="shared" si="259"/>
        <v>0</v>
      </c>
      <c r="AC789" s="2" t="b">
        <f t="shared" si="260"/>
        <v>0</v>
      </c>
      <c r="AD789" s="2" t="b">
        <f t="shared" si="261"/>
        <v>1</v>
      </c>
      <c r="AE789" s="2" t="b">
        <f t="shared" si="262"/>
        <v>0</v>
      </c>
      <c r="AF789" s="2" t="b">
        <f t="shared" si="263"/>
        <v>0</v>
      </c>
      <c r="AG789" s="2" t="b">
        <f t="shared" si="264"/>
        <v>0</v>
      </c>
      <c r="AH789" s="17" t="b">
        <f t="shared" si="265"/>
        <v>0</v>
      </c>
      <c r="AI789" s="2" t="b">
        <f t="shared" si="266"/>
        <v>0</v>
      </c>
      <c r="AJ789" s="2" t="b">
        <f t="shared" si="267"/>
        <v>0</v>
      </c>
      <c r="AK789" s="2" t="b">
        <f t="shared" si="268"/>
        <v>0</v>
      </c>
      <c r="AL789" s="2" t="b">
        <f t="shared" si="269"/>
        <v>0</v>
      </c>
      <c r="AM789" s="2" t="b">
        <f t="shared" si="270"/>
        <v>0</v>
      </c>
      <c r="AN789" s="2" t="b">
        <f t="shared" si="271"/>
        <v>0</v>
      </c>
      <c r="AO789" s="2" t="b">
        <v>0</v>
      </c>
      <c r="AP789" s="2" t="b">
        <f t="shared" si="272"/>
        <v>0</v>
      </c>
      <c r="AQ789" s="2" t="b">
        <v>0</v>
      </c>
      <c r="AR789" s="2">
        <v>3</v>
      </c>
      <c r="AS789" s="2">
        <v>4</v>
      </c>
      <c r="AT789" s="2" t="s">
        <v>5615</v>
      </c>
      <c r="AU789" s="2">
        <v>11</v>
      </c>
      <c r="AV789" s="2"/>
      <c r="AW789" s="2"/>
      <c r="AX789" s="2"/>
      <c r="AY789" s="2"/>
      <c r="AZ789" s="2"/>
      <c r="BA789" s="2"/>
      <c r="BB789" s="2"/>
      <c r="BC789" s="2"/>
      <c r="BD789" s="2"/>
      <c r="BE789" s="2"/>
      <c r="BF789" s="2"/>
      <c r="BG789" s="2"/>
      <c r="BH789" s="2"/>
      <c r="BI789" s="2"/>
      <c r="BJ789" s="2"/>
      <c r="BK789" s="2"/>
      <c r="BL789" s="2"/>
      <c r="BM789" s="2"/>
      <c r="BN789" s="2"/>
      <c r="BO789" s="2"/>
    </row>
    <row r="790" spans="1:84" s="7" customFormat="1" ht="30" hidden="1" x14ac:dyDescent="0.25">
      <c r="L790" s="11" t="s">
        <v>2331</v>
      </c>
      <c r="M790" s="2" t="s">
        <v>2332</v>
      </c>
      <c r="N790" s="7">
        <v>2014</v>
      </c>
      <c r="O790" s="7">
        <v>1</v>
      </c>
      <c r="P790" s="8">
        <v>41730.709722222222</v>
      </c>
      <c r="Q790" s="7" t="s">
        <v>11</v>
      </c>
      <c r="R790" s="7" t="s">
        <v>459</v>
      </c>
      <c r="S790" s="7" t="s">
        <v>2326</v>
      </c>
      <c r="T790" s="7" t="s">
        <v>782</v>
      </c>
      <c r="U790" s="2">
        <f t="shared" si="252"/>
        <v>1</v>
      </c>
      <c r="V790" s="2" t="b">
        <f t="shared" si="253"/>
        <v>0</v>
      </c>
      <c r="W790" s="17" t="b">
        <f t="shared" si="254"/>
        <v>0</v>
      </c>
      <c r="X790" s="2" t="b">
        <f t="shared" si="255"/>
        <v>1</v>
      </c>
      <c r="Y790" s="2" t="b">
        <f t="shared" si="256"/>
        <v>0</v>
      </c>
      <c r="Z790" s="2" t="b">
        <f t="shared" si="257"/>
        <v>0</v>
      </c>
      <c r="AA790" s="2" t="b">
        <f t="shared" si="258"/>
        <v>0</v>
      </c>
      <c r="AB790" s="2" t="b">
        <f t="shared" si="259"/>
        <v>0</v>
      </c>
      <c r="AC790" s="2" t="b">
        <f t="shared" si="260"/>
        <v>0</v>
      </c>
      <c r="AD790" s="2" t="b">
        <f t="shared" si="261"/>
        <v>0</v>
      </c>
      <c r="AE790" s="2" t="b">
        <f t="shared" si="262"/>
        <v>0</v>
      </c>
      <c r="AF790" s="2" t="b">
        <f t="shared" si="263"/>
        <v>0</v>
      </c>
      <c r="AG790" s="2" t="b">
        <f t="shared" si="264"/>
        <v>0</v>
      </c>
      <c r="AH790" s="17" t="b">
        <f t="shared" si="265"/>
        <v>0</v>
      </c>
      <c r="AI790" s="2" t="b">
        <f t="shared" si="266"/>
        <v>0</v>
      </c>
      <c r="AJ790" s="2" t="b">
        <f t="shared" si="267"/>
        <v>0</v>
      </c>
      <c r="AK790" s="2" t="b">
        <f t="shared" si="268"/>
        <v>0</v>
      </c>
      <c r="AL790" s="2" t="b">
        <f t="shared" si="269"/>
        <v>0</v>
      </c>
      <c r="AM790" s="2" t="b">
        <f t="shared" si="270"/>
        <v>0</v>
      </c>
      <c r="AN790" s="2" t="b">
        <f t="shared" si="271"/>
        <v>0</v>
      </c>
      <c r="AO790" s="2" t="b">
        <v>0</v>
      </c>
      <c r="AP790" s="2" t="b">
        <f t="shared" si="272"/>
        <v>0</v>
      </c>
      <c r="AQ790" s="2" t="b">
        <v>0</v>
      </c>
      <c r="AR790" s="7">
        <v>3</v>
      </c>
      <c r="AS790" s="7">
        <v>4</v>
      </c>
      <c r="AT790" s="7" t="s">
        <v>5615</v>
      </c>
      <c r="AU790" s="7">
        <v>12</v>
      </c>
      <c r="BM790" s="2"/>
      <c r="BN790" s="2"/>
      <c r="BO790" s="2"/>
    </row>
    <row r="791" spans="1:84" s="7" customFormat="1" ht="57" hidden="1" x14ac:dyDescent="0.25">
      <c r="A791" s="2"/>
      <c r="B791" s="2"/>
      <c r="C791" s="2"/>
      <c r="D791" s="2"/>
      <c r="E791" s="2"/>
      <c r="F791" s="2"/>
      <c r="G791" s="2"/>
      <c r="H791" s="2"/>
      <c r="I791" s="2"/>
      <c r="J791" s="2"/>
      <c r="K791" s="2"/>
      <c r="L791" s="15">
        <v>83643076</v>
      </c>
      <c r="M791" s="12" t="s">
        <v>5496</v>
      </c>
      <c r="N791" s="2"/>
      <c r="O791" s="2"/>
      <c r="P791" s="2"/>
      <c r="Q791" s="13" t="s">
        <v>5439</v>
      </c>
      <c r="R791" s="2" t="s">
        <v>5440</v>
      </c>
      <c r="S791" s="2"/>
      <c r="T791" s="13" t="s">
        <v>5443</v>
      </c>
      <c r="U791" s="2">
        <f t="shared" si="252"/>
        <v>1</v>
      </c>
      <c r="V791" s="2" t="b">
        <f t="shared" si="253"/>
        <v>1</v>
      </c>
      <c r="W791" s="17" t="b">
        <f t="shared" si="254"/>
        <v>0</v>
      </c>
      <c r="X791" s="2" t="b">
        <f t="shared" si="255"/>
        <v>0</v>
      </c>
      <c r="Y791" s="2" t="b">
        <f t="shared" si="256"/>
        <v>0</v>
      </c>
      <c r="Z791" s="2" t="b">
        <f t="shared" si="257"/>
        <v>0</v>
      </c>
      <c r="AA791" s="2" t="b">
        <f t="shared" si="258"/>
        <v>0</v>
      </c>
      <c r="AB791" s="2" t="b">
        <f t="shared" si="259"/>
        <v>0</v>
      </c>
      <c r="AC791" s="2" t="b">
        <f t="shared" si="260"/>
        <v>0</v>
      </c>
      <c r="AD791" s="2" t="b">
        <f t="shared" si="261"/>
        <v>0</v>
      </c>
      <c r="AE791" s="2" t="b">
        <f t="shared" si="262"/>
        <v>0</v>
      </c>
      <c r="AF791" s="2" t="b">
        <f t="shared" si="263"/>
        <v>0</v>
      </c>
      <c r="AG791" s="2" t="b">
        <f t="shared" si="264"/>
        <v>0</v>
      </c>
      <c r="AH791" s="17" t="b">
        <f t="shared" si="265"/>
        <v>0</v>
      </c>
      <c r="AI791" s="2" t="b">
        <f t="shared" si="266"/>
        <v>0</v>
      </c>
      <c r="AJ791" s="2" t="b">
        <f t="shared" si="267"/>
        <v>0</v>
      </c>
      <c r="AK791" s="2" t="b">
        <f t="shared" si="268"/>
        <v>0</v>
      </c>
      <c r="AL791" s="2" t="b">
        <f t="shared" si="269"/>
        <v>0</v>
      </c>
      <c r="AM791" s="2" t="b">
        <f t="shared" si="270"/>
        <v>0</v>
      </c>
      <c r="AN791" s="2" t="b">
        <f t="shared" si="271"/>
        <v>0</v>
      </c>
      <c r="AO791" s="2" t="b">
        <v>0</v>
      </c>
      <c r="AP791" s="2" t="b">
        <f t="shared" si="272"/>
        <v>0</v>
      </c>
      <c r="AQ791" s="41" t="b">
        <v>0</v>
      </c>
      <c r="AR791" s="2">
        <v>1</v>
      </c>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1:84" s="7" customFormat="1" ht="30" hidden="1" x14ac:dyDescent="0.25">
      <c r="L792" s="11" t="s">
        <v>2533</v>
      </c>
      <c r="M792" s="2" t="s">
        <v>2534</v>
      </c>
      <c r="N792" s="7">
        <v>2012</v>
      </c>
      <c r="O792" s="7">
        <v>1</v>
      </c>
      <c r="P792" s="8">
        <v>40909.503472222219</v>
      </c>
      <c r="Q792" s="7" t="s">
        <v>11</v>
      </c>
      <c r="R792" s="7" t="s">
        <v>459</v>
      </c>
      <c r="S792" s="7" t="s">
        <v>2532</v>
      </c>
      <c r="T792" s="7" t="s">
        <v>1180</v>
      </c>
      <c r="U792" s="2">
        <f t="shared" si="252"/>
        <v>1</v>
      </c>
      <c r="V792" s="2" t="b">
        <f t="shared" si="253"/>
        <v>1</v>
      </c>
      <c r="W792" s="17" t="b">
        <f t="shared" si="254"/>
        <v>0</v>
      </c>
      <c r="X792" s="2" t="b">
        <f t="shared" si="255"/>
        <v>0</v>
      </c>
      <c r="Y792" s="2" t="b">
        <f t="shared" si="256"/>
        <v>0</v>
      </c>
      <c r="Z792" s="2" t="b">
        <f t="shared" si="257"/>
        <v>0</v>
      </c>
      <c r="AA792" s="2" t="b">
        <f t="shared" si="258"/>
        <v>0</v>
      </c>
      <c r="AB792" s="2" t="b">
        <f t="shared" si="259"/>
        <v>0</v>
      </c>
      <c r="AC792" s="2" t="b">
        <f t="shared" si="260"/>
        <v>0</v>
      </c>
      <c r="AD792" s="2" t="b">
        <f t="shared" si="261"/>
        <v>0</v>
      </c>
      <c r="AE792" s="2" t="b">
        <f t="shared" si="262"/>
        <v>0</v>
      </c>
      <c r="AF792" s="2" t="b">
        <f t="shared" si="263"/>
        <v>0</v>
      </c>
      <c r="AG792" s="2" t="b">
        <f t="shared" si="264"/>
        <v>0</v>
      </c>
      <c r="AH792" s="17" t="b">
        <f t="shared" si="265"/>
        <v>0</v>
      </c>
      <c r="AI792" s="2" t="b">
        <f t="shared" si="266"/>
        <v>0</v>
      </c>
      <c r="AJ792" s="2" t="b">
        <f t="shared" si="267"/>
        <v>0</v>
      </c>
      <c r="AK792" s="2" t="b">
        <f t="shared" si="268"/>
        <v>0</v>
      </c>
      <c r="AL792" s="2" t="b">
        <f t="shared" si="269"/>
        <v>0</v>
      </c>
      <c r="AM792" s="2" t="b">
        <f t="shared" si="270"/>
        <v>0</v>
      </c>
      <c r="AN792" s="2" t="b">
        <f t="shared" si="271"/>
        <v>0</v>
      </c>
      <c r="AO792" s="2" t="b">
        <v>0</v>
      </c>
      <c r="AP792" s="2" t="b">
        <f t="shared" si="272"/>
        <v>0</v>
      </c>
      <c r="AQ792" s="2" t="b">
        <v>0</v>
      </c>
      <c r="AR792" s="7">
        <v>1</v>
      </c>
      <c r="AS792" s="7">
        <v>1</v>
      </c>
      <c r="BM792" s="2"/>
      <c r="BN792" s="2"/>
      <c r="BO792" s="2"/>
    </row>
    <row r="793" spans="1:84" s="7" customFormat="1" ht="30" hidden="1" x14ac:dyDescent="0.25">
      <c r="L793" s="11" t="s">
        <v>2535</v>
      </c>
      <c r="M793" s="2" t="s">
        <v>2536</v>
      </c>
      <c r="N793" s="7">
        <v>2012</v>
      </c>
      <c r="O793" s="7">
        <v>1</v>
      </c>
      <c r="P793" s="8">
        <v>40909.518750000003</v>
      </c>
      <c r="Q793" s="7" t="s">
        <v>11</v>
      </c>
      <c r="R793" s="7" t="s">
        <v>459</v>
      </c>
      <c r="S793" s="7" t="s">
        <v>2532</v>
      </c>
      <c r="T793" s="7" t="s">
        <v>1180</v>
      </c>
      <c r="U793" s="2">
        <f t="shared" si="252"/>
        <v>2</v>
      </c>
      <c r="V793" s="2" t="b">
        <f t="shared" si="253"/>
        <v>0</v>
      </c>
      <c r="W793" s="17" t="b">
        <f t="shared" si="254"/>
        <v>0</v>
      </c>
      <c r="X793" s="2" t="b">
        <f t="shared" si="255"/>
        <v>1</v>
      </c>
      <c r="Y793" s="2" t="b">
        <f t="shared" si="256"/>
        <v>0</v>
      </c>
      <c r="Z793" s="2" t="b">
        <f t="shared" si="257"/>
        <v>0</v>
      </c>
      <c r="AA793" s="2" t="b">
        <f t="shared" si="258"/>
        <v>0</v>
      </c>
      <c r="AB793" s="2" t="b">
        <f t="shared" si="259"/>
        <v>0</v>
      </c>
      <c r="AC793" s="2" t="b">
        <f t="shared" si="260"/>
        <v>0</v>
      </c>
      <c r="AD793" s="2" t="b">
        <f t="shared" si="261"/>
        <v>1</v>
      </c>
      <c r="AE793" s="2" t="b">
        <f t="shared" si="262"/>
        <v>0</v>
      </c>
      <c r="AF793" s="2" t="b">
        <f t="shared" si="263"/>
        <v>0</v>
      </c>
      <c r="AG793" s="2" t="b">
        <f t="shared" si="264"/>
        <v>0</v>
      </c>
      <c r="AH793" s="17" t="b">
        <f t="shared" si="265"/>
        <v>0</v>
      </c>
      <c r="AI793" s="2" t="b">
        <f t="shared" si="266"/>
        <v>0</v>
      </c>
      <c r="AJ793" s="2" t="b">
        <f t="shared" si="267"/>
        <v>0</v>
      </c>
      <c r="AK793" s="2" t="b">
        <f t="shared" si="268"/>
        <v>0</v>
      </c>
      <c r="AL793" s="2" t="b">
        <f t="shared" si="269"/>
        <v>0</v>
      </c>
      <c r="AM793" s="2" t="b">
        <f t="shared" si="270"/>
        <v>0</v>
      </c>
      <c r="AN793" s="2" t="b">
        <f t="shared" si="271"/>
        <v>0</v>
      </c>
      <c r="AO793" s="2" t="b">
        <v>0</v>
      </c>
      <c r="AP793" s="2" t="b">
        <f t="shared" si="272"/>
        <v>0</v>
      </c>
      <c r="AQ793" s="2" t="b">
        <v>0</v>
      </c>
      <c r="AR793" s="7">
        <v>4</v>
      </c>
      <c r="AS793" s="7">
        <v>11</v>
      </c>
      <c r="BM793" s="2"/>
      <c r="BN793" s="2"/>
      <c r="BO793" s="2"/>
    </row>
    <row r="794" spans="1:84" s="7" customFormat="1" hidden="1" x14ac:dyDescent="0.25">
      <c r="L794" s="11" t="s">
        <v>4595</v>
      </c>
      <c r="M794" s="2" t="s">
        <v>4596</v>
      </c>
      <c r="N794" s="7">
        <v>4</v>
      </c>
      <c r="O794" s="7">
        <v>3</v>
      </c>
      <c r="P794" s="8">
        <v>41334.461111111108</v>
      </c>
      <c r="Q794" s="7" t="s">
        <v>474</v>
      </c>
      <c r="R794" s="7" t="s">
        <v>459</v>
      </c>
      <c r="S794" s="7" t="s">
        <v>4597</v>
      </c>
      <c r="T794" s="7" t="s">
        <v>941</v>
      </c>
      <c r="U794" s="2">
        <f t="shared" si="252"/>
        <v>1</v>
      </c>
      <c r="V794" s="2" t="b">
        <f t="shared" si="253"/>
        <v>1</v>
      </c>
      <c r="W794" s="17" t="b">
        <f t="shared" si="254"/>
        <v>0</v>
      </c>
      <c r="X794" s="2" t="b">
        <f t="shared" si="255"/>
        <v>0</v>
      </c>
      <c r="Y794" s="2" t="b">
        <f t="shared" si="256"/>
        <v>0</v>
      </c>
      <c r="Z794" s="2" t="b">
        <f t="shared" si="257"/>
        <v>0</v>
      </c>
      <c r="AA794" s="2" t="b">
        <f t="shared" si="258"/>
        <v>0</v>
      </c>
      <c r="AB794" s="2" t="b">
        <f t="shared" si="259"/>
        <v>0</v>
      </c>
      <c r="AC794" s="2" t="b">
        <f t="shared" si="260"/>
        <v>0</v>
      </c>
      <c r="AD794" s="2" t="b">
        <f t="shared" si="261"/>
        <v>0</v>
      </c>
      <c r="AE794" s="2" t="b">
        <f t="shared" si="262"/>
        <v>0</v>
      </c>
      <c r="AF794" s="2" t="b">
        <f t="shared" si="263"/>
        <v>0</v>
      </c>
      <c r="AG794" s="2" t="b">
        <f t="shared" si="264"/>
        <v>0</v>
      </c>
      <c r="AH794" s="17" t="b">
        <f t="shared" si="265"/>
        <v>0</v>
      </c>
      <c r="AI794" s="2" t="b">
        <f t="shared" si="266"/>
        <v>0</v>
      </c>
      <c r="AJ794" s="2" t="b">
        <f t="shared" si="267"/>
        <v>0</v>
      </c>
      <c r="AK794" s="2" t="b">
        <f t="shared" si="268"/>
        <v>0</v>
      </c>
      <c r="AL794" s="2" t="b">
        <f t="shared" si="269"/>
        <v>0</v>
      </c>
      <c r="AM794" s="2" t="b">
        <f t="shared" si="270"/>
        <v>0</v>
      </c>
      <c r="AN794" s="2" t="b">
        <f t="shared" si="271"/>
        <v>0</v>
      </c>
      <c r="AO794" s="2" t="b">
        <v>0</v>
      </c>
      <c r="AP794" s="2" t="b">
        <f t="shared" si="272"/>
        <v>0</v>
      </c>
      <c r="AQ794" s="2" t="b">
        <v>0</v>
      </c>
      <c r="AR794" s="7">
        <v>1</v>
      </c>
      <c r="BM794" s="2"/>
      <c r="BN794" s="2"/>
      <c r="BO794" s="2"/>
      <c r="BP794" s="2"/>
      <c r="BQ794" s="2"/>
      <c r="BR794" s="2"/>
      <c r="BS794" s="2"/>
      <c r="BT794" s="2"/>
      <c r="BU794" s="2"/>
      <c r="BV794" s="2"/>
      <c r="BW794" s="2"/>
      <c r="BX794" s="2"/>
      <c r="BY794" s="2"/>
      <c r="BZ794" s="2"/>
      <c r="CA794" s="2"/>
      <c r="CB794" s="2"/>
      <c r="CC794" s="2"/>
      <c r="CD794" s="2"/>
      <c r="CE794" s="2"/>
    </row>
    <row r="795" spans="1:84" s="84" customFormat="1" ht="45" x14ac:dyDescent="0.25">
      <c r="A795" s="75" t="s">
        <v>5673</v>
      </c>
      <c r="B795" s="75" t="s">
        <v>5725</v>
      </c>
      <c r="C795" s="75"/>
      <c r="D795" s="90" t="s">
        <v>5725</v>
      </c>
      <c r="E795" s="90" t="s">
        <v>6084</v>
      </c>
      <c r="F795" s="90" t="s">
        <v>5703</v>
      </c>
      <c r="G795" s="90" t="s">
        <v>6085</v>
      </c>
      <c r="H795" s="90"/>
      <c r="I795" s="90" t="s">
        <v>6086</v>
      </c>
      <c r="J795" s="90"/>
      <c r="K795" s="75"/>
      <c r="L795" s="90" t="s">
        <v>3571</v>
      </c>
      <c r="M795" s="90" t="s">
        <v>3572</v>
      </c>
      <c r="N795" s="90">
        <v>2009</v>
      </c>
      <c r="O795" s="90">
        <v>1</v>
      </c>
      <c r="P795" s="92">
        <v>39814.672222222223</v>
      </c>
      <c r="Q795" s="90" t="s">
        <v>474</v>
      </c>
      <c r="R795" s="90" t="s">
        <v>459</v>
      </c>
      <c r="S795" s="90" t="s">
        <v>3570</v>
      </c>
      <c r="T795" s="90" t="s">
        <v>484</v>
      </c>
      <c r="U795" s="90">
        <f t="shared" si="252"/>
        <v>6</v>
      </c>
      <c r="V795" s="90" t="b">
        <f t="shared" si="253"/>
        <v>1</v>
      </c>
      <c r="W795" s="90" t="b">
        <f t="shared" si="254"/>
        <v>0</v>
      </c>
      <c r="X795" s="90" t="b">
        <f t="shared" si="255"/>
        <v>1</v>
      </c>
      <c r="Y795" s="90" t="b">
        <f t="shared" si="256"/>
        <v>0</v>
      </c>
      <c r="Z795" s="90" t="b">
        <f t="shared" si="257"/>
        <v>1</v>
      </c>
      <c r="AA795" s="90" t="b">
        <f t="shared" si="258"/>
        <v>0</v>
      </c>
      <c r="AB795" s="90" t="b">
        <f t="shared" si="259"/>
        <v>1</v>
      </c>
      <c r="AC795" s="90" t="b">
        <f t="shared" si="260"/>
        <v>0</v>
      </c>
      <c r="AD795" s="90" t="b">
        <f t="shared" si="261"/>
        <v>1</v>
      </c>
      <c r="AE795" s="90" t="b">
        <f t="shared" si="262"/>
        <v>0</v>
      </c>
      <c r="AF795" s="90" t="b">
        <f t="shared" si="263"/>
        <v>0</v>
      </c>
      <c r="AG795" s="90" t="b">
        <f t="shared" si="264"/>
        <v>0</v>
      </c>
      <c r="AH795" s="90" t="b">
        <f t="shared" si="265"/>
        <v>1</v>
      </c>
      <c r="AI795" s="90" t="b">
        <f t="shared" si="266"/>
        <v>0</v>
      </c>
      <c r="AJ795" s="90" t="b">
        <f t="shared" si="267"/>
        <v>0</v>
      </c>
      <c r="AK795" s="90" t="b">
        <f t="shared" si="268"/>
        <v>0</v>
      </c>
      <c r="AL795" s="90" t="b">
        <f t="shared" si="269"/>
        <v>0</v>
      </c>
      <c r="AM795" s="90" t="b">
        <f t="shared" si="270"/>
        <v>0</v>
      </c>
      <c r="AN795" s="90" t="b">
        <f t="shared" si="271"/>
        <v>0</v>
      </c>
      <c r="AO795" s="90" t="b">
        <v>0</v>
      </c>
      <c r="AP795" s="90" t="b">
        <f t="shared" si="272"/>
        <v>0</v>
      </c>
      <c r="AQ795" s="90" t="b">
        <v>0</v>
      </c>
      <c r="AR795" s="7">
        <v>1</v>
      </c>
      <c r="AS795" s="7">
        <v>3</v>
      </c>
      <c r="AT795" s="7">
        <v>4</v>
      </c>
      <c r="AU795" s="7">
        <v>6</v>
      </c>
      <c r="AV795" s="7">
        <v>8</v>
      </c>
      <c r="AW795" s="7">
        <v>11</v>
      </c>
      <c r="AX795" s="7">
        <v>12</v>
      </c>
      <c r="AY795" s="7">
        <v>16</v>
      </c>
      <c r="AZ795" s="7"/>
      <c r="BA795" s="7"/>
      <c r="BB795" s="7"/>
      <c r="BC795" s="7"/>
      <c r="BD795" s="7"/>
      <c r="BE795" s="7"/>
      <c r="BF795" s="7"/>
      <c r="BG795" s="7"/>
      <c r="BH795" s="7"/>
      <c r="BI795" s="7"/>
      <c r="BJ795" s="7"/>
      <c r="BK795" s="7"/>
      <c r="BL795" s="7"/>
      <c r="BM795" s="2"/>
      <c r="BN795" s="2"/>
      <c r="BO795" s="2"/>
      <c r="BP795" s="2"/>
      <c r="BQ795" s="2"/>
      <c r="BR795" s="2"/>
      <c r="BS795" s="2"/>
      <c r="BT795" s="2"/>
      <c r="BU795" s="2"/>
      <c r="BV795" s="2"/>
      <c r="BW795" s="2"/>
      <c r="BX795" s="2"/>
      <c r="BY795" s="2"/>
      <c r="BZ795" s="2"/>
      <c r="CA795" s="2"/>
      <c r="CB795" s="2"/>
      <c r="CC795" s="2"/>
      <c r="CD795" s="2"/>
      <c r="CE795" s="2"/>
      <c r="CF795" s="7"/>
    </row>
    <row r="796" spans="1:84" s="7" customFormat="1" ht="28.5" hidden="1" x14ac:dyDescent="0.25">
      <c r="A796" s="2"/>
      <c r="B796" s="2"/>
      <c r="C796" s="2"/>
      <c r="D796" s="2"/>
      <c r="E796" s="2"/>
      <c r="F796" s="2"/>
      <c r="G796" s="2"/>
      <c r="H796" s="2"/>
      <c r="I796" s="2"/>
      <c r="J796" s="2"/>
      <c r="K796" s="2"/>
      <c r="L796" s="15">
        <v>2005202358</v>
      </c>
      <c r="M796" s="12" t="s">
        <v>5497</v>
      </c>
      <c r="N796" s="2"/>
      <c r="O796" s="2"/>
      <c r="P796" s="2"/>
      <c r="Q796" s="13" t="s">
        <v>5439</v>
      </c>
      <c r="R796" s="2" t="s">
        <v>5440</v>
      </c>
      <c r="S796" s="2"/>
      <c r="T796" s="13" t="s">
        <v>5449</v>
      </c>
      <c r="U796" s="2">
        <f t="shared" si="252"/>
        <v>1</v>
      </c>
      <c r="V796" s="2" t="b">
        <f t="shared" si="253"/>
        <v>1</v>
      </c>
      <c r="W796" s="17" t="b">
        <f t="shared" si="254"/>
        <v>0</v>
      </c>
      <c r="X796" s="2" t="b">
        <f t="shared" si="255"/>
        <v>0</v>
      </c>
      <c r="Y796" s="2" t="b">
        <f t="shared" si="256"/>
        <v>0</v>
      </c>
      <c r="Z796" s="2" t="b">
        <f t="shared" si="257"/>
        <v>0</v>
      </c>
      <c r="AA796" s="2" t="b">
        <f t="shared" si="258"/>
        <v>0</v>
      </c>
      <c r="AB796" s="2" t="b">
        <f t="shared" si="259"/>
        <v>0</v>
      </c>
      <c r="AC796" s="2" t="b">
        <f t="shared" si="260"/>
        <v>0</v>
      </c>
      <c r="AD796" s="2" t="b">
        <f t="shared" si="261"/>
        <v>0</v>
      </c>
      <c r="AE796" s="2" t="b">
        <f t="shared" si="262"/>
        <v>0</v>
      </c>
      <c r="AF796" s="2" t="b">
        <f t="shared" si="263"/>
        <v>0</v>
      </c>
      <c r="AG796" s="2" t="b">
        <f t="shared" si="264"/>
        <v>0</v>
      </c>
      <c r="AH796" s="17" t="b">
        <f t="shared" si="265"/>
        <v>0</v>
      </c>
      <c r="AI796" s="2" t="b">
        <f t="shared" si="266"/>
        <v>0</v>
      </c>
      <c r="AJ796" s="2" t="b">
        <f t="shared" si="267"/>
        <v>0</v>
      </c>
      <c r="AK796" s="2" t="b">
        <f t="shared" si="268"/>
        <v>0</v>
      </c>
      <c r="AL796" s="2" t="b">
        <f t="shared" si="269"/>
        <v>0</v>
      </c>
      <c r="AM796" s="2" t="b">
        <f t="shared" si="270"/>
        <v>0</v>
      </c>
      <c r="AN796" s="2" t="b">
        <f t="shared" si="271"/>
        <v>0</v>
      </c>
      <c r="AO796" s="2" t="b">
        <v>0</v>
      </c>
      <c r="AP796" s="2" t="b">
        <f t="shared" si="272"/>
        <v>0</v>
      </c>
      <c r="AQ796" s="41" t="b">
        <v>0</v>
      </c>
      <c r="AR796" s="13">
        <v>1</v>
      </c>
      <c r="AS796" s="2">
        <v>12</v>
      </c>
      <c r="AT796" s="2">
        <v>0</v>
      </c>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row>
    <row r="797" spans="1:84" s="7" customFormat="1" ht="28.5" hidden="1" x14ac:dyDescent="0.25">
      <c r="A797" s="2"/>
      <c r="B797" s="2"/>
      <c r="C797" s="2"/>
      <c r="D797" s="2"/>
      <c r="E797" s="2"/>
      <c r="F797" s="2"/>
      <c r="G797" s="2"/>
      <c r="H797" s="2"/>
      <c r="I797" s="2"/>
      <c r="J797" s="2"/>
      <c r="K797" s="2"/>
      <c r="L797" s="15">
        <v>2019340012</v>
      </c>
      <c r="M797" s="12" t="s">
        <v>5498</v>
      </c>
      <c r="N797" s="2"/>
      <c r="O797" s="2"/>
      <c r="P797" s="2"/>
      <c r="Q797" s="13" t="s">
        <v>5439</v>
      </c>
      <c r="R797" s="2" t="s">
        <v>5440</v>
      </c>
      <c r="S797" s="2"/>
      <c r="T797" s="13" t="s">
        <v>5441</v>
      </c>
      <c r="U797" s="2">
        <f t="shared" si="252"/>
        <v>4</v>
      </c>
      <c r="V797" s="2" t="b">
        <f t="shared" si="253"/>
        <v>1</v>
      </c>
      <c r="W797" s="17" t="b">
        <f t="shared" si="254"/>
        <v>1</v>
      </c>
      <c r="X797" s="2" t="b">
        <f t="shared" si="255"/>
        <v>1</v>
      </c>
      <c r="Y797" s="2" t="b">
        <f t="shared" si="256"/>
        <v>0</v>
      </c>
      <c r="Z797" s="2" t="b">
        <f t="shared" si="257"/>
        <v>0</v>
      </c>
      <c r="AA797" s="2" t="b">
        <f t="shared" si="258"/>
        <v>0</v>
      </c>
      <c r="AB797" s="2" t="b">
        <f t="shared" si="259"/>
        <v>1</v>
      </c>
      <c r="AC797" s="2" t="b">
        <f t="shared" si="260"/>
        <v>0</v>
      </c>
      <c r="AD797" s="2" t="b">
        <f t="shared" si="261"/>
        <v>0</v>
      </c>
      <c r="AE797" s="2" t="b">
        <f t="shared" si="262"/>
        <v>0</v>
      </c>
      <c r="AF797" s="2" t="b">
        <f t="shared" si="263"/>
        <v>0</v>
      </c>
      <c r="AG797" s="2" t="b">
        <f t="shared" si="264"/>
        <v>0</v>
      </c>
      <c r="AH797" s="17" t="b">
        <f t="shared" si="265"/>
        <v>0</v>
      </c>
      <c r="AI797" s="2" t="b">
        <f t="shared" si="266"/>
        <v>0</v>
      </c>
      <c r="AJ797" s="2" t="b">
        <f t="shared" si="267"/>
        <v>0</v>
      </c>
      <c r="AK797" s="2" t="b">
        <f t="shared" si="268"/>
        <v>0</v>
      </c>
      <c r="AL797" s="2" t="b">
        <f t="shared" si="269"/>
        <v>0</v>
      </c>
      <c r="AM797" s="2" t="b">
        <f t="shared" si="270"/>
        <v>0</v>
      </c>
      <c r="AN797" s="2" t="b">
        <f t="shared" si="271"/>
        <v>0</v>
      </c>
      <c r="AO797" s="2" t="b">
        <v>0</v>
      </c>
      <c r="AP797" s="2" t="b">
        <f t="shared" si="272"/>
        <v>0</v>
      </c>
      <c r="AQ797" s="41" t="b">
        <v>0</v>
      </c>
      <c r="AR797" s="2">
        <v>0</v>
      </c>
      <c r="AS797" s="2">
        <v>1</v>
      </c>
      <c r="AT797" s="2">
        <v>2</v>
      </c>
      <c r="AU797" s="2">
        <v>3</v>
      </c>
      <c r="AV797" s="2">
        <v>4</v>
      </c>
      <c r="AW797" s="2">
        <v>8</v>
      </c>
      <c r="AX797" s="2">
        <v>25</v>
      </c>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row>
    <row r="798" spans="1:84" s="7" customFormat="1" ht="28.5" hidden="1" x14ac:dyDescent="0.25">
      <c r="A798" s="2"/>
      <c r="L798" s="15">
        <v>75930147</v>
      </c>
      <c r="M798" s="12" t="s">
        <v>5499</v>
      </c>
      <c r="N798" s="2"/>
      <c r="O798" s="2"/>
      <c r="P798" s="2"/>
      <c r="Q798" s="13" t="s">
        <v>5439</v>
      </c>
      <c r="R798" s="2" t="s">
        <v>5440</v>
      </c>
      <c r="S798" s="2"/>
      <c r="T798" s="13" t="s">
        <v>5445</v>
      </c>
      <c r="U798" s="2">
        <f t="shared" si="252"/>
        <v>3</v>
      </c>
      <c r="V798" s="2" t="b">
        <f t="shared" si="253"/>
        <v>1</v>
      </c>
      <c r="W798" s="17" t="b">
        <f t="shared" si="254"/>
        <v>1</v>
      </c>
      <c r="X798" s="2" t="b">
        <f t="shared" si="255"/>
        <v>0</v>
      </c>
      <c r="Y798" s="2" t="b">
        <f t="shared" si="256"/>
        <v>0</v>
      </c>
      <c r="Z798" s="2" t="b">
        <f t="shared" si="257"/>
        <v>0</v>
      </c>
      <c r="AA798" s="2" t="b">
        <f t="shared" si="258"/>
        <v>0</v>
      </c>
      <c r="AB798" s="2" t="b">
        <f t="shared" si="259"/>
        <v>1</v>
      </c>
      <c r="AC798" s="2" t="b">
        <f t="shared" si="260"/>
        <v>0</v>
      </c>
      <c r="AD798" s="2" t="b">
        <f t="shared" si="261"/>
        <v>0</v>
      </c>
      <c r="AE798" s="2" t="b">
        <f t="shared" si="262"/>
        <v>0</v>
      </c>
      <c r="AF798" s="2" t="b">
        <f t="shared" si="263"/>
        <v>0</v>
      </c>
      <c r="AG798" s="2" t="b">
        <f t="shared" si="264"/>
        <v>0</v>
      </c>
      <c r="AH798" s="17" t="b">
        <f t="shared" si="265"/>
        <v>0</v>
      </c>
      <c r="AI798" s="2" t="b">
        <f t="shared" si="266"/>
        <v>0</v>
      </c>
      <c r="AJ798" s="2" t="b">
        <f t="shared" si="267"/>
        <v>0</v>
      </c>
      <c r="AK798" s="2" t="b">
        <f t="shared" si="268"/>
        <v>0</v>
      </c>
      <c r="AL798" s="2" t="b">
        <f t="shared" si="269"/>
        <v>0</v>
      </c>
      <c r="AM798" s="2" t="b">
        <f t="shared" si="270"/>
        <v>0</v>
      </c>
      <c r="AN798" s="2" t="b">
        <f t="shared" si="271"/>
        <v>0</v>
      </c>
      <c r="AO798" s="2" t="b">
        <v>0</v>
      </c>
      <c r="AP798" s="2" t="b">
        <f t="shared" si="272"/>
        <v>0</v>
      </c>
      <c r="AQ798" s="41" t="b">
        <v>0</v>
      </c>
      <c r="AR798" s="13">
        <v>1</v>
      </c>
      <c r="AS798" s="2">
        <v>2</v>
      </c>
      <c r="AT798" s="2">
        <v>3</v>
      </c>
      <c r="AU798" s="2">
        <v>8</v>
      </c>
      <c r="AV798" s="2">
        <v>12</v>
      </c>
      <c r="AW798" s="2">
        <v>0</v>
      </c>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row>
    <row r="799" spans="1:84" s="7" customFormat="1" ht="30" hidden="1" x14ac:dyDescent="0.25">
      <c r="B799" s="2"/>
      <c r="C799" s="2"/>
      <c r="D799" s="2"/>
      <c r="E799" s="2"/>
      <c r="F799" s="2"/>
      <c r="G799" s="2"/>
      <c r="H799" s="2"/>
      <c r="I799" s="2"/>
      <c r="J799" s="2"/>
      <c r="K799" s="2"/>
      <c r="L799" s="11" t="s">
        <v>150</v>
      </c>
      <c r="M799" s="2" t="s">
        <v>151</v>
      </c>
      <c r="N799" s="2">
        <v>27</v>
      </c>
      <c r="O799" s="2">
        <v>1</v>
      </c>
      <c r="P799" s="3">
        <v>40695.359027777777</v>
      </c>
      <c r="Q799" s="2" t="s">
        <v>11</v>
      </c>
      <c r="R799" s="2" t="s">
        <v>9</v>
      </c>
      <c r="S799" s="2" t="s">
        <v>152</v>
      </c>
      <c r="T799" s="2" t="s">
        <v>13</v>
      </c>
      <c r="U799" s="2">
        <f t="shared" si="252"/>
        <v>1</v>
      </c>
      <c r="V799" s="2" t="b">
        <f t="shared" si="253"/>
        <v>0</v>
      </c>
      <c r="W799" s="17" t="b">
        <f t="shared" si="254"/>
        <v>0</v>
      </c>
      <c r="X799" s="2" t="b">
        <f t="shared" si="255"/>
        <v>0</v>
      </c>
      <c r="Y799" s="2" t="b">
        <f t="shared" si="256"/>
        <v>0</v>
      </c>
      <c r="Z799" s="2" t="b">
        <f t="shared" si="257"/>
        <v>0</v>
      </c>
      <c r="AA799" s="2" t="b">
        <f t="shared" si="258"/>
        <v>0</v>
      </c>
      <c r="AB799" s="2" t="b">
        <f t="shared" si="259"/>
        <v>0</v>
      </c>
      <c r="AC799" s="2" t="b">
        <f t="shared" si="260"/>
        <v>0</v>
      </c>
      <c r="AD799" s="2" t="b">
        <f t="shared" si="261"/>
        <v>0</v>
      </c>
      <c r="AE799" s="2" t="b">
        <f t="shared" si="262"/>
        <v>0</v>
      </c>
      <c r="AF799" s="2" t="b">
        <f t="shared" si="263"/>
        <v>0</v>
      </c>
      <c r="AG799" s="2" t="b">
        <f t="shared" si="264"/>
        <v>0</v>
      </c>
      <c r="AH799" s="17" t="b">
        <f t="shared" si="265"/>
        <v>0</v>
      </c>
      <c r="AI799" s="2" t="b">
        <f t="shared" si="266"/>
        <v>0</v>
      </c>
      <c r="AJ799" s="2" t="b">
        <f t="shared" si="267"/>
        <v>0</v>
      </c>
      <c r="AK799" s="2" t="b">
        <f t="shared" si="268"/>
        <v>0</v>
      </c>
      <c r="AL799" s="2" t="b">
        <f t="shared" si="269"/>
        <v>0</v>
      </c>
      <c r="AM799" s="2" t="b">
        <f t="shared" si="270"/>
        <v>0</v>
      </c>
      <c r="AN799" s="2" t="b">
        <f t="shared" si="271"/>
        <v>0</v>
      </c>
      <c r="AO799" s="2" t="b">
        <v>0</v>
      </c>
      <c r="AP799" s="2" t="b">
        <f t="shared" si="272"/>
        <v>0</v>
      </c>
      <c r="AQ799" s="2" t="b">
        <v>1</v>
      </c>
      <c r="AR799" s="2" t="s">
        <v>5618</v>
      </c>
      <c r="AS799" s="2"/>
      <c r="AT799" s="2"/>
      <c r="AU799" s="2"/>
      <c r="AV799" s="2"/>
      <c r="AW799" s="2"/>
      <c r="AX799" s="2"/>
      <c r="AY799" s="2"/>
      <c r="AZ799" s="2"/>
      <c r="BA799" s="2"/>
      <c r="BB799" s="2"/>
      <c r="BC799" s="2"/>
      <c r="BD799" s="2"/>
      <c r="BE799" s="2"/>
      <c r="BF799" s="2"/>
      <c r="BG799" s="2"/>
      <c r="BH799" s="2"/>
      <c r="BI799" s="2"/>
      <c r="BJ799" s="2"/>
      <c r="BK799" s="2"/>
      <c r="BL799" s="2"/>
      <c r="BQ799" s="2"/>
      <c r="BR799" s="2"/>
      <c r="BS799" s="2"/>
      <c r="BT799" s="2"/>
      <c r="BU799" s="2"/>
      <c r="BV799" s="2"/>
      <c r="BW799" s="2"/>
      <c r="BX799" s="2"/>
      <c r="BY799" s="2"/>
      <c r="BZ799" s="2"/>
      <c r="CA799" s="2"/>
      <c r="CB799" s="2"/>
      <c r="CC799" s="2"/>
      <c r="CD799" s="2"/>
      <c r="CE799" s="2"/>
    </row>
    <row r="800" spans="1:84" s="7" customFormat="1" ht="30" hidden="1" x14ac:dyDescent="0.25">
      <c r="B800" s="2"/>
      <c r="C800" s="2"/>
      <c r="D800" s="2"/>
      <c r="E800" s="2"/>
      <c r="F800" s="2"/>
      <c r="G800" s="2"/>
      <c r="H800" s="2"/>
      <c r="I800" s="2"/>
      <c r="J800" s="2"/>
      <c r="K800" s="2"/>
      <c r="L800" s="11" t="s">
        <v>54</v>
      </c>
      <c r="M800" s="2" t="s">
        <v>55</v>
      </c>
      <c r="N800" s="2">
        <v>40</v>
      </c>
      <c r="O800" s="2">
        <v>2</v>
      </c>
      <c r="P800" s="3">
        <v>41061.362500000003</v>
      </c>
      <c r="Q800" s="2" t="s">
        <v>16</v>
      </c>
      <c r="R800" s="2" t="s">
        <v>9</v>
      </c>
      <c r="S800" s="2" t="s">
        <v>51</v>
      </c>
      <c r="T800" s="2" t="s">
        <v>13</v>
      </c>
      <c r="U800" s="2">
        <f t="shared" si="252"/>
        <v>2</v>
      </c>
      <c r="V800" s="2" t="b">
        <f t="shared" si="253"/>
        <v>1</v>
      </c>
      <c r="W800" s="17" t="b">
        <f t="shared" si="254"/>
        <v>0</v>
      </c>
      <c r="X800" s="2" t="b">
        <f t="shared" si="255"/>
        <v>1</v>
      </c>
      <c r="Y800" s="2" t="b">
        <f t="shared" si="256"/>
        <v>0</v>
      </c>
      <c r="Z800" s="2" t="b">
        <f t="shared" si="257"/>
        <v>0</v>
      </c>
      <c r="AA800" s="2" t="b">
        <f t="shared" si="258"/>
        <v>0</v>
      </c>
      <c r="AB800" s="2" t="b">
        <f t="shared" si="259"/>
        <v>0</v>
      </c>
      <c r="AC800" s="2" t="b">
        <f t="shared" si="260"/>
        <v>0</v>
      </c>
      <c r="AD800" s="2" t="b">
        <f t="shared" si="261"/>
        <v>0</v>
      </c>
      <c r="AE800" s="2" t="b">
        <f t="shared" si="262"/>
        <v>0</v>
      </c>
      <c r="AF800" s="2" t="b">
        <f t="shared" si="263"/>
        <v>0</v>
      </c>
      <c r="AG800" s="2" t="b">
        <f t="shared" si="264"/>
        <v>0</v>
      </c>
      <c r="AH800" s="17" t="b">
        <f t="shared" si="265"/>
        <v>0</v>
      </c>
      <c r="AI800" s="2" t="b">
        <f t="shared" si="266"/>
        <v>0</v>
      </c>
      <c r="AJ800" s="2" t="b">
        <f t="shared" si="267"/>
        <v>0</v>
      </c>
      <c r="AK800" s="2" t="b">
        <f t="shared" si="268"/>
        <v>0</v>
      </c>
      <c r="AL800" s="2" t="b">
        <f t="shared" si="269"/>
        <v>0</v>
      </c>
      <c r="AM800" s="2" t="b">
        <f t="shared" si="270"/>
        <v>0</v>
      </c>
      <c r="AN800" s="2" t="b">
        <f t="shared" si="271"/>
        <v>0</v>
      </c>
      <c r="AO800" s="2" t="b">
        <v>0</v>
      </c>
      <c r="AP800" s="2" t="b">
        <f t="shared" si="272"/>
        <v>0</v>
      </c>
      <c r="AQ800" s="2" t="b">
        <v>0</v>
      </c>
      <c r="AR800" s="2">
        <v>1</v>
      </c>
      <c r="AS800" s="2">
        <v>4</v>
      </c>
      <c r="AT800" s="2" t="s">
        <v>5615</v>
      </c>
      <c r="AU800" s="2"/>
      <c r="AV800" s="2"/>
      <c r="AW800" s="2"/>
      <c r="AX800" s="2"/>
      <c r="AY800" s="2"/>
      <c r="AZ800" s="2"/>
      <c r="BA800" s="2"/>
      <c r="BB800" s="2"/>
      <c r="BC800" s="2"/>
      <c r="BD800" s="2"/>
      <c r="BE800" s="2"/>
      <c r="BF800" s="2"/>
      <c r="BG800" s="2"/>
      <c r="BH800" s="2"/>
      <c r="BI800" s="2"/>
      <c r="BJ800" s="2"/>
      <c r="BK800" s="2"/>
      <c r="BL800" s="2"/>
      <c r="BP800" s="2"/>
      <c r="BQ800" s="2"/>
      <c r="BR800" s="2"/>
      <c r="BS800" s="2"/>
      <c r="BT800" s="2"/>
      <c r="BU800" s="2"/>
      <c r="BV800" s="2"/>
      <c r="BW800" s="2"/>
      <c r="BX800" s="2"/>
      <c r="BY800" s="2"/>
      <c r="BZ800" s="2"/>
      <c r="CA800" s="2"/>
      <c r="CB800" s="2"/>
      <c r="CC800" s="2"/>
      <c r="CD800" s="2"/>
      <c r="CE800" s="2"/>
    </row>
    <row r="801" spans="1:83" s="7" customFormat="1" ht="75" hidden="1" x14ac:dyDescent="0.25">
      <c r="A801" s="42" t="s">
        <v>5670</v>
      </c>
      <c r="B801" s="42" t="s">
        <v>5693</v>
      </c>
      <c r="C801" s="42" t="s">
        <v>6009</v>
      </c>
      <c r="D801" s="42" t="s">
        <v>5705</v>
      </c>
      <c r="E801" s="42"/>
      <c r="F801" s="42"/>
      <c r="G801" s="42" t="s">
        <v>6010</v>
      </c>
      <c r="H801" s="42"/>
      <c r="I801" s="42" t="s">
        <v>6011</v>
      </c>
      <c r="J801" s="42"/>
      <c r="K801" s="42" t="s">
        <v>6012</v>
      </c>
      <c r="L801" s="5" t="s">
        <v>3176</v>
      </c>
      <c r="M801" s="5" t="s">
        <v>3177</v>
      </c>
      <c r="N801" s="49">
        <v>51</v>
      </c>
      <c r="O801" s="49">
        <v>3</v>
      </c>
      <c r="P801" s="50">
        <v>41883.475694444445</v>
      </c>
      <c r="Q801" s="49" t="s">
        <v>11</v>
      </c>
      <c r="R801" s="49" t="s">
        <v>459</v>
      </c>
      <c r="S801" s="49" t="s">
        <v>3178</v>
      </c>
      <c r="T801" s="49" t="s">
        <v>484</v>
      </c>
      <c r="U801" s="5">
        <f t="shared" si="252"/>
        <v>6</v>
      </c>
      <c r="V801" s="5" t="b">
        <f t="shared" si="253"/>
        <v>0</v>
      </c>
      <c r="W801" s="51" t="b">
        <f t="shared" si="254"/>
        <v>1</v>
      </c>
      <c r="X801" s="5" t="b">
        <f t="shared" si="255"/>
        <v>1</v>
      </c>
      <c r="Y801" s="5" t="b">
        <f t="shared" si="256"/>
        <v>0</v>
      </c>
      <c r="Z801" s="5" t="b">
        <f t="shared" si="257"/>
        <v>1</v>
      </c>
      <c r="AA801" s="5" t="b">
        <f t="shared" si="258"/>
        <v>0</v>
      </c>
      <c r="AB801" s="5" t="b">
        <f t="shared" si="259"/>
        <v>0</v>
      </c>
      <c r="AC801" s="5" t="b">
        <f t="shared" si="260"/>
        <v>1</v>
      </c>
      <c r="AD801" s="5" t="b">
        <f t="shared" si="261"/>
        <v>1</v>
      </c>
      <c r="AE801" s="5" t="b">
        <f t="shared" si="262"/>
        <v>0</v>
      </c>
      <c r="AF801" s="5" t="b">
        <f t="shared" si="263"/>
        <v>0</v>
      </c>
      <c r="AG801" s="5" t="b">
        <f t="shared" si="264"/>
        <v>0</v>
      </c>
      <c r="AH801" s="51" t="b">
        <f t="shared" si="265"/>
        <v>0</v>
      </c>
      <c r="AI801" s="5" t="b">
        <f t="shared" si="266"/>
        <v>0</v>
      </c>
      <c r="AJ801" s="5" t="b">
        <f t="shared" si="267"/>
        <v>0</v>
      </c>
      <c r="AK801" s="5" t="b">
        <f t="shared" si="268"/>
        <v>0</v>
      </c>
      <c r="AL801" s="5" t="b">
        <f t="shared" si="269"/>
        <v>0</v>
      </c>
      <c r="AM801" s="5" t="b">
        <f t="shared" si="270"/>
        <v>0</v>
      </c>
      <c r="AN801" s="5" t="b">
        <f t="shared" si="271"/>
        <v>0</v>
      </c>
      <c r="AO801" s="5" t="b">
        <v>0</v>
      </c>
      <c r="AP801" s="5" t="b">
        <f t="shared" si="272"/>
        <v>1</v>
      </c>
      <c r="AQ801" s="5" t="b">
        <v>0</v>
      </c>
      <c r="AR801" s="7">
        <v>2</v>
      </c>
      <c r="AS801" s="7">
        <v>4</v>
      </c>
      <c r="AT801" s="7">
        <v>6</v>
      </c>
      <c r="AU801" s="7">
        <v>10</v>
      </c>
      <c r="AV801" s="7">
        <v>11</v>
      </c>
      <c r="AW801" s="7">
        <v>12</v>
      </c>
      <c r="AX801" s="7">
        <v>32</v>
      </c>
      <c r="AY801" s="7">
        <v>52</v>
      </c>
      <c r="AZ801" s="7">
        <v>58</v>
      </c>
      <c r="BA801" s="7" t="s">
        <v>5617</v>
      </c>
      <c r="BM801" s="2"/>
      <c r="BN801" s="2"/>
      <c r="BO801" s="2"/>
      <c r="BP801" s="2"/>
      <c r="BQ801" s="2"/>
      <c r="BR801" s="2"/>
      <c r="BS801" s="2"/>
      <c r="BT801" s="2"/>
      <c r="BU801" s="2"/>
      <c r="BV801" s="2"/>
      <c r="BW801" s="2"/>
      <c r="BX801" s="2"/>
      <c r="BY801" s="2"/>
      <c r="BZ801" s="2"/>
      <c r="CA801" s="2"/>
      <c r="CB801" s="2"/>
      <c r="CC801" s="2"/>
      <c r="CD801" s="2"/>
      <c r="CE801" s="2"/>
    </row>
    <row r="802" spans="1:83" s="7" customFormat="1" ht="30" hidden="1" x14ac:dyDescent="0.25">
      <c r="L802" s="11" t="s">
        <v>2976</v>
      </c>
      <c r="M802" s="2" t="s">
        <v>2977</v>
      </c>
      <c r="N802" s="2">
        <v>2009</v>
      </c>
      <c r="O802" s="2">
        <v>1</v>
      </c>
      <c r="P802" s="3">
        <v>39814.693749999999</v>
      </c>
      <c r="Q802" s="2" t="s">
        <v>11</v>
      </c>
      <c r="R802" s="2" t="s">
        <v>459</v>
      </c>
      <c r="S802" s="2" t="s">
        <v>2975</v>
      </c>
      <c r="T802" s="2" t="s">
        <v>1011</v>
      </c>
      <c r="U802" s="2">
        <f t="shared" si="252"/>
        <v>2</v>
      </c>
      <c r="V802" s="2" t="b">
        <f t="shared" si="253"/>
        <v>1</v>
      </c>
      <c r="W802" s="17" t="b">
        <f t="shared" si="254"/>
        <v>0</v>
      </c>
      <c r="X802" s="2" t="b">
        <f t="shared" si="255"/>
        <v>1</v>
      </c>
      <c r="Y802" s="2" t="b">
        <f t="shared" si="256"/>
        <v>0</v>
      </c>
      <c r="Z802" s="2" t="b">
        <f t="shared" si="257"/>
        <v>0</v>
      </c>
      <c r="AA802" s="2" t="b">
        <f t="shared" si="258"/>
        <v>0</v>
      </c>
      <c r="AB802" s="2" t="b">
        <f t="shared" si="259"/>
        <v>0</v>
      </c>
      <c r="AC802" s="2" t="b">
        <f t="shared" si="260"/>
        <v>0</v>
      </c>
      <c r="AD802" s="2" t="b">
        <f t="shared" si="261"/>
        <v>0</v>
      </c>
      <c r="AE802" s="2" t="b">
        <f t="shared" si="262"/>
        <v>0</v>
      </c>
      <c r="AF802" s="2" t="b">
        <f t="shared" si="263"/>
        <v>0</v>
      </c>
      <c r="AG802" s="2" t="b">
        <f t="shared" si="264"/>
        <v>0</v>
      </c>
      <c r="AH802" s="17" t="b">
        <f t="shared" si="265"/>
        <v>0</v>
      </c>
      <c r="AI802" s="2" t="b">
        <f t="shared" si="266"/>
        <v>0</v>
      </c>
      <c r="AJ802" s="2" t="b">
        <f t="shared" si="267"/>
        <v>0</v>
      </c>
      <c r="AK802" s="2" t="b">
        <f t="shared" si="268"/>
        <v>0</v>
      </c>
      <c r="AL802" s="2" t="b">
        <f t="shared" si="269"/>
        <v>0</v>
      </c>
      <c r="AM802" s="2" t="b">
        <f t="shared" si="270"/>
        <v>0</v>
      </c>
      <c r="AN802" s="2" t="b">
        <f t="shared" si="271"/>
        <v>0</v>
      </c>
      <c r="AO802" s="2" t="b">
        <v>0</v>
      </c>
      <c r="AP802" s="2" t="b">
        <f t="shared" si="272"/>
        <v>0</v>
      </c>
      <c r="AQ802" s="2" t="b">
        <v>0</v>
      </c>
      <c r="AR802" s="2">
        <v>1</v>
      </c>
      <c r="AS802" s="2">
        <v>4</v>
      </c>
      <c r="AT802" s="2" t="s">
        <v>5615</v>
      </c>
      <c r="AU802" s="2">
        <v>12</v>
      </c>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row>
    <row r="803" spans="1:83" s="7" customFormat="1" ht="30" hidden="1" x14ac:dyDescent="0.25">
      <c r="L803" s="11" t="s">
        <v>3451</v>
      </c>
      <c r="M803" s="2" t="s">
        <v>3452</v>
      </c>
      <c r="N803" s="7">
        <v>2010</v>
      </c>
      <c r="O803" s="7">
        <v>1</v>
      </c>
      <c r="P803" s="8">
        <v>40179.688194444447</v>
      </c>
      <c r="Q803" s="7" t="s">
        <v>11</v>
      </c>
      <c r="R803" s="7" t="s">
        <v>459</v>
      </c>
      <c r="S803" s="7" t="s">
        <v>3450</v>
      </c>
      <c r="T803" s="7" t="s">
        <v>484</v>
      </c>
      <c r="U803" s="2">
        <f t="shared" si="252"/>
        <v>5</v>
      </c>
      <c r="V803" s="2" t="b">
        <f t="shared" si="253"/>
        <v>1</v>
      </c>
      <c r="W803" s="17" t="b">
        <f t="shared" si="254"/>
        <v>1</v>
      </c>
      <c r="X803" s="2" t="b">
        <f t="shared" si="255"/>
        <v>1</v>
      </c>
      <c r="Y803" s="2" t="b">
        <f t="shared" si="256"/>
        <v>0</v>
      </c>
      <c r="Z803" s="2" t="b">
        <f t="shared" si="257"/>
        <v>0</v>
      </c>
      <c r="AA803" s="2" t="b">
        <f t="shared" si="258"/>
        <v>0</v>
      </c>
      <c r="AB803" s="2" t="b">
        <f t="shared" si="259"/>
        <v>1</v>
      </c>
      <c r="AC803" s="2" t="b">
        <f t="shared" si="260"/>
        <v>0</v>
      </c>
      <c r="AD803" s="2" t="b">
        <f t="shared" si="261"/>
        <v>1</v>
      </c>
      <c r="AE803" s="2" t="b">
        <f t="shared" si="262"/>
        <v>0</v>
      </c>
      <c r="AF803" s="2" t="b">
        <f t="shared" si="263"/>
        <v>0</v>
      </c>
      <c r="AG803" s="2" t="b">
        <f t="shared" si="264"/>
        <v>0</v>
      </c>
      <c r="AH803" s="17" t="b">
        <f t="shared" si="265"/>
        <v>0</v>
      </c>
      <c r="AI803" s="2" t="b">
        <f t="shared" si="266"/>
        <v>0</v>
      </c>
      <c r="AJ803" s="2" t="b">
        <f t="shared" si="267"/>
        <v>0</v>
      </c>
      <c r="AK803" s="2" t="b">
        <f t="shared" si="268"/>
        <v>0</v>
      </c>
      <c r="AL803" s="2" t="b">
        <f t="shared" si="269"/>
        <v>0</v>
      </c>
      <c r="AM803" s="2" t="b">
        <f t="shared" si="270"/>
        <v>0</v>
      </c>
      <c r="AN803" s="2" t="b">
        <f t="shared" si="271"/>
        <v>0</v>
      </c>
      <c r="AO803" s="2" t="b">
        <v>0</v>
      </c>
      <c r="AP803" s="2" t="b">
        <f t="shared" si="272"/>
        <v>0</v>
      </c>
      <c r="AQ803" s="2" t="b">
        <v>0</v>
      </c>
      <c r="AR803" s="7">
        <v>1</v>
      </c>
      <c r="AS803" s="7">
        <v>2</v>
      </c>
      <c r="AT803" s="7">
        <v>3</v>
      </c>
      <c r="AU803" s="7">
        <v>4</v>
      </c>
      <c r="AV803" s="7">
        <v>8</v>
      </c>
      <c r="AW803" s="7">
        <v>11</v>
      </c>
      <c r="BM803" s="2"/>
      <c r="BN803" s="2"/>
      <c r="BO803" s="2"/>
      <c r="BP803" s="2"/>
      <c r="BQ803" s="2"/>
      <c r="BR803" s="2"/>
      <c r="BS803" s="2"/>
      <c r="BT803" s="2"/>
      <c r="BU803" s="2"/>
      <c r="BV803" s="2"/>
      <c r="BW803" s="2"/>
      <c r="BX803" s="2"/>
      <c r="BY803" s="2"/>
      <c r="BZ803" s="2"/>
      <c r="CA803" s="2"/>
      <c r="CB803" s="2"/>
      <c r="CC803" s="2"/>
      <c r="CD803" s="2"/>
      <c r="CE803" s="2"/>
    </row>
    <row r="804" spans="1:83" s="7" customFormat="1" ht="75" hidden="1" x14ac:dyDescent="0.25">
      <c r="A804" s="42" t="s">
        <v>5655</v>
      </c>
      <c r="B804" s="42" t="s">
        <v>5705</v>
      </c>
      <c r="C804" s="59">
        <v>2014</v>
      </c>
      <c r="D804" s="42" t="s">
        <v>5693</v>
      </c>
      <c r="E804" s="42" t="s">
        <v>6013</v>
      </c>
      <c r="F804" s="42" t="s">
        <v>5705</v>
      </c>
      <c r="G804" s="54" t="s">
        <v>6014</v>
      </c>
      <c r="H804" s="42" t="s">
        <v>5929</v>
      </c>
      <c r="I804" s="42" t="s">
        <v>6015</v>
      </c>
      <c r="J804" s="54" t="s">
        <v>6016</v>
      </c>
      <c r="K804" s="42" t="s">
        <v>6017</v>
      </c>
      <c r="L804" s="5" t="s">
        <v>3179</v>
      </c>
      <c r="M804" s="5" t="s">
        <v>3180</v>
      </c>
      <c r="N804" s="49">
        <v>50</v>
      </c>
      <c r="O804" s="49">
        <v>3</v>
      </c>
      <c r="P804" s="50">
        <v>41518.384027777778</v>
      </c>
      <c r="Q804" s="49" t="s">
        <v>11</v>
      </c>
      <c r="R804" s="49" t="s">
        <v>459</v>
      </c>
      <c r="S804" s="49" t="s">
        <v>3178</v>
      </c>
      <c r="T804" s="49" t="s">
        <v>484</v>
      </c>
      <c r="U804" s="5">
        <f t="shared" si="252"/>
        <v>4</v>
      </c>
      <c r="V804" s="5" t="b">
        <f t="shared" si="253"/>
        <v>0</v>
      </c>
      <c r="W804" s="51" t="b">
        <f t="shared" si="254"/>
        <v>1</v>
      </c>
      <c r="X804" s="5" t="b">
        <f t="shared" si="255"/>
        <v>1</v>
      </c>
      <c r="Y804" s="5" t="b">
        <f t="shared" si="256"/>
        <v>1</v>
      </c>
      <c r="Z804" s="5" t="b">
        <f t="shared" si="257"/>
        <v>0</v>
      </c>
      <c r="AA804" s="5" t="b">
        <f t="shared" si="258"/>
        <v>0</v>
      </c>
      <c r="AB804" s="5" t="b">
        <f t="shared" si="259"/>
        <v>0</v>
      </c>
      <c r="AC804" s="5" t="b">
        <f t="shared" si="260"/>
        <v>0</v>
      </c>
      <c r="AD804" s="5" t="b">
        <f t="shared" si="261"/>
        <v>1</v>
      </c>
      <c r="AE804" s="5" t="b">
        <f t="shared" si="262"/>
        <v>0</v>
      </c>
      <c r="AF804" s="5" t="b">
        <f t="shared" si="263"/>
        <v>0</v>
      </c>
      <c r="AG804" s="5" t="b">
        <f t="shared" si="264"/>
        <v>0</v>
      </c>
      <c r="AH804" s="51" t="b">
        <f t="shared" si="265"/>
        <v>0</v>
      </c>
      <c r="AI804" s="5" t="b">
        <f t="shared" si="266"/>
        <v>0</v>
      </c>
      <c r="AJ804" s="5" t="b">
        <f t="shared" si="267"/>
        <v>0</v>
      </c>
      <c r="AK804" s="5" t="b">
        <f t="shared" si="268"/>
        <v>0</v>
      </c>
      <c r="AL804" s="5" t="b">
        <f t="shared" si="269"/>
        <v>0</v>
      </c>
      <c r="AM804" s="5" t="b">
        <f t="shared" si="270"/>
        <v>0</v>
      </c>
      <c r="AN804" s="5" t="b">
        <f t="shared" si="271"/>
        <v>0</v>
      </c>
      <c r="AO804" s="5" t="b">
        <v>0</v>
      </c>
      <c r="AP804" s="5" t="b">
        <f t="shared" si="272"/>
        <v>0</v>
      </c>
      <c r="AQ804" s="5" t="b">
        <v>0</v>
      </c>
      <c r="AR804" s="7">
        <v>2</v>
      </c>
      <c r="AS804" s="7">
        <v>4</v>
      </c>
      <c r="AT804" s="7">
        <v>5</v>
      </c>
      <c r="AU804" s="7" t="s">
        <v>5616</v>
      </c>
      <c r="AV804" s="7">
        <v>11</v>
      </c>
      <c r="AW804" s="7">
        <v>12</v>
      </c>
      <c r="AX804" s="7">
        <v>32</v>
      </c>
      <c r="AY804" s="7">
        <v>58</v>
      </c>
      <c r="AZ804" s="7" t="s">
        <v>5617</v>
      </c>
      <c r="BM804" s="2"/>
      <c r="BN804" s="2"/>
      <c r="BO804" s="2"/>
      <c r="BP804" s="2"/>
      <c r="BQ804" s="2"/>
      <c r="BR804" s="2"/>
      <c r="BS804" s="2"/>
      <c r="BT804" s="2"/>
      <c r="BU804" s="2"/>
      <c r="BV804" s="2"/>
      <c r="BW804" s="2"/>
      <c r="BX804" s="2"/>
      <c r="BY804" s="2"/>
      <c r="BZ804" s="2"/>
      <c r="CA804" s="2"/>
      <c r="CB804" s="2"/>
      <c r="CC804" s="2"/>
      <c r="CD804" s="2"/>
      <c r="CE804" s="2"/>
    </row>
    <row r="805" spans="1:83" s="7" customFormat="1" ht="30" hidden="1" x14ac:dyDescent="0.25">
      <c r="L805" s="11" t="s">
        <v>1722</v>
      </c>
      <c r="M805" s="2" t="s">
        <v>1723</v>
      </c>
      <c r="N805" s="7">
        <v>2013</v>
      </c>
      <c r="O805" s="7">
        <v>1</v>
      </c>
      <c r="P805" s="8">
        <v>41275.385416666664</v>
      </c>
      <c r="Q805" s="7" t="s">
        <v>474</v>
      </c>
      <c r="R805" s="7" t="s">
        <v>459</v>
      </c>
      <c r="S805" s="7" t="s">
        <v>1724</v>
      </c>
      <c r="T805" s="7" t="s">
        <v>691</v>
      </c>
      <c r="U805" s="2">
        <f t="shared" si="252"/>
        <v>1</v>
      </c>
      <c r="V805" s="2" t="b">
        <f t="shared" si="253"/>
        <v>1</v>
      </c>
      <c r="W805" s="17" t="b">
        <f t="shared" si="254"/>
        <v>0</v>
      </c>
      <c r="X805" s="2" t="b">
        <f t="shared" si="255"/>
        <v>0</v>
      </c>
      <c r="Y805" s="2" t="b">
        <f t="shared" si="256"/>
        <v>0</v>
      </c>
      <c r="Z805" s="2" t="b">
        <f t="shared" si="257"/>
        <v>0</v>
      </c>
      <c r="AA805" s="2" t="b">
        <f t="shared" si="258"/>
        <v>0</v>
      </c>
      <c r="AB805" s="2" t="b">
        <f t="shared" si="259"/>
        <v>0</v>
      </c>
      <c r="AC805" s="2" t="b">
        <f t="shared" si="260"/>
        <v>0</v>
      </c>
      <c r="AD805" s="2" t="b">
        <f t="shared" si="261"/>
        <v>0</v>
      </c>
      <c r="AE805" s="2" t="b">
        <f t="shared" si="262"/>
        <v>0</v>
      </c>
      <c r="AF805" s="2" t="b">
        <f t="shared" si="263"/>
        <v>0</v>
      </c>
      <c r="AG805" s="2" t="b">
        <f t="shared" si="264"/>
        <v>0</v>
      </c>
      <c r="AH805" s="17" t="b">
        <f t="shared" si="265"/>
        <v>0</v>
      </c>
      <c r="AI805" s="2" t="b">
        <f t="shared" si="266"/>
        <v>0</v>
      </c>
      <c r="AJ805" s="2" t="b">
        <f t="shared" si="267"/>
        <v>0</v>
      </c>
      <c r="AK805" s="2" t="b">
        <f t="shared" si="268"/>
        <v>0</v>
      </c>
      <c r="AL805" s="2" t="b">
        <f t="shared" si="269"/>
        <v>0</v>
      </c>
      <c r="AM805" s="2" t="b">
        <f t="shared" si="270"/>
        <v>0</v>
      </c>
      <c r="AN805" s="2" t="b">
        <f t="shared" si="271"/>
        <v>0</v>
      </c>
      <c r="AO805" s="2" t="b">
        <v>0</v>
      </c>
      <c r="AP805" s="2" t="b">
        <f t="shared" si="272"/>
        <v>0</v>
      </c>
      <c r="AQ805" s="2" t="b">
        <v>0</v>
      </c>
      <c r="AR805" s="7">
        <v>1</v>
      </c>
      <c r="BM805" s="2"/>
      <c r="BN805" s="2"/>
      <c r="BO805" s="2"/>
      <c r="BP805" s="2"/>
      <c r="BQ805" s="2"/>
      <c r="BR805" s="2"/>
      <c r="BS805" s="2"/>
      <c r="BT805" s="2"/>
      <c r="BU805" s="2"/>
      <c r="BV805" s="2"/>
      <c r="BW805" s="2"/>
      <c r="BX805" s="2"/>
      <c r="BY805" s="2"/>
      <c r="BZ805" s="2"/>
      <c r="CA805" s="2"/>
      <c r="CB805" s="2"/>
      <c r="CC805" s="2"/>
      <c r="CD805" s="2"/>
      <c r="CE805" s="2"/>
    </row>
    <row r="806" spans="1:83" s="7" customFormat="1" ht="30" hidden="1" x14ac:dyDescent="0.25">
      <c r="A806" s="2"/>
      <c r="B806" s="2"/>
      <c r="C806" s="2"/>
      <c r="D806" s="2"/>
      <c r="E806" s="2"/>
      <c r="F806" s="2"/>
      <c r="G806" s="2"/>
      <c r="H806" s="2"/>
      <c r="I806" s="2"/>
      <c r="J806" s="2"/>
      <c r="K806" s="2"/>
      <c r="L806" s="11" t="s">
        <v>289</v>
      </c>
      <c r="M806" s="2" t="s">
        <v>290</v>
      </c>
      <c r="N806" s="7">
        <v>2012</v>
      </c>
      <c r="O806" s="7">
        <v>1</v>
      </c>
      <c r="P806" s="8">
        <v>40909.368750000001</v>
      </c>
      <c r="Q806" s="7" t="s">
        <v>11</v>
      </c>
      <c r="R806" s="7" t="s">
        <v>9</v>
      </c>
      <c r="S806" s="7" t="s">
        <v>291</v>
      </c>
      <c r="T806" s="7" t="s">
        <v>13</v>
      </c>
      <c r="U806" s="2">
        <f t="shared" si="252"/>
        <v>3</v>
      </c>
      <c r="V806" s="2" t="b">
        <f t="shared" si="253"/>
        <v>1</v>
      </c>
      <c r="W806" s="17" t="b">
        <f t="shared" si="254"/>
        <v>0</v>
      </c>
      <c r="X806" s="2" t="b">
        <f t="shared" si="255"/>
        <v>1</v>
      </c>
      <c r="Y806" s="2" t="b">
        <f t="shared" si="256"/>
        <v>0</v>
      </c>
      <c r="Z806" s="2" t="b">
        <f t="shared" si="257"/>
        <v>0</v>
      </c>
      <c r="AA806" s="2" t="b">
        <f t="shared" si="258"/>
        <v>0</v>
      </c>
      <c r="AB806" s="2" t="b">
        <f t="shared" si="259"/>
        <v>0</v>
      </c>
      <c r="AC806" s="2" t="b">
        <f t="shared" si="260"/>
        <v>0</v>
      </c>
      <c r="AD806" s="2" t="b">
        <f t="shared" si="261"/>
        <v>1</v>
      </c>
      <c r="AE806" s="2" t="b">
        <f t="shared" si="262"/>
        <v>0</v>
      </c>
      <c r="AF806" s="2" t="b">
        <f t="shared" si="263"/>
        <v>0</v>
      </c>
      <c r="AG806" s="2" t="b">
        <f t="shared" si="264"/>
        <v>0</v>
      </c>
      <c r="AH806" s="17" t="b">
        <f t="shared" si="265"/>
        <v>0</v>
      </c>
      <c r="AI806" s="2" t="b">
        <f t="shared" si="266"/>
        <v>0</v>
      </c>
      <c r="AJ806" s="2" t="b">
        <f t="shared" si="267"/>
        <v>0</v>
      </c>
      <c r="AK806" s="2" t="b">
        <f t="shared" si="268"/>
        <v>0</v>
      </c>
      <c r="AL806" s="2" t="b">
        <f t="shared" si="269"/>
        <v>0</v>
      </c>
      <c r="AM806" s="2" t="b">
        <f t="shared" si="270"/>
        <v>0</v>
      </c>
      <c r="AN806" s="2" t="b">
        <f t="shared" si="271"/>
        <v>0</v>
      </c>
      <c r="AO806" s="2" t="b">
        <v>0</v>
      </c>
      <c r="AP806" s="2" t="b">
        <f t="shared" si="272"/>
        <v>0</v>
      </c>
      <c r="AQ806" s="2" t="b">
        <v>0</v>
      </c>
      <c r="AR806" s="7">
        <v>1</v>
      </c>
      <c r="AS806" s="7">
        <v>4</v>
      </c>
      <c r="AT806" s="7" t="s">
        <v>5615</v>
      </c>
      <c r="AU806" s="7">
        <v>11</v>
      </c>
      <c r="AV806" s="7">
        <v>12</v>
      </c>
    </row>
    <row r="807" spans="1:83" s="7" customFormat="1" hidden="1" x14ac:dyDescent="0.25">
      <c r="L807" s="11" t="s">
        <v>1265</v>
      </c>
      <c r="M807" s="2" t="s">
        <v>1266</v>
      </c>
      <c r="N807" s="2">
        <v>2015</v>
      </c>
      <c r="O807" s="2">
        <v>3</v>
      </c>
      <c r="P807" s="3">
        <v>42248.408333333333</v>
      </c>
      <c r="Q807" s="2" t="s">
        <v>11</v>
      </c>
      <c r="R807" s="2" t="s">
        <v>459</v>
      </c>
      <c r="S807" s="2" t="s">
        <v>1264</v>
      </c>
      <c r="T807" s="2" t="s">
        <v>484</v>
      </c>
      <c r="U807" s="2">
        <f t="shared" si="252"/>
        <v>2</v>
      </c>
      <c r="V807" s="2" t="b">
        <f t="shared" si="253"/>
        <v>1</v>
      </c>
      <c r="W807" s="17" t="b">
        <f t="shared" si="254"/>
        <v>0</v>
      </c>
      <c r="X807" s="2" t="b">
        <f t="shared" si="255"/>
        <v>0</v>
      </c>
      <c r="Y807" s="2" t="b">
        <f t="shared" si="256"/>
        <v>0</v>
      </c>
      <c r="Z807" s="2" t="b">
        <f t="shared" si="257"/>
        <v>1</v>
      </c>
      <c r="AA807" s="2" t="b">
        <f t="shared" si="258"/>
        <v>0</v>
      </c>
      <c r="AB807" s="2" t="b">
        <f t="shared" si="259"/>
        <v>0</v>
      </c>
      <c r="AC807" s="2" t="b">
        <f t="shared" si="260"/>
        <v>0</v>
      </c>
      <c r="AD807" s="2" t="b">
        <f t="shared" si="261"/>
        <v>0</v>
      </c>
      <c r="AE807" s="2" t="b">
        <f t="shared" si="262"/>
        <v>0</v>
      </c>
      <c r="AF807" s="2" t="b">
        <f t="shared" si="263"/>
        <v>0</v>
      </c>
      <c r="AG807" s="2" t="b">
        <f t="shared" si="264"/>
        <v>0</v>
      </c>
      <c r="AH807" s="17" t="b">
        <f t="shared" si="265"/>
        <v>0</v>
      </c>
      <c r="AI807" s="2" t="b">
        <f t="shared" si="266"/>
        <v>0</v>
      </c>
      <c r="AJ807" s="2" t="b">
        <f t="shared" si="267"/>
        <v>0</v>
      </c>
      <c r="AK807" s="2" t="b">
        <f t="shared" si="268"/>
        <v>0</v>
      </c>
      <c r="AL807" s="2" t="b">
        <f t="shared" si="269"/>
        <v>0</v>
      </c>
      <c r="AM807" s="2" t="b">
        <f t="shared" si="270"/>
        <v>0</v>
      </c>
      <c r="AN807" s="2" t="b">
        <f t="shared" si="271"/>
        <v>0</v>
      </c>
      <c r="AO807" s="2" t="b">
        <v>0</v>
      </c>
      <c r="AP807" s="2" t="b">
        <f t="shared" si="272"/>
        <v>0</v>
      </c>
      <c r="AQ807" s="2" t="b">
        <v>0</v>
      </c>
      <c r="AR807" s="2">
        <v>1</v>
      </c>
      <c r="AS807" s="2">
        <v>6</v>
      </c>
      <c r="AT807" s="2" t="s">
        <v>5615</v>
      </c>
      <c r="AU807" s="2"/>
      <c r="AV807" s="2"/>
      <c r="AW807" s="2"/>
      <c r="AX807" s="2"/>
      <c r="AY807" s="2"/>
      <c r="AZ807" s="2"/>
      <c r="BA807" s="2"/>
      <c r="BB807" s="2"/>
      <c r="BC807" s="2"/>
      <c r="BD807" s="2"/>
      <c r="BE807" s="2"/>
      <c r="BF807" s="2"/>
      <c r="BG807" s="2"/>
      <c r="BH807" s="2"/>
      <c r="BI807" s="2"/>
      <c r="BJ807" s="2"/>
      <c r="BK807" s="2"/>
      <c r="BL807" s="2"/>
      <c r="BM807" s="2"/>
      <c r="BN807" s="2"/>
      <c r="BO807" s="2"/>
    </row>
    <row r="808" spans="1:83" s="7" customFormat="1" ht="30" hidden="1" x14ac:dyDescent="0.25">
      <c r="L808" s="11" t="s">
        <v>1267</v>
      </c>
      <c r="M808" s="2" t="s">
        <v>1268</v>
      </c>
      <c r="N808" s="2">
        <v>2013</v>
      </c>
      <c r="O808" s="2">
        <v>1</v>
      </c>
      <c r="P808" s="3">
        <v>41275.630555555559</v>
      </c>
      <c r="Q808" s="2" t="s">
        <v>11</v>
      </c>
      <c r="R808" s="2" t="s">
        <v>459</v>
      </c>
      <c r="S808" s="2" t="s">
        <v>1264</v>
      </c>
      <c r="T808" s="2" t="s">
        <v>484</v>
      </c>
      <c r="U808" s="2">
        <f t="shared" si="252"/>
        <v>1</v>
      </c>
      <c r="V808" s="2" t="b">
        <f t="shared" si="253"/>
        <v>1</v>
      </c>
      <c r="W808" s="17" t="b">
        <f t="shared" si="254"/>
        <v>0</v>
      </c>
      <c r="X808" s="2" t="b">
        <f t="shared" si="255"/>
        <v>0</v>
      </c>
      <c r="Y808" s="2" t="b">
        <f t="shared" si="256"/>
        <v>0</v>
      </c>
      <c r="Z808" s="2" t="b">
        <f t="shared" si="257"/>
        <v>0</v>
      </c>
      <c r="AA808" s="2" t="b">
        <f t="shared" si="258"/>
        <v>0</v>
      </c>
      <c r="AB808" s="2" t="b">
        <f t="shared" si="259"/>
        <v>0</v>
      </c>
      <c r="AC808" s="2" t="b">
        <f t="shared" si="260"/>
        <v>0</v>
      </c>
      <c r="AD808" s="2" t="b">
        <f t="shared" si="261"/>
        <v>0</v>
      </c>
      <c r="AE808" s="2" t="b">
        <f t="shared" si="262"/>
        <v>0</v>
      </c>
      <c r="AF808" s="2" t="b">
        <f t="shared" si="263"/>
        <v>0</v>
      </c>
      <c r="AG808" s="2" t="b">
        <f t="shared" si="264"/>
        <v>0</v>
      </c>
      <c r="AH808" s="17" t="b">
        <f t="shared" si="265"/>
        <v>0</v>
      </c>
      <c r="AI808" s="2" t="b">
        <f t="shared" si="266"/>
        <v>0</v>
      </c>
      <c r="AJ808" s="2" t="b">
        <f t="shared" si="267"/>
        <v>0</v>
      </c>
      <c r="AK808" s="2" t="b">
        <f t="shared" si="268"/>
        <v>0</v>
      </c>
      <c r="AL808" s="2" t="b">
        <f t="shared" si="269"/>
        <v>0</v>
      </c>
      <c r="AM808" s="2" t="b">
        <f t="shared" si="270"/>
        <v>0</v>
      </c>
      <c r="AN808" s="2" t="b">
        <f t="shared" si="271"/>
        <v>0</v>
      </c>
      <c r="AO808" s="2" t="b">
        <v>0</v>
      </c>
      <c r="AP808" s="2" t="b">
        <f t="shared" si="272"/>
        <v>0</v>
      </c>
      <c r="AQ808" s="2" t="b">
        <v>0</v>
      </c>
      <c r="AR808" s="2">
        <v>1</v>
      </c>
      <c r="AS808" s="2" t="s">
        <v>5615</v>
      </c>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row>
    <row r="809" spans="1:83" s="7" customFormat="1" ht="30" hidden="1" x14ac:dyDescent="0.25">
      <c r="L809" s="11" t="s">
        <v>1269</v>
      </c>
      <c r="M809" s="2" t="s">
        <v>1270</v>
      </c>
      <c r="N809" s="2">
        <v>28</v>
      </c>
      <c r="O809" s="2">
        <v>1</v>
      </c>
      <c r="P809" s="4">
        <v>42005</v>
      </c>
      <c r="Q809" s="2" t="s">
        <v>11</v>
      </c>
      <c r="R809" s="2" t="s">
        <v>459</v>
      </c>
      <c r="S809" s="2" t="s">
        <v>1264</v>
      </c>
      <c r="T809" s="2" t="s">
        <v>484</v>
      </c>
      <c r="U809" s="2">
        <f t="shared" si="252"/>
        <v>1</v>
      </c>
      <c r="V809" s="2" t="b">
        <f t="shared" si="253"/>
        <v>0</v>
      </c>
      <c r="W809" s="17" t="b">
        <f t="shared" si="254"/>
        <v>0</v>
      </c>
      <c r="X809" s="2" t="b">
        <f t="shared" si="255"/>
        <v>0</v>
      </c>
      <c r="Y809" s="2" t="b">
        <f t="shared" si="256"/>
        <v>0</v>
      </c>
      <c r="Z809" s="2" t="b">
        <f t="shared" si="257"/>
        <v>0</v>
      </c>
      <c r="AA809" s="2" t="b">
        <f t="shared" si="258"/>
        <v>0</v>
      </c>
      <c r="AB809" s="2" t="b">
        <f t="shared" si="259"/>
        <v>0</v>
      </c>
      <c r="AC809" s="2" t="b">
        <f t="shared" si="260"/>
        <v>0</v>
      </c>
      <c r="AD809" s="2" t="b">
        <f t="shared" si="261"/>
        <v>0</v>
      </c>
      <c r="AE809" s="2" t="b">
        <f t="shared" si="262"/>
        <v>0</v>
      </c>
      <c r="AF809" s="2" t="b">
        <f t="shared" si="263"/>
        <v>0</v>
      </c>
      <c r="AG809" s="2" t="b">
        <f t="shared" si="264"/>
        <v>0</v>
      </c>
      <c r="AH809" s="17" t="b">
        <f t="shared" si="265"/>
        <v>0</v>
      </c>
      <c r="AI809" s="2" t="b">
        <f t="shared" si="266"/>
        <v>0</v>
      </c>
      <c r="AJ809" s="2" t="b">
        <f t="shared" si="267"/>
        <v>0</v>
      </c>
      <c r="AK809" s="2" t="b">
        <f t="shared" si="268"/>
        <v>0</v>
      </c>
      <c r="AL809" s="2" t="b">
        <f t="shared" si="269"/>
        <v>0</v>
      </c>
      <c r="AM809" s="2" t="b">
        <f t="shared" si="270"/>
        <v>0</v>
      </c>
      <c r="AN809" s="2" t="b">
        <f t="shared" si="271"/>
        <v>1</v>
      </c>
      <c r="AO809" s="2" t="b">
        <v>0</v>
      </c>
      <c r="AP809" s="2" t="b">
        <f t="shared" si="272"/>
        <v>0</v>
      </c>
      <c r="AQ809" s="2" t="b">
        <v>0</v>
      </c>
      <c r="AR809" s="2" t="s">
        <v>5615</v>
      </c>
      <c r="AS809" s="2">
        <v>48</v>
      </c>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1:83" s="7" customFormat="1" ht="30" hidden="1" x14ac:dyDescent="0.25">
      <c r="A810" s="2"/>
      <c r="B810" s="2"/>
      <c r="C810" s="2"/>
      <c r="D810" s="2"/>
      <c r="E810" s="2"/>
      <c r="F810" s="2"/>
      <c r="G810" s="2"/>
      <c r="H810" s="2"/>
      <c r="I810" s="2"/>
      <c r="J810" s="2"/>
      <c r="K810" s="2"/>
      <c r="L810" s="11" t="s">
        <v>5356</v>
      </c>
      <c r="M810" s="2" t="s">
        <v>5357</v>
      </c>
      <c r="N810" s="2">
        <v>2008</v>
      </c>
      <c r="O810" s="2">
        <v>1</v>
      </c>
      <c r="P810" s="3">
        <v>39448.434027777781</v>
      </c>
      <c r="Q810" s="2" t="s">
        <v>11</v>
      </c>
      <c r="R810" s="2" t="s">
        <v>5159</v>
      </c>
      <c r="S810" s="2" t="s">
        <v>5358</v>
      </c>
      <c r="T810" s="2" t="s">
        <v>3321</v>
      </c>
      <c r="U810" s="2">
        <f t="shared" si="252"/>
        <v>2</v>
      </c>
      <c r="V810" s="2" t="b">
        <f t="shared" si="253"/>
        <v>1</v>
      </c>
      <c r="W810" s="17" t="b">
        <f t="shared" si="254"/>
        <v>0</v>
      </c>
      <c r="X810" s="2" t="b">
        <f t="shared" si="255"/>
        <v>0</v>
      </c>
      <c r="Y810" s="2" t="b">
        <f t="shared" si="256"/>
        <v>0</v>
      </c>
      <c r="Z810" s="2" t="b">
        <f t="shared" si="257"/>
        <v>0</v>
      </c>
      <c r="AA810" s="2" t="b">
        <f t="shared" si="258"/>
        <v>0</v>
      </c>
      <c r="AB810" s="2" t="b">
        <f t="shared" si="259"/>
        <v>0</v>
      </c>
      <c r="AC810" s="2" t="b">
        <f t="shared" si="260"/>
        <v>0</v>
      </c>
      <c r="AD810" s="2" t="b">
        <f t="shared" si="261"/>
        <v>0</v>
      </c>
      <c r="AE810" s="2" t="b">
        <f t="shared" si="262"/>
        <v>0</v>
      </c>
      <c r="AF810" s="2" t="b">
        <f t="shared" si="263"/>
        <v>0</v>
      </c>
      <c r="AG810" s="2" t="b">
        <f t="shared" si="264"/>
        <v>0</v>
      </c>
      <c r="AH810" s="17" t="b">
        <f t="shared" si="265"/>
        <v>0</v>
      </c>
      <c r="AI810" s="2" t="b">
        <f t="shared" si="266"/>
        <v>0</v>
      </c>
      <c r="AJ810" s="2" t="b">
        <f t="shared" si="267"/>
        <v>0</v>
      </c>
      <c r="AK810" s="2" t="b">
        <f t="shared" si="268"/>
        <v>0</v>
      </c>
      <c r="AL810" s="2" t="b">
        <f t="shared" si="269"/>
        <v>0</v>
      </c>
      <c r="AM810" s="2" t="b">
        <f t="shared" si="270"/>
        <v>0</v>
      </c>
      <c r="AN810" s="2" t="b">
        <f t="shared" si="271"/>
        <v>0</v>
      </c>
      <c r="AO810" s="2" t="b">
        <v>0</v>
      </c>
      <c r="AP810" s="2" t="b">
        <f t="shared" si="272"/>
        <v>1</v>
      </c>
      <c r="AQ810" s="2" t="b">
        <v>0</v>
      </c>
      <c r="AR810" s="2">
        <v>1</v>
      </c>
      <c r="AS810" s="2">
        <v>52</v>
      </c>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1:83" s="7" customFormat="1" hidden="1" x14ac:dyDescent="0.25">
      <c r="L811" s="11" t="s">
        <v>567</v>
      </c>
      <c r="M811" s="2" t="s">
        <v>568</v>
      </c>
      <c r="N811" s="2">
        <v>2013</v>
      </c>
      <c r="O811" s="2">
        <v>1</v>
      </c>
      <c r="P811" s="3">
        <v>41275.64166666667</v>
      </c>
      <c r="Q811" s="2" t="s">
        <v>11</v>
      </c>
      <c r="R811" s="2" t="s">
        <v>459</v>
      </c>
      <c r="S811" s="2" t="s">
        <v>569</v>
      </c>
      <c r="T811" s="2" t="s">
        <v>570</v>
      </c>
      <c r="U811" s="2">
        <f t="shared" si="252"/>
        <v>1</v>
      </c>
      <c r="V811" s="2" t="b">
        <f t="shared" si="253"/>
        <v>1</v>
      </c>
      <c r="W811" s="17" t="b">
        <f t="shared" si="254"/>
        <v>0</v>
      </c>
      <c r="X811" s="2" t="b">
        <f t="shared" si="255"/>
        <v>0</v>
      </c>
      <c r="Y811" s="2" t="b">
        <f t="shared" si="256"/>
        <v>0</v>
      </c>
      <c r="Z811" s="2" t="b">
        <f t="shared" si="257"/>
        <v>0</v>
      </c>
      <c r="AA811" s="2" t="b">
        <f t="shared" si="258"/>
        <v>0</v>
      </c>
      <c r="AB811" s="2" t="b">
        <f t="shared" si="259"/>
        <v>0</v>
      </c>
      <c r="AC811" s="2" t="b">
        <f t="shared" si="260"/>
        <v>0</v>
      </c>
      <c r="AD811" s="2" t="b">
        <f t="shared" si="261"/>
        <v>0</v>
      </c>
      <c r="AE811" s="2" t="b">
        <f t="shared" si="262"/>
        <v>0</v>
      </c>
      <c r="AF811" s="2" t="b">
        <f t="shared" si="263"/>
        <v>0</v>
      </c>
      <c r="AG811" s="2" t="b">
        <f t="shared" si="264"/>
        <v>0</v>
      </c>
      <c r="AH811" s="17" t="b">
        <f t="shared" si="265"/>
        <v>0</v>
      </c>
      <c r="AI811" s="2" t="b">
        <f t="shared" si="266"/>
        <v>0</v>
      </c>
      <c r="AJ811" s="2" t="b">
        <f t="shared" si="267"/>
        <v>0</v>
      </c>
      <c r="AK811" s="2" t="b">
        <f t="shared" si="268"/>
        <v>0</v>
      </c>
      <c r="AL811" s="2" t="b">
        <f t="shared" si="269"/>
        <v>0</v>
      </c>
      <c r="AM811" s="2" t="b">
        <f t="shared" si="270"/>
        <v>0</v>
      </c>
      <c r="AN811" s="2" t="b">
        <f t="shared" si="271"/>
        <v>0</v>
      </c>
      <c r="AO811" s="2" t="b">
        <v>0</v>
      </c>
      <c r="AP811" s="2" t="b">
        <f t="shared" si="272"/>
        <v>0</v>
      </c>
      <c r="AQ811" s="2" t="b">
        <v>0</v>
      </c>
      <c r="AR811" s="2">
        <v>1</v>
      </c>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1:83" s="7" customFormat="1" ht="45" hidden="1" x14ac:dyDescent="0.25">
      <c r="L812" s="11" t="s">
        <v>575</v>
      </c>
      <c r="M812" s="2" t="s">
        <v>576</v>
      </c>
      <c r="N812" s="2">
        <v>2019</v>
      </c>
      <c r="O812" s="2">
        <v>1</v>
      </c>
      <c r="P812" s="4">
        <v>43466</v>
      </c>
      <c r="Q812" s="2" t="s">
        <v>11</v>
      </c>
      <c r="R812" s="2" t="s">
        <v>459</v>
      </c>
      <c r="S812" s="2" t="s">
        <v>577</v>
      </c>
      <c r="T812" s="2" t="s">
        <v>484</v>
      </c>
      <c r="U812" s="2">
        <f t="shared" si="252"/>
        <v>1</v>
      </c>
      <c r="V812" s="2" t="b">
        <f t="shared" si="253"/>
        <v>1</v>
      </c>
      <c r="W812" s="17" t="b">
        <f t="shared" si="254"/>
        <v>0</v>
      </c>
      <c r="X812" s="2" t="b">
        <f t="shared" si="255"/>
        <v>0</v>
      </c>
      <c r="Y812" s="2" t="b">
        <f t="shared" si="256"/>
        <v>0</v>
      </c>
      <c r="Z812" s="2" t="b">
        <f t="shared" si="257"/>
        <v>0</v>
      </c>
      <c r="AA812" s="2" t="b">
        <f t="shared" si="258"/>
        <v>0</v>
      </c>
      <c r="AB812" s="2" t="b">
        <f t="shared" si="259"/>
        <v>0</v>
      </c>
      <c r="AC812" s="2" t="b">
        <f t="shared" si="260"/>
        <v>0</v>
      </c>
      <c r="AD812" s="2" t="b">
        <f t="shared" si="261"/>
        <v>0</v>
      </c>
      <c r="AE812" s="2" t="b">
        <f t="shared" si="262"/>
        <v>0</v>
      </c>
      <c r="AF812" s="2" t="b">
        <f t="shared" si="263"/>
        <v>0</v>
      </c>
      <c r="AG812" s="2" t="b">
        <f t="shared" si="264"/>
        <v>0</v>
      </c>
      <c r="AH812" s="17" t="b">
        <f t="shared" si="265"/>
        <v>0</v>
      </c>
      <c r="AI812" s="2" t="b">
        <f t="shared" si="266"/>
        <v>0</v>
      </c>
      <c r="AJ812" s="2" t="b">
        <f t="shared" si="267"/>
        <v>0</v>
      </c>
      <c r="AK812" s="2" t="b">
        <f t="shared" si="268"/>
        <v>0</v>
      </c>
      <c r="AL812" s="2" t="b">
        <f t="shared" si="269"/>
        <v>0</v>
      </c>
      <c r="AM812" s="2" t="b">
        <f t="shared" si="270"/>
        <v>0</v>
      </c>
      <c r="AN812" s="2" t="b">
        <f t="shared" si="271"/>
        <v>0</v>
      </c>
      <c r="AO812" s="2" t="b">
        <v>0</v>
      </c>
      <c r="AP812" s="2" t="b">
        <f t="shared" si="272"/>
        <v>0</v>
      </c>
      <c r="AQ812" s="2" t="b">
        <v>0</v>
      </c>
      <c r="AR812" s="2">
        <v>1</v>
      </c>
      <c r="AS812" s="2" t="s">
        <v>5615</v>
      </c>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1:83" s="7" customFormat="1" ht="45" hidden="1" x14ac:dyDescent="0.25">
      <c r="L813" s="11" t="s">
        <v>4182</v>
      </c>
      <c r="M813" s="2" t="s">
        <v>4183</v>
      </c>
      <c r="N813" s="2">
        <v>2010</v>
      </c>
      <c r="O813" s="2">
        <v>1</v>
      </c>
      <c r="P813" s="3">
        <v>40179.527777777781</v>
      </c>
      <c r="Q813" s="2" t="s">
        <v>11</v>
      </c>
      <c r="R813" s="2" t="s">
        <v>459</v>
      </c>
      <c r="S813" s="2" t="s">
        <v>4181</v>
      </c>
      <c r="T813" s="2" t="s">
        <v>484</v>
      </c>
      <c r="U813" s="2">
        <f t="shared" si="252"/>
        <v>3</v>
      </c>
      <c r="V813" s="2" t="b">
        <f t="shared" si="253"/>
        <v>1</v>
      </c>
      <c r="W813" s="17" t="b">
        <f t="shared" si="254"/>
        <v>0</v>
      </c>
      <c r="X813" s="2" t="b">
        <f t="shared" si="255"/>
        <v>1</v>
      </c>
      <c r="Y813" s="2" t="b">
        <f t="shared" si="256"/>
        <v>0</v>
      </c>
      <c r="Z813" s="2" t="b">
        <f t="shared" si="257"/>
        <v>0</v>
      </c>
      <c r="AA813" s="2" t="b">
        <f t="shared" si="258"/>
        <v>0</v>
      </c>
      <c r="AB813" s="2" t="b">
        <f t="shared" si="259"/>
        <v>0</v>
      </c>
      <c r="AC813" s="2" t="b">
        <f t="shared" si="260"/>
        <v>0</v>
      </c>
      <c r="AD813" s="2" t="b">
        <f t="shared" si="261"/>
        <v>0</v>
      </c>
      <c r="AE813" s="2" t="b">
        <f t="shared" si="262"/>
        <v>0</v>
      </c>
      <c r="AF813" s="2" t="b">
        <f t="shared" si="263"/>
        <v>0</v>
      </c>
      <c r="AG813" s="2" t="b">
        <f t="shared" si="264"/>
        <v>0</v>
      </c>
      <c r="AH813" s="17" t="b">
        <f t="shared" si="265"/>
        <v>1</v>
      </c>
      <c r="AI813" s="2" t="b">
        <f t="shared" si="266"/>
        <v>0</v>
      </c>
      <c r="AJ813" s="2" t="b">
        <f t="shared" si="267"/>
        <v>0</v>
      </c>
      <c r="AK813" s="2" t="b">
        <f t="shared" si="268"/>
        <v>0</v>
      </c>
      <c r="AL813" s="2" t="b">
        <f t="shared" si="269"/>
        <v>0</v>
      </c>
      <c r="AM813" s="2" t="b">
        <f t="shared" si="270"/>
        <v>0</v>
      </c>
      <c r="AN813" s="2" t="b">
        <f t="shared" si="271"/>
        <v>0</v>
      </c>
      <c r="AO813" s="2" t="b">
        <v>0</v>
      </c>
      <c r="AP813" s="2" t="b">
        <f t="shared" si="272"/>
        <v>0</v>
      </c>
      <c r="AQ813" s="2" t="b">
        <v>0</v>
      </c>
      <c r="AR813" s="2">
        <v>1</v>
      </c>
      <c r="AS813" s="2">
        <v>4</v>
      </c>
      <c r="AT813" s="2" t="s">
        <v>5615</v>
      </c>
      <c r="AU813" s="2">
        <v>12</v>
      </c>
      <c r="AV813" s="2">
        <v>16</v>
      </c>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row>
    <row r="814" spans="1:83" s="7" customFormat="1" hidden="1" x14ac:dyDescent="0.25">
      <c r="L814" s="11" t="s">
        <v>1262</v>
      </c>
      <c r="M814" s="2" t="s">
        <v>1263</v>
      </c>
      <c r="N814" s="2">
        <v>2013</v>
      </c>
      <c r="O814" s="2">
        <v>1</v>
      </c>
      <c r="P814" s="3">
        <v>41275.454861111109</v>
      </c>
      <c r="Q814" s="2" t="s">
        <v>11</v>
      </c>
      <c r="R814" s="2" t="s">
        <v>459</v>
      </c>
      <c r="S814" s="2" t="s">
        <v>1264</v>
      </c>
      <c r="T814" s="2" t="s">
        <v>484</v>
      </c>
      <c r="U814" s="2">
        <f t="shared" si="252"/>
        <v>1</v>
      </c>
      <c r="V814" s="2" t="b">
        <f t="shared" si="253"/>
        <v>0</v>
      </c>
      <c r="W814" s="17" t="b">
        <f t="shared" si="254"/>
        <v>0</v>
      </c>
      <c r="X814" s="2" t="b">
        <f t="shared" si="255"/>
        <v>0</v>
      </c>
      <c r="Y814" s="2" t="b">
        <f t="shared" si="256"/>
        <v>0</v>
      </c>
      <c r="Z814" s="2" t="b">
        <f t="shared" si="257"/>
        <v>0</v>
      </c>
      <c r="AA814" s="2" t="b">
        <f t="shared" si="258"/>
        <v>0</v>
      </c>
      <c r="AB814" s="2" t="b">
        <f t="shared" si="259"/>
        <v>0</v>
      </c>
      <c r="AC814" s="2" t="b">
        <f t="shared" si="260"/>
        <v>0</v>
      </c>
      <c r="AD814" s="2" t="b">
        <f t="shared" si="261"/>
        <v>0</v>
      </c>
      <c r="AE814" s="2" t="b">
        <f t="shared" si="262"/>
        <v>0</v>
      </c>
      <c r="AF814" s="2" t="b">
        <f t="shared" si="263"/>
        <v>0</v>
      </c>
      <c r="AG814" s="2" t="b">
        <f t="shared" si="264"/>
        <v>0</v>
      </c>
      <c r="AH814" s="17" t="b">
        <f t="shared" si="265"/>
        <v>0</v>
      </c>
      <c r="AI814" s="2" t="b">
        <f t="shared" si="266"/>
        <v>0</v>
      </c>
      <c r="AJ814" s="2" t="b">
        <f t="shared" si="267"/>
        <v>0</v>
      </c>
      <c r="AK814" s="2" t="b">
        <f t="shared" si="268"/>
        <v>0</v>
      </c>
      <c r="AL814" s="2" t="b">
        <f t="shared" si="269"/>
        <v>0</v>
      </c>
      <c r="AM814" s="2" t="b">
        <f t="shared" si="270"/>
        <v>0</v>
      </c>
      <c r="AN814" s="2" t="b">
        <f t="shared" si="271"/>
        <v>1</v>
      </c>
      <c r="AO814" s="2" t="b">
        <v>0</v>
      </c>
      <c r="AP814" s="2" t="b">
        <f t="shared" si="272"/>
        <v>0</v>
      </c>
      <c r="AQ814" s="2" t="b">
        <v>0</v>
      </c>
      <c r="AR814" s="2" t="s">
        <v>5615</v>
      </c>
      <c r="AS814" s="2">
        <v>12</v>
      </c>
      <c r="AT814" s="2">
        <v>40</v>
      </c>
      <c r="AU814" s="2">
        <v>48</v>
      </c>
      <c r="AV814" s="2"/>
      <c r="AW814" s="2"/>
      <c r="AX814" s="2"/>
      <c r="AY814" s="2"/>
      <c r="AZ814" s="2"/>
      <c r="BA814" s="2"/>
      <c r="BB814" s="2"/>
      <c r="BC814" s="2"/>
      <c r="BD814" s="2"/>
      <c r="BE814" s="2"/>
      <c r="BF814" s="2"/>
      <c r="BG814" s="2"/>
      <c r="BH814" s="2"/>
      <c r="BI814" s="2"/>
      <c r="BJ814" s="2"/>
      <c r="BK814" s="2"/>
      <c r="BL814" s="2"/>
      <c r="BM814" s="2"/>
      <c r="BN814" s="2"/>
      <c r="BO814" s="2"/>
    </row>
    <row r="815" spans="1:83" s="7" customFormat="1" ht="30" hidden="1" x14ac:dyDescent="0.25">
      <c r="L815" s="11" t="s">
        <v>1271</v>
      </c>
      <c r="M815" s="2" t="s">
        <v>1272</v>
      </c>
      <c r="N815" s="2">
        <v>2012</v>
      </c>
      <c r="O815" s="2">
        <v>1</v>
      </c>
      <c r="P815" s="3">
        <v>40909.339583333334</v>
      </c>
      <c r="Q815" s="2" t="s">
        <v>11</v>
      </c>
      <c r="R815" s="2" t="s">
        <v>459</v>
      </c>
      <c r="S815" s="2" t="s">
        <v>1264</v>
      </c>
      <c r="T815" s="2" t="s">
        <v>484</v>
      </c>
      <c r="U815" s="2">
        <f t="shared" si="252"/>
        <v>1</v>
      </c>
      <c r="V815" s="2" t="b">
        <f t="shared" si="253"/>
        <v>1</v>
      </c>
      <c r="W815" s="17" t="b">
        <f t="shared" si="254"/>
        <v>0</v>
      </c>
      <c r="X815" s="2" t="b">
        <f t="shared" si="255"/>
        <v>0</v>
      </c>
      <c r="Y815" s="2" t="b">
        <f t="shared" si="256"/>
        <v>0</v>
      </c>
      <c r="Z815" s="2" t="b">
        <f t="shared" si="257"/>
        <v>0</v>
      </c>
      <c r="AA815" s="2" t="b">
        <f t="shared" si="258"/>
        <v>0</v>
      </c>
      <c r="AB815" s="2" t="b">
        <f t="shared" si="259"/>
        <v>0</v>
      </c>
      <c r="AC815" s="2" t="b">
        <f t="shared" si="260"/>
        <v>0</v>
      </c>
      <c r="AD815" s="2" t="b">
        <f t="shared" si="261"/>
        <v>0</v>
      </c>
      <c r="AE815" s="2" t="b">
        <f t="shared" si="262"/>
        <v>0</v>
      </c>
      <c r="AF815" s="2" t="b">
        <f t="shared" si="263"/>
        <v>0</v>
      </c>
      <c r="AG815" s="2" t="b">
        <f t="shared" si="264"/>
        <v>0</v>
      </c>
      <c r="AH815" s="17" t="b">
        <f t="shared" si="265"/>
        <v>0</v>
      </c>
      <c r="AI815" s="2" t="b">
        <f t="shared" si="266"/>
        <v>0</v>
      </c>
      <c r="AJ815" s="2" t="b">
        <f t="shared" si="267"/>
        <v>0</v>
      </c>
      <c r="AK815" s="2" t="b">
        <f t="shared" si="268"/>
        <v>0</v>
      </c>
      <c r="AL815" s="2" t="b">
        <f t="shared" si="269"/>
        <v>0</v>
      </c>
      <c r="AM815" s="2" t="b">
        <f t="shared" si="270"/>
        <v>0</v>
      </c>
      <c r="AN815" s="2" t="b">
        <f t="shared" si="271"/>
        <v>0</v>
      </c>
      <c r="AO815" s="2" t="b">
        <v>0</v>
      </c>
      <c r="AP815" s="2" t="b">
        <f t="shared" si="272"/>
        <v>0</v>
      </c>
      <c r="AQ815" s="2" t="b">
        <v>0</v>
      </c>
      <c r="AR815" s="2">
        <v>1</v>
      </c>
      <c r="AS815" s="2" t="s">
        <v>5615</v>
      </c>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row>
    <row r="816" spans="1:83" s="7" customFormat="1" ht="45" hidden="1" x14ac:dyDescent="0.25">
      <c r="L816" s="11" t="s">
        <v>3819</v>
      </c>
      <c r="M816" s="2" t="s">
        <v>3820</v>
      </c>
      <c r="N816" s="2">
        <v>5</v>
      </c>
      <c r="O816" s="2">
        <v>2</v>
      </c>
      <c r="P816" s="3">
        <v>40848.402083333334</v>
      </c>
      <c r="Q816" s="2" t="s">
        <v>11</v>
      </c>
      <c r="R816" s="2" t="s">
        <v>459</v>
      </c>
      <c r="S816" s="2" t="s">
        <v>3821</v>
      </c>
      <c r="T816" s="2" t="s">
        <v>484</v>
      </c>
      <c r="U816" s="2">
        <f t="shared" si="252"/>
        <v>1</v>
      </c>
      <c r="V816" s="2" t="b">
        <f t="shared" si="253"/>
        <v>1</v>
      </c>
      <c r="W816" s="17" t="b">
        <f t="shared" si="254"/>
        <v>0</v>
      </c>
      <c r="X816" s="2" t="b">
        <f t="shared" si="255"/>
        <v>0</v>
      </c>
      <c r="Y816" s="2" t="b">
        <f t="shared" si="256"/>
        <v>0</v>
      </c>
      <c r="Z816" s="2" t="b">
        <f t="shared" si="257"/>
        <v>0</v>
      </c>
      <c r="AA816" s="2" t="b">
        <f t="shared" si="258"/>
        <v>0</v>
      </c>
      <c r="AB816" s="2" t="b">
        <f t="shared" si="259"/>
        <v>0</v>
      </c>
      <c r="AC816" s="2" t="b">
        <f t="shared" si="260"/>
        <v>0</v>
      </c>
      <c r="AD816" s="2" t="b">
        <f t="shared" si="261"/>
        <v>0</v>
      </c>
      <c r="AE816" s="2" t="b">
        <f t="shared" si="262"/>
        <v>0</v>
      </c>
      <c r="AF816" s="2" t="b">
        <f t="shared" si="263"/>
        <v>0</v>
      </c>
      <c r="AG816" s="2" t="b">
        <f t="shared" si="264"/>
        <v>0</v>
      </c>
      <c r="AH816" s="17" t="b">
        <f t="shared" si="265"/>
        <v>0</v>
      </c>
      <c r="AI816" s="2" t="b">
        <f t="shared" si="266"/>
        <v>0</v>
      </c>
      <c r="AJ816" s="2" t="b">
        <f t="shared" si="267"/>
        <v>0</v>
      </c>
      <c r="AK816" s="2" t="b">
        <f t="shared" si="268"/>
        <v>0</v>
      </c>
      <c r="AL816" s="2" t="b">
        <f t="shared" si="269"/>
        <v>0</v>
      </c>
      <c r="AM816" s="2" t="b">
        <f t="shared" si="270"/>
        <v>0</v>
      </c>
      <c r="AN816" s="2" t="b">
        <f t="shared" si="271"/>
        <v>0</v>
      </c>
      <c r="AO816" s="2" t="b">
        <v>0</v>
      </c>
      <c r="AP816" s="2" t="b">
        <f t="shared" si="272"/>
        <v>0</v>
      </c>
      <c r="AQ816" s="2" t="b">
        <v>0</v>
      </c>
      <c r="AR816" s="2">
        <v>1</v>
      </c>
      <c r="AS816" s="2" t="s">
        <v>5615</v>
      </c>
      <c r="AT816" s="2">
        <v>25</v>
      </c>
      <c r="AU816" s="2"/>
      <c r="AV816" s="2"/>
      <c r="AW816" s="2"/>
      <c r="AX816" s="2"/>
      <c r="AY816" s="2"/>
      <c r="AZ816" s="2"/>
      <c r="BA816" s="2"/>
      <c r="BB816" s="2"/>
      <c r="BC816" s="2"/>
      <c r="BD816" s="2"/>
      <c r="BE816" s="2"/>
      <c r="BF816" s="2"/>
      <c r="BG816" s="2"/>
      <c r="BH816" s="2"/>
      <c r="BI816" s="2"/>
      <c r="BJ816" s="2"/>
      <c r="BK816" s="2"/>
      <c r="BL816" s="2"/>
      <c r="BM816" s="2"/>
      <c r="BN816" s="2"/>
      <c r="BO816" s="2"/>
    </row>
    <row r="817" spans="1:85" s="7" customFormat="1" hidden="1" x14ac:dyDescent="0.25">
      <c r="A817" s="2"/>
      <c r="B817" s="2"/>
      <c r="C817" s="2"/>
      <c r="D817" s="2"/>
      <c r="E817" s="2"/>
      <c r="F817" s="2"/>
      <c r="G817" s="2"/>
      <c r="H817" s="2"/>
      <c r="I817" s="2"/>
      <c r="J817" s="2"/>
      <c r="K817" s="2"/>
      <c r="L817" s="11" t="s">
        <v>4848</v>
      </c>
      <c r="M817" s="2" t="s">
        <v>4849</v>
      </c>
      <c r="N817" s="2">
        <v>2013</v>
      </c>
      <c r="O817" s="2">
        <v>1</v>
      </c>
      <c r="P817" s="3">
        <v>41275.356249999997</v>
      </c>
      <c r="Q817" s="2" t="s">
        <v>11</v>
      </c>
      <c r="R817" s="2" t="s">
        <v>4779</v>
      </c>
      <c r="S817" s="2" t="s">
        <v>4847</v>
      </c>
      <c r="T817" s="2" t="s">
        <v>4781</v>
      </c>
      <c r="U817" s="2">
        <f t="shared" si="252"/>
        <v>1</v>
      </c>
      <c r="V817" s="2" t="b">
        <f t="shared" si="253"/>
        <v>1</v>
      </c>
      <c r="W817" s="17" t="b">
        <f t="shared" si="254"/>
        <v>0</v>
      </c>
      <c r="X817" s="2" t="b">
        <f t="shared" si="255"/>
        <v>0</v>
      </c>
      <c r="Y817" s="2" t="b">
        <f t="shared" si="256"/>
        <v>0</v>
      </c>
      <c r="Z817" s="2" t="b">
        <f t="shared" si="257"/>
        <v>0</v>
      </c>
      <c r="AA817" s="2" t="b">
        <f t="shared" si="258"/>
        <v>0</v>
      </c>
      <c r="AB817" s="2" t="b">
        <f t="shared" si="259"/>
        <v>0</v>
      </c>
      <c r="AC817" s="2" t="b">
        <f t="shared" si="260"/>
        <v>0</v>
      </c>
      <c r="AD817" s="2" t="b">
        <f t="shared" si="261"/>
        <v>0</v>
      </c>
      <c r="AE817" s="2" t="b">
        <f t="shared" si="262"/>
        <v>0</v>
      </c>
      <c r="AF817" s="2" t="b">
        <f t="shared" si="263"/>
        <v>0</v>
      </c>
      <c r="AG817" s="2" t="b">
        <f t="shared" si="264"/>
        <v>0</v>
      </c>
      <c r="AH817" s="17" t="b">
        <f t="shared" si="265"/>
        <v>0</v>
      </c>
      <c r="AI817" s="2" t="b">
        <f t="shared" si="266"/>
        <v>0</v>
      </c>
      <c r="AJ817" s="2" t="b">
        <f t="shared" si="267"/>
        <v>0</v>
      </c>
      <c r="AK817" s="2" t="b">
        <f t="shared" si="268"/>
        <v>0</v>
      </c>
      <c r="AL817" s="2" t="b">
        <f t="shared" si="269"/>
        <v>0</v>
      </c>
      <c r="AM817" s="2" t="b">
        <f t="shared" si="270"/>
        <v>0</v>
      </c>
      <c r="AN817" s="2" t="b">
        <f t="shared" si="271"/>
        <v>0</v>
      </c>
      <c r="AO817" s="2" t="b">
        <v>0</v>
      </c>
      <c r="AP817" s="2" t="b">
        <f t="shared" si="272"/>
        <v>0</v>
      </c>
      <c r="AQ817" s="2" t="b">
        <v>0</v>
      </c>
      <c r="AR817" s="2">
        <v>1</v>
      </c>
      <c r="AS817" s="2"/>
      <c r="AT817" s="2"/>
      <c r="AU817" s="2"/>
      <c r="AV817" s="2"/>
      <c r="AW817" s="2"/>
      <c r="AX817" s="2"/>
      <c r="AY817" s="2"/>
      <c r="AZ817" s="2"/>
      <c r="BA817" s="2"/>
      <c r="BB817" s="2"/>
      <c r="BC817" s="2"/>
      <c r="BD817" s="2"/>
      <c r="BE817" s="2"/>
      <c r="BF817" s="2"/>
      <c r="BG817" s="2"/>
      <c r="BH817" s="2"/>
      <c r="BI817" s="2"/>
      <c r="BJ817" s="2"/>
      <c r="BK817" s="2"/>
      <c r="BL817" s="2"/>
    </row>
    <row r="818" spans="1:85" s="7" customFormat="1" hidden="1" x14ac:dyDescent="0.25">
      <c r="L818" s="11" t="s">
        <v>468</v>
      </c>
      <c r="M818" s="2" t="s">
        <v>469</v>
      </c>
      <c r="N818" s="7">
        <v>2010</v>
      </c>
      <c r="O818" s="7">
        <v>1</v>
      </c>
      <c r="P818" s="8">
        <v>40179.694444444445</v>
      </c>
      <c r="Q818" s="7" t="s">
        <v>11</v>
      </c>
      <c r="R818" s="7" t="s">
        <v>459</v>
      </c>
      <c r="S818" s="7" t="s">
        <v>470</v>
      </c>
      <c r="T818" s="7" t="s">
        <v>471</v>
      </c>
      <c r="U818" s="2">
        <f t="shared" si="252"/>
        <v>2</v>
      </c>
      <c r="V818" s="2" t="b">
        <f t="shared" si="253"/>
        <v>1</v>
      </c>
      <c r="W818" s="17" t="b">
        <f t="shared" si="254"/>
        <v>0</v>
      </c>
      <c r="X818" s="2" t="b">
        <f t="shared" si="255"/>
        <v>0</v>
      </c>
      <c r="Y818" s="2" t="b">
        <f t="shared" si="256"/>
        <v>0</v>
      </c>
      <c r="Z818" s="2" t="b">
        <f t="shared" si="257"/>
        <v>0</v>
      </c>
      <c r="AA818" s="2" t="b">
        <f t="shared" si="258"/>
        <v>0</v>
      </c>
      <c r="AB818" s="2" t="b">
        <f t="shared" si="259"/>
        <v>1</v>
      </c>
      <c r="AC818" s="2" t="b">
        <f t="shared" si="260"/>
        <v>0</v>
      </c>
      <c r="AD818" s="2" t="b">
        <f t="shared" si="261"/>
        <v>0</v>
      </c>
      <c r="AE818" s="2" t="b">
        <f t="shared" si="262"/>
        <v>0</v>
      </c>
      <c r="AF818" s="2" t="b">
        <f t="shared" si="263"/>
        <v>0</v>
      </c>
      <c r="AG818" s="2" t="b">
        <f t="shared" si="264"/>
        <v>0</v>
      </c>
      <c r="AH818" s="17" t="b">
        <f t="shared" si="265"/>
        <v>0</v>
      </c>
      <c r="AI818" s="2" t="b">
        <f t="shared" si="266"/>
        <v>0</v>
      </c>
      <c r="AJ818" s="2" t="b">
        <f t="shared" si="267"/>
        <v>0</v>
      </c>
      <c r="AK818" s="2" t="b">
        <f t="shared" si="268"/>
        <v>0</v>
      </c>
      <c r="AL818" s="2" t="b">
        <f t="shared" si="269"/>
        <v>0</v>
      </c>
      <c r="AM818" s="2" t="b">
        <f t="shared" si="270"/>
        <v>0</v>
      </c>
      <c r="AN818" s="2" t="b">
        <f t="shared" si="271"/>
        <v>0</v>
      </c>
      <c r="AO818" s="2" t="b">
        <v>0</v>
      </c>
      <c r="AP818" s="2" t="b">
        <f t="shared" si="272"/>
        <v>0</v>
      </c>
      <c r="AQ818" s="2" t="b">
        <v>0</v>
      </c>
      <c r="AR818" s="7">
        <v>1</v>
      </c>
      <c r="AS818" s="7">
        <v>8</v>
      </c>
      <c r="AT818" s="7">
        <v>12</v>
      </c>
      <c r="BM818" s="2"/>
      <c r="BN818" s="2"/>
      <c r="BO818" s="2"/>
      <c r="BP818" s="2"/>
      <c r="BQ818" s="2"/>
      <c r="BR818" s="2"/>
      <c r="BS818" s="2"/>
      <c r="BT818" s="2"/>
      <c r="BU818" s="2"/>
      <c r="BV818" s="2"/>
      <c r="BW818" s="2"/>
      <c r="BX818" s="2"/>
      <c r="BY818" s="2"/>
      <c r="BZ818" s="2"/>
      <c r="CA818" s="2"/>
      <c r="CB818" s="2"/>
      <c r="CC818" s="2"/>
      <c r="CD818" s="2"/>
      <c r="CE818" s="2"/>
    </row>
    <row r="819" spans="1:85" s="7" customFormat="1" ht="30" hidden="1" x14ac:dyDescent="0.25">
      <c r="L819" s="11" t="s">
        <v>1734</v>
      </c>
      <c r="M819" s="2" t="s">
        <v>1735</v>
      </c>
      <c r="N819" s="7">
        <v>2009</v>
      </c>
      <c r="O819" s="7">
        <v>1</v>
      </c>
      <c r="P819" s="8">
        <v>39904.606249999997</v>
      </c>
      <c r="Q819" s="7" t="s">
        <v>11</v>
      </c>
      <c r="R819" s="7" t="s">
        <v>459</v>
      </c>
      <c r="S819" s="7" t="s">
        <v>1729</v>
      </c>
      <c r="T819" s="7" t="s">
        <v>480</v>
      </c>
      <c r="U819" s="2">
        <f t="shared" si="252"/>
        <v>2</v>
      </c>
      <c r="V819" s="2" t="b">
        <f t="shared" si="253"/>
        <v>1</v>
      </c>
      <c r="W819" s="17" t="b">
        <f t="shared" si="254"/>
        <v>0</v>
      </c>
      <c r="X819" s="2" t="b">
        <f t="shared" si="255"/>
        <v>0</v>
      </c>
      <c r="Y819" s="2" t="b">
        <f t="shared" si="256"/>
        <v>0</v>
      </c>
      <c r="Z819" s="2" t="b">
        <f t="shared" si="257"/>
        <v>0</v>
      </c>
      <c r="AA819" s="2" t="b">
        <f t="shared" si="258"/>
        <v>0</v>
      </c>
      <c r="AB819" s="2" t="b">
        <f t="shared" si="259"/>
        <v>0</v>
      </c>
      <c r="AC819" s="2" t="b">
        <f t="shared" si="260"/>
        <v>0</v>
      </c>
      <c r="AD819" s="2" t="b">
        <f t="shared" si="261"/>
        <v>0</v>
      </c>
      <c r="AE819" s="2" t="b">
        <f t="shared" si="262"/>
        <v>0</v>
      </c>
      <c r="AF819" s="2" t="b">
        <f t="shared" si="263"/>
        <v>0</v>
      </c>
      <c r="AG819" s="2" t="b">
        <f t="shared" si="264"/>
        <v>0</v>
      </c>
      <c r="AH819" s="17" t="b">
        <f t="shared" si="265"/>
        <v>0</v>
      </c>
      <c r="AI819" s="2" t="b">
        <f t="shared" si="266"/>
        <v>1</v>
      </c>
      <c r="AJ819" s="2" t="b">
        <f t="shared" si="267"/>
        <v>0</v>
      </c>
      <c r="AK819" s="2" t="b">
        <f t="shared" si="268"/>
        <v>0</v>
      </c>
      <c r="AL819" s="2" t="b">
        <f t="shared" si="269"/>
        <v>0</v>
      </c>
      <c r="AM819" s="2" t="b">
        <f t="shared" si="270"/>
        <v>0</v>
      </c>
      <c r="AN819" s="2" t="b">
        <f t="shared" si="271"/>
        <v>0</v>
      </c>
      <c r="AO819" s="2" t="b">
        <v>0</v>
      </c>
      <c r="AP819" s="2" t="b">
        <f t="shared" si="272"/>
        <v>0</v>
      </c>
      <c r="AQ819" s="2" t="b">
        <v>0</v>
      </c>
      <c r="AR819" s="7">
        <v>1</v>
      </c>
      <c r="AS819" s="7" t="s">
        <v>5615</v>
      </c>
      <c r="AT819" s="7">
        <v>12</v>
      </c>
      <c r="AU819" s="7">
        <v>20</v>
      </c>
      <c r="BM819" s="2"/>
      <c r="BN819" s="2"/>
      <c r="BO819" s="2"/>
    </row>
    <row r="820" spans="1:85" s="7" customFormat="1" hidden="1" x14ac:dyDescent="0.25">
      <c r="L820" s="11" t="s">
        <v>1808</v>
      </c>
      <c r="M820" s="2" t="s">
        <v>1809</v>
      </c>
      <c r="N820" s="7">
        <v>2009</v>
      </c>
      <c r="O820" s="7">
        <v>1</v>
      </c>
      <c r="P820" s="8">
        <v>39873.602083333331</v>
      </c>
      <c r="Q820" s="7" t="s">
        <v>11</v>
      </c>
      <c r="R820" s="7" t="s">
        <v>459</v>
      </c>
      <c r="S820" s="7" t="s">
        <v>1810</v>
      </c>
      <c r="T820" s="7" t="s">
        <v>1138</v>
      </c>
      <c r="U820" s="2">
        <f t="shared" si="252"/>
        <v>0</v>
      </c>
      <c r="V820" s="2" t="b">
        <f t="shared" si="253"/>
        <v>0</v>
      </c>
      <c r="W820" s="17" t="b">
        <f t="shared" si="254"/>
        <v>0</v>
      </c>
      <c r="X820" s="2" t="b">
        <f t="shared" si="255"/>
        <v>0</v>
      </c>
      <c r="Y820" s="2" t="b">
        <f t="shared" si="256"/>
        <v>0</v>
      </c>
      <c r="Z820" s="2" t="b">
        <f t="shared" si="257"/>
        <v>0</v>
      </c>
      <c r="AA820" s="2" t="b">
        <f t="shared" si="258"/>
        <v>0</v>
      </c>
      <c r="AB820" s="2" t="b">
        <f t="shared" si="259"/>
        <v>0</v>
      </c>
      <c r="AC820" s="2" t="b">
        <f t="shared" si="260"/>
        <v>0</v>
      </c>
      <c r="AD820" s="2" t="b">
        <f t="shared" si="261"/>
        <v>0</v>
      </c>
      <c r="AE820" s="2" t="b">
        <f t="shared" si="262"/>
        <v>0</v>
      </c>
      <c r="AF820" s="2" t="b">
        <f t="shared" si="263"/>
        <v>0</v>
      </c>
      <c r="AG820" s="2" t="b">
        <f t="shared" si="264"/>
        <v>0</v>
      </c>
      <c r="AH820" s="17" t="b">
        <f t="shared" si="265"/>
        <v>0</v>
      </c>
      <c r="AI820" s="2" t="b">
        <f t="shared" si="266"/>
        <v>0</v>
      </c>
      <c r="AJ820" s="2" t="b">
        <f t="shared" si="267"/>
        <v>0</v>
      </c>
      <c r="AK820" s="2" t="b">
        <f t="shared" si="268"/>
        <v>0</v>
      </c>
      <c r="AL820" s="2" t="b">
        <f t="shared" si="269"/>
        <v>0</v>
      </c>
      <c r="AM820" s="2" t="b">
        <f t="shared" si="270"/>
        <v>0</v>
      </c>
      <c r="AN820" s="2" t="b">
        <f t="shared" si="271"/>
        <v>0</v>
      </c>
      <c r="AO820" s="2" t="b">
        <v>0</v>
      </c>
      <c r="AP820" s="2" t="b">
        <f t="shared" si="272"/>
        <v>0</v>
      </c>
      <c r="AQ820" s="2" t="b">
        <v>0</v>
      </c>
      <c r="AR820" s="7" t="s">
        <v>5615</v>
      </c>
      <c r="BM820" s="2"/>
      <c r="BN820" s="2"/>
      <c r="BO820" s="2"/>
      <c r="BQ820" s="2"/>
      <c r="BR820" s="2"/>
      <c r="BS820" s="2"/>
      <c r="BT820" s="2"/>
      <c r="BU820" s="2"/>
      <c r="BV820" s="2"/>
      <c r="BW820" s="2"/>
      <c r="BX820" s="2"/>
      <c r="BY820" s="2"/>
      <c r="BZ820" s="2"/>
      <c r="CA820" s="2"/>
      <c r="CB820" s="2"/>
      <c r="CC820" s="2"/>
      <c r="CD820" s="2"/>
      <c r="CE820" s="2"/>
    </row>
    <row r="821" spans="1:85" s="7" customFormat="1" ht="30" hidden="1" x14ac:dyDescent="0.25">
      <c r="L821" s="11" t="s">
        <v>1811</v>
      </c>
      <c r="M821" s="2" t="s">
        <v>1812</v>
      </c>
      <c r="N821" s="7">
        <v>2009</v>
      </c>
      <c r="O821" s="7">
        <v>1</v>
      </c>
      <c r="P821" s="8">
        <v>39873.589583333334</v>
      </c>
      <c r="Q821" s="7" t="s">
        <v>11</v>
      </c>
      <c r="R821" s="7" t="s">
        <v>459</v>
      </c>
      <c r="S821" s="7" t="s">
        <v>1810</v>
      </c>
      <c r="T821" s="7" t="s">
        <v>1138</v>
      </c>
      <c r="U821" s="2">
        <f t="shared" si="252"/>
        <v>1</v>
      </c>
      <c r="V821" s="2" t="b">
        <f t="shared" si="253"/>
        <v>0</v>
      </c>
      <c r="W821" s="17" t="b">
        <f t="shared" si="254"/>
        <v>0</v>
      </c>
      <c r="X821" s="2" t="b">
        <f t="shared" si="255"/>
        <v>1</v>
      </c>
      <c r="Y821" s="2" t="b">
        <f t="shared" si="256"/>
        <v>0</v>
      </c>
      <c r="Z821" s="2" t="b">
        <f t="shared" si="257"/>
        <v>0</v>
      </c>
      <c r="AA821" s="2" t="b">
        <f t="shared" si="258"/>
        <v>0</v>
      </c>
      <c r="AB821" s="2" t="b">
        <f t="shared" si="259"/>
        <v>0</v>
      </c>
      <c r="AC821" s="2" t="b">
        <f t="shared" si="260"/>
        <v>0</v>
      </c>
      <c r="AD821" s="2" t="b">
        <f t="shared" si="261"/>
        <v>0</v>
      </c>
      <c r="AE821" s="2" t="b">
        <f t="shared" si="262"/>
        <v>0</v>
      </c>
      <c r="AF821" s="2" t="b">
        <f t="shared" si="263"/>
        <v>0</v>
      </c>
      <c r="AG821" s="2" t="b">
        <f t="shared" si="264"/>
        <v>0</v>
      </c>
      <c r="AH821" s="17" t="b">
        <f t="shared" si="265"/>
        <v>0</v>
      </c>
      <c r="AI821" s="2" t="b">
        <f t="shared" si="266"/>
        <v>0</v>
      </c>
      <c r="AJ821" s="2" t="b">
        <f t="shared" si="267"/>
        <v>0</v>
      </c>
      <c r="AK821" s="2" t="b">
        <f t="shared" si="268"/>
        <v>0</v>
      </c>
      <c r="AL821" s="2" t="b">
        <f t="shared" si="269"/>
        <v>0</v>
      </c>
      <c r="AM821" s="2" t="b">
        <f t="shared" si="270"/>
        <v>0</v>
      </c>
      <c r="AN821" s="2" t="b">
        <f t="shared" si="271"/>
        <v>0</v>
      </c>
      <c r="AO821" s="2" t="b">
        <v>0</v>
      </c>
      <c r="AP821" s="2" t="b">
        <f t="shared" si="272"/>
        <v>0</v>
      </c>
      <c r="AQ821" s="2" t="b">
        <v>0</v>
      </c>
      <c r="AR821" s="7">
        <v>3</v>
      </c>
      <c r="AS821" s="7">
        <v>4</v>
      </c>
      <c r="AT821" s="7" t="s">
        <v>5615</v>
      </c>
      <c r="BM821" s="2"/>
      <c r="BN821" s="2"/>
      <c r="BO821" s="2"/>
    </row>
    <row r="822" spans="1:85" s="7" customFormat="1" ht="30" hidden="1" x14ac:dyDescent="0.25">
      <c r="B822" s="2"/>
      <c r="C822" s="2"/>
      <c r="D822" s="2"/>
      <c r="E822" s="2"/>
      <c r="F822" s="2"/>
      <c r="G822" s="2"/>
      <c r="H822" s="2"/>
      <c r="I822" s="2"/>
      <c r="J822" s="2"/>
      <c r="K822" s="2"/>
      <c r="L822" s="11" t="s">
        <v>4566</v>
      </c>
      <c r="M822" s="2" t="s">
        <v>4567</v>
      </c>
      <c r="N822" s="2">
        <v>2012</v>
      </c>
      <c r="O822" s="2">
        <v>1</v>
      </c>
      <c r="P822" s="3">
        <v>40909.70416666667</v>
      </c>
      <c r="Q822" s="2" t="s">
        <v>11</v>
      </c>
      <c r="R822" s="2" t="s">
        <v>459</v>
      </c>
      <c r="S822" s="2" t="s">
        <v>4568</v>
      </c>
      <c r="T822" s="2" t="s">
        <v>476</v>
      </c>
      <c r="U822" s="2">
        <f t="shared" si="252"/>
        <v>1</v>
      </c>
      <c r="V822" s="2" t="b">
        <f t="shared" si="253"/>
        <v>1</v>
      </c>
      <c r="W822" s="17" t="b">
        <f t="shared" si="254"/>
        <v>0</v>
      </c>
      <c r="X822" s="2" t="b">
        <f t="shared" si="255"/>
        <v>0</v>
      </c>
      <c r="Y822" s="2" t="b">
        <f t="shared" si="256"/>
        <v>0</v>
      </c>
      <c r="Z822" s="2" t="b">
        <f t="shared" si="257"/>
        <v>0</v>
      </c>
      <c r="AA822" s="2" t="b">
        <f t="shared" si="258"/>
        <v>0</v>
      </c>
      <c r="AB822" s="2" t="b">
        <f t="shared" si="259"/>
        <v>0</v>
      </c>
      <c r="AC822" s="2" t="b">
        <f t="shared" si="260"/>
        <v>0</v>
      </c>
      <c r="AD822" s="2" t="b">
        <f t="shared" si="261"/>
        <v>0</v>
      </c>
      <c r="AE822" s="2" t="b">
        <f t="shared" si="262"/>
        <v>0</v>
      </c>
      <c r="AF822" s="2" t="b">
        <f t="shared" si="263"/>
        <v>0</v>
      </c>
      <c r="AG822" s="2" t="b">
        <f t="shared" si="264"/>
        <v>0</v>
      </c>
      <c r="AH822" s="17" t="b">
        <f t="shared" si="265"/>
        <v>0</v>
      </c>
      <c r="AI822" s="2" t="b">
        <f t="shared" si="266"/>
        <v>0</v>
      </c>
      <c r="AJ822" s="2" t="b">
        <f t="shared" si="267"/>
        <v>0</v>
      </c>
      <c r="AK822" s="2" t="b">
        <f t="shared" si="268"/>
        <v>0</v>
      </c>
      <c r="AL822" s="2" t="b">
        <f t="shared" si="269"/>
        <v>0</v>
      </c>
      <c r="AM822" s="2" t="b">
        <f t="shared" si="270"/>
        <v>0</v>
      </c>
      <c r="AN822" s="2" t="b">
        <f t="shared" si="271"/>
        <v>0</v>
      </c>
      <c r="AO822" s="2" t="b">
        <v>0</v>
      </c>
      <c r="AP822" s="2" t="b">
        <f t="shared" si="272"/>
        <v>0</v>
      </c>
      <c r="AQ822" s="2" t="b">
        <v>0</v>
      </c>
      <c r="AR822" s="2">
        <v>1</v>
      </c>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1:85" s="7" customFormat="1" ht="30" hidden="1" x14ac:dyDescent="0.25">
      <c r="A823" s="2"/>
      <c r="B823" s="2"/>
      <c r="C823" s="2"/>
      <c r="D823" s="2"/>
      <c r="E823" s="2"/>
      <c r="F823" s="2"/>
      <c r="G823" s="2"/>
      <c r="H823" s="2"/>
      <c r="I823" s="2"/>
      <c r="J823" s="2"/>
      <c r="K823" s="2"/>
      <c r="L823" s="11" t="s">
        <v>27</v>
      </c>
      <c r="M823" s="2" t="s">
        <v>28</v>
      </c>
      <c r="N823" s="2">
        <v>2011</v>
      </c>
      <c r="O823" s="2">
        <v>2</v>
      </c>
      <c r="P823" s="3">
        <v>40725.588194444441</v>
      </c>
      <c r="Q823" s="2" t="s">
        <v>16</v>
      </c>
      <c r="R823" s="2" t="s">
        <v>9</v>
      </c>
      <c r="S823" s="2" t="s">
        <v>29</v>
      </c>
      <c r="T823" s="2" t="s">
        <v>13</v>
      </c>
      <c r="U823" s="2">
        <f t="shared" si="252"/>
        <v>2</v>
      </c>
      <c r="V823" s="2" t="b">
        <f t="shared" si="253"/>
        <v>1</v>
      </c>
      <c r="W823" s="17" t="b">
        <f t="shared" si="254"/>
        <v>1</v>
      </c>
      <c r="X823" s="2" t="b">
        <f t="shared" si="255"/>
        <v>0</v>
      </c>
      <c r="Y823" s="2" t="b">
        <f t="shared" si="256"/>
        <v>0</v>
      </c>
      <c r="Z823" s="2" t="b">
        <f t="shared" si="257"/>
        <v>0</v>
      </c>
      <c r="AA823" s="2" t="b">
        <f t="shared" si="258"/>
        <v>0</v>
      </c>
      <c r="AB823" s="2" t="b">
        <f t="shared" si="259"/>
        <v>0</v>
      </c>
      <c r="AC823" s="2" t="b">
        <f t="shared" si="260"/>
        <v>0</v>
      </c>
      <c r="AD823" s="2" t="b">
        <f t="shared" si="261"/>
        <v>0</v>
      </c>
      <c r="AE823" s="2" t="b">
        <f t="shared" si="262"/>
        <v>0</v>
      </c>
      <c r="AF823" s="2" t="b">
        <f t="shared" si="263"/>
        <v>0</v>
      </c>
      <c r="AG823" s="2" t="b">
        <f t="shared" si="264"/>
        <v>0</v>
      </c>
      <c r="AH823" s="17" t="b">
        <f t="shared" si="265"/>
        <v>0</v>
      </c>
      <c r="AI823" s="2" t="b">
        <f t="shared" si="266"/>
        <v>0</v>
      </c>
      <c r="AJ823" s="2" t="b">
        <f t="shared" si="267"/>
        <v>0</v>
      </c>
      <c r="AK823" s="2" t="b">
        <f t="shared" si="268"/>
        <v>0</v>
      </c>
      <c r="AL823" s="2" t="b">
        <f t="shared" si="269"/>
        <v>0</v>
      </c>
      <c r="AM823" s="2" t="b">
        <f t="shared" si="270"/>
        <v>0</v>
      </c>
      <c r="AN823" s="2" t="b">
        <f t="shared" si="271"/>
        <v>0</v>
      </c>
      <c r="AO823" s="2" t="b">
        <v>0</v>
      </c>
      <c r="AP823" s="2" t="b">
        <f t="shared" si="272"/>
        <v>0</v>
      </c>
      <c r="AQ823" s="2" t="b">
        <v>0</v>
      </c>
      <c r="AR823" s="2">
        <v>1</v>
      </c>
      <c r="AS823" s="2">
        <v>2</v>
      </c>
      <c r="AT823" s="2" t="s">
        <v>5615</v>
      </c>
      <c r="AU823" s="2"/>
      <c r="AV823" s="2"/>
      <c r="AW823" s="2"/>
      <c r="AX823" s="2"/>
      <c r="AY823" s="2"/>
      <c r="AZ823" s="2"/>
      <c r="BA823" s="2"/>
      <c r="BB823" s="2"/>
      <c r="BC823" s="2"/>
      <c r="BD823" s="2"/>
      <c r="BE823" s="2"/>
      <c r="BF823" s="2"/>
      <c r="BG823" s="2"/>
      <c r="BH823" s="2"/>
      <c r="BI823" s="2"/>
      <c r="BJ823" s="2"/>
      <c r="BK823" s="2"/>
      <c r="BL823" s="2"/>
      <c r="CF823" s="2"/>
      <c r="CG823" s="2"/>
    </row>
    <row r="824" spans="1:85" s="7" customFormat="1" hidden="1" x14ac:dyDescent="0.25">
      <c r="B824" s="2"/>
      <c r="C824" s="2"/>
      <c r="D824" s="2"/>
      <c r="E824" s="2"/>
      <c r="F824" s="2"/>
      <c r="G824" s="2"/>
      <c r="H824" s="2"/>
      <c r="I824" s="2"/>
      <c r="J824" s="2"/>
      <c r="K824" s="2"/>
      <c r="L824" s="11" t="s">
        <v>2791</v>
      </c>
      <c r="M824" s="2" t="s">
        <v>2792</v>
      </c>
      <c r="N824" s="2">
        <v>40</v>
      </c>
      <c r="O824" s="2">
        <v>4</v>
      </c>
      <c r="P824" s="3">
        <v>41183.704861111109</v>
      </c>
      <c r="Q824" s="2" t="s">
        <v>11</v>
      </c>
      <c r="R824" s="2" t="s">
        <v>459</v>
      </c>
      <c r="S824" s="2" t="s">
        <v>2790</v>
      </c>
      <c r="T824" s="2" t="s">
        <v>484</v>
      </c>
      <c r="U824" s="2">
        <f t="shared" si="252"/>
        <v>5</v>
      </c>
      <c r="V824" s="2" t="b">
        <f t="shared" si="253"/>
        <v>1</v>
      </c>
      <c r="W824" s="17" t="b">
        <f t="shared" si="254"/>
        <v>0</v>
      </c>
      <c r="X824" s="2" t="b">
        <f t="shared" si="255"/>
        <v>1</v>
      </c>
      <c r="Y824" s="2" t="b">
        <f t="shared" si="256"/>
        <v>0</v>
      </c>
      <c r="Z824" s="2" t="b">
        <f t="shared" si="257"/>
        <v>1</v>
      </c>
      <c r="AA824" s="2" t="b">
        <f t="shared" si="258"/>
        <v>0</v>
      </c>
      <c r="AB824" s="2" t="b">
        <f t="shared" si="259"/>
        <v>0</v>
      </c>
      <c r="AC824" s="2" t="b">
        <f t="shared" si="260"/>
        <v>0</v>
      </c>
      <c r="AD824" s="2" t="b">
        <f t="shared" si="261"/>
        <v>0</v>
      </c>
      <c r="AE824" s="2" t="b">
        <f t="shared" si="262"/>
        <v>1</v>
      </c>
      <c r="AF824" s="2" t="b">
        <f t="shared" si="263"/>
        <v>0</v>
      </c>
      <c r="AG824" s="2" t="b">
        <f t="shared" si="264"/>
        <v>0</v>
      </c>
      <c r="AH824" s="17" t="b">
        <f t="shared" si="265"/>
        <v>1</v>
      </c>
      <c r="AI824" s="2" t="b">
        <f t="shared" si="266"/>
        <v>0</v>
      </c>
      <c r="AJ824" s="2" t="b">
        <f t="shared" si="267"/>
        <v>0</v>
      </c>
      <c r="AK824" s="2" t="b">
        <f t="shared" si="268"/>
        <v>0</v>
      </c>
      <c r="AL824" s="2" t="b">
        <f t="shared" si="269"/>
        <v>0</v>
      </c>
      <c r="AM824" s="2" t="b">
        <f t="shared" si="270"/>
        <v>0</v>
      </c>
      <c r="AN824" s="2" t="b">
        <f t="shared" si="271"/>
        <v>0</v>
      </c>
      <c r="AO824" s="2" t="b">
        <v>0</v>
      </c>
      <c r="AP824" s="2" t="b">
        <f t="shared" si="272"/>
        <v>0</v>
      </c>
      <c r="AQ824" s="2" t="b">
        <v>0</v>
      </c>
      <c r="AR824" s="2">
        <v>1</v>
      </c>
      <c r="AS824" s="2">
        <v>4</v>
      </c>
      <c r="AT824" s="2">
        <v>6</v>
      </c>
      <c r="AU824" s="2">
        <v>13</v>
      </c>
      <c r="AV824" s="2">
        <v>16</v>
      </c>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row>
    <row r="825" spans="1:85" s="7" customFormat="1" hidden="1" x14ac:dyDescent="0.25">
      <c r="B825" s="2"/>
      <c r="C825" s="2"/>
      <c r="D825" s="2"/>
      <c r="E825" s="2"/>
      <c r="F825" s="2"/>
      <c r="G825" s="2"/>
      <c r="H825" s="2"/>
      <c r="I825" s="2"/>
      <c r="J825" s="2"/>
      <c r="K825" s="2"/>
      <c r="L825" s="11" t="s">
        <v>4249</v>
      </c>
      <c r="M825" s="2" t="s">
        <v>4250</v>
      </c>
      <c r="N825" s="2">
        <v>2010</v>
      </c>
      <c r="O825" s="2">
        <v>1</v>
      </c>
      <c r="P825" s="3">
        <v>40179.496527777781</v>
      </c>
      <c r="Q825" s="2" t="s">
        <v>2954</v>
      </c>
      <c r="R825" s="2" t="s">
        <v>459</v>
      </c>
      <c r="S825" s="2" t="s">
        <v>4251</v>
      </c>
      <c r="T825" s="2" t="s">
        <v>1011</v>
      </c>
      <c r="U825" s="2">
        <f t="shared" si="252"/>
        <v>1</v>
      </c>
      <c r="V825" s="2" t="b">
        <f t="shared" si="253"/>
        <v>1</v>
      </c>
      <c r="W825" s="17" t="b">
        <f t="shared" si="254"/>
        <v>0</v>
      </c>
      <c r="X825" s="2" t="b">
        <f t="shared" si="255"/>
        <v>0</v>
      </c>
      <c r="Y825" s="2" t="b">
        <f t="shared" si="256"/>
        <v>0</v>
      </c>
      <c r="Z825" s="2" t="b">
        <f t="shared" si="257"/>
        <v>0</v>
      </c>
      <c r="AA825" s="2" t="b">
        <f t="shared" si="258"/>
        <v>0</v>
      </c>
      <c r="AB825" s="2" t="b">
        <f t="shared" si="259"/>
        <v>0</v>
      </c>
      <c r="AC825" s="2" t="b">
        <f t="shared" si="260"/>
        <v>0</v>
      </c>
      <c r="AD825" s="2" t="b">
        <f t="shared" si="261"/>
        <v>0</v>
      </c>
      <c r="AE825" s="2" t="b">
        <f t="shared" si="262"/>
        <v>0</v>
      </c>
      <c r="AF825" s="2" t="b">
        <f t="shared" si="263"/>
        <v>0</v>
      </c>
      <c r="AG825" s="2" t="b">
        <f t="shared" si="264"/>
        <v>0</v>
      </c>
      <c r="AH825" s="17" t="b">
        <f t="shared" si="265"/>
        <v>0</v>
      </c>
      <c r="AI825" s="2" t="b">
        <f t="shared" si="266"/>
        <v>0</v>
      </c>
      <c r="AJ825" s="2" t="b">
        <f t="shared" si="267"/>
        <v>0</v>
      </c>
      <c r="AK825" s="2" t="b">
        <f t="shared" si="268"/>
        <v>0</v>
      </c>
      <c r="AL825" s="2" t="b">
        <f t="shared" si="269"/>
        <v>0</v>
      </c>
      <c r="AM825" s="2" t="b">
        <f t="shared" si="270"/>
        <v>0</v>
      </c>
      <c r="AN825" s="2" t="b">
        <f t="shared" si="271"/>
        <v>0</v>
      </c>
      <c r="AO825" s="2" t="b">
        <v>0</v>
      </c>
      <c r="AP825" s="2" t="b">
        <f t="shared" si="272"/>
        <v>0</v>
      </c>
      <c r="AQ825" s="2" t="b">
        <v>0</v>
      </c>
      <c r="AR825" s="2">
        <v>1</v>
      </c>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row>
    <row r="826" spans="1:85" s="7" customFormat="1" ht="45" hidden="1" x14ac:dyDescent="0.25">
      <c r="L826" s="11" t="s">
        <v>4215</v>
      </c>
      <c r="M826" s="2" t="s">
        <v>4216</v>
      </c>
      <c r="N826" s="2">
        <v>2011</v>
      </c>
      <c r="O826" s="2">
        <v>1</v>
      </c>
      <c r="P826" s="4">
        <v>40544</v>
      </c>
      <c r="Q826" s="2" t="s">
        <v>11</v>
      </c>
      <c r="R826" s="2" t="s">
        <v>459</v>
      </c>
      <c r="S826" s="2" t="s">
        <v>4217</v>
      </c>
      <c r="T826" s="2" t="s">
        <v>1160</v>
      </c>
      <c r="U826" s="2">
        <f t="shared" si="252"/>
        <v>1</v>
      </c>
      <c r="V826" s="2" t="b">
        <f t="shared" si="253"/>
        <v>1</v>
      </c>
      <c r="W826" s="17" t="b">
        <f t="shared" si="254"/>
        <v>0</v>
      </c>
      <c r="X826" s="2" t="b">
        <f t="shared" si="255"/>
        <v>0</v>
      </c>
      <c r="Y826" s="2" t="b">
        <f t="shared" si="256"/>
        <v>0</v>
      </c>
      <c r="Z826" s="2" t="b">
        <f t="shared" si="257"/>
        <v>0</v>
      </c>
      <c r="AA826" s="2" t="b">
        <f t="shared" si="258"/>
        <v>0</v>
      </c>
      <c r="AB826" s="2" t="b">
        <f t="shared" si="259"/>
        <v>0</v>
      </c>
      <c r="AC826" s="2" t="b">
        <f t="shared" si="260"/>
        <v>0</v>
      </c>
      <c r="AD826" s="2" t="b">
        <f t="shared" si="261"/>
        <v>0</v>
      </c>
      <c r="AE826" s="2" t="b">
        <f t="shared" si="262"/>
        <v>0</v>
      </c>
      <c r="AF826" s="2" t="b">
        <f t="shared" si="263"/>
        <v>0</v>
      </c>
      <c r="AG826" s="2" t="b">
        <f t="shared" si="264"/>
        <v>0</v>
      </c>
      <c r="AH826" s="17" t="b">
        <f t="shared" si="265"/>
        <v>0</v>
      </c>
      <c r="AI826" s="2" t="b">
        <f t="shared" si="266"/>
        <v>0</v>
      </c>
      <c r="AJ826" s="2" t="b">
        <f t="shared" si="267"/>
        <v>0</v>
      </c>
      <c r="AK826" s="2" t="b">
        <f t="shared" si="268"/>
        <v>0</v>
      </c>
      <c r="AL826" s="2" t="b">
        <f t="shared" si="269"/>
        <v>0</v>
      </c>
      <c r="AM826" s="2" t="b">
        <f t="shared" si="270"/>
        <v>0</v>
      </c>
      <c r="AN826" s="2" t="b">
        <f t="shared" si="271"/>
        <v>0</v>
      </c>
      <c r="AO826" s="2" t="b">
        <v>0</v>
      </c>
      <c r="AP826" s="2" t="b">
        <f t="shared" si="272"/>
        <v>0</v>
      </c>
      <c r="AQ826" s="2" t="b">
        <v>0</v>
      </c>
      <c r="AR826" s="2">
        <v>1</v>
      </c>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row>
    <row r="827" spans="1:85" s="7" customFormat="1" hidden="1" x14ac:dyDescent="0.25">
      <c r="L827" s="11" t="s">
        <v>4209</v>
      </c>
      <c r="M827" s="2" t="s">
        <v>4210</v>
      </c>
      <c r="N827" s="2">
        <v>2011</v>
      </c>
      <c r="O827" s="2">
        <v>1</v>
      </c>
      <c r="P827" s="3">
        <v>40634.504861111112</v>
      </c>
      <c r="Q827" s="2" t="s">
        <v>11</v>
      </c>
      <c r="R827" s="2" t="s">
        <v>459</v>
      </c>
      <c r="S827" s="2" t="s">
        <v>4211</v>
      </c>
      <c r="T827" s="2" t="s">
        <v>513</v>
      </c>
      <c r="U827" s="2">
        <f t="shared" si="252"/>
        <v>0</v>
      </c>
      <c r="V827" s="2" t="b">
        <f t="shared" si="253"/>
        <v>0</v>
      </c>
      <c r="W827" s="17" t="b">
        <f t="shared" si="254"/>
        <v>0</v>
      </c>
      <c r="X827" s="2" t="b">
        <f t="shared" si="255"/>
        <v>0</v>
      </c>
      <c r="Y827" s="2" t="b">
        <f t="shared" si="256"/>
        <v>0</v>
      </c>
      <c r="Z827" s="2" t="b">
        <f t="shared" si="257"/>
        <v>0</v>
      </c>
      <c r="AA827" s="2" t="b">
        <f t="shared" si="258"/>
        <v>0</v>
      </c>
      <c r="AB827" s="2" t="b">
        <f t="shared" si="259"/>
        <v>0</v>
      </c>
      <c r="AC827" s="2" t="b">
        <f t="shared" si="260"/>
        <v>0</v>
      </c>
      <c r="AD827" s="2" t="b">
        <f t="shared" si="261"/>
        <v>0</v>
      </c>
      <c r="AE827" s="2" t="b">
        <f t="shared" si="262"/>
        <v>0</v>
      </c>
      <c r="AF827" s="2" t="b">
        <f t="shared" si="263"/>
        <v>0</v>
      </c>
      <c r="AG827" s="2" t="b">
        <f t="shared" si="264"/>
        <v>0</v>
      </c>
      <c r="AH827" s="17" t="b">
        <f t="shared" si="265"/>
        <v>0</v>
      </c>
      <c r="AI827" s="2" t="b">
        <f t="shared" si="266"/>
        <v>0</v>
      </c>
      <c r="AJ827" s="2" t="b">
        <f t="shared" si="267"/>
        <v>0</v>
      </c>
      <c r="AK827" s="2" t="b">
        <f t="shared" si="268"/>
        <v>0</v>
      </c>
      <c r="AL827" s="2" t="b">
        <f t="shared" si="269"/>
        <v>0</v>
      </c>
      <c r="AM827" s="2" t="b">
        <f t="shared" si="270"/>
        <v>0</v>
      </c>
      <c r="AN827" s="2" t="b">
        <f t="shared" si="271"/>
        <v>0</v>
      </c>
      <c r="AO827" s="2" t="b">
        <v>0</v>
      </c>
      <c r="AP827" s="2" t="b">
        <f t="shared" si="272"/>
        <v>0</v>
      </c>
      <c r="AQ827" s="2" t="b">
        <v>0</v>
      </c>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row>
    <row r="828" spans="1:85" s="7" customFormat="1" ht="30" hidden="1" x14ac:dyDescent="0.25">
      <c r="L828" s="11" t="s">
        <v>1616</v>
      </c>
      <c r="M828" s="2" t="s">
        <v>1617</v>
      </c>
      <c r="N828" s="2">
        <v>2011</v>
      </c>
      <c r="O828" s="2">
        <v>1</v>
      </c>
      <c r="P828" s="4">
        <v>40544</v>
      </c>
      <c r="Q828" s="2" t="s">
        <v>11</v>
      </c>
      <c r="R828" s="2" t="s">
        <v>459</v>
      </c>
      <c r="S828" s="2" t="s">
        <v>1618</v>
      </c>
      <c r="T828" s="2" t="s">
        <v>1434</v>
      </c>
      <c r="U828" s="2">
        <f t="shared" si="252"/>
        <v>1</v>
      </c>
      <c r="V828" s="2" t="b">
        <f t="shared" si="253"/>
        <v>1</v>
      </c>
      <c r="W828" s="17" t="b">
        <f t="shared" si="254"/>
        <v>0</v>
      </c>
      <c r="X828" s="2" t="b">
        <f t="shared" si="255"/>
        <v>0</v>
      </c>
      <c r="Y828" s="2" t="b">
        <f t="shared" si="256"/>
        <v>0</v>
      </c>
      <c r="Z828" s="2" t="b">
        <f t="shared" si="257"/>
        <v>0</v>
      </c>
      <c r="AA828" s="2" t="b">
        <f t="shared" si="258"/>
        <v>0</v>
      </c>
      <c r="AB828" s="2" t="b">
        <f t="shared" si="259"/>
        <v>0</v>
      </c>
      <c r="AC828" s="2" t="b">
        <f t="shared" si="260"/>
        <v>0</v>
      </c>
      <c r="AD828" s="2" t="b">
        <f t="shared" si="261"/>
        <v>0</v>
      </c>
      <c r="AE828" s="2" t="b">
        <f t="shared" si="262"/>
        <v>0</v>
      </c>
      <c r="AF828" s="2" t="b">
        <f t="shared" si="263"/>
        <v>0</v>
      </c>
      <c r="AG828" s="2" t="b">
        <f t="shared" si="264"/>
        <v>0</v>
      </c>
      <c r="AH828" s="17" t="b">
        <f t="shared" si="265"/>
        <v>0</v>
      </c>
      <c r="AI828" s="2" t="b">
        <f t="shared" si="266"/>
        <v>0</v>
      </c>
      <c r="AJ828" s="2" t="b">
        <f t="shared" si="267"/>
        <v>0</v>
      </c>
      <c r="AK828" s="2" t="b">
        <f t="shared" si="268"/>
        <v>0</v>
      </c>
      <c r="AL828" s="2" t="b">
        <f t="shared" si="269"/>
        <v>0</v>
      </c>
      <c r="AM828" s="2" t="b">
        <f t="shared" si="270"/>
        <v>0</v>
      </c>
      <c r="AN828" s="2" t="b">
        <f t="shared" si="271"/>
        <v>0</v>
      </c>
      <c r="AO828" s="2" t="b">
        <v>0</v>
      </c>
      <c r="AP828" s="2" t="b">
        <f t="shared" si="272"/>
        <v>0</v>
      </c>
      <c r="AQ828" s="2" t="b">
        <v>0</v>
      </c>
      <c r="AR828" s="2">
        <v>1</v>
      </c>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row>
    <row r="829" spans="1:85" s="7" customFormat="1" ht="30" hidden="1" x14ac:dyDescent="0.25">
      <c r="L829" s="11" t="s">
        <v>4235</v>
      </c>
      <c r="M829" s="2" t="s">
        <v>4236</v>
      </c>
      <c r="N829" s="2">
        <v>2006</v>
      </c>
      <c r="O829" s="2">
        <v>1</v>
      </c>
      <c r="P829" s="3">
        <v>38718.366666666669</v>
      </c>
      <c r="Q829" s="2" t="s">
        <v>11</v>
      </c>
      <c r="R829" s="2" t="s">
        <v>459</v>
      </c>
      <c r="S829" s="2" t="s">
        <v>4237</v>
      </c>
      <c r="T829" s="2" t="s">
        <v>1526</v>
      </c>
      <c r="U829" s="2">
        <f t="shared" si="252"/>
        <v>1</v>
      </c>
      <c r="V829" s="2" t="b">
        <f t="shared" si="253"/>
        <v>1</v>
      </c>
      <c r="W829" s="17" t="b">
        <f t="shared" si="254"/>
        <v>0</v>
      </c>
      <c r="X829" s="2" t="b">
        <f t="shared" si="255"/>
        <v>0</v>
      </c>
      <c r="Y829" s="2" t="b">
        <f t="shared" si="256"/>
        <v>0</v>
      </c>
      <c r="Z829" s="2" t="b">
        <f t="shared" si="257"/>
        <v>0</v>
      </c>
      <c r="AA829" s="2" t="b">
        <f t="shared" si="258"/>
        <v>0</v>
      </c>
      <c r="AB829" s="2" t="b">
        <f t="shared" si="259"/>
        <v>0</v>
      </c>
      <c r="AC829" s="2" t="b">
        <f t="shared" si="260"/>
        <v>0</v>
      </c>
      <c r="AD829" s="2" t="b">
        <f t="shared" si="261"/>
        <v>0</v>
      </c>
      <c r="AE829" s="2" t="b">
        <f t="shared" si="262"/>
        <v>0</v>
      </c>
      <c r="AF829" s="2" t="b">
        <f t="shared" si="263"/>
        <v>0</v>
      </c>
      <c r="AG829" s="2" t="b">
        <f t="shared" si="264"/>
        <v>0</v>
      </c>
      <c r="AH829" s="17" t="b">
        <f t="shared" si="265"/>
        <v>0</v>
      </c>
      <c r="AI829" s="2" t="b">
        <f t="shared" si="266"/>
        <v>0</v>
      </c>
      <c r="AJ829" s="2" t="b">
        <f t="shared" si="267"/>
        <v>0</v>
      </c>
      <c r="AK829" s="2" t="b">
        <f t="shared" si="268"/>
        <v>0</v>
      </c>
      <c r="AL829" s="2" t="b">
        <f t="shared" si="269"/>
        <v>0</v>
      </c>
      <c r="AM829" s="2" t="b">
        <f t="shared" si="270"/>
        <v>0</v>
      </c>
      <c r="AN829" s="2" t="b">
        <f t="shared" si="271"/>
        <v>0</v>
      </c>
      <c r="AO829" s="2" t="b">
        <v>0</v>
      </c>
      <c r="AP829" s="2" t="b">
        <f t="shared" si="272"/>
        <v>0</v>
      </c>
      <c r="AQ829" s="2" t="b">
        <v>0</v>
      </c>
      <c r="AR829" s="2">
        <v>1</v>
      </c>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Q829" s="2"/>
      <c r="BR829" s="2"/>
      <c r="BS829" s="2"/>
      <c r="BT829" s="2"/>
      <c r="BU829" s="2"/>
      <c r="BV829" s="2"/>
      <c r="BW829" s="2"/>
      <c r="BX829" s="2"/>
      <c r="BY829" s="2"/>
      <c r="BZ829" s="2"/>
      <c r="CA829" s="2"/>
      <c r="CB829" s="2"/>
      <c r="CC829" s="2"/>
      <c r="CD829" s="2"/>
      <c r="CE829" s="2"/>
    </row>
    <row r="830" spans="1:85" s="7" customFormat="1" hidden="1" x14ac:dyDescent="0.25">
      <c r="L830" s="11" t="s">
        <v>1482</v>
      </c>
      <c r="M830" s="2" t="s">
        <v>1483</v>
      </c>
      <c r="N830" s="2">
        <v>2013</v>
      </c>
      <c r="O830" s="2">
        <v>1</v>
      </c>
      <c r="P830" s="3">
        <v>41275.598611111112</v>
      </c>
      <c r="Q830" s="2" t="s">
        <v>11</v>
      </c>
      <c r="R830" s="2" t="s">
        <v>459</v>
      </c>
      <c r="S830" s="2" t="s">
        <v>1484</v>
      </c>
      <c r="T830" s="2" t="s">
        <v>461</v>
      </c>
      <c r="U830" s="2">
        <f t="shared" si="252"/>
        <v>1</v>
      </c>
      <c r="V830" s="2" t="b">
        <f t="shared" si="253"/>
        <v>1</v>
      </c>
      <c r="W830" s="17" t="b">
        <f t="shared" si="254"/>
        <v>0</v>
      </c>
      <c r="X830" s="2" t="b">
        <f t="shared" si="255"/>
        <v>0</v>
      </c>
      <c r="Y830" s="2" t="b">
        <f t="shared" si="256"/>
        <v>0</v>
      </c>
      <c r="Z830" s="2" t="b">
        <f t="shared" si="257"/>
        <v>0</v>
      </c>
      <c r="AA830" s="2" t="b">
        <f t="shared" si="258"/>
        <v>0</v>
      </c>
      <c r="AB830" s="2" t="b">
        <f t="shared" si="259"/>
        <v>0</v>
      </c>
      <c r="AC830" s="2" t="b">
        <f t="shared" si="260"/>
        <v>0</v>
      </c>
      <c r="AD830" s="2" t="b">
        <f t="shared" si="261"/>
        <v>0</v>
      </c>
      <c r="AE830" s="2" t="b">
        <f t="shared" si="262"/>
        <v>0</v>
      </c>
      <c r="AF830" s="2" t="b">
        <f t="shared" si="263"/>
        <v>0</v>
      </c>
      <c r="AG830" s="2" t="b">
        <f t="shared" si="264"/>
        <v>0</v>
      </c>
      <c r="AH830" s="17" t="b">
        <f t="shared" si="265"/>
        <v>0</v>
      </c>
      <c r="AI830" s="2" t="b">
        <f t="shared" si="266"/>
        <v>0</v>
      </c>
      <c r="AJ830" s="2" t="b">
        <f t="shared" si="267"/>
        <v>0</v>
      </c>
      <c r="AK830" s="2" t="b">
        <f t="shared" si="268"/>
        <v>0</v>
      </c>
      <c r="AL830" s="2" t="b">
        <f t="shared" si="269"/>
        <v>0</v>
      </c>
      <c r="AM830" s="2" t="b">
        <f t="shared" si="270"/>
        <v>0</v>
      </c>
      <c r="AN830" s="2" t="b">
        <f t="shared" si="271"/>
        <v>0</v>
      </c>
      <c r="AO830" s="2" t="b">
        <v>0</v>
      </c>
      <c r="AP830" s="2" t="b">
        <f t="shared" si="272"/>
        <v>0</v>
      </c>
      <c r="AQ830" s="2" t="b">
        <v>0</v>
      </c>
      <c r="AR830" s="2">
        <v>1</v>
      </c>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row>
    <row r="831" spans="1:85" s="7" customFormat="1" ht="30" hidden="1" x14ac:dyDescent="0.25">
      <c r="L831" s="11" t="s">
        <v>4563</v>
      </c>
      <c r="M831" s="2" t="s">
        <v>4564</v>
      </c>
      <c r="N831" s="2">
        <v>2011</v>
      </c>
      <c r="O831" s="2">
        <v>1</v>
      </c>
      <c r="P831" s="4">
        <v>40544</v>
      </c>
      <c r="Q831" s="2" t="s">
        <v>11</v>
      </c>
      <c r="R831" s="2" t="s">
        <v>459</v>
      </c>
      <c r="S831" s="2" t="s">
        <v>4565</v>
      </c>
      <c r="T831" s="2" t="s">
        <v>904</v>
      </c>
      <c r="U831" s="2">
        <f t="shared" si="252"/>
        <v>1</v>
      </c>
      <c r="V831" s="2" t="b">
        <f t="shared" si="253"/>
        <v>1</v>
      </c>
      <c r="W831" s="17" t="b">
        <f t="shared" si="254"/>
        <v>0</v>
      </c>
      <c r="X831" s="2" t="b">
        <f t="shared" si="255"/>
        <v>0</v>
      </c>
      <c r="Y831" s="2" t="b">
        <f t="shared" si="256"/>
        <v>0</v>
      </c>
      <c r="Z831" s="2" t="b">
        <f t="shared" si="257"/>
        <v>0</v>
      </c>
      <c r="AA831" s="2" t="b">
        <f t="shared" si="258"/>
        <v>0</v>
      </c>
      <c r="AB831" s="2" t="b">
        <f t="shared" si="259"/>
        <v>0</v>
      </c>
      <c r="AC831" s="2" t="b">
        <f t="shared" si="260"/>
        <v>0</v>
      </c>
      <c r="AD831" s="2" t="b">
        <f t="shared" si="261"/>
        <v>0</v>
      </c>
      <c r="AE831" s="2" t="b">
        <f t="shared" si="262"/>
        <v>0</v>
      </c>
      <c r="AF831" s="2" t="b">
        <f t="shared" si="263"/>
        <v>0</v>
      </c>
      <c r="AG831" s="2" t="b">
        <f t="shared" si="264"/>
        <v>0</v>
      </c>
      <c r="AH831" s="17" t="b">
        <f t="shared" si="265"/>
        <v>0</v>
      </c>
      <c r="AI831" s="2" t="b">
        <f t="shared" si="266"/>
        <v>0</v>
      </c>
      <c r="AJ831" s="2" t="b">
        <f t="shared" si="267"/>
        <v>0</v>
      </c>
      <c r="AK831" s="2" t="b">
        <f t="shared" si="268"/>
        <v>0</v>
      </c>
      <c r="AL831" s="2" t="b">
        <f t="shared" si="269"/>
        <v>0</v>
      </c>
      <c r="AM831" s="2" t="b">
        <f t="shared" si="270"/>
        <v>0</v>
      </c>
      <c r="AN831" s="2" t="b">
        <f t="shared" si="271"/>
        <v>0</v>
      </c>
      <c r="AO831" s="2" t="b">
        <v>0</v>
      </c>
      <c r="AP831" s="2" t="b">
        <f t="shared" si="272"/>
        <v>0</v>
      </c>
      <c r="AQ831" s="2" t="b">
        <v>0</v>
      </c>
      <c r="AR831" s="2">
        <v>1</v>
      </c>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row>
    <row r="832" spans="1:85" s="7" customFormat="1" ht="30" hidden="1" x14ac:dyDescent="0.25">
      <c r="L832" s="11" t="s">
        <v>2301</v>
      </c>
      <c r="M832" s="2" t="s">
        <v>2302</v>
      </c>
      <c r="N832" s="7">
        <v>2011</v>
      </c>
      <c r="O832" s="7">
        <v>1</v>
      </c>
      <c r="P832" s="9">
        <v>40544</v>
      </c>
      <c r="Q832" s="7" t="s">
        <v>11</v>
      </c>
      <c r="R832" s="7" t="s">
        <v>459</v>
      </c>
      <c r="S832" s="7" t="s">
        <v>2300</v>
      </c>
      <c r="T832" s="7" t="s">
        <v>782</v>
      </c>
      <c r="U832" s="2">
        <f t="shared" si="252"/>
        <v>1</v>
      </c>
      <c r="V832" s="2" t="b">
        <f t="shared" si="253"/>
        <v>1</v>
      </c>
      <c r="W832" s="17" t="b">
        <f t="shared" si="254"/>
        <v>0</v>
      </c>
      <c r="X832" s="2" t="b">
        <f t="shared" si="255"/>
        <v>0</v>
      </c>
      <c r="Y832" s="2" t="b">
        <f t="shared" si="256"/>
        <v>0</v>
      </c>
      <c r="Z832" s="2" t="b">
        <f t="shared" si="257"/>
        <v>0</v>
      </c>
      <c r="AA832" s="2" t="b">
        <f t="shared" si="258"/>
        <v>0</v>
      </c>
      <c r="AB832" s="2" t="b">
        <f t="shared" si="259"/>
        <v>0</v>
      </c>
      <c r="AC832" s="2" t="b">
        <f t="shared" si="260"/>
        <v>0</v>
      </c>
      <c r="AD832" s="2" t="b">
        <f t="shared" si="261"/>
        <v>0</v>
      </c>
      <c r="AE832" s="2" t="b">
        <f t="shared" si="262"/>
        <v>0</v>
      </c>
      <c r="AF832" s="2" t="b">
        <f t="shared" si="263"/>
        <v>0</v>
      </c>
      <c r="AG832" s="2" t="b">
        <f t="shared" si="264"/>
        <v>0</v>
      </c>
      <c r="AH832" s="17" t="b">
        <f t="shared" si="265"/>
        <v>0</v>
      </c>
      <c r="AI832" s="2" t="b">
        <f t="shared" si="266"/>
        <v>0</v>
      </c>
      <c r="AJ832" s="2" t="b">
        <f t="shared" si="267"/>
        <v>0</v>
      </c>
      <c r="AK832" s="2" t="b">
        <f t="shared" si="268"/>
        <v>0</v>
      </c>
      <c r="AL832" s="2" t="b">
        <f t="shared" si="269"/>
        <v>0</v>
      </c>
      <c r="AM832" s="2" t="b">
        <f t="shared" si="270"/>
        <v>0</v>
      </c>
      <c r="AN832" s="2" t="b">
        <f t="shared" si="271"/>
        <v>0</v>
      </c>
      <c r="AO832" s="2" t="b">
        <v>0</v>
      </c>
      <c r="AP832" s="2" t="b">
        <f t="shared" si="272"/>
        <v>0</v>
      </c>
      <c r="AQ832" s="2" t="b">
        <v>0</v>
      </c>
      <c r="AR832" s="7">
        <v>1</v>
      </c>
      <c r="BM832" s="2"/>
      <c r="BN832" s="2"/>
      <c r="BO832" s="2"/>
      <c r="BP832" s="2"/>
      <c r="BQ832" s="2"/>
      <c r="BR832" s="2"/>
      <c r="BS832" s="2"/>
      <c r="BT832" s="2"/>
      <c r="BU832" s="2"/>
      <c r="BV832" s="2"/>
      <c r="BW832" s="2"/>
      <c r="BX832" s="2"/>
      <c r="BY832" s="2"/>
      <c r="BZ832" s="2"/>
      <c r="CA832" s="2"/>
      <c r="CB832" s="2"/>
      <c r="CC832" s="2"/>
      <c r="CD832" s="2"/>
      <c r="CE832" s="2"/>
      <c r="CF832" s="2"/>
      <c r="CG832" s="2"/>
    </row>
    <row r="833" spans="1:85" s="7" customFormat="1" ht="45" hidden="1" x14ac:dyDescent="0.25">
      <c r="L833" s="11" t="s">
        <v>4203</v>
      </c>
      <c r="M833" s="2" t="s">
        <v>4204</v>
      </c>
      <c r="N833" s="2">
        <v>2013</v>
      </c>
      <c r="O833" s="2">
        <v>1</v>
      </c>
      <c r="P833" s="3">
        <v>41365.440972222219</v>
      </c>
      <c r="Q833" s="2" t="s">
        <v>11</v>
      </c>
      <c r="R833" s="2" t="s">
        <v>459</v>
      </c>
      <c r="S833" s="2" t="s">
        <v>4205</v>
      </c>
      <c r="T833" s="2" t="s">
        <v>1130</v>
      </c>
      <c r="U833" s="2">
        <f t="shared" si="252"/>
        <v>2</v>
      </c>
      <c r="V833" s="2" t="b">
        <f t="shared" si="253"/>
        <v>1</v>
      </c>
      <c r="W833" s="17" t="b">
        <f t="shared" si="254"/>
        <v>0</v>
      </c>
      <c r="X833" s="2" t="b">
        <f t="shared" si="255"/>
        <v>1</v>
      </c>
      <c r="Y833" s="2" t="b">
        <f t="shared" si="256"/>
        <v>0</v>
      </c>
      <c r="Z833" s="2" t="b">
        <f t="shared" si="257"/>
        <v>0</v>
      </c>
      <c r="AA833" s="2" t="b">
        <f t="shared" si="258"/>
        <v>0</v>
      </c>
      <c r="AB833" s="2" t="b">
        <f t="shared" si="259"/>
        <v>0</v>
      </c>
      <c r="AC833" s="2" t="b">
        <f t="shared" si="260"/>
        <v>0</v>
      </c>
      <c r="AD833" s="2" t="b">
        <f t="shared" si="261"/>
        <v>0</v>
      </c>
      <c r="AE833" s="2" t="b">
        <f t="shared" si="262"/>
        <v>0</v>
      </c>
      <c r="AF833" s="2" t="b">
        <f t="shared" si="263"/>
        <v>0</v>
      </c>
      <c r="AG833" s="2" t="b">
        <f t="shared" si="264"/>
        <v>0</v>
      </c>
      <c r="AH833" s="17" t="b">
        <f t="shared" si="265"/>
        <v>0</v>
      </c>
      <c r="AI833" s="2" t="b">
        <f t="shared" si="266"/>
        <v>0</v>
      </c>
      <c r="AJ833" s="2" t="b">
        <f t="shared" si="267"/>
        <v>0</v>
      </c>
      <c r="AK833" s="2" t="b">
        <f t="shared" si="268"/>
        <v>0</v>
      </c>
      <c r="AL833" s="2" t="b">
        <f t="shared" si="269"/>
        <v>0</v>
      </c>
      <c r="AM833" s="2" t="b">
        <f t="shared" si="270"/>
        <v>0</v>
      </c>
      <c r="AN833" s="2" t="b">
        <f t="shared" si="271"/>
        <v>0</v>
      </c>
      <c r="AO833" s="2" t="b">
        <v>0</v>
      </c>
      <c r="AP833" s="2" t="b">
        <f t="shared" si="272"/>
        <v>0</v>
      </c>
      <c r="AQ833" s="2" t="b">
        <v>0</v>
      </c>
      <c r="AR833" s="2">
        <v>1</v>
      </c>
      <c r="AS833" s="2">
        <v>4</v>
      </c>
      <c r="AT833" s="2" t="s">
        <v>5615</v>
      </c>
      <c r="AU833" s="2">
        <v>12</v>
      </c>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row>
    <row r="834" spans="1:85" s="7" customFormat="1" ht="45" hidden="1" x14ac:dyDescent="0.25">
      <c r="L834" s="11" t="s">
        <v>1251</v>
      </c>
      <c r="M834" s="2" t="s">
        <v>1252</v>
      </c>
      <c r="N834" s="2">
        <v>36</v>
      </c>
      <c r="O834" s="2">
        <v>11</v>
      </c>
      <c r="P834" s="4">
        <v>42675</v>
      </c>
      <c r="Q834" s="2" t="s">
        <v>11</v>
      </c>
      <c r="R834" s="2" t="s">
        <v>459</v>
      </c>
      <c r="S834" s="2" t="s">
        <v>1250</v>
      </c>
      <c r="T834" s="2" t="s">
        <v>484</v>
      </c>
      <c r="U834" s="2">
        <f t="shared" ref="U834:U897" si="273">COUNTIF(V834:AV834,TRUE)</f>
        <v>1</v>
      </c>
      <c r="V834" s="2" t="b">
        <f t="shared" ref="V834:V897" si="274">ISNUMBER(MATCH(1,AR834:CH834,0))</f>
        <v>1</v>
      </c>
      <c r="W834" s="17" t="b">
        <f t="shared" ref="W834:W897" si="275">ISNUMBER(MATCH(2,AR834:CH834,0))</f>
        <v>0</v>
      </c>
      <c r="X834" s="2" t="b">
        <f t="shared" ref="X834:X897" si="276">ISNUMBER(MATCH(4,AR834:CH834,0))</f>
        <v>0</v>
      </c>
      <c r="Y834" s="2" t="b">
        <f t="shared" ref="Y834:Y897" si="277">ISNUMBER(MATCH(5,AR834:CH834,0))</f>
        <v>0</v>
      </c>
      <c r="Z834" s="2" t="b">
        <f t="shared" ref="Z834:Z897" si="278">ISNUMBER(MATCH(6,AR834:CH834,0))</f>
        <v>0</v>
      </c>
      <c r="AA834" s="2" t="b">
        <f t="shared" ref="AA834:AA897" si="279">ISNUMBER(MATCH(7,AR834:CH834,0))</f>
        <v>0</v>
      </c>
      <c r="AB834" s="2" t="b">
        <f t="shared" ref="AB834:AB897" si="280">ISNUMBER(MATCH(8,AR834:CH834,0))</f>
        <v>0</v>
      </c>
      <c r="AC834" s="2" t="b">
        <f t="shared" ref="AC834:AC897" si="281">ISNUMBER(MATCH(10,AR834:CH834,0))</f>
        <v>0</v>
      </c>
      <c r="AD834" s="2" t="b">
        <f t="shared" ref="AD834:AD897" si="282">ISNUMBER(MATCH(11,AR834:CH834,0))</f>
        <v>0</v>
      </c>
      <c r="AE834" s="2" t="b">
        <f t="shared" ref="AE834:AE897" si="283">ISNUMBER(MATCH(13,AR834:CH834,0))</f>
        <v>0</v>
      </c>
      <c r="AF834" s="2" t="b">
        <f t="shared" ref="AF834:AF897" si="284">ISNUMBER(MATCH(14,AR834:CH834,0))</f>
        <v>0</v>
      </c>
      <c r="AG834" s="2" t="b">
        <f t="shared" ref="AG834:AG897" si="285">ISNUMBER(MATCH(15,AR834:CH834,0))</f>
        <v>0</v>
      </c>
      <c r="AH834" s="17" t="b">
        <f t="shared" ref="AH834:AH897" si="286">ISNUMBER(MATCH(16,AR834:CH834,0))</f>
        <v>0</v>
      </c>
      <c r="AI834" s="2" t="b">
        <f t="shared" ref="AI834:AI897" si="287">ISNUMBER(MATCH(20,AQ834:CG834,0))</f>
        <v>0</v>
      </c>
      <c r="AJ834" s="2" t="b">
        <f t="shared" ref="AJ834:AJ897" si="288">ISNUMBER(MATCH(21,AQ834:CG834,0))</f>
        <v>0</v>
      </c>
      <c r="AK834" s="2" t="b">
        <f t="shared" ref="AK834:AK897" si="289">ISNUMBER(MATCH(22,AR834:CH834,0))</f>
        <v>0</v>
      </c>
      <c r="AL834" s="2" t="b">
        <f t="shared" ref="AL834:AL897" si="290">ISNUMBER(MATCH(23,AR834:CH834,0))</f>
        <v>0</v>
      </c>
      <c r="AM834" s="2" t="b">
        <f t="shared" ref="AM834:AM897" si="291">ISNUMBER(MATCH(30,AR834:CH834,0))</f>
        <v>0</v>
      </c>
      <c r="AN834" s="2" t="b">
        <f t="shared" ref="AN834:AN897" si="292">ISNUMBER(MATCH(48,AR834:CH834,0))</f>
        <v>0</v>
      </c>
      <c r="AO834" s="2" t="b">
        <v>0</v>
      </c>
      <c r="AP834" s="2" t="b">
        <f t="shared" ref="AP834:AP897" si="293">ISNUMBER(MATCH(52,AR834:CH834,0))</f>
        <v>0</v>
      </c>
      <c r="AQ834" s="2" t="b">
        <v>0</v>
      </c>
      <c r="AR834" s="2">
        <v>1</v>
      </c>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row>
    <row r="835" spans="1:85" s="7" customFormat="1" hidden="1" x14ac:dyDescent="0.25">
      <c r="L835" s="11" t="s">
        <v>1253</v>
      </c>
      <c r="M835" s="2" t="s">
        <v>1254</v>
      </c>
      <c r="N835" s="2">
        <v>2015</v>
      </c>
      <c r="O835" s="2">
        <v>1</v>
      </c>
      <c r="P835" s="4">
        <v>42005</v>
      </c>
      <c r="Q835" s="2" t="s">
        <v>11</v>
      </c>
      <c r="R835" s="2" t="s">
        <v>459</v>
      </c>
      <c r="S835" s="2" t="s">
        <v>1250</v>
      </c>
      <c r="T835" s="2" t="s">
        <v>484</v>
      </c>
      <c r="U835" s="2">
        <f t="shared" si="273"/>
        <v>1</v>
      </c>
      <c r="V835" s="2" t="b">
        <f t="shared" si="274"/>
        <v>1</v>
      </c>
      <c r="W835" s="17" t="b">
        <f t="shared" si="275"/>
        <v>0</v>
      </c>
      <c r="X835" s="2" t="b">
        <f t="shared" si="276"/>
        <v>0</v>
      </c>
      <c r="Y835" s="2" t="b">
        <f t="shared" si="277"/>
        <v>0</v>
      </c>
      <c r="Z835" s="2" t="b">
        <f t="shared" si="278"/>
        <v>0</v>
      </c>
      <c r="AA835" s="2" t="b">
        <f t="shared" si="279"/>
        <v>0</v>
      </c>
      <c r="AB835" s="2" t="b">
        <f t="shared" si="280"/>
        <v>0</v>
      </c>
      <c r="AC835" s="2" t="b">
        <f t="shared" si="281"/>
        <v>0</v>
      </c>
      <c r="AD835" s="2" t="b">
        <f t="shared" si="282"/>
        <v>0</v>
      </c>
      <c r="AE835" s="2" t="b">
        <f t="shared" si="283"/>
        <v>0</v>
      </c>
      <c r="AF835" s="2" t="b">
        <f t="shared" si="284"/>
        <v>0</v>
      </c>
      <c r="AG835" s="2" t="b">
        <f t="shared" si="285"/>
        <v>0</v>
      </c>
      <c r="AH835" s="17" t="b">
        <f t="shared" si="286"/>
        <v>0</v>
      </c>
      <c r="AI835" s="2" t="b">
        <f t="shared" si="287"/>
        <v>0</v>
      </c>
      <c r="AJ835" s="2" t="b">
        <f t="shared" si="288"/>
        <v>0</v>
      </c>
      <c r="AK835" s="2" t="b">
        <f t="shared" si="289"/>
        <v>0</v>
      </c>
      <c r="AL835" s="2" t="b">
        <f t="shared" si="290"/>
        <v>0</v>
      </c>
      <c r="AM835" s="2" t="b">
        <f t="shared" si="291"/>
        <v>0</v>
      </c>
      <c r="AN835" s="2" t="b">
        <f t="shared" si="292"/>
        <v>0</v>
      </c>
      <c r="AO835" s="2" t="b">
        <v>0</v>
      </c>
      <c r="AP835" s="2" t="b">
        <f t="shared" si="293"/>
        <v>0</v>
      </c>
      <c r="AQ835" s="2" t="b">
        <v>0</v>
      </c>
      <c r="AR835" s="2">
        <v>1</v>
      </c>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CF835" s="2"/>
      <c r="CG835" s="2"/>
    </row>
    <row r="836" spans="1:85" s="7" customFormat="1" hidden="1" x14ac:dyDescent="0.25">
      <c r="L836" s="11" t="s">
        <v>1255</v>
      </c>
      <c r="M836" s="2" t="s">
        <v>1256</v>
      </c>
      <c r="N836" s="2">
        <v>2015</v>
      </c>
      <c r="O836" s="2">
        <v>1</v>
      </c>
      <c r="P836" s="4">
        <v>42005</v>
      </c>
      <c r="Q836" s="2" t="s">
        <v>11</v>
      </c>
      <c r="R836" s="2" t="s">
        <v>459</v>
      </c>
      <c r="S836" s="2" t="s">
        <v>1250</v>
      </c>
      <c r="T836" s="2" t="s">
        <v>484</v>
      </c>
      <c r="U836" s="2">
        <f t="shared" si="273"/>
        <v>1</v>
      </c>
      <c r="V836" s="2" t="b">
        <f t="shared" si="274"/>
        <v>1</v>
      </c>
      <c r="W836" s="17" t="b">
        <f t="shared" si="275"/>
        <v>0</v>
      </c>
      <c r="X836" s="2" t="b">
        <f t="shared" si="276"/>
        <v>0</v>
      </c>
      <c r="Y836" s="2" t="b">
        <f t="shared" si="277"/>
        <v>0</v>
      </c>
      <c r="Z836" s="2" t="b">
        <f t="shared" si="278"/>
        <v>0</v>
      </c>
      <c r="AA836" s="2" t="b">
        <f t="shared" si="279"/>
        <v>0</v>
      </c>
      <c r="AB836" s="2" t="b">
        <f t="shared" si="280"/>
        <v>0</v>
      </c>
      <c r="AC836" s="2" t="b">
        <f t="shared" si="281"/>
        <v>0</v>
      </c>
      <c r="AD836" s="2" t="b">
        <f t="shared" si="282"/>
        <v>0</v>
      </c>
      <c r="AE836" s="2" t="b">
        <f t="shared" si="283"/>
        <v>0</v>
      </c>
      <c r="AF836" s="2" t="b">
        <f t="shared" si="284"/>
        <v>0</v>
      </c>
      <c r="AG836" s="2" t="b">
        <f t="shared" si="285"/>
        <v>0</v>
      </c>
      <c r="AH836" s="17" t="b">
        <f t="shared" si="286"/>
        <v>0</v>
      </c>
      <c r="AI836" s="2" t="b">
        <f t="shared" si="287"/>
        <v>0</v>
      </c>
      <c r="AJ836" s="2" t="b">
        <f t="shared" si="288"/>
        <v>0</v>
      </c>
      <c r="AK836" s="2" t="b">
        <f t="shared" si="289"/>
        <v>0</v>
      </c>
      <c r="AL836" s="2" t="b">
        <f t="shared" si="290"/>
        <v>0</v>
      </c>
      <c r="AM836" s="2" t="b">
        <f t="shared" si="291"/>
        <v>0</v>
      </c>
      <c r="AN836" s="2" t="b">
        <f t="shared" si="292"/>
        <v>0</v>
      </c>
      <c r="AO836" s="2" t="b">
        <v>0</v>
      </c>
      <c r="AP836" s="2" t="b">
        <f t="shared" si="293"/>
        <v>0</v>
      </c>
      <c r="AQ836" s="2" t="b">
        <v>0</v>
      </c>
      <c r="AR836" s="2">
        <v>1</v>
      </c>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row>
    <row r="837" spans="1:85" s="7" customFormat="1" hidden="1" x14ac:dyDescent="0.25">
      <c r="A837" s="2"/>
      <c r="B837" s="2"/>
      <c r="C837" s="2"/>
      <c r="D837" s="2"/>
      <c r="E837" s="2"/>
      <c r="F837" s="2"/>
      <c r="G837" s="2"/>
      <c r="H837" s="2"/>
      <c r="I837" s="2"/>
      <c r="J837" s="2"/>
      <c r="K837" s="2"/>
      <c r="L837" s="11" t="s">
        <v>4816</v>
      </c>
      <c r="M837" s="2" t="s">
        <v>4817</v>
      </c>
      <c r="N837" s="2">
        <v>24</v>
      </c>
      <c r="O837" s="2">
        <v>3</v>
      </c>
      <c r="P837" s="3">
        <v>41365.457638888889</v>
      </c>
      <c r="Q837" s="2" t="s">
        <v>11</v>
      </c>
      <c r="R837" s="2" t="s">
        <v>4779</v>
      </c>
      <c r="S837" s="2" t="s">
        <v>4818</v>
      </c>
      <c r="T837" s="2" t="s">
        <v>4781</v>
      </c>
      <c r="U837" s="2">
        <f t="shared" si="273"/>
        <v>1</v>
      </c>
      <c r="V837" s="2" t="b">
        <f t="shared" si="274"/>
        <v>1</v>
      </c>
      <c r="W837" s="17" t="b">
        <f t="shared" si="275"/>
        <v>0</v>
      </c>
      <c r="X837" s="2" t="b">
        <f t="shared" si="276"/>
        <v>0</v>
      </c>
      <c r="Y837" s="2" t="b">
        <f t="shared" si="277"/>
        <v>0</v>
      </c>
      <c r="Z837" s="2" t="b">
        <f t="shared" si="278"/>
        <v>0</v>
      </c>
      <c r="AA837" s="2" t="b">
        <f t="shared" si="279"/>
        <v>0</v>
      </c>
      <c r="AB837" s="2" t="b">
        <f t="shared" si="280"/>
        <v>0</v>
      </c>
      <c r="AC837" s="2" t="b">
        <f t="shared" si="281"/>
        <v>0</v>
      </c>
      <c r="AD837" s="2" t="b">
        <f t="shared" si="282"/>
        <v>0</v>
      </c>
      <c r="AE837" s="2" t="b">
        <f t="shared" si="283"/>
        <v>0</v>
      </c>
      <c r="AF837" s="2" t="b">
        <f t="shared" si="284"/>
        <v>0</v>
      </c>
      <c r="AG837" s="2" t="b">
        <f t="shared" si="285"/>
        <v>0</v>
      </c>
      <c r="AH837" s="17" t="b">
        <f t="shared" si="286"/>
        <v>0</v>
      </c>
      <c r="AI837" s="2" t="b">
        <f t="shared" si="287"/>
        <v>0</v>
      </c>
      <c r="AJ837" s="2" t="b">
        <f t="shared" si="288"/>
        <v>0</v>
      </c>
      <c r="AK837" s="2" t="b">
        <f t="shared" si="289"/>
        <v>0</v>
      </c>
      <c r="AL837" s="2" t="b">
        <f t="shared" si="290"/>
        <v>0</v>
      </c>
      <c r="AM837" s="2" t="b">
        <f t="shared" si="291"/>
        <v>0</v>
      </c>
      <c r="AN837" s="2" t="b">
        <f t="shared" si="292"/>
        <v>0</v>
      </c>
      <c r="AO837" s="2" t="b">
        <v>0</v>
      </c>
      <c r="AP837" s="2" t="b">
        <f t="shared" si="293"/>
        <v>0</v>
      </c>
      <c r="AQ837" s="2" t="b">
        <v>0</v>
      </c>
      <c r="AR837" s="2">
        <v>1</v>
      </c>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row>
    <row r="838" spans="1:85" s="7" customFormat="1" ht="30" hidden="1" x14ac:dyDescent="0.25">
      <c r="L838" s="11" t="s">
        <v>613</v>
      </c>
      <c r="M838" s="2" t="s">
        <v>614</v>
      </c>
      <c r="N838" s="2">
        <v>34</v>
      </c>
      <c r="O838" s="2">
        <v>12</v>
      </c>
      <c r="P838" s="3">
        <v>40878.490972222222</v>
      </c>
      <c r="Q838" s="2" t="s">
        <v>11</v>
      </c>
      <c r="R838" s="2" t="s">
        <v>459</v>
      </c>
      <c r="S838" s="2" t="s">
        <v>615</v>
      </c>
      <c r="T838" s="2" t="s">
        <v>476</v>
      </c>
      <c r="U838" s="2">
        <f t="shared" si="273"/>
        <v>1</v>
      </c>
      <c r="V838" s="2" t="b">
        <f t="shared" si="274"/>
        <v>1</v>
      </c>
      <c r="W838" s="17" t="b">
        <f t="shared" si="275"/>
        <v>0</v>
      </c>
      <c r="X838" s="2" t="b">
        <f t="shared" si="276"/>
        <v>0</v>
      </c>
      <c r="Y838" s="2" t="b">
        <f t="shared" si="277"/>
        <v>0</v>
      </c>
      <c r="Z838" s="2" t="b">
        <f t="shared" si="278"/>
        <v>0</v>
      </c>
      <c r="AA838" s="2" t="b">
        <f t="shared" si="279"/>
        <v>0</v>
      </c>
      <c r="AB838" s="2" t="b">
        <f t="shared" si="280"/>
        <v>0</v>
      </c>
      <c r="AC838" s="2" t="b">
        <f t="shared" si="281"/>
        <v>0</v>
      </c>
      <c r="AD838" s="2" t="b">
        <f t="shared" si="282"/>
        <v>0</v>
      </c>
      <c r="AE838" s="2" t="b">
        <f t="shared" si="283"/>
        <v>0</v>
      </c>
      <c r="AF838" s="2" t="b">
        <f t="shared" si="284"/>
        <v>0</v>
      </c>
      <c r="AG838" s="2" t="b">
        <f t="shared" si="285"/>
        <v>0</v>
      </c>
      <c r="AH838" s="17" t="b">
        <f t="shared" si="286"/>
        <v>0</v>
      </c>
      <c r="AI838" s="2" t="b">
        <f t="shared" si="287"/>
        <v>0</v>
      </c>
      <c r="AJ838" s="2" t="b">
        <f t="shared" si="288"/>
        <v>0</v>
      </c>
      <c r="AK838" s="2" t="b">
        <f t="shared" si="289"/>
        <v>0</v>
      </c>
      <c r="AL838" s="2" t="b">
        <f t="shared" si="290"/>
        <v>0</v>
      </c>
      <c r="AM838" s="2" t="b">
        <f t="shared" si="291"/>
        <v>0</v>
      </c>
      <c r="AN838" s="2" t="b">
        <f t="shared" si="292"/>
        <v>0</v>
      </c>
      <c r="AO838" s="2" t="b">
        <v>0</v>
      </c>
      <c r="AP838" s="2" t="b">
        <f t="shared" si="293"/>
        <v>0</v>
      </c>
      <c r="AQ838" s="2" t="b">
        <v>0</v>
      </c>
      <c r="AR838" s="2">
        <v>1</v>
      </c>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row>
    <row r="839" spans="1:85" s="7" customFormat="1" hidden="1" x14ac:dyDescent="0.25">
      <c r="L839" s="11" t="s">
        <v>4258</v>
      </c>
      <c r="M839" s="2" t="s">
        <v>4259</v>
      </c>
      <c r="N839" s="2">
        <v>37</v>
      </c>
      <c r="O839" s="2">
        <v>4</v>
      </c>
      <c r="P839" s="3">
        <v>41183.407638888886</v>
      </c>
      <c r="Q839" s="2" t="s">
        <v>11</v>
      </c>
      <c r="R839" s="2" t="s">
        <v>459</v>
      </c>
      <c r="S839" s="2" t="s">
        <v>4257</v>
      </c>
      <c r="T839" s="2" t="s">
        <v>782</v>
      </c>
      <c r="U839" s="2">
        <f t="shared" si="273"/>
        <v>1</v>
      </c>
      <c r="V839" s="2" t="b">
        <f t="shared" si="274"/>
        <v>0</v>
      </c>
      <c r="W839" s="17" t="b">
        <f t="shared" si="275"/>
        <v>0</v>
      </c>
      <c r="X839" s="2" t="b">
        <f t="shared" si="276"/>
        <v>0</v>
      </c>
      <c r="Y839" s="2" t="b">
        <f t="shared" si="277"/>
        <v>0</v>
      </c>
      <c r="Z839" s="2" t="b">
        <f t="shared" si="278"/>
        <v>0</v>
      </c>
      <c r="AA839" s="2" t="b">
        <f t="shared" si="279"/>
        <v>0</v>
      </c>
      <c r="AB839" s="2" t="b">
        <f t="shared" si="280"/>
        <v>0</v>
      </c>
      <c r="AC839" s="2" t="b">
        <f t="shared" si="281"/>
        <v>0</v>
      </c>
      <c r="AD839" s="2" t="b">
        <f t="shared" si="282"/>
        <v>0</v>
      </c>
      <c r="AE839" s="2" t="b">
        <f t="shared" si="283"/>
        <v>0</v>
      </c>
      <c r="AF839" s="2" t="b">
        <f t="shared" si="284"/>
        <v>0</v>
      </c>
      <c r="AG839" s="2" t="b">
        <f t="shared" si="285"/>
        <v>0</v>
      </c>
      <c r="AH839" s="17" t="b">
        <f t="shared" si="286"/>
        <v>0</v>
      </c>
      <c r="AI839" s="2" t="b">
        <f t="shared" si="287"/>
        <v>0</v>
      </c>
      <c r="AJ839" s="2" t="b">
        <f t="shared" si="288"/>
        <v>0</v>
      </c>
      <c r="AK839" s="2" t="b">
        <f t="shared" si="289"/>
        <v>0</v>
      </c>
      <c r="AL839" s="2" t="b">
        <f t="shared" si="290"/>
        <v>0</v>
      </c>
      <c r="AM839" s="2" t="b">
        <f t="shared" si="291"/>
        <v>0</v>
      </c>
      <c r="AN839" s="2" t="b">
        <f t="shared" si="292"/>
        <v>0</v>
      </c>
      <c r="AO839" s="2" t="b">
        <v>0</v>
      </c>
      <c r="AP839" s="2" t="b">
        <f t="shared" si="293"/>
        <v>0</v>
      </c>
      <c r="AQ839" s="2" t="b">
        <v>1</v>
      </c>
      <c r="AR839" s="2" t="s">
        <v>5618</v>
      </c>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row>
    <row r="840" spans="1:85" s="7" customFormat="1" hidden="1" x14ac:dyDescent="0.25">
      <c r="A840" s="2"/>
      <c r="B840" s="2"/>
      <c r="C840" s="2"/>
      <c r="D840" s="2"/>
      <c r="E840" s="2"/>
      <c r="F840" s="2"/>
      <c r="G840" s="2"/>
      <c r="H840" s="2"/>
      <c r="I840" s="2"/>
      <c r="J840" s="2"/>
      <c r="K840" s="2"/>
      <c r="L840" s="11" t="s">
        <v>4845</v>
      </c>
      <c r="M840" s="2" t="s">
        <v>4846</v>
      </c>
      <c r="N840" s="2">
        <v>2014</v>
      </c>
      <c r="O840" s="2">
        <v>1</v>
      </c>
      <c r="P840" s="3">
        <v>41640.683333333334</v>
      </c>
      <c r="Q840" s="2" t="s">
        <v>11</v>
      </c>
      <c r="R840" s="2" t="s">
        <v>4779</v>
      </c>
      <c r="S840" s="2" t="s">
        <v>4847</v>
      </c>
      <c r="T840" s="2" t="s">
        <v>4781</v>
      </c>
      <c r="U840" s="2">
        <f t="shared" si="273"/>
        <v>1</v>
      </c>
      <c r="V840" s="2" t="b">
        <f t="shared" si="274"/>
        <v>1</v>
      </c>
      <c r="W840" s="17" t="b">
        <f t="shared" si="275"/>
        <v>0</v>
      </c>
      <c r="X840" s="2" t="b">
        <f t="shared" si="276"/>
        <v>0</v>
      </c>
      <c r="Y840" s="2" t="b">
        <f t="shared" si="277"/>
        <v>0</v>
      </c>
      <c r="Z840" s="2" t="b">
        <f t="shared" si="278"/>
        <v>0</v>
      </c>
      <c r="AA840" s="2" t="b">
        <f t="shared" si="279"/>
        <v>0</v>
      </c>
      <c r="AB840" s="2" t="b">
        <f t="shared" si="280"/>
        <v>0</v>
      </c>
      <c r="AC840" s="2" t="b">
        <f t="shared" si="281"/>
        <v>0</v>
      </c>
      <c r="AD840" s="2" t="b">
        <f t="shared" si="282"/>
        <v>0</v>
      </c>
      <c r="AE840" s="2" t="b">
        <f t="shared" si="283"/>
        <v>0</v>
      </c>
      <c r="AF840" s="2" t="b">
        <f t="shared" si="284"/>
        <v>0</v>
      </c>
      <c r="AG840" s="2" t="b">
        <f t="shared" si="285"/>
        <v>0</v>
      </c>
      <c r="AH840" s="17" t="b">
        <f t="shared" si="286"/>
        <v>0</v>
      </c>
      <c r="AI840" s="2" t="b">
        <f t="shared" si="287"/>
        <v>0</v>
      </c>
      <c r="AJ840" s="2" t="b">
        <f t="shared" si="288"/>
        <v>0</v>
      </c>
      <c r="AK840" s="2" t="b">
        <f t="shared" si="289"/>
        <v>0</v>
      </c>
      <c r="AL840" s="2" t="b">
        <f t="shared" si="290"/>
        <v>0</v>
      </c>
      <c r="AM840" s="2" t="b">
        <f t="shared" si="291"/>
        <v>0</v>
      </c>
      <c r="AN840" s="2" t="b">
        <f t="shared" si="292"/>
        <v>0</v>
      </c>
      <c r="AO840" s="2" t="b">
        <v>0</v>
      </c>
      <c r="AP840" s="2" t="b">
        <f t="shared" si="293"/>
        <v>0</v>
      </c>
      <c r="AQ840" s="2" t="b">
        <v>0</v>
      </c>
      <c r="AR840" s="2">
        <v>1</v>
      </c>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row>
    <row r="841" spans="1:85" s="7" customFormat="1" ht="30" hidden="1" x14ac:dyDescent="0.25">
      <c r="B841" s="2"/>
      <c r="C841" s="2"/>
      <c r="D841" s="2"/>
      <c r="E841" s="2"/>
      <c r="F841" s="2"/>
      <c r="G841" s="2"/>
      <c r="H841" s="2"/>
      <c r="I841" s="2"/>
      <c r="J841" s="2"/>
      <c r="K841" s="2"/>
      <c r="L841" s="11" t="s">
        <v>393</v>
      </c>
      <c r="M841" s="2" t="s">
        <v>394</v>
      </c>
      <c r="N841" s="2">
        <v>2011</v>
      </c>
      <c r="O841" s="2">
        <v>1</v>
      </c>
      <c r="P841" s="4">
        <v>40544</v>
      </c>
      <c r="Q841" s="2" t="s">
        <v>11</v>
      </c>
      <c r="R841" s="2" t="s">
        <v>329</v>
      </c>
      <c r="S841" s="2" t="s">
        <v>395</v>
      </c>
      <c r="T841" s="2" t="s">
        <v>335</v>
      </c>
      <c r="U841" s="2">
        <f t="shared" si="273"/>
        <v>1</v>
      </c>
      <c r="V841" s="2" t="b">
        <f t="shared" si="274"/>
        <v>1</v>
      </c>
      <c r="W841" s="17" t="b">
        <f t="shared" si="275"/>
        <v>0</v>
      </c>
      <c r="X841" s="2" t="b">
        <f t="shared" si="276"/>
        <v>0</v>
      </c>
      <c r="Y841" s="2" t="b">
        <f t="shared" si="277"/>
        <v>0</v>
      </c>
      <c r="Z841" s="2" t="b">
        <f t="shared" si="278"/>
        <v>0</v>
      </c>
      <c r="AA841" s="2" t="b">
        <f t="shared" si="279"/>
        <v>0</v>
      </c>
      <c r="AB841" s="2" t="b">
        <f t="shared" si="280"/>
        <v>0</v>
      </c>
      <c r="AC841" s="2" t="b">
        <f t="shared" si="281"/>
        <v>0</v>
      </c>
      <c r="AD841" s="2" t="b">
        <f t="shared" si="282"/>
        <v>0</v>
      </c>
      <c r="AE841" s="2" t="b">
        <f t="shared" si="283"/>
        <v>0</v>
      </c>
      <c r="AF841" s="2" t="b">
        <f t="shared" si="284"/>
        <v>0</v>
      </c>
      <c r="AG841" s="2" t="b">
        <f t="shared" si="285"/>
        <v>0</v>
      </c>
      <c r="AH841" s="17" t="b">
        <f t="shared" si="286"/>
        <v>0</v>
      </c>
      <c r="AI841" s="2" t="b">
        <f t="shared" si="287"/>
        <v>0</v>
      </c>
      <c r="AJ841" s="2" t="b">
        <f t="shared" si="288"/>
        <v>0</v>
      </c>
      <c r="AK841" s="2" t="b">
        <f t="shared" si="289"/>
        <v>0</v>
      </c>
      <c r="AL841" s="2" t="b">
        <f t="shared" si="290"/>
        <v>0</v>
      </c>
      <c r="AM841" s="2" t="b">
        <f t="shared" si="291"/>
        <v>0</v>
      </c>
      <c r="AN841" s="2" t="b">
        <f t="shared" si="292"/>
        <v>0</v>
      </c>
      <c r="AO841" s="2" t="b">
        <v>0</v>
      </c>
      <c r="AP841" s="2" t="b">
        <f t="shared" si="293"/>
        <v>0</v>
      </c>
      <c r="AQ841" s="2" t="b">
        <v>0</v>
      </c>
      <c r="AR841" s="2">
        <v>1</v>
      </c>
      <c r="AS841" s="2"/>
      <c r="AT841" s="2"/>
      <c r="AU841" s="2"/>
      <c r="AV841" s="2"/>
      <c r="AW841" s="2"/>
      <c r="AX841" s="2"/>
      <c r="AY841" s="2"/>
      <c r="AZ841" s="2"/>
      <c r="BA841" s="2"/>
      <c r="BB841" s="2"/>
      <c r="BC841" s="2"/>
      <c r="BD841" s="2"/>
      <c r="BE841" s="2"/>
      <c r="BF841" s="2"/>
      <c r="BG841" s="2"/>
      <c r="BH841" s="2"/>
      <c r="BI841" s="2"/>
      <c r="BJ841" s="2"/>
      <c r="BK841" s="2"/>
      <c r="BL841" s="2"/>
      <c r="BP841" s="2"/>
      <c r="BQ841" s="2"/>
      <c r="BR841" s="2"/>
      <c r="BS841" s="2"/>
      <c r="BT841" s="2"/>
      <c r="BU841" s="2"/>
      <c r="BV841" s="2"/>
      <c r="BW841" s="2"/>
      <c r="BX841" s="2"/>
      <c r="BY841" s="2"/>
      <c r="BZ841" s="2"/>
      <c r="CA841" s="2"/>
      <c r="CB841" s="2"/>
      <c r="CC841" s="2"/>
      <c r="CD841" s="2"/>
      <c r="CE841" s="2"/>
    </row>
    <row r="842" spans="1:85" s="7" customFormat="1" ht="30" hidden="1" x14ac:dyDescent="0.25">
      <c r="L842" s="11" t="s">
        <v>1959</v>
      </c>
      <c r="M842" s="2" t="s">
        <v>1960</v>
      </c>
      <c r="N842" s="7">
        <v>2012</v>
      </c>
      <c r="O842" s="7">
        <v>1</v>
      </c>
      <c r="P842" s="8">
        <v>40909.611805555556</v>
      </c>
      <c r="Q842" s="7" t="s">
        <v>11</v>
      </c>
      <c r="R842" s="7" t="s">
        <v>459</v>
      </c>
      <c r="S842" s="7" t="s">
        <v>1950</v>
      </c>
      <c r="T842" s="7" t="s">
        <v>461</v>
      </c>
      <c r="U842" s="2">
        <f t="shared" si="273"/>
        <v>1</v>
      </c>
      <c r="V842" s="2" t="b">
        <f t="shared" si="274"/>
        <v>1</v>
      </c>
      <c r="W842" s="17" t="b">
        <f t="shared" si="275"/>
        <v>0</v>
      </c>
      <c r="X842" s="2" t="b">
        <f t="shared" si="276"/>
        <v>0</v>
      </c>
      <c r="Y842" s="2" t="b">
        <f t="shared" si="277"/>
        <v>0</v>
      </c>
      <c r="Z842" s="2" t="b">
        <f t="shared" si="278"/>
        <v>0</v>
      </c>
      <c r="AA842" s="2" t="b">
        <f t="shared" si="279"/>
        <v>0</v>
      </c>
      <c r="AB842" s="2" t="b">
        <f t="shared" si="280"/>
        <v>0</v>
      </c>
      <c r="AC842" s="2" t="b">
        <f t="shared" si="281"/>
        <v>0</v>
      </c>
      <c r="AD842" s="2" t="b">
        <f t="shared" si="282"/>
        <v>0</v>
      </c>
      <c r="AE842" s="2" t="b">
        <f t="shared" si="283"/>
        <v>0</v>
      </c>
      <c r="AF842" s="2" t="b">
        <f t="shared" si="284"/>
        <v>0</v>
      </c>
      <c r="AG842" s="2" t="b">
        <f t="shared" si="285"/>
        <v>0</v>
      </c>
      <c r="AH842" s="17" t="b">
        <f t="shared" si="286"/>
        <v>0</v>
      </c>
      <c r="AI842" s="2" t="b">
        <f t="shared" si="287"/>
        <v>0</v>
      </c>
      <c r="AJ842" s="2" t="b">
        <f t="shared" si="288"/>
        <v>0</v>
      </c>
      <c r="AK842" s="2" t="b">
        <f t="shared" si="289"/>
        <v>0</v>
      </c>
      <c r="AL842" s="2" t="b">
        <f t="shared" si="290"/>
        <v>0</v>
      </c>
      <c r="AM842" s="2" t="b">
        <f t="shared" si="291"/>
        <v>0</v>
      </c>
      <c r="AN842" s="2" t="b">
        <f t="shared" si="292"/>
        <v>0</v>
      </c>
      <c r="AO842" s="2" t="b">
        <v>0</v>
      </c>
      <c r="AP842" s="2" t="b">
        <f t="shared" si="293"/>
        <v>0</v>
      </c>
      <c r="AQ842" s="2" t="b">
        <v>0</v>
      </c>
      <c r="AR842" s="7">
        <v>1</v>
      </c>
      <c r="BM842" s="2"/>
      <c r="BN842" s="2"/>
      <c r="BO842" s="2"/>
      <c r="BP842" s="2"/>
      <c r="BQ842" s="2"/>
      <c r="BR842" s="2"/>
      <c r="BS842" s="2"/>
      <c r="BT842" s="2"/>
      <c r="BU842" s="2"/>
      <c r="BV842" s="2"/>
      <c r="BW842" s="2"/>
      <c r="BX842" s="2"/>
      <c r="BY842" s="2"/>
      <c r="BZ842" s="2"/>
      <c r="CA842" s="2"/>
      <c r="CB842" s="2"/>
      <c r="CC842" s="2"/>
      <c r="CD842" s="2"/>
      <c r="CE842" s="2"/>
    </row>
    <row r="843" spans="1:85" s="7" customFormat="1" ht="45" hidden="1" x14ac:dyDescent="0.25">
      <c r="L843" s="11" t="s">
        <v>1901</v>
      </c>
      <c r="M843" s="2" t="s">
        <v>1902</v>
      </c>
      <c r="N843" s="7">
        <v>2009</v>
      </c>
      <c r="O843" s="7">
        <v>1</v>
      </c>
      <c r="P843" s="8">
        <v>39814.6875</v>
      </c>
      <c r="Q843" s="7" t="s">
        <v>11</v>
      </c>
      <c r="R843" s="7" t="s">
        <v>459</v>
      </c>
      <c r="S843" s="7" t="s">
        <v>1900</v>
      </c>
      <c r="T843" s="7" t="s">
        <v>1526</v>
      </c>
      <c r="U843" s="2">
        <f t="shared" si="273"/>
        <v>0</v>
      </c>
      <c r="V843" s="2" t="b">
        <f t="shared" si="274"/>
        <v>0</v>
      </c>
      <c r="W843" s="17" t="b">
        <f t="shared" si="275"/>
        <v>0</v>
      </c>
      <c r="X843" s="2" t="b">
        <f t="shared" si="276"/>
        <v>0</v>
      </c>
      <c r="Y843" s="2" t="b">
        <f t="shared" si="277"/>
        <v>0</v>
      </c>
      <c r="Z843" s="2" t="b">
        <f t="shared" si="278"/>
        <v>0</v>
      </c>
      <c r="AA843" s="2" t="b">
        <f t="shared" si="279"/>
        <v>0</v>
      </c>
      <c r="AB843" s="2" t="b">
        <f t="shared" si="280"/>
        <v>0</v>
      </c>
      <c r="AC843" s="2" t="b">
        <f t="shared" si="281"/>
        <v>0</v>
      </c>
      <c r="AD843" s="2" t="b">
        <f t="shared" si="282"/>
        <v>0</v>
      </c>
      <c r="AE843" s="2" t="b">
        <f t="shared" si="283"/>
        <v>0</v>
      </c>
      <c r="AF843" s="2" t="b">
        <f t="shared" si="284"/>
        <v>0</v>
      </c>
      <c r="AG843" s="2" t="b">
        <f t="shared" si="285"/>
        <v>0</v>
      </c>
      <c r="AH843" s="17" t="b">
        <f t="shared" si="286"/>
        <v>0</v>
      </c>
      <c r="AI843" s="2" t="b">
        <f t="shared" si="287"/>
        <v>0</v>
      </c>
      <c r="AJ843" s="2" t="b">
        <f t="shared" si="288"/>
        <v>0</v>
      </c>
      <c r="AK843" s="2" t="b">
        <f t="shared" si="289"/>
        <v>0</v>
      </c>
      <c r="AL843" s="2" t="b">
        <f t="shared" si="290"/>
        <v>0</v>
      </c>
      <c r="AM843" s="2" t="b">
        <f t="shared" si="291"/>
        <v>0</v>
      </c>
      <c r="AN843" s="2" t="b">
        <f t="shared" si="292"/>
        <v>0</v>
      </c>
      <c r="AO843" s="2" t="b">
        <v>0</v>
      </c>
      <c r="AP843" s="2" t="b">
        <f t="shared" si="293"/>
        <v>0</v>
      </c>
      <c r="AQ843" s="2" t="b">
        <v>0</v>
      </c>
      <c r="AR843" s="7" t="s">
        <v>5615</v>
      </c>
      <c r="BM843" s="2"/>
      <c r="BN843" s="2"/>
      <c r="BO843" s="2"/>
      <c r="BQ843" s="2"/>
      <c r="BR843" s="2"/>
      <c r="BS843" s="2"/>
      <c r="BT843" s="2"/>
      <c r="BU843" s="2"/>
      <c r="BV843" s="2"/>
      <c r="BW843" s="2"/>
      <c r="BX843" s="2"/>
      <c r="BY843" s="2"/>
      <c r="BZ843" s="2"/>
      <c r="CA843" s="2"/>
      <c r="CB843" s="2"/>
      <c r="CC843" s="2"/>
      <c r="CD843" s="2"/>
      <c r="CE843" s="2"/>
    </row>
    <row r="844" spans="1:85" s="7" customFormat="1" ht="30" hidden="1" x14ac:dyDescent="0.25">
      <c r="L844" s="11" t="s">
        <v>1844</v>
      </c>
      <c r="M844" s="2" t="s">
        <v>1845</v>
      </c>
      <c r="N844" s="7">
        <v>2010</v>
      </c>
      <c r="O844" s="7">
        <v>1</v>
      </c>
      <c r="P844" s="8">
        <v>40179.618750000001</v>
      </c>
      <c r="Q844" s="7" t="s">
        <v>11</v>
      </c>
      <c r="R844" s="7" t="s">
        <v>459</v>
      </c>
      <c r="S844" s="7" t="s">
        <v>1837</v>
      </c>
      <c r="T844" s="7" t="s">
        <v>818</v>
      </c>
      <c r="U844" s="2">
        <f t="shared" si="273"/>
        <v>1</v>
      </c>
      <c r="V844" s="2" t="b">
        <f t="shared" si="274"/>
        <v>1</v>
      </c>
      <c r="W844" s="17" t="b">
        <f t="shared" si="275"/>
        <v>0</v>
      </c>
      <c r="X844" s="2" t="b">
        <f t="shared" si="276"/>
        <v>0</v>
      </c>
      <c r="Y844" s="2" t="b">
        <f t="shared" si="277"/>
        <v>0</v>
      </c>
      <c r="Z844" s="2" t="b">
        <f t="shared" si="278"/>
        <v>0</v>
      </c>
      <c r="AA844" s="2" t="b">
        <f t="shared" si="279"/>
        <v>0</v>
      </c>
      <c r="AB844" s="2" t="b">
        <f t="shared" si="280"/>
        <v>0</v>
      </c>
      <c r="AC844" s="2" t="b">
        <f t="shared" si="281"/>
        <v>0</v>
      </c>
      <c r="AD844" s="2" t="b">
        <f t="shared" si="282"/>
        <v>0</v>
      </c>
      <c r="AE844" s="2" t="b">
        <f t="shared" si="283"/>
        <v>0</v>
      </c>
      <c r="AF844" s="2" t="b">
        <f t="shared" si="284"/>
        <v>0</v>
      </c>
      <c r="AG844" s="2" t="b">
        <f t="shared" si="285"/>
        <v>0</v>
      </c>
      <c r="AH844" s="17" t="b">
        <f t="shared" si="286"/>
        <v>0</v>
      </c>
      <c r="AI844" s="2" t="b">
        <f t="shared" si="287"/>
        <v>0</v>
      </c>
      <c r="AJ844" s="2" t="b">
        <f t="shared" si="288"/>
        <v>0</v>
      </c>
      <c r="AK844" s="2" t="b">
        <f t="shared" si="289"/>
        <v>0</v>
      </c>
      <c r="AL844" s="2" t="b">
        <f t="shared" si="290"/>
        <v>0</v>
      </c>
      <c r="AM844" s="2" t="b">
        <f t="shared" si="291"/>
        <v>0</v>
      </c>
      <c r="AN844" s="2" t="b">
        <f t="shared" si="292"/>
        <v>0</v>
      </c>
      <c r="AO844" s="2" t="b">
        <v>0</v>
      </c>
      <c r="AP844" s="2" t="b">
        <f t="shared" si="293"/>
        <v>0</v>
      </c>
      <c r="AQ844" s="2" t="b">
        <v>0</v>
      </c>
      <c r="AR844" s="7">
        <v>1</v>
      </c>
      <c r="BM844" s="2"/>
      <c r="BN844" s="2"/>
      <c r="BO844" s="2"/>
      <c r="BP844" s="2"/>
      <c r="BQ844" s="2"/>
      <c r="BR844" s="2"/>
      <c r="BS844" s="2"/>
      <c r="BT844" s="2"/>
      <c r="BU844" s="2"/>
      <c r="BV844" s="2"/>
      <c r="BW844" s="2"/>
      <c r="BX844" s="2"/>
      <c r="BY844" s="2"/>
      <c r="BZ844" s="2"/>
      <c r="CA844" s="2"/>
      <c r="CB844" s="2"/>
      <c r="CC844" s="2"/>
      <c r="CD844" s="2"/>
      <c r="CE844" s="2"/>
    </row>
    <row r="845" spans="1:85" s="7" customFormat="1" hidden="1" x14ac:dyDescent="0.25">
      <c r="B845" s="2"/>
      <c r="C845" s="2"/>
      <c r="D845" s="2"/>
      <c r="E845" s="2"/>
      <c r="F845" s="2"/>
      <c r="G845" s="2"/>
      <c r="H845" s="2"/>
      <c r="I845" s="2"/>
      <c r="J845" s="2"/>
      <c r="K845" s="2"/>
      <c r="L845" s="15">
        <v>2010340477</v>
      </c>
      <c r="M845" s="12" t="s">
        <v>5500</v>
      </c>
      <c r="N845" s="2"/>
      <c r="O845" s="2"/>
      <c r="P845" s="2"/>
      <c r="Q845" s="13" t="s">
        <v>5439</v>
      </c>
      <c r="R845" s="2" t="s">
        <v>5440</v>
      </c>
      <c r="S845" s="2"/>
      <c r="T845" s="13" t="s">
        <v>5445</v>
      </c>
      <c r="U845" s="2">
        <f t="shared" si="273"/>
        <v>5</v>
      </c>
      <c r="V845" s="2" t="b">
        <f t="shared" si="274"/>
        <v>1</v>
      </c>
      <c r="W845" s="17" t="b">
        <f t="shared" si="275"/>
        <v>1</v>
      </c>
      <c r="X845" s="2" t="b">
        <f t="shared" si="276"/>
        <v>0</v>
      </c>
      <c r="Y845" s="2" t="b">
        <f t="shared" si="277"/>
        <v>0</v>
      </c>
      <c r="Z845" s="2" t="b">
        <f t="shared" si="278"/>
        <v>0</v>
      </c>
      <c r="AA845" s="2" t="b">
        <f t="shared" si="279"/>
        <v>0</v>
      </c>
      <c r="AB845" s="2" t="b">
        <f t="shared" si="280"/>
        <v>0</v>
      </c>
      <c r="AC845" s="2" t="b">
        <f t="shared" si="281"/>
        <v>0</v>
      </c>
      <c r="AD845" s="2" t="b">
        <f t="shared" si="282"/>
        <v>0</v>
      </c>
      <c r="AE845" s="2" t="b">
        <f t="shared" si="283"/>
        <v>0</v>
      </c>
      <c r="AF845" s="2" t="b">
        <f t="shared" si="284"/>
        <v>1</v>
      </c>
      <c r="AG845" s="2" t="b">
        <f t="shared" si="285"/>
        <v>0</v>
      </c>
      <c r="AH845" s="17" t="b">
        <f t="shared" si="286"/>
        <v>1</v>
      </c>
      <c r="AI845" s="2" t="b">
        <f t="shared" si="287"/>
        <v>1</v>
      </c>
      <c r="AJ845" s="2" t="b">
        <f t="shared" si="288"/>
        <v>0</v>
      </c>
      <c r="AK845" s="2" t="b">
        <f t="shared" si="289"/>
        <v>0</v>
      </c>
      <c r="AL845" s="2" t="b">
        <f t="shared" si="290"/>
        <v>0</v>
      </c>
      <c r="AM845" s="2" t="b">
        <f t="shared" si="291"/>
        <v>0</v>
      </c>
      <c r="AN845" s="2" t="b">
        <f t="shared" si="292"/>
        <v>0</v>
      </c>
      <c r="AO845" s="2" t="b">
        <v>0</v>
      </c>
      <c r="AP845" s="2" t="b">
        <f t="shared" si="293"/>
        <v>0</v>
      </c>
      <c r="AQ845" s="41" t="b">
        <v>0</v>
      </c>
      <c r="AR845" s="13">
        <v>1</v>
      </c>
      <c r="AS845" s="2">
        <v>2</v>
      </c>
      <c r="AT845" s="2">
        <v>12</v>
      </c>
      <c r="AU845" s="2">
        <v>14</v>
      </c>
      <c r="AV845" s="2">
        <v>16</v>
      </c>
      <c r="AW845" s="2">
        <v>20</v>
      </c>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row>
    <row r="846" spans="1:85" s="7" customFormat="1" ht="30" hidden="1" x14ac:dyDescent="0.25">
      <c r="L846" s="11" t="s">
        <v>544</v>
      </c>
      <c r="M846" s="2" t="s">
        <v>545</v>
      </c>
      <c r="N846" s="7">
        <v>1980</v>
      </c>
      <c r="O846" s="7">
        <v>1</v>
      </c>
      <c r="P846" s="9">
        <v>29221</v>
      </c>
      <c r="Q846" s="7" t="s">
        <v>11</v>
      </c>
      <c r="R846" s="7" t="s">
        <v>459</v>
      </c>
      <c r="S846" s="7" t="s">
        <v>546</v>
      </c>
      <c r="T846" s="7" t="s">
        <v>547</v>
      </c>
      <c r="U846" s="2">
        <f t="shared" si="273"/>
        <v>1</v>
      </c>
      <c r="V846" s="2" t="b">
        <f t="shared" si="274"/>
        <v>1</v>
      </c>
      <c r="W846" s="17" t="b">
        <f t="shared" si="275"/>
        <v>0</v>
      </c>
      <c r="X846" s="2" t="b">
        <f t="shared" si="276"/>
        <v>0</v>
      </c>
      <c r="Y846" s="2" t="b">
        <f t="shared" si="277"/>
        <v>0</v>
      </c>
      <c r="Z846" s="2" t="b">
        <f t="shared" si="278"/>
        <v>0</v>
      </c>
      <c r="AA846" s="2" t="b">
        <f t="shared" si="279"/>
        <v>0</v>
      </c>
      <c r="AB846" s="2" t="b">
        <f t="shared" si="280"/>
        <v>0</v>
      </c>
      <c r="AC846" s="2" t="b">
        <f t="shared" si="281"/>
        <v>0</v>
      </c>
      <c r="AD846" s="2" t="b">
        <f t="shared" si="282"/>
        <v>0</v>
      </c>
      <c r="AE846" s="2" t="b">
        <f t="shared" si="283"/>
        <v>0</v>
      </c>
      <c r="AF846" s="2" t="b">
        <f t="shared" si="284"/>
        <v>0</v>
      </c>
      <c r="AG846" s="2" t="b">
        <f t="shared" si="285"/>
        <v>0</v>
      </c>
      <c r="AH846" s="17" t="b">
        <f t="shared" si="286"/>
        <v>0</v>
      </c>
      <c r="AI846" s="2" t="b">
        <f t="shared" si="287"/>
        <v>0</v>
      </c>
      <c r="AJ846" s="2" t="b">
        <f t="shared" si="288"/>
        <v>0</v>
      </c>
      <c r="AK846" s="2" t="b">
        <f t="shared" si="289"/>
        <v>0</v>
      </c>
      <c r="AL846" s="2" t="b">
        <f t="shared" si="290"/>
        <v>0</v>
      </c>
      <c r="AM846" s="2" t="b">
        <f t="shared" si="291"/>
        <v>0</v>
      </c>
      <c r="AN846" s="2" t="b">
        <f t="shared" si="292"/>
        <v>0</v>
      </c>
      <c r="AO846" s="2" t="b">
        <v>0</v>
      </c>
      <c r="AP846" s="2" t="b">
        <f t="shared" si="293"/>
        <v>0</v>
      </c>
      <c r="AQ846" s="2" t="b">
        <v>0</v>
      </c>
      <c r="AR846" s="7">
        <v>1</v>
      </c>
      <c r="AS846" s="7" t="s">
        <v>5615</v>
      </c>
      <c r="BM846" s="2"/>
      <c r="BN846" s="2"/>
      <c r="BO846" s="2"/>
      <c r="BP846" s="2"/>
      <c r="BQ846" s="2"/>
      <c r="BR846" s="2"/>
      <c r="BS846" s="2"/>
      <c r="BT846" s="2"/>
      <c r="BU846" s="2"/>
      <c r="BV846" s="2"/>
      <c r="BW846" s="2"/>
      <c r="BX846" s="2"/>
      <c r="BY846" s="2"/>
      <c r="BZ846" s="2"/>
      <c r="CA846" s="2"/>
      <c r="CB846" s="2"/>
      <c r="CC846" s="2"/>
      <c r="CD846" s="2"/>
      <c r="CE846" s="2"/>
    </row>
    <row r="847" spans="1:85" s="7" customFormat="1" ht="30" hidden="1" x14ac:dyDescent="0.25">
      <c r="L847" s="11" t="s">
        <v>4558</v>
      </c>
      <c r="M847" s="2" t="s">
        <v>4559</v>
      </c>
      <c r="N847" s="2">
        <v>2013</v>
      </c>
      <c r="O847" s="2">
        <v>2</v>
      </c>
      <c r="P847" s="3">
        <v>41275.620138888888</v>
      </c>
      <c r="Q847" s="2" t="s">
        <v>11</v>
      </c>
      <c r="R847" s="2" t="s">
        <v>459</v>
      </c>
      <c r="S847" s="2" t="s">
        <v>4557</v>
      </c>
      <c r="T847" s="2" t="s">
        <v>759</v>
      </c>
      <c r="U847" s="2">
        <f t="shared" si="273"/>
        <v>4</v>
      </c>
      <c r="V847" s="2" t="b">
        <f t="shared" si="274"/>
        <v>1</v>
      </c>
      <c r="W847" s="17" t="b">
        <f t="shared" si="275"/>
        <v>1</v>
      </c>
      <c r="X847" s="2" t="b">
        <f t="shared" si="276"/>
        <v>1</v>
      </c>
      <c r="Y847" s="2" t="b">
        <f t="shared" si="277"/>
        <v>0</v>
      </c>
      <c r="Z847" s="2" t="b">
        <f t="shared" si="278"/>
        <v>0</v>
      </c>
      <c r="AA847" s="2" t="b">
        <f t="shared" si="279"/>
        <v>1</v>
      </c>
      <c r="AB847" s="2" t="b">
        <f t="shared" si="280"/>
        <v>0</v>
      </c>
      <c r="AC847" s="2" t="b">
        <f t="shared" si="281"/>
        <v>0</v>
      </c>
      <c r="AD847" s="2" t="b">
        <f t="shared" si="282"/>
        <v>0</v>
      </c>
      <c r="AE847" s="2" t="b">
        <f t="shared" si="283"/>
        <v>0</v>
      </c>
      <c r="AF847" s="2" t="b">
        <f t="shared" si="284"/>
        <v>0</v>
      </c>
      <c r="AG847" s="2" t="b">
        <f t="shared" si="285"/>
        <v>0</v>
      </c>
      <c r="AH847" s="17" t="b">
        <f t="shared" si="286"/>
        <v>0</v>
      </c>
      <c r="AI847" s="2" t="b">
        <f t="shared" si="287"/>
        <v>0</v>
      </c>
      <c r="AJ847" s="2" t="b">
        <f t="shared" si="288"/>
        <v>0</v>
      </c>
      <c r="AK847" s="2" t="b">
        <f t="shared" si="289"/>
        <v>0</v>
      </c>
      <c r="AL847" s="2" t="b">
        <f t="shared" si="290"/>
        <v>0</v>
      </c>
      <c r="AM847" s="2" t="b">
        <f t="shared" si="291"/>
        <v>0</v>
      </c>
      <c r="AN847" s="2" t="b">
        <f t="shared" si="292"/>
        <v>0</v>
      </c>
      <c r="AO847" s="2" t="b">
        <v>0</v>
      </c>
      <c r="AP847" s="2" t="b">
        <f t="shared" si="293"/>
        <v>0</v>
      </c>
      <c r="AQ847" s="2" t="b">
        <v>0</v>
      </c>
      <c r="AR847" s="2">
        <v>1</v>
      </c>
      <c r="AS847" s="2">
        <v>2</v>
      </c>
      <c r="AT847" s="2">
        <v>3</v>
      </c>
      <c r="AU847" s="2">
        <v>4</v>
      </c>
      <c r="AV847" s="2">
        <v>7</v>
      </c>
      <c r="AW847" s="2">
        <v>12</v>
      </c>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row>
    <row r="848" spans="1:85" s="7" customFormat="1" hidden="1" x14ac:dyDescent="0.25">
      <c r="L848" s="11" t="s">
        <v>1961</v>
      </c>
      <c r="M848" s="2" t="s">
        <v>1962</v>
      </c>
      <c r="N848" s="7">
        <v>2011</v>
      </c>
      <c r="O848" s="7">
        <v>1</v>
      </c>
      <c r="P848" s="8">
        <v>40544.59375</v>
      </c>
      <c r="Q848" s="7" t="s">
        <v>474</v>
      </c>
      <c r="R848" s="7" t="s">
        <v>459</v>
      </c>
      <c r="S848" s="7" t="s">
        <v>1950</v>
      </c>
      <c r="T848" s="7" t="s">
        <v>461</v>
      </c>
      <c r="U848" s="2">
        <f t="shared" si="273"/>
        <v>1</v>
      </c>
      <c r="V848" s="2" t="b">
        <f t="shared" si="274"/>
        <v>1</v>
      </c>
      <c r="W848" s="17" t="b">
        <f t="shared" si="275"/>
        <v>0</v>
      </c>
      <c r="X848" s="2" t="b">
        <f t="shared" si="276"/>
        <v>0</v>
      </c>
      <c r="Y848" s="2" t="b">
        <f t="shared" si="277"/>
        <v>0</v>
      </c>
      <c r="Z848" s="2" t="b">
        <f t="shared" si="278"/>
        <v>0</v>
      </c>
      <c r="AA848" s="2" t="b">
        <f t="shared" si="279"/>
        <v>0</v>
      </c>
      <c r="AB848" s="2" t="b">
        <f t="shared" si="280"/>
        <v>0</v>
      </c>
      <c r="AC848" s="2" t="b">
        <f t="shared" si="281"/>
        <v>0</v>
      </c>
      <c r="AD848" s="2" t="b">
        <f t="shared" si="282"/>
        <v>0</v>
      </c>
      <c r="AE848" s="2" t="b">
        <f t="shared" si="283"/>
        <v>0</v>
      </c>
      <c r="AF848" s="2" t="b">
        <f t="shared" si="284"/>
        <v>0</v>
      </c>
      <c r="AG848" s="2" t="b">
        <f t="shared" si="285"/>
        <v>0</v>
      </c>
      <c r="AH848" s="17" t="b">
        <f t="shared" si="286"/>
        <v>0</v>
      </c>
      <c r="AI848" s="2" t="b">
        <f t="shared" si="287"/>
        <v>0</v>
      </c>
      <c r="AJ848" s="2" t="b">
        <f t="shared" si="288"/>
        <v>0</v>
      </c>
      <c r="AK848" s="2" t="b">
        <f t="shared" si="289"/>
        <v>0</v>
      </c>
      <c r="AL848" s="2" t="b">
        <f t="shared" si="290"/>
        <v>0</v>
      </c>
      <c r="AM848" s="2" t="b">
        <f t="shared" si="291"/>
        <v>0</v>
      </c>
      <c r="AN848" s="2" t="b">
        <f t="shared" si="292"/>
        <v>0</v>
      </c>
      <c r="AO848" s="2" t="b">
        <v>0</v>
      </c>
      <c r="AP848" s="2" t="b">
        <f t="shared" si="293"/>
        <v>0</v>
      </c>
      <c r="AQ848" s="2" t="b">
        <v>0</v>
      </c>
      <c r="AR848" s="7">
        <v>1</v>
      </c>
      <c r="BM848" s="2"/>
      <c r="BN848" s="2"/>
      <c r="BO848" s="2"/>
      <c r="BP848" s="2"/>
      <c r="BQ848" s="2"/>
      <c r="BR848" s="2"/>
      <c r="BS848" s="2"/>
      <c r="BT848" s="2"/>
      <c r="BU848" s="2"/>
      <c r="BV848" s="2"/>
      <c r="BW848" s="2"/>
      <c r="BX848" s="2"/>
      <c r="BY848" s="2"/>
      <c r="BZ848" s="2"/>
      <c r="CA848" s="2"/>
      <c r="CB848" s="2"/>
      <c r="CC848" s="2"/>
      <c r="CD848" s="2"/>
      <c r="CE848" s="2"/>
    </row>
    <row r="849" spans="1:85" s="7" customFormat="1" hidden="1" x14ac:dyDescent="0.25">
      <c r="L849" s="11" t="s">
        <v>4560</v>
      </c>
      <c r="M849" s="2" t="s">
        <v>4561</v>
      </c>
      <c r="N849" s="2">
        <v>2013</v>
      </c>
      <c r="O849" s="2">
        <v>1</v>
      </c>
      <c r="P849" s="3">
        <v>41365.605555555558</v>
      </c>
      <c r="Q849" s="2" t="s">
        <v>11</v>
      </c>
      <c r="R849" s="2" t="s">
        <v>459</v>
      </c>
      <c r="S849" s="2" t="s">
        <v>4562</v>
      </c>
      <c r="T849" s="2" t="s">
        <v>540</v>
      </c>
      <c r="U849" s="2">
        <f t="shared" si="273"/>
        <v>5</v>
      </c>
      <c r="V849" s="2" t="b">
        <f t="shared" si="274"/>
        <v>1</v>
      </c>
      <c r="W849" s="17" t="b">
        <f t="shared" si="275"/>
        <v>1</v>
      </c>
      <c r="X849" s="2" t="b">
        <f t="shared" si="276"/>
        <v>1</v>
      </c>
      <c r="Y849" s="2" t="b">
        <f t="shared" si="277"/>
        <v>0</v>
      </c>
      <c r="Z849" s="2" t="b">
        <f t="shared" si="278"/>
        <v>0</v>
      </c>
      <c r="AA849" s="2" t="b">
        <f t="shared" si="279"/>
        <v>1</v>
      </c>
      <c r="AB849" s="2" t="b">
        <f t="shared" si="280"/>
        <v>0</v>
      </c>
      <c r="AC849" s="2" t="b">
        <f t="shared" si="281"/>
        <v>0</v>
      </c>
      <c r="AD849" s="2" t="b">
        <f t="shared" si="282"/>
        <v>1</v>
      </c>
      <c r="AE849" s="2" t="b">
        <f t="shared" si="283"/>
        <v>0</v>
      </c>
      <c r="AF849" s="2" t="b">
        <f t="shared" si="284"/>
        <v>0</v>
      </c>
      <c r="AG849" s="2" t="b">
        <f t="shared" si="285"/>
        <v>0</v>
      </c>
      <c r="AH849" s="17" t="b">
        <f t="shared" si="286"/>
        <v>0</v>
      </c>
      <c r="AI849" s="2" t="b">
        <f t="shared" si="287"/>
        <v>0</v>
      </c>
      <c r="AJ849" s="2" t="b">
        <f t="shared" si="288"/>
        <v>0</v>
      </c>
      <c r="AK849" s="2" t="b">
        <f t="shared" si="289"/>
        <v>0</v>
      </c>
      <c r="AL849" s="2" t="b">
        <f t="shared" si="290"/>
        <v>0</v>
      </c>
      <c r="AM849" s="2" t="b">
        <f t="shared" si="291"/>
        <v>0</v>
      </c>
      <c r="AN849" s="2" t="b">
        <f t="shared" si="292"/>
        <v>0</v>
      </c>
      <c r="AO849" s="2" t="b">
        <v>0</v>
      </c>
      <c r="AP849" s="2" t="b">
        <f t="shared" si="293"/>
        <v>0</v>
      </c>
      <c r="AQ849" s="2" t="b">
        <v>0</v>
      </c>
      <c r="AR849" s="2">
        <v>1</v>
      </c>
      <c r="AS849" s="2">
        <v>2</v>
      </c>
      <c r="AT849" s="2">
        <v>3</v>
      </c>
      <c r="AU849" s="2">
        <v>4</v>
      </c>
      <c r="AV849" s="2">
        <v>7</v>
      </c>
      <c r="AW849" s="2">
        <v>11</v>
      </c>
      <c r="AX849" s="2">
        <v>12</v>
      </c>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row>
    <row r="850" spans="1:85" s="7" customFormat="1" ht="45" hidden="1" x14ac:dyDescent="0.25">
      <c r="L850" s="11" t="s">
        <v>1875</v>
      </c>
      <c r="M850" s="2" t="s">
        <v>1876</v>
      </c>
      <c r="N850" s="7">
        <v>2006</v>
      </c>
      <c r="O850" s="7">
        <v>1</v>
      </c>
      <c r="P850" s="8">
        <v>38718.520138888889</v>
      </c>
      <c r="Q850" s="7" t="s">
        <v>11</v>
      </c>
      <c r="R850" s="7" t="s">
        <v>459</v>
      </c>
      <c r="S850" s="7" t="s">
        <v>1877</v>
      </c>
      <c r="T850" s="7" t="s">
        <v>1011</v>
      </c>
      <c r="U850" s="2">
        <f t="shared" si="273"/>
        <v>1</v>
      </c>
      <c r="V850" s="2" t="b">
        <f t="shared" si="274"/>
        <v>1</v>
      </c>
      <c r="W850" s="17" t="b">
        <f t="shared" si="275"/>
        <v>0</v>
      </c>
      <c r="X850" s="2" t="b">
        <f t="shared" si="276"/>
        <v>0</v>
      </c>
      <c r="Y850" s="2" t="b">
        <f t="shared" si="277"/>
        <v>0</v>
      </c>
      <c r="Z850" s="2" t="b">
        <f t="shared" si="278"/>
        <v>0</v>
      </c>
      <c r="AA850" s="2" t="b">
        <f t="shared" si="279"/>
        <v>0</v>
      </c>
      <c r="AB850" s="2" t="b">
        <f t="shared" si="280"/>
        <v>0</v>
      </c>
      <c r="AC850" s="2" t="b">
        <f t="shared" si="281"/>
        <v>0</v>
      </c>
      <c r="AD850" s="2" t="b">
        <f t="shared" si="282"/>
        <v>0</v>
      </c>
      <c r="AE850" s="2" t="b">
        <f t="shared" si="283"/>
        <v>0</v>
      </c>
      <c r="AF850" s="2" t="b">
        <f t="shared" si="284"/>
        <v>0</v>
      </c>
      <c r="AG850" s="2" t="b">
        <f t="shared" si="285"/>
        <v>0</v>
      </c>
      <c r="AH850" s="17" t="b">
        <f t="shared" si="286"/>
        <v>0</v>
      </c>
      <c r="AI850" s="2" t="b">
        <f t="shared" si="287"/>
        <v>0</v>
      </c>
      <c r="AJ850" s="2" t="b">
        <f t="shared" si="288"/>
        <v>0</v>
      </c>
      <c r="AK850" s="2" t="b">
        <f t="shared" si="289"/>
        <v>0</v>
      </c>
      <c r="AL850" s="2" t="b">
        <f t="shared" si="290"/>
        <v>0</v>
      </c>
      <c r="AM850" s="2" t="b">
        <f t="shared" si="291"/>
        <v>0</v>
      </c>
      <c r="AN850" s="2" t="b">
        <f t="shared" si="292"/>
        <v>0</v>
      </c>
      <c r="AO850" s="2" t="b">
        <v>0</v>
      </c>
      <c r="AP850" s="2" t="b">
        <f t="shared" si="293"/>
        <v>0</v>
      </c>
      <c r="AQ850" s="2" t="b">
        <v>0</v>
      </c>
      <c r="AR850" s="7">
        <v>1</v>
      </c>
      <c r="BM850" s="2"/>
      <c r="BN850" s="2"/>
      <c r="BO850" s="2"/>
      <c r="BQ850" s="2"/>
      <c r="BR850" s="2"/>
      <c r="BS850" s="2"/>
      <c r="BT850" s="2"/>
      <c r="BU850" s="2"/>
      <c r="BV850" s="2"/>
      <c r="BW850" s="2"/>
      <c r="BX850" s="2"/>
      <c r="BY850" s="2"/>
      <c r="BZ850" s="2"/>
      <c r="CA850" s="2"/>
      <c r="CB850" s="2"/>
      <c r="CC850" s="2"/>
      <c r="CD850" s="2"/>
      <c r="CE850" s="2"/>
    </row>
    <row r="851" spans="1:85" s="7" customFormat="1" hidden="1" x14ac:dyDescent="0.25">
      <c r="L851" s="11" t="s">
        <v>1828</v>
      </c>
      <c r="M851" s="2" t="s">
        <v>1829</v>
      </c>
      <c r="N851" s="7">
        <v>2007</v>
      </c>
      <c r="O851" s="7">
        <v>1</v>
      </c>
      <c r="P851" s="9">
        <v>39083</v>
      </c>
      <c r="Q851" s="7" t="s">
        <v>11</v>
      </c>
      <c r="R851" s="7" t="s">
        <v>459</v>
      </c>
      <c r="S851" s="7" t="s">
        <v>1830</v>
      </c>
      <c r="T851" s="7" t="s">
        <v>1434</v>
      </c>
      <c r="U851" s="2">
        <f t="shared" si="273"/>
        <v>1</v>
      </c>
      <c r="V851" s="2" t="b">
        <f t="shared" si="274"/>
        <v>1</v>
      </c>
      <c r="W851" s="17" t="b">
        <f t="shared" si="275"/>
        <v>0</v>
      </c>
      <c r="X851" s="2" t="b">
        <f t="shared" si="276"/>
        <v>0</v>
      </c>
      <c r="Y851" s="2" t="b">
        <f t="shared" si="277"/>
        <v>0</v>
      </c>
      <c r="Z851" s="2" t="b">
        <f t="shared" si="278"/>
        <v>0</v>
      </c>
      <c r="AA851" s="2" t="b">
        <f t="shared" si="279"/>
        <v>0</v>
      </c>
      <c r="AB851" s="2" t="b">
        <f t="shared" si="280"/>
        <v>0</v>
      </c>
      <c r="AC851" s="2" t="b">
        <f t="shared" si="281"/>
        <v>0</v>
      </c>
      <c r="AD851" s="2" t="b">
        <f t="shared" si="282"/>
        <v>0</v>
      </c>
      <c r="AE851" s="2" t="b">
        <f t="shared" si="283"/>
        <v>0</v>
      </c>
      <c r="AF851" s="2" t="b">
        <f t="shared" si="284"/>
        <v>0</v>
      </c>
      <c r="AG851" s="2" t="b">
        <f t="shared" si="285"/>
        <v>0</v>
      </c>
      <c r="AH851" s="17" t="b">
        <f t="shared" si="286"/>
        <v>0</v>
      </c>
      <c r="AI851" s="2" t="b">
        <f t="shared" si="287"/>
        <v>0</v>
      </c>
      <c r="AJ851" s="2" t="b">
        <f t="shared" si="288"/>
        <v>0</v>
      </c>
      <c r="AK851" s="2" t="b">
        <f t="shared" si="289"/>
        <v>0</v>
      </c>
      <c r="AL851" s="2" t="b">
        <f t="shared" si="290"/>
        <v>0</v>
      </c>
      <c r="AM851" s="2" t="b">
        <f t="shared" si="291"/>
        <v>0</v>
      </c>
      <c r="AN851" s="2" t="b">
        <f t="shared" si="292"/>
        <v>0</v>
      </c>
      <c r="AO851" s="2" t="b">
        <v>0</v>
      </c>
      <c r="AP851" s="2" t="b">
        <f t="shared" si="293"/>
        <v>0</v>
      </c>
      <c r="AQ851" s="2" t="b">
        <v>0</v>
      </c>
      <c r="AR851" s="7">
        <v>1</v>
      </c>
      <c r="BM851" s="2"/>
      <c r="BN851" s="2"/>
      <c r="BO851" s="2"/>
      <c r="BP851" s="2"/>
      <c r="BQ851" s="2"/>
      <c r="BR851" s="2"/>
      <c r="BS851" s="2"/>
      <c r="BT851" s="2"/>
      <c r="BU851" s="2"/>
      <c r="BV851" s="2"/>
      <c r="BW851" s="2"/>
      <c r="BX851" s="2"/>
      <c r="BY851" s="2"/>
      <c r="BZ851" s="2"/>
      <c r="CA851" s="2"/>
      <c r="CB851" s="2"/>
      <c r="CC851" s="2"/>
      <c r="CD851" s="2"/>
      <c r="CE851" s="2"/>
    </row>
    <row r="852" spans="1:85" s="84" customFormat="1" ht="45" x14ac:dyDescent="0.25">
      <c r="A852" s="75" t="s">
        <v>5673</v>
      </c>
      <c r="B852" s="75" t="s">
        <v>6154</v>
      </c>
      <c r="C852" s="75"/>
      <c r="D852" s="90" t="s">
        <v>6155</v>
      </c>
      <c r="E852" s="90" t="s">
        <v>5867</v>
      </c>
      <c r="F852" s="90" t="s">
        <v>5703</v>
      </c>
      <c r="G852" s="90" t="s">
        <v>6156</v>
      </c>
      <c r="H852" s="90"/>
      <c r="I852" s="90">
        <v>1295562030</v>
      </c>
      <c r="J852" s="90"/>
      <c r="K852" s="75" t="s">
        <v>6157</v>
      </c>
      <c r="L852" s="90" t="s">
        <v>3043</v>
      </c>
      <c r="M852" s="90" t="s">
        <v>3044</v>
      </c>
      <c r="N852" s="90">
        <v>2017</v>
      </c>
      <c r="O852" s="90">
        <v>1</v>
      </c>
      <c r="P852" s="93">
        <v>42736</v>
      </c>
      <c r="Q852" s="90" t="s">
        <v>11</v>
      </c>
      <c r="R852" s="90" t="s">
        <v>459</v>
      </c>
      <c r="S852" s="90" t="s">
        <v>3040</v>
      </c>
      <c r="T852" s="90" t="s">
        <v>759</v>
      </c>
      <c r="U852" s="90">
        <f t="shared" si="273"/>
        <v>6</v>
      </c>
      <c r="V852" s="90" t="b">
        <f t="shared" si="274"/>
        <v>1</v>
      </c>
      <c r="W852" s="90" t="b">
        <f t="shared" si="275"/>
        <v>1</v>
      </c>
      <c r="X852" s="90" t="b">
        <f t="shared" si="276"/>
        <v>1</v>
      </c>
      <c r="Y852" s="90" t="b">
        <f t="shared" si="277"/>
        <v>0</v>
      </c>
      <c r="Z852" s="90" t="b">
        <f t="shared" si="278"/>
        <v>0</v>
      </c>
      <c r="AA852" s="90" t="b">
        <f t="shared" si="279"/>
        <v>0</v>
      </c>
      <c r="AB852" s="90" t="b">
        <f t="shared" si="280"/>
        <v>0</v>
      </c>
      <c r="AC852" s="90" t="b">
        <f t="shared" si="281"/>
        <v>0</v>
      </c>
      <c r="AD852" s="90" t="b">
        <f t="shared" si="282"/>
        <v>0</v>
      </c>
      <c r="AE852" s="90" t="b">
        <f t="shared" si="283"/>
        <v>1</v>
      </c>
      <c r="AF852" s="90" t="b">
        <f t="shared" si="284"/>
        <v>0</v>
      </c>
      <c r="AG852" s="90" t="b">
        <f t="shared" si="285"/>
        <v>0</v>
      </c>
      <c r="AH852" s="90" t="b">
        <f t="shared" si="286"/>
        <v>1</v>
      </c>
      <c r="AI852" s="90" t="b">
        <f t="shared" si="287"/>
        <v>1</v>
      </c>
      <c r="AJ852" s="90" t="b">
        <f t="shared" si="288"/>
        <v>0</v>
      </c>
      <c r="AK852" s="90" t="b">
        <f t="shared" si="289"/>
        <v>0</v>
      </c>
      <c r="AL852" s="90" t="b">
        <f t="shared" si="290"/>
        <v>0</v>
      </c>
      <c r="AM852" s="90" t="b">
        <f t="shared" si="291"/>
        <v>0</v>
      </c>
      <c r="AN852" s="90" t="b">
        <f t="shared" si="292"/>
        <v>0</v>
      </c>
      <c r="AO852" s="90" t="b">
        <v>0</v>
      </c>
      <c r="AP852" s="90" t="b">
        <f t="shared" si="293"/>
        <v>0</v>
      </c>
      <c r="AQ852" s="90" t="b">
        <v>0</v>
      </c>
      <c r="AR852" s="2">
        <v>1</v>
      </c>
      <c r="AS852" s="2">
        <v>2</v>
      </c>
      <c r="AT852" s="2">
        <v>4</v>
      </c>
      <c r="AU852" s="2">
        <v>13</v>
      </c>
      <c r="AV852" s="2">
        <v>16</v>
      </c>
      <c r="AW852" s="2">
        <v>20</v>
      </c>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7"/>
    </row>
    <row r="853" spans="1:85" s="2" customFormat="1" ht="30" hidden="1" x14ac:dyDescent="0.25">
      <c r="A853" s="7"/>
      <c r="B853" s="7"/>
      <c r="C853" s="7"/>
      <c r="D853" s="7"/>
      <c r="E853" s="7"/>
      <c r="F853" s="7"/>
      <c r="G853" s="7"/>
      <c r="H853" s="7"/>
      <c r="I853" s="7"/>
      <c r="J853" s="7"/>
      <c r="K853" s="7"/>
      <c r="L853" s="11" t="s">
        <v>1361</v>
      </c>
      <c r="M853" s="2" t="s">
        <v>1362</v>
      </c>
      <c r="N853" s="2">
        <v>2012</v>
      </c>
      <c r="O853" s="2">
        <v>1</v>
      </c>
      <c r="P853" s="3">
        <v>40909.628472222219</v>
      </c>
      <c r="Q853" s="2" t="s">
        <v>11</v>
      </c>
      <c r="R853" s="2" t="s">
        <v>459</v>
      </c>
      <c r="S853" s="2" t="s">
        <v>1360</v>
      </c>
      <c r="T853" s="2" t="s">
        <v>524</v>
      </c>
      <c r="U853" s="2">
        <f t="shared" si="273"/>
        <v>1</v>
      </c>
      <c r="V853" s="2" t="b">
        <f t="shared" si="274"/>
        <v>1</v>
      </c>
      <c r="W853" s="17" t="b">
        <f t="shared" si="275"/>
        <v>0</v>
      </c>
      <c r="X853" s="2" t="b">
        <f t="shared" si="276"/>
        <v>0</v>
      </c>
      <c r="Y853" s="2" t="b">
        <f t="shared" si="277"/>
        <v>0</v>
      </c>
      <c r="Z853" s="2" t="b">
        <f t="shared" si="278"/>
        <v>0</v>
      </c>
      <c r="AA853" s="2" t="b">
        <f t="shared" si="279"/>
        <v>0</v>
      </c>
      <c r="AB853" s="2" t="b">
        <f t="shared" si="280"/>
        <v>0</v>
      </c>
      <c r="AC853" s="2" t="b">
        <f t="shared" si="281"/>
        <v>0</v>
      </c>
      <c r="AD853" s="2" t="b">
        <f t="shared" si="282"/>
        <v>0</v>
      </c>
      <c r="AE853" s="2" t="b">
        <f t="shared" si="283"/>
        <v>0</v>
      </c>
      <c r="AF853" s="2" t="b">
        <f t="shared" si="284"/>
        <v>0</v>
      </c>
      <c r="AG853" s="2" t="b">
        <f t="shared" si="285"/>
        <v>0</v>
      </c>
      <c r="AH853" s="17" t="b">
        <f t="shared" si="286"/>
        <v>0</v>
      </c>
      <c r="AI853" s="2" t="b">
        <f t="shared" si="287"/>
        <v>0</v>
      </c>
      <c r="AJ853" s="2" t="b">
        <f t="shared" si="288"/>
        <v>0</v>
      </c>
      <c r="AK853" s="2" t="b">
        <f t="shared" si="289"/>
        <v>0</v>
      </c>
      <c r="AL853" s="2" t="b">
        <f t="shared" si="290"/>
        <v>0</v>
      </c>
      <c r="AM853" s="2" t="b">
        <f t="shared" si="291"/>
        <v>0</v>
      </c>
      <c r="AN853" s="2" t="b">
        <f t="shared" si="292"/>
        <v>0</v>
      </c>
      <c r="AO853" s="2" t="b">
        <v>0</v>
      </c>
      <c r="AP853" s="2" t="b">
        <f t="shared" si="293"/>
        <v>0</v>
      </c>
      <c r="AQ853" s="2" t="b">
        <v>0</v>
      </c>
      <c r="AR853" s="2">
        <v>1</v>
      </c>
      <c r="AS853" s="2" t="s">
        <v>5615</v>
      </c>
      <c r="CF853" s="7"/>
      <c r="CG853" s="7"/>
    </row>
    <row r="854" spans="1:85" s="2" customFormat="1" hidden="1" x14ac:dyDescent="0.25">
      <c r="A854" s="7"/>
      <c r="B854" s="7"/>
      <c r="C854" s="7"/>
      <c r="D854" s="7"/>
      <c r="E854" s="7"/>
      <c r="F854" s="7"/>
      <c r="G854" s="7"/>
      <c r="H854" s="7"/>
      <c r="I854" s="7"/>
      <c r="J854" s="7"/>
      <c r="K854" s="7"/>
      <c r="L854" s="11" t="s">
        <v>2087</v>
      </c>
      <c r="M854" s="2" t="s">
        <v>2088</v>
      </c>
      <c r="N854" s="7">
        <v>2012</v>
      </c>
      <c r="O854" s="7">
        <v>1</v>
      </c>
      <c r="P854" s="8">
        <v>40909.6875</v>
      </c>
      <c r="Q854" s="7" t="s">
        <v>11</v>
      </c>
      <c r="R854" s="7" t="s">
        <v>459</v>
      </c>
      <c r="S854" s="7" t="s">
        <v>2089</v>
      </c>
      <c r="T854" s="7" t="s">
        <v>2090</v>
      </c>
      <c r="U854" s="2">
        <f t="shared" si="273"/>
        <v>1</v>
      </c>
      <c r="V854" s="2" t="b">
        <f t="shared" si="274"/>
        <v>1</v>
      </c>
      <c r="W854" s="17" t="b">
        <f t="shared" si="275"/>
        <v>0</v>
      </c>
      <c r="X854" s="2" t="b">
        <f t="shared" si="276"/>
        <v>0</v>
      </c>
      <c r="Y854" s="2" t="b">
        <f t="shared" si="277"/>
        <v>0</v>
      </c>
      <c r="Z854" s="2" t="b">
        <f t="shared" si="278"/>
        <v>0</v>
      </c>
      <c r="AA854" s="2" t="b">
        <f t="shared" si="279"/>
        <v>0</v>
      </c>
      <c r="AB854" s="2" t="b">
        <f t="shared" si="280"/>
        <v>0</v>
      </c>
      <c r="AC854" s="2" t="b">
        <f t="shared" si="281"/>
        <v>0</v>
      </c>
      <c r="AD854" s="2" t="b">
        <f t="shared" si="282"/>
        <v>0</v>
      </c>
      <c r="AE854" s="2" t="b">
        <f t="shared" si="283"/>
        <v>0</v>
      </c>
      <c r="AF854" s="2" t="b">
        <f t="shared" si="284"/>
        <v>0</v>
      </c>
      <c r="AG854" s="2" t="b">
        <f t="shared" si="285"/>
        <v>0</v>
      </c>
      <c r="AH854" s="17" t="b">
        <f t="shared" si="286"/>
        <v>0</v>
      </c>
      <c r="AI854" s="2" t="b">
        <f t="shared" si="287"/>
        <v>0</v>
      </c>
      <c r="AJ854" s="2" t="b">
        <f t="shared" si="288"/>
        <v>0</v>
      </c>
      <c r="AK854" s="2" t="b">
        <f t="shared" si="289"/>
        <v>0</v>
      </c>
      <c r="AL854" s="2" t="b">
        <f t="shared" si="290"/>
        <v>0</v>
      </c>
      <c r="AM854" s="2" t="b">
        <f t="shared" si="291"/>
        <v>0</v>
      </c>
      <c r="AN854" s="2" t="b">
        <f t="shared" si="292"/>
        <v>0</v>
      </c>
      <c r="AO854" s="2" t="b">
        <v>0</v>
      </c>
      <c r="AP854" s="2" t="b">
        <f t="shared" si="293"/>
        <v>0</v>
      </c>
      <c r="AQ854" s="2" t="b">
        <v>0</v>
      </c>
      <c r="AR854" s="7">
        <v>1</v>
      </c>
      <c r="AS854" s="7" t="s">
        <v>5615</v>
      </c>
      <c r="AT854" s="7"/>
      <c r="AU854" s="7"/>
      <c r="AV854" s="7"/>
      <c r="AW854" s="7"/>
      <c r="AX854" s="7"/>
      <c r="AY854" s="7"/>
      <c r="AZ854" s="7"/>
      <c r="BA854" s="7"/>
      <c r="BB854" s="7"/>
      <c r="BC854" s="7"/>
      <c r="BD854" s="7"/>
      <c r="BE854" s="7"/>
      <c r="BF854" s="7"/>
      <c r="BG854" s="7"/>
      <c r="BH854" s="7"/>
      <c r="BI854" s="7"/>
      <c r="BJ854" s="7"/>
      <c r="BK854" s="7"/>
      <c r="BL854" s="7"/>
      <c r="CF854" s="7"/>
      <c r="CG854" s="7"/>
    </row>
    <row r="855" spans="1:85" s="2" customFormat="1" hidden="1" x14ac:dyDescent="0.25">
      <c r="A855" s="7"/>
      <c r="B855" s="7"/>
      <c r="C855" s="7"/>
      <c r="D855" s="7"/>
      <c r="E855" s="7"/>
      <c r="F855" s="7"/>
      <c r="G855" s="7"/>
      <c r="H855" s="7"/>
      <c r="I855" s="7"/>
      <c r="J855" s="7"/>
      <c r="K855" s="7"/>
      <c r="L855" s="11" t="s">
        <v>1864</v>
      </c>
      <c r="M855" s="2" t="s">
        <v>1865</v>
      </c>
      <c r="N855" s="7">
        <v>2013</v>
      </c>
      <c r="O855" s="7">
        <v>1</v>
      </c>
      <c r="P855" s="8">
        <v>41275.513888888891</v>
      </c>
      <c r="Q855" s="7" t="s">
        <v>11</v>
      </c>
      <c r="R855" s="7" t="s">
        <v>459</v>
      </c>
      <c r="S855" s="7" t="s">
        <v>1866</v>
      </c>
      <c r="T855" s="7" t="s">
        <v>701</v>
      </c>
      <c r="U855" s="2">
        <f t="shared" si="273"/>
        <v>4</v>
      </c>
      <c r="V855" s="2" t="b">
        <f t="shared" si="274"/>
        <v>1</v>
      </c>
      <c r="W855" s="17" t="b">
        <f t="shared" si="275"/>
        <v>1</v>
      </c>
      <c r="X855" s="2" t="b">
        <f t="shared" si="276"/>
        <v>1</v>
      </c>
      <c r="Y855" s="2" t="b">
        <f t="shared" si="277"/>
        <v>0</v>
      </c>
      <c r="Z855" s="2" t="b">
        <f t="shared" si="278"/>
        <v>0</v>
      </c>
      <c r="AA855" s="2" t="b">
        <f t="shared" si="279"/>
        <v>1</v>
      </c>
      <c r="AB855" s="2" t="b">
        <f t="shared" si="280"/>
        <v>0</v>
      </c>
      <c r="AC855" s="2" t="b">
        <f t="shared" si="281"/>
        <v>0</v>
      </c>
      <c r="AD855" s="2" t="b">
        <f t="shared" si="282"/>
        <v>0</v>
      </c>
      <c r="AE855" s="2" t="b">
        <f t="shared" si="283"/>
        <v>0</v>
      </c>
      <c r="AF855" s="2" t="b">
        <f t="shared" si="284"/>
        <v>0</v>
      </c>
      <c r="AG855" s="2" t="b">
        <f t="shared" si="285"/>
        <v>0</v>
      </c>
      <c r="AH855" s="17" t="b">
        <f t="shared" si="286"/>
        <v>0</v>
      </c>
      <c r="AI855" s="2" t="b">
        <f t="shared" si="287"/>
        <v>0</v>
      </c>
      <c r="AJ855" s="2" t="b">
        <f t="shared" si="288"/>
        <v>0</v>
      </c>
      <c r="AK855" s="2" t="b">
        <f t="shared" si="289"/>
        <v>0</v>
      </c>
      <c r="AL855" s="2" t="b">
        <f t="shared" si="290"/>
        <v>0</v>
      </c>
      <c r="AM855" s="2" t="b">
        <f t="shared" si="291"/>
        <v>0</v>
      </c>
      <c r="AN855" s="2" t="b">
        <f t="shared" si="292"/>
        <v>0</v>
      </c>
      <c r="AO855" s="2" t="b">
        <v>0</v>
      </c>
      <c r="AP855" s="2" t="b">
        <f t="shared" si="293"/>
        <v>0</v>
      </c>
      <c r="AQ855" s="2" t="b">
        <v>0</v>
      </c>
      <c r="AR855" s="7">
        <v>1</v>
      </c>
      <c r="AS855" s="7">
        <v>2</v>
      </c>
      <c r="AT855" s="7">
        <v>3</v>
      </c>
      <c r="AU855" s="7">
        <v>4</v>
      </c>
      <c r="AV855" s="7">
        <v>7</v>
      </c>
      <c r="AW855" s="7">
        <v>12</v>
      </c>
      <c r="AX855" s="7"/>
      <c r="AY855" s="7"/>
      <c r="AZ855" s="7"/>
      <c r="BA855" s="7"/>
      <c r="BB855" s="7"/>
      <c r="BC855" s="7"/>
      <c r="BD855" s="7"/>
      <c r="BE855" s="7"/>
      <c r="BF855" s="7"/>
      <c r="BG855" s="7"/>
      <c r="BH855" s="7"/>
      <c r="BI855" s="7"/>
      <c r="BJ855" s="7"/>
      <c r="BK855" s="7"/>
      <c r="BL855" s="7"/>
      <c r="CF855" s="7"/>
      <c r="CG855" s="7"/>
    </row>
    <row r="856" spans="1:85" s="7" customFormat="1" ht="30" hidden="1" x14ac:dyDescent="0.25">
      <c r="A856" s="42" t="s">
        <v>5660</v>
      </c>
      <c r="B856" s="42" t="s">
        <v>5850</v>
      </c>
      <c r="C856" s="42" t="s">
        <v>6021</v>
      </c>
      <c r="D856" s="42" t="s">
        <v>5850</v>
      </c>
      <c r="E856" s="42" t="s">
        <v>5850</v>
      </c>
      <c r="F856" s="42" t="s">
        <v>5850</v>
      </c>
      <c r="G856" s="54" t="s">
        <v>6022</v>
      </c>
      <c r="H856" s="42"/>
      <c r="I856" s="42" t="s">
        <v>6023</v>
      </c>
      <c r="J856" s="42"/>
      <c r="K856" s="42" t="s">
        <v>6024</v>
      </c>
      <c r="L856" s="5" t="s">
        <v>3358</v>
      </c>
      <c r="M856" s="5" t="s">
        <v>3359</v>
      </c>
      <c r="N856" s="49">
        <v>2013</v>
      </c>
      <c r="O856" s="49">
        <v>1</v>
      </c>
      <c r="P856" s="50">
        <v>41275.584722222222</v>
      </c>
      <c r="Q856" s="49" t="s">
        <v>11</v>
      </c>
      <c r="R856" s="49" t="s">
        <v>459</v>
      </c>
      <c r="S856" s="49" t="s">
        <v>3353</v>
      </c>
      <c r="T856" s="49" t="s">
        <v>484</v>
      </c>
      <c r="U856" s="5">
        <f t="shared" si="273"/>
        <v>10</v>
      </c>
      <c r="V856" s="5" t="b">
        <f t="shared" si="274"/>
        <v>0</v>
      </c>
      <c r="W856" s="51" t="b">
        <f t="shared" si="275"/>
        <v>1</v>
      </c>
      <c r="X856" s="5" t="b">
        <f t="shared" si="276"/>
        <v>1</v>
      </c>
      <c r="Y856" s="5" t="b">
        <f t="shared" si="277"/>
        <v>0</v>
      </c>
      <c r="Z856" s="5" t="b">
        <f t="shared" si="278"/>
        <v>1</v>
      </c>
      <c r="AA856" s="5" t="b">
        <f t="shared" si="279"/>
        <v>0</v>
      </c>
      <c r="AB856" s="5" t="b">
        <f t="shared" si="280"/>
        <v>1</v>
      </c>
      <c r="AC856" s="5" t="b">
        <f t="shared" si="281"/>
        <v>1</v>
      </c>
      <c r="AD856" s="5" t="b">
        <f t="shared" si="282"/>
        <v>1</v>
      </c>
      <c r="AE856" s="5" t="b">
        <f t="shared" si="283"/>
        <v>0</v>
      </c>
      <c r="AF856" s="5" t="b">
        <f t="shared" si="284"/>
        <v>1</v>
      </c>
      <c r="AG856" s="5" t="b">
        <f t="shared" si="285"/>
        <v>1</v>
      </c>
      <c r="AH856" s="51" t="b">
        <f t="shared" si="286"/>
        <v>0</v>
      </c>
      <c r="AI856" s="5" t="b">
        <f t="shared" si="287"/>
        <v>1</v>
      </c>
      <c r="AJ856" s="5" t="b">
        <f t="shared" si="288"/>
        <v>0</v>
      </c>
      <c r="AK856" s="5" t="b">
        <f t="shared" si="289"/>
        <v>0</v>
      </c>
      <c r="AL856" s="5" t="b">
        <f t="shared" si="290"/>
        <v>0</v>
      </c>
      <c r="AM856" s="5" t="b">
        <f t="shared" si="291"/>
        <v>1</v>
      </c>
      <c r="AN856" s="5" t="b">
        <f t="shared" si="292"/>
        <v>0</v>
      </c>
      <c r="AO856" s="5" t="b">
        <v>0</v>
      </c>
      <c r="AP856" s="5" t="b">
        <f t="shared" si="293"/>
        <v>0</v>
      </c>
      <c r="AQ856" s="5" t="b">
        <v>0</v>
      </c>
      <c r="AR856" s="7">
        <v>2</v>
      </c>
      <c r="AS856" s="7">
        <v>3</v>
      </c>
      <c r="AT856" s="7">
        <v>4</v>
      </c>
      <c r="AU856" s="7">
        <v>6</v>
      </c>
      <c r="AV856" s="7">
        <v>8</v>
      </c>
      <c r="AW856" s="7">
        <v>10</v>
      </c>
      <c r="AX856" s="7">
        <v>11</v>
      </c>
      <c r="AY856" s="7">
        <v>14</v>
      </c>
      <c r="AZ856" s="7">
        <v>15</v>
      </c>
      <c r="BA856" s="7">
        <v>20</v>
      </c>
      <c r="BB856" s="7">
        <v>30</v>
      </c>
      <c r="BM856" s="2"/>
      <c r="BN856" s="2"/>
      <c r="BO856" s="2"/>
      <c r="BP856" s="2"/>
      <c r="BQ856" s="2"/>
      <c r="BR856" s="2"/>
      <c r="BS856" s="2"/>
      <c r="BT856" s="2"/>
      <c r="BU856" s="2"/>
      <c r="BV856" s="2"/>
      <c r="BW856" s="2"/>
      <c r="BX856" s="2"/>
      <c r="BY856" s="2"/>
      <c r="BZ856" s="2"/>
      <c r="CA856" s="2"/>
      <c r="CB856" s="2"/>
      <c r="CC856" s="2"/>
      <c r="CD856" s="2"/>
      <c r="CE856" s="2"/>
    </row>
    <row r="857" spans="1:85" s="7" customFormat="1" hidden="1" x14ac:dyDescent="0.25">
      <c r="A857" s="2"/>
      <c r="L857" s="11" t="s">
        <v>1882</v>
      </c>
      <c r="M857" s="2" t="s">
        <v>1883</v>
      </c>
      <c r="N857" s="7">
        <v>2012</v>
      </c>
      <c r="O857" s="7">
        <v>1</v>
      </c>
      <c r="P857" s="8">
        <v>40909.614583333336</v>
      </c>
      <c r="Q857" s="7" t="s">
        <v>11</v>
      </c>
      <c r="R857" s="7" t="s">
        <v>459</v>
      </c>
      <c r="S857" s="7" t="s">
        <v>1877</v>
      </c>
      <c r="T857" s="7" t="s">
        <v>1011</v>
      </c>
      <c r="U857" s="2">
        <f t="shared" si="273"/>
        <v>1</v>
      </c>
      <c r="V857" s="2" t="b">
        <f t="shared" si="274"/>
        <v>1</v>
      </c>
      <c r="W857" s="17" t="b">
        <f t="shared" si="275"/>
        <v>0</v>
      </c>
      <c r="X857" s="2" t="b">
        <f t="shared" si="276"/>
        <v>0</v>
      </c>
      <c r="Y857" s="2" t="b">
        <f t="shared" si="277"/>
        <v>0</v>
      </c>
      <c r="Z857" s="2" t="b">
        <f t="shared" si="278"/>
        <v>0</v>
      </c>
      <c r="AA857" s="2" t="b">
        <f t="shared" si="279"/>
        <v>0</v>
      </c>
      <c r="AB857" s="2" t="b">
        <f t="shared" si="280"/>
        <v>0</v>
      </c>
      <c r="AC857" s="2" t="b">
        <f t="shared" si="281"/>
        <v>0</v>
      </c>
      <c r="AD857" s="2" t="b">
        <f t="shared" si="282"/>
        <v>0</v>
      </c>
      <c r="AE857" s="2" t="b">
        <f t="shared" si="283"/>
        <v>0</v>
      </c>
      <c r="AF857" s="2" t="b">
        <f t="shared" si="284"/>
        <v>0</v>
      </c>
      <c r="AG857" s="2" t="b">
        <f t="shared" si="285"/>
        <v>0</v>
      </c>
      <c r="AH857" s="17" t="b">
        <f t="shared" si="286"/>
        <v>0</v>
      </c>
      <c r="AI857" s="2" t="b">
        <f t="shared" si="287"/>
        <v>0</v>
      </c>
      <c r="AJ857" s="2" t="b">
        <f t="shared" si="288"/>
        <v>0</v>
      </c>
      <c r="AK857" s="2" t="b">
        <f t="shared" si="289"/>
        <v>0</v>
      </c>
      <c r="AL857" s="2" t="b">
        <f t="shared" si="290"/>
        <v>0</v>
      </c>
      <c r="AM857" s="2" t="b">
        <f t="shared" si="291"/>
        <v>0</v>
      </c>
      <c r="AN857" s="2" t="b">
        <f t="shared" si="292"/>
        <v>0</v>
      </c>
      <c r="AO857" s="2" t="b">
        <v>0</v>
      </c>
      <c r="AP857" s="2" t="b">
        <f t="shared" si="293"/>
        <v>0</v>
      </c>
      <c r="AQ857" s="2" t="b">
        <v>0</v>
      </c>
      <c r="AR857" s="7">
        <v>1</v>
      </c>
      <c r="AS857" s="7" t="s">
        <v>5615</v>
      </c>
      <c r="BM857" s="2"/>
      <c r="BN857" s="2"/>
      <c r="BO857" s="2"/>
      <c r="BP857" s="2"/>
      <c r="BQ857" s="2"/>
      <c r="BR857" s="2"/>
      <c r="BS857" s="2"/>
      <c r="BT857" s="2"/>
      <c r="BU857" s="2"/>
      <c r="BV857" s="2"/>
      <c r="BW857" s="2"/>
      <c r="BX857" s="2"/>
      <c r="BY857" s="2"/>
      <c r="BZ857" s="2"/>
      <c r="CA857" s="2"/>
      <c r="CB857" s="2"/>
      <c r="CC857" s="2"/>
      <c r="CD857" s="2"/>
      <c r="CE857" s="2"/>
    </row>
    <row r="858" spans="1:85" s="7" customFormat="1" ht="30" hidden="1" x14ac:dyDescent="0.25">
      <c r="A858" s="2"/>
      <c r="L858" s="11" t="s">
        <v>4243</v>
      </c>
      <c r="M858" s="2" t="s">
        <v>4244</v>
      </c>
      <c r="N858" s="2">
        <v>2012</v>
      </c>
      <c r="O858" s="2">
        <v>1</v>
      </c>
      <c r="P858" s="3">
        <v>40909.378472222219</v>
      </c>
      <c r="Q858" s="2" t="s">
        <v>11</v>
      </c>
      <c r="R858" s="2" t="s">
        <v>459</v>
      </c>
      <c r="S858" s="2" t="s">
        <v>4242</v>
      </c>
      <c r="T858" s="2" t="s">
        <v>547</v>
      </c>
      <c r="U858" s="2">
        <f t="shared" si="273"/>
        <v>5</v>
      </c>
      <c r="V858" s="2" t="b">
        <f t="shared" si="274"/>
        <v>1</v>
      </c>
      <c r="W858" s="17" t="b">
        <f t="shared" si="275"/>
        <v>0</v>
      </c>
      <c r="X858" s="2" t="b">
        <f t="shared" si="276"/>
        <v>1</v>
      </c>
      <c r="Y858" s="2" t="b">
        <f t="shared" si="277"/>
        <v>0</v>
      </c>
      <c r="Z858" s="2" t="b">
        <f t="shared" si="278"/>
        <v>0</v>
      </c>
      <c r="AA858" s="2" t="b">
        <f t="shared" si="279"/>
        <v>1</v>
      </c>
      <c r="AB858" s="2" t="b">
        <f t="shared" si="280"/>
        <v>1</v>
      </c>
      <c r="AC858" s="2" t="b">
        <f t="shared" si="281"/>
        <v>1</v>
      </c>
      <c r="AD858" s="2" t="b">
        <f t="shared" si="282"/>
        <v>0</v>
      </c>
      <c r="AE858" s="2" t="b">
        <f t="shared" si="283"/>
        <v>0</v>
      </c>
      <c r="AF858" s="2" t="b">
        <f t="shared" si="284"/>
        <v>0</v>
      </c>
      <c r="AG858" s="2" t="b">
        <f t="shared" si="285"/>
        <v>0</v>
      </c>
      <c r="AH858" s="17" t="b">
        <f t="shared" si="286"/>
        <v>0</v>
      </c>
      <c r="AI858" s="2" t="b">
        <f t="shared" si="287"/>
        <v>0</v>
      </c>
      <c r="AJ858" s="2" t="b">
        <f t="shared" si="288"/>
        <v>0</v>
      </c>
      <c r="AK858" s="2" t="b">
        <f t="shared" si="289"/>
        <v>0</v>
      </c>
      <c r="AL858" s="2" t="b">
        <f t="shared" si="290"/>
        <v>0</v>
      </c>
      <c r="AM858" s="2" t="b">
        <f t="shared" si="291"/>
        <v>0</v>
      </c>
      <c r="AN858" s="2" t="b">
        <f t="shared" si="292"/>
        <v>0</v>
      </c>
      <c r="AO858" s="2" t="b">
        <v>0</v>
      </c>
      <c r="AP858" s="2" t="b">
        <f t="shared" si="293"/>
        <v>0</v>
      </c>
      <c r="AQ858" s="2" t="b">
        <v>0</v>
      </c>
      <c r="AR858" s="2">
        <v>1</v>
      </c>
      <c r="AS858" s="2">
        <v>4</v>
      </c>
      <c r="AT858" s="2">
        <v>7</v>
      </c>
      <c r="AU858" s="2">
        <v>8</v>
      </c>
      <c r="AV858" s="2">
        <v>10</v>
      </c>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row>
    <row r="859" spans="1:85" s="7" customFormat="1" hidden="1" x14ac:dyDescent="0.25">
      <c r="A859" s="2"/>
      <c r="L859" s="11" t="s">
        <v>1891</v>
      </c>
      <c r="M859" s="2" t="s">
        <v>1892</v>
      </c>
      <c r="N859" s="7">
        <v>2012</v>
      </c>
      <c r="O859" s="7">
        <v>1</v>
      </c>
      <c r="P859" s="8">
        <v>41000.527083333334</v>
      </c>
      <c r="Q859" s="7" t="s">
        <v>11</v>
      </c>
      <c r="R859" s="7" t="s">
        <v>459</v>
      </c>
      <c r="S859" s="7" t="s">
        <v>1893</v>
      </c>
      <c r="T859" s="7" t="s">
        <v>1101</v>
      </c>
      <c r="U859" s="2">
        <f t="shared" si="273"/>
        <v>1</v>
      </c>
      <c r="V859" s="2" t="b">
        <f t="shared" si="274"/>
        <v>1</v>
      </c>
      <c r="W859" s="17" t="b">
        <f t="shared" si="275"/>
        <v>0</v>
      </c>
      <c r="X859" s="2" t="b">
        <f t="shared" si="276"/>
        <v>0</v>
      </c>
      <c r="Y859" s="2" t="b">
        <f t="shared" si="277"/>
        <v>0</v>
      </c>
      <c r="Z859" s="2" t="b">
        <f t="shared" si="278"/>
        <v>0</v>
      </c>
      <c r="AA859" s="2" t="b">
        <f t="shared" si="279"/>
        <v>0</v>
      </c>
      <c r="AB859" s="2" t="b">
        <f t="shared" si="280"/>
        <v>0</v>
      </c>
      <c r="AC859" s="2" t="b">
        <f t="shared" si="281"/>
        <v>0</v>
      </c>
      <c r="AD859" s="2" t="b">
        <f t="shared" si="282"/>
        <v>0</v>
      </c>
      <c r="AE859" s="2" t="b">
        <f t="shared" si="283"/>
        <v>0</v>
      </c>
      <c r="AF859" s="2" t="b">
        <f t="shared" si="284"/>
        <v>0</v>
      </c>
      <c r="AG859" s="2" t="b">
        <f t="shared" si="285"/>
        <v>0</v>
      </c>
      <c r="AH859" s="17" t="b">
        <f t="shared" si="286"/>
        <v>0</v>
      </c>
      <c r="AI859" s="2" t="b">
        <f t="shared" si="287"/>
        <v>0</v>
      </c>
      <c r="AJ859" s="2" t="b">
        <f t="shared" si="288"/>
        <v>0</v>
      </c>
      <c r="AK859" s="2" t="b">
        <f t="shared" si="289"/>
        <v>0</v>
      </c>
      <c r="AL859" s="2" t="b">
        <f t="shared" si="290"/>
        <v>0</v>
      </c>
      <c r="AM859" s="2" t="b">
        <f t="shared" si="291"/>
        <v>0</v>
      </c>
      <c r="AN859" s="2" t="b">
        <f t="shared" si="292"/>
        <v>0</v>
      </c>
      <c r="AO859" s="2" t="b">
        <v>0</v>
      </c>
      <c r="AP859" s="2" t="b">
        <f t="shared" si="293"/>
        <v>0</v>
      </c>
      <c r="AQ859" s="2" t="b">
        <v>0</v>
      </c>
      <c r="AR859" s="7">
        <v>1</v>
      </c>
      <c r="BM859" s="2"/>
      <c r="BN859" s="2"/>
      <c r="BO859" s="2"/>
      <c r="BP859" s="2"/>
      <c r="BQ859" s="2"/>
      <c r="BR859" s="2"/>
      <c r="BS859" s="2"/>
      <c r="BT859" s="2"/>
      <c r="BU859" s="2"/>
      <c r="BV859" s="2"/>
      <c r="BW859" s="2"/>
      <c r="BX859" s="2"/>
      <c r="BY859" s="2"/>
      <c r="BZ859" s="2"/>
      <c r="CA859" s="2"/>
      <c r="CB859" s="2"/>
      <c r="CC859" s="2"/>
      <c r="CD859" s="2"/>
      <c r="CE859" s="2"/>
    </row>
    <row r="860" spans="1:85" s="7" customFormat="1" ht="30" hidden="1" x14ac:dyDescent="0.25">
      <c r="A860" s="2"/>
      <c r="B860" s="2"/>
      <c r="C860" s="2"/>
      <c r="D860" s="2"/>
      <c r="E860" s="2"/>
      <c r="F860" s="2"/>
      <c r="G860" s="2"/>
      <c r="H860" s="2"/>
      <c r="I860" s="2"/>
      <c r="J860" s="2"/>
      <c r="K860" s="2"/>
      <c r="L860" s="11" t="s">
        <v>4942</v>
      </c>
      <c r="M860" s="2" t="s">
        <v>4943</v>
      </c>
      <c r="N860" s="2">
        <v>2013</v>
      </c>
      <c r="O860" s="2">
        <v>1</v>
      </c>
      <c r="P860" s="3">
        <v>41275.373611111114</v>
      </c>
      <c r="Q860" s="2" t="s">
        <v>11</v>
      </c>
      <c r="R860" s="2" t="s">
        <v>4779</v>
      </c>
      <c r="S860" s="2" t="s">
        <v>4935</v>
      </c>
      <c r="T860" s="2" t="s">
        <v>4781</v>
      </c>
      <c r="U860" s="2">
        <f t="shared" si="273"/>
        <v>4</v>
      </c>
      <c r="V860" s="2" t="b">
        <f t="shared" si="274"/>
        <v>1</v>
      </c>
      <c r="W860" s="17" t="b">
        <f t="shared" si="275"/>
        <v>0</v>
      </c>
      <c r="X860" s="2" t="b">
        <f t="shared" si="276"/>
        <v>1</v>
      </c>
      <c r="Y860" s="2" t="b">
        <f t="shared" si="277"/>
        <v>0</v>
      </c>
      <c r="Z860" s="2" t="b">
        <f t="shared" si="278"/>
        <v>0</v>
      </c>
      <c r="AA860" s="2" t="b">
        <f t="shared" si="279"/>
        <v>0</v>
      </c>
      <c r="AB860" s="2" t="b">
        <f t="shared" si="280"/>
        <v>1</v>
      </c>
      <c r="AC860" s="2" t="b">
        <f t="shared" si="281"/>
        <v>0</v>
      </c>
      <c r="AD860" s="2" t="b">
        <f t="shared" si="282"/>
        <v>0</v>
      </c>
      <c r="AE860" s="2" t="b">
        <f t="shared" si="283"/>
        <v>0</v>
      </c>
      <c r="AF860" s="2" t="b">
        <f t="shared" si="284"/>
        <v>0</v>
      </c>
      <c r="AG860" s="2" t="b">
        <f t="shared" si="285"/>
        <v>0</v>
      </c>
      <c r="AH860" s="17" t="b">
        <f t="shared" si="286"/>
        <v>0</v>
      </c>
      <c r="AI860" s="2" t="b">
        <f t="shared" si="287"/>
        <v>0</v>
      </c>
      <c r="AJ860" s="2" t="b">
        <f t="shared" si="288"/>
        <v>0</v>
      </c>
      <c r="AK860" s="2" t="b">
        <f t="shared" si="289"/>
        <v>0</v>
      </c>
      <c r="AL860" s="2" t="b">
        <f t="shared" si="290"/>
        <v>0</v>
      </c>
      <c r="AM860" s="2" t="b">
        <f t="shared" si="291"/>
        <v>0</v>
      </c>
      <c r="AN860" s="2" t="b">
        <f t="shared" si="292"/>
        <v>0</v>
      </c>
      <c r="AO860" s="2" t="b">
        <v>0</v>
      </c>
      <c r="AP860" s="2" t="b">
        <f t="shared" si="293"/>
        <v>1</v>
      </c>
      <c r="AQ860" s="2" t="b">
        <v>0</v>
      </c>
      <c r="AR860" s="2">
        <v>1</v>
      </c>
      <c r="AS860" s="2">
        <v>3</v>
      </c>
      <c r="AT860" s="2">
        <v>4</v>
      </c>
      <c r="AU860" s="2">
        <v>8</v>
      </c>
      <c r="AV860" s="2" t="s">
        <v>5615</v>
      </c>
      <c r="AW860" s="2">
        <v>52</v>
      </c>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row>
    <row r="861" spans="1:85" s="7" customFormat="1" hidden="1" x14ac:dyDescent="0.25">
      <c r="A861" s="2"/>
      <c r="L861" s="11" t="s">
        <v>4197</v>
      </c>
      <c r="M861" s="2" t="s">
        <v>4198</v>
      </c>
      <c r="N861" s="2">
        <v>2013</v>
      </c>
      <c r="O861" s="2">
        <v>1</v>
      </c>
      <c r="P861" s="3">
        <v>41365.602777777778</v>
      </c>
      <c r="Q861" s="2" t="s">
        <v>11</v>
      </c>
      <c r="R861" s="2" t="s">
        <v>459</v>
      </c>
      <c r="S861" s="2" t="s">
        <v>4199</v>
      </c>
      <c r="T861" s="2" t="s">
        <v>465</v>
      </c>
      <c r="U861" s="2">
        <f t="shared" si="273"/>
        <v>1</v>
      </c>
      <c r="V861" s="2" t="b">
        <f t="shared" si="274"/>
        <v>1</v>
      </c>
      <c r="W861" s="17" t="b">
        <f t="shared" si="275"/>
        <v>0</v>
      </c>
      <c r="X861" s="2" t="b">
        <f t="shared" si="276"/>
        <v>0</v>
      </c>
      <c r="Y861" s="2" t="b">
        <f t="shared" si="277"/>
        <v>0</v>
      </c>
      <c r="Z861" s="2" t="b">
        <f t="shared" si="278"/>
        <v>0</v>
      </c>
      <c r="AA861" s="2" t="b">
        <f t="shared" si="279"/>
        <v>0</v>
      </c>
      <c r="AB861" s="2" t="b">
        <f t="shared" si="280"/>
        <v>0</v>
      </c>
      <c r="AC861" s="2" t="b">
        <f t="shared" si="281"/>
        <v>0</v>
      </c>
      <c r="AD861" s="2" t="b">
        <f t="shared" si="282"/>
        <v>0</v>
      </c>
      <c r="AE861" s="2" t="b">
        <f t="shared" si="283"/>
        <v>0</v>
      </c>
      <c r="AF861" s="2" t="b">
        <f t="shared" si="284"/>
        <v>0</v>
      </c>
      <c r="AG861" s="2" t="b">
        <f t="shared" si="285"/>
        <v>0</v>
      </c>
      <c r="AH861" s="17" t="b">
        <f t="shared" si="286"/>
        <v>0</v>
      </c>
      <c r="AI861" s="2" t="b">
        <f t="shared" si="287"/>
        <v>0</v>
      </c>
      <c r="AJ861" s="2" t="b">
        <f t="shared" si="288"/>
        <v>0</v>
      </c>
      <c r="AK861" s="2" t="b">
        <f t="shared" si="289"/>
        <v>0</v>
      </c>
      <c r="AL861" s="2" t="b">
        <f t="shared" si="290"/>
        <v>0</v>
      </c>
      <c r="AM861" s="2" t="b">
        <f t="shared" si="291"/>
        <v>0</v>
      </c>
      <c r="AN861" s="2" t="b">
        <f t="shared" si="292"/>
        <v>0</v>
      </c>
      <c r="AO861" s="2" t="b">
        <v>0</v>
      </c>
      <c r="AP861" s="2" t="b">
        <f t="shared" si="293"/>
        <v>0</v>
      </c>
      <c r="AQ861" s="2" t="b">
        <v>0</v>
      </c>
      <c r="AR861" s="2">
        <v>1</v>
      </c>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row>
    <row r="862" spans="1:85" s="7" customFormat="1" hidden="1" x14ac:dyDescent="0.25">
      <c r="L862" s="11" t="s">
        <v>4221</v>
      </c>
      <c r="M862" s="2" t="s">
        <v>4222</v>
      </c>
      <c r="N862" s="2">
        <v>2012</v>
      </c>
      <c r="O862" s="2">
        <v>1</v>
      </c>
      <c r="P862" s="3">
        <v>40909.688194444447</v>
      </c>
      <c r="Q862" s="2" t="s">
        <v>11</v>
      </c>
      <c r="R862" s="2" t="s">
        <v>459</v>
      </c>
      <c r="S862" s="2" t="s">
        <v>4223</v>
      </c>
      <c r="T862" s="2" t="s">
        <v>484</v>
      </c>
      <c r="U862" s="2">
        <f t="shared" si="273"/>
        <v>1</v>
      </c>
      <c r="V862" s="2" t="b">
        <f t="shared" si="274"/>
        <v>0</v>
      </c>
      <c r="W862" s="17" t="b">
        <f t="shared" si="275"/>
        <v>0</v>
      </c>
      <c r="X862" s="2" t="b">
        <f t="shared" si="276"/>
        <v>0</v>
      </c>
      <c r="Y862" s="2" t="b">
        <f t="shared" si="277"/>
        <v>0</v>
      </c>
      <c r="Z862" s="2" t="b">
        <f t="shared" si="278"/>
        <v>0</v>
      </c>
      <c r="AA862" s="2" t="b">
        <f t="shared" si="279"/>
        <v>0</v>
      </c>
      <c r="AB862" s="2" t="b">
        <f t="shared" si="280"/>
        <v>1</v>
      </c>
      <c r="AC862" s="2" t="b">
        <f t="shared" si="281"/>
        <v>0</v>
      </c>
      <c r="AD862" s="2" t="b">
        <f t="shared" si="282"/>
        <v>0</v>
      </c>
      <c r="AE862" s="2" t="b">
        <f t="shared" si="283"/>
        <v>0</v>
      </c>
      <c r="AF862" s="2" t="b">
        <f t="shared" si="284"/>
        <v>0</v>
      </c>
      <c r="AG862" s="2" t="b">
        <f t="shared" si="285"/>
        <v>0</v>
      </c>
      <c r="AH862" s="17" t="b">
        <f t="shared" si="286"/>
        <v>0</v>
      </c>
      <c r="AI862" s="2" t="b">
        <f t="shared" si="287"/>
        <v>0</v>
      </c>
      <c r="AJ862" s="2" t="b">
        <f t="shared" si="288"/>
        <v>0</v>
      </c>
      <c r="AK862" s="2" t="b">
        <f t="shared" si="289"/>
        <v>0</v>
      </c>
      <c r="AL862" s="2" t="b">
        <f t="shared" si="290"/>
        <v>0</v>
      </c>
      <c r="AM862" s="2" t="b">
        <f t="shared" si="291"/>
        <v>0</v>
      </c>
      <c r="AN862" s="2" t="b">
        <f t="shared" si="292"/>
        <v>0</v>
      </c>
      <c r="AO862" s="2" t="b">
        <v>0</v>
      </c>
      <c r="AP862" s="2" t="b">
        <f t="shared" si="293"/>
        <v>0</v>
      </c>
      <c r="AQ862" s="2" t="b">
        <v>0</v>
      </c>
      <c r="AR862" s="2">
        <v>3</v>
      </c>
      <c r="AS862" s="2">
        <v>8</v>
      </c>
      <c r="AT862" s="2" t="s">
        <v>5615</v>
      </c>
      <c r="AU862" s="2">
        <v>12</v>
      </c>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row>
    <row r="863" spans="1:85" s="7" customFormat="1" hidden="1" x14ac:dyDescent="0.25">
      <c r="L863" s="11" t="s">
        <v>2150</v>
      </c>
      <c r="M863" s="2" t="s">
        <v>2151</v>
      </c>
      <c r="N863" s="7">
        <v>2012</v>
      </c>
      <c r="O863" s="7">
        <v>1</v>
      </c>
      <c r="P863" s="8">
        <v>40909.688888888886</v>
      </c>
      <c r="Q863" s="7" t="s">
        <v>11</v>
      </c>
      <c r="R863" s="7" t="s">
        <v>459</v>
      </c>
      <c r="S863" s="7" t="s">
        <v>2149</v>
      </c>
      <c r="T863" s="7" t="s">
        <v>782</v>
      </c>
      <c r="U863" s="2">
        <f t="shared" si="273"/>
        <v>1</v>
      </c>
      <c r="V863" s="2" t="b">
        <f t="shared" si="274"/>
        <v>1</v>
      </c>
      <c r="W863" s="17" t="b">
        <f t="shared" si="275"/>
        <v>0</v>
      </c>
      <c r="X863" s="2" t="b">
        <f t="shared" si="276"/>
        <v>0</v>
      </c>
      <c r="Y863" s="2" t="b">
        <f t="shared" si="277"/>
        <v>0</v>
      </c>
      <c r="Z863" s="2" t="b">
        <f t="shared" si="278"/>
        <v>0</v>
      </c>
      <c r="AA863" s="2" t="b">
        <f t="shared" si="279"/>
        <v>0</v>
      </c>
      <c r="AB863" s="2" t="b">
        <f t="shared" si="280"/>
        <v>0</v>
      </c>
      <c r="AC863" s="2" t="b">
        <f t="shared" si="281"/>
        <v>0</v>
      </c>
      <c r="AD863" s="2" t="b">
        <f t="shared" si="282"/>
        <v>0</v>
      </c>
      <c r="AE863" s="2" t="b">
        <f t="shared" si="283"/>
        <v>0</v>
      </c>
      <c r="AF863" s="2" t="b">
        <f t="shared" si="284"/>
        <v>0</v>
      </c>
      <c r="AG863" s="2" t="b">
        <f t="shared" si="285"/>
        <v>0</v>
      </c>
      <c r="AH863" s="17" t="b">
        <f t="shared" si="286"/>
        <v>0</v>
      </c>
      <c r="AI863" s="2" t="b">
        <f t="shared" si="287"/>
        <v>0</v>
      </c>
      <c r="AJ863" s="2" t="b">
        <f t="shared" si="288"/>
        <v>0</v>
      </c>
      <c r="AK863" s="2" t="b">
        <f t="shared" si="289"/>
        <v>0</v>
      </c>
      <c r="AL863" s="2" t="b">
        <f t="shared" si="290"/>
        <v>0</v>
      </c>
      <c r="AM863" s="2" t="b">
        <f t="shared" si="291"/>
        <v>0</v>
      </c>
      <c r="AN863" s="2" t="b">
        <f t="shared" si="292"/>
        <v>0</v>
      </c>
      <c r="AO863" s="2" t="b">
        <v>0</v>
      </c>
      <c r="AP863" s="2" t="b">
        <f t="shared" si="293"/>
        <v>0</v>
      </c>
      <c r="AQ863" s="2" t="b">
        <v>0</v>
      </c>
      <c r="AR863" s="7">
        <v>1</v>
      </c>
      <c r="BM863" s="2"/>
      <c r="BN863" s="2"/>
      <c r="BO863" s="2"/>
      <c r="BP863" s="2"/>
      <c r="BQ863" s="2"/>
      <c r="BR863" s="2"/>
      <c r="BS863" s="2"/>
      <c r="BT863" s="2"/>
      <c r="BU863" s="2"/>
      <c r="BV863" s="2"/>
      <c r="BW863" s="2"/>
      <c r="BX863" s="2"/>
      <c r="BY863" s="2"/>
      <c r="BZ863" s="2"/>
      <c r="CA863" s="2"/>
      <c r="CB863" s="2"/>
      <c r="CC863" s="2"/>
      <c r="CD863" s="2"/>
      <c r="CE863" s="2"/>
    </row>
    <row r="864" spans="1:85" s="7" customFormat="1" ht="30" hidden="1" x14ac:dyDescent="0.25">
      <c r="L864" s="11" t="s">
        <v>1906</v>
      </c>
      <c r="M864" s="2" t="s">
        <v>1907</v>
      </c>
      <c r="N864" s="7">
        <v>2012</v>
      </c>
      <c r="O864" s="7">
        <v>1</v>
      </c>
      <c r="P864" s="8">
        <v>40909.584722222222</v>
      </c>
      <c r="Q864" s="7" t="s">
        <v>11</v>
      </c>
      <c r="R864" s="7" t="s">
        <v>459</v>
      </c>
      <c r="S864" s="7" t="s">
        <v>1905</v>
      </c>
      <c r="T864" s="7" t="s">
        <v>499</v>
      </c>
      <c r="U864" s="2">
        <f t="shared" si="273"/>
        <v>1</v>
      </c>
      <c r="V864" s="2" t="b">
        <f t="shared" si="274"/>
        <v>1</v>
      </c>
      <c r="W864" s="17" t="b">
        <f t="shared" si="275"/>
        <v>0</v>
      </c>
      <c r="X864" s="2" t="b">
        <f t="shared" si="276"/>
        <v>0</v>
      </c>
      <c r="Y864" s="2" t="b">
        <f t="shared" si="277"/>
        <v>0</v>
      </c>
      <c r="Z864" s="2" t="b">
        <f t="shared" si="278"/>
        <v>0</v>
      </c>
      <c r="AA864" s="2" t="b">
        <f t="shared" si="279"/>
        <v>0</v>
      </c>
      <c r="AB864" s="2" t="b">
        <f t="shared" si="280"/>
        <v>0</v>
      </c>
      <c r="AC864" s="2" t="b">
        <f t="shared" si="281"/>
        <v>0</v>
      </c>
      <c r="AD864" s="2" t="b">
        <f t="shared" si="282"/>
        <v>0</v>
      </c>
      <c r="AE864" s="2" t="b">
        <f t="shared" si="283"/>
        <v>0</v>
      </c>
      <c r="AF864" s="2" t="b">
        <f t="shared" si="284"/>
        <v>0</v>
      </c>
      <c r="AG864" s="2" t="b">
        <f t="shared" si="285"/>
        <v>0</v>
      </c>
      <c r="AH864" s="17" t="b">
        <f t="shared" si="286"/>
        <v>0</v>
      </c>
      <c r="AI864" s="2" t="b">
        <f t="shared" si="287"/>
        <v>0</v>
      </c>
      <c r="AJ864" s="2" t="b">
        <f t="shared" si="288"/>
        <v>0</v>
      </c>
      <c r="AK864" s="2" t="b">
        <f t="shared" si="289"/>
        <v>0</v>
      </c>
      <c r="AL864" s="2" t="b">
        <f t="shared" si="290"/>
        <v>0</v>
      </c>
      <c r="AM864" s="2" t="b">
        <f t="shared" si="291"/>
        <v>0</v>
      </c>
      <c r="AN864" s="2" t="b">
        <f t="shared" si="292"/>
        <v>0</v>
      </c>
      <c r="AO864" s="2" t="b">
        <v>0</v>
      </c>
      <c r="AP864" s="2" t="b">
        <f t="shared" si="293"/>
        <v>0</v>
      </c>
      <c r="AQ864" s="2" t="b">
        <v>0</v>
      </c>
      <c r="AR864" s="7">
        <v>1</v>
      </c>
      <c r="BM864" s="2"/>
      <c r="BN864" s="2"/>
      <c r="BO864" s="2"/>
      <c r="BP864" s="2"/>
      <c r="BQ864" s="2"/>
      <c r="BR864" s="2"/>
      <c r="BS864" s="2"/>
      <c r="BT864" s="2"/>
      <c r="BU864" s="2"/>
      <c r="BV864" s="2"/>
      <c r="BW864" s="2"/>
      <c r="BX864" s="2"/>
      <c r="BY864" s="2"/>
      <c r="BZ864" s="2"/>
      <c r="CA864" s="2"/>
      <c r="CB864" s="2"/>
      <c r="CC864" s="2"/>
      <c r="CD864" s="2"/>
      <c r="CE864" s="2"/>
      <c r="CF864" s="2"/>
      <c r="CG864" s="2"/>
    </row>
    <row r="865" spans="1:84" s="84" customFormat="1" ht="60" x14ac:dyDescent="0.25">
      <c r="A865" s="75" t="s">
        <v>5673</v>
      </c>
      <c r="B865" s="75" t="s">
        <v>5725</v>
      </c>
      <c r="C865" s="75"/>
      <c r="D865" s="90" t="s">
        <v>5725</v>
      </c>
      <c r="E865" s="90" t="s">
        <v>6161</v>
      </c>
      <c r="F865" s="90" t="s">
        <v>5703</v>
      </c>
      <c r="G865" s="91" t="s">
        <v>6162</v>
      </c>
      <c r="H865" s="90"/>
      <c r="I865" s="90">
        <v>773805057</v>
      </c>
      <c r="J865" s="90"/>
      <c r="K865" s="75"/>
      <c r="L865" s="90" t="s">
        <v>1645</v>
      </c>
      <c r="M865" s="90" t="s">
        <v>1646</v>
      </c>
      <c r="N865" s="90">
        <v>2013</v>
      </c>
      <c r="O865" s="90">
        <v>1</v>
      </c>
      <c r="P865" s="92">
        <v>41334.467361111114</v>
      </c>
      <c r="Q865" s="90" t="s">
        <v>11</v>
      </c>
      <c r="R865" s="90" t="s">
        <v>459</v>
      </c>
      <c r="S865" s="90" t="s">
        <v>1647</v>
      </c>
      <c r="T865" s="90" t="s">
        <v>540</v>
      </c>
      <c r="U865" s="90">
        <f t="shared" si="273"/>
        <v>6</v>
      </c>
      <c r="V865" s="90" t="b">
        <f t="shared" si="274"/>
        <v>1</v>
      </c>
      <c r="W865" s="90" t="b">
        <f t="shared" si="275"/>
        <v>1</v>
      </c>
      <c r="X865" s="90" t="b">
        <f t="shared" si="276"/>
        <v>1</v>
      </c>
      <c r="Y865" s="90" t="b">
        <f t="shared" si="277"/>
        <v>0</v>
      </c>
      <c r="Z865" s="90" t="b">
        <f t="shared" si="278"/>
        <v>0</v>
      </c>
      <c r="AA865" s="90" t="b">
        <f t="shared" si="279"/>
        <v>1</v>
      </c>
      <c r="AB865" s="90" t="b">
        <f t="shared" si="280"/>
        <v>0</v>
      </c>
      <c r="AC865" s="90" t="b">
        <f t="shared" si="281"/>
        <v>1</v>
      </c>
      <c r="AD865" s="90" t="b">
        <f t="shared" si="282"/>
        <v>1</v>
      </c>
      <c r="AE865" s="90" t="b">
        <f t="shared" si="283"/>
        <v>0</v>
      </c>
      <c r="AF865" s="90" t="b">
        <f t="shared" si="284"/>
        <v>0</v>
      </c>
      <c r="AG865" s="90" t="b">
        <f t="shared" si="285"/>
        <v>0</v>
      </c>
      <c r="AH865" s="90" t="b">
        <f t="shared" si="286"/>
        <v>0</v>
      </c>
      <c r="AI865" s="90" t="b">
        <f t="shared" si="287"/>
        <v>0</v>
      </c>
      <c r="AJ865" s="90" t="b">
        <f t="shared" si="288"/>
        <v>0</v>
      </c>
      <c r="AK865" s="90" t="b">
        <f t="shared" si="289"/>
        <v>0</v>
      </c>
      <c r="AL865" s="90" t="b">
        <f t="shared" si="290"/>
        <v>0</v>
      </c>
      <c r="AM865" s="90" t="b">
        <f t="shared" si="291"/>
        <v>0</v>
      </c>
      <c r="AN865" s="90" t="b">
        <f t="shared" si="292"/>
        <v>0</v>
      </c>
      <c r="AO865" s="90" t="b">
        <v>0</v>
      </c>
      <c r="AP865" s="90" t="b">
        <f t="shared" si="293"/>
        <v>0</v>
      </c>
      <c r="AQ865" s="90" t="b">
        <v>0</v>
      </c>
      <c r="AR865" s="7">
        <v>1</v>
      </c>
      <c r="AS865" s="7">
        <v>2</v>
      </c>
      <c r="AT865" s="7">
        <v>3</v>
      </c>
      <c r="AU865" s="7">
        <v>4</v>
      </c>
      <c r="AV865" s="7">
        <v>7</v>
      </c>
      <c r="AW865" s="7">
        <v>10</v>
      </c>
      <c r="AX865" s="7">
        <v>11</v>
      </c>
      <c r="AY865" s="7">
        <v>12</v>
      </c>
      <c r="AZ865" s="7"/>
      <c r="BA865" s="7"/>
      <c r="BB865" s="7"/>
      <c r="BC865" s="7"/>
      <c r="BD865" s="7"/>
      <c r="BE865" s="7"/>
      <c r="BF865" s="7"/>
      <c r="BG865" s="7"/>
      <c r="BH865" s="7"/>
      <c r="BI865" s="7"/>
      <c r="BJ865" s="7"/>
      <c r="BK865" s="7"/>
      <c r="BL865" s="7"/>
      <c r="BM865" s="2"/>
      <c r="BN865" s="2"/>
      <c r="BO865" s="2"/>
      <c r="BP865" s="2"/>
      <c r="BQ865" s="2"/>
      <c r="BR865" s="2"/>
      <c r="BS865" s="2"/>
      <c r="BT865" s="2"/>
      <c r="BU865" s="2"/>
      <c r="BV865" s="2"/>
      <c r="BW865" s="2"/>
      <c r="BX865" s="2"/>
      <c r="BY865" s="2"/>
      <c r="BZ865" s="2"/>
      <c r="CA865" s="2"/>
      <c r="CB865" s="2"/>
      <c r="CC865" s="2"/>
      <c r="CD865" s="2"/>
      <c r="CE865" s="2"/>
      <c r="CF865" s="7"/>
    </row>
    <row r="866" spans="1:84" s="7" customFormat="1" ht="30" hidden="1" x14ac:dyDescent="0.25">
      <c r="L866" s="11" t="s">
        <v>2309</v>
      </c>
      <c r="M866" s="2" t="s">
        <v>2310</v>
      </c>
      <c r="N866" s="7">
        <v>2013</v>
      </c>
      <c r="O866" s="7">
        <v>1</v>
      </c>
      <c r="P866" s="8">
        <v>41275.697222222225</v>
      </c>
      <c r="Q866" s="7" t="s">
        <v>11</v>
      </c>
      <c r="R866" s="7" t="s">
        <v>459</v>
      </c>
      <c r="S866" s="7" t="s">
        <v>2308</v>
      </c>
      <c r="T866" s="7" t="s">
        <v>687</v>
      </c>
      <c r="U866" s="2">
        <f t="shared" si="273"/>
        <v>1</v>
      </c>
      <c r="V866" s="2" t="b">
        <f t="shared" si="274"/>
        <v>1</v>
      </c>
      <c r="W866" s="17" t="b">
        <f t="shared" si="275"/>
        <v>0</v>
      </c>
      <c r="X866" s="2" t="b">
        <f t="shared" si="276"/>
        <v>0</v>
      </c>
      <c r="Y866" s="2" t="b">
        <f t="shared" si="277"/>
        <v>0</v>
      </c>
      <c r="Z866" s="2" t="b">
        <f t="shared" si="278"/>
        <v>0</v>
      </c>
      <c r="AA866" s="2" t="b">
        <f t="shared" si="279"/>
        <v>0</v>
      </c>
      <c r="AB866" s="2" t="b">
        <f t="shared" si="280"/>
        <v>0</v>
      </c>
      <c r="AC866" s="2" t="b">
        <f t="shared" si="281"/>
        <v>0</v>
      </c>
      <c r="AD866" s="2" t="b">
        <f t="shared" si="282"/>
        <v>0</v>
      </c>
      <c r="AE866" s="2" t="b">
        <f t="shared" si="283"/>
        <v>0</v>
      </c>
      <c r="AF866" s="2" t="b">
        <f t="shared" si="284"/>
        <v>0</v>
      </c>
      <c r="AG866" s="2" t="b">
        <f t="shared" si="285"/>
        <v>0</v>
      </c>
      <c r="AH866" s="17" t="b">
        <f t="shared" si="286"/>
        <v>0</v>
      </c>
      <c r="AI866" s="2" t="b">
        <f t="shared" si="287"/>
        <v>0</v>
      </c>
      <c r="AJ866" s="2" t="b">
        <f t="shared" si="288"/>
        <v>0</v>
      </c>
      <c r="AK866" s="2" t="b">
        <f t="shared" si="289"/>
        <v>0</v>
      </c>
      <c r="AL866" s="2" t="b">
        <f t="shared" si="290"/>
        <v>0</v>
      </c>
      <c r="AM866" s="2" t="b">
        <f t="shared" si="291"/>
        <v>0</v>
      </c>
      <c r="AN866" s="2" t="b">
        <f t="shared" si="292"/>
        <v>0</v>
      </c>
      <c r="AO866" s="2" t="b">
        <v>0</v>
      </c>
      <c r="AP866" s="2" t="b">
        <f t="shared" si="293"/>
        <v>0</v>
      </c>
      <c r="AQ866" s="2" t="b">
        <v>0</v>
      </c>
      <c r="AR866" s="7">
        <v>1</v>
      </c>
      <c r="AS866" s="7" t="s">
        <v>5615</v>
      </c>
      <c r="BM866" s="2"/>
      <c r="BN866" s="2"/>
      <c r="BO866" s="2"/>
      <c r="BP866" s="2"/>
      <c r="BQ866" s="2"/>
      <c r="BR866" s="2"/>
      <c r="BS866" s="2"/>
      <c r="BT866" s="2"/>
      <c r="BU866" s="2"/>
      <c r="BV866" s="2"/>
      <c r="BW866" s="2"/>
      <c r="BX866" s="2"/>
      <c r="BY866" s="2"/>
      <c r="BZ866" s="2"/>
      <c r="CA866" s="2"/>
      <c r="CB866" s="2"/>
      <c r="CC866" s="2"/>
      <c r="CD866" s="2"/>
      <c r="CE866" s="2"/>
    </row>
    <row r="867" spans="1:84" s="7" customFormat="1" ht="30" hidden="1" x14ac:dyDescent="0.25">
      <c r="L867" s="11" t="s">
        <v>1754</v>
      </c>
      <c r="M867" s="2" t="s">
        <v>1755</v>
      </c>
      <c r="N867" s="7">
        <v>2017</v>
      </c>
      <c r="O867" s="7">
        <v>1</v>
      </c>
      <c r="P867" s="9">
        <v>42736</v>
      </c>
      <c r="Q867" s="7" t="s">
        <v>11</v>
      </c>
      <c r="R867" s="7" t="s">
        <v>459</v>
      </c>
      <c r="S867" s="7" t="s">
        <v>1756</v>
      </c>
      <c r="T867" s="7" t="s">
        <v>864</v>
      </c>
      <c r="U867" s="2">
        <f t="shared" si="273"/>
        <v>1</v>
      </c>
      <c r="V867" s="2" t="b">
        <f t="shared" si="274"/>
        <v>1</v>
      </c>
      <c r="W867" s="17" t="b">
        <f t="shared" si="275"/>
        <v>0</v>
      </c>
      <c r="X867" s="2" t="b">
        <f t="shared" si="276"/>
        <v>0</v>
      </c>
      <c r="Y867" s="2" t="b">
        <f t="shared" si="277"/>
        <v>0</v>
      </c>
      <c r="Z867" s="2" t="b">
        <f t="shared" si="278"/>
        <v>0</v>
      </c>
      <c r="AA867" s="2" t="b">
        <f t="shared" si="279"/>
        <v>0</v>
      </c>
      <c r="AB867" s="2" t="b">
        <f t="shared" si="280"/>
        <v>0</v>
      </c>
      <c r="AC867" s="2" t="b">
        <f t="shared" si="281"/>
        <v>0</v>
      </c>
      <c r="AD867" s="2" t="b">
        <f t="shared" si="282"/>
        <v>0</v>
      </c>
      <c r="AE867" s="2" t="b">
        <f t="shared" si="283"/>
        <v>0</v>
      </c>
      <c r="AF867" s="2" t="b">
        <f t="shared" si="284"/>
        <v>0</v>
      </c>
      <c r="AG867" s="2" t="b">
        <f t="shared" si="285"/>
        <v>0</v>
      </c>
      <c r="AH867" s="17" t="b">
        <f t="shared" si="286"/>
        <v>0</v>
      </c>
      <c r="AI867" s="2" t="b">
        <f t="shared" si="287"/>
        <v>0</v>
      </c>
      <c r="AJ867" s="2" t="b">
        <f t="shared" si="288"/>
        <v>0</v>
      </c>
      <c r="AK867" s="2" t="b">
        <f t="shared" si="289"/>
        <v>0</v>
      </c>
      <c r="AL867" s="2" t="b">
        <f t="shared" si="290"/>
        <v>0</v>
      </c>
      <c r="AM867" s="2" t="b">
        <f t="shared" si="291"/>
        <v>0</v>
      </c>
      <c r="AN867" s="2" t="b">
        <f t="shared" si="292"/>
        <v>0</v>
      </c>
      <c r="AO867" s="2" t="b">
        <v>0</v>
      </c>
      <c r="AP867" s="2" t="b">
        <f t="shared" si="293"/>
        <v>0</v>
      </c>
      <c r="AQ867" s="2" t="b">
        <v>0</v>
      </c>
      <c r="AR867" s="7">
        <v>1</v>
      </c>
      <c r="BM867" s="2"/>
      <c r="BN867" s="2"/>
      <c r="BO867" s="2"/>
      <c r="BP867" s="2"/>
      <c r="BQ867" s="2"/>
      <c r="BR867" s="2"/>
      <c r="BS867" s="2"/>
      <c r="BT867" s="2"/>
      <c r="BU867" s="2"/>
      <c r="BV867" s="2"/>
      <c r="BW867" s="2"/>
      <c r="BX867" s="2"/>
      <c r="BY867" s="2"/>
      <c r="BZ867" s="2"/>
      <c r="CA867" s="2"/>
      <c r="CB867" s="2"/>
      <c r="CC867" s="2"/>
      <c r="CD867" s="2"/>
      <c r="CE867" s="2"/>
    </row>
    <row r="868" spans="1:84" s="7" customFormat="1" ht="28.5" hidden="1" x14ac:dyDescent="0.25">
      <c r="A868" s="42" t="s">
        <v>5657</v>
      </c>
      <c r="B868" s="42"/>
      <c r="C868" s="42"/>
      <c r="D868" s="42"/>
      <c r="E868" s="42"/>
      <c r="F868" s="42"/>
      <c r="G868" s="42"/>
      <c r="H868" s="42"/>
      <c r="I868" s="42"/>
      <c r="J868" s="42"/>
      <c r="K868" s="42"/>
      <c r="L868" s="55">
        <v>94648088</v>
      </c>
      <c r="M868" s="56" t="s">
        <v>5501</v>
      </c>
      <c r="N868" s="5"/>
      <c r="O868" s="5"/>
      <c r="P868" s="5"/>
      <c r="Q868" s="57" t="s">
        <v>5439</v>
      </c>
      <c r="R868" s="5" t="s">
        <v>5440</v>
      </c>
      <c r="S868" s="5"/>
      <c r="T868" s="57" t="s">
        <v>5443</v>
      </c>
      <c r="U868" s="5">
        <f t="shared" si="273"/>
        <v>11</v>
      </c>
      <c r="V868" s="5" t="b">
        <f t="shared" si="274"/>
        <v>1</v>
      </c>
      <c r="W868" s="51" t="b">
        <f t="shared" si="275"/>
        <v>1</v>
      </c>
      <c r="X868" s="5" t="b">
        <f t="shared" si="276"/>
        <v>1</v>
      </c>
      <c r="Y868" s="5" t="b">
        <f t="shared" si="277"/>
        <v>0</v>
      </c>
      <c r="Z868" s="5" t="b">
        <f t="shared" si="278"/>
        <v>1</v>
      </c>
      <c r="AA868" s="5" t="b">
        <f t="shared" si="279"/>
        <v>1</v>
      </c>
      <c r="AB868" s="5" t="b">
        <f t="shared" si="280"/>
        <v>1</v>
      </c>
      <c r="AC868" s="5" t="b">
        <f t="shared" si="281"/>
        <v>0</v>
      </c>
      <c r="AD868" s="5" t="b">
        <f t="shared" si="282"/>
        <v>0</v>
      </c>
      <c r="AE868" s="5" t="b">
        <f t="shared" si="283"/>
        <v>0</v>
      </c>
      <c r="AF868" s="5" t="b">
        <f t="shared" si="284"/>
        <v>1</v>
      </c>
      <c r="AG868" s="5" t="b">
        <f t="shared" si="285"/>
        <v>1</v>
      </c>
      <c r="AH868" s="51" t="b">
        <f t="shared" si="286"/>
        <v>0</v>
      </c>
      <c r="AI868" s="5" t="b">
        <f t="shared" si="287"/>
        <v>1</v>
      </c>
      <c r="AJ868" s="5" t="b">
        <f t="shared" si="288"/>
        <v>0</v>
      </c>
      <c r="AK868" s="5" t="b">
        <f t="shared" si="289"/>
        <v>1</v>
      </c>
      <c r="AL868" s="5" t="b">
        <f t="shared" si="290"/>
        <v>0</v>
      </c>
      <c r="AM868" s="5" t="b">
        <f t="shared" si="291"/>
        <v>0</v>
      </c>
      <c r="AN868" s="5" t="b">
        <f t="shared" si="292"/>
        <v>0</v>
      </c>
      <c r="AO868" s="5" t="b">
        <v>1</v>
      </c>
      <c r="AP868" s="5" t="b">
        <f t="shared" si="293"/>
        <v>0</v>
      </c>
      <c r="AQ868" s="56" t="b">
        <v>0</v>
      </c>
      <c r="AR868" s="13">
        <v>1</v>
      </c>
      <c r="AS868" s="2">
        <v>2</v>
      </c>
      <c r="AT868" s="2">
        <v>3</v>
      </c>
      <c r="AU868" s="2">
        <v>4</v>
      </c>
      <c r="AV868" s="2">
        <v>6</v>
      </c>
      <c r="AW868" s="2">
        <v>7</v>
      </c>
      <c r="AX868" s="2">
        <v>8</v>
      </c>
      <c r="AY868" s="2">
        <v>9</v>
      </c>
      <c r="AZ868" s="2">
        <v>12</v>
      </c>
      <c r="BA868" s="2">
        <v>14</v>
      </c>
      <c r="BB868" s="2">
        <v>15</v>
      </c>
      <c r="BC868" s="2">
        <v>20</v>
      </c>
      <c r="BD868" s="2">
        <v>22</v>
      </c>
      <c r="BE868" s="2">
        <v>51</v>
      </c>
      <c r="BF868" s="2" t="s">
        <v>199</v>
      </c>
      <c r="BG868" s="2" t="s">
        <v>5627</v>
      </c>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row>
    <row r="869" spans="1:84" s="7" customFormat="1" ht="30" hidden="1" x14ac:dyDescent="0.25">
      <c r="L869" s="11" t="s">
        <v>1779</v>
      </c>
      <c r="M869" s="2" t="s">
        <v>1780</v>
      </c>
      <c r="N869" s="7">
        <v>2004</v>
      </c>
      <c r="O869" s="7">
        <v>1</v>
      </c>
      <c r="P869" s="9">
        <v>37987</v>
      </c>
      <c r="Q869" s="7" t="s">
        <v>11</v>
      </c>
      <c r="R869" s="7" t="s">
        <v>459</v>
      </c>
      <c r="S869" s="7" t="s">
        <v>1776</v>
      </c>
      <c r="T869" s="7" t="s">
        <v>705</v>
      </c>
      <c r="U869" s="2">
        <f t="shared" si="273"/>
        <v>1</v>
      </c>
      <c r="V869" s="2" t="b">
        <f t="shared" si="274"/>
        <v>1</v>
      </c>
      <c r="W869" s="17" t="b">
        <f t="shared" si="275"/>
        <v>0</v>
      </c>
      <c r="X869" s="2" t="b">
        <f t="shared" si="276"/>
        <v>0</v>
      </c>
      <c r="Y869" s="2" t="b">
        <f t="shared" si="277"/>
        <v>0</v>
      </c>
      <c r="Z869" s="2" t="b">
        <f t="shared" si="278"/>
        <v>0</v>
      </c>
      <c r="AA869" s="2" t="b">
        <f t="shared" si="279"/>
        <v>0</v>
      </c>
      <c r="AB869" s="2" t="b">
        <f t="shared" si="280"/>
        <v>0</v>
      </c>
      <c r="AC869" s="2" t="b">
        <f t="shared" si="281"/>
        <v>0</v>
      </c>
      <c r="AD869" s="2" t="b">
        <f t="shared" si="282"/>
        <v>0</v>
      </c>
      <c r="AE869" s="2" t="b">
        <f t="shared" si="283"/>
        <v>0</v>
      </c>
      <c r="AF869" s="2" t="b">
        <f t="shared" si="284"/>
        <v>0</v>
      </c>
      <c r="AG869" s="2" t="b">
        <f t="shared" si="285"/>
        <v>0</v>
      </c>
      <c r="AH869" s="17" t="b">
        <f t="shared" si="286"/>
        <v>0</v>
      </c>
      <c r="AI869" s="2" t="b">
        <f t="shared" si="287"/>
        <v>0</v>
      </c>
      <c r="AJ869" s="2" t="b">
        <f t="shared" si="288"/>
        <v>0</v>
      </c>
      <c r="AK869" s="2" t="b">
        <f t="shared" si="289"/>
        <v>0</v>
      </c>
      <c r="AL869" s="2" t="b">
        <f t="shared" si="290"/>
        <v>0</v>
      </c>
      <c r="AM869" s="2" t="b">
        <f t="shared" si="291"/>
        <v>0</v>
      </c>
      <c r="AN869" s="2" t="b">
        <f t="shared" si="292"/>
        <v>0</v>
      </c>
      <c r="AO869" s="2" t="b">
        <v>0</v>
      </c>
      <c r="AP869" s="2" t="b">
        <f t="shared" si="293"/>
        <v>0</v>
      </c>
      <c r="AQ869" s="2" t="b">
        <v>0</v>
      </c>
      <c r="AR869" s="7">
        <v>1</v>
      </c>
      <c r="BM869" s="2"/>
      <c r="BN869" s="2"/>
      <c r="BO869" s="2"/>
      <c r="BP869" s="2"/>
      <c r="BQ869" s="2"/>
      <c r="BR869" s="2"/>
      <c r="BS869" s="2"/>
      <c r="BT869" s="2"/>
      <c r="BU869" s="2"/>
      <c r="BV869" s="2"/>
      <c r="BW869" s="2"/>
      <c r="BX869" s="2"/>
      <c r="BY869" s="2"/>
      <c r="BZ869" s="2"/>
      <c r="CA869" s="2"/>
      <c r="CB869" s="2"/>
      <c r="CC869" s="2"/>
      <c r="CD869" s="2"/>
      <c r="CE869" s="2"/>
    </row>
    <row r="870" spans="1:84" s="7" customFormat="1" ht="30" hidden="1" x14ac:dyDescent="0.25">
      <c r="L870" s="11" t="s">
        <v>1736</v>
      </c>
      <c r="M870" s="2" t="s">
        <v>1737</v>
      </c>
      <c r="N870" s="7">
        <v>2009</v>
      </c>
      <c r="O870" s="7">
        <v>1</v>
      </c>
      <c r="P870" s="8">
        <v>39965.59375</v>
      </c>
      <c r="Q870" s="7" t="s">
        <v>11</v>
      </c>
      <c r="R870" s="7" t="s">
        <v>459</v>
      </c>
      <c r="S870" s="7" t="s">
        <v>1729</v>
      </c>
      <c r="T870" s="7" t="s">
        <v>480</v>
      </c>
      <c r="U870" s="2">
        <f t="shared" si="273"/>
        <v>0</v>
      </c>
      <c r="V870" s="2" t="b">
        <f t="shared" si="274"/>
        <v>0</v>
      </c>
      <c r="W870" s="17" t="b">
        <f t="shared" si="275"/>
        <v>0</v>
      </c>
      <c r="X870" s="2" t="b">
        <f t="shared" si="276"/>
        <v>0</v>
      </c>
      <c r="Y870" s="2" t="b">
        <f t="shared" si="277"/>
        <v>0</v>
      </c>
      <c r="Z870" s="2" t="b">
        <f t="shared" si="278"/>
        <v>0</v>
      </c>
      <c r="AA870" s="2" t="b">
        <f t="shared" si="279"/>
        <v>0</v>
      </c>
      <c r="AB870" s="2" t="b">
        <f t="shared" si="280"/>
        <v>0</v>
      </c>
      <c r="AC870" s="2" t="b">
        <f t="shared" si="281"/>
        <v>0</v>
      </c>
      <c r="AD870" s="2" t="b">
        <f t="shared" si="282"/>
        <v>0</v>
      </c>
      <c r="AE870" s="2" t="b">
        <f t="shared" si="283"/>
        <v>0</v>
      </c>
      <c r="AF870" s="2" t="b">
        <f t="shared" si="284"/>
        <v>0</v>
      </c>
      <c r="AG870" s="2" t="b">
        <f t="shared" si="285"/>
        <v>0</v>
      </c>
      <c r="AH870" s="17" t="b">
        <f t="shared" si="286"/>
        <v>0</v>
      </c>
      <c r="AI870" s="2" t="b">
        <f t="shared" si="287"/>
        <v>0</v>
      </c>
      <c r="AJ870" s="2" t="b">
        <f t="shared" si="288"/>
        <v>0</v>
      </c>
      <c r="AK870" s="2" t="b">
        <f t="shared" si="289"/>
        <v>0</v>
      </c>
      <c r="AL870" s="2" t="b">
        <f t="shared" si="290"/>
        <v>0</v>
      </c>
      <c r="AM870" s="2" t="b">
        <f t="shared" si="291"/>
        <v>0</v>
      </c>
      <c r="AN870" s="2" t="b">
        <f t="shared" si="292"/>
        <v>0</v>
      </c>
      <c r="AO870" s="2" t="b">
        <v>0</v>
      </c>
      <c r="AP870" s="2" t="b">
        <f t="shared" si="293"/>
        <v>0</v>
      </c>
      <c r="AQ870" s="2" t="b">
        <v>0</v>
      </c>
      <c r="AR870" s="7" t="s">
        <v>5615</v>
      </c>
      <c r="AS870" s="7">
        <v>12</v>
      </c>
      <c r="BM870" s="2"/>
      <c r="BN870" s="2"/>
      <c r="BO870" s="2"/>
      <c r="BP870" s="2"/>
      <c r="BQ870" s="2"/>
      <c r="BR870" s="2"/>
      <c r="BS870" s="2"/>
      <c r="BT870" s="2"/>
      <c r="BU870" s="2"/>
      <c r="BV870" s="2"/>
      <c r="BW870" s="2"/>
      <c r="BX870" s="2"/>
      <c r="BY870" s="2"/>
      <c r="BZ870" s="2"/>
      <c r="CA870" s="2"/>
      <c r="CB870" s="2"/>
      <c r="CC870" s="2"/>
      <c r="CD870" s="2"/>
      <c r="CE870" s="2"/>
    </row>
    <row r="871" spans="1:84" s="7" customFormat="1" hidden="1" x14ac:dyDescent="0.25">
      <c r="L871" s="11" t="s">
        <v>2152</v>
      </c>
      <c r="M871" s="2" t="s">
        <v>2153</v>
      </c>
      <c r="N871" s="7">
        <v>2011</v>
      </c>
      <c r="O871" s="7">
        <v>1</v>
      </c>
      <c r="P871" s="8">
        <v>40544.62777777778</v>
      </c>
      <c r="Q871" s="7" t="s">
        <v>11</v>
      </c>
      <c r="R871" s="7" t="s">
        <v>459</v>
      </c>
      <c r="S871" s="7" t="s">
        <v>2149</v>
      </c>
      <c r="T871" s="7" t="s">
        <v>782</v>
      </c>
      <c r="U871" s="2">
        <f t="shared" si="273"/>
        <v>1</v>
      </c>
      <c r="V871" s="2" t="b">
        <f t="shared" si="274"/>
        <v>1</v>
      </c>
      <c r="W871" s="17" t="b">
        <f t="shared" si="275"/>
        <v>0</v>
      </c>
      <c r="X871" s="2" t="b">
        <f t="shared" si="276"/>
        <v>0</v>
      </c>
      <c r="Y871" s="2" t="b">
        <f t="shared" si="277"/>
        <v>0</v>
      </c>
      <c r="Z871" s="2" t="b">
        <f t="shared" si="278"/>
        <v>0</v>
      </c>
      <c r="AA871" s="2" t="b">
        <f t="shared" si="279"/>
        <v>0</v>
      </c>
      <c r="AB871" s="2" t="b">
        <f t="shared" si="280"/>
        <v>0</v>
      </c>
      <c r="AC871" s="2" t="b">
        <f t="shared" si="281"/>
        <v>0</v>
      </c>
      <c r="AD871" s="2" t="b">
        <f t="shared" si="282"/>
        <v>0</v>
      </c>
      <c r="AE871" s="2" t="b">
        <f t="shared" si="283"/>
        <v>0</v>
      </c>
      <c r="AF871" s="2" t="b">
        <f t="shared" si="284"/>
        <v>0</v>
      </c>
      <c r="AG871" s="2" t="b">
        <f t="shared" si="285"/>
        <v>0</v>
      </c>
      <c r="AH871" s="17" t="b">
        <f t="shared" si="286"/>
        <v>0</v>
      </c>
      <c r="AI871" s="2" t="b">
        <f t="shared" si="287"/>
        <v>0</v>
      </c>
      <c r="AJ871" s="2" t="b">
        <f t="shared" si="288"/>
        <v>0</v>
      </c>
      <c r="AK871" s="2" t="b">
        <f t="shared" si="289"/>
        <v>0</v>
      </c>
      <c r="AL871" s="2" t="b">
        <f t="shared" si="290"/>
        <v>0</v>
      </c>
      <c r="AM871" s="2" t="b">
        <f t="shared" si="291"/>
        <v>0</v>
      </c>
      <c r="AN871" s="2" t="b">
        <f t="shared" si="292"/>
        <v>0</v>
      </c>
      <c r="AO871" s="2" t="b">
        <v>0</v>
      </c>
      <c r="AP871" s="2" t="b">
        <f t="shared" si="293"/>
        <v>0</v>
      </c>
      <c r="AQ871" s="2" t="b">
        <v>0</v>
      </c>
      <c r="AR871" s="7">
        <v>1</v>
      </c>
      <c r="BM871" s="2"/>
      <c r="BN871" s="2"/>
      <c r="BO871" s="2"/>
    </row>
    <row r="872" spans="1:84" s="7" customFormat="1" hidden="1" x14ac:dyDescent="0.25">
      <c r="A872" s="2"/>
      <c r="B872" s="2"/>
      <c r="C872" s="2"/>
      <c r="D872" s="2"/>
      <c r="E872" s="2"/>
      <c r="F872" s="2"/>
      <c r="G872" s="2"/>
      <c r="H872" s="2"/>
      <c r="I872" s="2"/>
      <c r="J872" s="2"/>
      <c r="K872" s="2"/>
      <c r="L872" s="11" t="s">
        <v>5004</v>
      </c>
      <c r="M872" s="2" t="s">
        <v>5005</v>
      </c>
      <c r="N872" s="2">
        <v>2011</v>
      </c>
      <c r="O872" s="2">
        <v>1</v>
      </c>
      <c r="P872" s="3">
        <v>40544.479166666664</v>
      </c>
      <c r="Q872" s="2" t="s">
        <v>11</v>
      </c>
      <c r="R872" s="2" t="s">
        <v>4779</v>
      </c>
      <c r="S872" s="2" t="s">
        <v>5006</v>
      </c>
      <c r="T872" s="2" t="s">
        <v>4781</v>
      </c>
      <c r="U872" s="2">
        <f t="shared" si="273"/>
        <v>3</v>
      </c>
      <c r="V872" s="2" t="b">
        <f t="shared" si="274"/>
        <v>1</v>
      </c>
      <c r="W872" s="17" t="b">
        <f t="shared" si="275"/>
        <v>1</v>
      </c>
      <c r="X872" s="2" t="b">
        <f t="shared" si="276"/>
        <v>0</v>
      </c>
      <c r="Y872" s="2" t="b">
        <f t="shared" si="277"/>
        <v>0</v>
      </c>
      <c r="Z872" s="2" t="b">
        <f t="shared" si="278"/>
        <v>0</v>
      </c>
      <c r="AA872" s="2" t="b">
        <f t="shared" si="279"/>
        <v>1</v>
      </c>
      <c r="AB872" s="2" t="b">
        <f t="shared" si="280"/>
        <v>0</v>
      </c>
      <c r="AC872" s="2" t="b">
        <f t="shared" si="281"/>
        <v>0</v>
      </c>
      <c r="AD872" s="2" t="b">
        <f t="shared" si="282"/>
        <v>0</v>
      </c>
      <c r="AE872" s="2" t="b">
        <f t="shared" si="283"/>
        <v>0</v>
      </c>
      <c r="AF872" s="2" t="b">
        <f t="shared" si="284"/>
        <v>0</v>
      </c>
      <c r="AG872" s="2" t="b">
        <f t="shared" si="285"/>
        <v>0</v>
      </c>
      <c r="AH872" s="17" t="b">
        <f t="shared" si="286"/>
        <v>0</v>
      </c>
      <c r="AI872" s="2" t="b">
        <f t="shared" si="287"/>
        <v>0</v>
      </c>
      <c r="AJ872" s="2" t="b">
        <f t="shared" si="288"/>
        <v>0</v>
      </c>
      <c r="AK872" s="2" t="b">
        <f t="shared" si="289"/>
        <v>0</v>
      </c>
      <c r="AL872" s="2" t="b">
        <f t="shared" si="290"/>
        <v>0</v>
      </c>
      <c r="AM872" s="2" t="b">
        <f t="shared" si="291"/>
        <v>0</v>
      </c>
      <c r="AN872" s="2" t="b">
        <f t="shared" si="292"/>
        <v>0</v>
      </c>
      <c r="AO872" s="2" t="b">
        <v>0</v>
      </c>
      <c r="AP872" s="2" t="b">
        <f t="shared" si="293"/>
        <v>0</v>
      </c>
      <c r="AQ872" s="2" t="b">
        <v>0</v>
      </c>
      <c r="AR872" s="2">
        <v>1</v>
      </c>
      <c r="AS872" s="2">
        <v>2</v>
      </c>
      <c r="AT872" s="2">
        <v>3</v>
      </c>
      <c r="AU872" s="2">
        <v>7</v>
      </c>
      <c r="AV872" s="2">
        <v>9</v>
      </c>
      <c r="AW872" s="2" t="s">
        <v>5615</v>
      </c>
      <c r="AX872" s="2">
        <v>12</v>
      </c>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row>
    <row r="873" spans="1:84" s="7" customFormat="1" hidden="1" x14ac:dyDescent="0.25">
      <c r="A873" s="2"/>
      <c r="B873" s="2"/>
      <c r="C873" s="2"/>
      <c r="D873" s="2"/>
      <c r="E873" s="2"/>
      <c r="F873" s="2"/>
      <c r="G873" s="2"/>
      <c r="H873" s="2"/>
      <c r="I873" s="2"/>
      <c r="J873" s="2"/>
      <c r="K873" s="2"/>
      <c r="L873" s="11" t="s">
        <v>5389</v>
      </c>
      <c r="M873" s="2" t="s">
        <v>5390</v>
      </c>
      <c r="N873" s="2">
        <v>1</v>
      </c>
      <c r="O873" s="2">
        <v>1</v>
      </c>
      <c r="P873" s="4">
        <v>41091</v>
      </c>
      <c r="Q873" s="2" t="s">
        <v>11</v>
      </c>
      <c r="R873" s="2" t="s">
        <v>5159</v>
      </c>
      <c r="S873" s="2" t="s">
        <v>5391</v>
      </c>
      <c r="T873" s="2" t="s">
        <v>5392</v>
      </c>
      <c r="U873" s="2">
        <f t="shared" si="273"/>
        <v>1</v>
      </c>
      <c r="V873" s="2" t="b">
        <f t="shared" si="274"/>
        <v>1</v>
      </c>
      <c r="W873" s="17" t="b">
        <f t="shared" si="275"/>
        <v>0</v>
      </c>
      <c r="X873" s="2" t="b">
        <f t="shared" si="276"/>
        <v>0</v>
      </c>
      <c r="Y873" s="2" t="b">
        <f t="shared" si="277"/>
        <v>0</v>
      </c>
      <c r="Z873" s="2" t="b">
        <f t="shared" si="278"/>
        <v>0</v>
      </c>
      <c r="AA873" s="2" t="b">
        <f t="shared" si="279"/>
        <v>0</v>
      </c>
      <c r="AB873" s="2" t="b">
        <f t="shared" si="280"/>
        <v>0</v>
      </c>
      <c r="AC873" s="2" t="b">
        <f t="shared" si="281"/>
        <v>0</v>
      </c>
      <c r="AD873" s="2" t="b">
        <f t="shared" si="282"/>
        <v>0</v>
      </c>
      <c r="AE873" s="2" t="b">
        <f t="shared" si="283"/>
        <v>0</v>
      </c>
      <c r="AF873" s="2" t="b">
        <f t="shared" si="284"/>
        <v>0</v>
      </c>
      <c r="AG873" s="2" t="b">
        <f t="shared" si="285"/>
        <v>0</v>
      </c>
      <c r="AH873" s="17" t="b">
        <f t="shared" si="286"/>
        <v>0</v>
      </c>
      <c r="AI873" s="2" t="b">
        <f t="shared" si="287"/>
        <v>0</v>
      </c>
      <c r="AJ873" s="2" t="b">
        <f t="shared" si="288"/>
        <v>0</v>
      </c>
      <c r="AK873" s="2" t="b">
        <f t="shared" si="289"/>
        <v>0</v>
      </c>
      <c r="AL873" s="2" t="b">
        <f t="shared" si="290"/>
        <v>0</v>
      </c>
      <c r="AM873" s="2" t="b">
        <f t="shared" si="291"/>
        <v>0</v>
      </c>
      <c r="AN873" s="2" t="b">
        <f t="shared" si="292"/>
        <v>0</v>
      </c>
      <c r="AO873" s="2" t="b">
        <v>0</v>
      </c>
      <c r="AP873" s="2" t="b">
        <f t="shared" si="293"/>
        <v>0</v>
      </c>
      <c r="AQ873" s="2" t="b">
        <v>0</v>
      </c>
      <c r="AR873" s="2">
        <v>1</v>
      </c>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row>
    <row r="874" spans="1:84" s="7" customFormat="1" ht="30" hidden="1" x14ac:dyDescent="0.25">
      <c r="L874" s="11" t="s">
        <v>398</v>
      </c>
      <c r="M874" s="2" t="s">
        <v>399</v>
      </c>
      <c r="N874" s="2">
        <v>28</v>
      </c>
      <c r="O874" s="2">
        <v>1</v>
      </c>
      <c r="P874" s="3">
        <v>40179.705555555556</v>
      </c>
      <c r="Q874" s="2" t="s">
        <v>11</v>
      </c>
      <c r="R874" s="2" t="s">
        <v>329</v>
      </c>
      <c r="S874" s="2" t="s">
        <v>395</v>
      </c>
      <c r="T874" s="2" t="s">
        <v>335</v>
      </c>
      <c r="U874" s="2">
        <f t="shared" si="273"/>
        <v>1</v>
      </c>
      <c r="V874" s="2" t="b">
        <f t="shared" si="274"/>
        <v>1</v>
      </c>
      <c r="W874" s="17" t="b">
        <f t="shared" si="275"/>
        <v>0</v>
      </c>
      <c r="X874" s="2" t="b">
        <f t="shared" si="276"/>
        <v>0</v>
      </c>
      <c r="Y874" s="2" t="b">
        <f t="shared" si="277"/>
        <v>0</v>
      </c>
      <c r="Z874" s="2" t="b">
        <f t="shared" si="278"/>
        <v>0</v>
      </c>
      <c r="AA874" s="2" t="b">
        <f t="shared" si="279"/>
        <v>0</v>
      </c>
      <c r="AB874" s="2" t="b">
        <f t="shared" si="280"/>
        <v>0</v>
      </c>
      <c r="AC874" s="2" t="b">
        <f t="shared" si="281"/>
        <v>0</v>
      </c>
      <c r="AD874" s="2" t="b">
        <f t="shared" si="282"/>
        <v>0</v>
      </c>
      <c r="AE874" s="2" t="b">
        <f t="shared" si="283"/>
        <v>0</v>
      </c>
      <c r="AF874" s="2" t="b">
        <f t="shared" si="284"/>
        <v>0</v>
      </c>
      <c r="AG874" s="2" t="b">
        <f t="shared" si="285"/>
        <v>0</v>
      </c>
      <c r="AH874" s="17" t="b">
        <f t="shared" si="286"/>
        <v>0</v>
      </c>
      <c r="AI874" s="2" t="b">
        <f t="shared" si="287"/>
        <v>0</v>
      </c>
      <c r="AJ874" s="2" t="b">
        <f t="shared" si="288"/>
        <v>0</v>
      </c>
      <c r="AK874" s="2" t="b">
        <f t="shared" si="289"/>
        <v>0</v>
      </c>
      <c r="AL874" s="2" t="b">
        <f t="shared" si="290"/>
        <v>0</v>
      </c>
      <c r="AM874" s="2" t="b">
        <f t="shared" si="291"/>
        <v>0</v>
      </c>
      <c r="AN874" s="2" t="b">
        <f t="shared" si="292"/>
        <v>0</v>
      </c>
      <c r="AO874" s="2" t="b">
        <v>0</v>
      </c>
      <c r="AP874" s="2" t="b">
        <f t="shared" si="293"/>
        <v>0</v>
      </c>
      <c r="AQ874" s="2" t="b">
        <v>0</v>
      </c>
      <c r="AR874" s="2">
        <v>1</v>
      </c>
      <c r="AS874" s="2"/>
      <c r="AT874" s="2"/>
      <c r="AU874" s="2"/>
      <c r="AV874" s="2"/>
      <c r="AW874" s="2"/>
      <c r="AX874" s="2"/>
      <c r="AY874" s="2"/>
      <c r="AZ874" s="2"/>
      <c r="BA874" s="2"/>
      <c r="BB874" s="2"/>
      <c r="BC874" s="2"/>
      <c r="BD874" s="2"/>
      <c r="BE874" s="2"/>
      <c r="BF874" s="2"/>
      <c r="BG874" s="2"/>
      <c r="BH874" s="2"/>
      <c r="BI874" s="2"/>
      <c r="BJ874" s="2"/>
      <c r="BK874" s="2"/>
      <c r="BL874" s="2"/>
      <c r="BP874" s="2"/>
      <c r="BQ874" s="2"/>
      <c r="BR874" s="2"/>
      <c r="BS874" s="2"/>
      <c r="BT874" s="2"/>
      <c r="BU874" s="2"/>
      <c r="BV874" s="2"/>
      <c r="BW874" s="2"/>
      <c r="BX874" s="2"/>
      <c r="BY874" s="2"/>
      <c r="BZ874" s="2"/>
      <c r="CA874" s="2"/>
      <c r="CB874" s="2"/>
      <c r="CC874" s="2"/>
      <c r="CD874" s="2"/>
      <c r="CE874" s="2"/>
    </row>
    <row r="875" spans="1:84" s="7" customFormat="1" ht="42.75" hidden="1" x14ac:dyDescent="0.25">
      <c r="A875" s="2"/>
      <c r="B875" s="2"/>
      <c r="C875" s="2"/>
      <c r="D875" s="2"/>
      <c r="E875" s="2"/>
      <c r="F875" s="2"/>
      <c r="G875" s="2"/>
      <c r="H875" s="2"/>
      <c r="I875" s="2"/>
      <c r="J875" s="2"/>
      <c r="K875" s="2"/>
      <c r="L875" s="15">
        <v>2008310759</v>
      </c>
      <c r="M875" s="12" t="s">
        <v>5502</v>
      </c>
      <c r="N875" s="2"/>
      <c r="O875" s="2"/>
      <c r="P875" s="2"/>
      <c r="Q875" s="13" t="s">
        <v>5439</v>
      </c>
      <c r="R875" s="2" t="s">
        <v>5440</v>
      </c>
      <c r="S875" s="2"/>
      <c r="T875" s="13" t="s">
        <v>5453</v>
      </c>
      <c r="U875" s="2">
        <f t="shared" si="273"/>
        <v>1</v>
      </c>
      <c r="V875" s="2" t="b">
        <f t="shared" si="274"/>
        <v>1</v>
      </c>
      <c r="W875" s="17" t="b">
        <f t="shared" si="275"/>
        <v>0</v>
      </c>
      <c r="X875" s="2" t="b">
        <f t="shared" si="276"/>
        <v>0</v>
      </c>
      <c r="Y875" s="2" t="b">
        <f t="shared" si="277"/>
        <v>0</v>
      </c>
      <c r="Z875" s="2" t="b">
        <f t="shared" si="278"/>
        <v>0</v>
      </c>
      <c r="AA875" s="2" t="b">
        <f t="shared" si="279"/>
        <v>0</v>
      </c>
      <c r="AB875" s="2" t="b">
        <f t="shared" si="280"/>
        <v>0</v>
      </c>
      <c r="AC875" s="2" t="b">
        <f t="shared" si="281"/>
        <v>0</v>
      </c>
      <c r="AD875" s="2" t="b">
        <f t="shared" si="282"/>
        <v>0</v>
      </c>
      <c r="AE875" s="2" t="b">
        <f t="shared" si="283"/>
        <v>0</v>
      </c>
      <c r="AF875" s="2" t="b">
        <f t="shared" si="284"/>
        <v>0</v>
      </c>
      <c r="AG875" s="2" t="b">
        <f t="shared" si="285"/>
        <v>0</v>
      </c>
      <c r="AH875" s="17" t="b">
        <f t="shared" si="286"/>
        <v>0</v>
      </c>
      <c r="AI875" s="2" t="b">
        <f t="shared" si="287"/>
        <v>0</v>
      </c>
      <c r="AJ875" s="2" t="b">
        <f t="shared" si="288"/>
        <v>0</v>
      </c>
      <c r="AK875" s="2" t="b">
        <f t="shared" si="289"/>
        <v>0</v>
      </c>
      <c r="AL875" s="2" t="b">
        <f t="shared" si="290"/>
        <v>0</v>
      </c>
      <c r="AM875" s="2" t="b">
        <f t="shared" si="291"/>
        <v>0</v>
      </c>
      <c r="AN875" s="2" t="b">
        <f t="shared" si="292"/>
        <v>0</v>
      </c>
      <c r="AO875" s="2" t="b">
        <v>0</v>
      </c>
      <c r="AP875" s="2" t="b">
        <f t="shared" si="293"/>
        <v>0</v>
      </c>
      <c r="AQ875" s="41" t="b">
        <v>0</v>
      </c>
      <c r="AR875" s="2">
        <v>1</v>
      </c>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row>
    <row r="876" spans="1:84" s="7" customFormat="1" hidden="1" x14ac:dyDescent="0.25">
      <c r="L876" s="11" t="s">
        <v>3809</v>
      </c>
      <c r="M876" s="2" t="s">
        <v>3810</v>
      </c>
      <c r="N876" s="2">
        <v>2011</v>
      </c>
      <c r="O876" s="2">
        <v>1</v>
      </c>
      <c r="P876" s="4">
        <v>40544</v>
      </c>
      <c r="Q876" s="2" t="s">
        <v>11</v>
      </c>
      <c r="R876" s="2" t="s">
        <v>459</v>
      </c>
      <c r="S876" s="2" t="s">
        <v>3808</v>
      </c>
      <c r="T876" s="2" t="s">
        <v>774</v>
      </c>
      <c r="U876" s="2">
        <f t="shared" si="273"/>
        <v>1</v>
      </c>
      <c r="V876" s="2" t="b">
        <f t="shared" si="274"/>
        <v>1</v>
      </c>
      <c r="W876" s="17" t="b">
        <f t="shared" si="275"/>
        <v>0</v>
      </c>
      <c r="X876" s="2" t="b">
        <f t="shared" si="276"/>
        <v>0</v>
      </c>
      <c r="Y876" s="2" t="b">
        <f t="shared" si="277"/>
        <v>0</v>
      </c>
      <c r="Z876" s="2" t="b">
        <f t="shared" si="278"/>
        <v>0</v>
      </c>
      <c r="AA876" s="2" t="b">
        <f t="shared" si="279"/>
        <v>0</v>
      </c>
      <c r="AB876" s="2" t="b">
        <f t="shared" si="280"/>
        <v>0</v>
      </c>
      <c r="AC876" s="2" t="b">
        <f t="shared" si="281"/>
        <v>0</v>
      </c>
      <c r="AD876" s="2" t="b">
        <f t="shared" si="282"/>
        <v>0</v>
      </c>
      <c r="AE876" s="2" t="b">
        <f t="shared" si="283"/>
        <v>0</v>
      </c>
      <c r="AF876" s="2" t="b">
        <f t="shared" si="284"/>
        <v>0</v>
      </c>
      <c r="AG876" s="2" t="b">
        <f t="shared" si="285"/>
        <v>0</v>
      </c>
      <c r="AH876" s="17" t="b">
        <f t="shared" si="286"/>
        <v>0</v>
      </c>
      <c r="AI876" s="2" t="b">
        <f t="shared" si="287"/>
        <v>0</v>
      </c>
      <c r="AJ876" s="2" t="b">
        <f t="shared" si="288"/>
        <v>0</v>
      </c>
      <c r="AK876" s="2" t="b">
        <f t="shared" si="289"/>
        <v>0</v>
      </c>
      <c r="AL876" s="2" t="b">
        <f t="shared" si="290"/>
        <v>0</v>
      </c>
      <c r="AM876" s="2" t="b">
        <f t="shared" si="291"/>
        <v>0</v>
      </c>
      <c r="AN876" s="2" t="b">
        <f t="shared" si="292"/>
        <v>0</v>
      </c>
      <c r="AO876" s="2" t="b">
        <v>0</v>
      </c>
      <c r="AP876" s="2" t="b">
        <f t="shared" si="293"/>
        <v>0</v>
      </c>
      <c r="AQ876" s="2" t="b">
        <v>0</v>
      </c>
      <c r="AR876" s="2">
        <v>1</v>
      </c>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row>
    <row r="877" spans="1:84" s="7" customFormat="1" ht="30" hidden="1" x14ac:dyDescent="0.25">
      <c r="A877" s="2"/>
      <c r="B877" s="2"/>
      <c r="C877" s="2"/>
      <c r="D877" s="2"/>
      <c r="E877" s="2"/>
      <c r="F877" s="2"/>
      <c r="G877" s="2"/>
      <c r="H877" s="2"/>
      <c r="I877" s="2"/>
      <c r="J877" s="2"/>
      <c r="K877" s="2"/>
      <c r="L877" s="11" t="s">
        <v>56</v>
      </c>
      <c r="M877" s="2" t="s">
        <v>57</v>
      </c>
      <c r="N877" s="2">
        <v>2006</v>
      </c>
      <c r="O877" s="2">
        <v>1</v>
      </c>
      <c r="P877" s="3">
        <v>38718.518055555556</v>
      </c>
      <c r="Q877" s="2" t="s">
        <v>16</v>
      </c>
      <c r="R877" s="2" t="s">
        <v>9</v>
      </c>
      <c r="S877" s="2" t="s">
        <v>51</v>
      </c>
      <c r="T877" s="2" t="s">
        <v>13</v>
      </c>
      <c r="U877" s="2">
        <f t="shared" si="273"/>
        <v>1</v>
      </c>
      <c r="V877" s="2" t="b">
        <f t="shared" si="274"/>
        <v>1</v>
      </c>
      <c r="W877" s="17" t="b">
        <f t="shared" si="275"/>
        <v>0</v>
      </c>
      <c r="X877" s="2" t="b">
        <f t="shared" si="276"/>
        <v>0</v>
      </c>
      <c r="Y877" s="2" t="b">
        <f t="shared" si="277"/>
        <v>0</v>
      </c>
      <c r="Z877" s="2" t="b">
        <f t="shared" si="278"/>
        <v>0</v>
      </c>
      <c r="AA877" s="2" t="b">
        <f t="shared" si="279"/>
        <v>0</v>
      </c>
      <c r="AB877" s="2" t="b">
        <f t="shared" si="280"/>
        <v>0</v>
      </c>
      <c r="AC877" s="2" t="b">
        <f t="shared" si="281"/>
        <v>0</v>
      </c>
      <c r="AD877" s="2" t="b">
        <f t="shared" si="282"/>
        <v>0</v>
      </c>
      <c r="AE877" s="2" t="b">
        <f t="shared" si="283"/>
        <v>0</v>
      </c>
      <c r="AF877" s="2" t="b">
        <f t="shared" si="284"/>
        <v>0</v>
      </c>
      <c r="AG877" s="2" t="b">
        <f t="shared" si="285"/>
        <v>0</v>
      </c>
      <c r="AH877" s="17" t="b">
        <f t="shared" si="286"/>
        <v>0</v>
      </c>
      <c r="AI877" s="2" t="b">
        <f t="shared" si="287"/>
        <v>0</v>
      </c>
      <c r="AJ877" s="2" t="b">
        <f t="shared" si="288"/>
        <v>0</v>
      </c>
      <c r="AK877" s="2" t="b">
        <f t="shared" si="289"/>
        <v>0</v>
      </c>
      <c r="AL877" s="2" t="b">
        <f t="shared" si="290"/>
        <v>0</v>
      </c>
      <c r="AM877" s="2" t="b">
        <f t="shared" si="291"/>
        <v>0</v>
      </c>
      <c r="AN877" s="2" t="b">
        <f t="shared" si="292"/>
        <v>0</v>
      </c>
      <c r="AO877" s="2" t="b">
        <v>0</v>
      </c>
      <c r="AP877" s="2" t="b">
        <f t="shared" si="293"/>
        <v>0</v>
      </c>
      <c r="AQ877" s="2" t="b">
        <v>0</v>
      </c>
      <c r="AR877" s="2">
        <v>1</v>
      </c>
      <c r="AS877" s="2" t="s">
        <v>5615</v>
      </c>
      <c r="AT877" s="2"/>
      <c r="AU877" s="2"/>
      <c r="AV877" s="2"/>
      <c r="AW877" s="2"/>
      <c r="AX877" s="2"/>
      <c r="AY877" s="2"/>
      <c r="AZ877" s="2"/>
      <c r="BA877" s="2"/>
      <c r="BB877" s="2"/>
      <c r="BC877" s="2"/>
      <c r="BD877" s="2"/>
      <c r="BE877" s="2"/>
      <c r="BF877" s="2"/>
      <c r="BG877" s="2"/>
      <c r="BH877" s="2"/>
      <c r="BI877" s="2"/>
      <c r="BJ877" s="2"/>
      <c r="BK877" s="2"/>
      <c r="BL877" s="2"/>
      <c r="BP877" s="2"/>
      <c r="BQ877" s="2"/>
      <c r="BR877" s="2"/>
      <c r="BS877" s="2"/>
      <c r="BT877" s="2"/>
      <c r="BU877" s="2"/>
      <c r="BV877" s="2"/>
      <c r="BW877" s="2"/>
      <c r="BX877" s="2"/>
      <c r="BY877" s="2"/>
      <c r="BZ877" s="2"/>
      <c r="CA877" s="2"/>
      <c r="CB877" s="2"/>
      <c r="CC877" s="2"/>
      <c r="CD877" s="2"/>
      <c r="CE877" s="2"/>
    </row>
    <row r="878" spans="1:84" s="7" customFormat="1" ht="30" hidden="1" x14ac:dyDescent="0.25">
      <c r="L878" s="11" t="s">
        <v>621</v>
      </c>
      <c r="M878" s="2" t="s">
        <v>622</v>
      </c>
      <c r="N878" s="7">
        <v>2011</v>
      </c>
      <c r="O878" s="7">
        <v>1</v>
      </c>
      <c r="P878" s="8">
        <v>40603.446527777778</v>
      </c>
      <c r="Q878" s="7" t="s">
        <v>11</v>
      </c>
      <c r="R878" s="7" t="s">
        <v>459</v>
      </c>
      <c r="S878" s="7" t="s">
        <v>620</v>
      </c>
      <c r="T878" s="7" t="s">
        <v>484</v>
      </c>
      <c r="U878" s="2">
        <f t="shared" si="273"/>
        <v>1</v>
      </c>
      <c r="V878" s="2" t="b">
        <f t="shared" si="274"/>
        <v>1</v>
      </c>
      <c r="W878" s="17" t="b">
        <f t="shared" si="275"/>
        <v>0</v>
      </c>
      <c r="X878" s="2" t="b">
        <f t="shared" si="276"/>
        <v>0</v>
      </c>
      <c r="Y878" s="2" t="b">
        <f t="shared" si="277"/>
        <v>0</v>
      </c>
      <c r="Z878" s="2" t="b">
        <f t="shared" si="278"/>
        <v>0</v>
      </c>
      <c r="AA878" s="2" t="b">
        <f t="shared" si="279"/>
        <v>0</v>
      </c>
      <c r="AB878" s="2" t="b">
        <f t="shared" si="280"/>
        <v>0</v>
      </c>
      <c r="AC878" s="2" t="b">
        <f t="shared" si="281"/>
        <v>0</v>
      </c>
      <c r="AD878" s="2" t="b">
        <f t="shared" si="282"/>
        <v>0</v>
      </c>
      <c r="AE878" s="2" t="b">
        <f t="shared" si="283"/>
        <v>0</v>
      </c>
      <c r="AF878" s="2" t="b">
        <f t="shared" si="284"/>
        <v>0</v>
      </c>
      <c r="AG878" s="2" t="b">
        <f t="shared" si="285"/>
        <v>0</v>
      </c>
      <c r="AH878" s="17" t="b">
        <f t="shared" si="286"/>
        <v>0</v>
      </c>
      <c r="AI878" s="2" t="b">
        <f t="shared" si="287"/>
        <v>0</v>
      </c>
      <c r="AJ878" s="2" t="b">
        <f t="shared" si="288"/>
        <v>0</v>
      </c>
      <c r="AK878" s="2" t="b">
        <f t="shared" si="289"/>
        <v>0</v>
      </c>
      <c r="AL878" s="2" t="b">
        <f t="shared" si="290"/>
        <v>0</v>
      </c>
      <c r="AM878" s="2" t="b">
        <f t="shared" si="291"/>
        <v>0</v>
      </c>
      <c r="AN878" s="2" t="b">
        <f t="shared" si="292"/>
        <v>0</v>
      </c>
      <c r="AO878" s="2" t="b">
        <v>0</v>
      </c>
      <c r="AP878" s="2" t="b">
        <f t="shared" si="293"/>
        <v>0</v>
      </c>
      <c r="AQ878" s="2" t="b">
        <v>0</v>
      </c>
      <c r="AR878" s="7">
        <v>1</v>
      </c>
      <c r="AS878" s="7">
        <v>3</v>
      </c>
      <c r="AT878" s="7" t="s">
        <v>5615</v>
      </c>
      <c r="BM878" s="2"/>
      <c r="BN878" s="2"/>
      <c r="BO878" s="2"/>
    </row>
    <row r="879" spans="1:84" s="84" customFormat="1" ht="105" x14ac:dyDescent="0.25">
      <c r="A879" s="75" t="s">
        <v>5673</v>
      </c>
      <c r="B879" s="75" t="s">
        <v>5730</v>
      </c>
      <c r="C879" s="75" t="s">
        <v>5731</v>
      </c>
      <c r="D879" s="90" t="s">
        <v>5730</v>
      </c>
      <c r="E879" s="90" t="s">
        <v>6269</v>
      </c>
      <c r="F879" s="90" t="s">
        <v>5693</v>
      </c>
      <c r="G879" s="90" t="s">
        <v>6270</v>
      </c>
      <c r="H879" s="90" t="s">
        <v>6182</v>
      </c>
      <c r="I879" s="90">
        <v>822089984</v>
      </c>
      <c r="J879" s="90" t="s">
        <v>6182</v>
      </c>
      <c r="K879" s="75" t="s">
        <v>6271</v>
      </c>
      <c r="L879" s="90" t="s">
        <v>2902</v>
      </c>
      <c r="M879" s="90" t="s">
        <v>2903</v>
      </c>
      <c r="N879" s="90">
        <v>46</v>
      </c>
      <c r="O879" s="90">
        <v>4</v>
      </c>
      <c r="P879" s="92">
        <v>40878.612500000003</v>
      </c>
      <c r="Q879" s="90" t="s">
        <v>11</v>
      </c>
      <c r="R879" s="90" t="s">
        <v>459</v>
      </c>
      <c r="S879" s="90" t="s">
        <v>2901</v>
      </c>
      <c r="T879" s="90" t="s">
        <v>484</v>
      </c>
      <c r="U879" s="90">
        <f t="shared" si="273"/>
        <v>6</v>
      </c>
      <c r="V879" s="90" t="b">
        <f t="shared" si="274"/>
        <v>1</v>
      </c>
      <c r="W879" s="90" t="b">
        <f t="shared" si="275"/>
        <v>1</v>
      </c>
      <c r="X879" s="90" t="b">
        <f t="shared" si="276"/>
        <v>0</v>
      </c>
      <c r="Y879" s="90" t="b">
        <f t="shared" si="277"/>
        <v>0</v>
      </c>
      <c r="Z879" s="90" t="b">
        <f t="shared" si="278"/>
        <v>0</v>
      </c>
      <c r="AA879" s="90" t="b">
        <f t="shared" si="279"/>
        <v>0</v>
      </c>
      <c r="AB879" s="90" t="b">
        <f t="shared" si="280"/>
        <v>1</v>
      </c>
      <c r="AC879" s="90" t="b">
        <f t="shared" si="281"/>
        <v>0</v>
      </c>
      <c r="AD879" s="90" t="b">
        <f t="shared" si="282"/>
        <v>1</v>
      </c>
      <c r="AE879" s="90" t="b">
        <f t="shared" si="283"/>
        <v>0</v>
      </c>
      <c r="AF879" s="90" t="b">
        <f t="shared" si="284"/>
        <v>0</v>
      </c>
      <c r="AG879" s="90" t="b">
        <f t="shared" si="285"/>
        <v>1</v>
      </c>
      <c r="AH879" s="90" t="b">
        <f t="shared" si="286"/>
        <v>1</v>
      </c>
      <c r="AI879" s="90" t="b">
        <f t="shared" si="287"/>
        <v>0</v>
      </c>
      <c r="AJ879" s="90" t="b">
        <f t="shared" si="288"/>
        <v>0</v>
      </c>
      <c r="AK879" s="90" t="b">
        <f t="shared" si="289"/>
        <v>0</v>
      </c>
      <c r="AL879" s="90" t="b">
        <f t="shared" si="290"/>
        <v>0</v>
      </c>
      <c r="AM879" s="90" t="b">
        <f t="shared" si="291"/>
        <v>0</v>
      </c>
      <c r="AN879" s="90" t="b">
        <f t="shared" si="292"/>
        <v>0</v>
      </c>
      <c r="AO879" s="90" t="b">
        <v>0</v>
      </c>
      <c r="AP879" s="90" t="b">
        <f t="shared" si="293"/>
        <v>0</v>
      </c>
      <c r="AQ879" s="90" t="b">
        <v>0</v>
      </c>
      <c r="AR879" s="2">
        <v>1</v>
      </c>
      <c r="AS879" s="2">
        <v>2</v>
      </c>
      <c r="AT879" s="2">
        <v>3</v>
      </c>
      <c r="AU879" s="2">
        <v>8</v>
      </c>
      <c r="AV879" s="2">
        <v>11</v>
      </c>
      <c r="AW879" s="2">
        <v>12</v>
      </c>
      <c r="AX879" s="2">
        <v>15</v>
      </c>
      <c r="AY879" s="2">
        <v>16</v>
      </c>
      <c r="AZ879" s="2">
        <v>17</v>
      </c>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7"/>
    </row>
    <row r="880" spans="1:84" s="7" customFormat="1" ht="30" hidden="1" x14ac:dyDescent="0.25">
      <c r="L880" s="11" t="s">
        <v>4024</v>
      </c>
      <c r="M880" s="2" t="s">
        <v>4025</v>
      </c>
      <c r="N880" s="2">
        <v>2010</v>
      </c>
      <c r="O880" s="2">
        <v>1</v>
      </c>
      <c r="P880" s="3">
        <v>40179.52847222222</v>
      </c>
      <c r="Q880" s="2" t="s">
        <v>11</v>
      </c>
      <c r="R880" s="2" t="s">
        <v>459</v>
      </c>
      <c r="S880" s="2" t="s">
        <v>4026</v>
      </c>
      <c r="T880" s="2" t="s">
        <v>484</v>
      </c>
      <c r="U880" s="2">
        <f t="shared" si="273"/>
        <v>1</v>
      </c>
      <c r="V880" s="2" t="b">
        <f t="shared" si="274"/>
        <v>1</v>
      </c>
      <c r="W880" s="17" t="b">
        <f t="shared" si="275"/>
        <v>0</v>
      </c>
      <c r="X880" s="2" t="b">
        <f t="shared" si="276"/>
        <v>0</v>
      </c>
      <c r="Y880" s="2" t="b">
        <f t="shared" si="277"/>
        <v>0</v>
      </c>
      <c r="Z880" s="2" t="b">
        <f t="shared" si="278"/>
        <v>0</v>
      </c>
      <c r="AA880" s="2" t="b">
        <f t="shared" si="279"/>
        <v>0</v>
      </c>
      <c r="AB880" s="2" t="b">
        <f t="shared" si="280"/>
        <v>0</v>
      </c>
      <c r="AC880" s="2" t="b">
        <f t="shared" si="281"/>
        <v>0</v>
      </c>
      <c r="AD880" s="2" t="b">
        <f t="shared" si="282"/>
        <v>0</v>
      </c>
      <c r="AE880" s="2" t="b">
        <f t="shared" si="283"/>
        <v>0</v>
      </c>
      <c r="AF880" s="2" t="b">
        <f t="shared" si="284"/>
        <v>0</v>
      </c>
      <c r="AG880" s="2" t="b">
        <f t="shared" si="285"/>
        <v>0</v>
      </c>
      <c r="AH880" s="17" t="b">
        <f t="shared" si="286"/>
        <v>0</v>
      </c>
      <c r="AI880" s="2" t="b">
        <f t="shared" si="287"/>
        <v>0</v>
      </c>
      <c r="AJ880" s="2" t="b">
        <f t="shared" si="288"/>
        <v>0</v>
      </c>
      <c r="AK880" s="2" t="b">
        <f t="shared" si="289"/>
        <v>0</v>
      </c>
      <c r="AL880" s="2" t="b">
        <f t="shared" si="290"/>
        <v>0</v>
      </c>
      <c r="AM880" s="2" t="b">
        <f t="shared" si="291"/>
        <v>0</v>
      </c>
      <c r="AN880" s="2" t="b">
        <f t="shared" si="292"/>
        <v>0</v>
      </c>
      <c r="AO880" s="2" t="b">
        <v>0</v>
      </c>
      <c r="AP880" s="2" t="b">
        <f t="shared" si="293"/>
        <v>0</v>
      </c>
      <c r="AQ880" s="2" t="b">
        <v>0</v>
      </c>
      <c r="AR880" s="2">
        <v>1</v>
      </c>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1:84" s="7" customFormat="1" ht="30" hidden="1" x14ac:dyDescent="0.25">
      <c r="L881" s="11" t="s">
        <v>4029</v>
      </c>
      <c r="M881" s="2" t="s">
        <v>4030</v>
      </c>
      <c r="N881" s="2">
        <v>2010</v>
      </c>
      <c r="O881" s="2">
        <v>1</v>
      </c>
      <c r="P881" s="4">
        <v>40179</v>
      </c>
      <c r="Q881" s="2" t="s">
        <v>11</v>
      </c>
      <c r="R881" s="2" t="s">
        <v>459</v>
      </c>
      <c r="S881" s="2" t="s">
        <v>4026</v>
      </c>
      <c r="T881" s="2" t="s">
        <v>484</v>
      </c>
      <c r="U881" s="2">
        <f t="shared" si="273"/>
        <v>1</v>
      </c>
      <c r="V881" s="2" t="b">
        <f t="shared" si="274"/>
        <v>1</v>
      </c>
      <c r="W881" s="17" t="b">
        <f t="shared" si="275"/>
        <v>0</v>
      </c>
      <c r="X881" s="2" t="b">
        <f t="shared" si="276"/>
        <v>0</v>
      </c>
      <c r="Y881" s="2" t="b">
        <f t="shared" si="277"/>
        <v>0</v>
      </c>
      <c r="Z881" s="2" t="b">
        <f t="shared" si="278"/>
        <v>0</v>
      </c>
      <c r="AA881" s="2" t="b">
        <f t="shared" si="279"/>
        <v>0</v>
      </c>
      <c r="AB881" s="2" t="b">
        <f t="shared" si="280"/>
        <v>0</v>
      </c>
      <c r="AC881" s="2" t="b">
        <f t="shared" si="281"/>
        <v>0</v>
      </c>
      <c r="AD881" s="2" t="b">
        <f t="shared" si="282"/>
        <v>0</v>
      </c>
      <c r="AE881" s="2" t="b">
        <f t="shared" si="283"/>
        <v>0</v>
      </c>
      <c r="AF881" s="2" t="b">
        <f t="shared" si="284"/>
        <v>0</v>
      </c>
      <c r="AG881" s="2" t="b">
        <f t="shared" si="285"/>
        <v>0</v>
      </c>
      <c r="AH881" s="17" t="b">
        <f t="shared" si="286"/>
        <v>0</v>
      </c>
      <c r="AI881" s="2" t="b">
        <f t="shared" si="287"/>
        <v>0</v>
      </c>
      <c r="AJ881" s="2" t="b">
        <f t="shared" si="288"/>
        <v>0</v>
      </c>
      <c r="AK881" s="2" t="b">
        <f t="shared" si="289"/>
        <v>0</v>
      </c>
      <c r="AL881" s="2" t="b">
        <f t="shared" si="290"/>
        <v>0</v>
      </c>
      <c r="AM881" s="2" t="b">
        <f t="shared" si="291"/>
        <v>0</v>
      </c>
      <c r="AN881" s="2" t="b">
        <f t="shared" si="292"/>
        <v>0</v>
      </c>
      <c r="AO881" s="2" t="b">
        <v>0</v>
      </c>
      <c r="AP881" s="2" t="b">
        <f t="shared" si="293"/>
        <v>0</v>
      </c>
      <c r="AQ881" s="2" t="b">
        <v>0</v>
      </c>
      <c r="AR881" s="2">
        <v>1</v>
      </c>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row>
    <row r="882" spans="1:84" s="7" customFormat="1" ht="30" hidden="1" x14ac:dyDescent="0.25">
      <c r="L882" s="11" t="s">
        <v>4031</v>
      </c>
      <c r="M882" s="2" t="s">
        <v>4032</v>
      </c>
      <c r="N882" s="2">
        <v>2009</v>
      </c>
      <c r="O882" s="2">
        <v>1</v>
      </c>
      <c r="P882" s="3">
        <v>39814.527777777781</v>
      </c>
      <c r="Q882" s="2" t="s">
        <v>11</v>
      </c>
      <c r="R882" s="2" t="s">
        <v>459</v>
      </c>
      <c r="S882" s="2" t="s">
        <v>4026</v>
      </c>
      <c r="T882" s="2" t="s">
        <v>484</v>
      </c>
      <c r="U882" s="2">
        <f t="shared" si="273"/>
        <v>1</v>
      </c>
      <c r="V882" s="2" t="b">
        <f t="shared" si="274"/>
        <v>1</v>
      </c>
      <c r="W882" s="17" t="b">
        <f t="shared" si="275"/>
        <v>0</v>
      </c>
      <c r="X882" s="2" t="b">
        <f t="shared" si="276"/>
        <v>0</v>
      </c>
      <c r="Y882" s="2" t="b">
        <f t="shared" si="277"/>
        <v>0</v>
      </c>
      <c r="Z882" s="2" t="b">
        <f t="shared" si="278"/>
        <v>0</v>
      </c>
      <c r="AA882" s="2" t="b">
        <f t="shared" si="279"/>
        <v>0</v>
      </c>
      <c r="AB882" s="2" t="b">
        <f t="shared" si="280"/>
        <v>0</v>
      </c>
      <c r="AC882" s="2" t="b">
        <f t="shared" si="281"/>
        <v>0</v>
      </c>
      <c r="AD882" s="2" t="b">
        <f t="shared" si="282"/>
        <v>0</v>
      </c>
      <c r="AE882" s="2" t="b">
        <f t="shared" si="283"/>
        <v>0</v>
      </c>
      <c r="AF882" s="2" t="b">
        <f t="shared" si="284"/>
        <v>0</v>
      </c>
      <c r="AG882" s="2" t="b">
        <f t="shared" si="285"/>
        <v>0</v>
      </c>
      <c r="AH882" s="17" t="b">
        <f t="shared" si="286"/>
        <v>0</v>
      </c>
      <c r="AI882" s="2" t="b">
        <f t="shared" si="287"/>
        <v>0</v>
      </c>
      <c r="AJ882" s="2" t="b">
        <f t="shared" si="288"/>
        <v>0</v>
      </c>
      <c r="AK882" s="2" t="b">
        <f t="shared" si="289"/>
        <v>0</v>
      </c>
      <c r="AL882" s="2" t="b">
        <f t="shared" si="290"/>
        <v>0</v>
      </c>
      <c r="AM882" s="2" t="b">
        <f t="shared" si="291"/>
        <v>0</v>
      </c>
      <c r="AN882" s="2" t="b">
        <f t="shared" si="292"/>
        <v>0</v>
      </c>
      <c r="AO882" s="2" t="b">
        <v>0</v>
      </c>
      <c r="AP882" s="2" t="b">
        <f t="shared" si="293"/>
        <v>0</v>
      </c>
      <c r="AQ882" s="2" t="b">
        <v>0</v>
      </c>
      <c r="AR882" s="2">
        <v>1</v>
      </c>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row>
    <row r="883" spans="1:84" s="7" customFormat="1" ht="30" hidden="1" x14ac:dyDescent="0.25">
      <c r="L883" s="11" t="s">
        <v>4033</v>
      </c>
      <c r="M883" s="2" t="s">
        <v>4034</v>
      </c>
      <c r="N883" s="2">
        <v>2008</v>
      </c>
      <c r="O883" s="2">
        <v>1</v>
      </c>
      <c r="P883" s="4">
        <v>39448</v>
      </c>
      <c r="Q883" s="2" t="s">
        <v>11</v>
      </c>
      <c r="R883" s="2" t="s">
        <v>459</v>
      </c>
      <c r="S883" s="2" t="s">
        <v>4026</v>
      </c>
      <c r="T883" s="2" t="s">
        <v>484</v>
      </c>
      <c r="U883" s="2">
        <f t="shared" si="273"/>
        <v>1</v>
      </c>
      <c r="V883" s="2" t="b">
        <f t="shared" si="274"/>
        <v>1</v>
      </c>
      <c r="W883" s="17" t="b">
        <f t="shared" si="275"/>
        <v>0</v>
      </c>
      <c r="X883" s="2" t="b">
        <f t="shared" si="276"/>
        <v>0</v>
      </c>
      <c r="Y883" s="2" t="b">
        <f t="shared" si="277"/>
        <v>0</v>
      </c>
      <c r="Z883" s="2" t="b">
        <f t="shared" si="278"/>
        <v>0</v>
      </c>
      <c r="AA883" s="2" t="b">
        <f t="shared" si="279"/>
        <v>0</v>
      </c>
      <c r="AB883" s="2" t="b">
        <f t="shared" si="280"/>
        <v>0</v>
      </c>
      <c r="AC883" s="2" t="b">
        <f t="shared" si="281"/>
        <v>0</v>
      </c>
      <c r="AD883" s="2" t="b">
        <f t="shared" si="282"/>
        <v>0</v>
      </c>
      <c r="AE883" s="2" t="b">
        <f t="shared" si="283"/>
        <v>0</v>
      </c>
      <c r="AF883" s="2" t="b">
        <f t="shared" si="284"/>
        <v>0</v>
      </c>
      <c r="AG883" s="2" t="b">
        <f t="shared" si="285"/>
        <v>0</v>
      </c>
      <c r="AH883" s="17" t="b">
        <f t="shared" si="286"/>
        <v>0</v>
      </c>
      <c r="AI883" s="2" t="b">
        <f t="shared" si="287"/>
        <v>0</v>
      </c>
      <c r="AJ883" s="2" t="b">
        <f t="shared" si="288"/>
        <v>0</v>
      </c>
      <c r="AK883" s="2" t="b">
        <f t="shared" si="289"/>
        <v>0</v>
      </c>
      <c r="AL883" s="2" t="b">
        <f t="shared" si="290"/>
        <v>0</v>
      </c>
      <c r="AM883" s="2" t="b">
        <f t="shared" si="291"/>
        <v>0</v>
      </c>
      <c r="AN883" s="2" t="b">
        <f t="shared" si="292"/>
        <v>0</v>
      </c>
      <c r="AO883" s="2" t="b">
        <v>0</v>
      </c>
      <c r="AP883" s="2" t="b">
        <f t="shared" si="293"/>
        <v>0</v>
      </c>
      <c r="AQ883" s="2" t="b">
        <v>0</v>
      </c>
      <c r="AR883" s="2">
        <v>1</v>
      </c>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row>
    <row r="884" spans="1:84" s="7" customFormat="1" ht="30" hidden="1" x14ac:dyDescent="0.25">
      <c r="L884" s="11" t="s">
        <v>3991</v>
      </c>
      <c r="M884" s="2" t="s">
        <v>3992</v>
      </c>
      <c r="N884" s="2">
        <v>2011</v>
      </c>
      <c r="O884" s="2">
        <v>1</v>
      </c>
      <c r="P884" s="3">
        <v>40544.355555555558</v>
      </c>
      <c r="Q884" s="2" t="s">
        <v>11</v>
      </c>
      <c r="R884" s="2" t="s">
        <v>459</v>
      </c>
      <c r="S884" s="2" t="s">
        <v>3993</v>
      </c>
      <c r="T884" s="2" t="s">
        <v>484</v>
      </c>
      <c r="U884" s="2">
        <f t="shared" si="273"/>
        <v>2</v>
      </c>
      <c r="V884" s="2" t="b">
        <f t="shared" si="274"/>
        <v>1</v>
      </c>
      <c r="W884" s="17" t="b">
        <f t="shared" si="275"/>
        <v>0</v>
      </c>
      <c r="X884" s="2" t="b">
        <f t="shared" si="276"/>
        <v>0</v>
      </c>
      <c r="Y884" s="2" t="b">
        <f t="shared" si="277"/>
        <v>0</v>
      </c>
      <c r="Z884" s="2" t="b">
        <f t="shared" si="278"/>
        <v>0</v>
      </c>
      <c r="AA884" s="2" t="b">
        <f t="shared" si="279"/>
        <v>0</v>
      </c>
      <c r="AB884" s="2" t="b">
        <f t="shared" si="280"/>
        <v>0</v>
      </c>
      <c r="AC884" s="2" t="b">
        <f t="shared" si="281"/>
        <v>0</v>
      </c>
      <c r="AD884" s="2" t="b">
        <f t="shared" si="282"/>
        <v>0</v>
      </c>
      <c r="AE884" s="2" t="b">
        <f t="shared" si="283"/>
        <v>0</v>
      </c>
      <c r="AF884" s="2" t="b">
        <f t="shared" si="284"/>
        <v>0</v>
      </c>
      <c r="AG884" s="2" t="b">
        <f t="shared" si="285"/>
        <v>0</v>
      </c>
      <c r="AH884" s="17" t="b">
        <f t="shared" si="286"/>
        <v>0</v>
      </c>
      <c r="AI884" s="2" t="b">
        <f t="shared" si="287"/>
        <v>0</v>
      </c>
      <c r="AJ884" s="2" t="b">
        <f t="shared" si="288"/>
        <v>0</v>
      </c>
      <c r="AK884" s="2" t="b">
        <f t="shared" si="289"/>
        <v>0</v>
      </c>
      <c r="AL884" s="2" t="b">
        <f t="shared" si="290"/>
        <v>0</v>
      </c>
      <c r="AM884" s="2" t="b">
        <f t="shared" si="291"/>
        <v>0</v>
      </c>
      <c r="AN884" s="2" t="b">
        <f t="shared" si="292"/>
        <v>1</v>
      </c>
      <c r="AO884" s="2" t="b">
        <v>0</v>
      </c>
      <c r="AP884" s="2" t="b">
        <f t="shared" si="293"/>
        <v>0</v>
      </c>
      <c r="AQ884" s="2" t="b">
        <v>0</v>
      </c>
      <c r="AR884" s="2">
        <v>1</v>
      </c>
      <c r="AS884" s="2" t="s">
        <v>5615</v>
      </c>
      <c r="AT884" s="2">
        <v>12</v>
      </c>
      <c r="AU884" s="2">
        <v>25</v>
      </c>
      <c r="AV884" s="2">
        <v>40</v>
      </c>
      <c r="AW884" s="2">
        <v>48</v>
      </c>
      <c r="AX884" s="2"/>
      <c r="AY884" s="2"/>
      <c r="AZ884" s="2"/>
      <c r="BA884" s="2"/>
      <c r="BB884" s="2"/>
      <c r="BC884" s="2"/>
      <c r="BD884" s="2"/>
      <c r="BE884" s="2"/>
      <c r="BF884" s="2"/>
      <c r="BG884" s="2"/>
      <c r="BH884" s="2"/>
      <c r="BI884" s="2"/>
      <c r="BJ884" s="2"/>
      <c r="BK884" s="2"/>
      <c r="BL884" s="2"/>
      <c r="BM884" s="2"/>
      <c r="BN884" s="2"/>
      <c r="BO884" s="2"/>
    </row>
    <row r="885" spans="1:84" s="7" customFormat="1" ht="45" hidden="1" x14ac:dyDescent="0.25">
      <c r="A885" s="2"/>
      <c r="B885" s="2"/>
      <c r="C885" s="2"/>
      <c r="D885" s="2"/>
      <c r="E885" s="2"/>
      <c r="F885" s="2"/>
      <c r="G885" s="2"/>
      <c r="H885" s="2"/>
      <c r="I885" s="2"/>
      <c r="J885" s="2"/>
      <c r="K885" s="2"/>
      <c r="L885" s="11" t="s">
        <v>5223</v>
      </c>
      <c r="M885" s="2" t="s">
        <v>5224</v>
      </c>
      <c r="N885" s="2">
        <v>2009</v>
      </c>
      <c r="O885" s="2">
        <v>1</v>
      </c>
      <c r="P885" s="3">
        <v>39814.393750000003</v>
      </c>
      <c r="Q885" s="2" t="s">
        <v>11</v>
      </c>
      <c r="R885" s="2" t="s">
        <v>5159</v>
      </c>
      <c r="S885" s="2" t="s">
        <v>5225</v>
      </c>
      <c r="T885" s="2" t="s">
        <v>199</v>
      </c>
      <c r="U885" s="2">
        <f t="shared" si="273"/>
        <v>4</v>
      </c>
      <c r="V885" s="2" t="b">
        <f t="shared" si="274"/>
        <v>1</v>
      </c>
      <c r="W885" s="17" t="b">
        <f t="shared" si="275"/>
        <v>0</v>
      </c>
      <c r="X885" s="2" t="b">
        <f t="shared" si="276"/>
        <v>0</v>
      </c>
      <c r="Y885" s="2" t="b">
        <f t="shared" si="277"/>
        <v>0</v>
      </c>
      <c r="Z885" s="2" t="b">
        <f t="shared" si="278"/>
        <v>0</v>
      </c>
      <c r="AA885" s="2" t="b">
        <f t="shared" si="279"/>
        <v>0</v>
      </c>
      <c r="AB885" s="2" t="b">
        <f t="shared" si="280"/>
        <v>1</v>
      </c>
      <c r="AC885" s="2" t="b">
        <f t="shared" si="281"/>
        <v>1</v>
      </c>
      <c r="AD885" s="2" t="b">
        <f t="shared" si="282"/>
        <v>1</v>
      </c>
      <c r="AE885" s="2" t="b">
        <f t="shared" si="283"/>
        <v>0</v>
      </c>
      <c r="AF885" s="2" t="b">
        <f t="shared" si="284"/>
        <v>0</v>
      </c>
      <c r="AG885" s="2" t="b">
        <f t="shared" si="285"/>
        <v>0</v>
      </c>
      <c r="AH885" s="17" t="b">
        <f t="shared" si="286"/>
        <v>0</v>
      </c>
      <c r="AI885" s="2" t="b">
        <f t="shared" si="287"/>
        <v>0</v>
      </c>
      <c r="AJ885" s="2" t="b">
        <f t="shared" si="288"/>
        <v>0</v>
      </c>
      <c r="AK885" s="2" t="b">
        <f t="shared" si="289"/>
        <v>0</v>
      </c>
      <c r="AL885" s="2" t="b">
        <f t="shared" si="290"/>
        <v>0</v>
      </c>
      <c r="AM885" s="2" t="b">
        <f t="shared" si="291"/>
        <v>0</v>
      </c>
      <c r="AN885" s="2" t="b">
        <f t="shared" si="292"/>
        <v>0</v>
      </c>
      <c r="AO885" s="2" t="b">
        <v>0</v>
      </c>
      <c r="AP885" s="2" t="b">
        <f t="shared" si="293"/>
        <v>0</v>
      </c>
      <c r="AQ885" s="2" t="b">
        <v>0</v>
      </c>
      <c r="AR885" s="2">
        <v>1</v>
      </c>
      <c r="AS885" s="2">
        <v>8</v>
      </c>
      <c r="AT885" s="2" t="s">
        <v>5615</v>
      </c>
      <c r="AU885" s="2">
        <v>10</v>
      </c>
      <c r="AV885" s="2">
        <v>11</v>
      </c>
      <c r="AW885" s="2">
        <v>12</v>
      </c>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row>
    <row r="886" spans="1:84" s="7" customFormat="1" ht="30" hidden="1" x14ac:dyDescent="0.25">
      <c r="L886" s="11" t="s">
        <v>4718</v>
      </c>
      <c r="M886" s="2" t="s">
        <v>4719</v>
      </c>
      <c r="N886" s="2">
        <v>2010</v>
      </c>
      <c r="O886" s="2">
        <v>1</v>
      </c>
      <c r="P886" s="3">
        <v>40179.632638888892</v>
      </c>
      <c r="Q886" s="2" t="s">
        <v>11</v>
      </c>
      <c r="R886" s="2" t="s">
        <v>459</v>
      </c>
      <c r="S886" s="2" t="s">
        <v>4717</v>
      </c>
      <c r="T886" s="2" t="s">
        <v>941</v>
      </c>
      <c r="U886" s="2">
        <f t="shared" si="273"/>
        <v>1</v>
      </c>
      <c r="V886" s="2" t="b">
        <f t="shared" si="274"/>
        <v>1</v>
      </c>
      <c r="W886" s="17" t="b">
        <f t="shared" si="275"/>
        <v>0</v>
      </c>
      <c r="X886" s="2" t="b">
        <f t="shared" si="276"/>
        <v>0</v>
      </c>
      <c r="Y886" s="2" t="b">
        <f t="shared" si="277"/>
        <v>0</v>
      </c>
      <c r="Z886" s="2" t="b">
        <f t="shared" si="278"/>
        <v>0</v>
      </c>
      <c r="AA886" s="2" t="b">
        <f t="shared" si="279"/>
        <v>0</v>
      </c>
      <c r="AB886" s="2" t="b">
        <f t="shared" si="280"/>
        <v>0</v>
      </c>
      <c r="AC886" s="2" t="b">
        <f t="shared" si="281"/>
        <v>0</v>
      </c>
      <c r="AD886" s="2" t="b">
        <f t="shared" si="282"/>
        <v>0</v>
      </c>
      <c r="AE886" s="2" t="b">
        <f t="shared" si="283"/>
        <v>0</v>
      </c>
      <c r="AF886" s="2" t="b">
        <f t="shared" si="284"/>
        <v>0</v>
      </c>
      <c r="AG886" s="2" t="b">
        <f t="shared" si="285"/>
        <v>0</v>
      </c>
      <c r="AH886" s="17" t="b">
        <f t="shared" si="286"/>
        <v>0</v>
      </c>
      <c r="AI886" s="2" t="b">
        <f t="shared" si="287"/>
        <v>0</v>
      </c>
      <c r="AJ886" s="2" t="b">
        <f t="shared" si="288"/>
        <v>0</v>
      </c>
      <c r="AK886" s="2" t="b">
        <f t="shared" si="289"/>
        <v>0</v>
      </c>
      <c r="AL886" s="2" t="b">
        <f t="shared" si="290"/>
        <v>0</v>
      </c>
      <c r="AM886" s="2" t="b">
        <f t="shared" si="291"/>
        <v>0</v>
      </c>
      <c r="AN886" s="2" t="b">
        <f t="shared" si="292"/>
        <v>0</v>
      </c>
      <c r="AO886" s="2" t="b">
        <v>0</v>
      </c>
      <c r="AP886" s="2" t="b">
        <f t="shared" si="293"/>
        <v>0</v>
      </c>
      <c r="AQ886" s="2" t="b">
        <v>0</v>
      </c>
      <c r="AR886" s="2">
        <v>1</v>
      </c>
      <c r="AS886" s="2" t="s">
        <v>5615</v>
      </c>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row>
    <row r="887" spans="1:84" s="84" customFormat="1" ht="45" x14ac:dyDescent="0.25">
      <c r="A887" s="75" t="s">
        <v>5673</v>
      </c>
      <c r="B887" s="75" t="s">
        <v>5730</v>
      </c>
      <c r="C887" s="75" t="s">
        <v>5731</v>
      </c>
      <c r="D887" s="90" t="s">
        <v>5730</v>
      </c>
      <c r="E887" s="90" t="s">
        <v>6288</v>
      </c>
      <c r="F887" s="90" t="s">
        <v>5693</v>
      </c>
      <c r="G887" s="90" t="s">
        <v>5830</v>
      </c>
      <c r="H887" s="90" t="s">
        <v>6182</v>
      </c>
      <c r="I887" s="90">
        <v>500017475</v>
      </c>
      <c r="J887" s="90" t="s">
        <v>6182</v>
      </c>
      <c r="K887" s="75" t="s">
        <v>6289</v>
      </c>
      <c r="L887" s="90" t="s">
        <v>750</v>
      </c>
      <c r="M887" s="90" t="s">
        <v>751</v>
      </c>
      <c r="N887" s="90">
        <v>2013</v>
      </c>
      <c r="O887" s="90">
        <v>1</v>
      </c>
      <c r="P887" s="92">
        <v>41365.611111111109</v>
      </c>
      <c r="Q887" s="90" t="s">
        <v>752</v>
      </c>
      <c r="R887" s="90" t="s">
        <v>459</v>
      </c>
      <c r="S887" s="90" t="s">
        <v>747</v>
      </c>
      <c r="T887" s="90" t="s">
        <v>484</v>
      </c>
      <c r="U887" s="90">
        <f t="shared" si="273"/>
        <v>6</v>
      </c>
      <c r="V887" s="90" t="b">
        <f t="shared" si="274"/>
        <v>0</v>
      </c>
      <c r="W887" s="90" t="b">
        <f t="shared" si="275"/>
        <v>0</v>
      </c>
      <c r="X887" s="90" t="b">
        <f t="shared" si="276"/>
        <v>1</v>
      </c>
      <c r="Y887" s="90" t="b">
        <f t="shared" si="277"/>
        <v>0</v>
      </c>
      <c r="Z887" s="90" t="b">
        <f t="shared" si="278"/>
        <v>0</v>
      </c>
      <c r="AA887" s="90" t="b">
        <f t="shared" si="279"/>
        <v>1</v>
      </c>
      <c r="AB887" s="90" t="b">
        <f t="shared" si="280"/>
        <v>1</v>
      </c>
      <c r="AC887" s="90" t="b">
        <f t="shared" si="281"/>
        <v>0</v>
      </c>
      <c r="AD887" s="90" t="b">
        <f t="shared" si="282"/>
        <v>1</v>
      </c>
      <c r="AE887" s="90" t="b">
        <f t="shared" si="283"/>
        <v>0</v>
      </c>
      <c r="AF887" s="90" t="b">
        <f t="shared" si="284"/>
        <v>1</v>
      </c>
      <c r="AG887" s="90" t="b">
        <f t="shared" si="285"/>
        <v>0</v>
      </c>
      <c r="AH887" s="90" t="b">
        <f t="shared" si="286"/>
        <v>0</v>
      </c>
      <c r="AI887" s="90" t="b">
        <f t="shared" si="287"/>
        <v>1</v>
      </c>
      <c r="AJ887" s="90" t="b">
        <f t="shared" si="288"/>
        <v>0</v>
      </c>
      <c r="AK887" s="90" t="b">
        <f t="shared" si="289"/>
        <v>0</v>
      </c>
      <c r="AL887" s="90" t="b">
        <f t="shared" si="290"/>
        <v>0</v>
      </c>
      <c r="AM887" s="90" t="b">
        <f t="shared" si="291"/>
        <v>0</v>
      </c>
      <c r="AN887" s="90" t="b">
        <f t="shared" si="292"/>
        <v>0</v>
      </c>
      <c r="AO887" s="90" t="b">
        <v>0</v>
      </c>
      <c r="AP887" s="90" t="b">
        <f t="shared" si="293"/>
        <v>0</v>
      </c>
      <c r="AQ887" s="90" t="b">
        <v>0</v>
      </c>
      <c r="AR887" s="7">
        <v>4</v>
      </c>
      <c r="AS887" s="7">
        <v>7</v>
      </c>
      <c r="AT887" s="7">
        <v>8</v>
      </c>
      <c r="AU887" s="7">
        <v>11</v>
      </c>
      <c r="AV887" s="7">
        <v>12</v>
      </c>
      <c r="AW887" s="7">
        <v>14</v>
      </c>
      <c r="AX887" s="7">
        <v>20</v>
      </c>
      <c r="AY887" s="7"/>
      <c r="AZ887" s="7"/>
      <c r="BA887" s="7"/>
      <c r="BB887" s="7"/>
      <c r="BC887" s="7"/>
      <c r="BD887" s="7"/>
      <c r="BE887" s="7"/>
      <c r="BF887" s="7"/>
      <c r="BG887" s="7"/>
      <c r="BH887" s="7"/>
      <c r="BI887" s="7"/>
      <c r="BJ887" s="7"/>
      <c r="BK887" s="7"/>
      <c r="BL887" s="7"/>
      <c r="BM887" s="2"/>
      <c r="BN887" s="2"/>
      <c r="BO887" s="2"/>
      <c r="BP887" s="2"/>
      <c r="BQ887" s="2"/>
      <c r="BR887" s="2"/>
      <c r="BS887" s="2"/>
      <c r="BT887" s="2"/>
      <c r="BU887" s="2"/>
      <c r="BV887" s="2"/>
      <c r="BW887" s="2"/>
      <c r="BX887" s="2"/>
      <c r="BY887" s="2"/>
      <c r="BZ887" s="2"/>
      <c r="CA887" s="2"/>
      <c r="CB887" s="2"/>
      <c r="CC887" s="2"/>
      <c r="CD887" s="2"/>
      <c r="CE887" s="2"/>
      <c r="CF887" s="7"/>
    </row>
    <row r="888" spans="1:84" s="7" customFormat="1" hidden="1" x14ac:dyDescent="0.25">
      <c r="A888" s="2"/>
      <c r="B888" s="2"/>
      <c r="C888" s="2"/>
      <c r="D888" s="2"/>
      <c r="E888" s="2"/>
      <c r="F888" s="2"/>
      <c r="G888" s="2"/>
      <c r="H888" s="2"/>
      <c r="I888" s="2"/>
      <c r="J888" s="2"/>
      <c r="K888" s="2"/>
      <c r="L888" s="11" t="s">
        <v>5255</v>
      </c>
      <c r="M888" s="2" t="s">
        <v>5256</v>
      </c>
      <c r="N888" s="2">
        <v>54</v>
      </c>
      <c r="O888" s="2">
        <v>1</v>
      </c>
      <c r="P888" s="3">
        <v>41275.699999999997</v>
      </c>
      <c r="Q888" s="2" t="s">
        <v>11</v>
      </c>
      <c r="R888" s="2" t="s">
        <v>5159</v>
      </c>
      <c r="S888" s="2" t="s">
        <v>5257</v>
      </c>
      <c r="T888" s="2" t="s">
        <v>3321</v>
      </c>
      <c r="U888" s="2">
        <f t="shared" si="273"/>
        <v>1</v>
      </c>
      <c r="V888" s="2" t="b">
        <f t="shared" si="274"/>
        <v>1</v>
      </c>
      <c r="W888" s="17" t="b">
        <f t="shared" si="275"/>
        <v>0</v>
      </c>
      <c r="X888" s="2" t="b">
        <f t="shared" si="276"/>
        <v>0</v>
      </c>
      <c r="Y888" s="2" t="b">
        <f t="shared" si="277"/>
        <v>0</v>
      </c>
      <c r="Z888" s="2" t="b">
        <f t="shared" si="278"/>
        <v>0</v>
      </c>
      <c r="AA888" s="2" t="b">
        <f t="shared" si="279"/>
        <v>0</v>
      </c>
      <c r="AB888" s="2" t="b">
        <f t="shared" si="280"/>
        <v>0</v>
      </c>
      <c r="AC888" s="2" t="b">
        <f t="shared" si="281"/>
        <v>0</v>
      </c>
      <c r="AD888" s="2" t="b">
        <f t="shared" si="282"/>
        <v>0</v>
      </c>
      <c r="AE888" s="2" t="b">
        <f t="shared" si="283"/>
        <v>0</v>
      </c>
      <c r="AF888" s="2" t="b">
        <f t="shared" si="284"/>
        <v>0</v>
      </c>
      <c r="AG888" s="2" t="b">
        <f t="shared" si="285"/>
        <v>0</v>
      </c>
      <c r="AH888" s="17" t="b">
        <f t="shared" si="286"/>
        <v>0</v>
      </c>
      <c r="AI888" s="2" t="b">
        <f t="shared" si="287"/>
        <v>0</v>
      </c>
      <c r="AJ888" s="2" t="b">
        <f t="shared" si="288"/>
        <v>0</v>
      </c>
      <c r="AK888" s="2" t="b">
        <f t="shared" si="289"/>
        <v>0</v>
      </c>
      <c r="AL888" s="2" t="b">
        <f t="shared" si="290"/>
        <v>0</v>
      </c>
      <c r="AM888" s="2" t="b">
        <f t="shared" si="291"/>
        <v>0</v>
      </c>
      <c r="AN888" s="2" t="b">
        <f t="shared" si="292"/>
        <v>0</v>
      </c>
      <c r="AO888" s="2" t="b">
        <v>0</v>
      </c>
      <c r="AP888" s="2" t="b">
        <f t="shared" si="293"/>
        <v>0</v>
      </c>
      <c r="AQ888" s="2" t="b">
        <v>0</v>
      </c>
      <c r="AR888" s="2">
        <v>1</v>
      </c>
      <c r="AS888" s="2" t="s">
        <v>5615</v>
      </c>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row>
    <row r="889" spans="1:84" s="7" customFormat="1" hidden="1" x14ac:dyDescent="0.25">
      <c r="L889" s="11" t="s">
        <v>481</v>
      </c>
      <c r="M889" s="2" t="s">
        <v>482</v>
      </c>
      <c r="N889" s="7">
        <v>43</v>
      </c>
      <c r="O889" s="7">
        <v>1</v>
      </c>
      <c r="P889" s="8">
        <v>40544.622916666667</v>
      </c>
      <c r="Q889" s="7" t="s">
        <v>11</v>
      </c>
      <c r="R889" s="7" t="s">
        <v>459</v>
      </c>
      <c r="S889" s="7" t="s">
        <v>483</v>
      </c>
      <c r="T889" s="7" t="s">
        <v>484</v>
      </c>
      <c r="U889" s="2">
        <f t="shared" si="273"/>
        <v>4</v>
      </c>
      <c r="V889" s="2" t="b">
        <f t="shared" si="274"/>
        <v>1</v>
      </c>
      <c r="W889" s="17" t="b">
        <f t="shared" si="275"/>
        <v>0</v>
      </c>
      <c r="X889" s="2" t="b">
        <f t="shared" si="276"/>
        <v>0</v>
      </c>
      <c r="Y889" s="2" t="b">
        <f t="shared" si="277"/>
        <v>0</v>
      </c>
      <c r="Z889" s="2" t="b">
        <f t="shared" si="278"/>
        <v>1</v>
      </c>
      <c r="AA889" s="2" t="b">
        <f t="shared" si="279"/>
        <v>1</v>
      </c>
      <c r="AB889" s="2" t="b">
        <f t="shared" si="280"/>
        <v>0</v>
      </c>
      <c r="AC889" s="2" t="b">
        <f t="shared" si="281"/>
        <v>0</v>
      </c>
      <c r="AD889" s="2" t="b">
        <f t="shared" si="282"/>
        <v>1</v>
      </c>
      <c r="AE889" s="2" t="b">
        <f t="shared" si="283"/>
        <v>0</v>
      </c>
      <c r="AF889" s="2" t="b">
        <f t="shared" si="284"/>
        <v>0</v>
      </c>
      <c r="AG889" s="2" t="b">
        <f t="shared" si="285"/>
        <v>0</v>
      </c>
      <c r="AH889" s="17" t="b">
        <f t="shared" si="286"/>
        <v>0</v>
      </c>
      <c r="AI889" s="2" t="b">
        <f t="shared" si="287"/>
        <v>0</v>
      </c>
      <c r="AJ889" s="2" t="b">
        <f t="shared" si="288"/>
        <v>0</v>
      </c>
      <c r="AK889" s="2" t="b">
        <f t="shared" si="289"/>
        <v>0</v>
      </c>
      <c r="AL889" s="2" t="b">
        <f t="shared" si="290"/>
        <v>0</v>
      </c>
      <c r="AM889" s="2" t="b">
        <f t="shared" si="291"/>
        <v>0</v>
      </c>
      <c r="AN889" s="2" t="b">
        <f t="shared" si="292"/>
        <v>0</v>
      </c>
      <c r="AO889" s="2" t="b">
        <v>0</v>
      </c>
      <c r="AP889" s="2" t="b">
        <f t="shared" si="293"/>
        <v>0</v>
      </c>
      <c r="AQ889" s="2" t="b">
        <v>0</v>
      </c>
      <c r="AR889" s="7">
        <v>1</v>
      </c>
      <c r="AS889" s="7">
        <v>6</v>
      </c>
      <c r="AT889" s="7">
        <v>7</v>
      </c>
      <c r="AU889" s="7">
        <v>11</v>
      </c>
      <c r="AV889" s="7">
        <v>40</v>
      </c>
      <c r="BM889" s="2"/>
      <c r="BN889" s="2"/>
      <c r="BO889" s="2"/>
      <c r="BP889" s="2"/>
      <c r="BQ889" s="2"/>
      <c r="BR889" s="2"/>
      <c r="BS889" s="2"/>
      <c r="BT889" s="2"/>
      <c r="BU889" s="2"/>
      <c r="BV889" s="2"/>
      <c r="BW889" s="2"/>
      <c r="BX889" s="2"/>
      <c r="BY889" s="2"/>
      <c r="BZ889" s="2"/>
      <c r="CA889" s="2"/>
      <c r="CB889" s="2"/>
      <c r="CC889" s="2"/>
      <c r="CD889" s="2"/>
      <c r="CE889" s="2"/>
    </row>
    <row r="890" spans="1:84" s="7" customFormat="1" ht="30" hidden="1" x14ac:dyDescent="0.25">
      <c r="L890" s="11" t="s">
        <v>3161</v>
      </c>
      <c r="M890" s="2" t="s">
        <v>3162</v>
      </c>
      <c r="N890" s="2">
        <v>15</v>
      </c>
      <c r="O890" s="2">
        <v>2</v>
      </c>
      <c r="P890" s="3">
        <v>40576.662499999999</v>
      </c>
      <c r="Q890" s="2" t="s">
        <v>11</v>
      </c>
      <c r="R890" s="2" t="s">
        <v>459</v>
      </c>
      <c r="S890" s="2" t="s">
        <v>3163</v>
      </c>
      <c r="T890" s="2" t="s">
        <v>540</v>
      </c>
      <c r="U890" s="2">
        <f t="shared" si="273"/>
        <v>0</v>
      </c>
      <c r="V890" s="2" t="b">
        <f t="shared" si="274"/>
        <v>0</v>
      </c>
      <c r="W890" s="17" t="b">
        <f t="shared" si="275"/>
        <v>0</v>
      </c>
      <c r="X890" s="2" t="b">
        <f t="shared" si="276"/>
        <v>0</v>
      </c>
      <c r="Y890" s="2" t="b">
        <f t="shared" si="277"/>
        <v>0</v>
      </c>
      <c r="Z890" s="2" t="b">
        <f t="shared" si="278"/>
        <v>0</v>
      </c>
      <c r="AA890" s="2" t="b">
        <f t="shared" si="279"/>
        <v>0</v>
      </c>
      <c r="AB890" s="2" t="b">
        <f t="shared" si="280"/>
        <v>0</v>
      </c>
      <c r="AC890" s="2" t="b">
        <f t="shared" si="281"/>
        <v>0</v>
      </c>
      <c r="AD890" s="2" t="b">
        <f t="shared" si="282"/>
        <v>0</v>
      </c>
      <c r="AE890" s="2" t="b">
        <f t="shared" si="283"/>
        <v>0</v>
      </c>
      <c r="AF890" s="2" t="b">
        <f t="shared" si="284"/>
        <v>0</v>
      </c>
      <c r="AG890" s="2" t="b">
        <f t="shared" si="285"/>
        <v>0</v>
      </c>
      <c r="AH890" s="17" t="b">
        <f t="shared" si="286"/>
        <v>0</v>
      </c>
      <c r="AI890" s="2" t="b">
        <f t="shared" si="287"/>
        <v>0</v>
      </c>
      <c r="AJ890" s="2" t="b">
        <f t="shared" si="288"/>
        <v>0</v>
      </c>
      <c r="AK890" s="2" t="b">
        <f t="shared" si="289"/>
        <v>0</v>
      </c>
      <c r="AL890" s="2" t="b">
        <f t="shared" si="290"/>
        <v>0</v>
      </c>
      <c r="AM890" s="2" t="b">
        <f t="shared" si="291"/>
        <v>0</v>
      </c>
      <c r="AN890" s="2" t="b">
        <f t="shared" si="292"/>
        <v>0</v>
      </c>
      <c r="AO890" s="2" t="b">
        <v>0</v>
      </c>
      <c r="AP890" s="2" t="b">
        <f t="shared" si="293"/>
        <v>0</v>
      </c>
      <c r="AQ890" s="2" t="b">
        <v>0</v>
      </c>
      <c r="AR890" s="2" t="s">
        <v>5615</v>
      </c>
      <c r="AS890" s="2">
        <v>12</v>
      </c>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row>
    <row r="891" spans="1:84" s="7" customFormat="1" ht="42.75" hidden="1" x14ac:dyDescent="0.25">
      <c r="A891" s="2"/>
      <c r="B891" s="2"/>
      <c r="C891" s="2"/>
      <c r="D891" s="2"/>
      <c r="E891" s="2"/>
      <c r="F891" s="2"/>
      <c r="G891" s="2"/>
      <c r="H891" s="2"/>
      <c r="I891" s="2"/>
      <c r="J891" s="2"/>
      <c r="K891" s="2"/>
      <c r="L891" s="15">
        <v>99101614</v>
      </c>
      <c r="M891" s="12" t="s">
        <v>5503</v>
      </c>
      <c r="N891" s="2"/>
      <c r="O891" s="2"/>
      <c r="P891" s="2"/>
      <c r="Q891" s="13" t="s">
        <v>5439</v>
      </c>
      <c r="R891" s="2" t="s">
        <v>5440</v>
      </c>
      <c r="S891" s="2"/>
      <c r="T891" s="13" t="s">
        <v>5447</v>
      </c>
      <c r="U891" s="2">
        <f t="shared" si="273"/>
        <v>1</v>
      </c>
      <c r="V891" s="2" t="b">
        <f t="shared" si="274"/>
        <v>1</v>
      </c>
      <c r="W891" s="17" t="b">
        <f t="shared" si="275"/>
        <v>0</v>
      </c>
      <c r="X891" s="2" t="b">
        <f t="shared" si="276"/>
        <v>0</v>
      </c>
      <c r="Y891" s="2" t="b">
        <f t="shared" si="277"/>
        <v>0</v>
      </c>
      <c r="Z891" s="2" t="b">
        <f t="shared" si="278"/>
        <v>0</v>
      </c>
      <c r="AA891" s="2" t="b">
        <f t="shared" si="279"/>
        <v>0</v>
      </c>
      <c r="AB891" s="2" t="b">
        <f t="shared" si="280"/>
        <v>0</v>
      </c>
      <c r="AC891" s="2" t="b">
        <f t="shared" si="281"/>
        <v>0</v>
      </c>
      <c r="AD891" s="2" t="b">
        <f t="shared" si="282"/>
        <v>0</v>
      </c>
      <c r="AE891" s="2" t="b">
        <f t="shared" si="283"/>
        <v>0</v>
      </c>
      <c r="AF891" s="2" t="b">
        <f t="shared" si="284"/>
        <v>0</v>
      </c>
      <c r="AG891" s="2" t="b">
        <f t="shared" si="285"/>
        <v>0</v>
      </c>
      <c r="AH891" s="17" t="b">
        <f t="shared" si="286"/>
        <v>0</v>
      </c>
      <c r="AI891" s="2" t="b">
        <f t="shared" si="287"/>
        <v>0</v>
      </c>
      <c r="AJ891" s="2" t="b">
        <f t="shared" si="288"/>
        <v>0</v>
      </c>
      <c r="AK891" s="2" t="b">
        <f t="shared" si="289"/>
        <v>0</v>
      </c>
      <c r="AL891" s="2" t="b">
        <f t="shared" si="290"/>
        <v>0</v>
      </c>
      <c r="AM891" s="2" t="b">
        <f t="shared" si="291"/>
        <v>0</v>
      </c>
      <c r="AN891" s="2" t="b">
        <f t="shared" si="292"/>
        <v>0</v>
      </c>
      <c r="AO891" s="2" t="b">
        <v>0</v>
      </c>
      <c r="AP891" s="2" t="b">
        <f t="shared" si="293"/>
        <v>0</v>
      </c>
      <c r="AQ891" s="41" t="b">
        <v>0</v>
      </c>
      <c r="AR891" s="13">
        <v>1</v>
      </c>
      <c r="AS891" s="2">
        <v>3</v>
      </c>
      <c r="AT891" s="2">
        <v>0</v>
      </c>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row>
    <row r="892" spans="1:84" s="7" customFormat="1" ht="57" hidden="1" x14ac:dyDescent="0.25">
      <c r="A892" s="2"/>
      <c r="B892" s="2"/>
      <c r="C892" s="2"/>
      <c r="D892" s="2"/>
      <c r="E892" s="2"/>
      <c r="F892" s="2"/>
      <c r="G892" s="2"/>
      <c r="H892" s="2"/>
      <c r="I892" s="2"/>
      <c r="J892" s="2"/>
      <c r="K892" s="2"/>
      <c r="L892" s="15">
        <v>2008219037</v>
      </c>
      <c r="M892" s="12" t="s">
        <v>5504</v>
      </c>
      <c r="N892" s="2"/>
      <c r="O892" s="2"/>
      <c r="P892" s="2"/>
      <c r="Q892" s="13" t="s">
        <v>5439</v>
      </c>
      <c r="R892" s="2" t="s">
        <v>5440</v>
      </c>
      <c r="S892" s="2"/>
      <c r="T892" s="13" t="s">
        <v>5447</v>
      </c>
      <c r="U892" s="2">
        <f t="shared" si="273"/>
        <v>1</v>
      </c>
      <c r="V892" s="2" t="b">
        <f t="shared" si="274"/>
        <v>1</v>
      </c>
      <c r="W892" s="17" t="b">
        <f t="shared" si="275"/>
        <v>0</v>
      </c>
      <c r="X892" s="2" t="b">
        <f t="shared" si="276"/>
        <v>0</v>
      </c>
      <c r="Y892" s="2" t="b">
        <f t="shared" si="277"/>
        <v>0</v>
      </c>
      <c r="Z892" s="2" t="b">
        <f t="shared" si="278"/>
        <v>0</v>
      </c>
      <c r="AA892" s="2" t="b">
        <f t="shared" si="279"/>
        <v>0</v>
      </c>
      <c r="AB892" s="2" t="b">
        <f t="shared" si="280"/>
        <v>0</v>
      </c>
      <c r="AC892" s="2" t="b">
        <f t="shared" si="281"/>
        <v>0</v>
      </c>
      <c r="AD892" s="2" t="b">
        <f t="shared" si="282"/>
        <v>0</v>
      </c>
      <c r="AE892" s="2" t="b">
        <f t="shared" si="283"/>
        <v>0</v>
      </c>
      <c r="AF892" s="2" t="b">
        <f t="shared" si="284"/>
        <v>0</v>
      </c>
      <c r="AG892" s="2" t="b">
        <f t="shared" si="285"/>
        <v>0</v>
      </c>
      <c r="AH892" s="17" t="b">
        <f t="shared" si="286"/>
        <v>0</v>
      </c>
      <c r="AI892" s="2" t="b">
        <f t="shared" si="287"/>
        <v>0</v>
      </c>
      <c r="AJ892" s="2" t="b">
        <f t="shared" si="288"/>
        <v>0</v>
      </c>
      <c r="AK892" s="2" t="b">
        <f t="shared" si="289"/>
        <v>0</v>
      </c>
      <c r="AL892" s="2" t="b">
        <f t="shared" si="290"/>
        <v>0</v>
      </c>
      <c r="AM892" s="2" t="b">
        <f t="shared" si="291"/>
        <v>0</v>
      </c>
      <c r="AN892" s="2" t="b">
        <f t="shared" si="292"/>
        <v>0</v>
      </c>
      <c r="AO892" s="2" t="b">
        <v>0</v>
      </c>
      <c r="AP892" s="2" t="b">
        <f t="shared" si="293"/>
        <v>0</v>
      </c>
      <c r="AQ892" s="41" t="b">
        <v>0</v>
      </c>
      <c r="AR892" s="13">
        <v>1</v>
      </c>
      <c r="AS892" s="2">
        <v>3</v>
      </c>
      <c r="AT892" s="2">
        <v>0</v>
      </c>
      <c r="AU892" s="2"/>
      <c r="AV892" s="2"/>
      <c r="AW892" s="2"/>
      <c r="AX892" s="2"/>
      <c r="AY892" s="2"/>
      <c r="AZ892" s="2"/>
      <c r="BA892" s="2"/>
      <c r="BB892" s="2"/>
      <c r="BC892" s="2"/>
      <c r="BD892" s="2"/>
      <c r="BE892" s="2"/>
      <c r="BF892" s="2"/>
      <c r="BG892" s="2"/>
      <c r="BH892" s="2"/>
      <c r="BI892" s="2"/>
      <c r="BJ892" s="2"/>
      <c r="BK892" s="2"/>
      <c r="BL892" s="2"/>
      <c r="BP892" s="2"/>
      <c r="BQ892" s="2"/>
      <c r="BR892" s="2"/>
      <c r="BS892" s="2"/>
      <c r="BT892" s="2"/>
      <c r="BU892" s="2"/>
      <c r="BV892" s="2"/>
      <c r="BW892" s="2"/>
      <c r="BX892" s="2"/>
      <c r="BY892" s="2"/>
      <c r="BZ892" s="2"/>
      <c r="CA892" s="2"/>
      <c r="CB892" s="2"/>
      <c r="CC892" s="2"/>
      <c r="CD892" s="2"/>
      <c r="CE892" s="2"/>
    </row>
    <row r="893" spans="1:84" s="7" customFormat="1" ht="42.75" hidden="1" x14ac:dyDescent="0.25">
      <c r="A893" s="2"/>
      <c r="L893" s="15">
        <v>76646103</v>
      </c>
      <c r="M893" s="12" t="s">
        <v>5505</v>
      </c>
      <c r="N893" s="2"/>
      <c r="O893" s="2"/>
      <c r="P893" s="2"/>
      <c r="Q893" s="13" t="s">
        <v>5439</v>
      </c>
      <c r="R893" s="2" t="s">
        <v>5440</v>
      </c>
      <c r="S893" s="2"/>
      <c r="T893" s="13" t="s">
        <v>5445</v>
      </c>
      <c r="U893" s="2">
        <f t="shared" si="273"/>
        <v>3</v>
      </c>
      <c r="V893" s="2" t="b">
        <f t="shared" si="274"/>
        <v>1</v>
      </c>
      <c r="W893" s="17" t="b">
        <f t="shared" si="275"/>
        <v>0</v>
      </c>
      <c r="X893" s="2" t="b">
        <f t="shared" si="276"/>
        <v>1</v>
      </c>
      <c r="Y893" s="2" t="b">
        <f t="shared" si="277"/>
        <v>0</v>
      </c>
      <c r="Z893" s="2" t="b">
        <f t="shared" si="278"/>
        <v>0</v>
      </c>
      <c r="AA893" s="2" t="b">
        <f t="shared" si="279"/>
        <v>0</v>
      </c>
      <c r="AB893" s="2" t="b">
        <f t="shared" si="280"/>
        <v>0</v>
      </c>
      <c r="AC893" s="2" t="b">
        <f t="shared" si="281"/>
        <v>0</v>
      </c>
      <c r="AD893" s="2" t="b">
        <f t="shared" si="282"/>
        <v>0</v>
      </c>
      <c r="AE893" s="2" t="b">
        <f t="shared" si="283"/>
        <v>0</v>
      </c>
      <c r="AF893" s="2" t="b">
        <f t="shared" si="284"/>
        <v>0</v>
      </c>
      <c r="AG893" s="2" t="b">
        <f t="shared" si="285"/>
        <v>1</v>
      </c>
      <c r="AH893" s="17" t="b">
        <f t="shared" si="286"/>
        <v>0</v>
      </c>
      <c r="AI893" s="2" t="b">
        <f t="shared" si="287"/>
        <v>0</v>
      </c>
      <c r="AJ893" s="2" t="b">
        <f t="shared" si="288"/>
        <v>0</v>
      </c>
      <c r="AK893" s="2" t="b">
        <f t="shared" si="289"/>
        <v>0</v>
      </c>
      <c r="AL893" s="2" t="b">
        <f t="shared" si="290"/>
        <v>0</v>
      </c>
      <c r="AM893" s="2" t="b">
        <f t="shared" si="291"/>
        <v>0</v>
      </c>
      <c r="AN893" s="2" t="b">
        <f t="shared" si="292"/>
        <v>0</v>
      </c>
      <c r="AO893" s="2" t="b">
        <v>0</v>
      </c>
      <c r="AP893" s="2" t="b">
        <f t="shared" si="293"/>
        <v>0</v>
      </c>
      <c r="AQ893" s="41" t="b">
        <v>0</v>
      </c>
      <c r="AR893" s="13">
        <v>1</v>
      </c>
      <c r="AS893" s="2">
        <v>3</v>
      </c>
      <c r="AT893" s="2">
        <v>4</v>
      </c>
      <c r="AU893" s="2">
        <v>15</v>
      </c>
      <c r="AV893" s="2">
        <v>0</v>
      </c>
      <c r="AW893" s="2"/>
      <c r="AX893" s="2"/>
      <c r="AY893" s="2"/>
      <c r="AZ893" s="2"/>
      <c r="BA893" s="2"/>
      <c r="BB893" s="2"/>
      <c r="BC893" s="2"/>
      <c r="BD893" s="2"/>
      <c r="BE893" s="2"/>
      <c r="BF893" s="2"/>
      <c r="BG893" s="2"/>
      <c r="BH893" s="2"/>
      <c r="BI893" s="2"/>
      <c r="BJ893" s="2"/>
      <c r="BK893" s="2"/>
      <c r="BL893" s="2"/>
      <c r="BP893" s="2"/>
      <c r="BQ893" s="2"/>
      <c r="BR893" s="2"/>
      <c r="BS893" s="2"/>
      <c r="BT893" s="2"/>
      <c r="BU893" s="2"/>
      <c r="BV893" s="2"/>
      <c r="BW893" s="2"/>
      <c r="BX893" s="2"/>
      <c r="BY893" s="2"/>
      <c r="BZ893" s="2"/>
      <c r="CA893" s="2"/>
      <c r="CB893" s="2"/>
      <c r="CC893" s="2"/>
      <c r="CD893" s="2"/>
      <c r="CE893" s="2"/>
    </row>
    <row r="894" spans="1:84" s="7" customFormat="1" ht="42.75" hidden="1" x14ac:dyDescent="0.25">
      <c r="A894" s="2"/>
      <c r="L894" s="15">
        <v>73939526</v>
      </c>
      <c r="M894" s="12" t="s">
        <v>5506</v>
      </c>
      <c r="N894" s="2"/>
      <c r="O894" s="2"/>
      <c r="P894" s="2"/>
      <c r="Q894" s="13" t="s">
        <v>5439</v>
      </c>
      <c r="R894" s="2" t="s">
        <v>5440</v>
      </c>
      <c r="S894" s="2"/>
      <c r="T894" s="13" t="s">
        <v>5445</v>
      </c>
      <c r="U894" s="2">
        <f t="shared" si="273"/>
        <v>3</v>
      </c>
      <c r="V894" s="2" t="b">
        <f t="shared" si="274"/>
        <v>1</v>
      </c>
      <c r="W894" s="17" t="b">
        <f t="shared" si="275"/>
        <v>0</v>
      </c>
      <c r="X894" s="2" t="b">
        <f t="shared" si="276"/>
        <v>1</v>
      </c>
      <c r="Y894" s="2" t="b">
        <f t="shared" si="277"/>
        <v>0</v>
      </c>
      <c r="Z894" s="2" t="b">
        <f t="shared" si="278"/>
        <v>0</v>
      </c>
      <c r="AA894" s="2" t="b">
        <f t="shared" si="279"/>
        <v>0</v>
      </c>
      <c r="AB894" s="2" t="b">
        <f t="shared" si="280"/>
        <v>0</v>
      </c>
      <c r="AC894" s="2" t="b">
        <f t="shared" si="281"/>
        <v>0</v>
      </c>
      <c r="AD894" s="2" t="b">
        <f t="shared" si="282"/>
        <v>0</v>
      </c>
      <c r="AE894" s="2" t="b">
        <f t="shared" si="283"/>
        <v>0</v>
      </c>
      <c r="AF894" s="2" t="b">
        <f t="shared" si="284"/>
        <v>0</v>
      </c>
      <c r="AG894" s="2" t="b">
        <f t="shared" si="285"/>
        <v>1</v>
      </c>
      <c r="AH894" s="17" t="b">
        <f t="shared" si="286"/>
        <v>0</v>
      </c>
      <c r="AI894" s="2" t="b">
        <f t="shared" si="287"/>
        <v>0</v>
      </c>
      <c r="AJ894" s="2" t="b">
        <f t="shared" si="288"/>
        <v>0</v>
      </c>
      <c r="AK894" s="2" t="b">
        <f t="shared" si="289"/>
        <v>0</v>
      </c>
      <c r="AL894" s="2" t="b">
        <f t="shared" si="290"/>
        <v>0</v>
      </c>
      <c r="AM894" s="2" t="b">
        <f t="shared" si="291"/>
        <v>0</v>
      </c>
      <c r="AN894" s="2" t="b">
        <f t="shared" si="292"/>
        <v>0</v>
      </c>
      <c r="AO894" s="2" t="b">
        <v>0</v>
      </c>
      <c r="AP894" s="2" t="b">
        <f t="shared" si="293"/>
        <v>0</v>
      </c>
      <c r="AQ894" s="41" t="b">
        <v>0</v>
      </c>
      <c r="AR894" s="13">
        <v>1</v>
      </c>
      <c r="AS894" s="2">
        <v>4</v>
      </c>
      <c r="AT894" s="2">
        <v>15</v>
      </c>
      <c r="AU894" s="2">
        <v>0</v>
      </c>
      <c r="AV894" s="2"/>
      <c r="AW894" s="2"/>
      <c r="AX894" s="2"/>
      <c r="AY894" s="2"/>
      <c r="AZ894" s="2"/>
      <c r="BA894" s="2"/>
      <c r="BB894" s="2"/>
      <c r="BC894" s="2"/>
      <c r="BD894" s="2"/>
      <c r="BE894" s="2"/>
      <c r="BF894" s="2"/>
      <c r="BG894" s="2"/>
      <c r="BH894" s="2"/>
      <c r="BI894" s="2"/>
      <c r="BJ894" s="2"/>
      <c r="BK894" s="2"/>
      <c r="BL894" s="2"/>
      <c r="BP894" s="2"/>
      <c r="BQ894" s="2"/>
      <c r="BR894" s="2"/>
      <c r="BS894" s="2"/>
      <c r="BT894" s="2"/>
      <c r="BU894" s="2"/>
      <c r="BV894" s="2"/>
      <c r="BW894" s="2"/>
      <c r="BX894" s="2"/>
      <c r="BY894" s="2"/>
      <c r="BZ894" s="2"/>
      <c r="CA894" s="2"/>
      <c r="CB894" s="2"/>
      <c r="CC894" s="2"/>
      <c r="CD894" s="2"/>
      <c r="CE894" s="2"/>
    </row>
    <row r="895" spans="1:84" s="7" customFormat="1" ht="30" hidden="1" x14ac:dyDescent="0.25">
      <c r="A895" s="2"/>
      <c r="B895" s="2"/>
      <c r="C895" s="2"/>
      <c r="D895" s="2"/>
      <c r="E895" s="2"/>
      <c r="F895" s="2"/>
      <c r="G895" s="2"/>
      <c r="H895" s="2"/>
      <c r="I895" s="2"/>
      <c r="J895" s="2"/>
      <c r="K895" s="2"/>
      <c r="L895" s="11" t="s">
        <v>4933</v>
      </c>
      <c r="M895" s="2" t="s">
        <v>4934</v>
      </c>
      <c r="N895" s="2">
        <v>2013</v>
      </c>
      <c r="O895" s="2">
        <v>1</v>
      </c>
      <c r="P895" s="3">
        <v>41275.615972222222</v>
      </c>
      <c r="Q895" s="2" t="s">
        <v>11</v>
      </c>
      <c r="R895" s="2" t="s">
        <v>4779</v>
      </c>
      <c r="S895" s="2" t="s">
        <v>4935</v>
      </c>
      <c r="T895" s="2" t="s">
        <v>4781</v>
      </c>
      <c r="U895" s="2">
        <f t="shared" si="273"/>
        <v>1</v>
      </c>
      <c r="V895" s="2" t="b">
        <f t="shared" si="274"/>
        <v>1</v>
      </c>
      <c r="W895" s="17" t="b">
        <f t="shared" si="275"/>
        <v>0</v>
      </c>
      <c r="X895" s="2" t="b">
        <f t="shared" si="276"/>
        <v>0</v>
      </c>
      <c r="Y895" s="2" t="b">
        <f t="shared" si="277"/>
        <v>0</v>
      </c>
      <c r="Z895" s="2" t="b">
        <f t="shared" si="278"/>
        <v>0</v>
      </c>
      <c r="AA895" s="2" t="b">
        <f t="shared" si="279"/>
        <v>0</v>
      </c>
      <c r="AB895" s="2" t="b">
        <f t="shared" si="280"/>
        <v>0</v>
      </c>
      <c r="AC895" s="2" t="b">
        <f t="shared" si="281"/>
        <v>0</v>
      </c>
      <c r="AD895" s="2" t="b">
        <f t="shared" si="282"/>
        <v>0</v>
      </c>
      <c r="AE895" s="2" t="b">
        <f t="shared" si="283"/>
        <v>0</v>
      </c>
      <c r="AF895" s="2" t="b">
        <f t="shared" si="284"/>
        <v>0</v>
      </c>
      <c r="AG895" s="2" t="b">
        <f t="shared" si="285"/>
        <v>0</v>
      </c>
      <c r="AH895" s="17" t="b">
        <f t="shared" si="286"/>
        <v>0</v>
      </c>
      <c r="AI895" s="2" t="b">
        <f t="shared" si="287"/>
        <v>0</v>
      </c>
      <c r="AJ895" s="2" t="b">
        <f t="shared" si="288"/>
        <v>0</v>
      </c>
      <c r="AK895" s="2" t="b">
        <f t="shared" si="289"/>
        <v>0</v>
      </c>
      <c r="AL895" s="2" t="b">
        <f t="shared" si="290"/>
        <v>0</v>
      </c>
      <c r="AM895" s="2" t="b">
        <f t="shared" si="291"/>
        <v>0</v>
      </c>
      <c r="AN895" s="2" t="b">
        <f t="shared" si="292"/>
        <v>0</v>
      </c>
      <c r="AO895" s="2" t="b">
        <v>0</v>
      </c>
      <c r="AP895" s="2" t="b">
        <f t="shared" si="293"/>
        <v>0</v>
      </c>
      <c r="AQ895" s="2" t="b">
        <v>0</v>
      </c>
      <c r="AR895" s="2">
        <v>1</v>
      </c>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1:84" s="7" customFormat="1" ht="28.5" hidden="1" x14ac:dyDescent="0.25">
      <c r="A896" s="2"/>
      <c r="B896" s="2"/>
      <c r="C896" s="2"/>
      <c r="D896" s="2"/>
      <c r="E896" s="2"/>
      <c r="F896" s="2"/>
      <c r="G896" s="2"/>
      <c r="H896" s="2"/>
      <c r="I896" s="2"/>
      <c r="J896" s="2"/>
      <c r="K896" s="2"/>
      <c r="L896" s="15">
        <v>2018306415</v>
      </c>
      <c r="M896" s="12" t="s">
        <v>5507</v>
      </c>
      <c r="N896" s="2"/>
      <c r="O896" s="2"/>
      <c r="P896" s="2"/>
      <c r="Q896" s="13" t="s">
        <v>5439</v>
      </c>
      <c r="R896" s="2" t="s">
        <v>5440</v>
      </c>
      <c r="S896" s="2"/>
      <c r="T896" s="13" t="s">
        <v>5441</v>
      </c>
      <c r="U896" s="2">
        <f t="shared" si="273"/>
        <v>1</v>
      </c>
      <c r="V896" s="2" t="b">
        <f t="shared" si="274"/>
        <v>1</v>
      </c>
      <c r="W896" s="17" t="b">
        <f t="shared" si="275"/>
        <v>0</v>
      </c>
      <c r="X896" s="2" t="b">
        <f t="shared" si="276"/>
        <v>0</v>
      </c>
      <c r="Y896" s="2" t="b">
        <f t="shared" si="277"/>
        <v>0</v>
      </c>
      <c r="Z896" s="2" t="b">
        <f t="shared" si="278"/>
        <v>0</v>
      </c>
      <c r="AA896" s="2" t="b">
        <f t="shared" si="279"/>
        <v>0</v>
      </c>
      <c r="AB896" s="2" t="b">
        <f t="shared" si="280"/>
        <v>0</v>
      </c>
      <c r="AC896" s="2" t="b">
        <f t="shared" si="281"/>
        <v>0</v>
      </c>
      <c r="AD896" s="2" t="b">
        <f t="shared" si="282"/>
        <v>0</v>
      </c>
      <c r="AE896" s="2" t="b">
        <f t="shared" si="283"/>
        <v>0</v>
      </c>
      <c r="AF896" s="2" t="b">
        <f t="shared" si="284"/>
        <v>0</v>
      </c>
      <c r="AG896" s="2" t="b">
        <f t="shared" si="285"/>
        <v>0</v>
      </c>
      <c r="AH896" s="17" t="b">
        <f t="shared" si="286"/>
        <v>0</v>
      </c>
      <c r="AI896" s="2" t="b">
        <f t="shared" si="287"/>
        <v>0</v>
      </c>
      <c r="AJ896" s="2" t="b">
        <f t="shared" si="288"/>
        <v>0</v>
      </c>
      <c r="AK896" s="2" t="b">
        <f t="shared" si="289"/>
        <v>0</v>
      </c>
      <c r="AL896" s="2" t="b">
        <f t="shared" si="290"/>
        <v>0</v>
      </c>
      <c r="AM896" s="2" t="b">
        <f t="shared" si="291"/>
        <v>0</v>
      </c>
      <c r="AN896" s="2" t="b">
        <f t="shared" si="292"/>
        <v>0</v>
      </c>
      <c r="AO896" s="2" t="b">
        <v>0</v>
      </c>
      <c r="AP896" s="2" t="b">
        <f t="shared" si="293"/>
        <v>0</v>
      </c>
      <c r="AQ896" s="41" t="b">
        <v>0</v>
      </c>
      <c r="AR896" s="13">
        <v>1</v>
      </c>
      <c r="AS896" s="2">
        <v>3</v>
      </c>
      <c r="AT896" s="2">
        <v>0</v>
      </c>
      <c r="AU896" s="2"/>
      <c r="AV896" s="2"/>
      <c r="AW896" s="2"/>
      <c r="AX896" s="2"/>
      <c r="AY896" s="2"/>
      <c r="AZ896" s="2"/>
      <c r="BA896" s="2"/>
      <c r="BB896" s="2"/>
      <c r="BC896" s="2"/>
      <c r="BD896" s="2"/>
      <c r="BE896" s="2"/>
      <c r="BF896" s="2"/>
      <c r="BG896" s="2"/>
      <c r="BH896" s="2"/>
      <c r="BI896" s="2"/>
      <c r="BJ896" s="2"/>
      <c r="BK896" s="2"/>
      <c r="BL896" s="2"/>
      <c r="BP896" s="2"/>
      <c r="BQ896" s="2"/>
      <c r="BR896" s="2"/>
      <c r="BS896" s="2"/>
      <c r="BT896" s="2"/>
      <c r="BU896" s="2"/>
      <c r="BV896" s="2"/>
      <c r="BW896" s="2"/>
      <c r="BX896" s="2"/>
      <c r="BY896" s="2"/>
      <c r="BZ896" s="2"/>
      <c r="CA896" s="2"/>
      <c r="CB896" s="2"/>
      <c r="CC896" s="2"/>
      <c r="CD896" s="2"/>
      <c r="CE896" s="2"/>
    </row>
    <row r="897" spans="1:85" s="7" customFormat="1" ht="28.5" hidden="1" x14ac:dyDescent="0.25">
      <c r="A897" s="2"/>
      <c r="B897" s="2"/>
      <c r="C897" s="2"/>
      <c r="D897" s="2"/>
      <c r="E897" s="2"/>
      <c r="F897" s="2"/>
      <c r="G897" s="2"/>
      <c r="H897" s="2"/>
      <c r="I897" s="2"/>
      <c r="J897" s="2"/>
      <c r="K897" s="2"/>
      <c r="L897" s="15">
        <v>76939940</v>
      </c>
      <c r="M897" s="12" t="s">
        <v>5508</v>
      </c>
      <c r="N897" s="2"/>
      <c r="O897" s="2"/>
      <c r="P897" s="2"/>
      <c r="Q897" s="13" t="s">
        <v>5439</v>
      </c>
      <c r="R897" s="2" t="s">
        <v>5440</v>
      </c>
      <c r="S897" s="2"/>
      <c r="T897" s="13" t="s">
        <v>5447</v>
      </c>
      <c r="U897" s="2">
        <f t="shared" si="273"/>
        <v>1</v>
      </c>
      <c r="V897" s="2" t="b">
        <f t="shared" si="274"/>
        <v>1</v>
      </c>
      <c r="W897" s="17" t="b">
        <f t="shared" si="275"/>
        <v>0</v>
      </c>
      <c r="X897" s="2" t="b">
        <f t="shared" si="276"/>
        <v>0</v>
      </c>
      <c r="Y897" s="2" t="b">
        <f t="shared" si="277"/>
        <v>0</v>
      </c>
      <c r="Z897" s="2" t="b">
        <f t="shared" si="278"/>
        <v>0</v>
      </c>
      <c r="AA897" s="2" t="b">
        <f t="shared" si="279"/>
        <v>0</v>
      </c>
      <c r="AB897" s="2" t="b">
        <f t="shared" si="280"/>
        <v>0</v>
      </c>
      <c r="AC897" s="2" t="b">
        <f t="shared" si="281"/>
        <v>0</v>
      </c>
      <c r="AD897" s="2" t="b">
        <f t="shared" si="282"/>
        <v>0</v>
      </c>
      <c r="AE897" s="2" t="b">
        <f t="shared" si="283"/>
        <v>0</v>
      </c>
      <c r="AF897" s="2" t="b">
        <f t="shared" si="284"/>
        <v>0</v>
      </c>
      <c r="AG897" s="2" t="b">
        <f t="shared" si="285"/>
        <v>0</v>
      </c>
      <c r="AH897" s="17" t="b">
        <f t="shared" si="286"/>
        <v>0</v>
      </c>
      <c r="AI897" s="2" t="b">
        <f t="shared" si="287"/>
        <v>0</v>
      </c>
      <c r="AJ897" s="2" t="b">
        <f t="shared" si="288"/>
        <v>0</v>
      </c>
      <c r="AK897" s="2" t="b">
        <f t="shared" si="289"/>
        <v>0</v>
      </c>
      <c r="AL897" s="2" t="b">
        <f t="shared" si="290"/>
        <v>0</v>
      </c>
      <c r="AM897" s="2" t="b">
        <f t="shared" si="291"/>
        <v>0</v>
      </c>
      <c r="AN897" s="2" t="b">
        <f t="shared" si="292"/>
        <v>0</v>
      </c>
      <c r="AO897" s="2" t="b">
        <v>0</v>
      </c>
      <c r="AP897" s="2" t="b">
        <f t="shared" si="293"/>
        <v>0</v>
      </c>
      <c r="AQ897" s="41" t="b">
        <v>0</v>
      </c>
      <c r="AR897" s="13">
        <v>1</v>
      </c>
      <c r="AS897" s="2">
        <v>3</v>
      </c>
      <c r="AT897" s="2">
        <v>0</v>
      </c>
      <c r="AU897" s="2"/>
      <c r="AV897" s="2"/>
      <c r="AW897" s="2"/>
      <c r="AX897" s="2"/>
      <c r="AY897" s="2"/>
      <c r="AZ897" s="2"/>
      <c r="BA897" s="2"/>
      <c r="BB897" s="2"/>
      <c r="BC897" s="2"/>
      <c r="BD897" s="2"/>
      <c r="BE897" s="2"/>
      <c r="BF897" s="2"/>
      <c r="BG897" s="2"/>
      <c r="BH897" s="2"/>
      <c r="BI897" s="2"/>
      <c r="BJ897" s="2"/>
      <c r="BK897" s="2"/>
      <c r="BL897" s="2"/>
    </row>
    <row r="898" spans="1:85" s="7" customFormat="1" ht="28.5" hidden="1" x14ac:dyDescent="0.25">
      <c r="A898" s="2"/>
      <c r="B898" s="2"/>
      <c r="C898" s="2"/>
      <c r="D898" s="2"/>
      <c r="E898" s="2"/>
      <c r="F898" s="2"/>
      <c r="G898" s="2"/>
      <c r="H898" s="2"/>
      <c r="I898" s="2"/>
      <c r="J898" s="2"/>
      <c r="K898" s="2"/>
      <c r="L898" s="15">
        <v>73939528</v>
      </c>
      <c r="M898" s="12" t="s">
        <v>5509</v>
      </c>
      <c r="N898" s="2"/>
      <c r="O898" s="2"/>
      <c r="P898" s="2"/>
      <c r="Q898" s="13" t="s">
        <v>5439</v>
      </c>
      <c r="R898" s="2" t="s">
        <v>5440</v>
      </c>
      <c r="S898" s="2"/>
      <c r="T898" s="13" t="s">
        <v>5445</v>
      </c>
      <c r="U898" s="2">
        <f t="shared" ref="U898:U961" si="294">COUNTIF(V898:AV898,TRUE)</f>
        <v>2</v>
      </c>
      <c r="V898" s="2" t="b">
        <f t="shared" ref="V898:V961" si="295">ISNUMBER(MATCH(1,AR898:CH898,0))</f>
        <v>1</v>
      </c>
      <c r="W898" s="17" t="b">
        <f t="shared" ref="W898:W961" si="296">ISNUMBER(MATCH(2,AR898:CH898,0))</f>
        <v>0</v>
      </c>
      <c r="X898" s="2" t="b">
        <f t="shared" ref="X898:X961" si="297">ISNUMBER(MATCH(4,AR898:CH898,0))</f>
        <v>1</v>
      </c>
      <c r="Y898" s="2" t="b">
        <f t="shared" ref="Y898:Y961" si="298">ISNUMBER(MATCH(5,AR898:CH898,0))</f>
        <v>0</v>
      </c>
      <c r="Z898" s="2" t="b">
        <f t="shared" ref="Z898:Z961" si="299">ISNUMBER(MATCH(6,AR898:CH898,0))</f>
        <v>0</v>
      </c>
      <c r="AA898" s="2" t="b">
        <f t="shared" ref="AA898:AA961" si="300">ISNUMBER(MATCH(7,AR898:CH898,0))</f>
        <v>0</v>
      </c>
      <c r="AB898" s="2" t="b">
        <f t="shared" ref="AB898:AB961" si="301">ISNUMBER(MATCH(8,AR898:CH898,0))</f>
        <v>0</v>
      </c>
      <c r="AC898" s="2" t="b">
        <f t="shared" ref="AC898:AC961" si="302">ISNUMBER(MATCH(10,AR898:CH898,0))</f>
        <v>0</v>
      </c>
      <c r="AD898" s="2" t="b">
        <f t="shared" ref="AD898:AD961" si="303">ISNUMBER(MATCH(11,AR898:CH898,0))</f>
        <v>0</v>
      </c>
      <c r="AE898" s="2" t="b">
        <f t="shared" ref="AE898:AE961" si="304">ISNUMBER(MATCH(13,AR898:CH898,0))</f>
        <v>0</v>
      </c>
      <c r="AF898" s="2" t="b">
        <f t="shared" ref="AF898:AF961" si="305">ISNUMBER(MATCH(14,AR898:CH898,0))</f>
        <v>0</v>
      </c>
      <c r="AG898" s="2" t="b">
        <f t="shared" ref="AG898:AG961" si="306">ISNUMBER(MATCH(15,AR898:CH898,0))</f>
        <v>0</v>
      </c>
      <c r="AH898" s="17" t="b">
        <f t="shared" ref="AH898:AH961" si="307">ISNUMBER(MATCH(16,AR898:CH898,0))</f>
        <v>0</v>
      </c>
      <c r="AI898" s="2" t="b">
        <f t="shared" ref="AI898:AI961" si="308">ISNUMBER(MATCH(20,AQ898:CG898,0))</f>
        <v>0</v>
      </c>
      <c r="AJ898" s="2" t="b">
        <f t="shared" ref="AJ898:AJ961" si="309">ISNUMBER(MATCH(21,AQ898:CG898,0))</f>
        <v>0</v>
      </c>
      <c r="AK898" s="2" t="b">
        <f t="shared" ref="AK898:AK961" si="310">ISNUMBER(MATCH(22,AR898:CH898,0))</f>
        <v>0</v>
      </c>
      <c r="AL898" s="2" t="b">
        <f t="shared" ref="AL898:AL961" si="311">ISNUMBER(MATCH(23,AR898:CH898,0))</f>
        <v>0</v>
      </c>
      <c r="AM898" s="2" t="b">
        <f t="shared" ref="AM898:AM961" si="312">ISNUMBER(MATCH(30,AR898:CH898,0))</f>
        <v>0</v>
      </c>
      <c r="AN898" s="2" t="b">
        <f t="shared" ref="AN898:AN961" si="313">ISNUMBER(MATCH(48,AR898:CH898,0))</f>
        <v>0</v>
      </c>
      <c r="AO898" s="2" t="b">
        <v>0</v>
      </c>
      <c r="AP898" s="2" t="b">
        <f t="shared" ref="AP898:AP961" si="314">ISNUMBER(MATCH(52,AR898:CH898,0))</f>
        <v>0</v>
      </c>
      <c r="AQ898" s="41" t="b">
        <v>0</v>
      </c>
      <c r="AR898" s="13">
        <v>1</v>
      </c>
      <c r="AS898" s="2">
        <v>3</v>
      </c>
      <c r="AT898" s="2">
        <v>4</v>
      </c>
      <c r="AU898" s="2">
        <v>0</v>
      </c>
      <c r="AV898" s="2"/>
      <c r="AW898" s="2"/>
      <c r="AX898" s="2"/>
      <c r="AY898" s="2"/>
      <c r="AZ898" s="2"/>
      <c r="BA898" s="2"/>
      <c r="BB898" s="2"/>
      <c r="BC898" s="2"/>
      <c r="BD898" s="2"/>
      <c r="BE898" s="2"/>
      <c r="BF898" s="2"/>
      <c r="BG898" s="2"/>
      <c r="BH898" s="2"/>
      <c r="BI898" s="2"/>
      <c r="BJ898" s="2"/>
      <c r="BK898" s="2"/>
      <c r="BL898" s="2"/>
      <c r="BP898" s="2"/>
      <c r="BQ898" s="2"/>
      <c r="BR898" s="2"/>
      <c r="BS898" s="2"/>
      <c r="BT898" s="2"/>
      <c r="BU898" s="2"/>
      <c r="BV898" s="2"/>
      <c r="BW898" s="2"/>
      <c r="BX898" s="2"/>
      <c r="BY898" s="2"/>
      <c r="BZ898" s="2"/>
      <c r="CA898" s="2"/>
      <c r="CB898" s="2"/>
      <c r="CC898" s="2"/>
      <c r="CD898" s="2"/>
      <c r="CE898" s="2"/>
    </row>
    <row r="899" spans="1:85" s="7" customFormat="1" hidden="1" x14ac:dyDescent="0.25">
      <c r="L899" s="11" t="s">
        <v>2303</v>
      </c>
      <c r="M899" s="2" t="s">
        <v>2304</v>
      </c>
      <c r="N899" s="7">
        <v>2012</v>
      </c>
      <c r="O899" s="7">
        <v>1</v>
      </c>
      <c r="P899" s="8">
        <v>40909.597916666666</v>
      </c>
      <c r="Q899" s="7" t="s">
        <v>11</v>
      </c>
      <c r="R899" s="7" t="s">
        <v>459</v>
      </c>
      <c r="S899" s="7" t="s">
        <v>2305</v>
      </c>
      <c r="T899" s="7" t="s">
        <v>896</v>
      </c>
      <c r="U899" s="2">
        <f t="shared" si="294"/>
        <v>0</v>
      </c>
      <c r="V899" s="2" t="b">
        <f t="shared" si="295"/>
        <v>0</v>
      </c>
      <c r="W899" s="17" t="b">
        <f t="shared" si="296"/>
        <v>0</v>
      </c>
      <c r="X899" s="2" t="b">
        <f t="shared" si="297"/>
        <v>0</v>
      </c>
      <c r="Y899" s="2" t="b">
        <f t="shared" si="298"/>
        <v>0</v>
      </c>
      <c r="Z899" s="2" t="b">
        <f t="shared" si="299"/>
        <v>0</v>
      </c>
      <c r="AA899" s="2" t="b">
        <f t="shared" si="300"/>
        <v>0</v>
      </c>
      <c r="AB899" s="2" t="b">
        <f t="shared" si="301"/>
        <v>0</v>
      </c>
      <c r="AC899" s="2" t="b">
        <f t="shared" si="302"/>
        <v>0</v>
      </c>
      <c r="AD899" s="2" t="b">
        <f t="shared" si="303"/>
        <v>0</v>
      </c>
      <c r="AE899" s="2" t="b">
        <f t="shared" si="304"/>
        <v>0</v>
      </c>
      <c r="AF899" s="2" t="b">
        <f t="shared" si="305"/>
        <v>0</v>
      </c>
      <c r="AG899" s="2" t="b">
        <f t="shared" si="306"/>
        <v>0</v>
      </c>
      <c r="AH899" s="17" t="b">
        <f t="shared" si="307"/>
        <v>0</v>
      </c>
      <c r="AI899" s="2" t="b">
        <f t="shared" si="308"/>
        <v>0</v>
      </c>
      <c r="AJ899" s="2" t="b">
        <f t="shared" si="309"/>
        <v>0</v>
      </c>
      <c r="AK899" s="2" t="b">
        <f t="shared" si="310"/>
        <v>0</v>
      </c>
      <c r="AL899" s="2" t="b">
        <f t="shared" si="311"/>
        <v>0</v>
      </c>
      <c r="AM899" s="2" t="b">
        <f t="shared" si="312"/>
        <v>0</v>
      </c>
      <c r="AN899" s="2" t="b">
        <f t="shared" si="313"/>
        <v>0</v>
      </c>
      <c r="AO899" s="2" t="b">
        <v>0</v>
      </c>
      <c r="AP899" s="2" t="b">
        <f t="shared" si="314"/>
        <v>0</v>
      </c>
      <c r="AQ899" s="2" t="b">
        <v>0</v>
      </c>
      <c r="AR899" s="7" t="s">
        <v>5620</v>
      </c>
      <c r="BM899" s="2"/>
      <c r="BN899" s="2"/>
      <c r="BO899" s="2"/>
      <c r="BP899" s="2"/>
      <c r="BQ899" s="2"/>
      <c r="BR899" s="2"/>
      <c r="BS899" s="2"/>
      <c r="BT899" s="2"/>
      <c r="BU899" s="2"/>
      <c r="BV899" s="2"/>
      <c r="BW899" s="2"/>
      <c r="BX899" s="2"/>
      <c r="BY899" s="2"/>
      <c r="BZ899" s="2"/>
      <c r="CA899" s="2"/>
      <c r="CB899" s="2"/>
      <c r="CC899" s="2"/>
      <c r="CD899" s="2"/>
      <c r="CE899" s="2"/>
    </row>
    <row r="900" spans="1:85" s="7" customFormat="1" ht="30" hidden="1" x14ac:dyDescent="0.25">
      <c r="L900" s="11" t="s">
        <v>2452</v>
      </c>
      <c r="M900" s="2" t="s">
        <v>2453</v>
      </c>
      <c r="N900" s="7">
        <v>2012</v>
      </c>
      <c r="O900" s="7">
        <v>1</v>
      </c>
      <c r="P900" s="9">
        <v>43438</v>
      </c>
      <c r="Q900" s="7" t="s">
        <v>11</v>
      </c>
      <c r="R900" s="7" t="s">
        <v>459</v>
      </c>
      <c r="S900" s="7" t="s">
        <v>2454</v>
      </c>
      <c r="T900" s="7" t="s">
        <v>1168</v>
      </c>
      <c r="U900" s="2">
        <f t="shared" si="294"/>
        <v>0</v>
      </c>
      <c r="V900" s="2" t="b">
        <f t="shared" si="295"/>
        <v>0</v>
      </c>
      <c r="W900" s="17" t="b">
        <f t="shared" si="296"/>
        <v>0</v>
      </c>
      <c r="X900" s="2" t="b">
        <f t="shared" si="297"/>
        <v>0</v>
      </c>
      <c r="Y900" s="2" t="b">
        <f t="shared" si="298"/>
        <v>0</v>
      </c>
      <c r="Z900" s="2" t="b">
        <f t="shared" si="299"/>
        <v>0</v>
      </c>
      <c r="AA900" s="2" t="b">
        <f t="shared" si="300"/>
        <v>0</v>
      </c>
      <c r="AB900" s="2" t="b">
        <f t="shared" si="301"/>
        <v>0</v>
      </c>
      <c r="AC900" s="2" t="b">
        <f t="shared" si="302"/>
        <v>0</v>
      </c>
      <c r="AD900" s="2" t="b">
        <f t="shared" si="303"/>
        <v>0</v>
      </c>
      <c r="AE900" s="2" t="b">
        <f t="shared" si="304"/>
        <v>0</v>
      </c>
      <c r="AF900" s="2" t="b">
        <f t="shared" si="305"/>
        <v>0</v>
      </c>
      <c r="AG900" s="2" t="b">
        <f t="shared" si="306"/>
        <v>0</v>
      </c>
      <c r="AH900" s="17" t="b">
        <f t="shared" si="307"/>
        <v>0</v>
      </c>
      <c r="AI900" s="2" t="b">
        <f t="shared" si="308"/>
        <v>0</v>
      </c>
      <c r="AJ900" s="2" t="b">
        <f t="shared" si="309"/>
        <v>0</v>
      </c>
      <c r="AK900" s="2" t="b">
        <f t="shared" si="310"/>
        <v>0</v>
      </c>
      <c r="AL900" s="2" t="b">
        <f t="shared" si="311"/>
        <v>0</v>
      </c>
      <c r="AM900" s="2" t="b">
        <f t="shared" si="312"/>
        <v>0</v>
      </c>
      <c r="AN900" s="2" t="b">
        <f t="shared" si="313"/>
        <v>0</v>
      </c>
      <c r="AO900" s="2" t="b">
        <v>0</v>
      </c>
      <c r="AP900" s="2" t="b">
        <f t="shared" si="314"/>
        <v>0</v>
      </c>
      <c r="AQ900" s="2" t="b">
        <v>0</v>
      </c>
      <c r="BM900" s="2"/>
      <c r="BN900" s="2"/>
      <c r="BO900" s="2"/>
      <c r="BP900" s="2"/>
      <c r="BQ900" s="2"/>
      <c r="BR900" s="2"/>
      <c r="BS900" s="2"/>
      <c r="BT900" s="2"/>
      <c r="BU900" s="2"/>
      <c r="BV900" s="2"/>
      <c r="BW900" s="2"/>
      <c r="BX900" s="2"/>
      <c r="BY900" s="2"/>
      <c r="BZ900" s="2"/>
      <c r="CA900" s="2"/>
      <c r="CB900" s="2"/>
      <c r="CC900" s="2"/>
      <c r="CD900" s="2"/>
      <c r="CE900" s="2"/>
    </row>
    <row r="901" spans="1:85" s="7" customFormat="1" ht="28.5" hidden="1" x14ac:dyDescent="0.25">
      <c r="A901" s="2"/>
      <c r="B901" s="2"/>
      <c r="C901" s="2"/>
      <c r="D901" s="2"/>
      <c r="E901" s="2"/>
      <c r="F901" s="2"/>
      <c r="G901" s="2"/>
      <c r="H901" s="2"/>
      <c r="I901" s="2"/>
      <c r="J901" s="2"/>
      <c r="K901" s="2"/>
      <c r="L901" s="15">
        <v>70939909</v>
      </c>
      <c r="M901" s="12" t="s">
        <v>5510</v>
      </c>
      <c r="N901" s="2"/>
      <c r="O901" s="2"/>
      <c r="P901" s="2"/>
      <c r="Q901" s="13" t="s">
        <v>5439</v>
      </c>
      <c r="R901" s="2" t="s">
        <v>5440</v>
      </c>
      <c r="S901" s="2"/>
      <c r="T901" s="13" t="s">
        <v>5449</v>
      </c>
      <c r="U901" s="2">
        <f t="shared" si="294"/>
        <v>1</v>
      </c>
      <c r="V901" s="2" t="b">
        <f t="shared" si="295"/>
        <v>1</v>
      </c>
      <c r="W901" s="17" t="b">
        <f t="shared" si="296"/>
        <v>0</v>
      </c>
      <c r="X901" s="2" t="b">
        <f t="shared" si="297"/>
        <v>0</v>
      </c>
      <c r="Y901" s="2" t="b">
        <f t="shared" si="298"/>
        <v>0</v>
      </c>
      <c r="Z901" s="2" t="b">
        <f t="shared" si="299"/>
        <v>0</v>
      </c>
      <c r="AA901" s="2" t="b">
        <f t="shared" si="300"/>
        <v>0</v>
      </c>
      <c r="AB901" s="2" t="b">
        <f t="shared" si="301"/>
        <v>0</v>
      </c>
      <c r="AC901" s="2" t="b">
        <f t="shared" si="302"/>
        <v>0</v>
      </c>
      <c r="AD901" s="2" t="b">
        <f t="shared" si="303"/>
        <v>0</v>
      </c>
      <c r="AE901" s="2" t="b">
        <f t="shared" si="304"/>
        <v>0</v>
      </c>
      <c r="AF901" s="2" t="b">
        <f t="shared" si="305"/>
        <v>0</v>
      </c>
      <c r="AG901" s="2" t="b">
        <f t="shared" si="306"/>
        <v>0</v>
      </c>
      <c r="AH901" s="17" t="b">
        <f t="shared" si="307"/>
        <v>0</v>
      </c>
      <c r="AI901" s="2" t="b">
        <f t="shared" si="308"/>
        <v>0</v>
      </c>
      <c r="AJ901" s="2" t="b">
        <f t="shared" si="309"/>
        <v>0</v>
      </c>
      <c r="AK901" s="2" t="b">
        <f t="shared" si="310"/>
        <v>0</v>
      </c>
      <c r="AL901" s="2" t="b">
        <f t="shared" si="311"/>
        <v>0</v>
      </c>
      <c r="AM901" s="2" t="b">
        <f t="shared" si="312"/>
        <v>0</v>
      </c>
      <c r="AN901" s="2" t="b">
        <f t="shared" si="313"/>
        <v>0</v>
      </c>
      <c r="AO901" s="2" t="b">
        <v>0</v>
      </c>
      <c r="AP901" s="2" t="b">
        <f t="shared" si="314"/>
        <v>0</v>
      </c>
      <c r="AQ901" s="41" t="b">
        <v>0</v>
      </c>
      <c r="AR901" s="13">
        <v>1</v>
      </c>
      <c r="AS901" s="2">
        <v>3</v>
      </c>
      <c r="AT901" s="2">
        <v>12</v>
      </c>
      <c r="AU901" s="2"/>
      <c r="AV901" s="2"/>
      <c r="AW901" s="2"/>
      <c r="AX901" s="2"/>
      <c r="AY901" s="2"/>
      <c r="AZ901" s="2"/>
      <c r="BA901" s="2"/>
      <c r="BB901" s="2"/>
      <c r="BC901" s="2"/>
      <c r="BD901" s="2"/>
      <c r="BE901" s="2"/>
      <c r="BF901" s="2"/>
      <c r="BG901" s="2"/>
      <c r="BH901" s="2"/>
      <c r="BI901" s="2"/>
      <c r="BJ901" s="2"/>
      <c r="BK901" s="2"/>
      <c r="BL901" s="2"/>
    </row>
    <row r="902" spans="1:85" s="7" customFormat="1" ht="30" hidden="1" x14ac:dyDescent="0.25">
      <c r="L902" s="11" t="s">
        <v>1757</v>
      </c>
      <c r="M902" s="2" t="s">
        <v>1758</v>
      </c>
      <c r="N902" s="7">
        <v>2004</v>
      </c>
      <c r="O902" s="7">
        <v>1</v>
      </c>
      <c r="P902" s="9">
        <v>37987</v>
      </c>
      <c r="Q902" s="7" t="s">
        <v>11</v>
      </c>
      <c r="R902" s="7" t="s">
        <v>459</v>
      </c>
      <c r="S902" s="7" t="s">
        <v>1756</v>
      </c>
      <c r="T902" s="7" t="s">
        <v>864</v>
      </c>
      <c r="U902" s="2">
        <f t="shared" si="294"/>
        <v>1</v>
      </c>
      <c r="V902" s="2" t="b">
        <f t="shared" si="295"/>
        <v>1</v>
      </c>
      <c r="W902" s="17" t="b">
        <f t="shared" si="296"/>
        <v>0</v>
      </c>
      <c r="X902" s="2" t="b">
        <f t="shared" si="297"/>
        <v>0</v>
      </c>
      <c r="Y902" s="2" t="b">
        <f t="shared" si="298"/>
        <v>0</v>
      </c>
      <c r="Z902" s="2" t="b">
        <f t="shared" si="299"/>
        <v>0</v>
      </c>
      <c r="AA902" s="2" t="b">
        <f t="shared" si="300"/>
        <v>0</v>
      </c>
      <c r="AB902" s="2" t="b">
        <f t="shared" si="301"/>
        <v>0</v>
      </c>
      <c r="AC902" s="2" t="b">
        <f t="shared" si="302"/>
        <v>0</v>
      </c>
      <c r="AD902" s="2" t="b">
        <f t="shared" si="303"/>
        <v>0</v>
      </c>
      <c r="AE902" s="2" t="b">
        <f t="shared" si="304"/>
        <v>0</v>
      </c>
      <c r="AF902" s="2" t="b">
        <f t="shared" si="305"/>
        <v>0</v>
      </c>
      <c r="AG902" s="2" t="b">
        <f t="shared" si="306"/>
        <v>0</v>
      </c>
      <c r="AH902" s="17" t="b">
        <f t="shared" si="307"/>
        <v>0</v>
      </c>
      <c r="AI902" s="2" t="b">
        <f t="shared" si="308"/>
        <v>0</v>
      </c>
      <c r="AJ902" s="2" t="b">
        <f t="shared" si="309"/>
        <v>0</v>
      </c>
      <c r="AK902" s="2" t="b">
        <f t="shared" si="310"/>
        <v>0</v>
      </c>
      <c r="AL902" s="2" t="b">
        <f t="shared" si="311"/>
        <v>0</v>
      </c>
      <c r="AM902" s="2" t="b">
        <f t="shared" si="312"/>
        <v>0</v>
      </c>
      <c r="AN902" s="2" t="b">
        <f t="shared" si="313"/>
        <v>0</v>
      </c>
      <c r="AO902" s="2" t="b">
        <v>0</v>
      </c>
      <c r="AP902" s="2" t="b">
        <f t="shared" si="314"/>
        <v>0</v>
      </c>
      <c r="AQ902" s="2" t="b">
        <v>0</v>
      </c>
      <c r="AR902" s="7">
        <v>1</v>
      </c>
      <c r="BM902" s="2"/>
      <c r="BN902" s="2"/>
      <c r="BO902" s="2"/>
    </row>
    <row r="903" spans="1:85" s="7" customFormat="1" ht="30" hidden="1" x14ac:dyDescent="0.25">
      <c r="L903" s="11" t="s">
        <v>1898</v>
      </c>
      <c r="M903" s="2" t="s">
        <v>1899</v>
      </c>
      <c r="N903" s="7">
        <v>2009</v>
      </c>
      <c r="O903" s="7">
        <v>1</v>
      </c>
      <c r="P903" s="8">
        <v>39814.522222222222</v>
      </c>
      <c r="Q903" s="7" t="s">
        <v>11</v>
      </c>
      <c r="R903" s="7" t="s">
        <v>459</v>
      </c>
      <c r="S903" s="7" t="s">
        <v>1900</v>
      </c>
      <c r="T903" s="7" t="s">
        <v>1526</v>
      </c>
      <c r="U903" s="2">
        <f t="shared" si="294"/>
        <v>0</v>
      </c>
      <c r="V903" s="2" t="b">
        <f t="shared" si="295"/>
        <v>0</v>
      </c>
      <c r="W903" s="17" t="b">
        <f t="shared" si="296"/>
        <v>0</v>
      </c>
      <c r="X903" s="2" t="b">
        <f t="shared" si="297"/>
        <v>0</v>
      </c>
      <c r="Y903" s="2" t="b">
        <f t="shared" si="298"/>
        <v>0</v>
      </c>
      <c r="Z903" s="2" t="b">
        <f t="shared" si="299"/>
        <v>0</v>
      </c>
      <c r="AA903" s="2" t="b">
        <f t="shared" si="300"/>
        <v>0</v>
      </c>
      <c r="AB903" s="2" t="b">
        <f t="shared" si="301"/>
        <v>0</v>
      </c>
      <c r="AC903" s="2" t="b">
        <f t="shared" si="302"/>
        <v>0</v>
      </c>
      <c r="AD903" s="2" t="b">
        <f t="shared" si="303"/>
        <v>0</v>
      </c>
      <c r="AE903" s="2" t="b">
        <f t="shared" si="304"/>
        <v>0</v>
      </c>
      <c r="AF903" s="2" t="b">
        <f t="shared" si="305"/>
        <v>0</v>
      </c>
      <c r="AG903" s="2" t="b">
        <f t="shared" si="306"/>
        <v>0</v>
      </c>
      <c r="AH903" s="17" t="b">
        <f t="shared" si="307"/>
        <v>0</v>
      </c>
      <c r="AI903" s="2" t="b">
        <f t="shared" si="308"/>
        <v>0</v>
      </c>
      <c r="AJ903" s="2" t="b">
        <f t="shared" si="309"/>
        <v>0</v>
      </c>
      <c r="AK903" s="2" t="b">
        <f t="shared" si="310"/>
        <v>0</v>
      </c>
      <c r="AL903" s="2" t="b">
        <f t="shared" si="311"/>
        <v>0</v>
      </c>
      <c r="AM903" s="2" t="b">
        <f t="shared" si="312"/>
        <v>0</v>
      </c>
      <c r="AN903" s="2" t="b">
        <f t="shared" si="313"/>
        <v>0</v>
      </c>
      <c r="AO903" s="2" t="b">
        <v>0</v>
      </c>
      <c r="AP903" s="2" t="b">
        <f t="shared" si="314"/>
        <v>0</v>
      </c>
      <c r="AQ903" s="2" t="b">
        <v>0</v>
      </c>
      <c r="BM903" s="2"/>
      <c r="BN903" s="2"/>
      <c r="BO903" s="2"/>
      <c r="BP903" s="2"/>
      <c r="BQ903" s="2"/>
      <c r="BR903" s="2"/>
      <c r="BS903" s="2"/>
      <c r="BT903" s="2"/>
      <c r="BU903" s="2"/>
      <c r="BV903" s="2"/>
      <c r="BW903" s="2"/>
      <c r="BX903" s="2"/>
      <c r="BY903" s="2"/>
      <c r="BZ903" s="2"/>
      <c r="CA903" s="2"/>
      <c r="CB903" s="2"/>
      <c r="CC903" s="2"/>
      <c r="CD903" s="2"/>
      <c r="CE903" s="2"/>
    </row>
    <row r="904" spans="1:85" s="7" customFormat="1" ht="30" hidden="1" x14ac:dyDescent="0.25">
      <c r="L904" s="11" t="s">
        <v>1332</v>
      </c>
      <c r="M904" s="2" t="s">
        <v>1333</v>
      </c>
      <c r="N904" s="2">
        <v>2010</v>
      </c>
      <c r="O904" s="2">
        <v>1</v>
      </c>
      <c r="P904" s="3">
        <v>40179.461111111108</v>
      </c>
      <c r="Q904" s="2" t="s">
        <v>11</v>
      </c>
      <c r="R904" s="2" t="s">
        <v>459</v>
      </c>
      <c r="S904" s="2" t="s">
        <v>1334</v>
      </c>
      <c r="T904" s="2" t="s">
        <v>1335</v>
      </c>
      <c r="U904" s="2">
        <f t="shared" si="294"/>
        <v>1</v>
      </c>
      <c r="V904" s="2" t="b">
        <f t="shared" si="295"/>
        <v>1</v>
      </c>
      <c r="W904" s="17" t="b">
        <f t="shared" si="296"/>
        <v>0</v>
      </c>
      <c r="X904" s="2" t="b">
        <f t="shared" si="297"/>
        <v>0</v>
      </c>
      <c r="Y904" s="2" t="b">
        <f t="shared" si="298"/>
        <v>0</v>
      </c>
      <c r="Z904" s="2" t="b">
        <f t="shared" si="299"/>
        <v>0</v>
      </c>
      <c r="AA904" s="2" t="b">
        <f t="shared" si="300"/>
        <v>0</v>
      </c>
      <c r="AB904" s="2" t="b">
        <f t="shared" si="301"/>
        <v>0</v>
      </c>
      <c r="AC904" s="2" t="b">
        <f t="shared" si="302"/>
        <v>0</v>
      </c>
      <c r="AD904" s="2" t="b">
        <f t="shared" si="303"/>
        <v>0</v>
      </c>
      <c r="AE904" s="2" t="b">
        <f t="shared" si="304"/>
        <v>0</v>
      </c>
      <c r="AF904" s="2" t="b">
        <f t="shared" si="305"/>
        <v>0</v>
      </c>
      <c r="AG904" s="2" t="b">
        <f t="shared" si="306"/>
        <v>0</v>
      </c>
      <c r="AH904" s="17" t="b">
        <f t="shared" si="307"/>
        <v>0</v>
      </c>
      <c r="AI904" s="2" t="b">
        <f t="shared" si="308"/>
        <v>0</v>
      </c>
      <c r="AJ904" s="2" t="b">
        <f t="shared" si="309"/>
        <v>0</v>
      </c>
      <c r="AK904" s="2" t="b">
        <f t="shared" si="310"/>
        <v>0</v>
      </c>
      <c r="AL904" s="2" t="b">
        <f t="shared" si="311"/>
        <v>0</v>
      </c>
      <c r="AM904" s="2" t="b">
        <f t="shared" si="312"/>
        <v>0</v>
      </c>
      <c r="AN904" s="2" t="b">
        <f t="shared" si="313"/>
        <v>0</v>
      </c>
      <c r="AO904" s="2" t="b">
        <v>0</v>
      </c>
      <c r="AP904" s="2" t="b">
        <f t="shared" si="314"/>
        <v>0</v>
      </c>
      <c r="AQ904" s="2" t="b">
        <v>0</v>
      </c>
      <c r="AR904" s="2">
        <v>1</v>
      </c>
      <c r="AS904" s="2" t="s">
        <v>5615</v>
      </c>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row>
    <row r="905" spans="1:85" s="7" customFormat="1" hidden="1" x14ac:dyDescent="0.25">
      <c r="L905" s="11" t="s">
        <v>2367</v>
      </c>
      <c r="M905" s="2" t="s">
        <v>2368</v>
      </c>
      <c r="N905" s="7">
        <v>2014</v>
      </c>
      <c r="O905" s="7">
        <v>1</v>
      </c>
      <c r="P905" s="9">
        <v>41640</v>
      </c>
      <c r="Q905" s="7" t="s">
        <v>11</v>
      </c>
      <c r="R905" s="7" t="s">
        <v>459</v>
      </c>
      <c r="S905" s="7" t="s">
        <v>2366</v>
      </c>
      <c r="T905" s="7" t="s">
        <v>1434</v>
      </c>
      <c r="U905" s="2">
        <f t="shared" si="294"/>
        <v>1</v>
      </c>
      <c r="V905" s="2" t="b">
        <f t="shared" si="295"/>
        <v>1</v>
      </c>
      <c r="W905" s="17" t="b">
        <f t="shared" si="296"/>
        <v>0</v>
      </c>
      <c r="X905" s="2" t="b">
        <f t="shared" si="297"/>
        <v>0</v>
      </c>
      <c r="Y905" s="2" t="b">
        <f t="shared" si="298"/>
        <v>0</v>
      </c>
      <c r="Z905" s="2" t="b">
        <f t="shared" si="299"/>
        <v>0</v>
      </c>
      <c r="AA905" s="2" t="b">
        <f t="shared" si="300"/>
        <v>0</v>
      </c>
      <c r="AB905" s="2" t="b">
        <f t="shared" si="301"/>
        <v>0</v>
      </c>
      <c r="AC905" s="2" t="b">
        <f t="shared" si="302"/>
        <v>0</v>
      </c>
      <c r="AD905" s="2" t="b">
        <f t="shared" si="303"/>
        <v>0</v>
      </c>
      <c r="AE905" s="2" t="b">
        <f t="shared" si="304"/>
        <v>0</v>
      </c>
      <c r="AF905" s="2" t="b">
        <f t="shared" si="305"/>
        <v>0</v>
      </c>
      <c r="AG905" s="2" t="b">
        <f t="shared" si="306"/>
        <v>0</v>
      </c>
      <c r="AH905" s="17" t="b">
        <f t="shared" si="307"/>
        <v>0</v>
      </c>
      <c r="AI905" s="2" t="b">
        <f t="shared" si="308"/>
        <v>0</v>
      </c>
      <c r="AJ905" s="2" t="b">
        <f t="shared" si="309"/>
        <v>0</v>
      </c>
      <c r="AK905" s="2" t="b">
        <f t="shared" si="310"/>
        <v>0</v>
      </c>
      <c r="AL905" s="2" t="b">
        <f t="shared" si="311"/>
        <v>0</v>
      </c>
      <c r="AM905" s="2" t="b">
        <f t="shared" si="312"/>
        <v>0</v>
      </c>
      <c r="AN905" s="2" t="b">
        <f t="shared" si="313"/>
        <v>0</v>
      </c>
      <c r="AO905" s="2" t="b">
        <v>0</v>
      </c>
      <c r="AP905" s="2" t="b">
        <f t="shared" si="314"/>
        <v>0</v>
      </c>
      <c r="AQ905" s="2" t="b">
        <v>0</v>
      </c>
      <c r="AR905" s="7">
        <v>1</v>
      </c>
      <c r="BM905" s="2"/>
      <c r="BN905" s="2"/>
      <c r="BO905" s="2"/>
      <c r="BP905" s="2"/>
      <c r="BQ905" s="2"/>
      <c r="BR905" s="2"/>
      <c r="BS905" s="2"/>
      <c r="BT905" s="2"/>
      <c r="BU905" s="2"/>
      <c r="BV905" s="2"/>
      <c r="BW905" s="2"/>
      <c r="BX905" s="2"/>
      <c r="BY905" s="2"/>
      <c r="BZ905" s="2"/>
      <c r="CA905" s="2"/>
      <c r="CB905" s="2"/>
      <c r="CC905" s="2"/>
      <c r="CD905" s="2"/>
      <c r="CE905" s="2"/>
    </row>
    <row r="906" spans="1:85" s="7" customFormat="1" ht="28.5" hidden="1" x14ac:dyDescent="0.25">
      <c r="A906" s="2"/>
      <c r="B906" s="2"/>
      <c r="C906" s="2"/>
      <c r="D906" s="2"/>
      <c r="E906" s="2"/>
      <c r="F906" s="2"/>
      <c r="G906" s="2"/>
      <c r="H906" s="2"/>
      <c r="I906" s="2"/>
      <c r="J906" s="2"/>
      <c r="K906" s="2"/>
      <c r="L906" s="15">
        <v>96642604</v>
      </c>
      <c r="M906" s="12" t="s">
        <v>5511</v>
      </c>
      <c r="N906" s="2"/>
      <c r="O906" s="2"/>
      <c r="P906" s="2"/>
      <c r="Q906" s="13" t="s">
        <v>5439</v>
      </c>
      <c r="R906" s="2" t="s">
        <v>5440</v>
      </c>
      <c r="S906" s="2"/>
      <c r="T906" s="13" t="s">
        <v>5443</v>
      </c>
      <c r="U906" s="2">
        <f t="shared" si="294"/>
        <v>4</v>
      </c>
      <c r="V906" s="2" t="b">
        <f t="shared" si="295"/>
        <v>1</v>
      </c>
      <c r="W906" s="17" t="b">
        <f t="shared" si="296"/>
        <v>1</v>
      </c>
      <c r="X906" s="2" t="b">
        <f t="shared" si="297"/>
        <v>0</v>
      </c>
      <c r="Y906" s="2" t="b">
        <f t="shared" si="298"/>
        <v>0</v>
      </c>
      <c r="Z906" s="2" t="b">
        <f t="shared" si="299"/>
        <v>1</v>
      </c>
      <c r="AA906" s="2" t="b">
        <f t="shared" si="300"/>
        <v>0</v>
      </c>
      <c r="AB906" s="2" t="b">
        <f t="shared" si="301"/>
        <v>0</v>
      </c>
      <c r="AC906" s="2" t="b">
        <f t="shared" si="302"/>
        <v>0</v>
      </c>
      <c r="AD906" s="2" t="b">
        <f t="shared" si="303"/>
        <v>0</v>
      </c>
      <c r="AE906" s="2" t="b">
        <f t="shared" si="304"/>
        <v>0</v>
      </c>
      <c r="AF906" s="2" t="b">
        <f t="shared" si="305"/>
        <v>0</v>
      </c>
      <c r="AG906" s="2" t="b">
        <f t="shared" si="306"/>
        <v>0</v>
      </c>
      <c r="AH906" s="17" t="b">
        <f t="shared" si="307"/>
        <v>0</v>
      </c>
      <c r="AI906" s="2" t="b">
        <f t="shared" si="308"/>
        <v>1</v>
      </c>
      <c r="AJ906" s="2" t="b">
        <f t="shared" si="309"/>
        <v>0</v>
      </c>
      <c r="AK906" s="2" t="b">
        <f t="shared" si="310"/>
        <v>0</v>
      </c>
      <c r="AL906" s="2" t="b">
        <f t="shared" si="311"/>
        <v>0</v>
      </c>
      <c r="AM906" s="2" t="b">
        <f t="shared" si="312"/>
        <v>0</v>
      </c>
      <c r="AN906" s="2" t="b">
        <f t="shared" si="313"/>
        <v>0</v>
      </c>
      <c r="AO906" s="2" t="b">
        <v>0</v>
      </c>
      <c r="AP906" s="2" t="b">
        <f t="shared" si="314"/>
        <v>0</v>
      </c>
      <c r="AQ906" s="41" t="b">
        <v>0</v>
      </c>
      <c r="AR906" s="13">
        <v>1</v>
      </c>
      <c r="AS906" s="2">
        <v>2</v>
      </c>
      <c r="AT906" s="2">
        <v>3</v>
      </c>
      <c r="AU906" s="2">
        <v>6</v>
      </c>
      <c r="AV906" s="2">
        <v>12</v>
      </c>
      <c r="AW906" s="2">
        <v>20</v>
      </c>
      <c r="AX906" s="2">
        <v>25</v>
      </c>
      <c r="AY906" s="2">
        <v>0</v>
      </c>
      <c r="AZ906" s="2"/>
      <c r="BA906" s="2"/>
      <c r="BB906" s="2"/>
      <c r="BC906" s="2"/>
      <c r="BD906" s="2"/>
      <c r="BE906" s="2"/>
      <c r="BF906" s="2"/>
      <c r="BG906" s="2"/>
      <c r="BH906" s="2"/>
      <c r="BI906" s="2"/>
      <c r="BJ906" s="2"/>
      <c r="BK906" s="2"/>
      <c r="BL906" s="2"/>
      <c r="BM906" s="2"/>
      <c r="BN906" s="2"/>
      <c r="BO906" s="2"/>
      <c r="CF906" s="2"/>
      <c r="CG906" s="2"/>
    </row>
    <row r="907" spans="1:85" s="7" customFormat="1" ht="30" hidden="1" x14ac:dyDescent="0.25">
      <c r="L907" s="11" t="s">
        <v>2354</v>
      </c>
      <c r="M907" s="2" t="s">
        <v>2355</v>
      </c>
      <c r="N907" s="7">
        <v>2014</v>
      </c>
      <c r="O907" s="7">
        <v>1</v>
      </c>
      <c r="P907" s="8">
        <v>41640.68472222222</v>
      </c>
      <c r="Q907" s="7" t="s">
        <v>11</v>
      </c>
      <c r="R907" s="7" t="s">
        <v>459</v>
      </c>
      <c r="S907" s="7" t="s">
        <v>2347</v>
      </c>
      <c r="T907" s="7" t="s">
        <v>759</v>
      </c>
      <c r="U907" s="2">
        <f t="shared" si="294"/>
        <v>0</v>
      </c>
      <c r="V907" s="2" t="b">
        <f t="shared" si="295"/>
        <v>0</v>
      </c>
      <c r="W907" s="17" t="b">
        <f t="shared" si="296"/>
        <v>0</v>
      </c>
      <c r="X907" s="2" t="b">
        <f t="shared" si="297"/>
        <v>0</v>
      </c>
      <c r="Y907" s="2" t="b">
        <f t="shared" si="298"/>
        <v>0</v>
      </c>
      <c r="Z907" s="2" t="b">
        <f t="shared" si="299"/>
        <v>0</v>
      </c>
      <c r="AA907" s="2" t="b">
        <f t="shared" si="300"/>
        <v>0</v>
      </c>
      <c r="AB907" s="2" t="b">
        <f t="shared" si="301"/>
        <v>0</v>
      </c>
      <c r="AC907" s="2" t="b">
        <f t="shared" si="302"/>
        <v>0</v>
      </c>
      <c r="AD907" s="2" t="b">
        <f t="shared" si="303"/>
        <v>0</v>
      </c>
      <c r="AE907" s="2" t="b">
        <f t="shared" si="304"/>
        <v>0</v>
      </c>
      <c r="AF907" s="2" t="b">
        <f t="shared" si="305"/>
        <v>0</v>
      </c>
      <c r="AG907" s="2" t="b">
        <f t="shared" si="306"/>
        <v>0</v>
      </c>
      <c r="AH907" s="17" t="b">
        <f t="shared" si="307"/>
        <v>0</v>
      </c>
      <c r="AI907" s="2" t="b">
        <f t="shared" si="308"/>
        <v>0</v>
      </c>
      <c r="AJ907" s="2" t="b">
        <f t="shared" si="309"/>
        <v>0</v>
      </c>
      <c r="AK907" s="2" t="b">
        <f t="shared" si="310"/>
        <v>0</v>
      </c>
      <c r="AL907" s="2" t="b">
        <f t="shared" si="311"/>
        <v>0</v>
      </c>
      <c r="AM907" s="2" t="b">
        <f t="shared" si="312"/>
        <v>0</v>
      </c>
      <c r="AN907" s="2" t="b">
        <f t="shared" si="313"/>
        <v>0</v>
      </c>
      <c r="AO907" s="2" t="b">
        <v>0</v>
      </c>
      <c r="AP907" s="2" t="b">
        <f t="shared" si="314"/>
        <v>0</v>
      </c>
      <c r="AQ907" s="2" t="b">
        <v>0</v>
      </c>
      <c r="AR907" s="7" t="s">
        <v>5615</v>
      </c>
      <c r="BM907" s="2"/>
      <c r="BN907" s="2"/>
      <c r="BO907" s="2"/>
      <c r="BP907" s="2"/>
      <c r="BQ907" s="2"/>
      <c r="BR907" s="2"/>
      <c r="BS907" s="2"/>
      <c r="BT907" s="2"/>
      <c r="BU907" s="2"/>
      <c r="BV907" s="2"/>
      <c r="BW907" s="2"/>
      <c r="BX907" s="2"/>
      <c r="BY907" s="2"/>
      <c r="BZ907" s="2"/>
      <c r="CA907" s="2"/>
      <c r="CB907" s="2"/>
      <c r="CC907" s="2"/>
      <c r="CD907" s="2"/>
      <c r="CE907" s="2"/>
    </row>
    <row r="908" spans="1:85" s="7" customFormat="1" ht="30" hidden="1" x14ac:dyDescent="0.25">
      <c r="L908" s="11" t="s">
        <v>2287</v>
      </c>
      <c r="M908" s="2" t="s">
        <v>2288</v>
      </c>
      <c r="N908" s="7">
        <v>2012</v>
      </c>
      <c r="O908" s="7">
        <v>1</v>
      </c>
      <c r="P908" s="8">
        <v>40987.481249999997</v>
      </c>
      <c r="Q908" s="7" t="s">
        <v>474</v>
      </c>
      <c r="R908" s="7" t="s">
        <v>459</v>
      </c>
      <c r="S908" s="7" t="s">
        <v>2284</v>
      </c>
      <c r="T908" s="7" t="s">
        <v>701</v>
      </c>
      <c r="U908" s="2">
        <f t="shared" si="294"/>
        <v>0</v>
      </c>
      <c r="V908" s="2" t="b">
        <f t="shared" si="295"/>
        <v>0</v>
      </c>
      <c r="W908" s="17" t="b">
        <f t="shared" si="296"/>
        <v>0</v>
      </c>
      <c r="X908" s="2" t="b">
        <f t="shared" si="297"/>
        <v>0</v>
      </c>
      <c r="Y908" s="2" t="b">
        <f t="shared" si="298"/>
        <v>0</v>
      </c>
      <c r="Z908" s="2" t="b">
        <f t="shared" si="299"/>
        <v>0</v>
      </c>
      <c r="AA908" s="2" t="b">
        <f t="shared" si="300"/>
        <v>0</v>
      </c>
      <c r="AB908" s="2" t="b">
        <f t="shared" si="301"/>
        <v>0</v>
      </c>
      <c r="AC908" s="2" t="b">
        <f t="shared" si="302"/>
        <v>0</v>
      </c>
      <c r="AD908" s="2" t="b">
        <f t="shared" si="303"/>
        <v>0</v>
      </c>
      <c r="AE908" s="2" t="b">
        <f t="shared" si="304"/>
        <v>0</v>
      </c>
      <c r="AF908" s="2" t="b">
        <f t="shared" si="305"/>
        <v>0</v>
      </c>
      <c r="AG908" s="2" t="b">
        <f t="shared" si="306"/>
        <v>0</v>
      </c>
      <c r="AH908" s="17" t="b">
        <f t="shared" si="307"/>
        <v>0</v>
      </c>
      <c r="AI908" s="2" t="b">
        <f t="shared" si="308"/>
        <v>0</v>
      </c>
      <c r="AJ908" s="2" t="b">
        <f t="shared" si="309"/>
        <v>0</v>
      </c>
      <c r="AK908" s="2" t="b">
        <f t="shared" si="310"/>
        <v>0</v>
      </c>
      <c r="AL908" s="2" t="b">
        <f t="shared" si="311"/>
        <v>0</v>
      </c>
      <c r="AM908" s="2" t="b">
        <f t="shared" si="312"/>
        <v>0</v>
      </c>
      <c r="AN908" s="2" t="b">
        <f t="shared" si="313"/>
        <v>0</v>
      </c>
      <c r="AO908" s="2" t="b">
        <v>0</v>
      </c>
      <c r="AP908" s="2" t="b">
        <f t="shared" si="314"/>
        <v>0</v>
      </c>
      <c r="AQ908" s="2" t="b">
        <v>0</v>
      </c>
      <c r="AR908" s="7" t="s">
        <v>5615</v>
      </c>
      <c r="BM908" s="2"/>
      <c r="BN908" s="2"/>
      <c r="BO908" s="2"/>
      <c r="BP908" s="2"/>
      <c r="BQ908" s="2"/>
      <c r="BR908" s="2"/>
      <c r="BS908" s="2"/>
      <c r="BT908" s="2"/>
      <c r="BU908" s="2"/>
      <c r="BV908" s="2"/>
      <c r="BW908" s="2"/>
      <c r="BX908" s="2"/>
      <c r="BY908" s="2"/>
      <c r="BZ908" s="2"/>
      <c r="CA908" s="2"/>
      <c r="CB908" s="2"/>
      <c r="CC908" s="2"/>
      <c r="CD908" s="2"/>
      <c r="CE908" s="2"/>
    </row>
    <row r="909" spans="1:85" s="7" customFormat="1" ht="30" hidden="1" x14ac:dyDescent="0.25">
      <c r="L909" s="11" t="s">
        <v>1391</v>
      </c>
      <c r="M909" s="2" t="s">
        <v>1392</v>
      </c>
      <c r="N909" s="2">
        <v>2013</v>
      </c>
      <c r="O909" s="2">
        <v>1</v>
      </c>
      <c r="P909" s="3">
        <v>41275.48333333333</v>
      </c>
      <c r="Q909" s="2" t="s">
        <v>1393</v>
      </c>
      <c r="R909" s="2" t="s">
        <v>459</v>
      </c>
      <c r="S909" s="2" t="s">
        <v>1381</v>
      </c>
      <c r="T909" s="2" t="s">
        <v>705</v>
      </c>
      <c r="U909" s="2">
        <f t="shared" si="294"/>
        <v>0</v>
      </c>
      <c r="V909" s="2" t="b">
        <f t="shared" si="295"/>
        <v>0</v>
      </c>
      <c r="W909" s="17" t="b">
        <f t="shared" si="296"/>
        <v>0</v>
      </c>
      <c r="X909" s="2" t="b">
        <f t="shared" si="297"/>
        <v>0</v>
      </c>
      <c r="Y909" s="2" t="b">
        <f t="shared" si="298"/>
        <v>0</v>
      </c>
      <c r="Z909" s="2" t="b">
        <f t="shared" si="299"/>
        <v>0</v>
      </c>
      <c r="AA909" s="2" t="b">
        <f t="shared" si="300"/>
        <v>0</v>
      </c>
      <c r="AB909" s="2" t="b">
        <f t="shared" si="301"/>
        <v>0</v>
      </c>
      <c r="AC909" s="2" t="b">
        <f t="shared" si="302"/>
        <v>0</v>
      </c>
      <c r="AD909" s="2" t="b">
        <f t="shared" si="303"/>
        <v>0</v>
      </c>
      <c r="AE909" s="2" t="b">
        <f t="shared" si="304"/>
        <v>0</v>
      </c>
      <c r="AF909" s="2" t="b">
        <f t="shared" si="305"/>
        <v>0</v>
      </c>
      <c r="AG909" s="2" t="b">
        <f t="shared" si="306"/>
        <v>0</v>
      </c>
      <c r="AH909" s="17" t="b">
        <f t="shared" si="307"/>
        <v>0</v>
      </c>
      <c r="AI909" s="2" t="b">
        <f t="shared" si="308"/>
        <v>0</v>
      </c>
      <c r="AJ909" s="2" t="b">
        <f t="shared" si="309"/>
        <v>0</v>
      </c>
      <c r="AK909" s="2" t="b">
        <f t="shared" si="310"/>
        <v>0</v>
      </c>
      <c r="AL909" s="2" t="b">
        <f t="shared" si="311"/>
        <v>0</v>
      </c>
      <c r="AM909" s="2" t="b">
        <f t="shared" si="312"/>
        <v>0</v>
      </c>
      <c r="AN909" s="2" t="b">
        <f t="shared" si="313"/>
        <v>0</v>
      </c>
      <c r="AO909" s="2" t="b">
        <v>0</v>
      </c>
      <c r="AP909" s="2" t="b">
        <f t="shared" si="314"/>
        <v>0</v>
      </c>
      <c r="AQ909" s="2" t="b">
        <v>0</v>
      </c>
      <c r="AR909" s="2" t="s">
        <v>5615</v>
      </c>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row>
    <row r="910" spans="1:85" s="7" customFormat="1" ht="30" hidden="1" x14ac:dyDescent="0.25">
      <c r="L910" s="11" t="s">
        <v>2519</v>
      </c>
      <c r="M910" s="2" t="s">
        <v>2520</v>
      </c>
      <c r="N910" s="7">
        <v>2007</v>
      </c>
      <c r="O910" s="7">
        <v>1</v>
      </c>
      <c r="P910" s="8">
        <v>39234.628472222219</v>
      </c>
      <c r="Q910" s="7" t="s">
        <v>11</v>
      </c>
      <c r="R910" s="7" t="s">
        <v>459</v>
      </c>
      <c r="S910" s="7" t="s">
        <v>2521</v>
      </c>
      <c r="T910" s="7" t="s">
        <v>1101</v>
      </c>
      <c r="U910" s="2">
        <f t="shared" si="294"/>
        <v>0</v>
      </c>
      <c r="V910" s="2" t="b">
        <f t="shared" si="295"/>
        <v>0</v>
      </c>
      <c r="W910" s="17" t="b">
        <f t="shared" si="296"/>
        <v>0</v>
      </c>
      <c r="X910" s="2" t="b">
        <f t="shared" si="297"/>
        <v>0</v>
      </c>
      <c r="Y910" s="2" t="b">
        <f t="shared" si="298"/>
        <v>0</v>
      </c>
      <c r="Z910" s="2" t="b">
        <f t="shared" si="299"/>
        <v>0</v>
      </c>
      <c r="AA910" s="2" t="b">
        <f t="shared" si="300"/>
        <v>0</v>
      </c>
      <c r="AB910" s="2" t="b">
        <f t="shared" si="301"/>
        <v>0</v>
      </c>
      <c r="AC910" s="2" t="b">
        <f t="shared" si="302"/>
        <v>0</v>
      </c>
      <c r="AD910" s="2" t="b">
        <f t="shared" si="303"/>
        <v>0</v>
      </c>
      <c r="AE910" s="2" t="b">
        <f t="shared" si="304"/>
        <v>0</v>
      </c>
      <c r="AF910" s="2" t="b">
        <f t="shared" si="305"/>
        <v>0</v>
      </c>
      <c r="AG910" s="2" t="b">
        <f t="shared" si="306"/>
        <v>0</v>
      </c>
      <c r="AH910" s="17" t="b">
        <f t="shared" si="307"/>
        <v>0</v>
      </c>
      <c r="AI910" s="2" t="b">
        <f t="shared" si="308"/>
        <v>0</v>
      </c>
      <c r="AJ910" s="2" t="b">
        <f t="shared" si="309"/>
        <v>0</v>
      </c>
      <c r="AK910" s="2" t="b">
        <f t="shared" si="310"/>
        <v>0</v>
      </c>
      <c r="AL910" s="2" t="b">
        <f t="shared" si="311"/>
        <v>0</v>
      </c>
      <c r="AM910" s="2" t="b">
        <f t="shared" si="312"/>
        <v>0</v>
      </c>
      <c r="AN910" s="2" t="b">
        <f t="shared" si="313"/>
        <v>0</v>
      </c>
      <c r="AO910" s="2" t="b">
        <v>0</v>
      </c>
      <c r="AP910" s="2" t="b">
        <f t="shared" si="314"/>
        <v>0</v>
      </c>
      <c r="AQ910" s="2" t="b">
        <v>0</v>
      </c>
      <c r="AR910" s="7" t="s">
        <v>5615</v>
      </c>
      <c r="BM910" s="2"/>
      <c r="BN910" s="2"/>
      <c r="BO910" s="2"/>
      <c r="BP910" s="2"/>
      <c r="BQ910" s="2"/>
      <c r="BR910" s="2"/>
      <c r="BS910" s="2"/>
      <c r="BT910" s="2"/>
      <c r="BU910" s="2"/>
      <c r="BV910" s="2"/>
      <c r="BW910" s="2"/>
      <c r="BX910" s="2"/>
      <c r="BY910" s="2"/>
      <c r="BZ910" s="2"/>
      <c r="CA910" s="2"/>
      <c r="CB910" s="2"/>
      <c r="CC910" s="2"/>
      <c r="CD910" s="2"/>
      <c r="CE910" s="2"/>
    </row>
    <row r="911" spans="1:85" s="7" customFormat="1" ht="45" hidden="1" x14ac:dyDescent="0.25">
      <c r="L911" s="11" t="s">
        <v>2280</v>
      </c>
      <c r="M911" s="2" t="s">
        <v>2281</v>
      </c>
      <c r="N911" s="7">
        <v>2016</v>
      </c>
      <c r="O911" s="7">
        <v>1</v>
      </c>
      <c r="P911" s="9">
        <v>42370</v>
      </c>
      <c r="Q911" s="7" t="s">
        <v>11</v>
      </c>
      <c r="R911" s="7" t="s">
        <v>459</v>
      </c>
      <c r="S911" s="7" t="s">
        <v>2199</v>
      </c>
      <c r="T911" s="7" t="s">
        <v>1138</v>
      </c>
      <c r="U911" s="2">
        <f t="shared" si="294"/>
        <v>0</v>
      </c>
      <c r="V911" s="2" t="b">
        <f t="shared" si="295"/>
        <v>0</v>
      </c>
      <c r="W911" s="17" t="b">
        <f t="shared" si="296"/>
        <v>0</v>
      </c>
      <c r="X911" s="2" t="b">
        <f t="shared" si="297"/>
        <v>0</v>
      </c>
      <c r="Y911" s="2" t="b">
        <f t="shared" si="298"/>
        <v>0</v>
      </c>
      <c r="Z911" s="2" t="b">
        <f t="shared" si="299"/>
        <v>0</v>
      </c>
      <c r="AA911" s="2" t="b">
        <f t="shared" si="300"/>
        <v>0</v>
      </c>
      <c r="AB911" s="2" t="b">
        <f t="shared" si="301"/>
        <v>0</v>
      </c>
      <c r="AC911" s="2" t="b">
        <f t="shared" si="302"/>
        <v>0</v>
      </c>
      <c r="AD911" s="2" t="b">
        <f t="shared" si="303"/>
        <v>0</v>
      </c>
      <c r="AE911" s="2" t="b">
        <f t="shared" si="304"/>
        <v>0</v>
      </c>
      <c r="AF911" s="2" t="b">
        <f t="shared" si="305"/>
        <v>0</v>
      </c>
      <c r="AG911" s="2" t="b">
        <f t="shared" si="306"/>
        <v>0</v>
      </c>
      <c r="AH911" s="17" t="b">
        <f t="shared" si="307"/>
        <v>0</v>
      </c>
      <c r="AI911" s="2" t="b">
        <f t="shared" si="308"/>
        <v>0</v>
      </c>
      <c r="AJ911" s="2" t="b">
        <f t="shared" si="309"/>
        <v>0</v>
      </c>
      <c r="AK911" s="2" t="b">
        <f t="shared" si="310"/>
        <v>0</v>
      </c>
      <c r="AL911" s="2" t="b">
        <f t="shared" si="311"/>
        <v>0</v>
      </c>
      <c r="AM911" s="2" t="b">
        <f t="shared" si="312"/>
        <v>0</v>
      </c>
      <c r="AN911" s="2" t="b">
        <f t="shared" si="313"/>
        <v>0</v>
      </c>
      <c r="AO911" s="2" t="b">
        <v>0</v>
      </c>
      <c r="AP911" s="2" t="b">
        <f t="shared" si="314"/>
        <v>0</v>
      </c>
      <c r="AQ911" s="2" t="b">
        <v>0</v>
      </c>
      <c r="AR911" s="7">
        <v>3</v>
      </c>
      <c r="BM911" s="2"/>
      <c r="BN911" s="2"/>
      <c r="BO911" s="2"/>
      <c r="BP911" s="2"/>
      <c r="BQ911" s="2"/>
      <c r="BR911" s="2"/>
      <c r="BS911" s="2"/>
      <c r="BT911" s="2"/>
      <c r="BU911" s="2"/>
      <c r="BV911" s="2"/>
      <c r="BW911" s="2"/>
      <c r="BX911" s="2"/>
      <c r="BY911" s="2"/>
      <c r="BZ911" s="2"/>
      <c r="CA911" s="2"/>
      <c r="CB911" s="2"/>
      <c r="CC911" s="2"/>
      <c r="CD911" s="2"/>
      <c r="CE911" s="2"/>
    </row>
    <row r="912" spans="1:85" s="7" customFormat="1" ht="28.5" hidden="1" x14ac:dyDescent="0.25">
      <c r="A912" s="2"/>
      <c r="B912" s="2"/>
      <c r="C912" s="2"/>
      <c r="D912" s="2"/>
      <c r="E912" s="2"/>
      <c r="F912" s="2"/>
      <c r="G912" s="2"/>
      <c r="H912" s="2"/>
      <c r="I912" s="2"/>
      <c r="J912" s="2"/>
      <c r="K912" s="2"/>
      <c r="L912" s="15">
        <v>2008328820</v>
      </c>
      <c r="M912" s="12" t="s">
        <v>5512</v>
      </c>
      <c r="N912" s="2"/>
      <c r="O912" s="2"/>
      <c r="P912" s="2"/>
      <c r="Q912" s="13" t="s">
        <v>5439</v>
      </c>
      <c r="R912" s="2" t="s">
        <v>5440</v>
      </c>
      <c r="S912" s="2"/>
      <c r="T912" s="13" t="s">
        <v>5445</v>
      </c>
      <c r="U912" s="2">
        <f t="shared" si="294"/>
        <v>4</v>
      </c>
      <c r="V912" s="2" t="b">
        <f t="shared" si="295"/>
        <v>1</v>
      </c>
      <c r="W912" s="17" t="b">
        <f t="shared" si="296"/>
        <v>1</v>
      </c>
      <c r="X912" s="2" t="b">
        <f t="shared" si="297"/>
        <v>1</v>
      </c>
      <c r="Y912" s="2" t="b">
        <f t="shared" si="298"/>
        <v>0</v>
      </c>
      <c r="Z912" s="2" t="b">
        <f t="shared" si="299"/>
        <v>0</v>
      </c>
      <c r="AA912" s="2" t="b">
        <f t="shared" si="300"/>
        <v>0</v>
      </c>
      <c r="AB912" s="2" t="b">
        <f t="shared" si="301"/>
        <v>0</v>
      </c>
      <c r="AC912" s="2" t="b">
        <f t="shared" si="302"/>
        <v>0</v>
      </c>
      <c r="AD912" s="2" t="b">
        <f t="shared" si="303"/>
        <v>0</v>
      </c>
      <c r="AE912" s="2" t="b">
        <f t="shared" si="304"/>
        <v>0</v>
      </c>
      <c r="AF912" s="2" t="b">
        <f t="shared" si="305"/>
        <v>0</v>
      </c>
      <c r="AG912" s="2" t="b">
        <f t="shared" si="306"/>
        <v>1</v>
      </c>
      <c r="AH912" s="17" t="b">
        <f t="shared" si="307"/>
        <v>0</v>
      </c>
      <c r="AI912" s="2" t="b">
        <f t="shared" si="308"/>
        <v>0</v>
      </c>
      <c r="AJ912" s="2" t="b">
        <f t="shared" si="309"/>
        <v>0</v>
      </c>
      <c r="AK912" s="2" t="b">
        <f t="shared" si="310"/>
        <v>0</v>
      </c>
      <c r="AL912" s="2" t="b">
        <f t="shared" si="311"/>
        <v>0</v>
      </c>
      <c r="AM912" s="2" t="b">
        <f t="shared" si="312"/>
        <v>0</v>
      </c>
      <c r="AN912" s="2" t="b">
        <f t="shared" si="313"/>
        <v>0</v>
      </c>
      <c r="AO912" s="2" t="b">
        <v>0</v>
      </c>
      <c r="AP912" s="2" t="b">
        <f t="shared" si="314"/>
        <v>0</v>
      </c>
      <c r="AQ912" s="41" t="b">
        <v>0</v>
      </c>
      <c r="AR912" s="13">
        <v>1</v>
      </c>
      <c r="AS912" s="2">
        <v>2</v>
      </c>
      <c r="AT912" s="2">
        <v>4</v>
      </c>
      <c r="AU912" s="2">
        <v>15</v>
      </c>
      <c r="AV912" s="2">
        <v>31</v>
      </c>
      <c r="AW912" s="2"/>
      <c r="AX912" s="2"/>
      <c r="AY912" s="2"/>
      <c r="AZ912" s="2"/>
      <c r="BA912" s="2"/>
      <c r="BB912" s="2"/>
      <c r="BC912" s="2"/>
      <c r="BD912" s="2"/>
      <c r="BE912" s="2"/>
      <c r="BF912" s="2"/>
      <c r="BG912" s="2"/>
      <c r="BH912" s="2"/>
      <c r="BI912" s="2"/>
      <c r="BJ912" s="2"/>
      <c r="BK912" s="2"/>
      <c r="BL912" s="2"/>
      <c r="BP912" s="2"/>
      <c r="BQ912" s="2"/>
      <c r="BR912" s="2"/>
      <c r="BS912" s="2"/>
      <c r="BT912" s="2"/>
      <c r="BU912" s="2"/>
      <c r="BV912" s="2"/>
      <c r="BW912" s="2"/>
      <c r="BX912" s="2"/>
      <c r="BY912" s="2"/>
      <c r="BZ912" s="2"/>
      <c r="CA912" s="2"/>
      <c r="CB912" s="2"/>
      <c r="CC912" s="2"/>
      <c r="CD912" s="2"/>
      <c r="CE912" s="2"/>
    </row>
    <row r="913" spans="1:85" s="7" customFormat="1" ht="28.5" hidden="1" x14ac:dyDescent="0.25">
      <c r="A913" s="2"/>
      <c r="L913" s="15">
        <v>2012430392</v>
      </c>
      <c r="M913" s="12" t="s">
        <v>5513</v>
      </c>
      <c r="N913" s="2"/>
      <c r="O913" s="2"/>
      <c r="P913" s="2"/>
      <c r="Q913" s="13" t="s">
        <v>5439</v>
      </c>
      <c r="R913" s="2" t="s">
        <v>5440</v>
      </c>
      <c r="S913" s="2"/>
      <c r="T913" s="13" t="s">
        <v>5445</v>
      </c>
      <c r="U913" s="2">
        <f t="shared" si="294"/>
        <v>5</v>
      </c>
      <c r="V913" s="2" t="b">
        <f t="shared" si="295"/>
        <v>1</v>
      </c>
      <c r="W913" s="17" t="b">
        <f t="shared" si="296"/>
        <v>1</v>
      </c>
      <c r="X913" s="2" t="b">
        <f t="shared" si="297"/>
        <v>1</v>
      </c>
      <c r="Y913" s="2" t="b">
        <f t="shared" si="298"/>
        <v>0</v>
      </c>
      <c r="Z913" s="2" t="b">
        <f t="shared" si="299"/>
        <v>0</v>
      </c>
      <c r="AA913" s="2" t="b">
        <f t="shared" si="300"/>
        <v>0</v>
      </c>
      <c r="AB913" s="2" t="b">
        <f t="shared" si="301"/>
        <v>1</v>
      </c>
      <c r="AC913" s="2" t="b">
        <f t="shared" si="302"/>
        <v>0</v>
      </c>
      <c r="AD913" s="2" t="b">
        <f t="shared" si="303"/>
        <v>0</v>
      </c>
      <c r="AE913" s="2" t="b">
        <f t="shared" si="304"/>
        <v>0</v>
      </c>
      <c r="AF913" s="2" t="b">
        <f t="shared" si="305"/>
        <v>0</v>
      </c>
      <c r="AG913" s="2" t="b">
        <f t="shared" si="306"/>
        <v>1</v>
      </c>
      <c r="AH913" s="17" t="b">
        <f t="shared" si="307"/>
        <v>0</v>
      </c>
      <c r="AI913" s="2" t="b">
        <f t="shared" si="308"/>
        <v>0</v>
      </c>
      <c r="AJ913" s="2" t="b">
        <f t="shared" si="309"/>
        <v>0</v>
      </c>
      <c r="AK913" s="2" t="b">
        <f t="shared" si="310"/>
        <v>0</v>
      </c>
      <c r="AL913" s="2" t="b">
        <f t="shared" si="311"/>
        <v>0</v>
      </c>
      <c r="AM913" s="2" t="b">
        <f t="shared" si="312"/>
        <v>0</v>
      </c>
      <c r="AN913" s="2" t="b">
        <f t="shared" si="313"/>
        <v>0</v>
      </c>
      <c r="AO913" s="2" t="b">
        <v>0</v>
      </c>
      <c r="AP913" s="2" t="b">
        <f t="shared" si="314"/>
        <v>0</v>
      </c>
      <c r="AQ913" s="41" t="b">
        <v>0</v>
      </c>
      <c r="AR913" s="13">
        <v>1</v>
      </c>
      <c r="AS913" s="2">
        <v>2</v>
      </c>
      <c r="AT913" s="2">
        <v>3</v>
      </c>
      <c r="AU913" s="2">
        <v>4</v>
      </c>
      <c r="AV913" s="2">
        <v>8</v>
      </c>
      <c r="AW913" s="2">
        <v>12</v>
      </c>
      <c r="AX913" s="2">
        <v>15</v>
      </c>
      <c r="AY913" s="2"/>
      <c r="AZ913" s="2"/>
      <c r="BA913" s="2"/>
      <c r="BB913" s="2"/>
      <c r="BC913" s="2"/>
      <c r="BD913" s="2"/>
      <c r="BE913" s="2"/>
      <c r="BF913" s="2"/>
      <c r="BG913" s="2"/>
      <c r="BH913" s="2"/>
      <c r="BI913" s="2"/>
      <c r="BJ913" s="2"/>
      <c r="BK913" s="2"/>
      <c r="BL913" s="2"/>
      <c r="BP913" s="2"/>
      <c r="BQ913" s="2"/>
      <c r="BR913" s="2"/>
      <c r="BS913" s="2"/>
      <c r="BT913" s="2"/>
      <c r="BU913" s="2"/>
      <c r="BV913" s="2"/>
      <c r="BW913" s="2"/>
      <c r="BX913" s="2"/>
      <c r="BY913" s="2"/>
      <c r="BZ913" s="2"/>
      <c r="CA913" s="2"/>
      <c r="CB913" s="2"/>
      <c r="CC913" s="2"/>
      <c r="CD913" s="2"/>
      <c r="CE913" s="2"/>
    </row>
    <row r="914" spans="1:85" s="7" customFormat="1" ht="195" hidden="1" x14ac:dyDescent="0.25">
      <c r="A914" s="42" t="s">
        <v>5668</v>
      </c>
      <c r="B914" s="42" t="s">
        <v>5711</v>
      </c>
      <c r="C914" s="42" t="s">
        <v>6037</v>
      </c>
      <c r="D914" s="42" t="s">
        <v>5711</v>
      </c>
      <c r="E914" s="42" t="s">
        <v>6038</v>
      </c>
      <c r="F914" s="42"/>
      <c r="G914" s="42"/>
      <c r="H914" s="42"/>
      <c r="I914" s="42" t="s">
        <v>6039</v>
      </c>
      <c r="J914" s="42" t="s">
        <v>6040</v>
      </c>
      <c r="K914" s="42" t="s">
        <v>6041</v>
      </c>
      <c r="L914" s="5" t="s">
        <v>1324</v>
      </c>
      <c r="M914" s="5" t="s">
        <v>1325</v>
      </c>
      <c r="N914" s="5">
        <v>2016</v>
      </c>
      <c r="O914" s="5">
        <v>1</v>
      </c>
      <c r="P914" s="6">
        <v>42370</v>
      </c>
      <c r="Q914" s="5" t="s">
        <v>11</v>
      </c>
      <c r="R914" s="5" t="s">
        <v>459</v>
      </c>
      <c r="S914" s="5" t="s">
        <v>1326</v>
      </c>
      <c r="T914" s="5" t="s">
        <v>484</v>
      </c>
      <c r="U914" s="5">
        <f t="shared" si="294"/>
        <v>7</v>
      </c>
      <c r="V914" s="5" t="b">
        <f t="shared" si="295"/>
        <v>1</v>
      </c>
      <c r="W914" s="51" t="b">
        <f t="shared" si="296"/>
        <v>1</v>
      </c>
      <c r="X914" s="5" t="b">
        <f t="shared" si="297"/>
        <v>1</v>
      </c>
      <c r="Y914" s="5" t="b">
        <f t="shared" si="298"/>
        <v>0</v>
      </c>
      <c r="Z914" s="5" t="b">
        <f t="shared" si="299"/>
        <v>0</v>
      </c>
      <c r="AA914" s="5" t="b">
        <f t="shared" si="300"/>
        <v>0</v>
      </c>
      <c r="AB914" s="5" t="b">
        <f t="shared" si="301"/>
        <v>1</v>
      </c>
      <c r="AC914" s="5" t="b">
        <f t="shared" si="302"/>
        <v>0</v>
      </c>
      <c r="AD914" s="5" t="b">
        <f t="shared" si="303"/>
        <v>0</v>
      </c>
      <c r="AE914" s="5" t="b">
        <f t="shared" si="304"/>
        <v>1</v>
      </c>
      <c r="AF914" s="5" t="b">
        <f t="shared" si="305"/>
        <v>0</v>
      </c>
      <c r="AG914" s="5" t="b">
        <f t="shared" si="306"/>
        <v>1</v>
      </c>
      <c r="AH914" s="51" t="b">
        <f t="shared" si="307"/>
        <v>0</v>
      </c>
      <c r="AI914" s="5" t="b">
        <f t="shared" si="308"/>
        <v>0</v>
      </c>
      <c r="AJ914" s="5" t="b">
        <f t="shared" si="309"/>
        <v>0</v>
      </c>
      <c r="AK914" s="5" t="b">
        <f t="shared" si="310"/>
        <v>0</v>
      </c>
      <c r="AL914" s="5" t="b">
        <f t="shared" si="311"/>
        <v>0</v>
      </c>
      <c r="AM914" s="5" t="b">
        <f t="shared" si="312"/>
        <v>0</v>
      </c>
      <c r="AN914" s="5" t="b">
        <f t="shared" si="313"/>
        <v>0</v>
      </c>
      <c r="AO914" s="5" t="b">
        <v>0</v>
      </c>
      <c r="AP914" s="5" t="b">
        <f t="shared" si="314"/>
        <v>1</v>
      </c>
      <c r="AQ914" s="5" t="b">
        <v>0</v>
      </c>
      <c r="AR914" s="2">
        <v>1</v>
      </c>
      <c r="AS914" s="2">
        <v>2</v>
      </c>
      <c r="AT914" s="2">
        <v>4</v>
      </c>
      <c r="AU914" s="2">
        <v>8</v>
      </c>
      <c r="AV914" s="2" t="s">
        <v>5615</v>
      </c>
      <c r="AW914" s="2">
        <v>12</v>
      </c>
      <c r="AX914" s="2">
        <v>13</v>
      </c>
      <c r="AY914" s="2">
        <v>15</v>
      </c>
      <c r="AZ914" s="2">
        <v>52</v>
      </c>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row>
    <row r="915" spans="1:85" s="7" customFormat="1" hidden="1" x14ac:dyDescent="0.25">
      <c r="A915" s="2"/>
      <c r="B915" s="2"/>
      <c r="C915" s="2"/>
      <c r="D915" s="2"/>
      <c r="E915" s="2"/>
      <c r="F915" s="2"/>
      <c r="G915" s="2"/>
      <c r="H915" s="2"/>
      <c r="I915" s="2"/>
      <c r="J915" s="2"/>
      <c r="K915" s="2"/>
      <c r="L915" s="11" t="s">
        <v>5400</v>
      </c>
      <c r="M915" s="2" t="s">
        <v>5401</v>
      </c>
      <c r="N915" s="2">
        <v>2008</v>
      </c>
      <c r="O915" s="2">
        <v>1</v>
      </c>
      <c r="P915" s="3">
        <v>39448.671527777777</v>
      </c>
      <c r="Q915" s="2" t="s">
        <v>11</v>
      </c>
      <c r="R915" s="2" t="s">
        <v>5159</v>
      </c>
      <c r="S915" s="2" t="s">
        <v>5402</v>
      </c>
      <c r="T915" s="2" t="s">
        <v>3321</v>
      </c>
      <c r="U915" s="2">
        <f t="shared" si="294"/>
        <v>1</v>
      </c>
      <c r="V915" s="2" t="b">
        <f t="shared" si="295"/>
        <v>1</v>
      </c>
      <c r="W915" s="17" t="b">
        <f t="shared" si="296"/>
        <v>0</v>
      </c>
      <c r="X915" s="2" t="b">
        <f t="shared" si="297"/>
        <v>0</v>
      </c>
      <c r="Y915" s="2" t="b">
        <f t="shared" si="298"/>
        <v>0</v>
      </c>
      <c r="Z915" s="2" t="b">
        <f t="shared" si="299"/>
        <v>0</v>
      </c>
      <c r="AA915" s="2" t="b">
        <f t="shared" si="300"/>
        <v>0</v>
      </c>
      <c r="AB915" s="2" t="b">
        <f t="shared" si="301"/>
        <v>0</v>
      </c>
      <c r="AC915" s="2" t="b">
        <f t="shared" si="302"/>
        <v>0</v>
      </c>
      <c r="AD915" s="2" t="b">
        <f t="shared" si="303"/>
        <v>0</v>
      </c>
      <c r="AE915" s="2" t="b">
        <f t="shared" si="304"/>
        <v>0</v>
      </c>
      <c r="AF915" s="2" t="b">
        <f t="shared" si="305"/>
        <v>0</v>
      </c>
      <c r="AG915" s="2" t="b">
        <f t="shared" si="306"/>
        <v>0</v>
      </c>
      <c r="AH915" s="17" t="b">
        <f t="shared" si="307"/>
        <v>0</v>
      </c>
      <c r="AI915" s="2" t="b">
        <f t="shared" si="308"/>
        <v>0</v>
      </c>
      <c r="AJ915" s="2" t="b">
        <f t="shared" si="309"/>
        <v>0</v>
      </c>
      <c r="AK915" s="2" t="b">
        <f t="shared" si="310"/>
        <v>0</v>
      </c>
      <c r="AL915" s="2" t="b">
        <f t="shared" si="311"/>
        <v>0</v>
      </c>
      <c r="AM915" s="2" t="b">
        <f t="shared" si="312"/>
        <v>0</v>
      </c>
      <c r="AN915" s="2" t="b">
        <f t="shared" si="313"/>
        <v>0</v>
      </c>
      <c r="AO915" s="2" t="b">
        <v>0</v>
      </c>
      <c r="AP915" s="2" t="b">
        <f t="shared" si="314"/>
        <v>0</v>
      </c>
      <c r="AQ915" s="2" t="b">
        <v>0</v>
      </c>
      <c r="AR915" s="2">
        <v>1</v>
      </c>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row>
    <row r="916" spans="1:85" s="7" customFormat="1" ht="30" hidden="1" x14ac:dyDescent="0.25">
      <c r="L916" s="11" t="s">
        <v>1759</v>
      </c>
      <c r="M916" s="2" t="s">
        <v>1760</v>
      </c>
      <c r="N916" s="7">
        <v>2013</v>
      </c>
      <c r="O916" s="7">
        <v>1</v>
      </c>
      <c r="P916" s="9">
        <v>41275</v>
      </c>
      <c r="Q916" s="7" t="s">
        <v>11</v>
      </c>
      <c r="R916" s="7" t="s">
        <v>459</v>
      </c>
      <c r="S916" s="7" t="s">
        <v>1756</v>
      </c>
      <c r="T916" s="7" t="s">
        <v>864</v>
      </c>
      <c r="U916" s="2">
        <f t="shared" si="294"/>
        <v>1</v>
      </c>
      <c r="V916" s="2" t="b">
        <f t="shared" si="295"/>
        <v>1</v>
      </c>
      <c r="W916" s="17" t="b">
        <f t="shared" si="296"/>
        <v>0</v>
      </c>
      <c r="X916" s="2" t="b">
        <f t="shared" si="297"/>
        <v>0</v>
      </c>
      <c r="Y916" s="2" t="b">
        <f t="shared" si="298"/>
        <v>0</v>
      </c>
      <c r="Z916" s="2" t="b">
        <f t="shared" si="299"/>
        <v>0</v>
      </c>
      <c r="AA916" s="2" t="b">
        <f t="shared" si="300"/>
        <v>0</v>
      </c>
      <c r="AB916" s="2" t="b">
        <f t="shared" si="301"/>
        <v>0</v>
      </c>
      <c r="AC916" s="2" t="b">
        <f t="shared" si="302"/>
        <v>0</v>
      </c>
      <c r="AD916" s="2" t="b">
        <f t="shared" si="303"/>
        <v>0</v>
      </c>
      <c r="AE916" s="2" t="b">
        <f t="shared" si="304"/>
        <v>0</v>
      </c>
      <c r="AF916" s="2" t="b">
        <f t="shared" si="305"/>
        <v>0</v>
      </c>
      <c r="AG916" s="2" t="b">
        <f t="shared" si="306"/>
        <v>0</v>
      </c>
      <c r="AH916" s="17" t="b">
        <f t="shared" si="307"/>
        <v>0</v>
      </c>
      <c r="AI916" s="2" t="b">
        <f t="shared" si="308"/>
        <v>0</v>
      </c>
      <c r="AJ916" s="2" t="b">
        <f t="shared" si="309"/>
        <v>0</v>
      </c>
      <c r="AK916" s="2" t="b">
        <f t="shared" si="310"/>
        <v>0</v>
      </c>
      <c r="AL916" s="2" t="b">
        <f t="shared" si="311"/>
        <v>0</v>
      </c>
      <c r="AM916" s="2" t="b">
        <f t="shared" si="312"/>
        <v>0</v>
      </c>
      <c r="AN916" s="2" t="b">
        <f t="shared" si="313"/>
        <v>0</v>
      </c>
      <c r="AO916" s="2" t="b">
        <v>0</v>
      </c>
      <c r="AP916" s="2" t="b">
        <f t="shared" si="314"/>
        <v>0</v>
      </c>
      <c r="AQ916" s="2" t="b">
        <v>0</v>
      </c>
      <c r="AR916" s="7">
        <v>1</v>
      </c>
      <c r="BM916" s="2"/>
      <c r="BN916" s="2"/>
      <c r="BO916" s="2"/>
    </row>
    <row r="917" spans="1:85" s="7" customFormat="1" ht="45" hidden="1" x14ac:dyDescent="0.25">
      <c r="L917" s="11" t="s">
        <v>2154</v>
      </c>
      <c r="M917" s="2" t="s">
        <v>2155</v>
      </c>
      <c r="N917" s="7">
        <v>2011</v>
      </c>
      <c r="O917" s="7">
        <v>1</v>
      </c>
      <c r="P917" s="8">
        <v>40544.613888888889</v>
      </c>
      <c r="Q917" s="7" t="s">
        <v>11</v>
      </c>
      <c r="R917" s="7" t="s">
        <v>459</v>
      </c>
      <c r="S917" s="7" t="s">
        <v>2149</v>
      </c>
      <c r="T917" s="7" t="s">
        <v>782</v>
      </c>
      <c r="U917" s="2">
        <f t="shared" si="294"/>
        <v>2</v>
      </c>
      <c r="V917" s="2" t="b">
        <f t="shared" si="295"/>
        <v>0</v>
      </c>
      <c r="W917" s="17" t="b">
        <f t="shared" si="296"/>
        <v>0</v>
      </c>
      <c r="X917" s="2" t="b">
        <f t="shared" si="297"/>
        <v>1</v>
      </c>
      <c r="Y917" s="2" t="b">
        <f t="shared" si="298"/>
        <v>0</v>
      </c>
      <c r="Z917" s="2" t="b">
        <f t="shared" si="299"/>
        <v>0</v>
      </c>
      <c r="AA917" s="2" t="b">
        <f t="shared" si="300"/>
        <v>0</v>
      </c>
      <c r="AB917" s="2" t="b">
        <f t="shared" si="301"/>
        <v>1</v>
      </c>
      <c r="AC917" s="2" t="b">
        <f t="shared" si="302"/>
        <v>0</v>
      </c>
      <c r="AD917" s="2" t="b">
        <f t="shared" si="303"/>
        <v>0</v>
      </c>
      <c r="AE917" s="2" t="b">
        <f t="shared" si="304"/>
        <v>0</v>
      </c>
      <c r="AF917" s="2" t="b">
        <f t="shared" si="305"/>
        <v>0</v>
      </c>
      <c r="AG917" s="2" t="b">
        <f t="shared" si="306"/>
        <v>0</v>
      </c>
      <c r="AH917" s="17" t="b">
        <f t="shared" si="307"/>
        <v>0</v>
      </c>
      <c r="AI917" s="2" t="b">
        <f t="shared" si="308"/>
        <v>0</v>
      </c>
      <c r="AJ917" s="2" t="b">
        <f t="shared" si="309"/>
        <v>0</v>
      </c>
      <c r="AK917" s="2" t="b">
        <f t="shared" si="310"/>
        <v>0</v>
      </c>
      <c r="AL917" s="2" t="b">
        <f t="shared" si="311"/>
        <v>0</v>
      </c>
      <c r="AM917" s="2" t="b">
        <f t="shared" si="312"/>
        <v>0</v>
      </c>
      <c r="AN917" s="2" t="b">
        <f t="shared" si="313"/>
        <v>0</v>
      </c>
      <c r="AO917" s="2" t="b">
        <v>0</v>
      </c>
      <c r="AP917" s="2" t="b">
        <f t="shared" si="314"/>
        <v>0</v>
      </c>
      <c r="AQ917" s="2" t="b">
        <v>0</v>
      </c>
      <c r="AR917" s="7">
        <v>4</v>
      </c>
      <c r="AS917" s="7">
        <v>8</v>
      </c>
      <c r="BM917" s="2"/>
      <c r="BN917" s="2"/>
      <c r="BO917" s="2"/>
    </row>
    <row r="918" spans="1:85" s="7" customFormat="1" ht="30" hidden="1" x14ac:dyDescent="0.25">
      <c r="L918" s="11" t="s">
        <v>1805</v>
      </c>
      <c r="M918" s="2" t="s">
        <v>1806</v>
      </c>
      <c r="N918" s="7">
        <v>2000</v>
      </c>
      <c r="O918" s="7">
        <v>1</v>
      </c>
      <c r="P918" s="8">
        <v>36526.504861111112</v>
      </c>
      <c r="Q918" s="7" t="s">
        <v>11</v>
      </c>
      <c r="R918" s="7" t="s">
        <v>459</v>
      </c>
      <c r="S918" s="7" t="s">
        <v>1807</v>
      </c>
      <c r="T918" s="7" t="s">
        <v>484</v>
      </c>
      <c r="U918" s="2">
        <f t="shared" si="294"/>
        <v>1</v>
      </c>
      <c r="V918" s="2" t="b">
        <f t="shared" si="295"/>
        <v>0</v>
      </c>
      <c r="W918" s="17" t="b">
        <f t="shared" si="296"/>
        <v>0</v>
      </c>
      <c r="X918" s="2" t="b">
        <f t="shared" si="297"/>
        <v>0</v>
      </c>
      <c r="Y918" s="2" t="b">
        <f t="shared" si="298"/>
        <v>0</v>
      </c>
      <c r="Z918" s="2" t="b">
        <f t="shared" si="299"/>
        <v>0</v>
      </c>
      <c r="AA918" s="2" t="b">
        <f t="shared" si="300"/>
        <v>0</v>
      </c>
      <c r="AB918" s="2" t="b">
        <f t="shared" si="301"/>
        <v>0</v>
      </c>
      <c r="AC918" s="2" t="b">
        <f t="shared" si="302"/>
        <v>0</v>
      </c>
      <c r="AD918" s="2" t="b">
        <f t="shared" si="303"/>
        <v>0</v>
      </c>
      <c r="AE918" s="2" t="b">
        <f t="shared" si="304"/>
        <v>0</v>
      </c>
      <c r="AF918" s="2" t="b">
        <f t="shared" si="305"/>
        <v>0</v>
      </c>
      <c r="AG918" s="2" t="b">
        <f t="shared" si="306"/>
        <v>0</v>
      </c>
      <c r="AH918" s="17" t="b">
        <f t="shared" si="307"/>
        <v>0</v>
      </c>
      <c r="AI918" s="2" t="b">
        <f t="shared" si="308"/>
        <v>0</v>
      </c>
      <c r="AJ918" s="2" t="b">
        <f t="shared" si="309"/>
        <v>0</v>
      </c>
      <c r="AK918" s="2" t="b">
        <f t="shared" si="310"/>
        <v>0</v>
      </c>
      <c r="AL918" s="2" t="b">
        <f t="shared" si="311"/>
        <v>0</v>
      </c>
      <c r="AM918" s="2" t="b">
        <f t="shared" si="312"/>
        <v>0</v>
      </c>
      <c r="AN918" s="2" t="b">
        <f t="shared" si="313"/>
        <v>0</v>
      </c>
      <c r="AO918" s="2" t="b">
        <v>0</v>
      </c>
      <c r="AP918" s="2" t="b">
        <f t="shared" si="314"/>
        <v>1</v>
      </c>
      <c r="AQ918" s="2" t="b">
        <v>0</v>
      </c>
      <c r="AR918" s="7" t="s">
        <v>5621</v>
      </c>
      <c r="AS918" s="7">
        <v>52</v>
      </c>
      <c r="BM918" s="2"/>
      <c r="BN918" s="2"/>
      <c r="BO918" s="2"/>
    </row>
    <row r="919" spans="1:85" s="7" customFormat="1" hidden="1" x14ac:dyDescent="0.25">
      <c r="A919" s="2"/>
      <c r="L919" s="15">
        <v>2009212081</v>
      </c>
      <c r="M919" s="12" t="s">
        <v>5514</v>
      </c>
      <c r="N919" s="2"/>
      <c r="O919" s="2"/>
      <c r="P919" s="2"/>
      <c r="Q919" s="13" t="s">
        <v>5439</v>
      </c>
      <c r="R919" s="2" t="s">
        <v>5440</v>
      </c>
      <c r="S919" s="2"/>
      <c r="T919" s="13" t="s">
        <v>5443</v>
      </c>
      <c r="U919" s="2">
        <f t="shared" si="294"/>
        <v>1</v>
      </c>
      <c r="V919" s="2" t="b">
        <f t="shared" si="295"/>
        <v>1</v>
      </c>
      <c r="W919" s="17" t="b">
        <f t="shared" si="296"/>
        <v>0</v>
      </c>
      <c r="X919" s="2" t="b">
        <f t="shared" si="297"/>
        <v>0</v>
      </c>
      <c r="Y919" s="2" t="b">
        <f t="shared" si="298"/>
        <v>0</v>
      </c>
      <c r="Z919" s="2" t="b">
        <f t="shared" si="299"/>
        <v>0</v>
      </c>
      <c r="AA919" s="2" t="b">
        <f t="shared" si="300"/>
        <v>0</v>
      </c>
      <c r="AB919" s="2" t="b">
        <f t="shared" si="301"/>
        <v>0</v>
      </c>
      <c r="AC919" s="2" t="b">
        <f t="shared" si="302"/>
        <v>0</v>
      </c>
      <c r="AD919" s="2" t="b">
        <f t="shared" si="303"/>
        <v>0</v>
      </c>
      <c r="AE919" s="2" t="b">
        <f t="shared" si="304"/>
        <v>0</v>
      </c>
      <c r="AF919" s="2" t="b">
        <f t="shared" si="305"/>
        <v>0</v>
      </c>
      <c r="AG919" s="2" t="b">
        <f t="shared" si="306"/>
        <v>0</v>
      </c>
      <c r="AH919" s="17" t="b">
        <f t="shared" si="307"/>
        <v>0</v>
      </c>
      <c r="AI919" s="2" t="b">
        <f t="shared" si="308"/>
        <v>0</v>
      </c>
      <c r="AJ919" s="2" t="b">
        <f t="shared" si="309"/>
        <v>0</v>
      </c>
      <c r="AK919" s="2" t="b">
        <f t="shared" si="310"/>
        <v>0</v>
      </c>
      <c r="AL919" s="2" t="b">
        <f t="shared" si="311"/>
        <v>0</v>
      </c>
      <c r="AM919" s="2" t="b">
        <f t="shared" si="312"/>
        <v>0</v>
      </c>
      <c r="AN919" s="2" t="b">
        <f t="shared" si="313"/>
        <v>0</v>
      </c>
      <c r="AO919" s="2" t="b">
        <v>0</v>
      </c>
      <c r="AP919" s="2" t="b">
        <f t="shared" si="314"/>
        <v>0</v>
      </c>
      <c r="AQ919" s="41" t="b">
        <v>0</v>
      </c>
      <c r="AR919" s="2">
        <v>1</v>
      </c>
      <c r="AS919" s="2" t="s">
        <v>199</v>
      </c>
      <c r="AT919" s="2">
        <v>0</v>
      </c>
      <c r="AU919" s="2"/>
      <c r="AV919" s="2"/>
      <c r="AW919" s="2"/>
      <c r="AX919" s="2"/>
      <c r="AY919" s="2"/>
      <c r="AZ919" s="2"/>
      <c r="BA919" s="2"/>
      <c r="BB919" s="2"/>
      <c r="BC919" s="2"/>
      <c r="BD919" s="2"/>
      <c r="BE919" s="2"/>
      <c r="BF919" s="2"/>
      <c r="BG919" s="2"/>
      <c r="BH919" s="2"/>
      <c r="BI919" s="2"/>
      <c r="BJ919" s="2"/>
      <c r="BK919" s="2"/>
      <c r="BL919" s="2"/>
    </row>
    <row r="920" spans="1:85" s="7" customFormat="1" hidden="1" x14ac:dyDescent="0.25">
      <c r="A920" s="2"/>
      <c r="B920" s="2"/>
      <c r="C920" s="2"/>
      <c r="D920" s="2"/>
      <c r="E920" s="2"/>
      <c r="F920" s="2"/>
      <c r="G920" s="2"/>
      <c r="H920" s="2"/>
      <c r="I920" s="2"/>
      <c r="J920" s="2"/>
      <c r="K920" s="2"/>
      <c r="L920" s="15">
        <v>2010340873</v>
      </c>
      <c r="M920" s="12" t="s">
        <v>5515</v>
      </c>
      <c r="N920" s="2"/>
      <c r="O920" s="2"/>
      <c r="P920" s="2"/>
      <c r="Q920" s="13" t="s">
        <v>5439</v>
      </c>
      <c r="R920" s="2" t="s">
        <v>5440</v>
      </c>
      <c r="S920" s="2"/>
      <c r="T920" s="13" t="s">
        <v>5443</v>
      </c>
      <c r="U920" s="2">
        <f t="shared" si="294"/>
        <v>1</v>
      </c>
      <c r="V920" s="2" t="b">
        <f t="shared" si="295"/>
        <v>1</v>
      </c>
      <c r="W920" s="17" t="b">
        <f t="shared" si="296"/>
        <v>0</v>
      </c>
      <c r="X920" s="2" t="b">
        <f t="shared" si="297"/>
        <v>0</v>
      </c>
      <c r="Y920" s="2" t="b">
        <f t="shared" si="298"/>
        <v>0</v>
      </c>
      <c r="Z920" s="2" t="b">
        <f t="shared" si="299"/>
        <v>0</v>
      </c>
      <c r="AA920" s="2" t="b">
        <f t="shared" si="300"/>
        <v>0</v>
      </c>
      <c r="AB920" s="2" t="b">
        <f t="shared" si="301"/>
        <v>0</v>
      </c>
      <c r="AC920" s="2" t="b">
        <f t="shared" si="302"/>
        <v>0</v>
      </c>
      <c r="AD920" s="2" t="b">
        <f t="shared" si="303"/>
        <v>0</v>
      </c>
      <c r="AE920" s="2" t="b">
        <f t="shared" si="304"/>
        <v>0</v>
      </c>
      <c r="AF920" s="2" t="b">
        <f t="shared" si="305"/>
        <v>0</v>
      </c>
      <c r="AG920" s="2" t="b">
        <f t="shared" si="306"/>
        <v>0</v>
      </c>
      <c r="AH920" s="17" t="b">
        <f t="shared" si="307"/>
        <v>0</v>
      </c>
      <c r="AI920" s="2" t="b">
        <f t="shared" si="308"/>
        <v>0</v>
      </c>
      <c r="AJ920" s="2" t="b">
        <f t="shared" si="309"/>
        <v>0</v>
      </c>
      <c r="AK920" s="2" t="b">
        <f t="shared" si="310"/>
        <v>0</v>
      </c>
      <c r="AL920" s="2" t="b">
        <f t="shared" si="311"/>
        <v>0</v>
      </c>
      <c r="AM920" s="2" t="b">
        <f t="shared" si="312"/>
        <v>0</v>
      </c>
      <c r="AN920" s="2" t="b">
        <f t="shared" si="313"/>
        <v>0</v>
      </c>
      <c r="AO920" s="2" t="b">
        <v>0</v>
      </c>
      <c r="AP920" s="2" t="b">
        <f t="shared" si="314"/>
        <v>0</v>
      </c>
      <c r="AQ920" s="41" t="b">
        <v>0</v>
      </c>
      <c r="AR920" s="2">
        <v>1</v>
      </c>
      <c r="AS920" s="2"/>
      <c r="AT920" s="2"/>
      <c r="AU920" s="2"/>
      <c r="AV920" s="2"/>
      <c r="AW920" s="2"/>
      <c r="AX920" s="2"/>
      <c r="AY920" s="2"/>
      <c r="AZ920" s="2"/>
      <c r="BA920" s="2"/>
      <c r="BB920" s="2"/>
      <c r="BC920" s="2"/>
      <c r="BD920" s="2"/>
      <c r="BE920" s="2"/>
      <c r="BF920" s="2"/>
      <c r="BG920" s="2"/>
      <c r="BH920" s="2"/>
      <c r="BI920" s="2"/>
      <c r="BJ920" s="2"/>
      <c r="BK920" s="2"/>
      <c r="BL920" s="2"/>
    </row>
    <row r="921" spans="1:85" s="7" customFormat="1" ht="28.5" hidden="1" x14ac:dyDescent="0.25">
      <c r="A921" s="2"/>
      <c r="B921" s="2"/>
      <c r="C921" s="2"/>
      <c r="D921" s="2"/>
      <c r="E921" s="2"/>
      <c r="F921" s="2"/>
      <c r="G921" s="2"/>
      <c r="H921" s="2"/>
      <c r="I921" s="2"/>
      <c r="J921" s="2"/>
      <c r="K921" s="2"/>
      <c r="L921" s="15">
        <v>2014323802</v>
      </c>
      <c r="M921" s="12" t="s">
        <v>5516</v>
      </c>
      <c r="N921" s="2"/>
      <c r="O921" s="2"/>
      <c r="P921" s="2"/>
      <c r="Q921" s="13" t="s">
        <v>5439</v>
      </c>
      <c r="R921" s="2" t="s">
        <v>5440</v>
      </c>
      <c r="S921" s="2"/>
      <c r="T921" s="13" t="s">
        <v>5443</v>
      </c>
      <c r="U921" s="2">
        <f t="shared" si="294"/>
        <v>1</v>
      </c>
      <c r="V921" s="2" t="b">
        <f t="shared" si="295"/>
        <v>1</v>
      </c>
      <c r="W921" s="17" t="b">
        <f t="shared" si="296"/>
        <v>0</v>
      </c>
      <c r="X921" s="2" t="b">
        <f t="shared" si="297"/>
        <v>0</v>
      </c>
      <c r="Y921" s="2" t="b">
        <f t="shared" si="298"/>
        <v>0</v>
      </c>
      <c r="Z921" s="2" t="b">
        <f t="shared" si="299"/>
        <v>0</v>
      </c>
      <c r="AA921" s="2" t="b">
        <f t="shared" si="300"/>
        <v>0</v>
      </c>
      <c r="AB921" s="2" t="b">
        <f t="shared" si="301"/>
        <v>0</v>
      </c>
      <c r="AC921" s="2" t="b">
        <f t="shared" si="302"/>
        <v>0</v>
      </c>
      <c r="AD921" s="2" t="b">
        <f t="shared" si="303"/>
        <v>0</v>
      </c>
      <c r="AE921" s="2" t="b">
        <f t="shared" si="304"/>
        <v>0</v>
      </c>
      <c r="AF921" s="2" t="b">
        <f t="shared" si="305"/>
        <v>0</v>
      </c>
      <c r="AG921" s="2" t="b">
        <f t="shared" si="306"/>
        <v>0</v>
      </c>
      <c r="AH921" s="17" t="b">
        <f t="shared" si="307"/>
        <v>0</v>
      </c>
      <c r="AI921" s="2" t="b">
        <f t="shared" si="308"/>
        <v>0</v>
      </c>
      <c r="AJ921" s="2" t="b">
        <f t="shared" si="309"/>
        <v>0</v>
      </c>
      <c r="AK921" s="2" t="b">
        <f t="shared" si="310"/>
        <v>0</v>
      </c>
      <c r="AL921" s="2" t="b">
        <f t="shared" si="311"/>
        <v>0</v>
      </c>
      <c r="AM921" s="2" t="b">
        <f t="shared" si="312"/>
        <v>0</v>
      </c>
      <c r="AN921" s="2" t="b">
        <f t="shared" si="313"/>
        <v>0</v>
      </c>
      <c r="AO921" s="2" t="b">
        <v>0</v>
      </c>
      <c r="AP921" s="2" t="b">
        <f t="shared" si="314"/>
        <v>0</v>
      </c>
      <c r="AQ921" s="41" t="b">
        <v>0</v>
      </c>
      <c r="AR921" s="2">
        <v>1</v>
      </c>
      <c r="AS921" s="2"/>
      <c r="AT921" s="2"/>
      <c r="AU921" s="2"/>
      <c r="AV921" s="2"/>
      <c r="AW921" s="2"/>
      <c r="AX921" s="2"/>
      <c r="AY921" s="2"/>
      <c r="AZ921" s="2"/>
      <c r="BA921" s="2"/>
      <c r="BB921" s="2"/>
      <c r="BC921" s="2"/>
      <c r="BD921" s="2"/>
      <c r="BE921" s="2"/>
      <c r="BF921" s="2"/>
      <c r="BG921" s="2"/>
      <c r="BH921" s="2"/>
      <c r="BI921" s="2"/>
      <c r="BJ921" s="2"/>
      <c r="BK921" s="2"/>
      <c r="BL921" s="2"/>
      <c r="BP921" s="2"/>
      <c r="BQ921" s="2"/>
      <c r="BR921" s="2"/>
      <c r="BS921" s="2"/>
      <c r="BT921" s="2"/>
      <c r="BU921" s="2"/>
      <c r="BV921" s="2"/>
      <c r="BW921" s="2"/>
      <c r="BX921" s="2"/>
      <c r="BY921" s="2"/>
      <c r="BZ921" s="2"/>
      <c r="CA921" s="2"/>
      <c r="CB921" s="2"/>
      <c r="CC921" s="2"/>
      <c r="CD921" s="2"/>
      <c r="CE921" s="2"/>
    </row>
    <row r="922" spans="1:85" s="7" customFormat="1" ht="165" hidden="1" x14ac:dyDescent="0.25">
      <c r="A922" s="42" t="s">
        <v>5669</v>
      </c>
      <c r="B922" s="42" t="s">
        <v>5693</v>
      </c>
      <c r="C922" s="42"/>
      <c r="D922" s="42" t="s">
        <v>5693</v>
      </c>
      <c r="E922" s="42" t="s">
        <v>6042</v>
      </c>
      <c r="F922" s="42" t="s">
        <v>5695</v>
      </c>
      <c r="G922" s="42" t="s">
        <v>6043</v>
      </c>
      <c r="H922" s="42" t="s">
        <v>6044</v>
      </c>
      <c r="I922" s="42" t="s">
        <v>6045</v>
      </c>
      <c r="J922" s="42"/>
      <c r="K922" s="42"/>
      <c r="L922" s="55">
        <v>2015234786</v>
      </c>
      <c r="M922" s="56" t="s">
        <v>5517</v>
      </c>
      <c r="N922" s="5"/>
      <c r="O922" s="5"/>
      <c r="P922" s="5"/>
      <c r="Q922" s="57" t="s">
        <v>5439</v>
      </c>
      <c r="R922" s="5" t="s">
        <v>5440</v>
      </c>
      <c r="S922" s="5"/>
      <c r="T922" s="57" t="s">
        <v>5443</v>
      </c>
      <c r="U922" s="5">
        <f t="shared" si="294"/>
        <v>7</v>
      </c>
      <c r="V922" s="5" t="b">
        <f t="shared" si="295"/>
        <v>1</v>
      </c>
      <c r="W922" s="51" t="b">
        <f t="shared" si="296"/>
        <v>1</v>
      </c>
      <c r="X922" s="5" t="b">
        <f t="shared" si="297"/>
        <v>0</v>
      </c>
      <c r="Y922" s="5" t="b">
        <f t="shared" si="298"/>
        <v>0</v>
      </c>
      <c r="Z922" s="5" t="b">
        <f t="shared" si="299"/>
        <v>1</v>
      </c>
      <c r="AA922" s="5" t="b">
        <f t="shared" si="300"/>
        <v>1</v>
      </c>
      <c r="AB922" s="5" t="b">
        <f t="shared" si="301"/>
        <v>0</v>
      </c>
      <c r="AC922" s="5" t="b">
        <f t="shared" si="302"/>
        <v>0</v>
      </c>
      <c r="AD922" s="5" t="b">
        <f t="shared" si="303"/>
        <v>0</v>
      </c>
      <c r="AE922" s="5" t="b">
        <f t="shared" si="304"/>
        <v>0</v>
      </c>
      <c r="AF922" s="5" t="b">
        <f t="shared" si="305"/>
        <v>0</v>
      </c>
      <c r="AG922" s="5" t="b">
        <f t="shared" si="306"/>
        <v>1</v>
      </c>
      <c r="AH922" s="51" t="b">
        <f t="shared" si="307"/>
        <v>1</v>
      </c>
      <c r="AI922" s="5" t="b">
        <f t="shared" si="308"/>
        <v>1</v>
      </c>
      <c r="AJ922" s="5" t="b">
        <f t="shared" si="309"/>
        <v>0</v>
      </c>
      <c r="AK922" s="5" t="b">
        <f t="shared" si="310"/>
        <v>0</v>
      </c>
      <c r="AL922" s="5" t="b">
        <f t="shared" si="311"/>
        <v>0</v>
      </c>
      <c r="AM922" s="5" t="b">
        <f t="shared" si="312"/>
        <v>0</v>
      </c>
      <c r="AN922" s="5" t="b">
        <f t="shared" si="313"/>
        <v>0</v>
      </c>
      <c r="AO922" s="5" t="b">
        <v>0</v>
      </c>
      <c r="AP922" s="5" t="b">
        <f t="shared" si="314"/>
        <v>0</v>
      </c>
      <c r="AQ922" s="56" t="b">
        <v>0</v>
      </c>
      <c r="AR922" s="13">
        <v>1</v>
      </c>
      <c r="AS922" s="2">
        <v>2</v>
      </c>
      <c r="AT922" s="2">
        <v>3</v>
      </c>
      <c r="AU922" s="2">
        <v>6</v>
      </c>
      <c r="AV922" s="2">
        <v>7</v>
      </c>
      <c r="AW922" s="2">
        <v>12</v>
      </c>
      <c r="AX922" s="2">
        <v>15</v>
      </c>
      <c r="AY922" s="2">
        <v>16</v>
      </c>
      <c r="AZ922" s="2">
        <v>20</v>
      </c>
      <c r="BA922" s="2">
        <v>0</v>
      </c>
      <c r="BB922" s="2"/>
      <c r="BC922" s="2"/>
      <c r="BD922" s="2"/>
      <c r="BE922" s="2"/>
      <c r="BF922" s="2"/>
      <c r="BG922" s="2"/>
      <c r="BH922" s="2"/>
      <c r="BI922" s="2"/>
      <c r="BJ922" s="2"/>
      <c r="BK922" s="2"/>
      <c r="BL922" s="2"/>
    </row>
    <row r="923" spans="1:85" s="84" customFormat="1" ht="75" x14ac:dyDescent="0.25">
      <c r="A923" s="75" t="s">
        <v>5673</v>
      </c>
      <c r="B923" s="75" t="s">
        <v>6181</v>
      </c>
      <c r="C923" s="75" t="s">
        <v>6318</v>
      </c>
      <c r="D923" s="90" t="s">
        <v>5730</v>
      </c>
      <c r="E923" s="90" t="s">
        <v>6319</v>
      </c>
      <c r="F923" s="90" t="s">
        <v>5693</v>
      </c>
      <c r="G923" s="90" t="s">
        <v>5986</v>
      </c>
      <c r="H923" s="90" t="s">
        <v>6182</v>
      </c>
      <c r="I923" s="90">
        <v>301180913</v>
      </c>
      <c r="J923" s="90" t="s">
        <v>6182</v>
      </c>
      <c r="K923" s="75" t="s">
        <v>6320</v>
      </c>
      <c r="L923" s="90" t="s">
        <v>2407</v>
      </c>
      <c r="M923" s="90" t="s">
        <v>2408</v>
      </c>
      <c r="N923" s="90">
        <v>54</v>
      </c>
      <c r="O923" s="90">
        <v>1</v>
      </c>
      <c r="P923" s="92">
        <v>40634.351388888892</v>
      </c>
      <c r="Q923" s="90" t="s">
        <v>11</v>
      </c>
      <c r="R923" s="90" t="s">
        <v>459</v>
      </c>
      <c r="S923" s="90" t="s">
        <v>2398</v>
      </c>
      <c r="T923" s="90" t="s">
        <v>495</v>
      </c>
      <c r="U923" s="90">
        <f t="shared" si="294"/>
        <v>6</v>
      </c>
      <c r="V923" s="90" t="b">
        <f t="shared" si="295"/>
        <v>1</v>
      </c>
      <c r="W923" s="90" t="b">
        <f t="shared" si="296"/>
        <v>1</v>
      </c>
      <c r="X923" s="90" t="b">
        <f t="shared" si="297"/>
        <v>1</v>
      </c>
      <c r="Y923" s="90" t="b">
        <f t="shared" si="298"/>
        <v>0</v>
      </c>
      <c r="Z923" s="90" t="b">
        <f t="shared" si="299"/>
        <v>0</v>
      </c>
      <c r="AA923" s="90" t="b">
        <f t="shared" si="300"/>
        <v>0</v>
      </c>
      <c r="AB923" s="90" t="b">
        <f t="shared" si="301"/>
        <v>1</v>
      </c>
      <c r="AC923" s="90" t="b">
        <f t="shared" si="302"/>
        <v>1</v>
      </c>
      <c r="AD923" s="90" t="b">
        <f t="shared" si="303"/>
        <v>0</v>
      </c>
      <c r="AE923" s="90" t="b">
        <f t="shared" si="304"/>
        <v>0</v>
      </c>
      <c r="AF923" s="90" t="b">
        <f t="shared" si="305"/>
        <v>0</v>
      </c>
      <c r="AG923" s="90" t="b">
        <f t="shared" si="306"/>
        <v>0</v>
      </c>
      <c r="AH923" s="90" t="b">
        <f t="shared" si="307"/>
        <v>1</v>
      </c>
      <c r="AI923" s="90" t="b">
        <f t="shared" si="308"/>
        <v>0</v>
      </c>
      <c r="AJ923" s="90" t="b">
        <f t="shared" si="309"/>
        <v>0</v>
      </c>
      <c r="AK923" s="90" t="b">
        <f t="shared" si="310"/>
        <v>0</v>
      </c>
      <c r="AL923" s="90" t="b">
        <f t="shared" si="311"/>
        <v>0</v>
      </c>
      <c r="AM923" s="90" t="b">
        <f t="shared" si="312"/>
        <v>0</v>
      </c>
      <c r="AN923" s="90" t="b">
        <f t="shared" si="313"/>
        <v>0</v>
      </c>
      <c r="AO923" s="90" t="b">
        <v>0</v>
      </c>
      <c r="AP923" s="90" t="b">
        <f t="shared" si="314"/>
        <v>0</v>
      </c>
      <c r="AQ923" s="90" t="b">
        <v>0</v>
      </c>
      <c r="AR923" s="7">
        <v>1</v>
      </c>
      <c r="AS923" s="7">
        <v>2</v>
      </c>
      <c r="AT923" s="7">
        <v>3</v>
      </c>
      <c r="AU923" s="7">
        <v>4</v>
      </c>
      <c r="AV923" s="7">
        <v>8</v>
      </c>
      <c r="AW923" s="7" t="s">
        <v>5615</v>
      </c>
      <c r="AX923" s="7">
        <v>10</v>
      </c>
      <c r="AY923" s="7">
        <v>12</v>
      </c>
      <c r="AZ923" s="7">
        <v>16</v>
      </c>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85" s="7" customFormat="1" ht="28.5" hidden="1" x14ac:dyDescent="0.25">
      <c r="A924" s="2"/>
      <c r="B924" s="2"/>
      <c r="C924" s="2"/>
      <c r="D924" s="2"/>
      <c r="E924" s="2"/>
      <c r="F924" s="2"/>
      <c r="G924" s="2"/>
      <c r="H924" s="2"/>
      <c r="I924" s="2"/>
      <c r="J924" s="2"/>
      <c r="K924" s="2"/>
      <c r="L924" s="15">
        <v>2009212522</v>
      </c>
      <c r="M924" s="12" t="s">
        <v>5519</v>
      </c>
      <c r="N924" s="2"/>
      <c r="O924" s="2"/>
      <c r="P924" s="2"/>
      <c r="Q924" s="13" t="s">
        <v>5439</v>
      </c>
      <c r="R924" s="2" t="s">
        <v>5440</v>
      </c>
      <c r="S924" s="2"/>
      <c r="T924" s="13" t="s">
        <v>5443</v>
      </c>
      <c r="U924" s="2">
        <f t="shared" si="294"/>
        <v>0</v>
      </c>
      <c r="V924" s="2" t="b">
        <f t="shared" si="295"/>
        <v>0</v>
      </c>
      <c r="W924" s="17" t="b">
        <f t="shared" si="296"/>
        <v>0</v>
      </c>
      <c r="X924" s="2" t="b">
        <f t="shared" si="297"/>
        <v>0</v>
      </c>
      <c r="Y924" s="2" t="b">
        <f t="shared" si="298"/>
        <v>0</v>
      </c>
      <c r="Z924" s="2" t="b">
        <f t="shared" si="299"/>
        <v>0</v>
      </c>
      <c r="AA924" s="2" t="b">
        <f t="shared" si="300"/>
        <v>0</v>
      </c>
      <c r="AB924" s="2" t="b">
        <f t="shared" si="301"/>
        <v>0</v>
      </c>
      <c r="AC924" s="2" t="b">
        <f t="shared" si="302"/>
        <v>0</v>
      </c>
      <c r="AD924" s="2" t="b">
        <f t="shared" si="303"/>
        <v>0</v>
      </c>
      <c r="AE924" s="2" t="b">
        <f t="shared" si="304"/>
        <v>0</v>
      </c>
      <c r="AF924" s="2" t="b">
        <f t="shared" si="305"/>
        <v>0</v>
      </c>
      <c r="AG924" s="2" t="b">
        <f t="shared" si="306"/>
        <v>0</v>
      </c>
      <c r="AH924" s="17" t="b">
        <f t="shared" si="307"/>
        <v>0</v>
      </c>
      <c r="AI924" s="2" t="b">
        <f t="shared" si="308"/>
        <v>0</v>
      </c>
      <c r="AJ924" s="2" t="b">
        <f t="shared" si="309"/>
        <v>0</v>
      </c>
      <c r="AK924" s="2" t="b">
        <f t="shared" si="310"/>
        <v>0</v>
      </c>
      <c r="AL924" s="2" t="b">
        <f t="shared" si="311"/>
        <v>0</v>
      </c>
      <c r="AM924" s="2" t="b">
        <f t="shared" si="312"/>
        <v>0</v>
      </c>
      <c r="AN924" s="2" t="b">
        <f t="shared" si="313"/>
        <v>0</v>
      </c>
      <c r="AO924" s="2" t="b">
        <v>0</v>
      </c>
      <c r="AP924" s="2" t="b">
        <f t="shared" si="314"/>
        <v>0</v>
      </c>
      <c r="AQ924" s="41" t="b">
        <v>0</v>
      </c>
      <c r="AR924" s="2" t="s">
        <v>5632</v>
      </c>
      <c r="AS924" s="2">
        <v>0</v>
      </c>
      <c r="AT924" s="2"/>
      <c r="AU924" s="2"/>
      <c r="AV924" s="2"/>
      <c r="AW924" s="2"/>
      <c r="AX924" s="2"/>
      <c r="AY924" s="2"/>
      <c r="AZ924" s="2"/>
      <c r="BA924" s="2"/>
      <c r="BB924" s="2"/>
      <c r="BC924" s="2"/>
      <c r="BD924" s="2"/>
      <c r="BE924" s="2"/>
      <c r="BF924" s="2"/>
      <c r="BG924" s="2"/>
      <c r="BH924" s="2"/>
      <c r="BI924" s="2"/>
      <c r="BJ924" s="2"/>
      <c r="BK924" s="2"/>
      <c r="BL924" s="2"/>
      <c r="BM924" s="2"/>
      <c r="BN924" s="2"/>
      <c r="BO924" s="2"/>
      <c r="BQ924" s="2"/>
      <c r="BR924" s="2"/>
      <c r="BS924" s="2"/>
      <c r="BT924" s="2"/>
      <c r="BU924" s="2"/>
      <c r="BV924" s="2"/>
      <c r="BW924" s="2"/>
      <c r="BX924" s="2"/>
      <c r="BY924" s="2"/>
      <c r="BZ924" s="2"/>
      <c r="CA924" s="2"/>
      <c r="CB924" s="2"/>
      <c r="CC924" s="2"/>
      <c r="CD924" s="2"/>
      <c r="CE924" s="2"/>
      <c r="CF924" s="2"/>
      <c r="CG924" s="2"/>
    </row>
    <row r="925" spans="1:85" s="7" customFormat="1" ht="45" hidden="1" x14ac:dyDescent="0.25">
      <c r="L925" s="11" t="s">
        <v>4292</v>
      </c>
      <c r="M925" s="2" t="s">
        <v>4293</v>
      </c>
      <c r="N925" s="7">
        <v>2008</v>
      </c>
      <c r="O925" s="7">
        <v>1</v>
      </c>
      <c r="P925" s="8">
        <v>39448.695833333331</v>
      </c>
      <c r="Q925" s="7" t="s">
        <v>11</v>
      </c>
      <c r="R925" s="7" t="s">
        <v>459</v>
      </c>
      <c r="S925" s="7" t="s">
        <v>4294</v>
      </c>
      <c r="T925" s="7" t="s">
        <v>2634</v>
      </c>
      <c r="U925" s="2">
        <f t="shared" si="294"/>
        <v>1</v>
      </c>
      <c r="V925" s="2" t="b">
        <f t="shared" si="295"/>
        <v>1</v>
      </c>
      <c r="W925" s="17" t="b">
        <f t="shared" si="296"/>
        <v>0</v>
      </c>
      <c r="X925" s="2" t="b">
        <f t="shared" si="297"/>
        <v>0</v>
      </c>
      <c r="Y925" s="2" t="b">
        <f t="shared" si="298"/>
        <v>0</v>
      </c>
      <c r="Z925" s="2" t="b">
        <f t="shared" si="299"/>
        <v>0</v>
      </c>
      <c r="AA925" s="2" t="b">
        <f t="shared" si="300"/>
        <v>0</v>
      </c>
      <c r="AB925" s="2" t="b">
        <f t="shared" si="301"/>
        <v>0</v>
      </c>
      <c r="AC925" s="2" t="b">
        <f t="shared" si="302"/>
        <v>0</v>
      </c>
      <c r="AD925" s="2" t="b">
        <f t="shared" si="303"/>
        <v>0</v>
      </c>
      <c r="AE925" s="2" t="b">
        <f t="shared" si="304"/>
        <v>0</v>
      </c>
      <c r="AF925" s="2" t="b">
        <f t="shared" si="305"/>
        <v>0</v>
      </c>
      <c r="AG925" s="2" t="b">
        <f t="shared" si="306"/>
        <v>0</v>
      </c>
      <c r="AH925" s="17" t="b">
        <f t="shared" si="307"/>
        <v>0</v>
      </c>
      <c r="AI925" s="2" t="b">
        <f t="shared" si="308"/>
        <v>0</v>
      </c>
      <c r="AJ925" s="2" t="b">
        <f t="shared" si="309"/>
        <v>0</v>
      </c>
      <c r="AK925" s="2" t="b">
        <f t="shared" si="310"/>
        <v>0</v>
      </c>
      <c r="AL925" s="2" t="b">
        <f t="shared" si="311"/>
        <v>0</v>
      </c>
      <c r="AM925" s="2" t="b">
        <f t="shared" si="312"/>
        <v>0</v>
      </c>
      <c r="AN925" s="2" t="b">
        <f t="shared" si="313"/>
        <v>0</v>
      </c>
      <c r="AO925" s="2" t="b">
        <v>0</v>
      </c>
      <c r="AP925" s="2" t="b">
        <f t="shared" si="314"/>
        <v>0</v>
      </c>
      <c r="AQ925" s="2" t="b">
        <v>0</v>
      </c>
      <c r="AR925" s="7">
        <v>1</v>
      </c>
      <c r="BM925" s="2"/>
      <c r="BN925" s="2"/>
      <c r="BO925" s="2"/>
      <c r="BP925" s="2"/>
      <c r="BQ925" s="2"/>
      <c r="BR925" s="2"/>
      <c r="BS925" s="2"/>
      <c r="BT925" s="2"/>
      <c r="BU925" s="2"/>
      <c r="BV925" s="2"/>
      <c r="BW925" s="2"/>
      <c r="BX925" s="2"/>
      <c r="BY925" s="2"/>
      <c r="BZ925" s="2"/>
      <c r="CA925" s="2"/>
      <c r="CB925" s="2"/>
      <c r="CC925" s="2"/>
      <c r="CD925" s="2"/>
      <c r="CE925" s="2"/>
    </row>
    <row r="926" spans="1:85" s="7" customFormat="1" ht="30" hidden="1" x14ac:dyDescent="0.25">
      <c r="L926" s="11" t="s">
        <v>1102</v>
      </c>
      <c r="M926" s="2" t="s">
        <v>1103</v>
      </c>
      <c r="N926" s="7">
        <v>2012</v>
      </c>
      <c r="O926" s="7">
        <v>1</v>
      </c>
      <c r="P926" s="8">
        <v>41000.5</v>
      </c>
      <c r="Q926" s="7" t="s">
        <v>11</v>
      </c>
      <c r="R926" s="7" t="s">
        <v>459</v>
      </c>
      <c r="S926" s="7" t="s">
        <v>1100</v>
      </c>
      <c r="T926" s="7" t="s">
        <v>1101</v>
      </c>
      <c r="U926" s="2">
        <f t="shared" si="294"/>
        <v>1</v>
      </c>
      <c r="V926" s="2" t="b">
        <f t="shared" si="295"/>
        <v>1</v>
      </c>
      <c r="W926" s="17" t="b">
        <f t="shared" si="296"/>
        <v>0</v>
      </c>
      <c r="X926" s="2" t="b">
        <f t="shared" si="297"/>
        <v>0</v>
      </c>
      <c r="Y926" s="2" t="b">
        <f t="shared" si="298"/>
        <v>0</v>
      </c>
      <c r="Z926" s="2" t="b">
        <f t="shared" si="299"/>
        <v>0</v>
      </c>
      <c r="AA926" s="2" t="b">
        <f t="shared" si="300"/>
        <v>0</v>
      </c>
      <c r="AB926" s="2" t="b">
        <f t="shared" si="301"/>
        <v>0</v>
      </c>
      <c r="AC926" s="2" t="b">
        <f t="shared" si="302"/>
        <v>0</v>
      </c>
      <c r="AD926" s="2" t="b">
        <f t="shared" si="303"/>
        <v>0</v>
      </c>
      <c r="AE926" s="2" t="b">
        <f t="shared" si="304"/>
        <v>0</v>
      </c>
      <c r="AF926" s="2" t="b">
        <f t="shared" si="305"/>
        <v>0</v>
      </c>
      <c r="AG926" s="2" t="b">
        <f t="shared" si="306"/>
        <v>0</v>
      </c>
      <c r="AH926" s="17" t="b">
        <f t="shared" si="307"/>
        <v>0</v>
      </c>
      <c r="AI926" s="2" t="b">
        <f t="shared" si="308"/>
        <v>0</v>
      </c>
      <c r="AJ926" s="2" t="b">
        <f t="shared" si="309"/>
        <v>0</v>
      </c>
      <c r="AK926" s="2" t="b">
        <f t="shared" si="310"/>
        <v>0</v>
      </c>
      <c r="AL926" s="2" t="b">
        <f t="shared" si="311"/>
        <v>0</v>
      </c>
      <c r="AM926" s="2" t="b">
        <f t="shared" si="312"/>
        <v>0</v>
      </c>
      <c r="AN926" s="2" t="b">
        <f t="shared" si="313"/>
        <v>0</v>
      </c>
      <c r="AO926" s="2" t="b">
        <v>0</v>
      </c>
      <c r="AP926" s="2" t="b">
        <f t="shared" si="314"/>
        <v>0</v>
      </c>
      <c r="AQ926" s="2" t="b">
        <v>0</v>
      </c>
      <c r="AR926" s="7">
        <v>1</v>
      </c>
      <c r="BM926" s="2"/>
      <c r="BN926" s="2"/>
      <c r="BO926" s="2"/>
    </row>
    <row r="927" spans="1:85" s="7" customFormat="1" ht="30" hidden="1" x14ac:dyDescent="0.25">
      <c r="L927" s="11" t="s">
        <v>843</v>
      </c>
      <c r="M927" s="2" t="s">
        <v>844</v>
      </c>
      <c r="N927" s="7">
        <v>2012</v>
      </c>
      <c r="O927" s="7">
        <v>1</v>
      </c>
      <c r="P927" s="8">
        <v>41699.525000000001</v>
      </c>
      <c r="Q927" s="7" t="s">
        <v>11</v>
      </c>
      <c r="R927" s="7" t="s">
        <v>459</v>
      </c>
      <c r="S927" s="7" t="s">
        <v>842</v>
      </c>
      <c r="T927" s="7" t="s">
        <v>480</v>
      </c>
      <c r="U927" s="2">
        <f t="shared" si="294"/>
        <v>2</v>
      </c>
      <c r="V927" s="2" t="b">
        <f t="shared" si="295"/>
        <v>1</v>
      </c>
      <c r="W927" s="17" t="b">
        <f t="shared" si="296"/>
        <v>0</v>
      </c>
      <c r="X927" s="2" t="b">
        <f t="shared" si="297"/>
        <v>1</v>
      </c>
      <c r="Y927" s="2" t="b">
        <f t="shared" si="298"/>
        <v>0</v>
      </c>
      <c r="Z927" s="2" t="b">
        <f t="shared" si="299"/>
        <v>0</v>
      </c>
      <c r="AA927" s="2" t="b">
        <f t="shared" si="300"/>
        <v>0</v>
      </c>
      <c r="AB927" s="2" t="b">
        <f t="shared" si="301"/>
        <v>0</v>
      </c>
      <c r="AC927" s="2" t="b">
        <f t="shared" si="302"/>
        <v>0</v>
      </c>
      <c r="AD927" s="2" t="b">
        <f t="shared" si="303"/>
        <v>0</v>
      </c>
      <c r="AE927" s="2" t="b">
        <f t="shared" si="304"/>
        <v>0</v>
      </c>
      <c r="AF927" s="2" t="b">
        <f t="shared" si="305"/>
        <v>0</v>
      </c>
      <c r="AG927" s="2" t="b">
        <f t="shared" si="306"/>
        <v>0</v>
      </c>
      <c r="AH927" s="17" t="b">
        <f t="shared" si="307"/>
        <v>0</v>
      </c>
      <c r="AI927" s="2" t="b">
        <f t="shared" si="308"/>
        <v>0</v>
      </c>
      <c r="AJ927" s="2" t="b">
        <f t="shared" si="309"/>
        <v>0</v>
      </c>
      <c r="AK927" s="2" t="b">
        <f t="shared" si="310"/>
        <v>0</v>
      </c>
      <c r="AL927" s="2" t="b">
        <f t="shared" si="311"/>
        <v>0</v>
      </c>
      <c r="AM927" s="2" t="b">
        <f t="shared" si="312"/>
        <v>0</v>
      </c>
      <c r="AN927" s="2" t="b">
        <f t="shared" si="313"/>
        <v>0</v>
      </c>
      <c r="AO927" s="2" t="b">
        <v>0</v>
      </c>
      <c r="AP927" s="2" t="b">
        <f t="shared" si="314"/>
        <v>0</v>
      </c>
      <c r="AQ927" s="2" t="b">
        <v>0</v>
      </c>
      <c r="AR927" s="7">
        <v>1</v>
      </c>
      <c r="AS927" s="7">
        <v>3</v>
      </c>
      <c r="AT927" s="7">
        <v>4</v>
      </c>
      <c r="BM927" s="2"/>
      <c r="BN927" s="2"/>
      <c r="BO927" s="2"/>
      <c r="CF927" s="2"/>
      <c r="CG927" s="2"/>
    </row>
    <row r="928" spans="1:85" s="7" customFormat="1" hidden="1" x14ac:dyDescent="0.25">
      <c r="L928" s="11" t="s">
        <v>4071</v>
      </c>
      <c r="M928" s="2" t="s">
        <v>4072</v>
      </c>
      <c r="N928" s="7">
        <v>2009</v>
      </c>
      <c r="O928" s="7">
        <v>1</v>
      </c>
      <c r="P928" s="8">
        <v>39814.713888888888</v>
      </c>
      <c r="Q928" s="7" t="s">
        <v>11</v>
      </c>
      <c r="R928" s="7" t="s">
        <v>459</v>
      </c>
      <c r="S928" s="7" t="s">
        <v>4070</v>
      </c>
      <c r="T928" s="7" t="s">
        <v>524</v>
      </c>
      <c r="U928" s="2">
        <f t="shared" si="294"/>
        <v>3</v>
      </c>
      <c r="V928" s="2" t="b">
        <f t="shared" si="295"/>
        <v>1</v>
      </c>
      <c r="W928" s="17" t="b">
        <f t="shared" si="296"/>
        <v>0</v>
      </c>
      <c r="X928" s="2" t="b">
        <f t="shared" si="297"/>
        <v>1</v>
      </c>
      <c r="Y928" s="2" t="b">
        <f t="shared" si="298"/>
        <v>0</v>
      </c>
      <c r="Z928" s="2" t="b">
        <f t="shared" si="299"/>
        <v>0</v>
      </c>
      <c r="AA928" s="2" t="b">
        <f t="shared" si="300"/>
        <v>0</v>
      </c>
      <c r="AB928" s="2" t="b">
        <f t="shared" si="301"/>
        <v>0</v>
      </c>
      <c r="AC928" s="2" t="b">
        <f t="shared" si="302"/>
        <v>1</v>
      </c>
      <c r="AD928" s="2" t="b">
        <f t="shared" si="303"/>
        <v>0</v>
      </c>
      <c r="AE928" s="2" t="b">
        <f t="shared" si="304"/>
        <v>0</v>
      </c>
      <c r="AF928" s="2" t="b">
        <f t="shared" si="305"/>
        <v>0</v>
      </c>
      <c r="AG928" s="2" t="b">
        <f t="shared" si="306"/>
        <v>0</v>
      </c>
      <c r="AH928" s="17" t="b">
        <f t="shared" si="307"/>
        <v>0</v>
      </c>
      <c r="AI928" s="2" t="b">
        <f t="shared" si="308"/>
        <v>0</v>
      </c>
      <c r="AJ928" s="2" t="b">
        <f t="shared" si="309"/>
        <v>0</v>
      </c>
      <c r="AK928" s="2" t="b">
        <f t="shared" si="310"/>
        <v>0</v>
      </c>
      <c r="AL928" s="2" t="b">
        <f t="shared" si="311"/>
        <v>0</v>
      </c>
      <c r="AM928" s="2" t="b">
        <f t="shared" si="312"/>
        <v>0</v>
      </c>
      <c r="AN928" s="2" t="b">
        <f t="shared" si="313"/>
        <v>0</v>
      </c>
      <c r="AO928" s="2" t="b">
        <v>0</v>
      </c>
      <c r="AP928" s="2" t="b">
        <f t="shared" si="314"/>
        <v>0</v>
      </c>
      <c r="AQ928" s="2" t="b">
        <v>0</v>
      </c>
      <c r="AR928" s="7">
        <v>1</v>
      </c>
      <c r="AS928" s="7">
        <v>3</v>
      </c>
      <c r="AT928" s="7">
        <v>4</v>
      </c>
      <c r="AU928" s="7">
        <v>10</v>
      </c>
      <c r="AV928" s="7">
        <v>12</v>
      </c>
      <c r="BM928" s="2"/>
      <c r="BN928" s="2"/>
      <c r="BO928" s="2"/>
      <c r="BP928" s="2"/>
      <c r="CF928" s="2"/>
      <c r="CG928" s="2"/>
    </row>
    <row r="929" spans="1:85" s="7" customFormat="1" ht="30" hidden="1" x14ac:dyDescent="0.25">
      <c r="L929" s="11" t="s">
        <v>4095</v>
      </c>
      <c r="M929" s="2" t="s">
        <v>4096</v>
      </c>
      <c r="N929" s="7">
        <v>2010</v>
      </c>
      <c r="O929" s="7">
        <v>2</v>
      </c>
      <c r="P929" s="8">
        <v>40179.617361111108</v>
      </c>
      <c r="Q929" s="7" t="s">
        <v>11</v>
      </c>
      <c r="R929" s="7" t="s">
        <v>459</v>
      </c>
      <c r="S929" s="7" t="s">
        <v>4094</v>
      </c>
      <c r="T929" s="7" t="s">
        <v>904</v>
      </c>
      <c r="U929" s="2">
        <f t="shared" si="294"/>
        <v>1</v>
      </c>
      <c r="V929" s="2" t="b">
        <f t="shared" si="295"/>
        <v>1</v>
      </c>
      <c r="W929" s="17" t="b">
        <f t="shared" si="296"/>
        <v>0</v>
      </c>
      <c r="X929" s="2" t="b">
        <f t="shared" si="297"/>
        <v>0</v>
      </c>
      <c r="Y929" s="2" t="b">
        <f t="shared" si="298"/>
        <v>0</v>
      </c>
      <c r="Z929" s="2" t="b">
        <f t="shared" si="299"/>
        <v>0</v>
      </c>
      <c r="AA929" s="2" t="b">
        <f t="shared" si="300"/>
        <v>0</v>
      </c>
      <c r="AB929" s="2" t="b">
        <f t="shared" si="301"/>
        <v>0</v>
      </c>
      <c r="AC929" s="2" t="b">
        <f t="shared" si="302"/>
        <v>0</v>
      </c>
      <c r="AD929" s="2" t="b">
        <f t="shared" si="303"/>
        <v>0</v>
      </c>
      <c r="AE929" s="2" t="b">
        <f t="shared" si="304"/>
        <v>0</v>
      </c>
      <c r="AF929" s="2" t="b">
        <f t="shared" si="305"/>
        <v>0</v>
      </c>
      <c r="AG929" s="2" t="b">
        <f t="shared" si="306"/>
        <v>0</v>
      </c>
      <c r="AH929" s="17" t="b">
        <f t="shared" si="307"/>
        <v>0</v>
      </c>
      <c r="AI929" s="2" t="b">
        <f t="shared" si="308"/>
        <v>0</v>
      </c>
      <c r="AJ929" s="2" t="b">
        <f t="shared" si="309"/>
        <v>0</v>
      </c>
      <c r="AK929" s="2" t="b">
        <f t="shared" si="310"/>
        <v>0</v>
      </c>
      <c r="AL929" s="2" t="b">
        <f t="shared" si="311"/>
        <v>0</v>
      </c>
      <c r="AM929" s="2" t="b">
        <f t="shared" si="312"/>
        <v>0</v>
      </c>
      <c r="AN929" s="2" t="b">
        <f t="shared" si="313"/>
        <v>0</v>
      </c>
      <c r="AO929" s="2" t="b">
        <v>0</v>
      </c>
      <c r="AP929" s="2" t="b">
        <f t="shared" si="314"/>
        <v>0</v>
      </c>
      <c r="AQ929" s="2" t="b">
        <v>0</v>
      </c>
      <c r="AR929" s="7">
        <v>1</v>
      </c>
      <c r="BM929" s="2"/>
      <c r="BN929" s="2"/>
      <c r="BO929" s="2"/>
      <c r="BP929" s="2"/>
      <c r="BQ929" s="2"/>
      <c r="BR929" s="2"/>
      <c r="BS929" s="2"/>
      <c r="BT929" s="2"/>
      <c r="BU929" s="2"/>
      <c r="BV929" s="2"/>
      <c r="BW929" s="2"/>
      <c r="BX929" s="2"/>
      <c r="BY929" s="2"/>
      <c r="BZ929" s="2"/>
      <c r="CA929" s="2"/>
      <c r="CB929" s="2"/>
      <c r="CC929" s="2"/>
      <c r="CD929" s="2"/>
      <c r="CE929" s="2"/>
      <c r="CF929" s="2"/>
      <c r="CG929" s="2"/>
    </row>
    <row r="930" spans="1:85" s="7" customFormat="1" ht="30" hidden="1" x14ac:dyDescent="0.25">
      <c r="L930" s="11" t="s">
        <v>956</v>
      </c>
      <c r="M930" s="2" t="s">
        <v>957</v>
      </c>
      <c r="N930" s="7">
        <v>2012</v>
      </c>
      <c r="O930" s="7">
        <v>1</v>
      </c>
      <c r="P930" s="8">
        <v>40909.460416666669</v>
      </c>
      <c r="Q930" s="7" t="s">
        <v>11</v>
      </c>
      <c r="R930" s="7" t="s">
        <v>459</v>
      </c>
      <c r="S930" s="7" t="s">
        <v>955</v>
      </c>
      <c r="T930" s="7" t="s">
        <v>774</v>
      </c>
      <c r="U930" s="2">
        <f t="shared" si="294"/>
        <v>1</v>
      </c>
      <c r="V930" s="2" t="b">
        <f t="shared" si="295"/>
        <v>1</v>
      </c>
      <c r="W930" s="17" t="b">
        <f t="shared" si="296"/>
        <v>0</v>
      </c>
      <c r="X930" s="2" t="b">
        <f t="shared" si="297"/>
        <v>0</v>
      </c>
      <c r="Y930" s="2" t="b">
        <f t="shared" si="298"/>
        <v>0</v>
      </c>
      <c r="Z930" s="2" t="b">
        <f t="shared" si="299"/>
        <v>0</v>
      </c>
      <c r="AA930" s="2" t="b">
        <f t="shared" si="300"/>
        <v>0</v>
      </c>
      <c r="AB930" s="2" t="b">
        <f t="shared" si="301"/>
        <v>0</v>
      </c>
      <c r="AC930" s="2" t="b">
        <f t="shared" si="302"/>
        <v>0</v>
      </c>
      <c r="AD930" s="2" t="b">
        <f t="shared" si="303"/>
        <v>0</v>
      </c>
      <c r="AE930" s="2" t="b">
        <f t="shared" si="304"/>
        <v>0</v>
      </c>
      <c r="AF930" s="2" t="b">
        <f t="shared" si="305"/>
        <v>0</v>
      </c>
      <c r="AG930" s="2" t="b">
        <f t="shared" si="306"/>
        <v>0</v>
      </c>
      <c r="AH930" s="17" t="b">
        <f t="shared" si="307"/>
        <v>0</v>
      </c>
      <c r="AI930" s="2" t="b">
        <f t="shared" si="308"/>
        <v>0</v>
      </c>
      <c r="AJ930" s="2" t="b">
        <f t="shared" si="309"/>
        <v>0</v>
      </c>
      <c r="AK930" s="2" t="b">
        <f t="shared" si="310"/>
        <v>0</v>
      </c>
      <c r="AL930" s="2" t="b">
        <f t="shared" si="311"/>
        <v>0</v>
      </c>
      <c r="AM930" s="2" t="b">
        <f t="shared" si="312"/>
        <v>0</v>
      </c>
      <c r="AN930" s="2" t="b">
        <f t="shared" si="313"/>
        <v>0</v>
      </c>
      <c r="AO930" s="2" t="b">
        <v>0</v>
      </c>
      <c r="AP930" s="2" t="b">
        <f t="shared" si="314"/>
        <v>0</v>
      </c>
      <c r="AQ930" s="2" t="b">
        <v>0</v>
      </c>
      <c r="AR930" s="7">
        <v>1</v>
      </c>
      <c r="BM930" s="2"/>
      <c r="BN930" s="2"/>
      <c r="BO930" s="2"/>
      <c r="CF930" s="2"/>
      <c r="CG930" s="2"/>
    </row>
    <row r="931" spans="1:85" s="7" customFormat="1" ht="30" hidden="1" x14ac:dyDescent="0.25">
      <c r="L931" s="11" t="s">
        <v>1019</v>
      </c>
      <c r="M931" s="2" t="s">
        <v>1020</v>
      </c>
      <c r="N931" s="7">
        <v>2012</v>
      </c>
      <c r="O931" s="7">
        <v>1</v>
      </c>
      <c r="P931" s="8">
        <v>40909.600694444445</v>
      </c>
      <c r="Q931" s="7" t="s">
        <v>11</v>
      </c>
      <c r="R931" s="7" t="s">
        <v>459</v>
      </c>
      <c r="S931" s="7" t="s">
        <v>1018</v>
      </c>
      <c r="T931" s="7" t="s">
        <v>687</v>
      </c>
      <c r="U931" s="2">
        <f t="shared" si="294"/>
        <v>1</v>
      </c>
      <c r="V931" s="2" t="b">
        <f t="shared" si="295"/>
        <v>1</v>
      </c>
      <c r="W931" s="17" t="b">
        <f t="shared" si="296"/>
        <v>0</v>
      </c>
      <c r="X931" s="2" t="b">
        <f t="shared" si="297"/>
        <v>0</v>
      </c>
      <c r="Y931" s="2" t="b">
        <f t="shared" si="298"/>
        <v>0</v>
      </c>
      <c r="Z931" s="2" t="b">
        <f t="shared" si="299"/>
        <v>0</v>
      </c>
      <c r="AA931" s="2" t="b">
        <f t="shared" si="300"/>
        <v>0</v>
      </c>
      <c r="AB931" s="2" t="b">
        <f t="shared" si="301"/>
        <v>0</v>
      </c>
      <c r="AC931" s="2" t="b">
        <f t="shared" si="302"/>
        <v>0</v>
      </c>
      <c r="AD931" s="2" t="b">
        <f t="shared" si="303"/>
        <v>0</v>
      </c>
      <c r="AE931" s="2" t="b">
        <f t="shared" si="304"/>
        <v>0</v>
      </c>
      <c r="AF931" s="2" t="b">
        <f t="shared" si="305"/>
        <v>0</v>
      </c>
      <c r="AG931" s="2" t="b">
        <f t="shared" si="306"/>
        <v>0</v>
      </c>
      <c r="AH931" s="17" t="b">
        <f t="shared" si="307"/>
        <v>0</v>
      </c>
      <c r="AI931" s="2" t="b">
        <f t="shared" si="308"/>
        <v>0</v>
      </c>
      <c r="AJ931" s="2" t="b">
        <f t="shared" si="309"/>
        <v>0</v>
      </c>
      <c r="AK931" s="2" t="b">
        <f t="shared" si="310"/>
        <v>0</v>
      </c>
      <c r="AL931" s="2" t="b">
        <f t="shared" si="311"/>
        <v>0</v>
      </c>
      <c r="AM931" s="2" t="b">
        <f t="shared" si="312"/>
        <v>0</v>
      </c>
      <c r="AN931" s="2" t="b">
        <f t="shared" si="313"/>
        <v>0</v>
      </c>
      <c r="AO931" s="2" t="b">
        <v>0</v>
      </c>
      <c r="AP931" s="2" t="b">
        <f t="shared" si="314"/>
        <v>0</v>
      </c>
      <c r="AQ931" s="2" t="b">
        <v>0</v>
      </c>
      <c r="AR931" s="7">
        <v>1</v>
      </c>
      <c r="BM931" s="2"/>
      <c r="BN931" s="2"/>
      <c r="BO931" s="2"/>
      <c r="CF931" s="2"/>
      <c r="CG931" s="2"/>
    </row>
    <row r="932" spans="1:85" s="7" customFormat="1" ht="30" hidden="1" x14ac:dyDescent="0.25">
      <c r="L932" s="11" t="s">
        <v>1047</v>
      </c>
      <c r="M932" s="2" t="s">
        <v>1048</v>
      </c>
      <c r="N932" s="7">
        <v>2012</v>
      </c>
      <c r="O932" s="7">
        <v>1</v>
      </c>
      <c r="P932" s="8">
        <v>40909.495138888888</v>
      </c>
      <c r="Q932" s="7" t="s">
        <v>11</v>
      </c>
      <c r="R932" s="7" t="s">
        <v>459</v>
      </c>
      <c r="S932" s="7" t="s">
        <v>1046</v>
      </c>
      <c r="T932" s="7" t="s">
        <v>759</v>
      </c>
      <c r="U932" s="2">
        <f t="shared" si="294"/>
        <v>2</v>
      </c>
      <c r="V932" s="2" t="b">
        <f t="shared" si="295"/>
        <v>1</v>
      </c>
      <c r="W932" s="17" t="b">
        <f t="shared" si="296"/>
        <v>0</v>
      </c>
      <c r="X932" s="2" t="b">
        <f t="shared" si="297"/>
        <v>1</v>
      </c>
      <c r="Y932" s="2" t="b">
        <f t="shared" si="298"/>
        <v>0</v>
      </c>
      <c r="Z932" s="2" t="b">
        <f t="shared" si="299"/>
        <v>0</v>
      </c>
      <c r="AA932" s="2" t="b">
        <f t="shared" si="300"/>
        <v>0</v>
      </c>
      <c r="AB932" s="2" t="b">
        <f t="shared" si="301"/>
        <v>0</v>
      </c>
      <c r="AC932" s="2" t="b">
        <f t="shared" si="302"/>
        <v>0</v>
      </c>
      <c r="AD932" s="2" t="b">
        <f t="shared" si="303"/>
        <v>0</v>
      </c>
      <c r="AE932" s="2" t="b">
        <f t="shared" si="304"/>
        <v>0</v>
      </c>
      <c r="AF932" s="2" t="b">
        <f t="shared" si="305"/>
        <v>0</v>
      </c>
      <c r="AG932" s="2" t="b">
        <f t="shared" si="306"/>
        <v>0</v>
      </c>
      <c r="AH932" s="17" t="b">
        <f t="shared" si="307"/>
        <v>0</v>
      </c>
      <c r="AI932" s="2" t="b">
        <f t="shared" si="308"/>
        <v>0</v>
      </c>
      <c r="AJ932" s="2" t="b">
        <f t="shared" si="309"/>
        <v>0</v>
      </c>
      <c r="AK932" s="2" t="b">
        <f t="shared" si="310"/>
        <v>0</v>
      </c>
      <c r="AL932" s="2" t="b">
        <f t="shared" si="311"/>
        <v>0</v>
      </c>
      <c r="AM932" s="2" t="b">
        <f t="shared" si="312"/>
        <v>0</v>
      </c>
      <c r="AN932" s="2" t="b">
        <f t="shared" si="313"/>
        <v>0</v>
      </c>
      <c r="AO932" s="2" t="b">
        <v>0</v>
      </c>
      <c r="AP932" s="2" t="b">
        <f t="shared" si="314"/>
        <v>0</v>
      </c>
      <c r="AQ932" s="2" t="b">
        <v>0</v>
      </c>
      <c r="AR932" s="7">
        <v>1</v>
      </c>
      <c r="AS932" s="7">
        <v>3</v>
      </c>
      <c r="AT932" s="7">
        <v>4</v>
      </c>
      <c r="AU932" s="7">
        <v>12</v>
      </c>
      <c r="BM932" s="2"/>
      <c r="BN932" s="2"/>
      <c r="BO932" s="2"/>
      <c r="BP932" s="2"/>
      <c r="BQ932" s="2"/>
      <c r="BR932" s="2"/>
      <c r="BS932" s="2"/>
      <c r="BT932" s="2"/>
      <c r="BU932" s="2"/>
      <c r="BV932" s="2"/>
      <c r="BW932" s="2"/>
      <c r="BX932" s="2"/>
      <c r="BY932" s="2"/>
      <c r="BZ932" s="2"/>
      <c r="CA932" s="2"/>
      <c r="CB932" s="2"/>
      <c r="CC932" s="2"/>
      <c r="CD932" s="2"/>
      <c r="CE932" s="2"/>
      <c r="CF932" s="2"/>
      <c r="CG932" s="2"/>
    </row>
    <row r="933" spans="1:85" s="7" customFormat="1" ht="30" hidden="1" x14ac:dyDescent="0.25">
      <c r="L933" s="11" t="s">
        <v>1067</v>
      </c>
      <c r="M933" s="2" t="s">
        <v>1068</v>
      </c>
      <c r="N933" s="7">
        <v>2004</v>
      </c>
      <c r="O933" s="7">
        <v>1</v>
      </c>
      <c r="P933" s="8">
        <v>37987.386111111111</v>
      </c>
      <c r="Q933" s="7" t="s">
        <v>11</v>
      </c>
      <c r="R933" s="7" t="s">
        <v>459</v>
      </c>
      <c r="S933" s="7" t="s">
        <v>1065</v>
      </c>
      <c r="T933" s="7" t="s">
        <v>1066</v>
      </c>
      <c r="U933" s="2">
        <f t="shared" si="294"/>
        <v>1</v>
      </c>
      <c r="V933" s="2" t="b">
        <f t="shared" si="295"/>
        <v>1</v>
      </c>
      <c r="W933" s="17" t="b">
        <f t="shared" si="296"/>
        <v>0</v>
      </c>
      <c r="X933" s="2" t="b">
        <f t="shared" si="297"/>
        <v>0</v>
      </c>
      <c r="Y933" s="2" t="b">
        <f t="shared" si="298"/>
        <v>0</v>
      </c>
      <c r="Z933" s="2" t="b">
        <f t="shared" si="299"/>
        <v>0</v>
      </c>
      <c r="AA933" s="2" t="b">
        <f t="shared" si="300"/>
        <v>0</v>
      </c>
      <c r="AB933" s="2" t="b">
        <f t="shared" si="301"/>
        <v>0</v>
      </c>
      <c r="AC933" s="2" t="b">
        <f t="shared" si="302"/>
        <v>0</v>
      </c>
      <c r="AD933" s="2" t="b">
        <f t="shared" si="303"/>
        <v>0</v>
      </c>
      <c r="AE933" s="2" t="b">
        <f t="shared" si="304"/>
        <v>0</v>
      </c>
      <c r="AF933" s="2" t="b">
        <f t="shared" si="305"/>
        <v>0</v>
      </c>
      <c r="AG933" s="2" t="b">
        <f t="shared" si="306"/>
        <v>0</v>
      </c>
      <c r="AH933" s="17" t="b">
        <f t="shared" si="307"/>
        <v>0</v>
      </c>
      <c r="AI933" s="2" t="b">
        <f t="shared" si="308"/>
        <v>0</v>
      </c>
      <c r="AJ933" s="2" t="b">
        <f t="shared" si="309"/>
        <v>0</v>
      </c>
      <c r="AK933" s="2" t="b">
        <f t="shared" si="310"/>
        <v>0</v>
      </c>
      <c r="AL933" s="2" t="b">
        <f t="shared" si="311"/>
        <v>0</v>
      </c>
      <c r="AM933" s="2" t="b">
        <f t="shared" si="312"/>
        <v>0</v>
      </c>
      <c r="AN933" s="2" t="b">
        <f t="shared" si="313"/>
        <v>0</v>
      </c>
      <c r="AO933" s="2" t="b">
        <v>0</v>
      </c>
      <c r="AP933" s="2" t="b">
        <f t="shared" si="314"/>
        <v>0</v>
      </c>
      <c r="AQ933" s="2" t="b">
        <v>0</v>
      </c>
      <c r="AR933" s="7">
        <v>1</v>
      </c>
      <c r="BM933" s="2"/>
      <c r="BN933" s="2"/>
      <c r="BO933" s="2"/>
      <c r="BP933" s="2"/>
      <c r="CF933" s="2"/>
      <c r="CG933" s="2"/>
    </row>
    <row r="934" spans="1:85" s="7" customFormat="1" ht="30" hidden="1" x14ac:dyDescent="0.25">
      <c r="L934" s="11" t="s">
        <v>1088</v>
      </c>
      <c r="M934" s="2" t="s">
        <v>1089</v>
      </c>
      <c r="N934" s="7">
        <v>2011</v>
      </c>
      <c r="O934" s="7">
        <v>1</v>
      </c>
      <c r="P934" s="8">
        <v>40544.527083333334</v>
      </c>
      <c r="Q934" s="7" t="s">
        <v>11</v>
      </c>
      <c r="R934" s="7" t="s">
        <v>459</v>
      </c>
      <c r="S934" s="7" t="s">
        <v>1087</v>
      </c>
      <c r="T934" s="7" t="s">
        <v>499</v>
      </c>
      <c r="U934" s="2">
        <f t="shared" si="294"/>
        <v>1</v>
      </c>
      <c r="V934" s="2" t="b">
        <f t="shared" si="295"/>
        <v>1</v>
      </c>
      <c r="W934" s="17" t="b">
        <f t="shared" si="296"/>
        <v>0</v>
      </c>
      <c r="X934" s="2" t="b">
        <f t="shared" si="297"/>
        <v>0</v>
      </c>
      <c r="Y934" s="2" t="b">
        <f t="shared" si="298"/>
        <v>0</v>
      </c>
      <c r="Z934" s="2" t="b">
        <f t="shared" si="299"/>
        <v>0</v>
      </c>
      <c r="AA934" s="2" t="b">
        <f t="shared" si="300"/>
        <v>0</v>
      </c>
      <c r="AB934" s="2" t="b">
        <f t="shared" si="301"/>
        <v>0</v>
      </c>
      <c r="AC934" s="2" t="b">
        <f t="shared" si="302"/>
        <v>0</v>
      </c>
      <c r="AD934" s="2" t="b">
        <f t="shared" si="303"/>
        <v>0</v>
      </c>
      <c r="AE934" s="2" t="b">
        <f t="shared" si="304"/>
        <v>0</v>
      </c>
      <c r="AF934" s="2" t="b">
        <f t="shared" si="305"/>
        <v>0</v>
      </c>
      <c r="AG934" s="2" t="b">
        <f t="shared" si="306"/>
        <v>0</v>
      </c>
      <c r="AH934" s="17" t="b">
        <f t="shared" si="307"/>
        <v>0</v>
      </c>
      <c r="AI934" s="2" t="b">
        <f t="shared" si="308"/>
        <v>0</v>
      </c>
      <c r="AJ934" s="2" t="b">
        <f t="shared" si="309"/>
        <v>0</v>
      </c>
      <c r="AK934" s="2" t="b">
        <f t="shared" si="310"/>
        <v>0</v>
      </c>
      <c r="AL934" s="2" t="b">
        <f t="shared" si="311"/>
        <v>0</v>
      </c>
      <c r="AM934" s="2" t="b">
        <f t="shared" si="312"/>
        <v>0</v>
      </c>
      <c r="AN934" s="2" t="b">
        <f t="shared" si="313"/>
        <v>0</v>
      </c>
      <c r="AO934" s="2" t="b">
        <v>0</v>
      </c>
      <c r="AP934" s="2" t="b">
        <f t="shared" si="314"/>
        <v>0</v>
      </c>
      <c r="AQ934" s="2" t="b">
        <v>0</v>
      </c>
      <c r="AR934" s="7">
        <v>1</v>
      </c>
      <c r="BM934" s="2"/>
      <c r="BN934" s="2"/>
      <c r="BO934" s="2"/>
      <c r="CF934" s="2"/>
      <c r="CG934" s="2"/>
    </row>
    <row r="935" spans="1:85" s="7" customFormat="1" ht="30" hidden="1" x14ac:dyDescent="0.25">
      <c r="L935" s="11" t="s">
        <v>1112</v>
      </c>
      <c r="M935" s="2" t="s">
        <v>1113</v>
      </c>
      <c r="N935" s="7">
        <v>2012</v>
      </c>
      <c r="O935" s="7">
        <v>1</v>
      </c>
      <c r="P935" s="9">
        <v>40909</v>
      </c>
      <c r="Q935" s="7" t="s">
        <v>11</v>
      </c>
      <c r="R935" s="7" t="s">
        <v>459</v>
      </c>
      <c r="S935" s="7" t="s">
        <v>1110</v>
      </c>
      <c r="T935" s="7" t="s">
        <v>1111</v>
      </c>
      <c r="U935" s="2">
        <f t="shared" si="294"/>
        <v>1</v>
      </c>
      <c r="V935" s="2" t="b">
        <f t="shared" si="295"/>
        <v>1</v>
      </c>
      <c r="W935" s="17" t="b">
        <f t="shared" si="296"/>
        <v>0</v>
      </c>
      <c r="X935" s="2" t="b">
        <f t="shared" si="297"/>
        <v>0</v>
      </c>
      <c r="Y935" s="2" t="b">
        <f t="shared" si="298"/>
        <v>0</v>
      </c>
      <c r="Z935" s="2" t="b">
        <f t="shared" si="299"/>
        <v>0</v>
      </c>
      <c r="AA935" s="2" t="b">
        <f t="shared" si="300"/>
        <v>0</v>
      </c>
      <c r="AB935" s="2" t="b">
        <f t="shared" si="301"/>
        <v>0</v>
      </c>
      <c r="AC935" s="2" t="b">
        <f t="shared" si="302"/>
        <v>0</v>
      </c>
      <c r="AD935" s="2" t="b">
        <f t="shared" si="303"/>
        <v>0</v>
      </c>
      <c r="AE935" s="2" t="b">
        <f t="shared" si="304"/>
        <v>0</v>
      </c>
      <c r="AF935" s="2" t="b">
        <f t="shared" si="305"/>
        <v>0</v>
      </c>
      <c r="AG935" s="2" t="b">
        <f t="shared" si="306"/>
        <v>0</v>
      </c>
      <c r="AH935" s="17" t="b">
        <f t="shared" si="307"/>
        <v>0</v>
      </c>
      <c r="AI935" s="2" t="b">
        <f t="shared" si="308"/>
        <v>0</v>
      </c>
      <c r="AJ935" s="2" t="b">
        <f t="shared" si="309"/>
        <v>0</v>
      </c>
      <c r="AK935" s="2" t="b">
        <f t="shared" si="310"/>
        <v>0</v>
      </c>
      <c r="AL935" s="2" t="b">
        <f t="shared" si="311"/>
        <v>0</v>
      </c>
      <c r="AM935" s="2" t="b">
        <f t="shared" si="312"/>
        <v>0</v>
      </c>
      <c r="AN935" s="2" t="b">
        <f t="shared" si="313"/>
        <v>0</v>
      </c>
      <c r="AO935" s="2" t="b">
        <v>0</v>
      </c>
      <c r="AP935" s="2" t="b">
        <f t="shared" si="314"/>
        <v>0</v>
      </c>
      <c r="AQ935" s="2" t="b">
        <v>0</v>
      </c>
      <c r="AR935" s="7">
        <v>1</v>
      </c>
      <c r="BM935" s="2"/>
      <c r="BN935" s="2"/>
      <c r="BO935" s="2"/>
      <c r="CF935" s="2"/>
      <c r="CG935" s="2"/>
    </row>
    <row r="936" spans="1:85" s="7" customFormat="1" ht="30" hidden="1" x14ac:dyDescent="0.25">
      <c r="L936" s="11" t="s">
        <v>1119</v>
      </c>
      <c r="M936" s="2" t="s">
        <v>1120</v>
      </c>
      <c r="N936" s="7">
        <v>2012</v>
      </c>
      <c r="O936" s="7">
        <v>1</v>
      </c>
      <c r="P936" s="8">
        <v>41000.493055555555</v>
      </c>
      <c r="Q936" s="7" t="s">
        <v>11</v>
      </c>
      <c r="R936" s="7" t="s">
        <v>459</v>
      </c>
      <c r="S936" s="7" t="s">
        <v>1118</v>
      </c>
      <c r="T936" s="7" t="s">
        <v>465</v>
      </c>
      <c r="U936" s="2">
        <f t="shared" si="294"/>
        <v>1</v>
      </c>
      <c r="V936" s="2" t="b">
        <f t="shared" si="295"/>
        <v>1</v>
      </c>
      <c r="W936" s="17" t="b">
        <f t="shared" si="296"/>
        <v>0</v>
      </c>
      <c r="X936" s="2" t="b">
        <f t="shared" si="297"/>
        <v>0</v>
      </c>
      <c r="Y936" s="2" t="b">
        <f t="shared" si="298"/>
        <v>0</v>
      </c>
      <c r="Z936" s="2" t="b">
        <f t="shared" si="299"/>
        <v>0</v>
      </c>
      <c r="AA936" s="2" t="b">
        <f t="shared" si="300"/>
        <v>0</v>
      </c>
      <c r="AB936" s="2" t="b">
        <f t="shared" si="301"/>
        <v>0</v>
      </c>
      <c r="AC936" s="2" t="b">
        <f t="shared" si="302"/>
        <v>0</v>
      </c>
      <c r="AD936" s="2" t="b">
        <f t="shared" si="303"/>
        <v>0</v>
      </c>
      <c r="AE936" s="2" t="b">
        <f t="shared" si="304"/>
        <v>0</v>
      </c>
      <c r="AF936" s="2" t="b">
        <f t="shared" si="305"/>
        <v>0</v>
      </c>
      <c r="AG936" s="2" t="b">
        <f t="shared" si="306"/>
        <v>0</v>
      </c>
      <c r="AH936" s="17" t="b">
        <f t="shared" si="307"/>
        <v>0</v>
      </c>
      <c r="AI936" s="2" t="b">
        <f t="shared" si="308"/>
        <v>0</v>
      </c>
      <c r="AJ936" s="2" t="b">
        <f t="shared" si="309"/>
        <v>0</v>
      </c>
      <c r="AK936" s="2" t="b">
        <f t="shared" si="310"/>
        <v>0</v>
      </c>
      <c r="AL936" s="2" t="b">
        <f t="shared" si="311"/>
        <v>0</v>
      </c>
      <c r="AM936" s="2" t="b">
        <f t="shared" si="312"/>
        <v>0</v>
      </c>
      <c r="AN936" s="2" t="b">
        <f t="shared" si="313"/>
        <v>0</v>
      </c>
      <c r="AO936" s="2" t="b">
        <v>0</v>
      </c>
      <c r="AP936" s="2" t="b">
        <f t="shared" si="314"/>
        <v>0</v>
      </c>
      <c r="AQ936" s="2" t="b">
        <v>0</v>
      </c>
      <c r="AR936" s="7">
        <v>1</v>
      </c>
      <c r="BM936" s="2"/>
      <c r="BN936" s="2"/>
      <c r="BO936" s="2"/>
      <c r="CF936" s="2"/>
      <c r="CG936" s="2"/>
    </row>
    <row r="937" spans="1:85" s="7" customFormat="1" hidden="1" x14ac:dyDescent="0.25">
      <c r="L937" s="11" t="s">
        <v>4283</v>
      </c>
      <c r="M937" s="2" t="s">
        <v>4284</v>
      </c>
      <c r="N937" s="7">
        <v>2010</v>
      </c>
      <c r="O937" s="7">
        <v>1</v>
      </c>
      <c r="P937" s="8">
        <v>40179.652777777781</v>
      </c>
      <c r="Q937" s="7" t="s">
        <v>11</v>
      </c>
      <c r="R937" s="7" t="s">
        <v>459</v>
      </c>
      <c r="S937" s="7" t="s">
        <v>4282</v>
      </c>
      <c r="T937" s="7" t="s">
        <v>782</v>
      </c>
      <c r="U937" s="2">
        <f t="shared" si="294"/>
        <v>3</v>
      </c>
      <c r="V937" s="2" t="b">
        <f t="shared" si="295"/>
        <v>0</v>
      </c>
      <c r="W937" s="17" t="b">
        <f t="shared" si="296"/>
        <v>0</v>
      </c>
      <c r="X937" s="2" t="b">
        <f t="shared" si="297"/>
        <v>1</v>
      </c>
      <c r="Y937" s="2" t="b">
        <f t="shared" si="298"/>
        <v>0</v>
      </c>
      <c r="Z937" s="2" t="b">
        <f t="shared" si="299"/>
        <v>0</v>
      </c>
      <c r="AA937" s="2" t="b">
        <f t="shared" si="300"/>
        <v>0</v>
      </c>
      <c r="AB937" s="2" t="b">
        <f t="shared" si="301"/>
        <v>0</v>
      </c>
      <c r="AC937" s="2" t="b">
        <f t="shared" si="302"/>
        <v>1</v>
      </c>
      <c r="AD937" s="2" t="b">
        <f t="shared" si="303"/>
        <v>1</v>
      </c>
      <c r="AE937" s="2" t="b">
        <f t="shared" si="304"/>
        <v>0</v>
      </c>
      <c r="AF937" s="2" t="b">
        <f t="shared" si="305"/>
        <v>0</v>
      </c>
      <c r="AG937" s="2" t="b">
        <f t="shared" si="306"/>
        <v>0</v>
      </c>
      <c r="AH937" s="17" t="b">
        <f t="shared" si="307"/>
        <v>0</v>
      </c>
      <c r="AI937" s="2" t="b">
        <f t="shared" si="308"/>
        <v>0</v>
      </c>
      <c r="AJ937" s="2" t="b">
        <f t="shared" si="309"/>
        <v>0</v>
      </c>
      <c r="AK937" s="2" t="b">
        <f t="shared" si="310"/>
        <v>0</v>
      </c>
      <c r="AL937" s="2" t="b">
        <f t="shared" si="311"/>
        <v>0</v>
      </c>
      <c r="AM937" s="2" t="b">
        <f t="shared" si="312"/>
        <v>0</v>
      </c>
      <c r="AN937" s="2" t="b">
        <f t="shared" si="313"/>
        <v>0</v>
      </c>
      <c r="AO937" s="2" t="b">
        <v>0</v>
      </c>
      <c r="AP937" s="2" t="b">
        <f t="shared" si="314"/>
        <v>0</v>
      </c>
      <c r="AQ937" s="2" t="b">
        <v>0</v>
      </c>
      <c r="AR937" s="7">
        <v>3</v>
      </c>
      <c r="AS937" s="7">
        <v>4</v>
      </c>
      <c r="AT937" s="7" t="s">
        <v>5615</v>
      </c>
      <c r="AU937" s="7">
        <v>10</v>
      </c>
      <c r="AV937" s="7">
        <v>11</v>
      </c>
      <c r="AW937" s="7">
        <v>12</v>
      </c>
      <c r="BM937" s="2"/>
      <c r="BN937" s="2"/>
      <c r="BO937" s="2"/>
      <c r="BP937" s="2"/>
      <c r="BQ937" s="2"/>
      <c r="BR937" s="2"/>
      <c r="BS937" s="2"/>
      <c r="BT937" s="2"/>
      <c r="BU937" s="2"/>
      <c r="BV937" s="2"/>
      <c r="BW937" s="2"/>
      <c r="BX937" s="2"/>
      <c r="BY937" s="2"/>
      <c r="BZ937" s="2"/>
      <c r="CA937" s="2"/>
      <c r="CB937" s="2"/>
      <c r="CC937" s="2"/>
      <c r="CD937" s="2"/>
      <c r="CE937" s="2"/>
      <c r="CF937" s="2"/>
      <c r="CG937" s="2"/>
    </row>
    <row r="938" spans="1:85" s="7" customFormat="1" ht="30" hidden="1" x14ac:dyDescent="0.25">
      <c r="L938" s="11" t="s">
        <v>865</v>
      </c>
      <c r="M938" s="2" t="s">
        <v>866</v>
      </c>
      <c r="N938" s="7">
        <v>2011</v>
      </c>
      <c r="O938" s="7">
        <v>1</v>
      </c>
      <c r="P938" s="8">
        <v>40603.609027777777</v>
      </c>
      <c r="Q938" s="7" t="s">
        <v>11</v>
      </c>
      <c r="R938" s="7" t="s">
        <v>459</v>
      </c>
      <c r="S938" s="7" t="s">
        <v>863</v>
      </c>
      <c r="T938" s="7" t="s">
        <v>864</v>
      </c>
      <c r="U938" s="2">
        <f t="shared" si="294"/>
        <v>1</v>
      </c>
      <c r="V938" s="2" t="b">
        <f t="shared" si="295"/>
        <v>1</v>
      </c>
      <c r="W938" s="17" t="b">
        <f t="shared" si="296"/>
        <v>0</v>
      </c>
      <c r="X938" s="2" t="b">
        <f t="shared" si="297"/>
        <v>0</v>
      </c>
      <c r="Y938" s="2" t="b">
        <f t="shared" si="298"/>
        <v>0</v>
      </c>
      <c r="Z938" s="2" t="b">
        <f t="shared" si="299"/>
        <v>0</v>
      </c>
      <c r="AA938" s="2" t="b">
        <f t="shared" si="300"/>
        <v>0</v>
      </c>
      <c r="AB938" s="2" t="b">
        <f t="shared" si="301"/>
        <v>0</v>
      </c>
      <c r="AC938" s="2" t="b">
        <f t="shared" si="302"/>
        <v>0</v>
      </c>
      <c r="AD938" s="2" t="b">
        <f t="shared" si="303"/>
        <v>0</v>
      </c>
      <c r="AE938" s="2" t="b">
        <f t="shared" si="304"/>
        <v>0</v>
      </c>
      <c r="AF938" s="2" t="b">
        <f t="shared" si="305"/>
        <v>0</v>
      </c>
      <c r="AG938" s="2" t="b">
        <f t="shared" si="306"/>
        <v>0</v>
      </c>
      <c r="AH938" s="17" t="b">
        <f t="shared" si="307"/>
        <v>0</v>
      </c>
      <c r="AI938" s="2" t="b">
        <f t="shared" si="308"/>
        <v>0</v>
      </c>
      <c r="AJ938" s="2" t="b">
        <f t="shared" si="309"/>
        <v>0</v>
      </c>
      <c r="AK938" s="2" t="b">
        <f t="shared" si="310"/>
        <v>0</v>
      </c>
      <c r="AL938" s="2" t="b">
        <f t="shared" si="311"/>
        <v>0</v>
      </c>
      <c r="AM938" s="2" t="b">
        <f t="shared" si="312"/>
        <v>0</v>
      </c>
      <c r="AN938" s="2" t="b">
        <f t="shared" si="313"/>
        <v>0</v>
      </c>
      <c r="AO938" s="2" t="b">
        <v>0</v>
      </c>
      <c r="AP938" s="2" t="b">
        <f t="shared" si="314"/>
        <v>0</v>
      </c>
      <c r="AQ938" s="2" t="b">
        <v>0</v>
      </c>
      <c r="AR938" s="7">
        <v>1</v>
      </c>
      <c r="AS938" s="7" t="s">
        <v>5615</v>
      </c>
      <c r="BM938" s="2"/>
      <c r="BN938" s="2"/>
      <c r="BO938" s="2"/>
      <c r="CF938" s="2"/>
      <c r="CG938" s="2"/>
    </row>
    <row r="939" spans="1:85" s="7" customFormat="1" hidden="1" x14ac:dyDescent="0.25">
      <c r="L939" s="11" t="s">
        <v>893</v>
      </c>
      <c r="M939" s="2" t="s">
        <v>894</v>
      </c>
      <c r="N939" s="7">
        <v>2012</v>
      </c>
      <c r="O939" s="7">
        <v>1</v>
      </c>
      <c r="P939" s="8">
        <v>40909.62222222222</v>
      </c>
      <c r="Q939" s="7" t="s">
        <v>11</v>
      </c>
      <c r="R939" s="7" t="s">
        <v>459</v>
      </c>
      <c r="S939" s="7" t="s">
        <v>895</v>
      </c>
      <c r="T939" s="7" t="s">
        <v>896</v>
      </c>
      <c r="U939" s="2">
        <f t="shared" si="294"/>
        <v>1</v>
      </c>
      <c r="V939" s="2" t="b">
        <f t="shared" si="295"/>
        <v>1</v>
      </c>
      <c r="W939" s="17" t="b">
        <f t="shared" si="296"/>
        <v>0</v>
      </c>
      <c r="X939" s="2" t="b">
        <f t="shared" si="297"/>
        <v>0</v>
      </c>
      <c r="Y939" s="2" t="b">
        <f t="shared" si="298"/>
        <v>0</v>
      </c>
      <c r="Z939" s="2" t="b">
        <f t="shared" si="299"/>
        <v>0</v>
      </c>
      <c r="AA939" s="2" t="b">
        <f t="shared" si="300"/>
        <v>0</v>
      </c>
      <c r="AB939" s="2" t="b">
        <f t="shared" si="301"/>
        <v>0</v>
      </c>
      <c r="AC939" s="2" t="b">
        <f t="shared" si="302"/>
        <v>0</v>
      </c>
      <c r="AD939" s="2" t="b">
        <f t="shared" si="303"/>
        <v>0</v>
      </c>
      <c r="AE939" s="2" t="b">
        <f t="shared" si="304"/>
        <v>0</v>
      </c>
      <c r="AF939" s="2" t="b">
        <f t="shared" si="305"/>
        <v>0</v>
      </c>
      <c r="AG939" s="2" t="b">
        <f t="shared" si="306"/>
        <v>0</v>
      </c>
      <c r="AH939" s="17" t="b">
        <f t="shared" si="307"/>
        <v>0</v>
      </c>
      <c r="AI939" s="2" t="b">
        <f t="shared" si="308"/>
        <v>0</v>
      </c>
      <c r="AJ939" s="2" t="b">
        <f t="shared" si="309"/>
        <v>0</v>
      </c>
      <c r="AK939" s="2" t="b">
        <f t="shared" si="310"/>
        <v>0</v>
      </c>
      <c r="AL939" s="2" t="b">
        <f t="shared" si="311"/>
        <v>0</v>
      </c>
      <c r="AM939" s="2" t="b">
        <f t="shared" si="312"/>
        <v>0</v>
      </c>
      <c r="AN939" s="2" t="b">
        <f t="shared" si="313"/>
        <v>0</v>
      </c>
      <c r="AO939" s="2" t="b">
        <v>0</v>
      </c>
      <c r="AP939" s="2" t="b">
        <f t="shared" si="314"/>
        <v>0</v>
      </c>
      <c r="AQ939" s="2" t="b">
        <v>0</v>
      </c>
      <c r="AR939" s="7">
        <v>1</v>
      </c>
      <c r="BM939" s="2"/>
      <c r="BN939" s="2"/>
      <c r="BO939" s="2"/>
      <c r="BP939" s="2"/>
      <c r="BQ939" s="2"/>
      <c r="BR939" s="2"/>
      <c r="BS939" s="2"/>
      <c r="BT939" s="2"/>
      <c r="BU939" s="2"/>
      <c r="BV939" s="2"/>
      <c r="BW939" s="2"/>
      <c r="BX939" s="2"/>
      <c r="BY939" s="2"/>
      <c r="BZ939" s="2"/>
      <c r="CA939" s="2"/>
      <c r="CB939" s="2"/>
      <c r="CC939" s="2"/>
      <c r="CD939" s="2"/>
      <c r="CE939" s="2"/>
      <c r="CF939" s="2"/>
      <c r="CG939" s="2"/>
    </row>
    <row r="940" spans="1:85" s="7" customFormat="1" ht="30" hidden="1" x14ac:dyDescent="0.25">
      <c r="L940" s="11" t="s">
        <v>992</v>
      </c>
      <c r="M940" s="2" t="s">
        <v>993</v>
      </c>
      <c r="N940" s="7">
        <v>2010</v>
      </c>
      <c r="O940" s="7">
        <v>1</v>
      </c>
      <c r="P940" s="8">
        <v>40179.695833333331</v>
      </c>
      <c r="Q940" s="7" t="s">
        <v>11</v>
      </c>
      <c r="R940" s="7" t="s">
        <v>459</v>
      </c>
      <c r="S940" s="7" t="s">
        <v>991</v>
      </c>
      <c r="T940" s="7" t="s">
        <v>701</v>
      </c>
      <c r="U940" s="2">
        <f t="shared" si="294"/>
        <v>1</v>
      </c>
      <c r="V940" s="2" t="b">
        <f t="shared" si="295"/>
        <v>1</v>
      </c>
      <c r="W940" s="17" t="b">
        <f t="shared" si="296"/>
        <v>0</v>
      </c>
      <c r="X940" s="2" t="b">
        <f t="shared" si="297"/>
        <v>0</v>
      </c>
      <c r="Y940" s="2" t="b">
        <f t="shared" si="298"/>
        <v>0</v>
      </c>
      <c r="Z940" s="2" t="b">
        <f t="shared" si="299"/>
        <v>0</v>
      </c>
      <c r="AA940" s="2" t="b">
        <f t="shared" si="300"/>
        <v>0</v>
      </c>
      <c r="AB940" s="2" t="b">
        <f t="shared" si="301"/>
        <v>0</v>
      </c>
      <c r="AC940" s="2" t="b">
        <f t="shared" si="302"/>
        <v>0</v>
      </c>
      <c r="AD940" s="2" t="b">
        <f t="shared" si="303"/>
        <v>0</v>
      </c>
      <c r="AE940" s="2" t="b">
        <f t="shared" si="304"/>
        <v>0</v>
      </c>
      <c r="AF940" s="2" t="b">
        <f t="shared" si="305"/>
        <v>0</v>
      </c>
      <c r="AG940" s="2" t="b">
        <f t="shared" si="306"/>
        <v>0</v>
      </c>
      <c r="AH940" s="17" t="b">
        <f t="shared" si="307"/>
        <v>0</v>
      </c>
      <c r="AI940" s="2" t="b">
        <f t="shared" si="308"/>
        <v>0</v>
      </c>
      <c r="AJ940" s="2" t="b">
        <f t="shared" si="309"/>
        <v>0</v>
      </c>
      <c r="AK940" s="2" t="b">
        <f t="shared" si="310"/>
        <v>0</v>
      </c>
      <c r="AL940" s="2" t="b">
        <f t="shared" si="311"/>
        <v>0</v>
      </c>
      <c r="AM940" s="2" t="b">
        <f t="shared" si="312"/>
        <v>0</v>
      </c>
      <c r="AN940" s="2" t="b">
        <f t="shared" si="313"/>
        <v>0</v>
      </c>
      <c r="AO940" s="2" t="b">
        <v>0</v>
      </c>
      <c r="AP940" s="2" t="b">
        <f t="shared" si="314"/>
        <v>0</v>
      </c>
      <c r="AQ940" s="2" t="b">
        <v>0</v>
      </c>
      <c r="AR940" s="7">
        <v>1</v>
      </c>
      <c r="BM940" s="2"/>
      <c r="BN940" s="2"/>
      <c r="BO940" s="2"/>
      <c r="CF940" s="2"/>
      <c r="CG940" s="2"/>
    </row>
    <row r="941" spans="1:85" s="7" customFormat="1" ht="30" hidden="1" x14ac:dyDescent="0.25">
      <c r="L941" s="11" t="s">
        <v>1368</v>
      </c>
      <c r="M941" s="2" t="s">
        <v>1369</v>
      </c>
      <c r="N941" s="2">
        <v>2012</v>
      </c>
      <c r="O941" s="2">
        <v>1</v>
      </c>
      <c r="P941" s="3">
        <v>40909.61041666667</v>
      </c>
      <c r="Q941" s="2" t="s">
        <v>11</v>
      </c>
      <c r="R941" s="2" t="s">
        <v>459</v>
      </c>
      <c r="S941" s="2" t="s">
        <v>1367</v>
      </c>
      <c r="T941" s="2" t="s">
        <v>1011</v>
      </c>
      <c r="U941" s="2">
        <f t="shared" si="294"/>
        <v>3</v>
      </c>
      <c r="V941" s="2" t="b">
        <f t="shared" si="295"/>
        <v>1</v>
      </c>
      <c r="W941" s="17" t="b">
        <f t="shared" si="296"/>
        <v>0</v>
      </c>
      <c r="X941" s="2" t="b">
        <f t="shared" si="297"/>
        <v>1</v>
      </c>
      <c r="Y941" s="2" t="b">
        <f t="shared" si="298"/>
        <v>0</v>
      </c>
      <c r="Z941" s="2" t="b">
        <f t="shared" si="299"/>
        <v>0</v>
      </c>
      <c r="AA941" s="2" t="b">
        <f t="shared" si="300"/>
        <v>0</v>
      </c>
      <c r="AB941" s="2" t="b">
        <f t="shared" si="301"/>
        <v>0</v>
      </c>
      <c r="AC941" s="2" t="b">
        <f t="shared" si="302"/>
        <v>1</v>
      </c>
      <c r="AD941" s="2" t="b">
        <f t="shared" si="303"/>
        <v>0</v>
      </c>
      <c r="AE941" s="2" t="b">
        <f t="shared" si="304"/>
        <v>0</v>
      </c>
      <c r="AF941" s="2" t="b">
        <f t="shared" si="305"/>
        <v>0</v>
      </c>
      <c r="AG941" s="2" t="b">
        <f t="shared" si="306"/>
        <v>0</v>
      </c>
      <c r="AH941" s="17" t="b">
        <f t="shared" si="307"/>
        <v>0</v>
      </c>
      <c r="AI941" s="2" t="b">
        <f t="shared" si="308"/>
        <v>0</v>
      </c>
      <c r="AJ941" s="2" t="b">
        <f t="shared" si="309"/>
        <v>0</v>
      </c>
      <c r="AK941" s="2" t="b">
        <f t="shared" si="310"/>
        <v>0</v>
      </c>
      <c r="AL941" s="2" t="b">
        <f t="shared" si="311"/>
        <v>0</v>
      </c>
      <c r="AM941" s="2" t="b">
        <f t="shared" si="312"/>
        <v>0</v>
      </c>
      <c r="AN941" s="2" t="b">
        <f t="shared" si="313"/>
        <v>0</v>
      </c>
      <c r="AO941" s="2" t="b">
        <v>0</v>
      </c>
      <c r="AP941" s="2" t="b">
        <f t="shared" si="314"/>
        <v>0</v>
      </c>
      <c r="AQ941" s="2" t="b">
        <v>0</v>
      </c>
      <c r="AR941" s="2">
        <v>1</v>
      </c>
      <c r="AS941" s="2">
        <v>3</v>
      </c>
      <c r="AT941" s="2">
        <v>4</v>
      </c>
      <c r="AU941" s="2">
        <v>10</v>
      </c>
      <c r="AV941" s="2">
        <v>12</v>
      </c>
      <c r="AW941" s="2"/>
      <c r="AX941" s="2"/>
      <c r="AY941" s="2"/>
      <c r="AZ941" s="2"/>
      <c r="BA941" s="2"/>
      <c r="BB941" s="2"/>
      <c r="BC941" s="2"/>
      <c r="BD941" s="2"/>
      <c r="BE941" s="2"/>
      <c r="BF941" s="2"/>
      <c r="BG941" s="2"/>
      <c r="BH941" s="2"/>
      <c r="BI941" s="2"/>
      <c r="BJ941" s="2"/>
      <c r="BK941" s="2"/>
      <c r="BL941" s="2"/>
      <c r="BM941" s="2"/>
      <c r="BN941" s="2"/>
      <c r="BO941" s="2"/>
      <c r="CF941" s="2"/>
      <c r="CG941" s="2"/>
    </row>
    <row r="942" spans="1:85" s="7" customFormat="1" hidden="1" x14ac:dyDescent="0.25">
      <c r="L942" s="11" t="s">
        <v>1127</v>
      </c>
      <c r="M942" s="2" t="s">
        <v>1128</v>
      </c>
      <c r="N942" s="7">
        <v>2010</v>
      </c>
      <c r="O942" s="7">
        <v>1</v>
      </c>
      <c r="P942" s="8">
        <v>40269.477083333331</v>
      </c>
      <c r="Q942" s="7" t="s">
        <v>11</v>
      </c>
      <c r="R942" s="7" t="s">
        <v>459</v>
      </c>
      <c r="S942" s="7" t="s">
        <v>1129</v>
      </c>
      <c r="T942" s="7" t="s">
        <v>1130</v>
      </c>
      <c r="U942" s="2">
        <f t="shared" si="294"/>
        <v>1</v>
      </c>
      <c r="V942" s="2" t="b">
        <f t="shared" si="295"/>
        <v>1</v>
      </c>
      <c r="W942" s="17" t="b">
        <f t="shared" si="296"/>
        <v>0</v>
      </c>
      <c r="X942" s="2" t="b">
        <f t="shared" si="297"/>
        <v>0</v>
      </c>
      <c r="Y942" s="2" t="b">
        <f t="shared" si="298"/>
        <v>0</v>
      </c>
      <c r="Z942" s="2" t="b">
        <f t="shared" si="299"/>
        <v>0</v>
      </c>
      <c r="AA942" s="2" t="b">
        <f t="shared" si="300"/>
        <v>0</v>
      </c>
      <c r="AB942" s="2" t="b">
        <f t="shared" si="301"/>
        <v>0</v>
      </c>
      <c r="AC942" s="2" t="b">
        <f t="shared" si="302"/>
        <v>0</v>
      </c>
      <c r="AD942" s="2" t="b">
        <f t="shared" si="303"/>
        <v>0</v>
      </c>
      <c r="AE942" s="2" t="b">
        <f t="shared" si="304"/>
        <v>0</v>
      </c>
      <c r="AF942" s="2" t="b">
        <f t="shared" si="305"/>
        <v>0</v>
      </c>
      <c r="AG942" s="2" t="b">
        <f t="shared" si="306"/>
        <v>0</v>
      </c>
      <c r="AH942" s="17" t="b">
        <f t="shared" si="307"/>
        <v>0</v>
      </c>
      <c r="AI942" s="2" t="b">
        <f t="shared" si="308"/>
        <v>0</v>
      </c>
      <c r="AJ942" s="2" t="b">
        <f t="shared" si="309"/>
        <v>0</v>
      </c>
      <c r="AK942" s="2" t="b">
        <f t="shared" si="310"/>
        <v>0</v>
      </c>
      <c r="AL942" s="2" t="b">
        <f t="shared" si="311"/>
        <v>0</v>
      </c>
      <c r="AM942" s="2" t="b">
        <f t="shared" si="312"/>
        <v>0</v>
      </c>
      <c r="AN942" s="2" t="b">
        <f t="shared" si="313"/>
        <v>0</v>
      </c>
      <c r="AO942" s="2" t="b">
        <v>0</v>
      </c>
      <c r="AP942" s="2" t="b">
        <f t="shared" si="314"/>
        <v>0</v>
      </c>
      <c r="AQ942" s="2" t="b">
        <v>0</v>
      </c>
      <c r="AR942" s="7">
        <v>1</v>
      </c>
      <c r="BM942" s="2"/>
      <c r="BN942" s="2"/>
      <c r="BO942" s="2"/>
      <c r="BP942" s="2"/>
      <c r="BQ942" s="2"/>
      <c r="BR942" s="2"/>
      <c r="BS942" s="2"/>
      <c r="BT942" s="2"/>
      <c r="BU942" s="2"/>
      <c r="BV942" s="2"/>
      <c r="BW942" s="2"/>
      <c r="BX942" s="2"/>
      <c r="BY942" s="2"/>
      <c r="BZ942" s="2"/>
      <c r="CA942" s="2"/>
      <c r="CB942" s="2"/>
      <c r="CC942" s="2"/>
      <c r="CD942" s="2"/>
      <c r="CE942" s="2"/>
      <c r="CF942" s="2"/>
      <c r="CG942" s="2"/>
    </row>
    <row r="943" spans="1:85" s="2" customFormat="1" hidden="1" x14ac:dyDescent="0.25">
      <c r="A943" s="7"/>
      <c r="B943" s="7"/>
      <c r="C943" s="7"/>
      <c r="D943" s="7"/>
      <c r="E943" s="7"/>
      <c r="F943" s="7"/>
      <c r="G943" s="7"/>
      <c r="H943" s="7"/>
      <c r="I943" s="7"/>
      <c r="J943" s="7"/>
      <c r="K943" s="7"/>
      <c r="L943" s="11" t="s">
        <v>2438</v>
      </c>
      <c r="M943" s="2" t="s">
        <v>2439</v>
      </c>
      <c r="N943" s="7">
        <v>2011</v>
      </c>
      <c r="O943" s="7">
        <v>1</v>
      </c>
      <c r="P943" s="8">
        <v>40544.461805555555</v>
      </c>
      <c r="Q943" s="7" t="s">
        <v>11</v>
      </c>
      <c r="R943" s="7" t="s">
        <v>459</v>
      </c>
      <c r="S943" s="7" t="s">
        <v>2437</v>
      </c>
      <c r="T943" s="7" t="s">
        <v>484</v>
      </c>
      <c r="U943" s="2">
        <f t="shared" si="294"/>
        <v>1</v>
      </c>
      <c r="V943" s="2" t="b">
        <f t="shared" si="295"/>
        <v>1</v>
      </c>
      <c r="W943" s="17" t="b">
        <f t="shared" si="296"/>
        <v>0</v>
      </c>
      <c r="X943" s="2" t="b">
        <f t="shared" si="297"/>
        <v>0</v>
      </c>
      <c r="Y943" s="2" t="b">
        <f t="shared" si="298"/>
        <v>0</v>
      </c>
      <c r="Z943" s="2" t="b">
        <f t="shared" si="299"/>
        <v>0</v>
      </c>
      <c r="AA943" s="2" t="b">
        <f t="shared" si="300"/>
        <v>0</v>
      </c>
      <c r="AB943" s="2" t="b">
        <f t="shared" si="301"/>
        <v>0</v>
      </c>
      <c r="AC943" s="2" t="b">
        <f t="shared" si="302"/>
        <v>0</v>
      </c>
      <c r="AD943" s="2" t="b">
        <f t="shared" si="303"/>
        <v>0</v>
      </c>
      <c r="AE943" s="2" t="b">
        <f t="shared" si="304"/>
        <v>0</v>
      </c>
      <c r="AF943" s="2" t="b">
        <f t="shared" si="305"/>
        <v>0</v>
      </c>
      <c r="AG943" s="2" t="b">
        <f t="shared" si="306"/>
        <v>0</v>
      </c>
      <c r="AH943" s="17" t="b">
        <f t="shared" si="307"/>
        <v>0</v>
      </c>
      <c r="AI943" s="2" t="b">
        <f t="shared" si="308"/>
        <v>0</v>
      </c>
      <c r="AJ943" s="2" t="b">
        <f t="shared" si="309"/>
        <v>0</v>
      </c>
      <c r="AK943" s="2" t="b">
        <f t="shared" si="310"/>
        <v>0</v>
      </c>
      <c r="AL943" s="2" t="b">
        <f t="shared" si="311"/>
        <v>0</v>
      </c>
      <c r="AM943" s="2" t="b">
        <f t="shared" si="312"/>
        <v>0</v>
      </c>
      <c r="AN943" s="2" t="b">
        <f t="shared" si="313"/>
        <v>0</v>
      </c>
      <c r="AO943" s="2" t="b">
        <v>0</v>
      </c>
      <c r="AP943" s="2" t="b">
        <f t="shared" si="314"/>
        <v>0</v>
      </c>
      <c r="AQ943" s="2" t="b">
        <v>0</v>
      </c>
      <c r="AR943" s="7">
        <v>1</v>
      </c>
      <c r="AS943" s="7"/>
      <c r="AT943" s="7"/>
      <c r="AU943" s="7"/>
      <c r="AV943" s="7"/>
      <c r="AW943" s="7"/>
      <c r="AX943" s="7"/>
      <c r="AY943" s="7"/>
      <c r="AZ943" s="7"/>
      <c r="BA943" s="7"/>
      <c r="BB943" s="7"/>
      <c r="BC943" s="7"/>
      <c r="BD943" s="7"/>
      <c r="BE943" s="7"/>
      <c r="BF943" s="7"/>
      <c r="BG943" s="7"/>
      <c r="BH943" s="7"/>
      <c r="BI943" s="7"/>
      <c r="BJ943" s="7"/>
      <c r="BK943" s="7"/>
      <c r="BL943" s="7"/>
      <c r="BP943" s="7"/>
      <c r="BQ943" s="7"/>
      <c r="BR943" s="7"/>
      <c r="BS943" s="7"/>
      <c r="BT943" s="7"/>
      <c r="BU943" s="7"/>
      <c r="BV943" s="7"/>
      <c r="BW943" s="7"/>
      <c r="BX943" s="7"/>
      <c r="BY943" s="7"/>
      <c r="BZ943" s="7"/>
      <c r="CA943" s="7"/>
      <c r="CB943" s="7"/>
      <c r="CC943" s="7"/>
      <c r="CD943" s="7"/>
      <c r="CE943" s="7"/>
    </row>
    <row r="944" spans="1:85" s="2" customFormat="1" ht="30" hidden="1" x14ac:dyDescent="0.25">
      <c r="A944" s="7"/>
      <c r="B944" s="7"/>
      <c r="C944" s="7"/>
      <c r="D944" s="7"/>
      <c r="E944" s="7"/>
      <c r="F944" s="7"/>
      <c r="G944" s="7"/>
      <c r="H944" s="7"/>
      <c r="I944" s="7"/>
      <c r="J944" s="7"/>
      <c r="K944" s="7"/>
      <c r="L944" s="11" t="s">
        <v>4275</v>
      </c>
      <c r="M944" s="2" t="s">
        <v>4276</v>
      </c>
      <c r="N944" s="7">
        <v>2012</v>
      </c>
      <c r="O944" s="7">
        <v>1</v>
      </c>
      <c r="P944" s="8">
        <v>40909.399305555555</v>
      </c>
      <c r="Q944" s="7" t="s">
        <v>11</v>
      </c>
      <c r="R944" s="7" t="s">
        <v>459</v>
      </c>
      <c r="S944" s="7" t="s">
        <v>4274</v>
      </c>
      <c r="T944" s="7" t="s">
        <v>461</v>
      </c>
      <c r="U944" s="2">
        <f t="shared" si="294"/>
        <v>4</v>
      </c>
      <c r="V944" s="2" t="b">
        <f t="shared" si="295"/>
        <v>1</v>
      </c>
      <c r="W944" s="17" t="b">
        <f t="shared" si="296"/>
        <v>0</v>
      </c>
      <c r="X944" s="2" t="b">
        <f t="shared" si="297"/>
        <v>1</v>
      </c>
      <c r="Y944" s="2" t="b">
        <f t="shared" si="298"/>
        <v>0</v>
      </c>
      <c r="Z944" s="2" t="b">
        <f t="shared" si="299"/>
        <v>0</v>
      </c>
      <c r="AA944" s="2" t="b">
        <f t="shared" si="300"/>
        <v>0</v>
      </c>
      <c r="AB944" s="2" t="b">
        <f t="shared" si="301"/>
        <v>0</v>
      </c>
      <c r="AC944" s="2" t="b">
        <f t="shared" si="302"/>
        <v>1</v>
      </c>
      <c r="AD944" s="2" t="b">
        <f t="shared" si="303"/>
        <v>1</v>
      </c>
      <c r="AE944" s="2" t="b">
        <f t="shared" si="304"/>
        <v>0</v>
      </c>
      <c r="AF944" s="2" t="b">
        <f t="shared" si="305"/>
        <v>0</v>
      </c>
      <c r="AG944" s="2" t="b">
        <f t="shared" si="306"/>
        <v>0</v>
      </c>
      <c r="AH944" s="17" t="b">
        <f t="shared" si="307"/>
        <v>0</v>
      </c>
      <c r="AI944" s="2" t="b">
        <f t="shared" si="308"/>
        <v>0</v>
      </c>
      <c r="AJ944" s="2" t="b">
        <f t="shared" si="309"/>
        <v>0</v>
      </c>
      <c r="AK944" s="2" t="b">
        <f t="shared" si="310"/>
        <v>0</v>
      </c>
      <c r="AL944" s="2" t="b">
        <f t="shared" si="311"/>
        <v>0</v>
      </c>
      <c r="AM944" s="2" t="b">
        <f t="shared" si="312"/>
        <v>0</v>
      </c>
      <c r="AN944" s="2" t="b">
        <f t="shared" si="313"/>
        <v>0</v>
      </c>
      <c r="AO944" s="2" t="b">
        <v>0</v>
      </c>
      <c r="AP944" s="2" t="b">
        <f t="shared" si="314"/>
        <v>0</v>
      </c>
      <c r="AQ944" s="2" t="b">
        <v>0</v>
      </c>
      <c r="AR944" s="7">
        <v>1</v>
      </c>
      <c r="AS944" s="7">
        <v>4</v>
      </c>
      <c r="AT944" s="7">
        <v>10</v>
      </c>
      <c r="AU944" s="7">
        <v>11</v>
      </c>
      <c r="AV944" s="7">
        <v>12</v>
      </c>
      <c r="AW944" s="7"/>
      <c r="AX944" s="7"/>
      <c r="AY944" s="7"/>
      <c r="AZ944" s="7"/>
      <c r="BA944" s="7"/>
      <c r="BB944" s="7"/>
      <c r="BC944" s="7"/>
      <c r="BD944" s="7"/>
      <c r="BE944" s="7"/>
      <c r="BF944" s="7"/>
      <c r="BG944" s="7"/>
      <c r="BH944" s="7"/>
      <c r="BI944" s="7"/>
      <c r="BJ944" s="7"/>
      <c r="BK944" s="7"/>
      <c r="BL944" s="7"/>
      <c r="BP944" s="7"/>
      <c r="BQ944" s="7"/>
      <c r="BR944" s="7"/>
      <c r="BS944" s="7"/>
      <c r="BT944" s="7"/>
      <c r="BU944" s="7"/>
      <c r="BV944" s="7"/>
      <c r="BW944" s="7"/>
      <c r="BX944" s="7"/>
      <c r="BY944" s="7"/>
      <c r="BZ944" s="7"/>
      <c r="CA944" s="7"/>
      <c r="CB944" s="7"/>
      <c r="CC944" s="7"/>
      <c r="CD944" s="7"/>
      <c r="CE944" s="7"/>
    </row>
    <row r="945" spans="1:85" s="2" customFormat="1" ht="30" hidden="1" x14ac:dyDescent="0.25">
      <c r="A945" s="7"/>
      <c r="B945" s="7"/>
      <c r="C945" s="7"/>
      <c r="D945" s="7"/>
      <c r="E945" s="7"/>
      <c r="F945" s="7"/>
      <c r="G945" s="7"/>
      <c r="H945" s="7"/>
      <c r="I945" s="7"/>
      <c r="J945" s="7"/>
      <c r="K945" s="7"/>
      <c r="L945" s="11" t="s">
        <v>1169</v>
      </c>
      <c r="M945" s="2" t="s">
        <v>1170</v>
      </c>
      <c r="N945" s="7">
        <v>2008</v>
      </c>
      <c r="O945" s="7">
        <v>1</v>
      </c>
      <c r="P945" s="9">
        <v>39448</v>
      </c>
      <c r="Q945" s="7" t="s">
        <v>11</v>
      </c>
      <c r="R945" s="7" t="s">
        <v>459</v>
      </c>
      <c r="S945" s="7" t="s">
        <v>1167</v>
      </c>
      <c r="T945" s="7" t="s">
        <v>1168</v>
      </c>
      <c r="U945" s="2">
        <f t="shared" si="294"/>
        <v>2</v>
      </c>
      <c r="V945" s="2" t="b">
        <f t="shared" si="295"/>
        <v>1</v>
      </c>
      <c r="W945" s="17" t="b">
        <f t="shared" si="296"/>
        <v>0</v>
      </c>
      <c r="X945" s="2" t="b">
        <f t="shared" si="297"/>
        <v>1</v>
      </c>
      <c r="Y945" s="2" t="b">
        <f t="shared" si="298"/>
        <v>0</v>
      </c>
      <c r="Z945" s="2" t="b">
        <f t="shared" si="299"/>
        <v>0</v>
      </c>
      <c r="AA945" s="2" t="b">
        <f t="shared" si="300"/>
        <v>0</v>
      </c>
      <c r="AB945" s="2" t="b">
        <f t="shared" si="301"/>
        <v>0</v>
      </c>
      <c r="AC945" s="2" t="b">
        <f t="shared" si="302"/>
        <v>0</v>
      </c>
      <c r="AD945" s="2" t="b">
        <f t="shared" si="303"/>
        <v>0</v>
      </c>
      <c r="AE945" s="2" t="b">
        <f t="shared" si="304"/>
        <v>0</v>
      </c>
      <c r="AF945" s="2" t="b">
        <f t="shared" si="305"/>
        <v>0</v>
      </c>
      <c r="AG945" s="2" t="b">
        <f t="shared" si="306"/>
        <v>0</v>
      </c>
      <c r="AH945" s="17" t="b">
        <f t="shared" si="307"/>
        <v>0</v>
      </c>
      <c r="AI945" s="2" t="b">
        <f t="shared" si="308"/>
        <v>0</v>
      </c>
      <c r="AJ945" s="2" t="b">
        <f t="shared" si="309"/>
        <v>0</v>
      </c>
      <c r="AK945" s="2" t="b">
        <f t="shared" si="310"/>
        <v>0</v>
      </c>
      <c r="AL945" s="2" t="b">
        <f t="shared" si="311"/>
        <v>0</v>
      </c>
      <c r="AM945" s="2" t="b">
        <f t="shared" si="312"/>
        <v>0</v>
      </c>
      <c r="AN945" s="2" t="b">
        <f t="shared" si="313"/>
        <v>0</v>
      </c>
      <c r="AO945" s="2" t="b">
        <v>0</v>
      </c>
      <c r="AP945" s="2" t="b">
        <f t="shared" si="314"/>
        <v>0</v>
      </c>
      <c r="AQ945" s="2" t="b">
        <v>0</v>
      </c>
      <c r="AR945" s="7">
        <v>1</v>
      </c>
      <c r="AS945" s="7">
        <v>4</v>
      </c>
      <c r="AT945" s="7">
        <v>12</v>
      </c>
      <c r="AU945" s="7"/>
      <c r="AV945" s="7"/>
      <c r="AW945" s="7"/>
      <c r="AX945" s="7"/>
      <c r="AY945" s="7"/>
      <c r="AZ945" s="7"/>
      <c r="BA945" s="7"/>
      <c r="BB945" s="7"/>
      <c r="BC945" s="7"/>
      <c r="BD945" s="7"/>
      <c r="BE945" s="7"/>
      <c r="BF945" s="7"/>
      <c r="BG945" s="7"/>
      <c r="BH945" s="7"/>
      <c r="BI945" s="7"/>
      <c r="BJ945" s="7"/>
      <c r="BK945" s="7"/>
      <c r="BL945" s="7"/>
    </row>
    <row r="946" spans="1:85" s="2" customFormat="1" hidden="1" x14ac:dyDescent="0.25">
      <c r="A946" s="7"/>
      <c r="B946" s="7"/>
      <c r="C946" s="7"/>
      <c r="D946" s="7"/>
      <c r="E946" s="7"/>
      <c r="F946" s="7"/>
      <c r="G946" s="7"/>
      <c r="H946" s="7"/>
      <c r="I946" s="7"/>
      <c r="J946" s="7"/>
      <c r="K946" s="7"/>
      <c r="L946" s="11" t="s">
        <v>1177</v>
      </c>
      <c r="M946" s="2" t="s">
        <v>1178</v>
      </c>
      <c r="N946" s="7">
        <v>2012</v>
      </c>
      <c r="O946" s="7">
        <v>1</v>
      </c>
      <c r="P946" s="9">
        <v>40909</v>
      </c>
      <c r="Q946" s="7" t="s">
        <v>11</v>
      </c>
      <c r="R946" s="7" t="s">
        <v>459</v>
      </c>
      <c r="S946" s="7" t="s">
        <v>1179</v>
      </c>
      <c r="T946" s="7" t="s">
        <v>1180</v>
      </c>
      <c r="U946" s="2">
        <f t="shared" si="294"/>
        <v>1</v>
      </c>
      <c r="V946" s="2" t="b">
        <f t="shared" si="295"/>
        <v>1</v>
      </c>
      <c r="W946" s="17" t="b">
        <f t="shared" si="296"/>
        <v>0</v>
      </c>
      <c r="X946" s="2" t="b">
        <f t="shared" si="297"/>
        <v>0</v>
      </c>
      <c r="Y946" s="2" t="b">
        <f t="shared" si="298"/>
        <v>0</v>
      </c>
      <c r="Z946" s="2" t="b">
        <f t="shared" si="299"/>
        <v>0</v>
      </c>
      <c r="AA946" s="2" t="b">
        <f t="shared" si="300"/>
        <v>0</v>
      </c>
      <c r="AB946" s="2" t="b">
        <f t="shared" si="301"/>
        <v>0</v>
      </c>
      <c r="AC946" s="2" t="b">
        <f t="shared" si="302"/>
        <v>0</v>
      </c>
      <c r="AD946" s="2" t="b">
        <f t="shared" si="303"/>
        <v>0</v>
      </c>
      <c r="AE946" s="2" t="b">
        <f t="shared" si="304"/>
        <v>0</v>
      </c>
      <c r="AF946" s="2" t="b">
        <f t="shared" si="305"/>
        <v>0</v>
      </c>
      <c r="AG946" s="2" t="b">
        <f t="shared" si="306"/>
        <v>0</v>
      </c>
      <c r="AH946" s="17" t="b">
        <f t="shared" si="307"/>
        <v>0</v>
      </c>
      <c r="AI946" s="2" t="b">
        <f t="shared" si="308"/>
        <v>0</v>
      </c>
      <c r="AJ946" s="2" t="b">
        <f t="shared" si="309"/>
        <v>0</v>
      </c>
      <c r="AK946" s="2" t="b">
        <f t="shared" si="310"/>
        <v>0</v>
      </c>
      <c r="AL946" s="2" t="b">
        <f t="shared" si="311"/>
        <v>0</v>
      </c>
      <c r="AM946" s="2" t="b">
        <f t="shared" si="312"/>
        <v>0</v>
      </c>
      <c r="AN946" s="2" t="b">
        <f t="shared" si="313"/>
        <v>0</v>
      </c>
      <c r="AO946" s="2" t="b">
        <v>0</v>
      </c>
      <c r="AP946" s="2" t="b">
        <f t="shared" si="314"/>
        <v>0</v>
      </c>
      <c r="AQ946" s="2" t="b">
        <v>0</v>
      </c>
      <c r="AR946" s="7">
        <v>1</v>
      </c>
      <c r="AS946" s="7"/>
      <c r="AT946" s="7"/>
      <c r="AU946" s="7"/>
      <c r="AV946" s="7"/>
      <c r="AW946" s="7"/>
      <c r="AX946" s="7"/>
      <c r="AY946" s="7"/>
      <c r="AZ946" s="7"/>
      <c r="BA946" s="7"/>
      <c r="BB946" s="7"/>
      <c r="BC946" s="7"/>
      <c r="BD946" s="7"/>
      <c r="BE946" s="7"/>
      <c r="BF946" s="7"/>
      <c r="BG946" s="7"/>
      <c r="BH946" s="7"/>
      <c r="BI946" s="7"/>
      <c r="BJ946" s="7"/>
      <c r="BK946" s="7"/>
      <c r="BL946" s="7"/>
    </row>
    <row r="947" spans="1:85" s="2" customFormat="1" hidden="1" x14ac:dyDescent="0.25">
      <c r="A947" s="7"/>
      <c r="L947" s="11" t="s">
        <v>2458</v>
      </c>
      <c r="M947" s="2" t="s">
        <v>2459</v>
      </c>
      <c r="N947" s="7">
        <v>2014</v>
      </c>
      <c r="O947" s="7">
        <v>1</v>
      </c>
      <c r="P947" s="9">
        <v>41640</v>
      </c>
      <c r="Q947" s="7" t="s">
        <v>11</v>
      </c>
      <c r="R947" s="7" t="s">
        <v>459</v>
      </c>
      <c r="S947" s="7" t="s">
        <v>2457</v>
      </c>
      <c r="T947" s="7"/>
      <c r="U947" s="2">
        <f t="shared" si="294"/>
        <v>1</v>
      </c>
      <c r="V947" s="2" t="b">
        <f t="shared" si="295"/>
        <v>1</v>
      </c>
      <c r="W947" s="17" t="b">
        <f t="shared" si="296"/>
        <v>0</v>
      </c>
      <c r="X947" s="2" t="b">
        <f t="shared" si="297"/>
        <v>0</v>
      </c>
      <c r="Y947" s="2" t="b">
        <f t="shared" si="298"/>
        <v>0</v>
      </c>
      <c r="Z947" s="2" t="b">
        <f t="shared" si="299"/>
        <v>0</v>
      </c>
      <c r="AA947" s="2" t="b">
        <f t="shared" si="300"/>
        <v>0</v>
      </c>
      <c r="AB947" s="2" t="b">
        <f t="shared" si="301"/>
        <v>0</v>
      </c>
      <c r="AC947" s="2" t="b">
        <f t="shared" si="302"/>
        <v>0</v>
      </c>
      <c r="AD947" s="2" t="b">
        <f t="shared" si="303"/>
        <v>0</v>
      </c>
      <c r="AE947" s="2" t="b">
        <f t="shared" si="304"/>
        <v>0</v>
      </c>
      <c r="AF947" s="2" t="b">
        <f t="shared" si="305"/>
        <v>0</v>
      </c>
      <c r="AG947" s="2" t="b">
        <f t="shared" si="306"/>
        <v>0</v>
      </c>
      <c r="AH947" s="17" t="b">
        <f t="shared" si="307"/>
        <v>0</v>
      </c>
      <c r="AI947" s="2" t="b">
        <f t="shared" si="308"/>
        <v>0</v>
      </c>
      <c r="AJ947" s="2" t="b">
        <f t="shared" si="309"/>
        <v>0</v>
      </c>
      <c r="AK947" s="2" t="b">
        <f t="shared" si="310"/>
        <v>0</v>
      </c>
      <c r="AL947" s="2" t="b">
        <f t="shared" si="311"/>
        <v>0</v>
      </c>
      <c r="AM947" s="2" t="b">
        <f t="shared" si="312"/>
        <v>0</v>
      </c>
      <c r="AN947" s="2" t="b">
        <f t="shared" si="313"/>
        <v>0</v>
      </c>
      <c r="AO947" s="2" t="b">
        <v>0</v>
      </c>
      <c r="AP947" s="2" t="b">
        <f t="shared" si="314"/>
        <v>0</v>
      </c>
      <c r="AQ947" s="2" t="b">
        <v>0</v>
      </c>
      <c r="AR947" s="7">
        <v>1</v>
      </c>
      <c r="AS947" s="7"/>
      <c r="AT947" s="7"/>
      <c r="AU947" s="7"/>
      <c r="AV947" s="7"/>
      <c r="AW947" s="7"/>
      <c r="AX947" s="7"/>
      <c r="AY947" s="7"/>
      <c r="AZ947" s="7"/>
      <c r="BA947" s="7"/>
      <c r="BB947" s="7"/>
      <c r="BC947" s="7"/>
      <c r="BD947" s="7"/>
      <c r="BE947" s="7"/>
      <c r="BF947" s="7"/>
      <c r="BG947" s="7"/>
      <c r="BH947" s="7"/>
      <c r="BI947" s="7"/>
      <c r="BJ947" s="7"/>
      <c r="BK947" s="7"/>
      <c r="BL947" s="7"/>
    </row>
    <row r="948" spans="1:85" s="2" customFormat="1" ht="30" hidden="1" x14ac:dyDescent="0.25">
      <c r="A948" s="7"/>
      <c r="L948" s="11" t="s">
        <v>1157</v>
      </c>
      <c r="M948" s="2" t="s">
        <v>1158</v>
      </c>
      <c r="N948" s="7">
        <v>2010</v>
      </c>
      <c r="O948" s="7">
        <v>2</v>
      </c>
      <c r="P948" s="8">
        <v>40179.606249999997</v>
      </c>
      <c r="Q948" s="7" t="s">
        <v>11</v>
      </c>
      <c r="R948" s="7" t="s">
        <v>459</v>
      </c>
      <c r="S948" s="7" t="s">
        <v>1159</v>
      </c>
      <c r="T948" s="7" t="s">
        <v>1160</v>
      </c>
      <c r="U948" s="2">
        <f t="shared" si="294"/>
        <v>1</v>
      </c>
      <c r="V948" s="2" t="b">
        <f t="shared" si="295"/>
        <v>1</v>
      </c>
      <c r="W948" s="17" t="b">
        <f t="shared" si="296"/>
        <v>0</v>
      </c>
      <c r="X948" s="2" t="b">
        <f t="shared" si="297"/>
        <v>0</v>
      </c>
      <c r="Y948" s="2" t="b">
        <f t="shared" si="298"/>
        <v>0</v>
      </c>
      <c r="Z948" s="2" t="b">
        <f t="shared" si="299"/>
        <v>0</v>
      </c>
      <c r="AA948" s="2" t="b">
        <f t="shared" si="300"/>
        <v>0</v>
      </c>
      <c r="AB948" s="2" t="b">
        <f t="shared" si="301"/>
        <v>0</v>
      </c>
      <c r="AC948" s="2" t="b">
        <f t="shared" si="302"/>
        <v>0</v>
      </c>
      <c r="AD948" s="2" t="b">
        <f t="shared" si="303"/>
        <v>0</v>
      </c>
      <c r="AE948" s="2" t="b">
        <f t="shared" si="304"/>
        <v>0</v>
      </c>
      <c r="AF948" s="2" t="b">
        <f t="shared" si="305"/>
        <v>0</v>
      </c>
      <c r="AG948" s="2" t="b">
        <f t="shared" si="306"/>
        <v>0</v>
      </c>
      <c r="AH948" s="17" t="b">
        <f t="shared" si="307"/>
        <v>0</v>
      </c>
      <c r="AI948" s="2" t="b">
        <f t="shared" si="308"/>
        <v>0</v>
      </c>
      <c r="AJ948" s="2" t="b">
        <f t="shared" si="309"/>
        <v>0</v>
      </c>
      <c r="AK948" s="2" t="b">
        <f t="shared" si="310"/>
        <v>0</v>
      </c>
      <c r="AL948" s="2" t="b">
        <f t="shared" si="311"/>
        <v>0</v>
      </c>
      <c r="AM948" s="2" t="b">
        <f t="shared" si="312"/>
        <v>0</v>
      </c>
      <c r="AN948" s="2" t="b">
        <f t="shared" si="313"/>
        <v>0</v>
      </c>
      <c r="AO948" s="2" t="b">
        <v>0</v>
      </c>
      <c r="AP948" s="2" t="b">
        <f t="shared" si="314"/>
        <v>0</v>
      </c>
      <c r="AQ948" s="2" t="b">
        <v>0</v>
      </c>
      <c r="AR948" s="7">
        <v>1</v>
      </c>
      <c r="AS948" s="7">
        <v>3</v>
      </c>
      <c r="AT948" s="7"/>
      <c r="AU948" s="7"/>
      <c r="AV948" s="7"/>
      <c r="AW948" s="7"/>
      <c r="AX948" s="7"/>
      <c r="AY948" s="7"/>
      <c r="AZ948" s="7"/>
      <c r="BA948" s="7"/>
      <c r="BB948" s="7"/>
      <c r="BC948" s="7"/>
      <c r="BD948" s="7"/>
      <c r="BE948" s="7"/>
      <c r="BF948" s="7"/>
      <c r="BG948" s="7"/>
      <c r="BH948" s="7"/>
      <c r="BI948" s="7"/>
      <c r="BJ948" s="7"/>
      <c r="BK948" s="7"/>
      <c r="BL948" s="7"/>
    </row>
    <row r="949" spans="1:85" s="2" customFormat="1" hidden="1" x14ac:dyDescent="0.25">
      <c r="A949" s="7"/>
      <c r="L949" s="11" t="s">
        <v>1229</v>
      </c>
      <c r="M949" s="2" t="s">
        <v>1230</v>
      </c>
      <c r="N949" s="7">
        <v>2000</v>
      </c>
      <c r="O949" s="7">
        <v>1</v>
      </c>
      <c r="P949" s="8">
        <v>36526.387499999997</v>
      </c>
      <c r="Q949" s="7" t="s">
        <v>11</v>
      </c>
      <c r="R949" s="7" t="s">
        <v>459</v>
      </c>
      <c r="S949" s="7" t="s">
        <v>1227</v>
      </c>
      <c r="T949" s="7" t="s">
        <v>1228</v>
      </c>
      <c r="U949" s="2">
        <f t="shared" si="294"/>
        <v>1</v>
      </c>
      <c r="V949" s="2" t="b">
        <f t="shared" si="295"/>
        <v>1</v>
      </c>
      <c r="W949" s="17" t="b">
        <f t="shared" si="296"/>
        <v>0</v>
      </c>
      <c r="X949" s="2" t="b">
        <f t="shared" si="297"/>
        <v>0</v>
      </c>
      <c r="Y949" s="2" t="b">
        <f t="shared" si="298"/>
        <v>0</v>
      </c>
      <c r="Z949" s="2" t="b">
        <f t="shared" si="299"/>
        <v>0</v>
      </c>
      <c r="AA949" s="2" t="b">
        <f t="shared" si="300"/>
        <v>0</v>
      </c>
      <c r="AB949" s="2" t="b">
        <f t="shared" si="301"/>
        <v>0</v>
      </c>
      <c r="AC949" s="2" t="b">
        <f t="shared" si="302"/>
        <v>0</v>
      </c>
      <c r="AD949" s="2" t="b">
        <f t="shared" si="303"/>
        <v>0</v>
      </c>
      <c r="AE949" s="2" t="b">
        <f t="shared" si="304"/>
        <v>0</v>
      </c>
      <c r="AF949" s="2" t="b">
        <f t="shared" si="305"/>
        <v>0</v>
      </c>
      <c r="AG949" s="2" t="b">
        <f t="shared" si="306"/>
        <v>0</v>
      </c>
      <c r="AH949" s="17" t="b">
        <f t="shared" si="307"/>
        <v>0</v>
      </c>
      <c r="AI949" s="2" t="b">
        <f t="shared" si="308"/>
        <v>0</v>
      </c>
      <c r="AJ949" s="2" t="b">
        <f t="shared" si="309"/>
        <v>0</v>
      </c>
      <c r="AK949" s="2" t="b">
        <f t="shared" si="310"/>
        <v>0</v>
      </c>
      <c r="AL949" s="2" t="b">
        <f t="shared" si="311"/>
        <v>0</v>
      </c>
      <c r="AM949" s="2" t="b">
        <f t="shared" si="312"/>
        <v>0</v>
      </c>
      <c r="AN949" s="2" t="b">
        <f t="shared" si="313"/>
        <v>0</v>
      </c>
      <c r="AO949" s="2" t="b">
        <v>0</v>
      </c>
      <c r="AP949" s="2" t="b">
        <f t="shared" si="314"/>
        <v>0</v>
      </c>
      <c r="AQ949" s="2" t="b">
        <v>0</v>
      </c>
      <c r="AR949" s="7">
        <v>1</v>
      </c>
      <c r="AS949" s="7" t="s">
        <v>5615</v>
      </c>
      <c r="AT949" s="7"/>
      <c r="AU949" s="7"/>
      <c r="AV949" s="7"/>
      <c r="AW949" s="7"/>
      <c r="AX949" s="7"/>
      <c r="AY949" s="7"/>
      <c r="AZ949" s="7"/>
      <c r="BA949" s="7"/>
      <c r="BB949" s="7"/>
      <c r="BC949" s="7"/>
      <c r="BD949" s="7"/>
      <c r="BE949" s="7"/>
      <c r="BF949" s="7"/>
      <c r="BG949" s="7"/>
      <c r="BH949" s="7"/>
      <c r="BI949" s="7"/>
      <c r="BJ949" s="7"/>
      <c r="BK949" s="7"/>
      <c r="BL949" s="7"/>
      <c r="BP949" s="7"/>
      <c r="BQ949" s="7"/>
      <c r="BR949" s="7"/>
      <c r="BS949" s="7"/>
      <c r="BT949" s="7"/>
      <c r="BU949" s="7"/>
      <c r="BV949" s="7"/>
      <c r="BW949" s="7"/>
      <c r="BX949" s="7"/>
      <c r="BY949" s="7"/>
      <c r="BZ949" s="7"/>
      <c r="CA949" s="7"/>
      <c r="CB949" s="7"/>
      <c r="CC949" s="7"/>
      <c r="CD949" s="7"/>
      <c r="CE949" s="7"/>
    </row>
    <row r="950" spans="1:85" s="2" customFormat="1" ht="30" hidden="1" x14ac:dyDescent="0.25">
      <c r="A950" s="7"/>
      <c r="L950" s="11" t="s">
        <v>2322</v>
      </c>
      <c r="M950" s="2" t="s">
        <v>2323</v>
      </c>
      <c r="N950" s="7">
        <v>2004</v>
      </c>
      <c r="O950" s="7">
        <v>1</v>
      </c>
      <c r="P950" s="8">
        <v>37987.53125</v>
      </c>
      <c r="Q950" s="7" t="s">
        <v>11</v>
      </c>
      <c r="R950" s="7" t="s">
        <v>459</v>
      </c>
      <c r="S950" s="7" t="s">
        <v>2321</v>
      </c>
      <c r="T950" s="7" t="s">
        <v>476</v>
      </c>
      <c r="U950" s="2">
        <f t="shared" si="294"/>
        <v>1</v>
      </c>
      <c r="V950" s="2" t="b">
        <f t="shared" si="295"/>
        <v>1</v>
      </c>
      <c r="W950" s="17" t="b">
        <f t="shared" si="296"/>
        <v>0</v>
      </c>
      <c r="X950" s="2" t="b">
        <f t="shared" si="297"/>
        <v>0</v>
      </c>
      <c r="Y950" s="2" t="b">
        <f t="shared" si="298"/>
        <v>0</v>
      </c>
      <c r="Z950" s="2" t="b">
        <f t="shared" si="299"/>
        <v>0</v>
      </c>
      <c r="AA950" s="2" t="b">
        <f t="shared" si="300"/>
        <v>0</v>
      </c>
      <c r="AB950" s="2" t="b">
        <f t="shared" si="301"/>
        <v>0</v>
      </c>
      <c r="AC950" s="2" t="b">
        <f t="shared" si="302"/>
        <v>0</v>
      </c>
      <c r="AD950" s="2" t="b">
        <f t="shared" si="303"/>
        <v>0</v>
      </c>
      <c r="AE950" s="2" t="b">
        <f t="shared" si="304"/>
        <v>0</v>
      </c>
      <c r="AF950" s="2" t="b">
        <f t="shared" si="305"/>
        <v>0</v>
      </c>
      <c r="AG950" s="2" t="b">
        <f t="shared" si="306"/>
        <v>0</v>
      </c>
      <c r="AH950" s="17" t="b">
        <f t="shared" si="307"/>
        <v>0</v>
      </c>
      <c r="AI950" s="2" t="b">
        <f t="shared" si="308"/>
        <v>0</v>
      </c>
      <c r="AJ950" s="2" t="b">
        <f t="shared" si="309"/>
        <v>0</v>
      </c>
      <c r="AK950" s="2" t="b">
        <f t="shared" si="310"/>
        <v>0</v>
      </c>
      <c r="AL950" s="2" t="b">
        <f t="shared" si="311"/>
        <v>0</v>
      </c>
      <c r="AM950" s="2" t="b">
        <f t="shared" si="312"/>
        <v>0</v>
      </c>
      <c r="AN950" s="2" t="b">
        <f t="shared" si="313"/>
        <v>0</v>
      </c>
      <c r="AO950" s="2" t="b">
        <v>0</v>
      </c>
      <c r="AP950" s="2" t="b">
        <f t="shared" si="314"/>
        <v>0</v>
      </c>
      <c r="AQ950" s="2" t="b">
        <v>0</v>
      </c>
      <c r="AR950" s="7">
        <v>1</v>
      </c>
      <c r="AS950" s="7"/>
      <c r="AT950" s="7"/>
      <c r="AU950" s="7"/>
      <c r="AV950" s="7"/>
      <c r="AW950" s="7"/>
      <c r="AX950" s="7"/>
      <c r="AY950" s="7"/>
      <c r="AZ950" s="7"/>
      <c r="BA950" s="7"/>
      <c r="BB950" s="7"/>
      <c r="BC950" s="7"/>
      <c r="BD950" s="7"/>
      <c r="BE950" s="7"/>
      <c r="BF950" s="7"/>
      <c r="BG950" s="7"/>
      <c r="BH950" s="7"/>
      <c r="BI950" s="7"/>
      <c r="BJ950" s="7"/>
      <c r="BK950" s="7"/>
      <c r="BL950" s="7"/>
      <c r="BP950" s="7"/>
      <c r="BQ950" s="7"/>
      <c r="BR950" s="7"/>
      <c r="BS950" s="7"/>
      <c r="BT950" s="7"/>
      <c r="BU950" s="7"/>
      <c r="BV950" s="7"/>
      <c r="BW950" s="7"/>
      <c r="BX950" s="7"/>
      <c r="BY950" s="7"/>
      <c r="BZ950" s="7"/>
      <c r="CA950" s="7"/>
      <c r="CB950" s="7"/>
      <c r="CC950" s="7"/>
      <c r="CD950" s="7"/>
      <c r="CE950" s="7"/>
    </row>
    <row r="951" spans="1:85" s="2" customFormat="1" hidden="1" x14ac:dyDescent="0.25">
      <c r="A951" s="7"/>
      <c r="L951" s="11" t="s">
        <v>4076</v>
      </c>
      <c r="M951" s="2" t="s">
        <v>4077</v>
      </c>
      <c r="N951" s="7">
        <v>2011</v>
      </c>
      <c r="O951" s="7">
        <v>1</v>
      </c>
      <c r="P951" s="8">
        <v>40544.618750000001</v>
      </c>
      <c r="Q951" s="7" t="s">
        <v>11</v>
      </c>
      <c r="R951" s="7" t="s">
        <v>459</v>
      </c>
      <c r="S951" s="7" t="s">
        <v>4075</v>
      </c>
      <c r="T951" s="7" t="s">
        <v>941</v>
      </c>
      <c r="U951" s="2">
        <f t="shared" si="294"/>
        <v>1</v>
      </c>
      <c r="V951" s="2" t="b">
        <f t="shared" si="295"/>
        <v>1</v>
      </c>
      <c r="W951" s="17" t="b">
        <f t="shared" si="296"/>
        <v>0</v>
      </c>
      <c r="X951" s="2" t="b">
        <f t="shared" si="297"/>
        <v>0</v>
      </c>
      <c r="Y951" s="2" t="b">
        <f t="shared" si="298"/>
        <v>0</v>
      </c>
      <c r="Z951" s="2" t="b">
        <f t="shared" si="299"/>
        <v>0</v>
      </c>
      <c r="AA951" s="2" t="b">
        <f t="shared" si="300"/>
        <v>0</v>
      </c>
      <c r="AB951" s="2" t="b">
        <f t="shared" si="301"/>
        <v>0</v>
      </c>
      <c r="AC951" s="2" t="b">
        <f t="shared" si="302"/>
        <v>0</v>
      </c>
      <c r="AD951" s="2" t="b">
        <f t="shared" si="303"/>
        <v>0</v>
      </c>
      <c r="AE951" s="2" t="b">
        <f t="shared" si="304"/>
        <v>0</v>
      </c>
      <c r="AF951" s="2" t="b">
        <f t="shared" si="305"/>
        <v>0</v>
      </c>
      <c r="AG951" s="2" t="b">
        <f t="shared" si="306"/>
        <v>0</v>
      </c>
      <c r="AH951" s="17" t="b">
        <f t="shared" si="307"/>
        <v>0</v>
      </c>
      <c r="AI951" s="2" t="b">
        <f t="shared" si="308"/>
        <v>0</v>
      </c>
      <c r="AJ951" s="2" t="b">
        <f t="shared" si="309"/>
        <v>0</v>
      </c>
      <c r="AK951" s="2" t="b">
        <f t="shared" si="310"/>
        <v>0</v>
      </c>
      <c r="AL951" s="2" t="b">
        <f t="shared" si="311"/>
        <v>0</v>
      </c>
      <c r="AM951" s="2" t="b">
        <f t="shared" si="312"/>
        <v>0</v>
      </c>
      <c r="AN951" s="2" t="b">
        <f t="shared" si="313"/>
        <v>0</v>
      </c>
      <c r="AO951" s="2" t="b">
        <v>0</v>
      </c>
      <c r="AP951" s="2" t="b">
        <f t="shared" si="314"/>
        <v>0</v>
      </c>
      <c r="AQ951" s="2" t="b">
        <v>0</v>
      </c>
      <c r="AR951" s="7">
        <v>1</v>
      </c>
      <c r="AS951" s="7"/>
      <c r="AT951" s="7"/>
      <c r="AU951" s="7"/>
      <c r="AV951" s="7"/>
      <c r="AW951" s="7"/>
      <c r="AX951" s="7"/>
      <c r="AY951" s="7"/>
      <c r="AZ951" s="7"/>
      <c r="BA951" s="7"/>
      <c r="BB951" s="7"/>
      <c r="BC951" s="7"/>
      <c r="BD951" s="7"/>
      <c r="BE951" s="7"/>
      <c r="BF951" s="7"/>
      <c r="BG951" s="7"/>
      <c r="BH951" s="7"/>
      <c r="BI951" s="7"/>
      <c r="BJ951" s="7"/>
      <c r="BK951" s="7"/>
      <c r="BL951" s="7"/>
      <c r="BP951" s="7"/>
      <c r="BQ951" s="7"/>
      <c r="BR951" s="7"/>
      <c r="BS951" s="7"/>
      <c r="BT951" s="7"/>
      <c r="BU951" s="7"/>
      <c r="BV951" s="7"/>
      <c r="BW951" s="7"/>
      <c r="BX951" s="7"/>
      <c r="BY951" s="7"/>
      <c r="BZ951" s="7"/>
      <c r="CA951" s="7"/>
      <c r="CB951" s="7"/>
      <c r="CC951" s="7"/>
      <c r="CD951" s="7"/>
      <c r="CE951" s="7"/>
    </row>
    <row r="952" spans="1:85" s="7" customFormat="1" ht="30" hidden="1" x14ac:dyDescent="0.25">
      <c r="B952" s="2"/>
      <c r="C952" s="2"/>
      <c r="D952" s="2"/>
      <c r="E952" s="2"/>
      <c r="F952" s="2"/>
      <c r="G952" s="2"/>
      <c r="H952" s="2"/>
      <c r="I952" s="2"/>
      <c r="J952" s="2"/>
      <c r="K952" s="2"/>
      <c r="L952" s="11" t="s">
        <v>4119</v>
      </c>
      <c r="M952" s="2" t="s">
        <v>4120</v>
      </c>
      <c r="N952" s="7">
        <v>2012</v>
      </c>
      <c r="O952" s="7">
        <v>1</v>
      </c>
      <c r="P952" s="8">
        <v>41000.648611111108</v>
      </c>
      <c r="Q952" s="7" t="s">
        <v>11</v>
      </c>
      <c r="R952" s="7" t="s">
        <v>459</v>
      </c>
      <c r="S952" s="7" t="s">
        <v>4118</v>
      </c>
      <c r="T952" s="7" t="s">
        <v>495</v>
      </c>
      <c r="U952" s="2">
        <f t="shared" si="294"/>
        <v>3</v>
      </c>
      <c r="V952" s="2" t="b">
        <f t="shared" si="295"/>
        <v>1</v>
      </c>
      <c r="W952" s="17" t="b">
        <f t="shared" si="296"/>
        <v>0</v>
      </c>
      <c r="X952" s="2" t="b">
        <f t="shared" si="297"/>
        <v>1</v>
      </c>
      <c r="Y952" s="2" t="b">
        <f t="shared" si="298"/>
        <v>0</v>
      </c>
      <c r="Z952" s="2" t="b">
        <f t="shared" si="299"/>
        <v>0</v>
      </c>
      <c r="AA952" s="2" t="b">
        <f t="shared" si="300"/>
        <v>0</v>
      </c>
      <c r="AB952" s="2" t="b">
        <f t="shared" si="301"/>
        <v>0</v>
      </c>
      <c r="AC952" s="2" t="b">
        <f t="shared" si="302"/>
        <v>1</v>
      </c>
      <c r="AD952" s="2" t="b">
        <f t="shared" si="303"/>
        <v>0</v>
      </c>
      <c r="AE952" s="2" t="b">
        <f t="shared" si="304"/>
        <v>0</v>
      </c>
      <c r="AF952" s="2" t="b">
        <f t="shared" si="305"/>
        <v>0</v>
      </c>
      <c r="AG952" s="2" t="b">
        <f t="shared" si="306"/>
        <v>0</v>
      </c>
      <c r="AH952" s="17" t="b">
        <f t="shared" si="307"/>
        <v>0</v>
      </c>
      <c r="AI952" s="2" t="b">
        <f t="shared" si="308"/>
        <v>0</v>
      </c>
      <c r="AJ952" s="2" t="b">
        <f t="shared" si="309"/>
        <v>0</v>
      </c>
      <c r="AK952" s="2" t="b">
        <f t="shared" si="310"/>
        <v>0</v>
      </c>
      <c r="AL952" s="2" t="b">
        <f t="shared" si="311"/>
        <v>0</v>
      </c>
      <c r="AM952" s="2" t="b">
        <f t="shared" si="312"/>
        <v>0</v>
      </c>
      <c r="AN952" s="2" t="b">
        <f t="shared" si="313"/>
        <v>0</v>
      </c>
      <c r="AO952" s="2" t="b">
        <v>0</v>
      </c>
      <c r="AP952" s="2" t="b">
        <f t="shared" si="314"/>
        <v>0</v>
      </c>
      <c r="AQ952" s="2" t="b">
        <v>0</v>
      </c>
      <c r="AR952" s="7">
        <v>1</v>
      </c>
      <c r="AS952" s="7">
        <v>3</v>
      </c>
      <c r="AT952" s="7">
        <v>4</v>
      </c>
      <c r="AU952" s="7">
        <v>10</v>
      </c>
      <c r="AV952" s="7">
        <v>12</v>
      </c>
      <c r="BM952" s="2"/>
      <c r="BN952" s="2"/>
      <c r="BO952" s="2"/>
      <c r="CF952" s="2"/>
      <c r="CG952" s="2"/>
    </row>
    <row r="953" spans="1:85" s="7" customFormat="1" ht="30" hidden="1" x14ac:dyDescent="0.25">
      <c r="B953" s="2"/>
      <c r="C953" s="2"/>
      <c r="D953" s="2"/>
      <c r="E953" s="2"/>
      <c r="F953" s="2"/>
      <c r="G953" s="2"/>
      <c r="H953" s="2"/>
      <c r="I953" s="2"/>
      <c r="J953" s="2"/>
      <c r="K953" s="2"/>
      <c r="L953" s="11" t="s">
        <v>1203</v>
      </c>
      <c r="M953" s="2" t="s">
        <v>1204</v>
      </c>
      <c r="N953" s="7">
        <v>2010</v>
      </c>
      <c r="O953" s="7">
        <v>1</v>
      </c>
      <c r="P953" s="8">
        <v>40179.472222222219</v>
      </c>
      <c r="Q953" s="7" t="s">
        <v>11</v>
      </c>
      <c r="R953" s="7" t="s">
        <v>459</v>
      </c>
      <c r="S953" s="7" t="s">
        <v>1202</v>
      </c>
      <c r="T953" s="7" t="s">
        <v>484</v>
      </c>
      <c r="U953" s="2">
        <f t="shared" si="294"/>
        <v>1</v>
      </c>
      <c r="V953" s="2" t="b">
        <f t="shared" si="295"/>
        <v>1</v>
      </c>
      <c r="W953" s="17" t="b">
        <f t="shared" si="296"/>
        <v>0</v>
      </c>
      <c r="X953" s="2" t="b">
        <f t="shared" si="297"/>
        <v>0</v>
      </c>
      <c r="Y953" s="2" t="b">
        <f t="shared" si="298"/>
        <v>0</v>
      </c>
      <c r="Z953" s="2" t="b">
        <f t="shared" si="299"/>
        <v>0</v>
      </c>
      <c r="AA953" s="2" t="b">
        <f t="shared" si="300"/>
        <v>0</v>
      </c>
      <c r="AB953" s="2" t="b">
        <f t="shared" si="301"/>
        <v>0</v>
      </c>
      <c r="AC953" s="2" t="b">
        <f t="shared" si="302"/>
        <v>0</v>
      </c>
      <c r="AD953" s="2" t="b">
        <f t="shared" si="303"/>
        <v>0</v>
      </c>
      <c r="AE953" s="2" t="b">
        <f t="shared" si="304"/>
        <v>0</v>
      </c>
      <c r="AF953" s="2" t="b">
        <f t="shared" si="305"/>
        <v>0</v>
      </c>
      <c r="AG953" s="2" t="b">
        <f t="shared" si="306"/>
        <v>0</v>
      </c>
      <c r="AH953" s="17" t="b">
        <f t="shared" si="307"/>
        <v>0</v>
      </c>
      <c r="AI953" s="2" t="b">
        <f t="shared" si="308"/>
        <v>0</v>
      </c>
      <c r="AJ953" s="2" t="b">
        <f t="shared" si="309"/>
        <v>0</v>
      </c>
      <c r="AK953" s="2" t="b">
        <f t="shared" si="310"/>
        <v>0</v>
      </c>
      <c r="AL953" s="2" t="b">
        <f t="shared" si="311"/>
        <v>0</v>
      </c>
      <c r="AM953" s="2" t="b">
        <f t="shared" si="312"/>
        <v>0</v>
      </c>
      <c r="AN953" s="2" t="b">
        <f t="shared" si="313"/>
        <v>0</v>
      </c>
      <c r="AO953" s="2" t="b">
        <v>0</v>
      </c>
      <c r="AP953" s="2" t="b">
        <f t="shared" si="314"/>
        <v>0</v>
      </c>
      <c r="AQ953" s="2" t="b">
        <v>0</v>
      </c>
      <c r="AR953" s="7">
        <v>1</v>
      </c>
      <c r="BM953" s="2"/>
      <c r="BN953" s="2"/>
      <c r="BO953" s="2"/>
      <c r="CF953" s="2"/>
      <c r="CG953" s="2"/>
    </row>
    <row r="954" spans="1:85" s="7" customFormat="1" ht="30" hidden="1" x14ac:dyDescent="0.25">
      <c r="L954" s="11" t="s">
        <v>977</v>
      </c>
      <c r="M954" s="2" t="s">
        <v>978</v>
      </c>
      <c r="N954" s="7">
        <v>2010</v>
      </c>
      <c r="O954" s="7">
        <v>1</v>
      </c>
      <c r="P954" s="8">
        <v>40179.659722222219</v>
      </c>
      <c r="Q954" s="7" t="s">
        <v>11</v>
      </c>
      <c r="R954" s="7" t="s">
        <v>459</v>
      </c>
      <c r="S954" s="7" t="s">
        <v>976</v>
      </c>
      <c r="T954" s="7" t="s">
        <v>782</v>
      </c>
      <c r="U954" s="2">
        <f t="shared" si="294"/>
        <v>3</v>
      </c>
      <c r="V954" s="2" t="b">
        <f t="shared" si="295"/>
        <v>1</v>
      </c>
      <c r="W954" s="17" t="b">
        <f t="shared" si="296"/>
        <v>0</v>
      </c>
      <c r="X954" s="2" t="b">
        <f t="shared" si="297"/>
        <v>1</v>
      </c>
      <c r="Y954" s="2" t="b">
        <f t="shared" si="298"/>
        <v>0</v>
      </c>
      <c r="Z954" s="2" t="b">
        <f t="shared" si="299"/>
        <v>0</v>
      </c>
      <c r="AA954" s="2" t="b">
        <f t="shared" si="300"/>
        <v>0</v>
      </c>
      <c r="AB954" s="2" t="b">
        <f t="shared" si="301"/>
        <v>0</v>
      </c>
      <c r="AC954" s="2" t="b">
        <f t="shared" si="302"/>
        <v>1</v>
      </c>
      <c r="AD954" s="2" t="b">
        <f t="shared" si="303"/>
        <v>0</v>
      </c>
      <c r="AE954" s="2" t="b">
        <f t="shared" si="304"/>
        <v>0</v>
      </c>
      <c r="AF954" s="2" t="b">
        <f t="shared" si="305"/>
        <v>0</v>
      </c>
      <c r="AG954" s="2" t="b">
        <f t="shared" si="306"/>
        <v>0</v>
      </c>
      <c r="AH954" s="17" t="b">
        <f t="shared" si="307"/>
        <v>0</v>
      </c>
      <c r="AI954" s="2" t="b">
        <f t="shared" si="308"/>
        <v>0</v>
      </c>
      <c r="AJ954" s="2" t="b">
        <f t="shared" si="309"/>
        <v>0</v>
      </c>
      <c r="AK954" s="2" t="b">
        <f t="shared" si="310"/>
        <v>0</v>
      </c>
      <c r="AL954" s="2" t="b">
        <f t="shared" si="311"/>
        <v>0</v>
      </c>
      <c r="AM954" s="2" t="b">
        <f t="shared" si="312"/>
        <v>0</v>
      </c>
      <c r="AN954" s="2" t="b">
        <f t="shared" si="313"/>
        <v>0</v>
      </c>
      <c r="AO954" s="2" t="b">
        <v>0</v>
      </c>
      <c r="AP954" s="2" t="b">
        <f t="shared" si="314"/>
        <v>0</v>
      </c>
      <c r="AQ954" s="2" t="b">
        <v>0</v>
      </c>
      <c r="AR954" s="7">
        <v>1</v>
      </c>
      <c r="AS954" s="7">
        <v>3</v>
      </c>
      <c r="AT954" s="7">
        <v>4</v>
      </c>
      <c r="AU954" s="7">
        <v>10</v>
      </c>
      <c r="BM954" s="2"/>
      <c r="BN954" s="2"/>
      <c r="BO954" s="2"/>
      <c r="BP954" s="2"/>
      <c r="BQ954" s="2"/>
      <c r="BR954" s="2"/>
      <c r="BS954" s="2"/>
      <c r="BT954" s="2"/>
      <c r="BU954" s="2"/>
      <c r="BV954" s="2"/>
      <c r="BW954" s="2"/>
      <c r="BX954" s="2"/>
      <c r="BY954" s="2"/>
      <c r="BZ954" s="2"/>
      <c r="CA954" s="2"/>
      <c r="CB954" s="2"/>
      <c r="CC954" s="2"/>
      <c r="CD954" s="2"/>
      <c r="CE954" s="2"/>
      <c r="CF954" s="2"/>
      <c r="CG954" s="2"/>
    </row>
    <row r="955" spans="1:85" s="7" customFormat="1" hidden="1" x14ac:dyDescent="0.25">
      <c r="L955" s="11" t="s">
        <v>1141</v>
      </c>
      <c r="M955" s="2" t="s">
        <v>1142</v>
      </c>
      <c r="N955" s="7">
        <v>2011</v>
      </c>
      <c r="O955" s="7">
        <v>1</v>
      </c>
      <c r="P955" s="8">
        <v>40634.673611111109</v>
      </c>
      <c r="Q955" s="7" t="s">
        <v>11</v>
      </c>
      <c r="R955" s="7" t="s">
        <v>459</v>
      </c>
      <c r="S955" s="7" t="s">
        <v>1137</v>
      </c>
      <c r="T955" s="7" t="s">
        <v>1138</v>
      </c>
      <c r="U955" s="2">
        <f t="shared" si="294"/>
        <v>1</v>
      </c>
      <c r="V955" s="2" t="b">
        <f t="shared" si="295"/>
        <v>1</v>
      </c>
      <c r="W955" s="17" t="b">
        <f t="shared" si="296"/>
        <v>0</v>
      </c>
      <c r="X955" s="2" t="b">
        <f t="shared" si="297"/>
        <v>0</v>
      </c>
      <c r="Y955" s="2" t="b">
        <f t="shared" si="298"/>
        <v>0</v>
      </c>
      <c r="Z955" s="2" t="b">
        <f t="shared" si="299"/>
        <v>0</v>
      </c>
      <c r="AA955" s="2" t="b">
        <f t="shared" si="300"/>
        <v>0</v>
      </c>
      <c r="AB955" s="2" t="b">
        <f t="shared" si="301"/>
        <v>0</v>
      </c>
      <c r="AC955" s="2" t="b">
        <f t="shared" si="302"/>
        <v>0</v>
      </c>
      <c r="AD955" s="2" t="b">
        <f t="shared" si="303"/>
        <v>0</v>
      </c>
      <c r="AE955" s="2" t="b">
        <f t="shared" si="304"/>
        <v>0</v>
      </c>
      <c r="AF955" s="2" t="b">
        <f t="shared" si="305"/>
        <v>0</v>
      </c>
      <c r="AG955" s="2" t="b">
        <f t="shared" si="306"/>
        <v>0</v>
      </c>
      <c r="AH955" s="17" t="b">
        <f t="shared" si="307"/>
        <v>0</v>
      </c>
      <c r="AI955" s="2" t="b">
        <f t="shared" si="308"/>
        <v>0</v>
      </c>
      <c r="AJ955" s="2" t="b">
        <f t="shared" si="309"/>
        <v>0</v>
      </c>
      <c r="AK955" s="2" t="b">
        <f t="shared" si="310"/>
        <v>0</v>
      </c>
      <c r="AL955" s="2" t="b">
        <f t="shared" si="311"/>
        <v>0</v>
      </c>
      <c r="AM955" s="2" t="b">
        <f t="shared" si="312"/>
        <v>0</v>
      </c>
      <c r="AN955" s="2" t="b">
        <f t="shared" si="313"/>
        <v>0</v>
      </c>
      <c r="AO955" s="2" t="b">
        <v>0</v>
      </c>
      <c r="AP955" s="2" t="b">
        <f t="shared" si="314"/>
        <v>0</v>
      </c>
      <c r="AQ955" s="2" t="b">
        <v>0</v>
      </c>
      <c r="AR955" s="7">
        <v>1</v>
      </c>
      <c r="BM955" s="2"/>
      <c r="BN955" s="2"/>
      <c r="BO955" s="2"/>
      <c r="CF955" s="2"/>
      <c r="CG955" s="2"/>
    </row>
    <row r="956" spans="1:85" s="7" customFormat="1" ht="45" hidden="1" x14ac:dyDescent="0.25">
      <c r="L956" s="11" t="s">
        <v>4480</v>
      </c>
      <c r="M956" s="2" t="s">
        <v>4481</v>
      </c>
      <c r="N956" s="7">
        <v>2014</v>
      </c>
      <c r="O956" s="7">
        <v>1</v>
      </c>
      <c r="P956" s="8">
        <v>41640.536111111112</v>
      </c>
      <c r="Q956" s="7" t="s">
        <v>11</v>
      </c>
      <c r="R956" s="7" t="s">
        <v>459</v>
      </c>
      <c r="S956" s="7" t="s">
        <v>4482</v>
      </c>
      <c r="T956" s="7" t="s">
        <v>499</v>
      </c>
      <c r="U956" s="2">
        <f t="shared" si="294"/>
        <v>1</v>
      </c>
      <c r="V956" s="2" t="b">
        <f t="shared" si="295"/>
        <v>1</v>
      </c>
      <c r="W956" s="17" t="b">
        <f t="shared" si="296"/>
        <v>0</v>
      </c>
      <c r="X956" s="2" t="b">
        <f t="shared" si="297"/>
        <v>0</v>
      </c>
      <c r="Y956" s="2" t="b">
        <f t="shared" si="298"/>
        <v>0</v>
      </c>
      <c r="Z956" s="2" t="b">
        <f t="shared" si="299"/>
        <v>0</v>
      </c>
      <c r="AA956" s="2" t="b">
        <f t="shared" si="300"/>
        <v>0</v>
      </c>
      <c r="AB956" s="2" t="b">
        <f t="shared" si="301"/>
        <v>0</v>
      </c>
      <c r="AC956" s="2" t="b">
        <f t="shared" si="302"/>
        <v>0</v>
      </c>
      <c r="AD956" s="2" t="b">
        <f t="shared" si="303"/>
        <v>0</v>
      </c>
      <c r="AE956" s="2" t="b">
        <f t="shared" si="304"/>
        <v>0</v>
      </c>
      <c r="AF956" s="2" t="b">
        <f t="shared" si="305"/>
        <v>0</v>
      </c>
      <c r="AG956" s="2" t="b">
        <f t="shared" si="306"/>
        <v>0</v>
      </c>
      <c r="AH956" s="17" t="b">
        <f t="shared" si="307"/>
        <v>0</v>
      </c>
      <c r="AI956" s="2" t="b">
        <f t="shared" si="308"/>
        <v>0</v>
      </c>
      <c r="AJ956" s="2" t="b">
        <f t="shared" si="309"/>
        <v>0</v>
      </c>
      <c r="AK956" s="2" t="b">
        <f t="shared" si="310"/>
        <v>0</v>
      </c>
      <c r="AL956" s="2" t="b">
        <f t="shared" si="311"/>
        <v>0</v>
      </c>
      <c r="AM956" s="2" t="b">
        <f t="shared" si="312"/>
        <v>0</v>
      </c>
      <c r="AN956" s="2" t="b">
        <f t="shared" si="313"/>
        <v>0</v>
      </c>
      <c r="AO956" s="2" t="b">
        <v>0</v>
      </c>
      <c r="AP956" s="2" t="b">
        <f t="shared" si="314"/>
        <v>0</v>
      </c>
      <c r="AQ956" s="2" t="b">
        <v>0</v>
      </c>
      <c r="AR956" s="7">
        <v>1</v>
      </c>
      <c r="BM956" s="2"/>
      <c r="BN956" s="2"/>
      <c r="BO956" s="2"/>
      <c r="BQ956" s="2"/>
      <c r="BR956" s="2"/>
      <c r="BS956" s="2"/>
      <c r="BT956" s="2"/>
      <c r="BU956" s="2"/>
      <c r="BV956" s="2"/>
      <c r="BW956" s="2"/>
      <c r="BX956" s="2"/>
      <c r="BY956" s="2"/>
      <c r="BZ956" s="2"/>
      <c r="CA956" s="2"/>
      <c r="CB956" s="2"/>
      <c r="CC956" s="2"/>
      <c r="CD956" s="2"/>
      <c r="CE956" s="2"/>
      <c r="CF956" s="2"/>
      <c r="CG956" s="2"/>
    </row>
    <row r="957" spans="1:85" s="7" customFormat="1" ht="42.75" hidden="1" x14ac:dyDescent="0.25">
      <c r="A957" s="2"/>
      <c r="L957" s="15">
        <v>2015219020</v>
      </c>
      <c r="M957" s="12" t="s">
        <v>5520</v>
      </c>
      <c r="N957" s="2"/>
      <c r="O957" s="2"/>
      <c r="P957" s="2"/>
      <c r="Q957" s="13" t="s">
        <v>5439</v>
      </c>
      <c r="R957" s="2" t="s">
        <v>5440</v>
      </c>
      <c r="S957" s="2"/>
      <c r="T957" s="13" t="s">
        <v>5443</v>
      </c>
      <c r="U957" s="2">
        <f t="shared" si="294"/>
        <v>1</v>
      </c>
      <c r="V957" s="2" t="b">
        <f t="shared" si="295"/>
        <v>1</v>
      </c>
      <c r="W957" s="17" t="b">
        <f t="shared" si="296"/>
        <v>0</v>
      </c>
      <c r="X957" s="2" t="b">
        <f t="shared" si="297"/>
        <v>0</v>
      </c>
      <c r="Y957" s="2" t="b">
        <f t="shared" si="298"/>
        <v>0</v>
      </c>
      <c r="Z957" s="2" t="b">
        <f t="shared" si="299"/>
        <v>0</v>
      </c>
      <c r="AA957" s="2" t="b">
        <f t="shared" si="300"/>
        <v>0</v>
      </c>
      <c r="AB957" s="2" t="b">
        <f t="shared" si="301"/>
        <v>0</v>
      </c>
      <c r="AC957" s="2" t="b">
        <f t="shared" si="302"/>
        <v>0</v>
      </c>
      <c r="AD957" s="2" t="b">
        <f t="shared" si="303"/>
        <v>0</v>
      </c>
      <c r="AE957" s="2" t="b">
        <f t="shared" si="304"/>
        <v>0</v>
      </c>
      <c r="AF957" s="2" t="b">
        <f t="shared" si="305"/>
        <v>0</v>
      </c>
      <c r="AG957" s="2" t="b">
        <f t="shared" si="306"/>
        <v>0</v>
      </c>
      <c r="AH957" s="17" t="b">
        <f t="shared" si="307"/>
        <v>0</v>
      </c>
      <c r="AI957" s="2" t="b">
        <f t="shared" si="308"/>
        <v>0</v>
      </c>
      <c r="AJ957" s="2" t="b">
        <f t="shared" si="309"/>
        <v>0</v>
      </c>
      <c r="AK957" s="2" t="b">
        <f t="shared" si="310"/>
        <v>0</v>
      </c>
      <c r="AL957" s="2" t="b">
        <f t="shared" si="311"/>
        <v>0</v>
      </c>
      <c r="AM957" s="2" t="b">
        <f t="shared" si="312"/>
        <v>0</v>
      </c>
      <c r="AN957" s="2" t="b">
        <f t="shared" si="313"/>
        <v>0</v>
      </c>
      <c r="AO957" s="2" t="b">
        <v>0</v>
      </c>
      <c r="AP957" s="2" t="b">
        <f t="shared" si="314"/>
        <v>0</v>
      </c>
      <c r="AQ957" s="41" t="b">
        <v>0</v>
      </c>
      <c r="AR957" s="2">
        <v>1</v>
      </c>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row>
    <row r="958" spans="1:85" s="7" customFormat="1" ht="28.5" hidden="1" x14ac:dyDescent="0.25">
      <c r="A958" s="2"/>
      <c r="B958" s="2"/>
      <c r="C958" s="2"/>
      <c r="D958" s="2"/>
      <c r="E958" s="2"/>
      <c r="F958" s="2"/>
      <c r="G958" s="2"/>
      <c r="H958" s="2"/>
      <c r="I958" s="2"/>
      <c r="J958" s="2"/>
      <c r="K958" s="2"/>
      <c r="L958" s="15">
        <v>2015327471</v>
      </c>
      <c r="M958" s="12" t="s">
        <v>5521</v>
      </c>
      <c r="N958" s="2"/>
      <c r="O958" s="2"/>
      <c r="P958" s="2"/>
      <c r="Q958" s="13" t="s">
        <v>5439</v>
      </c>
      <c r="R958" s="2" t="s">
        <v>5440</v>
      </c>
      <c r="S958" s="2"/>
      <c r="T958" s="13" t="s">
        <v>5445</v>
      </c>
      <c r="U958" s="2">
        <f t="shared" si="294"/>
        <v>1</v>
      </c>
      <c r="V958" s="2" t="b">
        <f t="shared" si="295"/>
        <v>1</v>
      </c>
      <c r="W958" s="17" t="b">
        <f t="shared" si="296"/>
        <v>0</v>
      </c>
      <c r="X958" s="2" t="b">
        <f t="shared" si="297"/>
        <v>0</v>
      </c>
      <c r="Y958" s="2" t="b">
        <f t="shared" si="298"/>
        <v>0</v>
      </c>
      <c r="Z958" s="2" t="b">
        <f t="shared" si="299"/>
        <v>0</v>
      </c>
      <c r="AA958" s="2" t="b">
        <f t="shared" si="300"/>
        <v>0</v>
      </c>
      <c r="AB958" s="2" t="b">
        <f t="shared" si="301"/>
        <v>0</v>
      </c>
      <c r="AC958" s="2" t="b">
        <f t="shared" si="302"/>
        <v>0</v>
      </c>
      <c r="AD958" s="2" t="b">
        <f t="shared" si="303"/>
        <v>0</v>
      </c>
      <c r="AE958" s="2" t="b">
        <f t="shared" si="304"/>
        <v>0</v>
      </c>
      <c r="AF958" s="2" t="b">
        <f t="shared" si="305"/>
        <v>0</v>
      </c>
      <c r="AG958" s="2" t="b">
        <f t="shared" si="306"/>
        <v>0</v>
      </c>
      <c r="AH958" s="17" t="b">
        <f t="shared" si="307"/>
        <v>0</v>
      </c>
      <c r="AI958" s="2" t="b">
        <f t="shared" si="308"/>
        <v>0</v>
      </c>
      <c r="AJ958" s="2" t="b">
        <f t="shared" si="309"/>
        <v>0</v>
      </c>
      <c r="AK958" s="2" t="b">
        <f t="shared" si="310"/>
        <v>0</v>
      </c>
      <c r="AL958" s="2" t="b">
        <f t="shared" si="311"/>
        <v>0</v>
      </c>
      <c r="AM958" s="2" t="b">
        <f t="shared" si="312"/>
        <v>0</v>
      </c>
      <c r="AN958" s="2" t="b">
        <f t="shared" si="313"/>
        <v>0</v>
      </c>
      <c r="AO958" s="2" t="b">
        <v>0</v>
      </c>
      <c r="AP958" s="2" t="b">
        <f t="shared" si="314"/>
        <v>0</v>
      </c>
      <c r="AQ958" s="41" t="b">
        <v>0</v>
      </c>
      <c r="AR958" s="2">
        <v>1</v>
      </c>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row>
    <row r="959" spans="1:85" s="7" customFormat="1" hidden="1" x14ac:dyDescent="0.25">
      <c r="A959" s="2"/>
      <c r="B959" s="2"/>
      <c r="C959" s="2"/>
      <c r="D959" s="2"/>
      <c r="E959" s="2"/>
      <c r="F959" s="2"/>
      <c r="G959" s="2"/>
      <c r="H959" s="2"/>
      <c r="I959" s="2"/>
      <c r="J959" s="2"/>
      <c r="K959" s="2"/>
      <c r="L959" s="15">
        <v>2008326293</v>
      </c>
      <c r="M959" s="12" t="s">
        <v>5522</v>
      </c>
      <c r="N959" s="2"/>
      <c r="O959" s="2"/>
      <c r="P959" s="2"/>
      <c r="Q959" s="13" t="s">
        <v>5439</v>
      </c>
      <c r="R959" s="2" t="s">
        <v>5440</v>
      </c>
      <c r="S959" s="2"/>
      <c r="T959" s="13" t="s">
        <v>5443</v>
      </c>
      <c r="U959" s="2">
        <f t="shared" si="294"/>
        <v>1</v>
      </c>
      <c r="V959" s="2" t="b">
        <f t="shared" si="295"/>
        <v>1</v>
      </c>
      <c r="W959" s="17" t="b">
        <f t="shared" si="296"/>
        <v>0</v>
      </c>
      <c r="X959" s="2" t="b">
        <f t="shared" si="297"/>
        <v>0</v>
      </c>
      <c r="Y959" s="2" t="b">
        <f t="shared" si="298"/>
        <v>0</v>
      </c>
      <c r="Z959" s="2" t="b">
        <f t="shared" si="299"/>
        <v>0</v>
      </c>
      <c r="AA959" s="2" t="b">
        <f t="shared" si="300"/>
        <v>0</v>
      </c>
      <c r="AB959" s="2" t="b">
        <f t="shared" si="301"/>
        <v>0</v>
      </c>
      <c r="AC959" s="2" t="b">
        <f t="shared" si="302"/>
        <v>0</v>
      </c>
      <c r="AD959" s="2" t="b">
        <f t="shared" si="303"/>
        <v>0</v>
      </c>
      <c r="AE959" s="2" t="b">
        <f t="shared" si="304"/>
        <v>0</v>
      </c>
      <c r="AF959" s="2" t="b">
        <f t="shared" si="305"/>
        <v>0</v>
      </c>
      <c r="AG959" s="2" t="b">
        <f t="shared" si="306"/>
        <v>0</v>
      </c>
      <c r="AH959" s="17" t="b">
        <f t="shared" si="307"/>
        <v>0</v>
      </c>
      <c r="AI959" s="2" t="b">
        <f t="shared" si="308"/>
        <v>0</v>
      </c>
      <c r="AJ959" s="2" t="b">
        <f t="shared" si="309"/>
        <v>0</v>
      </c>
      <c r="AK959" s="2" t="b">
        <f t="shared" si="310"/>
        <v>0</v>
      </c>
      <c r="AL959" s="2" t="b">
        <f t="shared" si="311"/>
        <v>0</v>
      </c>
      <c r="AM959" s="2" t="b">
        <f t="shared" si="312"/>
        <v>0</v>
      </c>
      <c r="AN959" s="2" t="b">
        <f t="shared" si="313"/>
        <v>0</v>
      </c>
      <c r="AO959" s="2" t="b">
        <v>0</v>
      </c>
      <c r="AP959" s="2" t="b">
        <f t="shared" si="314"/>
        <v>0</v>
      </c>
      <c r="AQ959" s="41" t="b">
        <v>0</v>
      </c>
      <c r="AR959" s="2">
        <v>1</v>
      </c>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row>
    <row r="960" spans="1:85" s="7" customFormat="1" ht="30" hidden="1" x14ac:dyDescent="0.25">
      <c r="L960" s="11" t="s">
        <v>2187</v>
      </c>
      <c r="M960" s="2" t="s">
        <v>2188</v>
      </c>
      <c r="N960" s="7">
        <v>2012</v>
      </c>
      <c r="O960" s="7">
        <v>1</v>
      </c>
      <c r="P960" s="8">
        <v>41106.506249999999</v>
      </c>
      <c r="Q960" s="7" t="s">
        <v>11</v>
      </c>
      <c r="R960" s="7" t="s">
        <v>459</v>
      </c>
      <c r="S960" s="7" t="s">
        <v>2186</v>
      </c>
      <c r="T960" s="7" t="s">
        <v>465</v>
      </c>
      <c r="U960" s="2">
        <f t="shared" si="294"/>
        <v>1</v>
      </c>
      <c r="V960" s="2" t="b">
        <f t="shared" si="295"/>
        <v>1</v>
      </c>
      <c r="W960" s="17" t="b">
        <f t="shared" si="296"/>
        <v>0</v>
      </c>
      <c r="X960" s="2" t="b">
        <f t="shared" si="297"/>
        <v>0</v>
      </c>
      <c r="Y960" s="2" t="b">
        <f t="shared" si="298"/>
        <v>0</v>
      </c>
      <c r="Z960" s="2" t="b">
        <f t="shared" si="299"/>
        <v>0</v>
      </c>
      <c r="AA960" s="2" t="b">
        <f t="shared" si="300"/>
        <v>0</v>
      </c>
      <c r="AB960" s="2" t="b">
        <f t="shared" si="301"/>
        <v>0</v>
      </c>
      <c r="AC960" s="2" t="b">
        <f t="shared" si="302"/>
        <v>0</v>
      </c>
      <c r="AD960" s="2" t="b">
        <f t="shared" si="303"/>
        <v>0</v>
      </c>
      <c r="AE960" s="2" t="b">
        <f t="shared" si="304"/>
        <v>0</v>
      </c>
      <c r="AF960" s="2" t="b">
        <f t="shared" si="305"/>
        <v>0</v>
      </c>
      <c r="AG960" s="2" t="b">
        <f t="shared" si="306"/>
        <v>0</v>
      </c>
      <c r="AH960" s="17" t="b">
        <f t="shared" si="307"/>
        <v>0</v>
      </c>
      <c r="AI960" s="2" t="b">
        <f t="shared" si="308"/>
        <v>0</v>
      </c>
      <c r="AJ960" s="2" t="b">
        <f t="shared" si="309"/>
        <v>0</v>
      </c>
      <c r="AK960" s="2" t="b">
        <f t="shared" si="310"/>
        <v>0</v>
      </c>
      <c r="AL960" s="2" t="b">
        <f t="shared" si="311"/>
        <v>0</v>
      </c>
      <c r="AM960" s="2" t="b">
        <f t="shared" si="312"/>
        <v>0</v>
      </c>
      <c r="AN960" s="2" t="b">
        <f t="shared" si="313"/>
        <v>0</v>
      </c>
      <c r="AO960" s="2" t="b">
        <v>0</v>
      </c>
      <c r="AP960" s="2" t="b">
        <f t="shared" si="314"/>
        <v>0</v>
      </c>
      <c r="AQ960" s="2" t="b">
        <v>0</v>
      </c>
      <c r="AR960" s="7">
        <v>1</v>
      </c>
      <c r="BM960" s="2"/>
      <c r="BN960" s="2"/>
      <c r="BO960" s="2"/>
      <c r="BP960" s="2"/>
    </row>
    <row r="961" spans="1:85" s="7" customFormat="1" hidden="1" x14ac:dyDescent="0.25">
      <c r="A961" s="2"/>
      <c r="B961" s="2"/>
      <c r="C961" s="2"/>
      <c r="D961" s="2"/>
      <c r="E961" s="2"/>
      <c r="F961" s="2"/>
      <c r="G961" s="2"/>
      <c r="H961" s="2"/>
      <c r="I961" s="2"/>
      <c r="J961" s="2"/>
      <c r="K961" s="2"/>
      <c r="L961" s="11" t="s">
        <v>4925</v>
      </c>
      <c r="M961" s="2" t="s">
        <v>4926</v>
      </c>
      <c r="N961" s="2">
        <v>2013</v>
      </c>
      <c r="O961" s="2">
        <v>1</v>
      </c>
      <c r="P961" s="3">
        <v>41275.606944444444</v>
      </c>
      <c r="Q961" s="2" t="s">
        <v>11</v>
      </c>
      <c r="R961" s="2" t="s">
        <v>4779</v>
      </c>
      <c r="S961" s="2" t="s">
        <v>4927</v>
      </c>
      <c r="T961" s="2" t="s">
        <v>4781</v>
      </c>
      <c r="U961" s="2">
        <f t="shared" si="294"/>
        <v>1</v>
      </c>
      <c r="V961" s="2" t="b">
        <f t="shared" si="295"/>
        <v>1</v>
      </c>
      <c r="W961" s="17" t="b">
        <f t="shared" si="296"/>
        <v>0</v>
      </c>
      <c r="X961" s="2" t="b">
        <f t="shared" si="297"/>
        <v>0</v>
      </c>
      <c r="Y961" s="2" t="b">
        <f t="shared" si="298"/>
        <v>0</v>
      </c>
      <c r="Z961" s="2" t="b">
        <f t="shared" si="299"/>
        <v>0</v>
      </c>
      <c r="AA961" s="2" t="b">
        <f t="shared" si="300"/>
        <v>0</v>
      </c>
      <c r="AB961" s="2" t="b">
        <f t="shared" si="301"/>
        <v>0</v>
      </c>
      <c r="AC961" s="2" t="b">
        <f t="shared" si="302"/>
        <v>0</v>
      </c>
      <c r="AD961" s="2" t="b">
        <f t="shared" si="303"/>
        <v>0</v>
      </c>
      <c r="AE961" s="2" t="b">
        <f t="shared" si="304"/>
        <v>0</v>
      </c>
      <c r="AF961" s="2" t="b">
        <f t="shared" si="305"/>
        <v>0</v>
      </c>
      <c r="AG961" s="2" t="b">
        <f t="shared" si="306"/>
        <v>0</v>
      </c>
      <c r="AH961" s="17" t="b">
        <f t="shared" si="307"/>
        <v>0</v>
      </c>
      <c r="AI961" s="2" t="b">
        <f t="shared" si="308"/>
        <v>0</v>
      </c>
      <c r="AJ961" s="2" t="b">
        <f t="shared" si="309"/>
        <v>0</v>
      </c>
      <c r="AK961" s="2" t="b">
        <f t="shared" si="310"/>
        <v>0</v>
      </c>
      <c r="AL961" s="2" t="b">
        <f t="shared" si="311"/>
        <v>0</v>
      </c>
      <c r="AM961" s="2" t="b">
        <f t="shared" si="312"/>
        <v>0</v>
      </c>
      <c r="AN961" s="2" t="b">
        <f t="shared" si="313"/>
        <v>0</v>
      </c>
      <c r="AO961" s="2" t="b">
        <v>0</v>
      </c>
      <c r="AP961" s="2" t="b">
        <f t="shared" si="314"/>
        <v>0</v>
      </c>
      <c r="AQ961" s="2" t="b">
        <v>0</v>
      </c>
      <c r="AR961" s="2">
        <v>1</v>
      </c>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CF961" s="2"/>
      <c r="CG961" s="2"/>
    </row>
    <row r="962" spans="1:85" s="7" customFormat="1" ht="30" hidden="1" x14ac:dyDescent="0.25">
      <c r="A962" s="2"/>
      <c r="B962" s="2"/>
      <c r="C962" s="2"/>
      <c r="D962" s="2"/>
      <c r="E962" s="2"/>
      <c r="F962" s="2"/>
      <c r="G962" s="2"/>
      <c r="H962" s="2"/>
      <c r="I962" s="2"/>
      <c r="J962" s="2"/>
      <c r="K962" s="2"/>
      <c r="L962" s="11" t="s">
        <v>281</v>
      </c>
      <c r="M962" s="2" t="s">
        <v>282</v>
      </c>
      <c r="N962" s="7">
        <v>2013</v>
      </c>
      <c r="O962" s="7">
        <v>1</v>
      </c>
      <c r="P962" s="8">
        <v>41455.615972222222</v>
      </c>
      <c r="Q962" s="7" t="s">
        <v>11</v>
      </c>
      <c r="R962" s="7" t="s">
        <v>9</v>
      </c>
      <c r="S962" s="7" t="s">
        <v>264</v>
      </c>
      <c r="T962" s="7" t="s">
        <v>13</v>
      </c>
      <c r="U962" s="2">
        <f t="shared" ref="U962:U1025" si="315">COUNTIF(V962:AV962,TRUE)</f>
        <v>1</v>
      </c>
      <c r="V962" s="2" t="b">
        <f t="shared" ref="V962:V1025" si="316">ISNUMBER(MATCH(1,AR962:CH962,0))</f>
        <v>1</v>
      </c>
      <c r="W962" s="17" t="b">
        <f t="shared" ref="W962:W1025" si="317">ISNUMBER(MATCH(2,AR962:CH962,0))</f>
        <v>0</v>
      </c>
      <c r="X962" s="2" t="b">
        <f t="shared" ref="X962:X1025" si="318">ISNUMBER(MATCH(4,AR962:CH962,0))</f>
        <v>0</v>
      </c>
      <c r="Y962" s="2" t="b">
        <f t="shared" ref="Y962:Y1025" si="319">ISNUMBER(MATCH(5,AR962:CH962,0))</f>
        <v>0</v>
      </c>
      <c r="Z962" s="2" t="b">
        <f t="shared" ref="Z962:Z1025" si="320">ISNUMBER(MATCH(6,AR962:CH962,0))</f>
        <v>0</v>
      </c>
      <c r="AA962" s="2" t="b">
        <f t="shared" ref="AA962:AA1025" si="321">ISNUMBER(MATCH(7,AR962:CH962,0))</f>
        <v>0</v>
      </c>
      <c r="AB962" s="2" t="b">
        <f t="shared" ref="AB962:AB1025" si="322">ISNUMBER(MATCH(8,AR962:CH962,0))</f>
        <v>0</v>
      </c>
      <c r="AC962" s="2" t="b">
        <f t="shared" ref="AC962:AC1025" si="323">ISNUMBER(MATCH(10,AR962:CH962,0))</f>
        <v>0</v>
      </c>
      <c r="AD962" s="2" t="b">
        <f t="shared" ref="AD962:AD1025" si="324">ISNUMBER(MATCH(11,AR962:CH962,0))</f>
        <v>0</v>
      </c>
      <c r="AE962" s="2" t="b">
        <f t="shared" ref="AE962:AE1025" si="325">ISNUMBER(MATCH(13,AR962:CH962,0))</f>
        <v>0</v>
      </c>
      <c r="AF962" s="2" t="b">
        <f t="shared" ref="AF962:AF1025" si="326">ISNUMBER(MATCH(14,AR962:CH962,0))</f>
        <v>0</v>
      </c>
      <c r="AG962" s="2" t="b">
        <f t="shared" ref="AG962:AG1025" si="327">ISNUMBER(MATCH(15,AR962:CH962,0))</f>
        <v>0</v>
      </c>
      <c r="AH962" s="17" t="b">
        <f t="shared" ref="AH962:AH1025" si="328">ISNUMBER(MATCH(16,AR962:CH962,0))</f>
        <v>0</v>
      </c>
      <c r="AI962" s="2" t="b">
        <f t="shared" ref="AI962:AI1025" si="329">ISNUMBER(MATCH(20,AQ962:CG962,0))</f>
        <v>0</v>
      </c>
      <c r="AJ962" s="2" t="b">
        <f t="shared" ref="AJ962:AJ1025" si="330">ISNUMBER(MATCH(21,AQ962:CG962,0))</f>
        <v>0</v>
      </c>
      <c r="AK962" s="2" t="b">
        <f t="shared" ref="AK962:AK1025" si="331">ISNUMBER(MATCH(22,AR962:CH962,0))</f>
        <v>0</v>
      </c>
      <c r="AL962" s="2" t="b">
        <f t="shared" ref="AL962:AL1025" si="332">ISNUMBER(MATCH(23,AR962:CH962,0))</f>
        <v>0</v>
      </c>
      <c r="AM962" s="2" t="b">
        <f t="shared" ref="AM962:AM1025" si="333">ISNUMBER(MATCH(30,AR962:CH962,0))</f>
        <v>0</v>
      </c>
      <c r="AN962" s="2" t="b">
        <f t="shared" ref="AN962:AN1025" si="334">ISNUMBER(MATCH(48,AR962:CH962,0))</f>
        <v>0</v>
      </c>
      <c r="AO962" s="2" t="b">
        <v>0</v>
      </c>
      <c r="AP962" s="2" t="b">
        <f t="shared" ref="AP962:AP1025" si="335">ISNUMBER(MATCH(52,AR962:CH962,0))</f>
        <v>0</v>
      </c>
      <c r="AQ962" s="2" t="b">
        <v>0</v>
      </c>
      <c r="AR962" s="7">
        <v>1</v>
      </c>
      <c r="BM962" s="2"/>
      <c r="BN962" s="2"/>
      <c r="BO962" s="2"/>
      <c r="BP962" s="2"/>
      <c r="BQ962" s="2"/>
      <c r="BR962" s="2"/>
      <c r="BS962" s="2"/>
      <c r="BT962" s="2"/>
      <c r="BU962" s="2"/>
      <c r="BV962" s="2"/>
      <c r="BW962" s="2"/>
      <c r="BX962" s="2"/>
      <c r="BY962" s="2"/>
      <c r="BZ962" s="2"/>
      <c r="CA962" s="2"/>
      <c r="CB962" s="2"/>
      <c r="CC962" s="2"/>
      <c r="CD962" s="2"/>
      <c r="CE962" s="2"/>
      <c r="CF962" s="2"/>
      <c r="CG962" s="2"/>
    </row>
    <row r="963" spans="1:85" s="7" customFormat="1" hidden="1" x14ac:dyDescent="0.25">
      <c r="A963" s="2"/>
      <c r="B963" s="2"/>
      <c r="C963" s="2"/>
      <c r="D963" s="2"/>
      <c r="E963" s="2"/>
      <c r="F963" s="2"/>
      <c r="G963" s="2"/>
      <c r="H963" s="2"/>
      <c r="I963" s="2"/>
      <c r="J963" s="2"/>
      <c r="K963" s="2"/>
      <c r="L963" s="11" t="s">
        <v>4830</v>
      </c>
      <c r="M963" s="2" t="s">
        <v>4831</v>
      </c>
      <c r="N963" s="2">
        <v>2016</v>
      </c>
      <c r="O963" s="2">
        <v>1</v>
      </c>
      <c r="P963" s="4">
        <v>42370</v>
      </c>
      <c r="Q963" s="2" t="s">
        <v>11</v>
      </c>
      <c r="R963" s="2" t="s">
        <v>4779</v>
      </c>
      <c r="S963" s="2" t="s">
        <v>4829</v>
      </c>
      <c r="T963" s="2" t="s">
        <v>4781</v>
      </c>
      <c r="U963" s="2">
        <f t="shared" si="315"/>
        <v>1</v>
      </c>
      <c r="V963" s="2" t="b">
        <f t="shared" si="316"/>
        <v>1</v>
      </c>
      <c r="W963" s="17" t="b">
        <f t="shared" si="317"/>
        <v>0</v>
      </c>
      <c r="X963" s="2" t="b">
        <f t="shared" si="318"/>
        <v>0</v>
      </c>
      <c r="Y963" s="2" t="b">
        <f t="shared" si="319"/>
        <v>0</v>
      </c>
      <c r="Z963" s="2" t="b">
        <f t="shared" si="320"/>
        <v>0</v>
      </c>
      <c r="AA963" s="2" t="b">
        <f t="shared" si="321"/>
        <v>0</v>
      </c>
      <c r="AB963" s="2" t="b">
        <f t="shared" si="322"/>
        <v>0</v>
      </c>
      <c r="AC963" s="2" t="b">
        <f t="shared" si="323"/>
        <v>0</v>
      </c>
      <c r="AD963" s="2" t="b">
        <f t="shared" si="324"/>
        <v>0</v>
      </c>
      <c r="AE963" s="2" t="b">
        <f t="shared" si="325"/>
        <v>0</v>
      </c>
      <c r="AF963" s="2" t="b">
        <f t="shared" si="326"/>
        <v>0</v>
      </c>
      <c r="AG963" s="2" t="b">
        <f t="shared" si="327"/>
        <v>0</v>
      </c>
      <c r="AH963" s="17" t="b">
        <f t="shared" si="328"/>
        <v>0</v>
      </c>
      <c r="AI963" s="2" t="b">
        <f t="shared" si="329"/>
        <v>0</v>
      </c>
      <c r="AJ963" s="2" t="b">
        <f t="shared" si="330"/>
        <v>0</v>
      </c>
      <c r="AK963" s="2" t="b">
        <f t="shared" si="331"/>
        <v>0</v>
      </c>
      <c r="AL963" s="2" t="b">
        <f t="shared" si="332"/>
        <v>0</v>
      </c>
      <c r="AM963" s="2" t="b">
        <f t="shared" si="333"/>
        <v>0</v>
      </c>
      <c r="AN963" s="2" t="b">
        <f t="shared" si="334"/>
        <v>0</v>
      </c>
      <c r="AO963" s="2" t="b">
        <v>0</v>
      </c>
      <c r="AP963" s="2" t="b">
        <f t="shared" si="335"/>
        <v>0</v>
      </c>
      <c r="AQ963" s="2" t="b">
        <v>0</v>
      </c>
      <c r="AR963" s="2">
        <v>1</v>
      </c>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row>
    <row r="964" spans="1:85" s="7" customFormat="1" ht="75" hidden="1" x14ac:dyDescent="0.25">
      <c r="A964" s="42" t="s">
        <v>5655</v>
      </c>
      <c r="B964" s="42" t="s">
        <v>5705</v>
      </c>
      <c r="C964" s="59">
        <v>2009</v>
      </c>
      <c r="D964" s="42" t="s">
        <v>5693</v>
      </c>
      <c r="E964" s="42" t="s">
        <v>6050</v>
      </c>
      <c r="F964" s="42" t="s">
        <v>5705</v>
      </c>
      <c r="G964" s="54" t="s">
        <v>6051</v>
      </c>
      <c r="H964" s="42" t="s">
        <v>6052</v>
      </c>
      <c r="I964" s="42" t="s">
        <v>6053</v>
      </c>
      <c r="J964" s="42" t="s">
        <v>5734</v>
      </c>
      <c r="K964" s="42" t="s">
        <v>6054</v>
      </c>
      <c r="L964" s="55">
        <v>74930509</v>
      </c>
      <c r="M964" s="56" t="s">
        <v>5523</v>
      </c>
      <c r="N964" s="5"/>
      <c r="O964" s="5"/>
      <c r="P964" s="5"/>
      <c r="Q964" s="57" t="s">
        <v>5439</v>
      </c>
      <c r="R964" s="5" t="s">
        <v>5440</v>
      </c>
      <c r="S964" s="5"/>
      <c r="T964" s="57" t="s">
        <v>5443</v>
      </c>
      <c r="U964" s="5">
        <f t="shared" si="315"/>
        <v>8</v>
      </c>
      <c r="V964" s="5" t="b">
        <f t="shared" si="316"/>
        <v>1</v>
      </c>
      <c r="W964" s="51" t="b">
        <f t="shared" si="317"/>
        <v>0</v>
      </c>
      <c r="X964" s="5" t="b">
        <f t="shared" si="318"/>
        <v>1</v>
      </c>
      <c r="Y964" s="5" t="b">
        <f t="shared" si="319"/>
        <v>1</v>
      </c>
      <c r="Z964" s="5" t="b">
        <f t="shared" si="320"/>
        <v>0</v>
      </c>
      <c r="AA964" s="5" t="b">
        <f t="shared" si="321"/>
        <v>0</v>
      </c>
      <c r="AB964" s="5" t="b">
        <f t="shared" si="322"/>
        <v>1</v>
      </c>
      <c r="AC964" s="5" t="b">
        <f t="shared" si="323"/>
        <v>0</v>
      </c>
      <c r="AD964" s="5" t="b">
        <f t="shared" si="324"/>
        <v>1</v>
      </c>
      <c r="AE964" s="5" t="b">
        <f t="shared" si="325"/>
        <v>0</v>
      </c>
      <c r="AF964" s="5" t="b">
        <f t="shared" si="326"/>
        <v>0</v>
      </c>
      <c r="AG964" s="5" t="b">
        <f t="shared" si="327"/>
        <v>1</v>
      </c>
      <c r="AH964" s="51" t="b">
        <f t="shared" si="328"/>
        <v>1</v>
      </c>
      <c r="AI964" s="5" t="b">
        <f t="shared" si="329"/>
        <v>0</v>
      </c>
      <c r="AJ964" s="5" t="b">
        <f t="shared" si="330"/>
        <v>0</v>
      </c>
      <c r="AK964" s="5" t="b">
        <f t="shared" si="331"/>
        <v>1</v>
      </c>
      <c r="AL964" s="5" t="b">
        <f t="shared" si="332"/>
        <v>0</v>
      </c>
      <c r="AM964" s="5" t="b">
        <f t="shared" si="333"/>
        <v>0</v>
      </c>
      <c r="AN964" s="5" t="b">
        <f t="shared" si="334"/>
        <v>0</v>
      </c>
      <c r="AO964" s="5" t="b">
        <v>0</v>
      </c>
      <c r="AP964" s="5" t="b">
        <f t="shared" si="335"/>
        <v>0</v>
      </c>
      <c r="AQ964" s="56" t="b">
        <v>0</v>
      </c>
      <c r="AR964" s="13">
        <v>1</v>
      </c>
      <c r="AS964" s="2">
        <v>3</v>
      </c>
      <c r="AT964" s="2">
        <v>4</v>
      </c>
      <c r="AU964" s="2">
        <v>5</v>
      </c>
      <c r="AV964" s="2">
        <v>8</v>
      </c>
      <c r="AW964" s="2">
        <v>9</v>
      </c>
      <c r="AX964" s="2">
        <v>11</v>
      </c>
      <c r="AY964" s="2">
        <v>12</v>
      </c>
      <c r="AZ964" s="2">
        <v>15</v>
      </c>
      <c r="BA964" s="2">
        <v>16</v>
      </c>
      <c r="BB964" s="2">
        <v>22</v>
      </c>
      <c r="BC964" s="2">
        <v>25</v>
      </c>
      <c r="BD964" s="2">
        <v>0</v>
      </c>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row>
    <row r="965" spans="1:85" s="7" customFormat="1" ht="28.5" hidden="1" x14ac:dyDescent="0.25">
      <c r="A965" s="2"/>
      <c r="B965" s="2"/>
      <c r="C965" s="2"/>
      <c r="D965" s="2"/>
      <c r="E965" s="2"/>
      <c r="F965" s="2"/>
      <c r="G965" s="2"/>
      <c r="H965" s="2"/>
      <c r="I965" s="2"/>
      <c r="J965" s="2"/>
      <c r="K965" s="2"/>
      <c r="L965" s="15">
        <v>2008219185</v>
      </c>
      <c r="M965" s="12" t="s">
        <v>5524</v>
      </c>
      <c r="N965" s="2"/>
      <c r="O965" s="2"/>
      <c r="P965" s="2"/>
      <c r="Q965" s="13" t="s">
        <v>5439</v>
      </c>
      <c r="R965" s="2" t="s">
        <v>5440</v>
      </c>
      <c r="S965" s="2"/>
      <c r="T965" s="13" t="s">
        <v>5443</v>
      </c>
      <c r="U965" s="2">
        <f t="shared" si="315"/>
        <v>5</v>
      </c>
      <c r="V965" s="2" t="b">
        <f t="shared" si="316"/>
        <v>1</v>
      </c>
      <c r="W965" s="17" t="b">
        <f t="shared" si="317"/>
        <v>0</v>
      </c>
      <c r="X965" s="2" t="b">
        <f t="shared" si="318"/>
        <v>0</v>
      </c>
      <c r="Y965" s="2" t="b">
        <f t="shared" si="319"/>
        <v>0</v>
      </c>
      <c r="Z965" s="2" t="b">
        <f t="shared" si="320"/>
        <v>0</v>
      </c>
      <c r="AA965" s="2" t="b">
        <f t="shared" si="321"/>
        <v>1</v>
      </c>
      <c r="AB965" s="2" t="b">
        <f t="shared" si="322"/>
        <v>0</v>
      </c>
      <c r="AC965" s="2" t="b">
        <f t="shared" si="323"/>
        <v>0</v>
      </c>
      <c r="AD965" s="2" t="b">
        <f t="shared" si="324"/>
        <v>1</v>
      </c>
      <c r="AE965" s="2" t="b">
        <f t="shared" si="325"/>
        <v>1</v>
      </c>
      <c r="AF965" s="2" t="b">
        <f t="shared" si="326"/>
        <v>0</v>
      </c>
      <c r="AG965" s="2" t="b">
        <f t="shared" si="327"/>
        <v>1</v>
      </c>
      <c r="AH965" s="17" t="b">
        <f t="shared" si="328"/>
        <v>0</v>
      </c>
      <c r="AI965" s="2" t="b">
        <f t="shared" si="329"/>
        <v>0</v>
      </c>
      <c r="AJ965" s="2" t="b">
        <f t="shared" si="330"/>
        <v>0</v>
      </c>
      <c r="AK965" s="2" t="b">
        <f t="shared" si="331"/>
        <v>0</v>
      </c>
      <c r="AL965" s="2" t="b">
        <f t="shared" si="332"/>
        <v>0</v>
      </c>
      <c r="AM965" s="2" t="b">
        <f t="shared" si="333"/>
        <v>0</v>
      </c>
      <c r="AN965" s="2" t="b">
        <f t="shared" si="334"/>
        <v>0</v>
      </c>
      <c r="AO965" s="2" t="b">
        <v>0</v>
      </c>
      <c r="AP965" s="2" t="b">
        <f t="shared" si="335"/>
        <v>0</v>
      </c>
      <c r="AQ965" s="41" t="b">
        <v>0</v>
      </c>
      <c r="AR965" s="13">
        <v>1</v>
      </c>
      <c r="AS965" s="2">
        <v>3</v>
      </c>
      <c r="AT965" s="2">
        <v>7</v>
      </c>
      <c r="AU965" s="2">
        <v>11</v>
      </c>
      <c r="AV965" s="2">
        <v>13</v>
      </c>
      <c r="AW965" s="2">
        <v>15</v>
      </c>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row>
    <row r="966" spans="1:85" s="7" customFormat="1" hidden="1" x14ac:dyDescent="0.25">
      <c r="A966" s="2"/>
      <c r="B966" s="2"/>
      <c r="C966" s="2"/>
      <c r="D966" s="2"/>
      <c r="E966" s="2"/>
      <c r="F966" s="2"/>
      <c r="G966" s="2"/>
      <c r="H966" s="2"/>
      <c r="I966" s="2"/>
      <c r="J966" s="2"/>
      <c r="K966" s="2"/>
      <c r="L966" s="11" t="s">
        <v>4812</v>
      </c>
      <c r="M966" s="2" t="s">
        <v>4813</v>
      </c>
      <c r="N966" s="2">
        <v>2006</v>
      </c>
      <c r="O966" s="2">
        <v>1</v>
      </c>
      <c r="P966" s="4">
        <v>38718</v>
      </c>
      <c r="Q966" s="2" t="s">
        <v>11</v>
      </c>
      <c r="R966" s="2" t="s">
        <v>4779</v>
      </c>
      <c r="S966" s="2" t="s">
        <v>4811</v>
      </c>
      <c r="T966" s="2" t="s">
        <v>4781</v>
      </c>
      <c r="U966" s="2">
        <f t="shared" si="315"/>
        <v>1</v>
      </c>
      <c r="V966" s="2" t="b">
        <f t="shared" si="316"/>
        <v>1</v>
      </c>
      <c r="W966" s="17" t="b">
        <f t="shared" si="317"/>
        <v>0</v>
      </c>
      <c r="X966" s="2" t="b">
        <f t="shared" si="318"/>
        <v>0</v>
      </c>
      <c r="Y966" s="2" t="b">
        <f t="shared" si="319"/>
        <v>0</v>
      </c>
      <c r="Z966" s="2" t="b">
        <f t="shared" si="320"/>
        <v>0</v>
      </c>
      <c r="AA966" s="2" t="b">
        <f t="shared" si="321"/>
        <v>0</v>
      </c>
      <c r="AB966" s="2" t="b">
        <f t="shared" si="322"/>
        <v>0</v>
      </c>
      <c r="AC966" s="2" t="b">
        <f t="shared" si="323"/>
        <v>0</v>
      </c>
      <c r="AD966" s="2" t="b">
        <f t="shared" si="324"/>
        <v>0</v>
      </c>
      <c r="AE966" s="2" t="b">
        <f t="shared" si="325"/>
        <v>0</v>
      </c>
      <c r="AF966" s="2" t="b">
        <f t="shared" si="326"/>
        <v>0</v>
      </c>
      <c r="AG966" s="2" t="b">
        <f t="shared" si="327"/>
        <v>0</v>
      </c>
      <c r="AH966" s="17" t="b">
        <f t="shared" si="328"/>
        <v>0</v>
      </c>
      <c r="AI966" s="2" t="b">
        <f t="shared" si="329"/>
        <v>0</v>
      </c>
      <c r="AJ966" s="2" t="b">
        <f t="shared" si="330"/>
        <v>0</v>
      </c>
      <c r="AK966" s="2" t="b">
        <f t="shared" si="331"/>
        <v>0</v>
      </c>
      <c r="AL966" s="2" t="b">
        <f t="shared" si="332"/>
        <v>0</v>
      </c>
      <c r="AM966" s="2" t="b">
        <f t="shared" si="333"/>
        <v>0</v>
      </c>
      <c r="AN966" s="2" t="b">
        <f t="shared" si="334"/>
        <v>0</v>
      </c>
      <c r="AO966" s="2" t="b">
        <v>0</v>
      </c>
      <c r="AP966" s="2" t="b">
        <f t="shared" si="335"/>
        <v>0</v>
      </c>
      <c r="AQ966" s="2" t="b">
        <v>0</v>
      </c>
      <c r="AR966" s="2">
        <v>1</v>
      </c>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row>
    <row r="967" spans="1:85" s="7" customFormat="1" ht="30" hidden="1" x14ac:dyDescent="0.25">
      <c r="A967" s="2"/>
      <c r="B967" s="2"/>
      <c r="C967" s="2"/>
      <c r="D967" s="2"/>
      <c r="E967" s="2"/>
      <c r="F967" s="2"/>
      <c r="G967" s="2"/>
      <c r="H967" s="2"/>
      <c r="I967" s="2"/>
      <c r="J967" s="2"/>
      <c r="K967" s="2"/>
      <c r="L967" s="11" t="s">
        <v>98</v>
      </c>
      <c r="M967" s="2" t="s">
        <v>99</v>
      </c>
      <c r="N967" s="2">
        <v>2011</v>
      </c>
      <c r="O967" s="2">
        <v>1</v>
      </c>
      <c r="P967" s="3">
        <v>40725.618055555555</v>
      </c>
      <c r="Q967" s="2" t="s">
        <v>11</v>
      </c>
      <c r="R967" s="2" t="s">
        <v>9</v>
      </c>
      <c r="S967" s="2" t="s">
        <v>97</v>
      </c>
      <c r="T967" s="2" t="s">
        <v>13</v>
      </c>
      <c r="U967" s="2">
        <f t="shared" si="315"/>
        <v>4</v>
      </c>
      <c r="V967" s="2" t="b">
        <f t="shared" si="316"/>
        <v>0</v>
      </c>
      <c r="W967" s="17" t="b">
        <f t="shared" si="317"/>
        <v>1</v>
      </c>
      <c r="X967" s="2" t="b">
        <f t="shared" si="318"/>
        <v>1</v>
      </c>
      <c r="Y967" s="2" t="b">
        <f t="shared" si="319"/>
        <v>0</v>
      </c>
      <c r="Z967" s="2" t="b">
        <f t="shared" si="320"/>
        <v>0</v>
      </c>
      <c r="AA967" s="2" t="b">
        <f t="shared" si="321"/>
        <v>1</v>
      </c>
      <c r="AB967" s="2" t="b">
        <f t="shared" si="322"/>
        <v>0</v>
      </c>
      <c r="AC967" s="2" t="b">
        <f t="shared" si="323"/>
        <v>0</v>
      </c>
      <c r="AD967" s="2" t="b">
        <f t="shared" si="324"/>
        <v>1</v>
      </c>
      <c r="AE967" s="2" t="b">
        <f t="shared" si="325"/>
        <v>0</v>
      </c>
      <c r="AF967" s="2" t="b">
        <f t="shared" si="326"/>
        <v>0</v>
      </c>
      <c r="AG967" s="2" t="b">
        <f t="shared" si="327"/>
        <v>0</v>
      </c>
      <c r="AH967" s="17" t="b">
        <f t="shared" si="328"/>
        <v>0</v>
      </c>
      <c r="AI967" s="2" t="b">
        <f t="shared" si="329"/>
        <v>0</v>
      </c>
      <c r="AJ967" s="2" t="b">
        <f t="shared" si="330"/>
        <v>0</v>
      </c>
      <c r="AK967" s="2" t="b">
        <f t="shared" si="331"/>
        <v>0</v>
      </c>
      <c r="AL967" s="2" t="b">
        <f t="shared" si="332"/>
        <v>0</v>
      </c>
      <c r="AM967" s="2" t="b">
        <f t="shared" si="333"/>
        <v>0</v>
      </c>
      <c r="AN967" s="2" t="b">
        <f t="shared" si="334"/>
        <v>0</v>
      </c>
      <c r="AO967" s="2" t="b">
        <v>0</v>
      </c>
      <c r="AP967" s="2" t="b">
        <f t="shared" si="335"/>
        <v>0</v>
      </c>
      <c r="AQ967" s="2" t="b">
        <v>0</v>
      </c>
      <c r="AR967" s="2">
        <v>2</v>
      </c>
      <c r="AS967" s="2">
        <v>3</v>
      </c>
      <c r="AT967" s="2">
        <v>4</v>
      </c>
      <c r="AU967" s="2">
        <v>7</v>
      </c>
      <c r="AV967" s="2">
        <v>11</v>
      </c>
      <c r="AW967" s="2">
        <v>12</v>
      </c>
      <c r="AX967" s="2" t="s">
        <v>5540</v>
      </c>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row>
    <row r="968" spans="1:85" s="7" customFormat="1" ht="45" hidden="1" x14ac:dyDescent="0.25">
      <c r="A968" s="42" t="s">
        <v>5660</v>
      </c>
      <c r="B968" s="42" t="s">
        <v>5693</v>
      </c>
      <c r="C968" s="42" t="s">
        <v>6055</v>
      </c>
      <c r="D968" s="42" t="s">
        <v>5705</v>
      </c>
      <c r="E968" s="42"/>
      <c r="F968" s="42" t="s">
        <v>5705</v>
      </c>
      <c r="G968" s="54" t="s">
        <v>6056</v>
      </c>
      <c r="H968" s="42"/>
      <c r="I968" s="42">
        <v>40936617</v>
      </c>
      <c r="J968" s="42"/>
      <c r="K968" s="42" t="s">
        <v>6057</v>
      </c>
      <c r="L968" s="5" t="s">
        <v>3927</v>
      </c>
      <c r="M968" s="5" t="s">
        <v>3928</v>
      </c>
      <c r="N968" s="5">
        <v>2012</v>
      </c>
      <c r="O968" s="5">
        <v>1</v>
      </c>
      <c r="P968" s="10">
        <v>41000.51666666667</v>
      </c>
      <c r="Q968" s="5" t="s">
        <v>11</v>
      </c>
      <c r="R968" s="5" t="s">
        <v>459</v>
      </c>
      <c r="S968" s="5" t="s">
        <v>3929</v>
      </c>
      <c r="T968" s="5" t="s">
        <v>1138</v>
      </c>
      <c r="U968" s="5">
        <f t="shared" si="315"/>
        <v>3</v>
      </c>
      <c r="V968" s="5" t="b">
        <f t="shared" si="316"/>
        <v>1</v>
      </c>
      <c r="W968" s="51" t="b">
        <f t="shared" si="317"/>
        <v>0</v>
      </c>
      <c r="X968" s="5" t="b">
        <f t="shared" si="318"/>
        <v>0</v>
      </c>
      <c r="Y968" s="5" t="b">
        <f t="shared" si="319"/>
        <v>0</v>
      </c>
      <c r="Z968" s="5" t="b">
        <f t="shared" si="320"/>
        <v>0</v>
      </c>
      <c r="AA968" s="5" t="b">
        <f t="shared" si="321"/>
        <v>0</v>
      </c>
      <c r="AB968" s="5" t="b">
        <f t="shared" si="322"/>
        <v>0</v>
      </c>
      <c r="AC968" s="5" t="b">
        <f t="shared" si="323"/>
        <v>0</v>
      </c>
      <c r="AD968" s="5" t="b">
        <f t="shared" si="324"/>
        <v>0</v>
      </c>
      <c r="AE968" s="5" t="b">
        <f t="shared" si="325"/>
        <v>1</v>
      </c>
      <c r="AF968" s="5" t="b">
        <f t="shared" si="326"/>
        <v>0</v>
      </c>
      <c r="AG968" s="5" t="b">
        <f t="shared" si="327"/>
        <v>0</v>
      </c>
      <c r="AH968" s="51" t="b">
        <f t="shared" si="328"/>
        <v>0</v>
      </c>
      <c r="AI968" s="5" t="b">
        <f t="shared" si="329"/>
        <v>0</v>
      </c>
      <c r="AJ968" s="5" t="b">
        <f t="shared" si="330"/>
        <v>0</v>
      </c>
      <c r="AK968" s="5" t="b">
        <f t="shared" si="331"/>
        <v>0</v>
      </c>
      <c r="AL968" s="5" t="b">
        <f t="shared" si="332"/>
        <v>0</v>
      </c>
      <c r="AM968" s="5" t="b">
        <f t="shared" si="333"/>
        <v>1</v>
      </c>
      <c r="AN968" s="5" t="b">
        <f t="shared" si="334"/>
        <v>0</v>
      </c>
      <c r="AO968" s="5" t="b">
        <v>0</v>
      </c>
      <c r="AP968" s="5" t="b">
        <f t="shared" si="335"/>
        <v>0</v>
      </c>
      <c r="AQ968" s="5" t="b">
        <v>0</v>
      </c>
      <c r="AR968" s="2">
        <v>1</v>
      </c>
      <c r="AS968" s="2" t="s">
        <v>5615</v>
      </c>
      <c r="AT968" s="2">
        <v>13</v>
      </c>
      <c r="AU968" s="2">
        <v>30</v>
      </c>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row>
    <row r="969" spans="1:85" s="84" customFormat="1" ht="75" x14ac:dyDescent="0.25">
      <c r="A969" s="75" t="s">
        <v>5673</v>
      </c>
      <c r="B969" s="75" t="s">
        <v>5730</v>
      </c>
      <c r="C969" s="75" t="s">
        <v>6344</v>
      </c>
      <c r="D969" s="90" t="s">
        <v>5730</v>
      </c>
      <c r="E969" s="90" t="s">
        <v>6345</v>
      </c>
      <c r="F969" s="90" t="s">
        <v>5693</v>
      </c>
      <c r="G969" s="90" t="s">
        <v>5986</v>
      </c>
      <c r="H969" s="90" t="s">
        <v>6182</v>
      </c>
      <c r="I969" s="90">
        <v>561534914</v>
      </c>
      <c r="J969" s="90" t="s">
        <v>6182</v>
      </c>
      <c r="K969" s="75" t="s">
        <v>6346</v>
      </c>
      <c r="L969" s="90" t="s">
        <v>2409</v>
      </c>
      <c r="M969" s="90" t="s">
        <v>2410</v>
      </c>
      <c r="N969" s="90">
        <v>147</v>
      </c>
      <c r="O969" s="90">
        <v>7</v>
      </c>
      <c r="P969" s="92">
        <v>41791.600694444445</v>
      </c>
      <c r="Q969" s="90" t="s">
        <v>11</v>
      </c>
      <c r="R969" s="90" t="s">
        <v>459</v>
      </c>
      <c r="S969" s="90" t="s">
        <v>2398</v>
      </c>
      <c r="T969" s="90" t="s">
        <v>495</v>
      </c>
      <c r="U969" s="90">
        <f t="shared" si="315"/>
        <v>6</v>
      </c>
      <c r="V969" s="90" t="b">
        <f t="shared" si="316"/>
        <v>1</v>
      </c>
      <c r="W969" s="90" t="b">
        <f t="shared" si="317"/>
        <v>0</v>
      </c>
      <c r="X969" s="90" t="b">
        <f t="shared" si="318"/>
        <v>0</v>
      </c>
      <c r="Y969" s="90" t="b">
        <f t="shared" si="319"/>
        <v>0</v>
      </c>
      <c r="Z969" s="90" t="b">
        <f t="shared" si="320"/>
        <v>0</v>
      </c>
      <c r="AA969" s="90" t="b">
        <f t="shared" si="321"/>
        <v>0</v>
      </c>
      <c r="AB969" s="90" t="b">
        <f t="shared" si="322"/>
        <v>1</v>
      </c>
      <c r="AC969" s="90" t="b">
        <f t="shared" si="323"/>
        <v>1</v>
      </c>
      <c r="AD969" s="90" t="b">
        <f t="shared" si="324"/>
        <v>1</v>
      </c>
      <c r="AE969" s="90" t="b">
        <f t="shared" si="325"/>
        <v>1</v>
      </c>
      <c r="AF969" s="90" t="b">
        <f t="shared" si="326"/>
        <v>0</v>
      </c>
      <c r="AG969" s="90" t="b">
        <f t="shared" si="327"/>
        <v>1</v>
      </c>
      <c r="AH969" s="90" t="b">
        <f t="shared" si="328"/>
        <v>0</v>
      </c>
      <c r="AI969" s="90" t="b">
        <f t="shared" si="329"/>
        <v>0</v>
      </c>
      <c r="AJ969" s="90" t="b">
        <f t="shared" si="330"/>
        <v>0</v>
      </c>
      <c r="AK969" s="90" t="b">
        <f t="shared" si="331"/>
        <v>0</v>
      </c>
      <c r="AL969" s="90" t="b">
        <f t="shared" si="332"/>
        <v>0</v>
      </c>
      <c r="AM969" s="90" t="b">
        <f t="shared" si="333"/>
        <v>0</v>
      </c>
      <c r="AN969" s="90" t="b">
        <f t="shared" si="334"/>
        <v>0</v>
      </c>
      <c r="AO969" s="90" t="b">
        <v>0</v>
      </c>
      <c r="AP969" s="90" t="b">
        <f t="shared" si="335"/>
        <v>0</v>
      </c>
      <c r="AQ969" s="90" t="b">
        <v>0</v>
      </c>
      <c r="AR969" s="7">
        <v>1</v>
      </c>
      <c r="AS969" s="7">
        <v>3</v>
      </c>
      <c r="AT969" s="7">
        <v>8</v>
      </c>
      <c r="AU969" s="7" t="s">
        <v>5615</v>
      </c>
      <c r="AV969" s="7">
        <v>10</v>
      </c>
      <c r="AW969" s="7">
        <v>11</v>
      </c>
      <c r="AX969" s="7">
        <v>13</v>
      </c>
      <c r="AY969" s="7">
        <v>15</v>
      </c>
      <c r="AZ969" s="7"/>
      <c r="BA969" s="7"/>
      <c r="BB969" s="7"/>
      <c r="BC969" s="7"/>
      <c r="BD969" s="7"/>
      <c r="BE969" s="7"/>
      <c r="BF969" s="7"/>
      <c r="BG969" s="7"/>
      <c r="BH969" s="7"/>
      <c r="BI969" s="7"/>
      <c r="BJ969" s="7"/>
      <c r="BK969" s="7"/>
      <c r="BL969" s="7"/>
      <c r="BM969" s="2"/>
      <c r="BN969" s="2"/>
      <c r="BO969" s="2"/>
      <c r="BP969" s="2"/>
      <c r="BQ969" s="2"/>
      <c r="BR969" s="2"/>
      <c r="BS969" s="2"/>
      <c r="BT969" s="2"/>
      <c r="BU969" s="2"/>
      <c r="BV969" s="2"/>
      <c r="BW969" s="2"/>
      <c r="BX969" s="2"/>
      <c r="BY969" s="2"/>
      <c r="BZ969" s="2"/>
      <c r="CA969" s="2"/>
      <c r="CB969" s="2"/>
      <c r="CC969" s="2"/>
      <c r="CD969" s="2"/>
      <c r="CE969" s="2"/>
      <c r="CF969" s="2"/>
    </row>
    <row r="970" spans="1:85" s="7" customFormat="1" hidden="1" x14ac:dyDescent="0.25">
      <c r="L970" s="11" t="s">
        <v>2678</v>
      </c>
      <c r="M970" s="2" t="s">
        <v>2679</v>
      </c>
      <c r="N970" s="2">
        <v>2016</v>
      </c>
      <c r="O970" s="2">
        <v>1</v>
      </c>
      <c r="P970" s="4">
        <v>42370</v>
      </c>
      <c r="Q970" s="2" t="s">
        <v>11</v>
      </c>
      <c r="R970" s="2" t="s">
        <v>459</v>
      </c>
      <c r="S970" s="2" t="s">
        <v>2677</v>
      </c>
      <c r="T970" s="2" t="s">
        <v>480</v>
      </c>
      <c r="U970" s="2">
        <f t="shared" si="315"/>
        <v>1</v>
      </c>
      <c r="V970" s="2" t="b">
        <f t="shared" si="316"/>
        <v>1</v>
      </c>
      <c r="W970" s="17" t="b">
        <f t="shared" si="317"/>
        <v>0</v>
      </c>
      <c r="X970" s="2" t="b">
        <f t="shared" si="318"/>
        <v>0</v>
      </c>
      <c r="Y970" s="2" t="b">
        <f t="shared" si="319"/>
        <v>0</v>
      </c>
      <c r="Z970" s="2" t="b">
        <f t="shared" si="320"/>
        <v>0</v>
      </c>
      <c r="AA970" s="2" t="b">
        <f t="shared" si="321"/>
        <v>0</v>
      </c>
      <c r="AB970" s="2" t="b">
        <f t="shared" si="322"/>
        <v>0</v>
      </c>
      <c r="AC970" s="2" t="b">
        <f t="shared" si="323"/>
        <v>0</v>
      </c>
      <c r="AD970" s="2" t="b">
        <f t="shared" si="324"/>
        <v>0</v>
      </c>
      <c r="AE970" s="2" t="b">
        <f t="shared" si="325"/>
        <v>0</v>
      </c>
      <c r="AF970" s="2" t="b">
        <f t="shared" si="326"/>
        <v>0</v>
      </c>
      <c r="AG970" s="2" t="b">
        <f t="shared" si="327"/>
        <v>0</v>
      </c>
      <c r="AH970" s="17" t="b">
        <f t="shared" si="328"/>
        <v>0</v>
      </c>
      <c r="AI970" s="2" t="b">
        <f t="shared" si="329"/>
        <v>0</v>
      </c>
      <c r="AJ970" s="2" t="b">
        <f t="shared" si="330"/>
        <v>0</v>
      </c>
      <c r="AK970" s="2" t="b">
        <f t="shared" si="331"/>
        <v>0</v>
      </c>
      <c r="AL970" s="2" t="b">
        <f t="shared" si="332"/>
        <v>0</v>
      </c>
      <c r="AM970" s="2" t="b">
        <f t="shared" si="333"/>
        <v>0</v>
      </c>
      <c r="AN970" s="2" t="b">
        <f t="shared" si="334"/>
        <v>0</v>
      </c>
      <c r="AO970" s="2" t="b">
        <v>0</v>
      </c>
      <c r="AP970" s="2" t="b">
        <f t="shared" si="335"/>
        <v>0</v>
      </c>
      <c r="AQ970" s="2" t="b">
        <v>0</v>
      </c>
      <c r="AR970" s="2">
        <v>1</v>
      </c>
      <c r="AS970" s="2"/>
      <c r="AT970" s="2"/>
      <c r="AU970" s="2"/>
      <c r="AV970" s="2"/>
      <c r="AW970" s="2"/>
      <c r="AX970" s="2"/>
      <c r="AY970" s="2"/>
      <c r="AZ970" s="2"/>
      <c r="BA970" s="2"/>
      <c r="BB970" s="2"/>
      <c r="BC970" s="2"/>
      <c r="BD970" s="2"/>
      <c r="BE970" s="2"/>
      <c r="BF970" s="2"/>
      <c r="BG970" s="2"/>
      <c r="BH970" s="2"/>
      <c r="BI970" s="2"/>
      <c r="BJ970" s="2"/>
      <c r="BK970" s="2"/>
      <c r="BL970" s="2"/>
      <c r="BM970" s="2"/>
      <c r="BN970" s="2"/>
      <c r="BO970" s="2"/>
    </row>
    <row r="971" spans="1:85" s="7" customFormat="1" ht="28.5" hidden="1" x14ac:dyDescent="0.25">
      <c r="A971" s="2"/>
      <c r="B971" s="2"/>
      <c r="C971" s="2"/>
      <c r="D971" s="2"/>
      <c r="E971" s="2"/>
      <c r="F971" s="2"/>
      <c r="G971" s="2"/>
      <c r="H971" s="2"/>
      <c r="I971" s="2"/>
      <c r="J971" s="2"/>
      <c r="K971" s="2"/>
      <c r="L971" s="15">
        <v>2012220216</v>
      </c>
      <c r="M971" s="12" t="s">
        <v>5525</v>
      </c>
      <c r="N971" s="2"/>
      <c r="O971" s="2"/>
      <c r="P971" s="2"/>
      <c r="Q971" s="13" t="s">
        <v>5439</v>
      </c>
      <c r="R971" s="2" t="s">
        <v>5440</v>
      </c>
      <c r="S971" s="2"/>
      <c r="T971" s="13" t="s">
        <v>5443</v>
      </c>
      <c r="U971" s="2">
        <f t="shared" si="315"/>
        <v>1</v>
      </c>
      <c r="V971" s="2" t="b">
        <f t="shared" si="316"/>
        <v>1</v>
      </c>
      <c r="W971" s="17" t="b">
        <f t="shared" si="317"/>
        <v>0</v>
      </c>
      <c r="X971" s="2" t="b">
        <f t="shared" si="318"/>
        <v>0</v>
      </c>
      <c r="Y971" s="2" t="b">
        <f t="shared" si="319"/>
        <v>0</v>
      </c>
      <c r="Z971" s="2" t="b">
        <f t="shared" si="320"/>
        <v>0</v>
      </c>
      <c r="AA971" s="2" t="b">
        <f t="shared" si="321"/>
        <v>0</v>
      </c>
      <c r="AB971" s="2" t="b">
        <f t="shared" si="322"/>
        <v>0</v>
      </c>
      <c r="AC971" s="2" t="b">
        <f t="shared" si="323"/>
        <v>0</v>
      </c>
      <c r="AD971" s="2" t="b">
        <f t="shared" si="324"/>
        <v>0</v>
      </c>
      <c r="AE971" s="2" t="b">
        <f t="shared" si="325"/>
        <v>0</v>
      </c>
      <c r="AF971" s="2" t="b">
        <f t="shared" si="326"/>
        <v>0</v>
      </c>
      <c r="AG971" s="2" t="b">
        <f t="shared" si="327"/>
        <v>0</v>
      </c>
      <c r="AH971" s="17" t="b">
        <f t="shared" si="328"/>
        <v>0</v>
      </c>
      <c r="AI971" s="2" t="b">
        <f t="shared" si="329"/>
        <v>0</v>
      </c>
      <c r="AJ971" s="2" t="b">
        <f t="shared" si="330"/>
        <v>0</v>
      </c>
      <c r="AK971" s="2" t="b">
        <f t="shared" si="331"/>
        <v>0</v>
      </c>
      <c r="AL971" s="2" t="b">
        <f t="shared" si="332"/>
        <v>0</v>
      </c>
      <c r="AM971" s="2" t="b">
        <f t="shared" si="333"/>
        <v>0</v>
      </c>
      <c r="AN971" s="2" t="b">
        <f t="shared" si="334"/>
        <v>0</v>
      </c>
      <c r="AO971" s="2" t="b">
        <v>0</v>
      </c>
      <c r="AP971" s="2" t="b">
        <f t="shared" si="335"/>
        <v>0</v>
      </c>
      <c r="AQ971" s="41" t="b">
        <v>0</v>
      </c>
      <c r="AR971" s="2">
        <v>1</v>
      </c>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row>
    <row r="972" spans="1:85" s="7" customFormat="1" ht="30" hidden="1" x14ac:dyDescent="0.25">
      <c r="L972" s="11" t="s">
        <v>1781</v>
      </c>
      <c r="M972" s="2" t="s">
        <v>1782</v>
      </c>
      <c r="N972" s="7">
        <v>2011</v>
      </c>
      <c r="O972" s="7">
        <v>1</v>
      </c>
      <c r="P972" s="8">
        <v>40544.518055555556</v>
      </c>
      <c r="Q972" s="7" t="s">
        <v>11</v>
      </c>
      <c r="R972" s="7" t="s">
        <v>459</v>
      </c>
      <c r="S972" s="7" t="s">
        <v>1776</v>
      </c>
      <c r="T972" s="7" t="s">
        <v>705</v>
      </c>
      <c r="U972" s="2">
        <f t="shared" si="315"/>
        <v>1</v>
      </c>
      <c r="V972" s="2" t="b">
        <f t="shared" si="316"/>
        <v>1</v>
      </c>
      <c r="W972" s="17" t="b">
        <f t="shared" si="317"/>
        <v>0</v>
      </c>
      <c r="X972" s="2" t="b">
        <f t="shared" si="318"/>
        <v>0</v>
      </c>
      <c r="Y972" s="2" t="b">
        <f t="shared" si="319"/>
        <v>0</v>
      </c>
      <c r="Z972" s="2" t="b">
        <f t="shared" si="320"/>
        <v>0</v>
      </c>
      <c r="AA972" s="2" t="b">
        <f t="shared" si="321"/>
        <v>0</v>
      </c>
      <c r="AB972" s="2" t="b">
        <f t="shared" si="322"/>
        <v>0</v>
      </c>
      <c r="AC972" s="2" t="b">
        <f t="shared" si="323"/>
        <v>0</v>
      </c>
      <c r="AD972" s="2" t="b">
        <f t="shared" si="324"/>
        <v>0</v>
      </c>
      <c r="AE972" s="2" t="b">
        <f t="shared" si="325"/>
        <v>0</v>
      </c>
      <c r="AF972" s="2" t="b">
        <f t="shared" si="326"/>
        <v>0</v>
      </c>
      <c r="AG972" s="2" t="b">
        <f t="shared" si="327"/>
        <v>0</v>
      </c>
      <c r="AH972" s="17" t="b">
        <f t="shared" si="328"/>
        <v>0</v>
      </c>
      <c r="AI972" s="2" t="b">
        <f t="shared" si="329"/>
        <v>0</v>
      </c>
      <c r="AJ972" s="2" t="b">
        <f t="shared" si="330"/>
        <v>0</v>
      </c>
      <c r="AK972" s="2" t="b">
        <f t="shared" si="331"/>
        <v>0</v>
      </c>
      <c r="AL972" s="2" t="b">
        <f t="shared" si="332"/>
        <v>0</v>
      </c>
      <c r="AM972" s="2" t="b">
        <f t="shared" si="333"/>
        <v>0</v>
      </c>
      <c r="AN972" s="2" t="b">
        <f t="shared" si="334"/>
        <v>0</v>
      </c>
      <c r="AO972" s="2" t="b">
        <v>0</v>
      </c>
      <c r="AP972" s="2" t="b">
        <f t="shared" si="335"/>
        <v>0</v>
      </c>
      <c r="AQ972" s="2" t="b">
        <v>0</v>
      </c>
      <c r="AR972" s="7">
        <v>1</v>
      </c>
      <c r="BM972" s="2"/>
      <c r="BN972" s="2"/>
      <c r="BO972" s="2"/>
      <c r="BP972" s="2"/>
      <c r="BQ972" s="2"/>
      <c r="BR972" s="2"/>
      <c r="BS972" s="2"/>
      <c r="BT972" s="2"/>
      <c r="BU972" s="2"/>
      <c r="BV972" s="2"/>
      <c r="BW972" s="2"/>
      <c r="BX972" s="2"/>
      <c r="BY972" s="2"/>
      <c r="BZ972" s="2"/>
      <c r="CA972" s="2"/>
      <c r="CB972" s="2"/>
      <c r="CC972" s="2"/>
      <c r="CD972" s="2"/>
      <c r="CE972" s="2"/>
    </row>
    <row r="973" spans="1:85" s="7" customFormat="1" ht="30" hidden="1" x14ac:dyDescent="0.25">
      <c r="L973" s="11" t="s">
        <v>1394</v>
      </c>
      <c r="M973" s="2" t="s">
        <v>1395</v>
      </c>
      <c r="N973" s="2">
        <v>2013</v>
      </c>
      <c r="O973" s="2">
        <v>1</v>
      </c>
      <c r="P973" s="3">
        <v>41275.529861111114</v>
      </c>
      <c r="Q973" s="2" t="s">
        <v>11</v>
      </c>
      <c r="R973" s="2" t="s">
        <v>459</v>
      </c>
      <c r="S973" s="2" t="s">
        <v>1381</v>
      </c>
      <c r="T973" s="2" t="s">
        <v>705</v>
      </c>
      <c r="U973" s="2">
        <f t="shared" si="315"/>
        <v>1</v>
      </c>
      <c r="V973" s="2" t="b">
        <f t="shared" si="316"/>
        <v>1</v>
      </c>
      <c r="W973" s="17" t="b">
        <f t="shared" si="317"/>
        <v>0</v>
      </c>
      <c r="X973" s="2" t="b">
        <f t="shared" si="318"/>
        <v>0</v>
      </c>
      <c r="Y973" s="2" t="b">
        <f t="shared" si="319"/>
        <v>0</v>
      </c>
      <c r="Z973" s="2" t="b">
        <f t="shared" si="320"/>
        <v>0</v>
      </c>
      <c r="AA973" s="2" t="b">
        <f t="shared" si="321"/>
        <v>0</v>
      </c>
      <c r="AB973" s="2" t="b">
        <f t="shared" si="322"/>
        <v>0</v>
      </c>
      <c r="AC973" s="2" t="b">
        <f t="shared" si="323"/>
        <v>0</v>
      </c>
      <c r="AD973" s="2" t="b">
        <f t="shared" si="324"/>
        <v>0</v>
      </c>
      <c r="AE973" s="2" t="b">
        <f t="shared" si="325"/>
        <v>0</v>
      </c>
      <c r="AF973" s="2" t="b">
        <f t="shared" si="326"/>
        <v>0</v>
      </c>
      <c r="AG973" s="2" t="b">
        <f t="shared" si="327"/>
        <v>0</v>
      </c>
      <c r="AH973" s="17" t="b">
        <f t="shared" si="328"/>
        <v>0</v>
      </c>
      <c r="AI973" s="2" t="b">
        <f t="shared" si="329"/>
        <v>0</v>
      </c>
      <c r="AJ973" s="2" t="b">
        <f t="shared" si="330"/>
        <v>0</v>
      </c>
      <c r="AK973" s="2" t="b">
        <f t="shared" si="331"/>
        <v>0</v>
      </c>
      <c r="AL973" s="2" t="b">
        <f t="shared" si="332"/>
        <v>0</v>
      </c>
      <c r="AM973" s="2" t="b">
        <f t="shared" si="333"/>
        <v>0</v>
      </c>
      <c r="AN973" s="2" t="b">
        <f t="shared" si="334"/>
        <v>0</v>
      </c>
      <c r="AO973" s="2" t="b">
        <v>0</v>
      </c>
      <c r="AP973" s="2" t="b">
        <f t="shared" si="335"/>
        <v>0</v>
      </c>
      <c r="AQ973" s="2" t="b">
        <v>0</v>
      </c>
      <c r="AR973" s="2">
        <v>1</v>
      </c>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row>
    <row r="974" spans="1:85" s="7" customFormat="1" ht="30" hidden="1" x14ac:dyDescent="0.25">
      <c r="A974" s="2"/>
      <c r="B974" s="2"/>
      <c r="C974" s="2"/>
      <c r="D974" s="2"/>
      <c r="E974" s="2"/>
      <c r="F974" s="2"/>
      <c r="G974" s="2"/>
      <c r="H974" s="2"/>
      <c r="I974" s="2"/>
      <c r="J974" s="2"/>
      <c r="K974" s="2"/>
      <c r="L974" s="11" t="s">
        <v>283</v>
      </c>
      <c r="M974" s="2" t="s">
        <v>284</v>
      </c>
      <c r="N974" s="7">
        <v>2014</v>
      </c>
      <c r="O974" s="7">
        <v>1</v>
      </c>
      <c r="P974" s="8">
        <v>41821.424305555556</v>
      </c>
      <c r="Q974" s="7" t="s">
        <v>11</v>
      </c>
      <c r="R974" s="7" t="s">
        <v>9</v>
      </c>
      <c r="S974" s="7" t="s">
        <v>264</v>
      </c>
      <c r="T974" s="7" t="s">
        <v>13</v>
      </c>
      <c r="U974" s="2">
        <f t="shared" si="315"/>
        <v>2</v>
      </c>
      <c r="V974" s="2" t="b">
        <f t="shared" si="316"/>
        <v>1</v>
      </c>
      <c r="W974" s="17" t="b">
        <f t="shared" si="317"/>
        <v>0</v>
      </c>
      <c r="X974" s="2" t="b">
        <f t="shared" si="318"/>
        <v>0</v>
      </c>
      <c r="Y974" s="2" t="b">
        <f t="shared" si="319"/>
        <v>0</v>
      </c>
      <c r="Z974" s="2" t="b">
        <f t="shared" si="320"/>
        <v>1</v>
      </c>
      <c r="AA974" s="2" t="b">
        <f t="shared" si="321"/>
        <v>0</v>
      </c>
      <c r="AB974" s="2" t="b">
        <f t="shared" si="322"/>
        <v>0</v>
      </c>
      <c r="AC974" s="2" t="b">
        <f t="shared" si="323"/>
        <v>0</v>
      </c>
      <c r="AD974" s="2" t="b">
        <f t="shared" si="324"/>
        <v>0</v>
      </c>
      <c r="AE974" s="2" t="b">
        <f t="shared" si="325"/>
        <v>0</v>
      </c>
      <c r="AF974" s="2" t="b">
        <f t="shared" si="326"/>
        <v>0</v>
      </c>
      <c r="AG974" s="2" t="b">
        <f t="shared" si="327"/>
        <v>0</v>
      </c>
      <c r="AH974" s="17" t="b">
        <f t="shared" si="328"/>
        <v>0</v>
      </c>
      <c r="AI974" s="2" t="b">
        <f t="shared" si="329"/>
        <v>0</v>
      </c>
      <c r="AJ974" s="2" t="b">
        <f t="shared" si="330"/>
        <v>0</v>
      </c>
      <c r="AK974" s="2" t="b">
        <f t="shared" si="331"/>
        <v>0</v>
      </c>
      <c r="AL974" s="2" t="b">
        <f t="shared" si="332"/>
        <v>0</v>
      </c>
      <c r="AM974" s="2" t="b">
        <f t="shared" si="333"/>
        <v>0</v>
      </c>
      <c r="AN974" s="2" t="b">
        <f t="shared" si="334"/>
        <v>0</v>
      </c>
      <c r="AO974" s="2" t="b">
        <v>0</v>
      </c>
      <c r="AP974" s="2" t="b">
        <f t="shared" si="335"/>
        <v>0</v>
      </c>
      <c r="AQ974" s="2" t="b">
        <v>0</v>
      </c>
      <c r="AR974" s="7">
        <v>1</v>
      </c>
      <c r="AS974" s="7">
        <v>3</v>
      </c>
      <c r="AT974" s="7">
        <v>6</v>
      </c>
      <c r="BM974" s="2"/>
      <c r="BN974" s="2"/>
      <c r="BO974" s="2"/>
    </row>
    <row r="975" spans="1:85" s="84" customFormat="1" ht="45" x14ac:dyDescent="0.25">
      <c r="A975" s="75" t="s">
        <v>5673</v>
      </c>
      <c r="B975" s="75" t="s">
        <v>5730</v>
      </c>
      <c r="C975" s="75" t="s">
        <v>6467</v>
      </c>
      <c r="D975" s="90" t="s">
        <v>5730</v>
      </c>
      <c r="E975" s="90" t="s">
        <v>6468</v>
      </c>
      <c r="F975" s="90" t="s">
        <v>5693</v>
      </c>
      <c r="G975" s="90" t="s">
        <v>6469</v>
      </c>
      <c r="H975" s="90" t="s">
        <v>6182</v>
      </c>
      <c r="I975" s="90">
        <v>41168451</v>
      </c>
      <c r="J975" s="90" t="s">
        <v>6182</v>
      </c>
      <c r="K975" s="75" t="s">
        <v>6470</v>
      </c>
      <c r="L975" s="90" t="s">
        <v>3724</v>
      </c>
      <c r="M975" s="90" t="s">
        <v>3725</v>
      </c>
      <c r="N975" s="90">
        <v>16</v>
      </c>
      <c r="O975" s="90">
        <v>12</v>
      </c>
      <c r="P975" s="92">
        <v>41974.693749999999</v>
      </c>
      <c r="Q975" s="90" t="s">
        <v>2614</v>
      </c>
      <c r="R975" s="90" t="s">
        <v>459</v>
      </c>
      <c r="S975" s="90" t="s">
        <v>3726</v>
      </c>
      <c r="T975" s="90" t="s">
        <v>484</v>
      </c>
      <c r="U975" s="90">
        <f t="shared" si="315"/>
        <v>6</v>
      </c>
      <c r="V975" s="90" t="b">
        <f t="shared" si="316"/>
        <v>1</v>
      </c>
      <c r="W975" s="90" t="b">
        <f t="shared" si="317"/>
        <v>1</v>
      </c>
      <c r="X975" s="90" t="b">
        <f t="shared" si="318"/>
        <v>0</v>
      </c>
      <c r="Y975" s="90" t="b">
        <f t="shared" si="319"/>
        <v>0</v>
      </c>
      <c r="Z975" s="90" t="b">
        <f t="shared" si="320"/>
        <v>0</v>
      </c>
      <c r="AA975" s="90" t="b">
        <f t="shared" si="321"/>
        <v>0</v>
      </c>
      <c r="AB975" s="90" t="b">
        <f t="shared" si="322"/>
        <v>0</v>
      </c>
      <c r="AC975" s="90" t="b">
        <f t="shared" si="323"/>
        <v>0</v>
      </c>
      <c r="AD975" s="90" t="b">
        <f t="shared" si="324"/>
        <v>0</v>
      </c>
      <c r="AE975" s="90" t="b">
        <f t="shared" si="325"/>
        <v>0</v>
      </c>
      <c r="AF975" s="90" t="b">
        <f t="shared" si="326"/>
        <v>0</v>
      </c>
      <c r="AG975" s="90" t="b">
        <f t="shared" si="327"/>
        <v>1</v>
      </c>
      <c r="AH975" s="90" t="b">
        <f t="shared" si="328"/>
        <v>0</v>
      </c>
      <c r="AI975" s="90" t="b">
        <f t="shared" si="329"/>
        <v>0</v>
      </c>
      <c r="AJ975" s="90" t="b">
        <f t="shared" si="330"/>
        <v>1</v>
      </c>
      <c r="AK975" s="90" t="b">
        <f t="shared" si="331"/>
        <v>1</v>
      </c>
      <c r="AL975" s="90" t="b">
        <f t="shared" si="332"/>
        <v>0</v>
      </c>
      <c r="AM975" s="90" t="b">
        <f t="shared" si="333"/>
        <v>0</v>
      </c>
      <c r="AN975" s="90" t="b">
        <f t="shared" si="334"/>
        <v>0</v>
      </c>
      <c r="AO975" s="90" t="b">
        <v>0</v>
      </c>
      <c r="AP975" s="90" t="b">
        <f t="shared" si="335"/>
        <v>1</v>
      </c>
      <c r="AQ975" s="90" t="b">
        <v>0</v>
      </c>
      <c r="AR975" s="2">
        <v>1</v>
      </c>
      <c r="AS975" s="2">
        <v>2</v>
      </c>
      <c r="AT975" s="2">
        <v>3</v>
      </c>
      <c r="AU975" s="2">
        <v>12</v>
      </c>
      <c r="AV975" s="2">
        <v>15</v>
      </c>
      <c r="AW975" s="2">
        <v>21</v>
      </c>
      <c r="AX975" s="2">
        <v>22</v>
      </c>
      <c r="AY975" s="2">
        <v>52</v>
      </c>
      <c r="AZ975" s="2"/>
      <c r="BA975" s="2"/>
      <c r="BB975" s="2"/>
      <c r="BC975" s="2"/>
      <c r="BD975" s="2"/>
      <c r="BE975" s="2"/>
      <c r="BF975" s="2"/>
      <c r="BG975" s="2"/>
      <c r="BH975" s="2"/>
      <c r="BI975" s="2"/>
      <c r="BJ975" s="2"/>
      <c r="BK975" s="2"/>
      <c r="BL975" s="2"/>
      <c r="BM975" s="7"/>
      <c r="BN975" s="7"/>
      <c r="BO975" s="7"/>
      <c r="BP975" s="2"/>
      <c r="BQ975" s="2"/>
      <c r="BR975" s="2"/>
      <c r="BS975" s="2"/>
      <c r="BT975" s="2"/>
      <c r="BU975" s="2"/>
      <c r="BV975" s="2"/>
      <c r="BW975" s="2"/>
      <c r="BX975" s="2"/>
      <c r="BY975" s="2"/>
      <c r="BZ975" s="2"/>
      <c r="CA975" s="2"/>
      <c r="CB975" s="2"/>
      <c r="CC975" s="2"/>
      <c r="CD975" s="2"/>
      <c r="CE975" s="2"/>
      <c r="CF975" s="7"/>
    </row>
    <row r="976" spans="1:85" s="7" customFormat="1" hidden="1" x14ac:dyDescent="0.25">
      <c r="L976" s="11" t="s">
        <v>1931</v>
      </c>
      <c r="M976" s="2" t="s">
        <v>1932</v>
      </c>
      <c r="N976" s="7">
        <v>2016</v>
      </c>
      <c r="O976" s="7">
        <v>1</v>
      </c>
      <c r="P976" s="9">
        <v>42370</v>
      </c>
      <c r="Q976" s="7" t="s">
        <v>11</v>
      </c>
      <c r="R976" s="7" t="s">
        <v>459</v>
      </c>
      <c r="S976" s="7" t="s">
        <v>1930</v>
      </c>
      <c r="T976" s="7" t="s">
        <v>1130</v>
      </c>
      <c r="U976" s="2">
        <f t="shared" si="315"/>
        <v>1</v>
      </c>
      <c r="V976" s="2" t="b">
        <f t="shared" si="316"/>
        <v>1</v>
      </c>
      <c r="W976" s="17" t="b">
        <f t="shared" si="317"/>
        <v>0</v>
      </c>
      <c r="X976" s="2" t="b">
        <f t="shared" si="318"/>
        <v>0</v>
      </c>
      <c r="Y976" s="2" t="b">
        <f t="shared" si="319"/>
        <v>0</v>
      </c>
      <c r="Z976" s="2" t="b">
        <f t="shared" si="320"/>
        <v>0</v>
      </c>
      <c r="AA976" s="2" t="b">
        <f t="shared" si="321"/>
        <v>0</v>
      </c>
      <c r="AB976" s="2" t="b">
        <f t="shared" si="322"/>
        <v>0</v>
      </c>
      <c r="AC976" s="2" t="b">
        <f t="shared" si="323"/>
        <v>0</v>
      </c>
      <c r="AD976" s="2" t="b">
        <f t="shared" si="324"/>
        <v>0</v>
      </c>
      <c r="AE976" s="2" t="b">
        <f t="shared" si="325"/>
        <v>0</v>
      </c>
      <c r="AF976" s="2" t="b">
        <f t="shared" si="326"/>
        <v>0</v>
      </c>
      <c r="AG976" s="2" t="b">
        <f t="shared" si="327"/>
        <v>0</v>
      </c>
      <c r="AH976" s="17" t="b">
        <f t="shared" si="328"/>
        <v>0</v>
      </c>
      <c r="AI976" s="2" t="b">
        <f t="shared" si="329"/>
        <v>0</v>
      </c>
      <c r="AJ976" s="2" t="b">
        <f t="shared" si="330"/>
        <v>0</v>
      </c>
      <c r="AK976" s="2" t="b">
        <f t="shared" si="331"/>
        <v>0</v>
      </c>
      <c r="AL976" s="2" t="b">
        <f t="shared" si="332"/>
        <v>0</v>
      </c>
      <c r="AM976" s="2" t="b">
        <f t="shared" si="333"/>
        <v>0</v>
      </c>
      <c r="AN976" s="2" t="b">
        <f t="shared" si="334"/>
        <v>0</v>
      </c>
      <c r="AO976" s="2" t="b">
        <v>0</v>
      </c>
      <c r="AP976" s="2" t="b">
        <f t="shared" si="335"/>
        <v>0</v>
      </c>
      <c r="AQ976" s="2" t="b">
        <v>0</v>
      </c>
      <c r="AR976" s="7">
        <v>1</v>
      </c>
      <c r="BM976" s="2"/>
      <c r="BN976" s="2"/>
      <c r="BO976" s="2"/>
      <c r="BP976" s="2"/>
    </row>
    <row r="977" spans="1:85" s="7" customFormat="1" ht="30" hidden="1" x14ac:dyDescent="0.25">
      <c r="A977" s="42" t="s">
        <v>5667</v>
      </c>
      <c r="B977" s="42" t="s">
        <v>5705</v>
      </c>
      <c r="C977" s="42">
        <v>2008</v>
      </c>
      <c r="D977" s="42" t="s">
        <v>5705</v>
      </c>
      <c r="E977" s="42"/>
      <c r="F977" s="42" t="s">
        <v>5705</v>
      </c>
      <c r="G977" s="42"/>
      <c r="H977" s="42"/>
      <c r="I977" s="42">
        <v>12196243</v>
      </c>
      <c r="J977" s="42"/>
      <c r="K977" s="42" t="s">
        <v>6064</v>
      </c>
      <c r="L977" s="5" t="s">
        <v>4444</v>
      </c>
      <c r="M977" s="5" t="s">
        <v>4445</v>
      </c>
      <c r="N977" s="49">
        <v>2013</v>
      </c>
      <c r="O977" s="49">
        <v>1</v>
      </c>
      <c r="P977" s="50">
        <v>41275.696527777778</v>
      </c>
      <c r="Q977" s="49" t="s">
        <v>11</v>
      </c>
      <c r="R977" s="49" t="s">
        <v>459</v>
      </c>
      <c r="S977" s="49" t="s">
        <v>4446</v>
      </c>
      <c r="T977" s="49" t="s">
        <v>484</v>
      </c>
      <c r="U977" s="5">
        <f t="shared" si="315"/>
        <v>7</v>
      </c>
      <c r="V977" s="5" t="b">
        <f t="shared" si="316"/>
        <v>1</v>
      </c>
      <c r="W977" s="51" t="b">
        <f t="shared" si="317"/>
        <v>1</v>
      </c>
      <c r="X977" s="5" t="b">
        <f t="shared" si="318"/>
        <v>1</v>
      </c>
      <c r="Y977" s="5" t="b">
        <f t="shared" si="319"/>
        <v>0</v>
      </c>
      <c r="Z977" s="5" t="b">
        <f t="shared" si="320"/>
        <v>0</v>
      </c>
      <c r="AA977" s="5" t="b">
        <f t="shared" si="321"/>
        <v>1</v>
      </c>
      <c r="AB977" s="5" t="b">
        <f t="shared" si="322"/>
        <v>0</v>
      </c>
      <c r="AC977" s="5" t="b">
        <f t="shared" si="323"/>
        <v>0</v>
      </c>
      <c r="AD977" s="5" t="b">
        <f t="shared" si="324"/>
        <v>1</v>
      </c>
      <c r="AE977" s="5" t="b">
        <f t="shared" si="325"/>
        <v>0</v>
      </c>
      <c r="AF977" s="5" t="b">
        <f t="shared" si="326"/>
        <v>0</v>
      </c>
      <c r="AG977" s="5" t="b">
        <f t="shared" si="327"/>
        <v>1</v>
      </c>
      <c r="AH977" s="51" t="b">
        <f t="shared" si="328"/>
        <v>0</v>
      </c>
      <c r="AI977" s="5" t="b">
        <f t="shared" si="329"/>
        <v>0</v>
      </c>
      <c r="AJ977" s="5" t="b">
        <f t="shared" si="330"/>
        <v>0</v>
      </c>
      <c r="AK977" s="5" t="b">
        <f t="shared" si="331"/>
        <v>0</v>
      </c>
      <c r="AL977" s="5" t="b">
        <f t="shared" si="332"/>
        <v>0</v>
      </c>
      <c r="AM977" s="5" t="b">
        <f t="shared" si="333"/>
        <v>0</v>
      </c>
      <c r="AN977" s="5" t="b">
        <f t="shared" si="334"/>
        <v>0</v>
      </c>
      <c r="AO977" s="5" t="b">
        <v>0</v>
      </c>
      <c r="AP977" s="5" t="b">
        <f t="shared" si="335"/>
        <v>1</v>
      </c>
      <c r="AQ977" s="5" t="b">
        <v>0</v>
      </c>
      <c r="AR977" s="7">
        <v>1</v>
      </c>
      <c r="AS977" s="7">
        <v>2</v>
      </c>
      <c r="AT977" s="7">
        <v>3</v>
      </c>
      <c r="AU977" s="7">
        <v>4</v>
      </c>
      <c r="AV977" s="7">
        <v>7</v>
      </c>
      <c r="AW977" s="7">
        <v>11</v>
      </c>
      <c r="AX977" s="7">
        <v>12</v>
      </c>
      <c r="AY977" s="7">
        <v>15</v>
      </c>
      <c r="AZ977" s="7">
        <v>18</v>
      </c>
      <c r="BA977" s="7">
        <v>52</v>
      </c>
      <c r="BM977" s="2"/>
      <c r="BN977" s="2"/>
      <c r="BO977" s="2"/>
      <c r="BQ977" s="2"/>
      <c r="BR977" s="2"/>
      <c r="BS977" s="2"/>
      <c r="BT977" s="2"/>
      <c r="BU977" s="2"/>
      <c r="BV977" s="2"/>
      <c r="BW977" s="2"/>
      <c r="BX977" s="2"/>
      <c r="BY977" s="2"/>
      <c r="BZ977" s="2"/>
      <c r="CA977" s="2"/>
      <c r="CB977" s="2"/>
      <c r="CC977" s="2"/>
      <c r="CD977" s="2"/>
      <c r="CE977" s="2"/>
    </row>
    <row r="978" spans="1:85" s="7" customFormat="1" hidden="1" x14ac:dyDescent="0.25">
      <c r="L978" s="11" t="s">
        <v>3219</v>
      </c>
      <c r="M978" s="2" t="s">
        <v>3220</v>
      </c>
      <c r="N978" s="2">
        <v>36</v>
      </c>
      <c r="O978" s="2">
        <v>48</v>
      </c>
      <c r="P978" s="3">
        <v>41878.649305555555</v>
      </c>
      <c r="Q978" s="2" t="s">
        <v>11</v>
      </c>
      <c r="R978" s="2" t="s">
        <v>459</v>
      </c>
      <c r="S978" s="2" t="s">
        <v>3221</v>
      </c>
      <c r="T978" s="2" t="s">
        <v>701</v>
      </c>
      <c r="U978" s="2">
        <f t="shared" si="315"/>
        <v>0</v>
      </c>
      <c r="V978" s="2" t="b">
        <f t="shared" si="316"/>
        <v>0</v>
      </c>
      <c r="W978" s="17" t="b">
        <f t="shared" si="317"/>
        <v>0</v>
      </c>
      <c r="X978" s="2" t="b">
        <f t="shared" si="318"/>
        <v>0</v>
      </c>
      <c r="Y978" s="2" t="b">
        <f t="shared" si="319"/>
        <v>0</v>
      </c>
      <c r="Z978" s="2" t="b">
        <f t="shared" si="320"/>
        <v>0</v>
      </c>
      <c r="AA978" s="2" t="b">
        <f t="shared" si="321"/>
        <v>0</v>
      </c>
      <c r="AB978" s="2" t="b">
        <f t="shared" si="322"/>
        <v>0</v>
      </c>
      <c r="AC978" s="2" t="b">
        <f t="shared" si="323"/>
        <v>0</v>
      </c>
      <c r="AD978" s="2" t="b">
        <f t="shared" si="324"/>
        <v>0</v>
      </c>
      <c r="AE978" s="2" t="b">
        <f t="shared" si="325"/>
        <v>0</v>
      </c>
      <c r="AF978" s="2" t="b">
        <f t="shared" si="326"/>
        <v>0</v>
      </c>
      <c r="AG978" s="2" t="b">
        <f t="shared" si="327"/>
        <v>0</v>
      </c>
      <c r="AH978" s="17" t="b">
        <f t="shared" si="328"/>
        <v>0</v>
      </c>
      <c r="AI978" s="2" t="b">
        <f t="shared" si="329"/>
        <v>0</v>
      </c>
      <c r="AJ978" s="2" t="b">
        <f t="shared" si="330"/>
        <v>0</v>
      </c>
      <c r="AK978" s="2" t="b">
        <f t="shared" si="331"/>
        <v>0</v>
      </c>
      <c r="AL978" s="2" t="b">
        <f t="shared" si="332"/>
        <v>0</v>
      </c>
      <c r="AM978" s="2" t="b">
        <f t="shared" si="333"/>
        <v>0</v>
      </c>
      <c r="AN978" s="2" t="b">
        <f t="shared" si="334"/>
        <v>0</v>
      </c>
      <c r="AO978" s="2" t="b">
        <v>0</v>
      </c>
      <c r="AP978" s="2" t="b">
        <f t="shared" si="335"/>
        <v>0</v>
      </c>
      <c r="AQ978" s="2" t="b">
        <v>0</v>
      </c>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Q978" s="2"/>
      <c r="BR978" s="2"/>
      <c r="BS978" s="2"/>
      <c r="BT978" s="2"/>
      <c r="BU978" s="2"/>
      <c r="BV978" s="2"/>
      <c r="BW978" s="2"/>
      <c r="BX978" s="2"/>
      <c r="BY978" s="2"/>
      <c r="BZ978" s="2"/>
      <c r="CA978" s="2"/>
      <c r="CB978" s="2"/>
      <c r="CC978" s="2"/>
      <c r="CD978" s="2"/>
      <c r="CE978" s="2"/>
    </row>
    <row r="979" spans="1:85" s="7" customFormat="1" hidden="1" x14ac:dyDescent="0.25">
      <c r="L979" s="11" t="s">
        <v>4651</v>
      </c>
      <c r="M979" s="2" t="s">
        <v>4652</v>
      </c>
      <c r="N979" s="2"/>
      <c r="O979" s="2"/>
      <c r="P979" s="2"/>
      <c r="Q979" s="2" t="s">
        <v>11</v>
      </c>
      <c r="R979" s="2" t="s">
        <v>459</v>
      </c>
      <c r="S979" s="2" t="s">
        <v>4653</v>
      </c>
      <c r="T979" s="2" t="s">
        <v>199</v>
      </c>
      <c r="U979" s="2">
        <f t="shared" si="315"/>
        <v>0</v>
      </c>
      <c r="V979" s="2" t="b">
        <f t="shared" si="316"/>
        <v>0</v>
      </c>
      <c r="W979" s="17" t="b">
        <f t="shared" si="317"/>
        <v>0</v>
      </c>
      <c r="X979" s="2" t="b">
        <f t="shared" si="318"/>
        <v>0</v>
      </c>
      <c r="Y979" s="2" t="b">
        <f t="shared" si="319"/>
        <v>0</v>
      </c>
      <c r="Z979" s="2" t="b">
        <f t="shared" si="320"/>
        <v>0</v>
      </c>
      <c r="AA979" s="2" t="b">
        <f t="shared" si="321"/>
        <v>0</v>
      </c>
      <c r="AB979" s="2" t="b">
        <f t="shared" si="322"/>
        <v>0</v>
      </c>
      <c r="AC979" s="2" t="b">
        <f t="shared" si="323"/>
        <v>0</v>
      </c>
      <c r="AD979" s="2" t="b">
        <f t="shared" si="324"/>
        <v>0</v>
      </c>
      <c r="AE979" s="2" t="b">
        <f t="shared" si="325"/>
        <v>0</v>
      </c>
      <c r="AF979" s="2" t="b">
        <f t="shared" si="326"/>
        <v>0</v>
      </c>
      <c r="AG979" s="2" t="b">
        <f t="shared" si="327"/>
        <v>0</v>
      </c>
      <c r="AH979" s="17" t="b">
        <f t="shared" si="328"/>
        <v>0</v>
      </c>
      <c r="AI979" s="2" t="b">
        <f t="shared" si="329"/>
        <v>0</v>
      </c>
      <c r="AJ979" s="2" t="b">
        <f t="shared" si="330"/>
        <v>0</v>
      </c>
      <c r="AK979" s="2" t="b">
        <f t="shared" si="331"/>
        <v>0</v>
      </c>
      <c r="AL979" s="2" t="b">
        <f t="shared" si="332"/>
        <v>0</v>
      </c>
      <c r="AM979" s="2" t="b">
        <f t="shared" si="333"/>
        <v>0</v>
      </c>
      <c r="AN979" s="2" t="b">
        <f t="shared" si="334"/>
        <v>0</v>
      </c>
      <c r="AO979" s="2" t="b">
        <v>0</v>
      </c>
      <c r="AP979" s="2" t="b">
        <f t="shared" si="335"/>
        <v>0</v>
      </c>
      <c r="AQ979" s="2" t="b">
        <v>0</v>
      </c>
      <c r="AR979" s="2" t="s">
        <v>5615</v>
      </c>
      <c r="AS979" s="2">
        <v>12</v>
      </c>
      <c r="AT979" s="2"/>
      <c r="AU979" s="2"/>
      <c r="AV979" s="2"/>
      <c r="AW979" s="2"/>
      <c r="AX979" s="2"/>
      <c r="AY979" s="2"/>
      <c r="AZ979" s="2"/>
      <c r="BA979" s="2"/>
      <c r="BB979" s="2"/>
      <c r="BC979" s="2"/>
      <c r="BD979" s="2"/>
      <c r="BE979" s="2"/>
      <c r="BF979" s="2"/>
      <c r="BG979" s="2"/>
      <c r="BH979" s="2"/>
      <c r="BI979" s="2"/>
      <c r="BJ979" s="2"/>
      <c r="BK979" s="2"/>
      <c r="BL979" s="2"/>
      <c r="BM979" s="2"/>
      <c r="BN979" s="2"/>
      <c r="BO979" s="2"/>
    </row>
    <row r="980" spans="1:85" s="7" customFormat="1" hidden="1" x14ac:dyDescent="0.25">
      <c r="A980" s="2"/>
      <c r="B980" s="2"/>
      <c r="C980" s="2"/>
      <c r="D980" s="2"/>
      <c r="E980" s="2"/>
      <c r="F980" s="2"/>
      <c r="G980" s="2"/>
      <c r="H980" s="2"/>
      <c r="I980" s="2"/>
      <c r="J980" s="2"/>
      <c r="K980" s="2"/>
      <c r="L980" s="15">
        <v>99922251</v>
      </c>
      <c r="M980" s="12" t="s">
        <v>5526</v>
      </c>
      <c r="N980" s="2"/>
      <c r="O980" s="2"/>
      <c r="P980" s="2"/>
      <c r="Q980" s="13" t="s">
        <v>5473</v>
      </c>
      <c r="R980" s="2" t="s">
        <v>5440</v>
      </c>
      <c r="S980" s="2"/>
      <c r="T980" s="13" t="s">
        <v>5453</v>
      </c>
      <c r="U980" s="2">
        <f t="shared" si="315"/>
        <v>1</v>
      </c>
      <c r="V980" s="2" t="b">
        <f t="shared" si="316"/>
        <v>1</v>
      </c>
      <c r="W980" s="17" t="b">
        <f t="shared" si="317"/>
        <v>0</v>
      </c>
      <c r="X980" s="2" t="b">
        <f t="shared" si="318"/>
        <v>0</v>
      </c>
      <c r="Y980" s="2" t="b">
        <f t="shared" si="319"/>
        <v>0</v>
      </c>
      <c r="Z980" s="2" t="b">
        <f t="shared" si="320"/>
        <v>0</v>
      </c>
      <c r="AA980" s="2" t="b">
        <f t="shared" si="321"/>
        <v>0</v>
      </c>
      <c r="AB980" s="2" t="b">
        <f t="shared" si="322"/>
        <v>0</v>
      </c>
      <c r="AC980" s="2" t="b">
        <f t="shared" si="323"/>
        <v>0</v>
      </c>
      <c r="AD980" s="2" t="b">
        <f t="shared" si="324"/>
        <v>0</v>
      </c>
      <c r="AE980" s="2" t="b">
        <f t="shared" si="325"/>
        <v>0</v>
      </c>
      <c r="AF980" s="2" t="b">
        <f t="shared" si="326"/>
        <v>0</v>
      </c>
      <c r="AG980" s="2" t="b">
        <f t="shared" si="327"/>
        <v>0</v>
      </c>
      <c r="AH980" s="17" t="b">
        <f t="shared" si="328"/>
        <v>0</v>
      </c>
      <c r="AI980" s="2" t="b">
        <f t="shared" si="329"/>
        <v>0</v>
      </c>
      <c r="AJ980" s="2" t="b">
        <f t="shared" si="330"/>
        <v>0</v>
      </c>
      <c r="AK980" s="2" t="b">
        <f t="shared" si="331"/>
        <v>0</v>
      </c>
      <c r="AL980" s="2" t="b">
        <f t="shared" si="332"/>
        <v>0</v>
      </c>
      <c r="AM980" s="2" t="b">
        <f t="shared" si="333"/>
        <v>0</v>
      </c>
      <c r="AN980" s="2" t="b">
        <f t="shared" si="334"/>
        <v>0</v>
      </c>
      <c r="AO980" s="2" t="b">
        <v>0</v>
      </c>
      <c r="AP980" s="2" t="b">
        <f t="shared" si="335"/>
        <v>0</v>
      </c>
      <c r="AQ980" s="41" t="b">
        <v>0</v>
      </c>
      <c r="AR980" s="2">
        <v>1</v>
      </c>
      <c r="AS980" s="2">
        <v>0</v>
      </c>
      <c r="AT980" s="2"/>
      <c r="AU980" s="2"/>
      <c r="AV980" s="2"/>
      <c r="AW980" s="2"/>
      <c r="AX980" s="2"/>
      <c r="AY980" s="2"/>
      <c r="AZ980" s="2"/>
      <c r="BA980" s="2"/>
      <c r="BB980" s="2"/>
      <c r="BC980" s="2"/>
      <c r="BD980" s="2"/>
      <c r="BE980" s="2"/>
      <c r="BF980" s="2"/>
      <c r="BG980" s="2"/>
      <c r="BH980" s="2"/>
      <c r="BI980" s="2"/>
      <c r="BJ980" s="2"/>
      <c r="BK980" s="2"/>
      <c r="BL980" s="2"/>
      <c r="BM980" s="2"/>
      <c r="BN980" s="2"/>
      <c r="BO980" s="2"/>
    </row>
    <row r="981" spans="1:85" s="7" customFormat="1" ht="28.5" hidden="1" x14ac:dyDescent="0.25">
      <c r="A981" s="2"/>
      <c r="B981" s="2"/>
      <c r="C981" s="2"/>
      <c r="D981" s="2"/>
      <c r="E981" s="2"/>
      <c r="F981" s="2"/>
      <c r="G981" s="2"/>
      <c r="H981" s="2"/>
      <c r="I981" s="2"/>
      <c r="J981" s="2"/>
      <c r="K981" s="2"/>
      <c r="L981" s="15">
        <v>86931214</v>
      </c>
      <c r="M981" s="12" t="s">
        <v>5527</v>
      </c>
      <c r="N981" s="2"/>
      <c r="O981" s="2"/>
      <c r="P981" s="2"/>
      <c r="Q981" s="13" t="s">
        <v>5473</v>
      </c>
      <c r="R981" s="2" t="s">
        <v>5440</v>
      </c>
      <c r="S981" s="2"/>
      <c r="T981" s="13" t="s">
        <v>5453</v>
      </c>
      <c r="U981" s="2">
        <f t="shared" si="315"/>
        <v>0</v>
      </c>
      <c r="V981" s="2" t="b">
        <f t="shared" si="316"/>
        <v>0</v>
      </c>
      <c r="W981" s="17" t="b">
        <f t="shared" si="317"/>
        <v>0</v>
      </c>
      <c r="X981" s="2" t="b">
        <f t="shared" si="318"/>
        <v>0</v>
      </c>
      <c r="Y981" s="2" t="b">
        <f t="shared" si="319"/>
        <v>0</v>
      </c>
      <c r="Z981" s="2" t="b">
        <f t="shared" si="320"/>
        <v>0</v>
      </c>
      <c r="AA981" s="2" t="b">
        <f t="shared" si="321"/>
        <v>0</v>
      </c>
      <c r="AB981" s="2" t="b">
        <f t="shared" si="322"/>
        <v>0</v>
      </c>
      <c r="AC981" s="2" t="b">
        <f t="shared" si="323"/>
        <v>0</v>
      </c>
      <c r="AD981" s="2" t="b">
        <f t="shared" si="324"/>
        <v>0</v>
      </c>
      <c r="AE981" s="2" t="b">
        <f t="shared" si="325"/>
        <v>0</v>
      </c>
      <c r="AF981" s="2" t="b">
        <f t="shared" si="326"/>
        <v>0</v>
      </c>
      <c r="AG981" s="2" t="b">
        <f t="shared" si="327"/>
        <v>0</v>
      </c>
      <c r="AH981" s="17" t="b">
        <f t="shared" si="328"/>
        <v>0</v>
      </c>
      <c r="AI981" s="2" t="b">
        <f t="shared" si="329"/>
        <v>0</v>
      </c>
      <c r="AJ981" s="2" t="b">
        <f t="shared" si="330"/>
        <v>0</v>
      </c>
      <c r="AK981" s="2" t="b">
        <f t="shared" si="331"/>
        <v>0</v>
      </c>
      <c r="AL981" s="2" t="b">
        <f t="shared" si="332"/>
        <v>0</v>
      </c>
      <c r="AM981" s="2" t="b">
        <f t="shared" si="333"/>
        <v>0</v>
      </c>
      <c r="AN981" s="2" t="b">
        <f t="shared" si="334"/>
        <v>0</v>
      </c>
      <c r="AO981" s="2" t="b">
        <v>0</v>
      </c>
      <c r="AP981" s="2" t="b">
        <f t="shared" si="335"/>
        <v>0</v>
      </c>
      <c r="AQ981" s="41" t="b">
        <v>0</v>
      </c>
      <c r="AR981" s="2" t="s">
        <v>5631</v>
      </c>
      <c r="AS981" s="2">
        <v>0</v>
      </c>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CF981" s="2"/>
      <c r="CG981" s="2"/>
    </row>
    <row r="982" spans="1:85" s="7" customFormat="1" ht="30" hidden="1" x14ac:dyDescent="0.25">
      <c r="L982" s="11" t="s">
        <v>4267</v>
      </c>
      <c r="M982" s="2" t="s">
        <v>4268</v>
      </c>
      <c r="N982" s="2">
        <v>2014</v>
      </c>
      <c r="O982" s="2">
        <v>5</v>
      </c>
      <c r="P982" s="2"/>
      <c r="Q982" s="2" t="s">
        <v>11</v>
      </c>
      <c r="R982" s="2" t="s">
        <v>459</v>
      </c>
      <c r="S982" s="2" t="s">
        <v>4269</v>
      </c>
      <c r="T982" s="2" t="s">
        <v>484</v>
      </c>
      <c r="U982" s="2">
        <f t="shared" si="315"/>
        <v>1</v>
      </c>
      <c r="V982" s="2" t="b">
        <f t="shared" si="316"/>
        <v>1</v>
      </c>
      <c r="W982" s="17" t="b">
        <f t="shared" si="317"/>
        <v>0</v>
      </c>
      <c r="X982" s="2" t="b">
        <f t="shared" si="318"/>
        <v>0</v>
      </c>
      <c r="Y982" s="2" t="b">
        <f t="shared" si="319"/>
        <v>0</v>
      </c>
      <c r="Z982" s="2" t="b">
        <f t="shared" si="320"/>
        <v>0</v>
      </c>
      <c r="AA982" s="2" t="b">
        <f t="shared" si="321"/>
        <v>0</v>
      </c>
      <c r="AB982" s="2" t="b">
        <f t="shared" si="322"/>
        <v>0</v>
      </c>
      <c r="AC982" s="2" t="b">
        <f t="shared" si="323"/>
        <v>0</v>
      </c>
      <c r="AD982" s="2" t="b">
        <f t="shared" si="324"/>
        <v>0</v>
      </c>
      <c r="AE982" s="2" t="b">
        <f t="shared" si="325"/>
        <v>0</v>
      </c>
      <c r="AF982" s="2" t="b">
        <f t="shared" si="326"/>
        <v>0</v>
      </c>
      <c r="AG982" s="2" t="b">
        <f t="shared" si="327"/>
        <v>0</v>
      </c>
      <c r="AH982" s="17" t="b">
        <f t="shared" si="328"/>
        <v>0</v>
      </c>
      <c r="AI982" s="2" t="b">
        <f t="shared" si="329"/>
        <v>0</v>
      </c>
      <c r="AJ982" s="2" t="b">
        <f t="shared" si="330"/>
        <v>0</v>
      </c>
      <c r="AK982" s="2" t="b">
        <f t="shared" si="331"/>
        <v>0</v>
      </c>
      <c r="AL982" s="2" t="b">
        <f t="shared" si="332"/>
        <v>0</v>
      </c>
      <c r="AM982" s="2" t="b">
        <f t="shared" si="333"/>
        <v>0</v>
      </c>
      <c r="AN982" s="2" t="b">
        <f t="shared" si="334"/>
        <v>0</v>
      </c>
      <c r="AO982" s="2" t="b">
        <v>0</v>
      </c>
      <c r="AP982" s="2" t="b">
        <f t="shared" si="335"/>
        <v>0</v>
      </c>
      <c r="AQ982" s="2" t="b">
        <v>0</v>
      </c>
      <c r="AR982" s="2">
        <v>1</v>
      </c>
      <c r="AS982" s="2" t="s">
        <v>5615</v>
      </c>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row>
    <row r="983" spans="1:85" s="7" customFormat="1" hidden="1" x14ac:dyDescent="0.25">
      <c r="L983" s="11" t="s">
        <v>2372</v>
      </c>
      <c r="M983" s="2" t="s">
        <v>2373</v>
      </c>
      <c r="N983" s="2">
        <v>2012</v>
      </c>
      <c r="O983" s="2">
        <v>1</v>
      </c>
      <c r="P983" s="3">
        <v>40909.506249999999</v>
      </c>
      <c r="Q983" s="2" t="s">
        <v>11</v>
      </c>
      <c r="R983" s="2" t="s">
        <v>459</v>
      </c>
      <c r="S983" s="2" t="s">
        <v>2374</v>
      </c>
      <c r="T983" s="2" t="s">
        <v>782</v>
      </c>
      <c r="U983" s="2">
        <f t="shared" si="315"/>
        <v>1</v>
      </c>
      <c r="V983" s="2" t="b">
        <f t="shared" si="316"/>
        <v>1</v>
      </c>
      <c r="W983" s="17" t="b">
        <f t="shared" si="317"/>
        <v>0</v>
      </c>
      <c r="X983" s="2" t="b">
        <f t="shared" si="318"/>
        <v>0</v>
      </c>
      <c r="Y983" s="2" t="b">
        <f t="shared" si="319"/>
        <v>0</v>
      </c>
      <c r="Z983" s="2" t="b">
        <f t="shared" si="320"/>
        <v>0</v>
      </c>
      <c r="AA983" s="2" t="b">
        <f t="shared" si="321"/>
        <v>0</v>
      </c>
      <c r="AB983" s="2" t="b">
        <f t="shared" si="322"/>
        <v>0</v>
      </c>
      <c r="AC983" s="2" t="b">
        <f t="shared" si="323"/>
        <v>0</v>
      </c>
      <c r="AD983" s="2" t="b">
        <f t="shared" si="324"/>
        <v>0</v>
      </c>
      <c r="AE983" s="2" t="b">
        <f t="shared" si="325"/>
        <v>0</v>
      </c>
      <c r="AF983" s="2" t="b">
        <f t="shared" si="326"/>
        <v>0</v>
      </c>
      <c r="AG983" s="2" t="b">
        <f t="shared" si="327"/>
        <v>0</v>
      </c>
      <c r="AH983" s="17" t="b">
        <f t="shared" si="328"/>
        <v>0</v>
      </c>
      <c r="AI983" s="2" t="b">
        <f t="shared" si="329"/>
        <v>0</v>
      </c>
      <c r="AJ983" s="2" t="b">
        <f t="shared" si="330"/>
        <v>0</v>
      </c>
      <c r="AK983" s="2" t="b">
        <f t="shared" si="331"/>
        <v>0</v>
      </c>
      <c r="AL983" s="2" t="b">
        <f t="shared" si="332"/>
        <v>0</v>
      </c>
      <c r="AM983" s="2" t="b">
        <f t="shared" si="333"/>
        <v>0</v>
      </c>
      <c r="AN983" s="2" t="b">
        <f t="shared" si="334"/>
        <v>0</v>
      </c>
      <c r="AO983" s="2" t="b">
        <v>0</v>
      </c>
      <c r="AP983" s="2" t="b">
        <f t="shared" si="335"/>
        <v>0</v>
      </c>
      <c r="AQ983" s="2" t="b">
        <v>0</v>
      </c>
      <c r="AR983" s="2">
        <v>1</v>
      </c>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row>
    <row r="984" spans="1:85" s="7" customFormat="1" ht="45" hidden="1" x14ac:dyDescent="0.25">
      <c r="L984" s="11" t="s">
        <v>1340</v>
      </c>
      <c r="M984" s="2" t="s">
        <v>1341</v>
      </c>
      <c r="N984" s="2">
        <v>2004</v>
      </c>
      <c r="O984" s="2">
        <v>1</v>
      </c>
      <c r="P984" s="4">
        <v>40179</v>
      </c>
      <c r="Q984" s="2" t="s">
        <v>11</v>
      </c>
      <c r="R984" s="2" t="s">
        <v>459</v>
      </c>
      <c r="S984" s="2" t="s">
        <v>1334</v>
      </c>
      <c r="T984" s="2" t="s">
        <v>1335</v>
      </c>
      <c r="U984" s="2">
        <f t="shared" si="315"/>
        <v>2</v>
      </c>
      <c r="V984" s="2" t="b">
        <f t="shared" si="316"/>
        <v>1</v>
      </c>
      <c r="W984" s="17" t="b">
        <f t="shared" si="317"/>
        <v>0</v>
      </c>
      <c r="X984" s="2" t="b">
        <f t="shared" si="318"/>
        <v>0</v>
      </c>
      <c r="Y984" s="2" t="b">
        <f t="shared" si="319"/>
        <v>0</v>
      </c>
      <c r="Z984" s="2" t="b">
        <f t="shared" si="320"/>
        <v>0</v>
      </c>
      <c r="AA984" s="2" t="b">
        <f t="shared" si="321"/>
        <v>0</v>
      </c>
      <c r="AB984" s="2" t="b">
        <f t="shared" si="322"/>
        <v>0</v>
      </c>
      <c r="AC984" s="2" t="b">
        <f t="shared" si="323"/>
        <v>0</v>
      </c>
      <c r="AD984" s="2" t="b">
        <f t="shared" si="324"/>
        <v>0</v>
      </c>
      <c r="AE984" s="2" t="b">
        <f t="shared" si="325"/>
        <v>0</v>
      </c>
      <c r="AF984" s="2" t="b">
        <f t="shared" si="326"/>
        <v>0</v>
      </c>
      <c r="AG984" s="2" t="b">
        <f t="shared" si="327"/>
        <v>0</v>
      </c>
      <c r="AH984" s="17" t="b">
        <f t="shared" si="328"/>
        <v>0</v>
      </c>
      <c r="AI984" s="2" t="b">
        <f t="shared" si="329"/>
        <v>0</v>
      </c>
      <c r="AJ984" s="2" t="b">
        <f t="shared" si="330"/>
        <v>0</v>
      </c>
      <c r="AK984" s="2" t="b">
        <f t="shared" si="331"/>
        <v>0</v>
      </c>
      <c r="AL984" s="2" t="b">
        <f t="shared" si="332"/>
        <v>0</v>
      </c>
      <c r="AM984" s="2" t="b">
        <f t="shared" si="333"/>
        <v>0</v>
      </c>
      <c r="AN984" s="2" t="b">
        <f t="shared" si="334"/>
        <v>1</v>
      </c>
      <c r="AO984" s="2" t="b">
        <v>0</v>
      </c>
      <c r="AP984" s="2" t="b">
        <f t="shared" si="335"/>
        <v>0</v>
      </c>
      <c r="AQ984" s="2" t="b">
        <v>0</v>
      </c>
      <c r="AR984" s="2">
        <v>1</v>
      </c>
      <c r="AS984" s="2" t="s">
        <v>5615</v>
      </c>
      <c r="AT984" s="2">
        <v>48</v>
      </c>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row>
    <row r="985" spans="1:85" s="7" customFormat="1" ht="45" hidden="1" x14ac:dyDescent="0.25">
      <c r="L985" s="11" t="s">
        <v>1706</v>
      </c>
      <c r="M985" s="2" t="s">
        <v>1707</v>
      </c>
      <c r="N985" s="7">
        <v>2000</v>
      </c>
      <c r="O985" s="7">
        <v>1</v>
      </c>
      <c r="P985" s="9">
        <v>36526</v>
      </c>
      <c r="Q985" s="7" t="s">
        <v>11</v>
      </c>
      <c r="R985" s="7" t="s">
        <v>459</v>
      </c>
      <c r="S985" s="7" t="s">
        <v>1708</v>
      </c>
      <c r="T985" s="7" t="s">
        <v>1709</v>
      </c>
      <c r="U985" s="2">
        <f t="shared" si="315"/>
        <v>1</v>
      </c>
      <c r="V985" s="2" t="b">
        <f t="shared" si="316"/>
        <v>1</v>
      </c>
      <c r="W985" s="17" t="b">
        <f t="shared" si="317"/>
        <v>0</v>
      </c>
      <c r="X985" s="2" t="b">
        <f t="shared" si="318"/>
        <v>0</v>
      </c>
      <c r="Y985" s="2" t="b">
        <f t="shared" si="319"/>
        <v>0</v>
      </c>
      <c r="Z985" s="2" t="b">
        <f t="shared" si="320"/>
        <v>0</v>
      </c>
      <c r="AA985" s="2" t="b">
        <f t="shared" si="321"/>
        <v>0</v>
      </c>
      <c r="AB985" s="2" t="b">
        <f t="shared" si="322"/>
        <v>0</v>
      </c>
      <c r="AC985" s="2" t="b">
        <f t="shared" si="323"/>
        <v>0</v>
      </c>
      <c r="AD985" s="2" t="b">
        <f t="shared" si="324"/>
        <v>0</v>
      </c>
      <c r="AE985" s="2" t="b">
        <f t="shared" si="325"/>
        <v>0</v>
      </c>
      <c r="AF985" s="2" t="b">
        <f t="shared" si="326"/>
        <v>0</v>
      </c>
      <c r="AG985" s="2" t="b">
        <f t="shared" si="327"/>
        <v>0</v>
      </c>
      <c r="AH985" s="17" t="b">
        <f t="shared" si="328"/>
        <v>0</v>
      </c>
      <c r="AI985" s="2" t="b">
        <f t="shared" si="329"/>
        <v>0</v>
      </c>
      <c r="AJ985" s="2" t="b">
        <f t="shared" si="330"/>
        <v>0</v>
      </c>
      <c r="AK985" s="2" t="b">
        <f t="shared" si="331"/>
        <v>0</v>
      </c>
      <c r="AL985" s="2" t="b">
        <f t="shared" si="332"/>
        <v>0</v>
      </c>
      <c r="AM985" s="2" t="b">
        <f t="shared" si="333"/>
        <v>0</v>
      </c>
      <c r="AN985" s="2" t="b">
        <f t="shared" si="334"/>
        <v>0</v>
      </c>
      <c r="AO985" s="2" t="b">
        <v>0</v>
      </c>
      <c r="AP985" s="2" t="b">
        <f t="shared" si="335"/>
        <v>0</v>
      </c>
      <c r="AQ985" s="2" t="b">
        <v>0</v>
      </c>
      <c r="AR985" s="7">
        <v>1</v>
      </c>
      <c r="BM985" s="2"/>
      <c r="BN985" s="2"/>
      <c r="BO985" s="2"/>
      <c r="BP985" s="2"/>
      <c r="CF985" s="2"/>
      <c r="CG985" s="2"/>
    </row>
    <row r="986" spans="1:85" s="7" customFormat="1" ht="45" hidden="1" x14ac:dyDescent="0.25">
      <c r="L986" s="11" t="s">
        <v>1710</v>
      </c>
      <c r="M986" s="2" t="s">
        <v>1711</v>
      </c>
      <c r="N986" s="7">
        <v>2000</v>
      </c>
      <c r="O986" s="7">
        <v>1</v>
      </c>
      <c r="P986" s="9">
        <v>36526</v>
      </c>
      <c r="Q986" s="7" t="s">
        <v>11</v>
      </c>
      <c r="R986" s="7" t="s">
        <v>459</v>
      </c>
      <c r="S986" s="7" t="s">
        <v>1708</v>
      </c>
      <c r="T986" s="7" t="s">
        <v>1709</v>
      </c>
      <c r="U986" s="2">
        <f t="shared" si="315"/>
        <v>1</v>
      </c>
      <c r="V986" s="2" t="b">
        <f t="shared" si="316"/>
        <v>1</v>
      </c>
      <c r="W986" s="17" t="b">
        <f t="shared" si="317"/>
        <v>0</v>
      </c>
      <c r="X986" s="2" t="b">
        <f t="shared" si="318"/>
        <v>0</v>
      </c>
      <c r="Y986" s="2" t="b">
        <f t="shared" si="319"/>
        <v>0</v>
      </c>
      <c r="Z986" s="2" t="b">
        <f t="shared" si="320"/>
        <v>0</v>
      </c>
      <c r="AA986" s="2" t="b">
        <f t="shared" si="321"/>
        <v>0</v>
      </c>
      <c r="AB986" s="2" t="b">
        <f t="shared" si="322"/>
        <v>0</v>
      </c>
      <c r="AC986" s="2" t="b">
        <f t="shared" si="323"/>
        <v>0</v>
      </c>
      <c r="AD986" s="2" t="b">
        <f t="shared" si="324"/>
        <v>0</v>
      </c>
      <c r="AE986" s="2" t="b">
        <f t="shared" si="325"/>
        <v>0</v>
      </c>
      <c r="AF986" s="2" t="b">
        <f t="shared" si="326"/>
        <v>0</v>
      </c>
      <c r="AG986" s="2" t="b">
        <f t="shared" si="327"/>
        <v>0</v>
      </c>
      <c r="AH986" s="17" t="b">
        <f t="shared" si="328"/>
        <v>0</v>
      </c>
      <c r="AI986" s="2" t="b">
        <f t="shared" si="329"/>
        <v>0</v>
      </c>
      <c r="AJ986" s="2" t="b">
        <f t="shared" si="330"/>
        <v>0</v>
      </c>
      <c r="AK986" s="2" t="b">
        <f t="shared" si="331"/>
        <v>0</v>
      </c>
      <c r="AL986" s="2" t="b">
        <f t="shared" si="332"/>
        <v>0</v>
      </c>
      <c r="AM986" s="2" t="b">
        <f t="shared" si="333"/>
        <v>0</v>
      </c>
      <c r="AN986" s="2" t="b">
        <f t="shared" si="334"/>
        <v>0</v>
      </c>
      <c r="AO986" s="2" t="b">
        <v>0</v>
      </c>
      <c r="AP986" s="2" t="b">
        <f t="shared" si="335"/>
        <v>0</v>
      </c>
      <c r="AQ986" s="2" t="b">
        <v>0</v>
      </c>
      <c r="AR986" s="7">
        <v>1</v>
      </c>
      <c r="BM986" s="2"/>
      <c r="BN986" s="2"/>
      <c r="BO986" s="2"/>
      <c r="BP986" s="2"/>
      <c r="BQ986" s="2"/>
      <c r="BR986" s="2"/>
      <c r="BS986" s="2"/>
      <c r="BT986" s="2"/>
      <c r="BU986" s="2"/>
      <c r="BV986" s="2"/>
      <c r="BW986" s="2"/>
      <c r="BX986" s="2"/>
      <c r="BY986" s="2"/>
      <c r="BZ986" s="2"/>
      <c r="CA986" s="2"/>
      <c r="CB986" s="2"/>
      <c r="CC986" s="2"/>
      <c r="CD986" s="2"/>
      <c r="CE986" s="2"/>
      <c r="CF986" s="2"/>
      <c r="CG986" s="2"/>
    </row>
    <row r="987" spans="1:85" s="7" customFormat="1" ht="75" hidden="1" x14ac:dyDescent="0.25">
      <c r="L987" s="11" t="s">
        <v>1712</v>
      </c>
      <c r="M987" s="2" t="s">
        <v>1713</v>
      </c>
      <c r="N987" s="7">
        <v>2008</v>
      </c>
      <c r="O987" s="7">
        <v>1</v>
      </c>
      <c r="P987" s="8">
        <v>39448.59097222222</v>
      </c>
      <c r="Q987" s="7" t="s">
        <v>11</v>
      </c>
      <c r="R987" s="7" t="s">
        <v>459</v>
      </c>
      <c r="S987" s="7" t="s">
        <v>1708</v>
      </c>
      <c r="T987" s="7" t="s">
        <v>1709</v>
      </c>
      <c r="U987" s="2">
        <f t="shared" si="315"/>
        <v>1</v>
      </c>
      <c r="V987" s="2" t="b">
        <f t="shared" si="316"/>
        <v>1</v>
      </c>
      <c r="W987" s="17" t="b">
        <f t="shared" si="317"/>
        <v>0</v>
      </c>
      <c r="X987" s="2" t="b">
        <f t="shared" si="318"/>
        <v>0</v>
      </c>
      <c r="Y987" s="2" t="b">
        <f t="shared" si="319"/>
        <v>0</v>
      </c>
      <c r="Z987" s="2" t="b">
        <f t="shared" si="320"/>
        <v>0</v>
      </c>
      <c r="AA987" s="2" t="b">
        <f t="shared" si="321"/>
        <v>0</v>
      </c>
      <c r="AB987" s="2" t="b">
        <f t="shared" si="322"/>
        <v>0</v>
      </c>
      <c r="AC987" s="2" t="b">
        <f t="shared" si="323"/>
        <v>0</v>
      </c>
      <c r="AD987" s="2" t="b">
        <f t="shared" si="324"/>
        <v>0</v>
      </c>
      <c r="AE987" s="2" t="b">
        <f t="shared" si="325"/>
        <v>0</v>
      </c>
      <c r="AF987" s="2" t="b">
        <f t="shared" si="326"/>
        <v>0</v>
      </c>
      <c r="AG987" s="2" t="b">
        <f t="shared" si="327"/>
        <v>0</v>
      </c>
      <c r="AH987" s="17" t="b">
        <f t="shared" si="328"/>
        <v>0</v>
      </c>
      <c r="AI987" s="2" t="b">
        <f t="shared" si="329"/>
        <v>0</v>
      </c>
      <c r="AJ987" s="2" t="b">
        <f t="shared" si="330"/>
        <v>0</v>
      </c>
      <c r="AK987" s="2" t="b">
        <f t="shared" si="331"/>
        <v>0</v>
      </c>
      <c r="AL987" s="2" t="b">
        <f t="shared" si="332"/>
        <v>0</v>
      </c>
      <c r="AM987" s="2" t="b">
        <f t="shared" si="333"/>
        <v>0</v>
      </c>
      <c r="AN987" s="2" t="b">
        <f t="shared" si="334"/>
        <v>0</v>
      </c>
      <c r="AO987" s="2" t="b">
        <v>0</v>
      </c>
      <c r="AP987" s="2" t="b">
        <f t="shared" si="335"/>
        <v>0</v>
      </c>
      <c r="AQ987" s="2" t="b">
        <v>0</v>
      </c>
      <c r="AR987" s="7">
        <v>1</v>
      </c>
      <c r="BM987" s="2"/>
      <c r="BN987" s="2"/>
      <c r="BO987" s="2"/>
      <c r="CF987" s="2"/>
      <c r="CG987" s="2"/>
    </row>
    <row r="988" spans="1:85" s="7" customFormat="1" ht="30" hidden="1" x14ac:dyDescent="0.25">
      <c r="L988" s="11" t="s">
        <v>1740</v>
      </c>
      <c r="M988" s="2" t="s">
        <v>1741</v>
      </c>
      <c r="N988" s="7">
        <v>2007</v>
      </c>
      <c r="O988" s="7">
        <v>1</v>
      </c>
      <c r="P988" s="8">
        <v>39234.537499999999</v>
      </c>
      <c r="Q988" s="7" t="s">
        <v>11</v>
      </c>
      <c r="R988" s="7" t="s">
        <v>459</v>
      </c>
      <c r="S988" s="7" t="s">
        <v>1729</v>
      </c>
      <c r="T988" s="7" t="s">
        <v>480</v>
      </c>
      <c r="U988" s="2">
        <f t="shared" si="315"/>
        <v>1</v>
      </c>
      <c r="V988" s="2" t="b">
        <f t="shared" si="316"/>
        <v>1</v>
      </c>
      <c r="W988" s="17" t="b">
        <f t="shared" si="317"/>
        <v>0</v>
      </c>
      <c r="X988" s="2" t="b">
        <f t="shared" si="318"/>
        <v>0</v>
      </c>
      <c r="Y988" s="2" t="b">
        <f t="shared" si="319"/>
        <v>0</v>
      </c>
      <c r="Z988" s="2" t="b">
        <f t="shared" si="320"/>
        <v>0</v>
      </c>
      <c r="AA988" s="2" t="b">
        <f t="shared" si="321"/>
        <v>0</v>
      </c>
      <c r="AB988" s="2" t="b">
        <f t="shared" si="322"/>
        <v>0</v>
      </c>
      <c r="AC988" s="2" t="b">
        <f t="shared" si="323"/>
        <v>0</v>
      </c>
      <c r="AD988" s="2" t="b">
        <f t="shared" si="324"/>
        <v>0</v>
      </c>
      <c r="AE988" s="2" t="b">
        <f t="shared" si="325"/>
        <v>0</v>
      </c>
      <c r="AF988" s="2" t="b">
        <f t="shared" si="326"/>
        <v>0</v>
      </c>
      <c r="AG988" s="2" t="b">
        <f t="shared" si="327"/>
        <v>0</v>
      </c>
      <c r="AH988" s="17" t="b">
        <f t="shared" si="328"/>
        <v>0</v>
      </c>
      <c r="AI988" s="2" t="b">
        <f t="shared" si="329"/>
        <v>0</v>
      </c>
      <c r="AJ988" s="2" t="b">
        <f t="shared" si="330"/>
        <v>0</v>
      </c>
      <c r="AK988" s="2" t="b">
        <f t="shared" si="331"/>
        <v>0</v>
      </c>
      <c r="AL988" s="2" t="b">
        <f t="shared" si="332"/>
        <v>0</v>
      </c>
      <c r="AM988" s="2" t="b">
        <f t="shared" si="333"/>
        <v>0</v>
      </c>
      <c r="AN988" s="2" t="b">
        <f t="shared" si="334"/>
        <v>0</v>
      </c>
      <c r="AO988" s="2" t="b">
        <v>0</v>
      </c>
      <c r="AP988" s="2" t="b">
        <f t="shared" si="335"/>
        <v>0</v>
      </c>
      <c r="AQ988" s="2" t="b">
        <v>0</v>
      </c>
      <c r="AR988" s="7">
        <v>1</v>
      </c>
      <c r="BP988" s="2"/>
      <c r="BQ988" s="2"/>
      <c r="BR988" s="2"/>
      <c r="BS988" s="2"/>
      <c r="BT988" s="2"/>
      <c r="BU988" s="2"/>
      <c r="BV988" s="2"/>
      <c r="BW988" s="2"/>
      <c r="BX988" s="2"/>
      <c r="BY988" s="2"/>
      <c r="BZ988" s="2"/>
      <c r="CA988" s="2"/>
      <c r="CB988" s="2"/>
      <c r="CC988" s="2"/>
      <c r="CD988" s="2"/>
      <c r="CE988" s="2"/>
      <c r="CF988" s="2"/>
      <c r="CG988" s="2"/>
    </row>
    <row r="989" spans="1:85" s="7" customFormat="1" hidden="1" x14ac:dyDescent="0.25">
      <c r="L989" s="11" t="s">
        <v>1846</v>
      </c>
      <c r="M989" s="2" t="s">
        <v>1847</v>
      </c>
      <c r="N989" s="7">
        <v>2011</v>
      </c>
      <c r="O989" s="7">
        <v>1</v>
      </c>
      <c r="P989" s="8">
        <v>40544.638888888891</v>
      </c>
      <c r="Q989" s="7" t="s">
        <v>11</v>
      </c>
      <c r="R989" s="7" t="s">
        <v>459</v>
      </c>
      <c r="S989" s="7" t="s">
        <v>1837</v>
      </c>
      <c r="T989" s="7" t="s">
        <v>818</v>
      </c>
      <c r="U989" s="2">
        <f t="shared" si="315"/>
        <v>1</v>
      </c>
      <c r="V989" s="2" t="b">
        <f t="shared" si="316"/>
        <v>1</v>
      </c>
      <c r="W989" s="17" t="b">
        <f t="shared" si="317"/>
        <v>0</v>
      </c>
      <c r="X989" s="2" t="b">
        <f t="shared" si="318"/>
        <v>0</v>
      </c>
      <c r="Y989" s="2" t="b">
        <f t="shared" si="319"/>
        <v>0</v>
      </c>
      <c r="Z989" s="2" t="b">
        <f t="shared" si="320"/>
        <v>0</v>
      </c>
      <c r="AA989" s="2" t="b">
        <f t="shared" si="321"/>
        <v>0</v>
      </c>
      <c r="AB989" s="2" t="b">
        <f t="shared" si="322"/>
        <v>0</v>
      </c>
      <c r="AC989" s="2" t="b">
        <f t="shared" si="323"/>
        <v>0</v>
      </c>
      <c r="AD989" s="2" t="b">
        <f t="shared" si="324"/>
        <v>0</v>
      </c>
      <c r="AE989" s="2" t="b">
        <f t="shared" si="325"/>
        <v>0</v>
      </c>
      <c r="AF989" s="2" t="b">
        <f t="shared" si="326"/>
        <v>0</v>
      </c>
      <c r="AG989" s="2" t="b">
        <f t="shared" si="327"/>
        <v>0</v>
      </c>
      <c r="AH989" s="17" t="b">
        <f t="shared" si="328"/>
        <v>0</v>
      </c>
      <c r="AI989" s="2" t="b">
        <f t="shared" si="329"/>
        <v>0</v>
      </c>
      <c r="AJ989" s="2" t="b">
        <f t="shared" si="330"/>
        <v>0</v>
      </c>
      <c r="AK989" s="2" t="b">
        <f t="shared" si="331"/>
        <v>0</v>
      </c>
      <c r="AL989" s="2" t="b">
        <f t="shared" si="332"/>
        <v>0</v>
      </c>
      <c r="AM989" s="2" t="b">
        <f t="shared" si="333"/>
        <v>0</v>
      </c>
      <c r="AN989" s="2" t="b">
        <f t="shared" si="334"/>
        <v>0</v>
      </c>
      <c r="AO989" s="2" t="b">
        <v>0</v>
      </c>
      <c r="AP989" s="2" t="b">
        <f t="shared" si="335"/>
        <v>0</v>
      </c>
      <c r="AQ989" s="2" t="b">
        <v>0</v>
      </c>
      <c r="AR989" s="7">
        <v>1</v>
      </c>
      <c r="BP989" s="2"/>
      <c r="BQ989" s="2"/>
      <c r="BR989" s="2"/>
      <c r="BS989" s="2"/>
      <c r="BT989" s="2"/>
      <c r="BU989" s="2"/>
      <c r="BV989" s="2"/>
      <c r="BW989" s="2"/>
      <c r="BX989" s="2"/>
      <c r="BY989" s="2"/>
      <c r="BZ989" s="2"/>
      <c r="CA989" s="2"/>
      <c r="CB989" s="2"/>
      <c r="CC989" s="2"/>
      <c r="CD989" s="2"/>
      <c r="CE989" s="2"/>
      <c r="CF989" s="2"/>
      <c r="CG989" s="2"/>
    </row>
    <row r="990" spans="1:85" s="7" customFormat="1" hidden="1" x14ac:dyDescent="0.25">
      <c r="L990" s="11" t="s">
        <v>4128</v>
      </c>
      <c r="M990" s="2" t="s">
        <v>4129</v>
      </c>
      <c r="N990" s="7">
        <v>2009</v>
      </c>
      <c r="O990" s="7">
        <v>1</v>
      </c>
      <c r="P990" s="8">
        <v>39814.504861111112</v>
      </c>
      <c r="Q990" s="7" t="s">
        <v>11</v>
      </c>
      <c r="R990" s="7" t="s">
        <v>459</v>
      </c>
      <c r="S990" s="7" t="s">
        <v>4130</v>
      </c>
      <c r="T990" s="7" t="s">
        <v>818</v>
      </c>
      <c r="U990" s="2">
        <f t="shared" si="315"/>
        <v>1</v>
      </c>
      <c r="V990" s="2" t="b">
        <f t="shared" si="316"/>
        <v>1</v>
      </c>
      <c r="W990" s="17" t="b">
        <f t="shared" si="317"/>
        <v>0</v>
      </c>
      <c r="X990" s="2" t="b">
        <f t="shared" si="318"/>
        <v>0</v>
      </c>
      <c r="Y990" s="2" t="b">
        <f t="shared" si="319"/>
        <v>0</v>
      </c>
      <c r="Z990" s="2" t="b">
        <f t="shared" si="320"/>
        <v>0</v>
      </c>
      <c r="AA990" s="2" t="b">
        <f t="shared" si="321"/>
        <v>0</v>
      </c>
      <c r="AB990" s="2" t="b">
        <f t="shared" si="322"/>
        <v>0</v>
      </c>
      <c r="AC990" s="2" t="b">
        <f t="shared" si="323"/>
        <v>0</v>
      </c>
      <c r="AD990" s="2" t="b">
        <f t="shared" si="324"/>
        <v>0</v>
      </c>
      <c r="AE990" s="2" t="b">
        <f t="shared" si="325"/>
        <v>0</v>
      </c>
      <c r="AF990" s="2" t="b">
        <f t="shared" si="326"/>
        <v>0</v>
      </c>
      <c r="AG990" s="2" t="b">
        <f t="shared" si="327"/>
        <v>0</v>
      </c>
      <c r="AH990" s="17" t="b">
        <f t="shared" si="328"/>
        <v>0</v>
      </c>
      <c r="AI990" s="2" t="b">
        <f t="shared" si="329"/>
        <v>0</v>
      </c>
      <c r="AJ990" s="2" t="b">
        <f t="shared" si="330"/>
        <v>0</v>
      </c>
      <c r="AK990" s="2" t="b">
        <f t="shared" si="331"/>
        <v>0</v>
      </c>
      <c r="AL990" s="2" t="b">
        <f t="shared" si="332"/>
        <v>0</v>
      </c>
      <c r="AM990" s="2" t="b">
        <f t="shared" si="333"/>
        <v>0</v>
      </c>
      <c r="AN990" s="2" t="b">
        <f t="shared" si="334"/>
        <v>0</v>
      </c>
      <c r="AO990" s="2" t="b">
        <v>0</v>
      </c>
      <c r="AP990" s="2" t="b">
        <f t="shared" si="335"/>
        <v>0</v>
      </c>
      <c r="AQ990" s="2" t="b">
        <v>0</v>
      </c>
      <c r="AR990" s="7">
        <v>1</v>
      </c>
      <c r="BP990" s="2"/>
      <c r="BQ990" s="2"/>
      <c r="BR990" s="2"/>
      <c r="BS990" s="2"/>
      <c r="BT990" s="2"/>
      <c r="BU990" s="2"/>
      <c r="BV990" s="2"/>
      <c r="BW990" s="2"/>
      <c r="BX990" s="2"/>
      <c r="BY990" s="2"/>
      <c r="BZ990" s="2"/>
      <c r="CA990" s="2"/>
      <c r="CB990" s="2"/>
      <c r="CC990" s="2"/>
      <c r="CD990" s="2"/>
      <c r="CE990" s="2"/>
      <c r="CF990" s="2"/>
      <c r="CG990" s="2"/>
    </row>
    <row r="991" spans="1:85" s="7" customFormat="1" hidden="1" x14ac:dyDescent="0.25">
      <c r="L991" s="11" t="s">
        <v>2066</v>
      </c>
      <c r="M991" s="2" t="s">
        <v>2067</v>
      </c>
      <c r="N991" s="7">
        <v>2013</v>
      </c>
      <c r="O991" s="7">
        <v>1</v>
      </c>
      <c r="P991" s="8">
        <v>41275.486805555556</v>
      </c>
      <c r="Q991" s="7" t="s">
        <v>816</v>
      </c>
      <c r="R991" s="7" t="s">
        <v>459</v>
      </c>
      <c r="S991" s="7" t="s">
        <v>2068</v>
      </c>
      <c r="T991" s="7" t="s">
        <v>2069</v>
      </c>
      <c r="U991" s="2">
        <f t="shared" si="315"/>
        <v>1</v>
      </c>
      <c r="V991" s="2" t="b">
        <f t="shared" si="316"/>
        <v>0</v>
      </c>
      <c r="W991" s="17" t="b">
        <f t="shared" si="317"/>
        <v>0</v>
      </c>
      <c r="X991" s="2" t="b">
        <f t="shared" si="318"/>
        <v>1</v>
      </c>
      <c r="Y991" s="2" t="b">
        <f t="shared" si="319"/>
        <v>0</v>
      </c>
      <c r="Z991" s="2" t="b">
        <f t="shared" si="320"/>
        <v>0</v>
      </c>
      <c r="AA991" s="2" t="b">
        <f t="shared" si="321"/>
        <v>0</v>
      </c>
      <c r="AB991" s="2" t="b">
        <f t="shared" si="322"/>
        <v>0</v>
      </c>
      <c r="AC991" s="2" t="b">
        <f t="shared" si="323"/>
        <v>0</v>
      </c>
      <c r="AD991" s="2" t="b">
        <f t="shared" si="324"/>
        <v>0</v>
      </c>
      <c r="AE991" s="2" t="b">
        <f t="shared" si="325"/>
        <v>0</v>
      </c>
      <c r="AF991" s="2" t="b">
        <f t="shared" si="326"/>
        <v>0</v>
      </c>
      <c r="AG991" s="2" t="b">
        <f t="shared" si="327"/>
        <v>0</v>
      </c>
      <c r="AH991" s="17" t="b">
        <f t="shared" si="328"/>
        <v>0</v>
      </c>
      <c r="AI991" s="2" t="b">
        <f t="shared" si="329"/>
        <v>0</v>
      </c>
      <c r="AJ991" s="2" t="b">
        <f t="shared" si="330"/>
        <v>0</v>
      </c>
      <c r="AK991" s="2" t="b">
        <f t="shared" si="331"/>
        <v>0</v>
      </c>
      <c r="AL991" s="2" t="b">
        <f t="shared" si="332"/>
        <v>0</v>
      </c>
      <c r="AM991" s="2" t="b">
        <f t="shared" si="333"/>
        <v>0</v>
      </c>
      <c r="AN991" s="2" t="b">
        <f t="shared" si="334"/>
        <v>0</v>
      </c>
      <c r="AO991" s="2" t="b">
        <v>0</v>
      </c>
      <c r="AP991" s="2" t="b">
        <f t="shared" si="335"/>
        <v>0</v>
      </c>
      <c r="AQ991" s="2" t="b">
        <v>0</v>
      </c>
      <c r="AR991" s="7">
        <v>4</v>
      </c>
      <c r="AS991" s="7" t="s">
        <v>5615</v>
      </c>
      <c r="BM991" s="2"/>
      <c r="BN991" s="2"/>
      <c r="BO991" s="2"/>
      <c r="BP991" s="2"/>
      <c r="BQ991" s="2"/>
      <c r="BR991" s="2"/>
      <c r="BS991" s="2"/>
      <c r="BT991" s="2"/>
      <c r="BU991" s="2"/>
      <c r="BV991" s="2"/>
      <c r="BW991" s="2"/>
      <c r="BX991" s="2"/>
      <c r="BY991" s="2"/>
      <c r="BZ991" s="2"/>
      <c r="CA991" s="2"/>
      <c r="CB991" s="2"/>
      <c r="CC991" s="2"/>
      <c r="CD991" s="2"/>
      <c r="CE991" s="2"/>
      <c r="CF991" s="2"/>
      <c r="CG991" s="2"/>
    </row>
    <row r="992" spans="1:85" s="7" customFormat="1" ht="45" hidden="1" x14ac:dyDescent="0.25">
      <c r="L992" s="11" t="s">
        <v>4474</v>
      </c>
      <c r="M992" s="2" t="s">
        <v>4475</v>
      </c>
      <c r="N992" s="2">
        <v>2011</v>
      </c>
      <c r="O992" s="2">
        <v>1</v>
      </c>
      <c r="P992" s="3">
        <v>40544.612500000003</v>
      </c>
      <c r="Q992" s="2" t="s">
        <v>816</v>
      </c>
      <c r="R992" s="2" t="s">
        <v>459</v>
      </c>
      <c r="S992" s="2" t="s">
        <v>4476</v>
      </c>
      <c r="T992" s="2" t="s">
        <v>720</v>
      </c>
      <c r="U992" s="2">
        <f t="shared" si="315"/>
        <v>0</v>
      </c>
      <c r="V992" s="2" t="b">
        <f t="shared" si="316"/>
        <v>0</v>
      </c>
      <c r="W992" s="17" t="b">
        <f t="shared" si="317"/>
        <v>0</v>
      </c>
      <c r="X992" s="2" t="b">
        <f t="shared" si="318"/>
        <v>0</v>
      </c>
      <c r="Y992" s="2" t="b">
        <f t="shared" si="319"/>
        <v>0</v>
      </c>
      <c r="Z992" s="2" t="b">
        <f t="shared" si="320"/>
        <v>0</v>
      </c>
      <c r="AA992" s="2" t="b">
        <f t="shared" si="321"/>
        <v>0</v>
      </c>
      <c r="AB992" s="2" t="b">
        <f t="shared" si="322"/>
        <v>0</v>
      </c>
      <c r="AC992" s="2" t="b">
        <f t="shared" si="323"/>
        <v>0</v>
      </c>
      <c r="AD992" s="2" t="b">
        <f t="shared" si="324"/>
        <v>0</v>
      </c>
      <c r="AE992" s="2" t="b">
        <f t="shared" si="325"/>
        <v>0</v>
      </c>
      <c r="AF992" s="2" t="b">
        <f t="shared" si="326"/>
        <v>0</v>
      </c>
      <c r="AG992" s="2" t="b">
        <f t="shared" si="327"/>
        <v>0</v>
      </c>
      <c r="AH992" s="17" t="b">
        <f t="shared" si="328"/>
        <v>0</v>
      </c>
      <c r="AI992" s="2" t="b">
        <f t="shared" si="329"/>
        <v>0</v>
      </c>
      <c r="AJ992" s="2" t="b">
        <f t="shared" si="330"/>
        <v>0</v>
      </c>
      <c r="AK992" s="2" t="b">
        <f t="shared" si="331"/>
        <v>0</v>
      </c>
      <c r="AL992" s="2" t="b">
        <f t="shared" si="332"/>
        <v>0</v>
      </c>
      <c r="AM992" s="2" t="b">
        <f t="shared" si="333"/>
        <v>0</v>
      </c>
      <c r="AN992" s="2" t="b">
        <f t="shared" si="334"/>
        <v>0</v>
      </c>
      <c r="AO992" s="2" t="b">
        <v>0</v>
      </c>
      <c r="AP992" s="2" t="b">
        <f t="shared" si="335"/>
        <v>0</v>
      </c>
      <c r="AQ992" s="2" t="b">
        <v>0</v>
      </c>
      <c r="AR992" s="2" t="s">
        <v>5615</v>
      </c>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CF992" s="2"/>
      <c r="CG992" s="2"/>
    </row>
    <row r="993" spans="1:85" s="7" customFormat="1" ht="30" hidden="1" x14ac:dyDescent="0.25">
      <c r="L993" s="11" t="s">
        <v>1848</v>
      </c>
      <c r="M993" s="2" t="s">
        <v>1849</v>
      </c>
      <c r="N993" s="7">
        <v>2010</v>
      </c>
      <c r="O993" s="7">
        <v>2</v>
      </c>
      <c r="P993" s="9">
        <v>40360</v>
      </c>
      <c r="Q993" s="7" t="s">
        <v>11</v>
      </c>
      <c r="R993" s="7" t="s">
        <v>459</v>
      </c>
      <c r="S993" s="7" t="s">
        <v>1837</v>
      </c>
      <c r="T993" s="7" t="s">
        <v>818</v>
      </c>
      <c r="U993" s="2">
        <f t="shared" si="315"/>
        <v>1</v>
      </c>
      <c r="V993" s="2" t="b">
        <f t="shared" si="316"/>
        <v>1</v>
      </c>
      <c r="W993" s="17" t="b">
        <f t="shared" si="317"/>
        <v>0</v>
      </c>
      <c r="X993" s="2" t="b">
        <f t="shared" si="318"/>
        <v>0</v>
      </c>
      <c r="Y993" s="2" t="b">
        <f t="shared" si="319"/>
        <v>0</v>
      </c>
      <c r="Z993" s="2" t="b">
        <f t="shared" si="320"/>
        <v>0</v>
      </c>
      <c r="AA993" s="2" t="b">
        <f t="shared" si="321"/>
        <v>0</v>
      </c>
      <c r="AB993" s="2" t="b">
        <f t="shared" si="322"/>
        <v>0</v>
      </c>
      <c r="AC993" s="2" t="b">
        <f t="shared" si="323"/>
        <v>0</v>
      </c>
      <c r="AD993" s="2" t="b">
        <f t="shared" si="324"/>
        <v>0</v>
      </c>
      <c r="AE993" s="2" t="b">
        <f t="shared" si="325"/>
        <v>0</v>
      </c>
      <c r="AF993" s="2" t="b">
        <f t="shared" si="326"/>
        <v>0</v>
      </c>
      <c r="AG993" s="2" t="b">
        <f t="shared" si="327"/>
        <v>0</v>
      </c>
      <c r="AH993" s="17" t="b">
        <f t="shared" si="328"/>
        <v>0</v>
      </c>
      <c r="AI993" s="2" t="b">
        <f t="shared" si="329"/>
        <v>0</v>
      </c>
      <c r="AJ993" s="2" t="b">
        <f t="shared" si="330"/>
        <v>0</v>
      </c>
      <c r="AK993" s="2" t="b">
        <f t="shared" si="331"/>
        <v>0</v>
      </c>
      <c r="AL993" s="2" t="b">
        <f t="shared" si="332"/>
        <v>0</v>
      </c>
      <c r="AM993" s="2" t="b">
        <f t="shared" si="333"/>
        <v>0</v>
      </c>
      <c r="AN993" s="2" t="b">
        <f t="shared" si="334"/>
        <v>0</v>
      </c>
      <c r="AO993" s="2" t="b">
        <v>0</v>
      </c>
      <c r="AP993" s="2" t="b">
        <f t="shared" si="335"/>
        <v>0</v>
      </c>
      <c r="AQ993" s="2" t="b">
        <v>0</v>
      </c>
      <c r="AR993" s="7">
        <v>1</v>
      </c>
      <c r="BM993" s="2"/>
      <c r="BN993" s="2"/>
      <c r="BO993" s="2"/>
      <c r="CF993" s="2"/>
      <c r="CG993" s="2"/>
    </row>
    <row r="994" spans="1:85" s="7" customFormat="1" ht="30" hidden="1" x14ac:dyDescent="0.25">
      <c r="A994" s="2"/>
      <c r="B994" s="2"/>
      <c r="C994" s="2"/>
      <c r="D994" s="2"/>
      <c r="E994" s="2"/>
      <c r="F994" s="2"/>
      <c r="G994" s="2"/>
      <c r="H994" s="2"/>
      <c r="I994" s="2"/>
      <c r="J994" s="2"/>
      <c r="K994" s="2"/>
      <c r="L994" s="11" t="s">
        <v>1831</v>
      </c>
      <c r="M994" s="2" t="s">
        <v>1832</v>
      </c>
      <c r="N994" s="7">
        <v>2015</v>
      </c>
      <c r="O994" s="7">
        <v>1</v>
      </c>
      <c r="P994" s="9">
        <v>42005</v>
      </c>
      <c r="Q994" s="7" t="s">
        <v>11</v>
      </c>
      <c r="R994" s="7" t="s">
        <v>459</v>
      </c>
      <c r="S994" s="7" t="s">
        <v>1830</v>
      </c>
      <c r="T994" s="7" t="s">
        <v>1434</v>
      </c>
      <c r="U994" s="2">
        <f t="shared" si="315"/>
        <v>1</v>
      </c>
      <c r="V994" s="2" t="b">
        <f t="shared" si="316"/>
        <v>1</v>
      </c>
      <c r="W994" s="17" t="b">
        <f t="shared" si="317"/>
        <v>0</v>
      </c>
      <c r="X994" s="2" t="b">
        <f t="shared" si="318"/>
        <v>0</v>
      </c>
      <c r="Y994" s="2" t="b">
        <f t="shared" si="319"/>
        <v>0</v>
      </c>
      <c r="Z994" s="2" t="b">
        <f t="shared" si="320"/>
        <v>0</v>
      </c>
      <c r="AA994" s="2" t="b">
        <f t="shared" si="321"/>
        <v>0</v>
      </c>
      <c r="AB994" s="2" t="b">
        <f t="shared" si="322"/>
        <v>0</v>
      </c>
      <c r="AC994" s="2" t="b">
        <f t="shared" si="323"/>
        <v>0</v>
      </c>
      <c r="AD994" s="2" t="b">
        <f t="shared" si="324"/>
        <v>0</v>
      </c>
      <c r="AE994" s="2" t="b">
        <f t="shared" si="325"/>
        <v>0</v>
      </c>
      <c r="AF994" s="2" t="b">
        <f t="shared" si="326"/>
        <v>0</v>
      </c>
      <c r="AG994" s="2" t="b">
        <f t="shared" si="327"/>
        <v>0</v>
      </c>
      <c r="AH994" s="17" t="b">
        <f t="shared" si="328"/>
        <v>0</v>
      </c>
      <c r="AI994" s="2" t="b">
        <f t="shared" si="329"/>
        <v>0</v>
      </c>
      <c r="AJ994" s="2" t="b">
        <f t="shared" si="330"/>
        <v>0</v>
      </c>
      <c r="AK994" s="2" t="b">
        <f t="shared" si="331"/>
        <v>0</v>
      </c>
      <c r="AL994" s="2" t="b">
        <f t="shared" si="332"/>
        <v>0</v>
      </c>
      <c r="AM994" s="2" t="b">
        <f t="shared" si="333"/>
        <v>0</v>
      </c>
      <c r="AN994" s="2" t="b">
        <f t="shared" si="334"/>
        <v>0</v>
      </c>
      <c r="AO994" s="2" t="b">
        <v>0</v>
      </c>
      <c r="AP994" s="2" t="b">
        <f t="shared" si="335"/>
        <v>0</v>
      </c>
      <c r="AQ994" s="2" t="b">
        <v>0</v>
      </c>
      <c r="AR994" s="7">
        <v>1</v>
      </c>
      <c r="BM994" s="2"/>
      <c r="BN994" s="2"/>
      <c r="BO994" s="2"/>
      <c r="CF994" s="2"/>
      <c r="CG994" s="2"/>
    </row>
    <row r="995" spans="1:85" s="7" customFormat="1" hidden="1" x14ac:dyDescent="0.25">
      <c r="A995" s="2"/>
      <c r="L995" s="11" t="s">
        <v>2946</v>
      </c>
      <c r="M995" s="2" t="s">
        <v>2947</v>
      </c>
      <c r="N995" s="7">
        <v>2008</v>
      </c>
      <c r="O995" s="7">
        <v>1</v>
      </c>
      <c r="P995" s="8">
        <v>39448.453472222223</v>
      </c>
      <c r="Q995" s="7" t="s">
        <v>474</v>
      </c>
      <c r="R995" s="7" t="s">
        <v>459</v>
      </c>
      <c r="S995" s="7" t="s">
        <v>2945</v>
      </c>
      <c r="T995" s="7" t="s">
        <v>1011</v>
      </c>
      <c r="U995" s="2">
        <f t="shared" si="315"/>
        <v>5</v>
      </c>
      <c r="V995" s="2" t="b">
        <f t="shared" si="316"/>
        <v>0</v>
      </c>
      <c r="W995" s="17" t="b">
        <f t="shared" si="317"/>
        <v>1</v>
      </c>
      <c r="X995" s="2" t="b">
        <f t="shared" si="318"/>
        <v>1</v>
      </c>
      <c r="Y995" s="2" t="b">
        <f t="shared" si="319"/>
        <v>0</v>
      </c>
      <c r="Z995" s="2" t="b">
        <f t="shared" si="320"/>
        <v>0</v>
      </c>
      <c r="AA995" s="2" t="b">
        <f t="shared" si="321"/>
        <v>0</v>
      </c>
      <c r="AB995" s="2" t="b">
        <f t="shared" si="322"/>
        <v>1</v>
      </c>
      <c r="AC995" s="2" t="b">
        <f t="shared" si="323"/>
        <v>0</v>
      </c>
      <c r="AD995" s="2" t="b">
        <f t="shared" si="324"/>
        <v>1</v>
      </c>
      <c r="AE995" s="2" t="b">
        <f t="shared" si="325"/>
        <v>0</v>
      </c>
      <c r="AF995" s="2" t="b">
        <f t="shared" si="326"/>
        <v>0</v>
      </c>
      <c r="AG995" s="2" t="b">
        <f t="shared" si="327"/>
        <v>1</v>
      </c>
      <c r="AH995" s="17" t="b">
        <f t="shared" si="328"/>
        <v>0</v>
      </c>
      <c r="AI995" s="2" t="b">
        <f t="shared" si="329"/>
        <v>0</v>
      </c>
      <c r="AJ995" s="2" t="b">
        <f t="shared" si="330"/>
        <v>0</v>
      </c>
      <c r="AK995" s="2" t="b">
        <f t="shared" si="331"/>
        <v>0</v>
      </c>
      <c r="AL995" s="2" t="b">
        <f t="shared" si="332"/>
        <v>0</v>
      </c>
      <c r="AM995" s="2" t="b">
        <f t="shared" si="333"/>
        <v>0</v>
      </c>
      <c r="AN995" s="2" t="b">
        <f t="shared" si="334"/>
        <v>0</v>
      </c>
      <c r="AO995" s="2" t="b">
        <v>0</v>
      </c>
      <c r="AP995" s="2" t="b">
        <f t="shared" si="335"/>
        <v>0</v>
      </c>
      <c r="AQ995" s="2" t="b">
        <v>0</v>
      </c>
      <c r="AR995" s="7">
        <v>2</v>
      </c>
      <c r="AS995" s="7">
        <v>3</v>
      </c>
      <c r="AT995" s="7">
        <v>4</v>
      </c>
      <c r="AU995" s="7">
        <v>8</v>
      </c>
      <c r="AV995" s="7">
        <v>11</v>
      </c>
      <c r="AW995" s="7">
        <v>12</v>
      </c>
      <c r="AX995" s="7">
        <v>15</v>
      </c>
      <c r="BM995" s="2"/>
      <c r="BN995" s="2"/>
      <c r="BO995" s="2"/>
      <c r="BP995" s="2"/>
      <c r="BQ995" s="2"/>
      <c r="BR995" s="2"/>
      <c r="BS995" s="2"/>
      <c r="BT995" s="2"/>
      <c r="BU995" s="2"/>
      <c r="BV995" s="2"/>
      <c r="BW995" s="2"/>
      <c r="BX995" s="2"/>
      <c r="BY995" s="2"/>
      <c r="BZ995" s="2"/>
      <c r="CA995" s="2"/>
      <c r="CB995" s="2"/>
      <c r="CC995" s="2"/>
      <c r="CD995" s="2"/>
      <c r="CE995" s="2"/>
      <c r="CF995" s="2"/>
      <c r="CG995" s="2"/>
    </row>
    <row r="996" spans="1:85" s="7" customFormat="1" hidden="1" x14ac:dyDescent="0.25">
      <c r="A996" s="2"/>
      <c r="B996" s="2"/>
      <c r="C996" s="2"/>
      <c r="D996" s="2"/>
      <c r="E996" s="2"/>
      <c r="F996" s="2"/>
      <c r="G996" s="2"/>
      <c r="H996" s="2"/>
      <c r="I996" s="2"/>
      <c r="J996" s="2"/>
      <c r="K996" s="2"/>
      <c r="L996" s="11" t="s">
        <v>4853</v>
      </c>
      <c r="M996" s="2" t="s">
        <v>4854</v>
      </c>
      <c r="N996" s="2">
        <v>24</v>
      </c>
      <c r="O996" s="2">
        <v>277</v>
      </c>
      <c r="P996" s="3">
        <v>41791.612500000003</v>
      </c>
      <c r="Q996" s="2" t="s">
        <v>4778</v>
      </c>
      <c r="R996" s="2" t="s">
        <v>4779</v>
      </c>
      <c r="S996" s="2" t="s">
        <v>4855</v>
      </c>
      <c r="T996" s="2" t="s">
        <v>199</v>
      </c>
      <c r="U996" s="2">
        <f t="shared" si="315"/>
        <v>1</v>
      </c>
      <c r="V996" s="2" t="b">
        <f t="shared" si="316"/>
        <v>1</v>
      </c>
      <c r="W996" s="17" t="b">
        <f t="shared" si="317"/>
        <v>0</v>
      </c>
      <c r="X996" s="2" t="b">
        <f t="shared" si="318"/>
        <v>0</v>
      </c>
      <c r="Y996" s="2" t="b">
        <f t="shared" si="319"/>
        <v>0</v>
      </c>
      <c r="Z996" s="2" t="b">
        <f t="shared" si="320"/>
        <v>0</v>
      </c>
      <c r="AA996" s="2" t="b">
        <f t="shared" si="321"/>
        <v>0</v>
      </c>
      <c r="AB996" s="2" t="b">
        <f t="shared" si="322"/>
        <v>0</v>
      </c>
      <c r="AC996" s="2" t="b">
        <f t="shared" si="323"/>
        <v>0</v>
      </c>
      <c r="AD996" s="2" t="b">
        <f t="shared" si="324"/>
        <v>0</v>
      </c>
      <c r="AE996" s="2" t="b">
        <f t="shared" si="325"/>
        <v>0</v>
      </c>
      <c r="AF996" s="2" t="b">
        <f t="shared" si="326"/>
        <v>0</v>
      </c>
      <c r="AG996" s="2" t="b">
        <f t="shared" si="327"/>
        <v>0</v>
      </c>
      <c r="AH996" s="17" t="b">
        <f t="shared" si="328"/>
        <v>0</v>
      </c>
      <c r="AI996" s="2" t="b">
        <f t="shared" si="329"/>
        <v>0</v>
      </c>
      <c r="AJ996" s="2" t="b">
        <f t="shared" si="330"/>
        <v>0</v>
      </c>
      <c r="AK996" s="2" t="b">
        <f t="shared" si="331"/>
        <v>0</v>
      </c>
      <c r="AL996" s="2" t="b">
        <f t="shared" si="332"/>
        <v>0</v>
      </c>
      <c r="AM996" s="2" t="b">
        <f t="shared" si="333"/>
        <v>0</v>
      </c>
      <c r="AN996" s="2" t="b">
        <f t="shared" si="334"/>
        <v>0</v>
      </c>
      <c r="AO996" s="2" t="b">
        <v>0</v>
      </c>
      <c r="AP996" s="2" t="b">
        <f t="shared" si="335"/>
        <v>0</v>
      </c>
      <c r="AQ996" s="2" t="b">
        <v>0</v>
      </c>
      <c r="AR996" s="2">
        <v>1</v>
      </c>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row>
    <row r="997" spans="1:85" s="7" customFormat="1" ht="45" hidden="1" x14ac:dyDescent="0.25">
      <c r="A997" s="2"/>
      <c r="B997" s="2"/>
      <c r="C997" s="2"/>
      <c r="D997" s="2"/>
      <c r="E997" s="2"/>
      <c r="F997" s="2"/>
      <c r="G997" s="2"/>
      <c r="H997" s="2"/>
      <c r="I997" s="2"/>
      <c r="J997" s="2"/>
      <c r="K997" s="2"/>
      <c r="L997" s="11" t="s">
        <v>4856</v>
      </c>
      <c r="M997" s="2" t="s">
        <v>4857</v>
      </c>
      <c r="N997" s="2">
        <v>2011</v>
      </c>
      <c r="O997" s="2">
        <v>1</v>
      </c>
      <c r="P997" s="3">
        <v>40544.508333333331</v>
      </c>
      <c r="Q997" s="2" t="s">
        <v>4778</v>
      </c>
      <c r="R997" s="2" t="s">
        <v>4779</v>
      </c>
      <c r="S997" s="2" t="s">
        <v>4855</v>
      </c>
      <c r="T997" s="2" t="s">
        <v>199</v>
      </c>
      <c r="U997" s="2">
        <f t="shared" si="315"/>
        <v>1</v>
      </c>
      <c r="V997" s="2" t="b">
        <f t="shared" si="316"/>
        <v>1</v>
      </c>
      <c r="W997" s="17" t="b">
        <f t="shared" si="317"/>
        <v>0</v>
      </c>
      <c r="X997" s="2" t="b">
        <f t="shared" si="318"/>
        <v>0</v>
      </c>
      <c r="Y997" s="2" t="b">
        <f t="shared" si="319"/>
        <v>0</v>
      </c>
      <c r="Z997" s="2" t="b">
        <f t="shared" si="320"/>
        <v>0</v>
      </c>
      <c r="AA997" s="2" t="b">
        <f t="shared" si="321"/>
        <v>0</v>
      </c>
      <c r="AB997" s="2" t="b">
        <f t="shared" si="322"/>
        <v>0</v>
      </c>
      <c r="AC997" s="2" t="b">
        <f t="shared" si="323"/>
        <v>0</v>
      </c>
      <c r="AD997" s="2" t="b">
        <f t="shared" si="324"/>
        <v>0</v>
      </c>
      <c r="AE997" s="2" t="b">
        <f t="shared" si="325"/>
        <v>0</v>
      </c>
      <c r="AF997" s="2" t="b">
        <f t="shared" si="326"/>
        <v>0</v>
      </c>
      <c r="AG997" s="2" t="b">
        <f t="shared" si="327"/>
        <v>0</v>
      </c>
      <c r="AH997" s="17" t="b">
        <f t="shared" si="328"/>
        <v>0</v>
      </c>
      <c r="AI997" s="2" t="b">
        <f t="shared" si="329"/>
        <v>0</v>
      </c>
      <c r="AJ997" s="2" t="b">
        <f t="shared" si="330"/>
        <v>0</v>
      </c>
      <c r="AK997" s="2" t="b">
        <f t="shared" si="331"/>
        <v>0</v>
      </c>
      <c r="AL997" s="2" t="b">
        <f t="shared" si="332"/>
        <v>0</v>
      </c>
      <c r="AM997" s="2" t="b">
        <f t="shared" si="333"/>
        <v>0</v>
      </c>
      <c r="AN997" s="2" t="b">
        <f t="shared" si="334"/>
        <v>0</v>
      </c>
      <c r="AO997" s="2" t="b">
        <v>0</v>
      </c>
      <c r="AP997" s="2" t="b">
        <f t="shared" si="335"/>
        <v>0</v>
      </c>
      <c r="AQ997" s="2" t="b">
        <v>0</v>
      </c>
      <c r="AR997" s="2">
        <v>1</v>
      </c>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row>
    <row r="998" spans="1:85" s="7" customFormat="1" ht="30" hidden="1" x14ac:dyDescent="0.25">
      <c r="A998" s="2"/>
      <c r="L998" s="11" t="s">
        <v>1903</v>
      </c>
      <c r="M998" s="2" t="s">
        <v>1904</v>
      </c>
      <c r="N998" s="7">
        <v>2009</v>
      </c>
      <c r="O998" s="7">
        <v>1</v>
      </c>
      <c r="P998" s="8">
        <v>39814.591666666667</v>
      </c>
      <c r="Q998" s="7" t="s">
        <v>11</v>
      </c>
      <c r="R998" s="7" t="s">
        <v>459</v>
      </c>
      <c r="S998" s="7" t="s">
        <v>1905</v>
      </c>
      <c r="T998" s="7" t="s">
        <v>499</v>
      </c>
      <c r="U998" s="2">
        <f t="shared" si="315"/>
        <v>4</v>
      </c>
      <c r="V998" s="2" t="b">
        <f t="shared" si="316"/>
        <v>1</v>
      </c>
      <c r="W998" s="17" t="b">
        <f t="shared" si="317"/>
        <v>0</v>
      </c>
      <c r="X998" s="2" t="b">
        <f t="shared" si="318"/>
        <v>1</v>
      </c>
      <c r="Y998" s="2" t="b">
        <f t="shared" si="319"/>
        <v>0</v>
      </c>
      <c r="Z998" s="2" t="b">
        <f t="shared" si="320"/>
        <v>0</v>
      </c>
      <c r="AA998" s="2" t="b">
        <f t="shared" si="321"/>
        <v>1</v>
      </c>
      <c r="AB998" s="2" t="b">
        <f t="shared" si="322"/>
        <v>0</v>
      </c>
      <c r="AC998" s="2" t="b">
        <f t="shared" si="323"/>
        <v>0</v>
      </c>
      <c r="AD998" s="2" t="b">
        <f t="shared" si="324"/>
        <v>0</v>
      </c>
      <c r="AE998" s="2" t="b">
        <f t="shared" si="325"/>
        <v>0</v>
      </c>
      <c r="AF998" s="2" t="b">
        <f t="shared" si="326"/>
        <v>0</v>
      </c>
      <c r="AG998" s="2" t="b">
        <f t="shared" si="327"/>
        <v>1</v>
      </c>
      <c r="AH998" s="17" t="b">
        <f t="shared" si="328"/>
        <v>0</v>
      </c>
      <c r="AI998" s="2" t="b">
        <f t="shared" si="329"/>
        <v>0</v>
      </c>
      <c r="AJ998" s="2" t="b">
        <f t="shared" si="330"/>
        <v>0</v>
      </c>
      <c r="AK998" s="2" t="b">
        <f t="shared" si="331"/>
        <v>0</v>
      </c>
      <c r="AL998" s="2" t="b">
        <f t="shared" si="332"/>
        <v>0</v>
      </c>
      <c r="AM998" s="2" t="b">
        <f t="shared" si="333"/>
        <v>0</v>
      </c>
      <c r="AN998" s="2" t="b">
        <f t="shared" si="334"/>
        <v>0</v>
      </c>
      <c r="AO998" s="2" t="b">
        <v>0</v>
      </c>
      <c r="AP998" s="2" t="b">
        <f t="shared" si="335"/>
        <v>0</v>
      </c>
      <c r="AQ998" s="2" t="b">
        <v>0</v>
      </c>
      <c r="AR998" s="7">
        <v>1</v>
      </c>
      <c r="AS998" s="7">
        <v>3</v>
      </c>
      <c r="AT998" s="7">
        <v>4</v>
      </c>
      <c r="AU998" s="7">
        <v>7</v>
      </c>
      <c r="AV998" s="7">
        <v>12</v>
      </c>
      <c r="AW998" s="7">
        <v>15</v>
      </c>
      <c r="AX998" s="7">
        <v>25</v>
      </c>
      <c r="BM998" s="2"/>
      <c r="BN998" s="2"/>
      <c r="BO998" s="2"/>
      <c r="BP998" s="2"/>
      <c r="BQ998" s="2"/>
      <c r="BR998" s="2"/>
      <c r="BS998" s="2"/>
      <c r="BT998" s="2"/>
      <c r="BU998" s="2"/>
      <c r="BV998" s="2"/>
      <c r="BW998" s="2"/>
      <c r="BX998" s="2"/>
      <c r="BY998" s="2"/>
      <c r="BZ998" s="2"/>
      <c r="CA998" s="2"/>
      <c r="CB998" s="2"/>
      <c r="CC998" s="2"/>
      <c r="CD998" s="2"/>
      <c r="CE998" s="2"/>
      <c r="CF998" s="2"/>
      <c r="CG998" s="2"/>
    </row>
    <row r="999" spans="1:85" s="7" customFormat="1" hidden="1" x14ac:dyDescent="0.25">
      <c r="A999" s="2"/>
      <c r="B999" s="2"/>
      <c r="C999" s="2"/>
      <c r="D999" s="2"/>
      <c r="E999" s="2"/>
      <c r="F999" s="2"/>
      <c r="G999" s="2"/>
      <c r="H999" s="2"/>
      <c r="I999" s="2"/>
      <c r="J999" s="2"/>
      <c r="K999" s="2"/>
      <c r="L999" s="11" t="s">
        <v>5349</v>
      </c>
      <c r="M999" s="2" t="s">
        <v>5350</v>
      </c>
      <c r="N999" s="2">
        <v>2006</v>
      </c>
      <c r="O999" s="2">
        <v>1</v>
      </c>
      <c r="P999" s="4">
        <v>38718</v>
      </c>
      <c r="Q999" s="2" t="s">
        <v>11</v>
      </c>
      <c r="R999" s="2" t="s">
        <v>5159</v>
      </c>
      <c r="S999" s="2" t="s">
        <v>5351</v>
      </c>
      <c r="T999" s="2" t="s">
        <v>3321</v>
      </c>
      <c r="U999" s="2">
        <f t="shared" si="315"/>
        <v>1</v>
      </c>
      <c r="V999" s="2" t="b">
        <f t="shared" si="316"/>
        <v>1</v>
      </c>
      <c r="W999" s="17" t="b">
        <f t="shared" si="317"/>
        <v>0</v>
      </c>
      <c r="X999" s="2" t="b">
        <f t="shared" si="318"/>
        <v>0</v>
      </c>
      <c r="Y999" s="2" t="b">
        <f t="shared" si="319"/>
        <v>0</v>
      </c>
      <c r="Z999" s="2" t="b">
        <f t="shared" si="320"/>
        <v>0</v>
      </c>
      <c r="AA999" s="2" t="b">
        <f t="shared" si="321"/>
        <v>0</v>
      </c>
      <c r="AB999" s="2" t="b">
        <f t="shared" si="322"/>
        <v>0</v>
      </c>
      <c r="AC999" s="2" t="b">
        <f t="shared" si="323"/>
        <v>0</v>
      </c>
      <c r="AD999" s="2" t="b">
        <f t="shared" si="324"/>
        <v>0</v>
      </c>
      <c r="AE999" s="2" t="b">
        <f t="shared" si="325"/>
        <v>0</v>
      </c>
      <c r="AF999" s="2" t="b">
        <f t="shared" si="326"/>
        <v>0</v>
      </c>
      <c r="AG999" s="2" t="b">
        <f t="shared" si="327"/>
        <v>0</v>
      </c>
      <c r="AH999" s="17" t="b">
        <f t="shared" si="328"/>
        <v>0</v>
      </c>
      <c r="AI999" s="2" t="b">
        <f t="shared" si="329"/>
        <v>0</v>
      </c>
      <c r="AJ999" s="2" t="b">
        <f t="shared" si="330"/>
        <v>0</v>
      </c>
      <c r="AK999" s="2" t="b">
        <f t="shared" si="331"/>
        <v>0</v>
      </c>
      <c r="AL999" s="2" t="b">
        <f t="shared" si="332"/>
        <v>0</v>
      </c>
      <c r="AM999" s="2" t="b">
        <f t="shared" si="333"/>
        <v>0</v>
      </c>
      <c r="AN999" s="2" t="b">
        <f t="shared" si="334"/>
        <v>0</v>
      </c>
      <c r="AO999" s="2" t="b">
        <v>0</v>
      </c>
      <c r="AP999" s="2" t="b">
        <f t="shared" si="335"/>
        <v>0</v>
      </c>
      <c r="AQ999" s="2" t="b">
        <v>0</v>
      </c>
      <c r="AR999" s="2">
        <v>1</v>
      </c>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row>
    <row r="1000" spans="1:85" s="7" customFormat="1" ht="30" hidden="1" x14ac:dyDescent="0.25">
      <c r="A1000" s="2"/>
      <c r="B1000" s="2"/>
      <c r="C1000" s="2"/>
      <c r="D1000" s="2"/>
      <c r="E1000" s="2"/>
      <c r="F1000" s="2"/>
      <c r="G1000" s="2"/>
      <c r="H1000" s="2"/>
      <c r="I1000" s="2"/>
      <c r="J1000" s="2"/>
      <c r="K1000" s="2"/>
      <c r="L1000" s="11" t="s">
        <v>4799</v>
      </c>
      <c r="M1000" s="2" t="s">
        <v>4800</v>
      </c>
      <c r="N1000" s="2">
        <v>2013</v>
      </c>
      <c r="O1000" s="2">
        <v>1</v>
      </c>
      <c r="P1000" s="3">
        <v>41275.382638888892</v>
      </c>
      <c r="Q1000" s="2" t="s">
        <v>11</v>
      </c>
      <c r="R1000" s="2" t="s">
        <v>4779</v>
      </c>
      <c r="S1000" s="2" t="s">
        <v>4801</v>
      </c>
      <c r="T1000" s="2" t="s">
        <v>4781</v>
      </c>
      <c r="U1000" s="2">
        <f t="shared" si="315"/>
        <v>4</v>
      </c>
      <c r="V1000" s="2" t="b">
        <f t="shared" si="316"/>
        <v>1</v>
      </c>
      <c r="W1000" s="17" t="b">
        <f t="shared" si="317"/>
        <v>0</v>
      </c>
      <c r="X1000" s="2" t="b">
        <f t="shared" si="318"/>
        <v>0</v>
      </c>
      <c r="Y1000" s="2" t="b">
        <f t="shared" si="319"/>
        <v>0</v>
      </c>
      <c r="Z1000" s="2" t="b">
        <f t="shared" si="320"/>
        <v>0</v>
      </c>
      <c r="AA1000" s="2" t="b">
        <f t="shared" si="321"/>
        <v>1</v>
      </c>
      <c r="AB1000" s="2" t="b">
        <f t="shared" si="322"/>
        <v>1</v>
      </c>
      <c r="AC1000" s="2" t="b">
        <f t="shared" si="323"/>
        <v>0</v>
      </c>
      <c r="AD1000" s="2" t="b">
        <f t="shared" si="324"/>
        <v>0</v>
      </c>
      <c r="AE1000" s="2" t="b">
        <f t="shared" si="325"/>
        <v>0</v>
      </c>
      <c r="AF1000" s="2" t="b">
        <f t="shared" si="326"/>
        <v>0</v>
      </c>
      <c r="AG1000" s="2" t="b">
        <f t="shared" si="327"/>
        <v>1</v>
      </c>
      <c r="AH1000" s="17" t="b">
        <f t="shared" si="328"/>
        <v>0</v>
      </c>
      <c r="AI1000" s="2" t="b">
        <f t="shared" si="329"/>
        <v>0</v>
      </c>
      <c r="AJ1000" s="2" t="b">
        <f t="shared" si="330"/>
        <v>0</v>
      </c>
      <c r="AK1000" s="2" t="b">
        <f t="shared" si="331"/>
        <v>0</v>
      </c>
      <c r="AL1000" s="2" t="b">
        <f t="shared" si="332"/>
        <v>0</v>
      </c>
      <c r="AM1000" s="2" t="b">
        <f t="shared" si="333"/>
        <v>0</v>
      </c>
      <c r="AN1000" s="2" t="b">
        <f t="shared" si="334"/>
        <v>0</v>
      </c>
      <c r="AO1000" s="2" t="b">
        <v>0</v>
      </c>
      <c r="AP1000" s="2" t="b">
        <f t="shared" si="335"/>
        <v>0</v>
      </c>
      <c r="AQ1000" s="2" t="b">
        <v>0</v>
      </c>
      <c r="AR1000" s="2">
        <v>1</v>
      </c>
      <c r="AS1000" s="2">
        <v>7</v>
      </c>
      <c r="AT1000" s="2">
        <v>8</v>
      </c>
      <c r="AU1000" s="2" t="s">
        <v>5615</v>
      </c>
      <c r="AV1000" s="2">
        <v>15</v>
      </c>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row>
    <row r="1001" spans="1:85" s="7" customFormat="1" ht="30" hidden="1" x14ac:dyDescent="0.25">
      <c r="A1001" s="2"/>
      <c r="L1001" s="11" t="s">
        <v>2973</v>
      </c>
      <c r="M1001" s="2" t="s">
        <v>2974</v>
      </c>
      <c r="N1001" s="2">
        <v>2013</v>
      </c>
      <c r="O1001" s="2">
        <v>1</v>
      </c>
      <c r="P1001" s="3">
        <v>41275.472222222219</v>
      </c>
      <c r="Q1001" s="2" t="s">
        <v>11</v>
      </c>
      <c r="R1001" s="2" t="s">
        <v>459</v>
      </c>
      <c r="S1001" s="2" t="s">
        <v>2975</v>
      </c>
      <c r="T1001" s="2" t="s">
        <v>1011</v>
      </c>
      <c r="U1001" s="2">
        <f t="shared" si="315"/>
        <v>1</v>
      </c>
      <c r="V1001" s="2" t="b">
        <f t="shared" si="316"/>
        <v>1</v>
      </c>
      <c r="W1001" s="17" t="b">
        <f t="shared" si="317"/>
        <v>0</v>
      </c>
      <c r="X1001" s="2" t="b">
        <f t="shared" si="318"/>
        <v>0</v>
      </c>
      <c r="Y1001" s="2" t="b">
        <f t="shared" si="319"/>
        <v>0</v>
      </c>
      <c r="Z1001" s="2" t="b">
        <f t="shared" si="320"/>
        <v>0</v>
      </c>
      <c r="AA1001" s="2" t="b">
        <f t="shared" si="321"/>
        <v>0</v>
      </c>
      <c r="AB1001" s="2" t="b">
        <f t="shared" si="322"/>
        <v>0</v>
      </c>
      <c r="AC1001" s="2" t="b">
        <f t="shared" si="323"/>
        <v>0</v>
      </c>
      <c r="AD1001" s="2" t="b">
        <f t="shared" si="324"/>
        <v>0</v>
      </c>
      <c r="AE1001" s="2" t="b">
        <f t="shared" si="325"/>
        <v>0</v>
      </c>
      <c r="AF1001" s="2" t="b">
        <f t="shared" si="326"/>
        <v>0</v>
      </c>
      <c r="AG1001" s="2" t="b">
        <f t="shared" si="327"/>
        <v>0</v>
      </c>
      <c r="AH1001" s="17" t="b">
        <f t="shared" si="328"/>
        <v>0</v>
      </c>
      <c r="AI1001" s="2" t="b">
        <f t="shared" si="329"/>
        <v>0</v>
      </c>
      <c r="AJ1001" s="2" t="b">
        <f t="shared" si="330"/>
        <v>0</v>
      </c>
      <c r="AK1001" s="2" t="b">
        <f t="shared" si="331"/>
        <v>0</v>
      </c>
      <c r="AL1001" s="2" t="b">
        <f t="shared" si="332"/>
        <v>0</v>
      </c>
      <c r="AM1001" s="2" t="b">
        <f t="shared" si="333"/>
        <v>0</v>
      </c>
      <c r="AN1001" s="2" t="b">
        <f t="shared" si="334"/>
        <v>0</v>
      </c>
      <c r="AO1001" s="2" t="b">
        <v>0</v>
      </c>
      <c r="AP1001" s="2" t="b">
        <f t="shared" si="335"/>
        <v>0</v>
      </c>
      <c r="AQ1001" s="2" t="b">
        <v>0</v>
      </c>
      <c r="AR1001" s="2">
        <v>1</v>
      </c>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Q1001" s="2"/>
      <c r="BR1001" s="2"/>
      <c r="BS1001" s="2"/>
      <c r="BT1001" s="2"/>
      <c r="BU1001" s="2"/>
      <c r="BV1001" s="2"/>
      <c r="BW1001" s="2"/>
      <c r="BX1001" s="2"/>
      <c r="BY1001" s="2"/>
      <c r="BZ1001" s="2"/>
      <c r="CA1001" s="2"/>
      <c r="CB1001" s="2"/>
      <c r="CC1001" s="2"/>
      <c r="CD1001" s="2"/>
      <c r="CE1001" s="2"/>
    </row>
    <row r="1002" spans="1:85" s="84" customFormat="1" ht="75" x14ac:dyDescent="0.25">
      <c r="A1002" s="75" t="s">
        <v>5671</v>
      </c>
      <c r="B1002" s="75" t="s">
        <v>5693</v>
      </c>
      <c r="C1002" s="75"/>
      <c r="D1002" s="90" t="s">
        <v>5693</v>
      </c>
      <c r="E1002" s="90" t="s">
        <v>5791</v>
      </c>
      <c r="F1002" s="90" t="s">
        <v>5693</v>
      </c>
      <c r="G1002" s="90" t="s">
        <v>5792</v>
      </c>
      <c r="H1002" s="90"/>
      <c r="I1002" s="90">
        <v>35010949</v>
      </c>
      <c r="J1002" s="90"/>
      <c r="K1002" s="75"/>
      <c r="L1002" s="90" t="s">
        <v>2745</v>
      </c>
      <c r="M1002" s="90" t="s">
        <v>2746</v>
      </c>
      <c r="N1002" s="90">
        <v>2010</v>
      </c>
      <c r="O1002" s="90">
        <v>1</v>
      </c>
      <c r="P1002" s="92">
        <v>40179.611805555556</v>
      </c>
      <c r="Q1002" s="90" t="s">
        <v>11</v>
      </c>
      <c r="R1002" s="90" t="s">
        <v>459</v>
      </c>
      <c r="S1002" s="90" t="s">
        <v>2747</v>
      </c>
      <c r="T1002" s="90" t="s">
        <v>941</v>
      </c>
      <c r="U1002" s="90">
        <f t="shared" si="315"/>
        <v>6</v>
      </c>
      <c r="V1002" s="90" t="b">
        <f t="shared" si="316"/>
        <v>1</v>
      </c>
      <c r="W1002" s="90" t="b">
        <f t="shared" si="317"/>
        <v>1</v>
      </c>
      <c r="X1002" s="90" t="b">
        <f t="shared" si="318"/>
        <v>1</v>
      </c>
      <c r="Y1002" s="90" t="b">
        <f t="shared" si="319"/>
        <v>0</v>
      </c>
      <c r="Z1002" s="90" t="b">
        <f t="shared" si="320"/>
        <v>0</v>
      </c>
      <c r="AA1002" s="90" t="b">
        <f t="shared" si="321"/>
        <v>0</v>
      </c>
      <c r="AB1002" s="90" t="b">
        <f t="shared" si="322"/>
        <v>0</v>
      </c>
      <c r="AC1002" s="90" t="b">
        <f t="shared" si="323"/>
        <v>1</v>
      </c>
      <c r="AD1002" s="90" t="b">
        <f t="shared" si="324"/>
        <v>0</v>
      </c>
      <c r="AE1002" s="90" t="b">
        <f t="shared" si="325"/>
        <v>0</v>
      </c>
      <c r="AF1002" s="90" t="b">
        <f t="shared" si="326"/>
        <v>0</v>
      </c>
      <c r="AG1002" s="90" t="b">
        <f t="shared" si="327"/>
        <v>1</v>
      </c>
      <c r="AH1002" s="90" t="b">
        <f t="shared" si="328"/>
        <v>1</v>
      </c>
      <c r="AI1002" s="90" t="b">
        <f t="shared" si="329"/>
        <v>0</v>
      </c>
      <c r="AJ1002" s="90" t="b">
        <f t="shared" si="330"/>
        <v>0</v>
      </c>
      <c r="AK1002" s="90" t="b">
        <f t="shared" si="331"/>
        <v>0</v>
      </c>
      <c r="AL1002" s="90" t="b">
        <f t="shared" si="332"/>
        <v>0</v>
      </c>
      <c r="AM1002" s="90" t="b">
        <f t="shared" si="333"/>
        <v>0</v>
      </c>
      <c r="AN1002" s="90" t="b">
        <f t="shared" si="334"/>
        <v>0</v>
      </c>
      <c r="AO1002" s="90" t="b">
        <v>0</v>
      </c>
      <c r="AP1002" s="90" t="b">
        <f t="shared" si="335"/>
        <v>0</v>
      </c>
      <c r="AQ1002" s="90" t="b">
        <v>0</v>
      </c>
      <c r="AR1002" s="2">
        <v>1</v>
      </c>
      <c r="AS1002" s="2">
        <v>2</v>
      </c>
      <c r="AT1002" s="2">
        <v>3</v>
      </c>
      <c r="AU1002" s="2">
        <v>4</v>
      </c>
      <c r="AV1002" s="2" t="s">
        <v>5615</v>
      </c>
      <c r="AW1002" s="2">
        <v>10</v>
      </c>
      <c r="AX1002" s="2">
        <v>15</v>
      </c>
      <c r="AY1002" s="2">
        <v>16</v>
      </c>
      <c r="AZ1002" s="2"/>
      <c r="BA1002" s="2"/>
      <c r="BB1002" s="2"/>
      <c r="BC1002" s="2"/>
      <c r="BD1002" s="2"/>
      <c r="BE1002" s="2"/>
      <c r="BF1002" s="2"/>
      <c r="BG1002" s="2"/>
      <c r="BH1002" s="2"/>
      <c r="BI1002" s="2"/>
      <c r="BJ1002" s="2"/>
      <c r="BK1002" s="2"/>
      <c r="BL1002" s="2"/>
      <c r="BM1002" s="7"/>
      <c r="BN1002" s="7"/>
      <c r="BO1002" s="7"/>
      <c r="BP1002" s="2"/>
      <c r="BQ1002" s="2"/>
      <c r="BR1002" s="2"/>
      <c r="BS1002" s="2"/>
      <c r="BT1002" s="2"/>
      <c r="BU1002" s="2"/>
      <c r="BV1002" s="2"/>
      <c r="BW1002" s="2"/>
      <c r="BX1002" s="2"/>
      <c r="BY1002" s="2"/>
      <c r="BZ1002" s="2"/>
      <c r="CA1002" s="2"/>
      <c r="CB1002" s="2"/>
      <c r="CC1002" s="2"/>
      <c r="CD1002" s="2"/>
      <c r="CE1002" s="2"/>
      <c r="CF1002" s="2"/>
    </row>
    <row r="1003" spans="1:85" s="7" customFormat="1" ht="105" hidden="1" x14ac:dyDescent="0.25">
      <c r="A1003" s="42" t="s">
        <v>5670</v>
      </c>
      <c r="B1003" s="42" t="s">
        <v>5711</v>
      </c>
      <c r="C1003" s="42" t="s">
        <v>6068</v>
      </c>
      <c r="D1003" s="42" t="s">
        <v>5705</v>
      </c>
      <c r="E1003" s="42"/>
      <c r="F1003" s="42"/>
      <c r="G1003" s="42" t="s">
        <v>6010</v>
      </c>
      <c r="H1003" s="42"/>
      <c r="I1003" s="42" t="s">
        <v>6069</v>
      </c>
      <c r="J1003" s="42"/>
      <c r="K1003" s="42" t="s">
        <v>6070</v>
      </c>
      <c r="L1003" s="5" t="s">
        <v>2631</v>
      </c>
      <c r="M1003" s="5" t="s">
        <v>2632</v>
      </c>
      <c r="N1003" s="5">
        <v>2014</v>
      </c>
      <c r="O1003" s="5">
        <v>10</v>
      </c>
      <c r="P1003" s="10">
        <v>41913.63958333333</v>
      </c>
      <c r="Q1003" s="5" t="s">
        <v>474</v>
      </c>
      <c r="R1003" s="5" t="s">
        <v>459</v>
      </c>
      <c r="S1003" s="5" t="s">
        <v>2633</v>
      </c>
      <c r="T1003" s="5" t="s">
        <v>2634</v>
      </c>
      <c r="U1003" s="5">
        <f t="shared" si="315"/>
        <v>6</v>
      </c>
      <c r="V1003" s="5" t="b">
        <f t="shared" si="316"/>
        <v>1</v>
      </c>
      <c r="W1003" s="51" t="b">
        <f t="shared" si="317"/>
        <v>0</v>
      </c>
      <c r="X1003" s="5" t="b">
        <f t="shared" si="318"/>
        <v>1</v>
      </c>
      <c r="Y1003" s="5" t="b">
        <f t="shared" si="319"/>
        <v>0</v>
      </c>
      <c r="Z1003" s="5" t="b">
        <f t="shared" si="320"/>
        <v>0</v>
      </c>
      <c r="AA1003" s="5" t="b">
        <f t="shared" si="321"/>
        <v>1</v>
      </c>
      <c r="AB1003" s="5" t="b">
        <f t="shared" si="322"/>
        <v>1</v>
      </c>
      <c r="AC1003" s="5" t="b">
        <f t="shared" si="323"/>
        <v>0</v>
      </c>
      <c r="AD1003" s="5" t="b">
        <f t="shared" si="324"/>
        <v>1</v>
      </c>
      <c r="AE1003" s="5" t="b">
        <f t="shared" si="325"/>
        <v>0</v>
      </c>
      <c r="AF1003" s="5" t="b">
        <f t="shared" si="326"/>
        <v>0</v>
      </c>
      <c r="AG1003" s="5" t="b">
        <f t="shared" si="327"/>
        <v>1</v>
      </c>
      <c r="AH1003" s="51" t="b">
        <f t="shared" si="328"/>
        <v>0</v>
      </c>
      <c r="AI1003" s="5" t="b">
        <f t="shared" si="329"/>
        <v>0</v>
      </c>
      <c r="AJ1003" s="5" t="b">
        <f t="shared" si="330"/>
        <v>0</v>
      </c>
      <c r="AK1003" s="5" t="b">
        <f t="shared" si="331"/>
        <v>0</v>
      </c>
      <c r="AL1003" s="5" t="b">
        <f t="shared" si="332"/>
        <v>0</v>
      </c>
      <c r="AM1003" s="5" t="b">
        <f t="shared" si="333"/>
        <v>0</v>
      </c>
      <c r="AN1003" s="5" t="b">
        <f t="shared" si="334"/>
        <v>0</v>
      </c>
      <c r="AO1003" s="5" t="b">
        <v>0</v>
      </c>
      <c r="AP1003" s="5" t="b">
        <f t="shared" si="335"/>
        <v>0</v>
      </c>
      <c r="AQ1003" s="5" t="b">
        <v>0</v>
      </c>
      <c r="AR1003" s="2">
        <v>1</v>
      </c>
      <c r="AS1003" s="2">
        <v>4</v>
      </c>
      <c r="AT1003" s="2">
        <v>7</v>
      </c>
      <c r="AU1003" s="2">
        <v>8</v>
      </c>
      <c r="AV1003" s="2">
        <v>11</v>
      </c>
      <c r="AW1003" s="2">
        <v>15</v>
      </c>
      <c r="AX1003" s="2"/>
      <c r="AY1003" s="2"/>
      <c r="AZ1003" s="2"/>
      <c r="BA1003" s="2"/>
      <c r="BB1003" s="2"/>
      <c r="BC1003" s="2"/>
      <c r="BD1003" s="2"/>
      <c r="BE1003" s="2"/>
      <c r="BF1003" s="2"/>
      <c r="BG1003" s="2"/>
      <c r="BH1003" s="2"/>
      <c r="BI1003" s="2"/>
      <c r="BJ1003" s="2"/>
      <c r="BK1003" s="2"/>
      <c r="BL1003" s="2"/>
      <c r="BP1003" s="2"/>
      <c r="BQ1003" s="2"/>
      <c r="BR1003" s="2"/>
      <c r="BS1003" s="2"/>
      <c r="BT1003" s="2"/>
      <c r="BU1003" s="2"/>
      <c r="BV1003" s="2"/>
      <c r="BW1003" s="2"/>
      <c r="BX1003" s="2"/>
      <c r="BY1003" s="2"/>
      <c r="BZ1003" s="2"/>
      <c r="CA1003" s="2"/>
      <c r="CB1003" s="2"/>
      <c r="CC1003" s="2"/>
      <c r="CD1003" s="2"/>
      <c r="CE1003" s="2"/>
      <c r="CF1003" s="18"/>
      <c r="CG1003" s="18"/>
    </row>
    <row r="1004" spans="1:85" s="7" customFormat="1" hidden="1" x14ac:dyDescent="0.25">
      <c r="A1004" s="2"/>
      <c r="L1004" s="11" t="s">
        <v>2635</v>
      </c>
      <c r="M1004" s="2" t="s">
        <v>2636</v>
      </c>
      <c r="N1004" s="2">
        <v>46</v>
      </c>
      <c r="O1004" s="2">
        <v>1</v>
      </c>
      <c r="P1004" s="3">
        <v>41640.707638888889</v>
      </c>
      <c r="Q1004" s="2" t="s">
        <v>474</v>
      </c>
      <c r="R1004" s="2" t="s">
        <v>459</v>
      </c>
      <c r="S1004" s="2" t="s">
        <v>2637</v>
      </c>
      <c r="T1004" s="2" t="s">
        <v>782</v>
      </c>
      <c r="U1004" s="2">
        <f t="shared" si="315"/>
        <v>0</v>
      </c>
      <c r="V1004" s="2" t="b">
        <f t="shared" si="316"/>
        <v>0</v>
      </c>
      <c r="W1004" s="17" t="b">
        <f t="shared" si="317"/>
        <v>0</v>
      </c>
      <c r="X1004" s="2" t="b">
        <f t="shared" si="318"/>
        <v>0</v>
      </c>
      <c r="Y1004" s="2" t="b">
        <f t="shared" si="319"/>
        <v>0</v>
      </c>
      <c r="Z1004" s="2" t="b">
        <f t="shared" si="320"/>
        <v>0</v>
      </c>
      <c r="AA1004" s="2" t="b">
        <f t="shared" si="321"/>
        <v>0</v>
      </c>
      <c r="AB1004" s="2" t="b">
        <f t="shared" si="322"/>
        <v>0</v>
      </c>
      <c r="AC1004" s="2" t="b">
        <f t="shared" si="323"/>
        <v>0</v>
      </c>
      <c r="AD1004" s="2" t="b">
        <f t="shared" si="324"/>
        <v>0</v>
      </c>
      <c r="AE1004" s="2" t="b">
        <f t="shared" si="325"/>
        <v>0</v>
      </c>
      <c r="AF1004" s="2" t="b">
        <f t="shared" si="326"/>
        <v>0</v>
      </c>
      <c r="AG1004" s="2" t="b">
        <f t="shared" si="327"/>
        <v>0</v>
      </c>
      <c r="AH1004" s="17" t="b">
        <f t="shared" si="328"/>
        <v>0</v>
      </c>
      <c r="AI1004" s="2" t="b">
        <f t="shared" si="329"/>
        <v>0</v>
      </c>
      <c r="AJ1004" s="2" t="b">
        <f t="shared" si="330"/>
        <v>0</v>
      </c>
      <c r="AK1004" s="2" t="b">
        <f t="shared" si="331"/>
        <v>0</v>
      </c>
      <c r="AL1004" s="2" t="b">
        <f t="shared" si="332"/>
        <v>0</v>
      </c>
      <c r="AM1004" s="2" t="b">
        <f t="shared" si="333"/>
        <v>0</v>
      </c>
      <c r="AN1004" s="2" t="b">
        <f t="shared" si="334"/>
        <v>0</v>
      </c>
      <c r="AO1004" s="2" t="b">
        <v>0</v>
      </c>
      <c r="AP1004" s="2" t="b">
        <f t="shared" si="335"/>
        <v>0</v>
      </c>
      <c r="AQ1004" s="2" t="b">
        <v>0</v>
      </c>
      <c r="AR1004" s="2" t="s">
        <v>5615</v>
      </c>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Q1004" s="2"/>
      <c r="BR1004" s="2"/>
      <c r="BS1004" s="2"/>
      <c r="BT1004" s="2"/>
      <c r="BU1004" s="2"/>
      <c r="BV1004" s="2"/>
      <c r="BW1004" s="2"/>
      <c r="BX1004" s="2"/>
      <c r="BY1004" s="2"/>
      <c r="BZ1004" s="2"/>
      <c r="CA1004" s="2"/>
      <c r="CB1004" s="2"/>
      <c r="CC1004" s="2"/>
      <c r="CD1004" s="2"/>
      <c r="CE1004" s="2"/>
      <c r="CF1004" s="2"/>
      <c r="CG1004" s="2"/>
    </row>
    <row r="1005" spans="1:85" s="7" customFormat="1" hidden="1" x14ac:dyDescent="0.25">
      <c r="A1005" s="2"/>
      <c r="L1005" s="11" t="s">
        <v>2340</v>
      </c>
      <c r="M1005" s="2" t="s">
        <v>2341</v>
      </c>
      <c r="N1005" s="7">
        <v>2012</v>
      </c>
      <c r="O1005" s="7">
        <v>1</v>
      </c>
      <c r="P1005" s="8">
        <v>40909.463194444441</v>
      </c>
      <c r="Q1005" s="7" t="s">
        <v>11</v>
      </c>
      <c r="R1005" s="7" t="s">
        <v>459</v>
      </c>
      <c r="S1005" s="7" t="s">
        <v>2337</v>
      </c>
      <c r="T1005" s="7" t="s">
        <v>782</v>
      </c>
      <c r="U1005" s="2">
        <f t="shared" si="315"/>
        <v>1</v>
      </c>
      <c r="V1005" s="2" t="b">
        <f t="shared" si="316"/>
        <v>0</v>
      </c>
      <c r="W1005" s="17" t="b">
        <f t="shared" si="317"/>
        <v>0</v>
      </c>
      <c r="X1005" s="2" t="b">
        <f t="shared" si="318"/>
        <v>1</v>
      </c>
      <c r="Y1005" s="2" t="b">
        <f t="shared" si="319"/>
        <v>0</v>
      </c>
      <c r="Z1005" s="2" t="b">
        <f t="shared" si="320"/>
        <v>0</v>
      </c>
      <c r="AA1005" s="2" t="b">
        <f t="shared" si="321"/>
        <v>0</v>
      </c>
      <c r="AB1005" s="2" t="b">
        <f t="shared" si="322"/>
        <v>0</v>
      </c>
      <c r="AC1005" s="2" t="b">
        <f t="shared" si="323"/>
        <v>0</v>
      </c>
      <c r="AD1005" s="2" t="b">
        <f t="shared" si="324"/>
        <v>0</v>
      </c>
      <c r="AE1005" s="2" t="b">
        <f t="shared" si="325"/>
        <v>0</v>
      </c>
      <c r="AF1005" s="2" t="b">
        <f t="shared" si="326"/>
        <v>0</v>
      </c>
      <c r="AG1005" s="2" t="b">
        <f t="shared" si="327"/>
        <v>0</v>
      </c>
      <c r="AH1005" s="17" t="b">
        <f t="shared" si="328"/>
        <v>0</v>
      </c>
      <c r="AI1005" s="2" t="b">
        <f t="shared" si="329"/>
        <v>0</v>
      </c>
      <c r="AJ1005" s="2" t="b">
        <f t="shared" si="330"/>
        <v>0</v>
      </c>
      <c r="AK1005" s="2" t="b">
        <f t="shared" si="331"/>
        <v>0</v>
      </c>
      <c r="AL1005" s="2" t="b">
        <f t="shared" si="332"/>
        <v>0</v>
      </c>
      <c r="AM1005" s="2" t="b">
        <f t="shared" si="333"/>
        <v>0</v>
      </c>
      <c r="AN1005" s="2" t="b">
        <f t="shared" si="334"/>
        <v>0</v>
      </c>
      <c r="AO1005" s="2" t="b">
        <v>0</v>
      </c>
      <c r="AP1005" s="2" t="b">
        <f t="shared" si="335"/>
        <v>0</v>
      </c>
      <c r="AQ1005" s="2" t="b">
        <v>0</v>
      </c>
      <c r="AR1005" s="7">
        <v>4</v>
      </c>
      <c r="CF1005" s="2"/>
      <c r="CG1005" s="2"/>
    </row>
    <row r="1006" spans="1:85" s="7" customFormat="1" hidden="1" x14ac:dyDescent="0.25">
      <c r="A1006" s="2"/>
      <c r="L1006" s="11" t="s">
        <v>4298</v>
      </c>
      <c r="M1006" s="2" t="s">
        <v>4299</v>
      </c>
      <c r="N1006" s="7">
        <v>28</v>
      </c>
      <c r="O1006" s="7">
        <v>8</v>
      </c>
      <c r="P1006" s="8">
        <v>41852.62777777778</v>
      </c>
      <c r="Q1006" s="7" t="s">
        <v>11</v>
      </c>
      <c r="R1006" s="7" t="s">
        <v>459</v>
      </c>
      <c r="S1006" s="7" t="s">
        <v>4300</v>
      </c>
      <c r="T1006" s="7" t="s">
        <v>782</v>
      </c>
      <c r="U1006" s="2">
        <f t="shared" si="315"/>
        <v>3</v>
      </c>
      <c r="V1006" s="2" t="b">
        <f t="shared" si="316"/>
        <v>0</v>
      </c>
      <c r="W1006" s="17" t="b">
        <f t="shared" si="317"/>
        <v>0</v>
      </c>
      <c r="X1006" s="2" t="b">
        <f t="shared" si="318"/>
        <v>1</v>
      </c>
      <c r="Y1006" s="2" t="b">
        <f t="shared" si="319"/>
        <v>0</v>
      </c>
      <c r="Z1006" s="2" t="b">
        <f t="shared" si="320"/>
        <v>1</v>
      </c>
      <c r="AA1006" s="2" t="b">
        <f t="shared" si="321"/>
        <v>1</v>
      </c>
      <c r="AB1006" s="2" t="b">
        <f t="shared" si="322"/>
        <v>0</v>
      </c>
      <c r="AC1006" s="2" t="b">
        <f t="shared" si="323"/>
        <v>0</v>
      </c>
      <c r="AD1006" s="2" t="b">
        <f t="shared" si="324"/>
        <v>0</v>
      </c>
      <c r="AE1006" s="2" t="b">
        <f t="shared" si="325"/>
        <v>0</v>
      </c>
      <c r="AF1006" s="2" t="b">
        <f t="shared" si="326"/>
        <v>0</v>
      </c>
      <c r="AG1006" s="2" t="b">
        <f t="shared" si="327"/>
        <v>0</v>
      </c>
      <c r="AH1006" s="17" t="b">
        <f t="shared" si="328"/>
        <v>0</v>
      </c>
      <c r="AI1006" s="2" t="b">
        <f t="shared" si="329"/>
        <v>0</v>
      </c>
      <c r="AJ1006" s="2" t="b">
        <f t="shared" si="330"/>
        <v>0</v>
      </c>
      <c r="AK1006" s="2" t="b">
        <f t="shared" si="331"/>
        <v>0</v>
      </c>
      <c r="AL1006" s="2" t="b">
        <f t="shared" si="332"/>
        <v>0</v>
      </c>
      <c r="AM1006" s="2" t="b">
        <f t="shared" si="333"/>
        <v>0</v>
      </c>
      <c r="AN1006" s="2" t="b">
        <f t="shared" si="334"/>
        <v>0</v>
      </c>
      <c r="AO1006" s="2" t="b">
        <v>0</v>
      </c>
      <c r="AP1006" s="2" t="b">
        <f t="shared" si="335"/>
        <v>0</v>
      </c>
      <c r="AQ1006" s="2" t="b">
        <v>0</v>
      </c>
      <c r="AR1006" s="7">
        <v>4</v>
      </c>
      <c r="AS1006" s="7">
        <v>6</v>
      </c>
      <c r="AT1006" s="7">
        <v>7</v>
      </c>
      <c r="BM1006" s="2"/>
      <c r="BN1006" s="2"/>
      <c r="BO1006" s="2"/>
      <c r="CF1006" s="2"/>
      <c r="CG1006" s="2"/>
    </row>
    <row r="1007" spans="1:85" s="7" customFormat="1" hidden="1" x14ac:dyDescent="0.25">
      <c r="A1007" s="2"/>
      <c r="L1007" s="11" t="s">
        <v>2621</v>
      </c>
      <c r="M1007" s="2" t="s">
        <v>2622</v>
      </c>
      <c r="N1007" s="2">
        <v>2014</v>
      </c>
      <c r="O1007" s="2">
        <v>1</v>
      </c>
      <c r="P1007" s="3">
        <v>41699.443055555559</v>
      </c>
      <c r="Q1007" s="2" t="s">
        <v>816</v>
      </c>
      <c r="R1007" s="2" t="s">
        <v>459</v>
      </c>
      <c r="S1007" s="2" t="s">
        <v>2623</v>
      </c>
      <c r="T1007" s="2" t="s">
        <v>2624</v>
      </c>
      <c r="U1007" s="2">
        <f t="shared" si="315"/>
        <v>0</v>
      </c>
      <c r="V1007" s="2" t="b">
        <f t="shared" si="316"/>
        <v>0</v>
      </c>
      <c r="W1007" s="17" t="b">
        <f t="shared" si="317"/>
        <v>0</v>
      </c>
      <c r="X1007" s="2" t="b">
        <f t="shared" si="318"/>
        <v>0</v>
      </c>
      <c r="Y1007" s="2" t="b">
        <f t="shared" si="319"/>
        <v>0</v>
      </c>
      <c r="Z1007" s="2" t="b">
        <f t="shared" si="320"/>
        <v>0</v>
      </c>
      <c r="AA1007" s="2" t="b">
        <f t="shared" si="321"/>
        <v>0</v>
      </c>
      <c r="AB1007" s="2" t="b">
        <f t="shared" si="322"/>
        <v>0</v>
      </c>
      <c r="AC1007" s="2" t="b">
        <f t="shared" si="323"/>
        <v>0</v>
      </c>
      <c r="AD1007" s="2" t="b">
        <f t="shared" si="324"/>
        <v>0</v>
      </c>
      <c r="AE1007" s="2" t="b">
        <f t="shared" si="325"/>
        <v>0</v>
      </c>
      <c r="AF1007" s="2" t="b">
        <f t="shared" si="326"/>
        <v>0</v>
      </c>
      <c r="AG1007" s="2" t="b">
        <f t="shared" si="327"/>
        <v>0</v>
      </c>
      <c r="AH1007" s="17" t="b">
        <f t="shared" si="328"/>
        <v>0</v>
      </c>
      <c r="AI1007" s="2" t="b">
        <f t="shared" si="329"/>
        <v>0</v>
      </c>
      <c r="AJ1007" s="2" t="b">
        <f t="shared" si="330"/>
        <v>0</v>
      </c>
      <c r="AK1007" s="2" t="b">
        <f t="shared" si="331"/>
        <v>0</v>
      </c>
      <c r="AL1007" s="2" t="b">
        <f t="shared" si="332"/>
        <v>0</v>
      </c>
      <c r="AM1007" s="2" t="b">
        <f t="shared" si="333"/>
        <v>0</v>
      </c>
      <c r="AN1007" s="2" t="b">
        <f t="shared" si="334"/>
        <v>0</v>
      </c>
      <c r="AO1007" s="2" t="b">
        <v>0</v>
      </c>
      <c r="AP1007" s="2" t="b">
        <f t="shared" si="335"/>
        <v>0</v>
      </c>
      <c r="AQ1007" s="2" t="b">
        <v>0</v>
      </c>
      <c r="AR1007" s="2" t="s">
        <v>5620</v>
      </c>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row>
    <row r="1008" spans="1:85" s="84" customFormat="1" ht="30" x14ac:dyDescent="0.25">
      <c r="A1008" s="75" t="s">
        <v>5671</v>
      </c>
      <c r="B1008" s="75" t="s">
        <v>5693</v>
      </c>
      <c r="C1008" s="75">
        <v>2016</v>
      </c>
      <c r="D1008" s="90" t="s">
        <v>5693</v>
      </c>
      <c r="E1008" s="90" t="s">
        <v>5739</v>
      </c>
      <c r="F1008" s="90" t="s">
        <v>5693</v>
      </c>
      <c r="G1008" s="90" t="s">
        <v>5843</v>
      </c>
      <c r="H1008" s="90"/>
      <c r="I1008" s="90"/>
      <c r="J1008" s="90"/>
      <c r="K1008" s="75" t="s">
        <v>5844</v>
      </c>
      <c r="L1008" s="90" t="s">
        <v>3582</v>
      </c>
      <c r="M1008" s="90" t="s">
        <v>3583</v>
      </c>
      <c r="N1008" s="90">
        <v>2012</v>
      </c>
      <c r="O1008" s="90">
        <v>1</v>
      </c>
      <c r="P1008" s="92">
        <v>40909.472916666666</v>
      </c>
      <c r="Q1008" s="90" t="s">
        <v>11</v>
      </c>
      <c r="R1008" s="90" t="s">
        <v>459</v>
      </c>
      <c r="S1008" s="90" t="s">
        <v>3584</v>
      </c>
      <c r="T1008" s="90" t="s">
        <v>484</v>
      </c>
      <c r="U1008" s="90">
        <f t="shared" si="315"/>
        <v>6</v>
      </c>
      <c r="V1008" s="90" t="b">
        <f t="shared" si="316"/>
        <v>1</v>
      </c>
      <c r="W1008" s="90" t="b">
        <f t="shared" si="317"/>
        <v>1</v>
      </c>
      <c r="X1008" s="90" t="b">
        <f t="shared" si="318"/>
        <v>1</v>
      </c>
      <c r="Y1008" s="90" t="b">
        <f t="shared" si="319"/>
        <v>0</v>
      </c>
      <c r="Z1008" s="90" t="b">
        <f t="shared" si="320"/>
        <v>1</v>
      </c>
      <c r="AA1008" s="90" t="b">
        <f t="shared" si="321"/>
        <v>0</v>
      </c>
      <c r="AB1008" s="90" t="b">
        <f t="shared" si="322"/>
        <v>0</v>
      </c>
      <c r="AC1008" s="90" t="b">
        <f t="shared" si="323"/>
        <v>0</v>
      </c>
      <c r="AD1008" s="90" t="b">
        <f t="shared" si="324"/>
        <v>0</v>
      </c>
      <c r="AE1008" s="90" t="b">
        <f t="shared" si="325"/>
        <v>0</v>
      </c>
      <c r="AF1008" s="90" t="b">
        <f t="shared" si="326"/>
        <v>0</v>
      </c>
      <c r="AG1008" s="90" t="b">
        <f t="shared" si="327"/>
        <v>1</v>
      </c>
      <c r="AH1008" s="90" t="b">
        <f t="shared" si="328"/>
        <v>1</v>
      </c>
      <c r="AI1008" s="90" t="b">
        <f t="shared" si="329"/>
        <v>0</v>
      </c>
      <c r="AJ1008" s="90" t="b">
        <f t="shared" si="330"/>
        <v>0</v>
      </c>
      <c r="AK1008" s="90" t="b">
        <f t="shared" si="331"/>
        <v>0</v>
      </c>
      <c r="AL1008" s="90" t="b">
        <f t="shared" si="332"/>
        <v>0</v>
      </c>
      <c r="AM1008" s="90" t="b">
        <f t="shared" si="333"/>
        <v>0</v>
      </c>
      <c r="AN1008" s="90" t="b">
        <f t="shared" si="334"/>
        <v>0</v>
      </c>
      <c r="AO1008" s="90" t="b">
        <v>0</v>
      </c>
      <c r="AP1008" s="90" t="b">
        <f t="shared" si="335"/>
        <v>0</v>
      </c>
      <c r="AQ1008" s="90" t="b">
        <v>0</v>
      </c>
      <c r="AR1008" s="7">
        <v>1</v>
      </c>
      <c r="AS1008" s="7">
        <v>2</v>
      </c>
      <c r="AT1008" s="7">
        <v>3</v>
      </c>
      <c r="AU1008" s="7">
        <v>4</v>
      </c>
      <c r="AV1008" s="7">
        <v>6</v>
      </c>
      <c r="AW1008" s="7" t="s">
        <v>5615</v>
      </c>
      <c r="AX1008" s="7">
        <v>12</v>
      </c>
      <c r="AY1008" s="7">
        <v>15</v>
      </c>
      <c r="AZ1008" s="7">
        <v>16</v>
      </c>
      <c r="BA1008" s="7"/>
      <c r="BB1008" s="7"/>
      <c r="BC1008" s="7"/>
      <c r="BD1008" s="7"/>
      <c r="BE1008" s="7"/>
      <c r="BF1008" s="7"/>
      <c r="BG1008" s="7"/>
      <c r="BH1008" s="7"/>
      <c r="BI1008" s="7"/>
      <c r="BJ1008" s="7"/>
      <c r="BK1008" s="7"/>
      <c r="BL1008" s="7"/>
      <c r="BM1008" s="7"/>
      <c r="BN1008" s="7"/>
      <c r="BO1008" s="7"/>
      <c r="BP1008" s="7"/>
      <c r="BQ1008" s="2"/>
      <c r="BR1008" s="2"/>
      <c r="BS1008" s="2"/>
      <c r="BT1008" s="2"/>
      <c r="BU1008" s="2"/>
      <c r="BV1008" s="2"/>
      <c r="BW1008" s="2"/>
      <c r="BX1008" s="2"/>
      <c r="BY1008" s="2"/>
      <c r="BZ1008" s="2"/>
      <c r="CA1008" s="2"/>
      <c r="CB1008" s="2"/>
      <c r="CC1008" s="2"/>
      <c r="CD1008" s="2"/>
      <c r="CE1008" s="2"/>
      <c r="CF1008" s="2"/>
    </row>
    <row r="1009" spans="1:85" s="84" customFormat="1" ht="30" x14ac:dyDescent="0.25">
      <c r="A1009" s="75" t="s">
        <v>5671</v>
      </c>
      <c r="B1009" s="75" t="s">
        <v>5693</v>
      </c>
      <c r="C1009" s="75">
        <v>2017</v>
      </c>
      <c r="D1009" s="90" t="s">
        <v>5693</v>
      </c>
      <c r="E1009" s="90" t="s">
        <v>5875</v>
      </c>
      <c r="F1009" s="90" t="s">
        <v>5693</v>
      </c>
      <c r="G1009" s="90" t="s">
        <v>5876</v>
      </c>
      <c r="H1009" s="90"/>
      <c r="I1009" s="90" t="s">
        <v>5877</v>
      </c>
      <c r="J1009" s="90"/>
      <c r="K1009" s="75"/>
      <c r="L1009" s="90" t="s">
        <v>3499</v>
      </c>
      <c r="M1009" s="90" t="s">
        <v>3500</v>
      </c>
      <c r="N1009" s="90">
        <v>2011</v>
      </c>
      <c r="O1009" s="90">
        <v>1</v>
      </c>
      <c r="P1009" s="92">
        <v>40544.365277777775</v>
      </c>
      <c r="Q1009" s="90" t="s">
        <v>11</v>
      </c>
      <c r="R1009" s="90" t="s">
        <v>459</v>
      </c>
      <c r="S1009" s="90" t="s">
        <v>3496</v>
      </c>
      <c r="T1009" s="90" t="s">
        <v>484</v>
      </c>
      <c r="U1009" s="90">
        <f t="shared" si="315"/>
        <v>6</v>
      </c>
      <c r="V1009" s="90" t="b">
        <f t="shared" si="316"/>
        <v>1</v>
      </c>
      <c r="W1009" s="90" t="b">
        <f t="shared" si="317"/>
        <v>1</v>
      </c>
      <c r="X1009" s="90" t="b">
        <f t="shared" si="318"/>
        <v>1</v>
      </c>
      <c r="Y1009" s="90" t="b">
        <f t="shared" si="319"/>
        <v>0</v>
      </c>
      <c r="Z1009" s="90" t="b">
        <f t="shared" si="320"/>
        <v>1</v>
      </c>
      <c r="AA1009" s="90" t="b">
        <f t="shared" si="321"/>
        <v>1</v>
      </c>
      <c r="AB1009" s="90" t="b">
        <f t="shared" si="322"/>
        <v>0</v>
      </c>
      <c r="AC1009" s="90" t="b">
        <f t="shared" si="323"/>
        <v>0</v>
      </c>
      <c r="AD1009" s="90" t="b">
        <f t="shared" si="324"/>
        <v>0</v>
      </c>
      <c r="AE1009" s="90" t="b">
        <f t="shared" si="325"/>
        <v>0</v>
      </c>
      <c r="AF1009" s="90" t="b">
        <f t="shared" si="326"/>
        <v>0</v>
      </c>
      <c r="AG1009" s="90" t="b">
        <f t="shared" si="327"/>
        <v>1</v>
      </c>
      <c r="AH1009" s="90" t="b">
        <f t="shared" si="328"/>
        <v>0</v>
      </c>
      <c r="AI1009" s="90" t="b">
        <f t="shared" si="329"/>
        <v>0</v>
      </c>
      <c r="AJ1009" s="90" t="b">
        <f t="shared" si="330"/>
        <v>0</v>
      </c>
      <c r="AK1009" s="90" t="b">
        <f t="shared" si="331"/>
        <v>0</v>
      </c>
      <c r="AL1009" s="90" t="b">
        <f t="shared" si="332"/>
        <v>0</v>
      </c>
      <c r="AM1009" s="90" t="b">
        <f t="shared" si="333"/>
        <v>0</v>
      </c>
      <c r="AN1009" s="90" t="b">
        <f t="shared" si="334"/>
        <v>0</v>
      </c>
      <c r="AO1009" s="90" t="b">
        <v>0</v>
      </c>
      <c r="AP1009" s="90" t="b">
        <f t="shared" si="335"/>
        <v>0</v>
      </c>
      <c r="AQ1009" s="90" t="b">
        <v>0</v>
      </c>
      <c r="AR1009" s="7">
        <v>1</v>
      </c>
      <c r="AS1009" s="7">
        <v>2</v>
      </c>
      <c r="AT1009" s="7">
        <v>3</v>
      </c>
      <c r="AU1009" s="7">
        <v>4</v>
      </c>
      <c r="AV1009" s="7">
        <v>6</v>
      </c>
      <c r="AW1009" s="7">
        <v>7</v>
      </c>
      <c r="AX1009" s="7" t="s">
        <v>5615</v>
      </c>
      <c r="AY1009" s="7">
        <v>12</v>
      </c>
      <c r="AZ1009" s="7">
        <v>15</v>
      </c>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2"/>
    </row>
    <row r="1010" spans="1:85" s="7" customFormat="1" ht="30" hidden="1" x14ac:dyDescent="0.25">
      <c r="A1010" s="2"/>
      <c r="B1010" s="2"/>
      <c r="C1010" s="2"/>
      <c r="D1010" s="2"/>
      <c r="E1010" s="2"/>
      <c r="F1010" s="2"/>
      <c r="G1010" s="2"/>
      <c r="H1010" s="2"/>
      <c r="I1010" s="2"/>
      <c r="J1010" s="2"/>
      <c r="K1010" s="2"/>
      <c r="L1010" s="11" t="s">
        <v>5386</v>
      </c>
      <c r="M1010" s="2" t="s">
        <v>5387</v>
      </c>
      <c r="N1010" s="2">
        <v>2014</v>
      </c>
      <c r="O1010" s="2">
        <v>1</v>
      </c>
      <c r="P1010" s="4">
        <v>41640</v>
      </c>
      <c r="Q1010" s="2" t="s">
        <v>11</v>
      </c>
      <c r="R1010" s="2" t="s">
        <v>5159</v>
      </c>
      <c r="S1010" s="2" t="s">
        <v>5388</v>
      </c>
      <c r="T1010" s="2"/>
      <c r="U1010" s="2">
        <f t="shared" si="315"/>
        <v>1</v>
      </c>
      <c r="V1010" s="2" t="b">
        <f t="shared" si="316"/>
        <v>1</v>
      </c>
      <c r="W1010" s="17" t="b">
        <f t="shared" si="317"/>
        <v>0</v>
      </c>
      <c r="X1010" s="2" t="b">
        <f t="shared" si="318"/>
        <v>0</v>
      </c>
      <c r="Y1010" s="2" t="b">
        <f t="shared" si="319"/>
        <v>0</v>
      </c>
      <c r="Z1010" s="2" t="b">
        <f t="shared" si="320"/>
        <v>0</v>
      </c>
      <c r="AA1010" s="2" t="b">
        <f t="shared" si="321"/>
        <v>0</v>
      </c>
      <c r="AB1010" s="2" t="b">
        <f t="shared" si="322"/>
        <v>0</v>
      </c>
      <c r="AC1010" s="2" t="b">
        <f t="shared" si="323"/>
        <v>0</v>
      </c>
      <c r="AD1010" s="2" t="b">
        <f t="shared" si="324"/>
        <v>0</v>
      </c>
      <c r="AE1010" s="2" t="b">
        <f t="shared" si="325"/>
        <v>0</v>
      </c>
      <c r="AF1010" s="2" t="b">
        <f t="shared" si="326"/>
        <v>0</v>
      </c>
      <c r="AG1010" s="2" t="b">
        <f t="shared" si="327"/>
        <v>0</v>
      </c>
      <c r="AH1010" s="17" t="b">
        <f t="shared" si="328"/>
        <v>0</v>
      </c>
      <c r="AI1010" s="2" t="b">
        <f t="shared" si="329"/>
        <v>0</v>
      </c>
      <c r="AJ1010" s="2" t="b">
        <f t="shared" si="330"/>
        <v>0</v>
      </c>
      <c r="AK1010" s="2" t="b">
        <f t="shared" si="331"/>
        <v>0</v>
      </c>
      <c r="AL1010" s="2" t="b">
        <f t="shared" si="332"/>
        <v>0</v>
      </c>
      <c r="AM1010" s="2" t="b">
        <f t="shared" si="333"/>
        <v>0</v>
      </c>
      <c r="AN1010" s="2" t="b">
        <f t="shared" si="334"/>
        <v>0</v>
      </c>
      <c r="AO1010" s="2" t="b">
        <v>0</v>
      </c>
      <c r="AP1010" s="2" t="b">
        <f t="shared" si="335"/>
        <v>0</v>
      </c>
      <c r="AQ1010" s="2" t="b">
        <v>0</v>
      </c>
      <c r="AR1010" s="2">
        <v>1</v>
      </c>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CF1010" s="2"/>
      <c r="CG1010" s="2"/>
    </row>
    <row r="1011" spans="1:85" s="7" customFormat="1" hidden="1" x14ac:dyDescent="0.25">
      <c r="L1011" s="11" t="s">
        <v>3761</v>
      </c>
      <c r="M1011" s="2" t="s">
        <v>3762</v>
      </c>
      <c r="N1011" s="2">
        <v>2013</v>
      </c>
      <c r="O1011" s="2">
        <v>1</v>
      </c>
      <c r="P1011" s="4">
        <v>41275</v>
      </c>
      <c r="Q1011" s="2" t="s">
        <v>11</v>
      </c>
      <c r="R1011" s="2" t="s">
        <v>459</v>
      </c>
      <c r="S1011" s="2" t="s">
        <v>3763</v>
      </c>
      <c r="T1011" s="2" t="s">
        <v>484</v>
      </c>
      <c r="U1011" s="2">
        <f t="shared" si="315"/>
        <v>1</v>
      </c>
      <c r="V1011" s="2" t="b">
        <f t="shared" si="316"/>
        <v>1</v>
      </c>
      <c r="W1011" s="17" t="b">
        <f t="shared" si="317"/>
        <v>0</v>
      </c>
      <c r="X1011" s="2" t="b">
        <f t="shared" si="318"/>
        <v>0</v>
      </c>
      <c r="Y1011" s="2" t="b">
        <f t="shared" si="319"/>
        <v>0</v>
      </c>
      <c r="Z1011" s="2" t="b">
        <f t="shared" si="320"/>
        <v>0</v>
      </c>
      <c r="AA1011" s="2" t="b">
        <f t="shared" si="321"/>
        <v>0</v>
      </c>
      <c r="AB1011" s="2" t="b">
        <f t="shared" si="322"/>
        <v>0</v>
      </c>
      <c r="AC1011" s="2" t="b">
        <f t="shared" si="323"/>
        <v>0</v>
      </c>
      <c r="AD1011" s="2" t="b">
        <f t="shared" si="324"/>
        <v>0</v>
      </c>
      <c r="AE1011" s="2" t="b">
        <f t="shared" si="325"/>
        <v>0</v>
      </c>
      <c r="AF1011" s="2" t="b">
        <f t="shared" si="326"/>
        <v>0</v>
      </c>
      <c r="AG1011" s="2" t="b">
        <f t="shared" si="327"/>
        <v>0</v>
      </c>
      <c r="AH1011" s="17" t="b">
        <f t="shared" si="328"/>
        <v>0</v>
      </c>
      <c r="AI1011" s="2" t="b">
        <f t="shared" si="329"/>
        <v>0</v>
      </c>
      <c r="AJ1011" s="2" t="b">
        <f t="shared" si="330"/>
        <v>0</v>
      </c>
      <c r="AK1011" s="2" t="b">
        <f t="shared" si="331"/>
        <v>0</v>
      </c>
      <c r="AL1011" s="2" t="b">
        <f t="shared" si="332"/>
        <v>0</v>
      </c>
      <c r="AM1011" s="2" t="b">
        <f t="shared" si="333"/>
        <v>0</v>
      </c>
      <c r="AN1011" s="2" t="b">
        <f t="shared" si="334"/>
        <v>0</v>
      </c>
      <c r="AO1011" s="2" t="b">
        <v>0</v>
      </c>
      <c r="AP1011" s="2" t="b">
        <f t="shared" si="335"/>
        <v>0</v>
      </c>
      <c r="AQ1011" s="2" t="b">
        <v>0</v>
      </c>
      <c r="AR1011" s="2">
        <v>1</v>
      </c>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CF1011" s="2"/>
      <c r="CG1011" s="2"/>
    </row>
    <row r="1012" spans="1:85" s="7" customFormat="1" ht="30" hidden="1" x14ac:dyDescent="0.25">
      <c r="L1012" s="11" t="s">
        <v>2052</v>
      </c>
      <c r="M1012" s="2" t="s">
        <v>2053</v>
      </c>
      <c r="N1012" s="7">
        <v>2007</v>
      </c>
      <c r="O1012" s="7">
        <v>1</v>
      </c>
      <c r="P1012" s="8">
        <v>39295.443055555559</v>
      </c>
      <c r="Q1012" s="7" t="s">
        <v>11</v>
      </c>
      <c r="R1012" s="7" t="s">
        <v>459</v>
      </c>
      <c r="S1012" s="7" t="s">
        <v>2054</v>
      </c>
      <c r="T1012" s="7" t="s">
        <v>2055</v>
      </c>
      <c r="U1012" s="2">
        <f t="shared" si="315"/>
        <v>1</v>
      </c>
      <c r="V1012" s="2" t="b">
        <f t="shared" si="316"/>
        <v>1</v>
      </c>
      <c r="W1012" s="17" t="b">
        <f t="shared" si="317"/>
        <v>0</v>
      </c>
      <c r="X1012" s="2" t="b">
        <f t="shared" si="318"/>
        <v>0</v>
      </c>
      <c r="Y1012" s="2" t="b">
        <f t="shared" si="319"/>
        <v>0</v>
      </c>
      <c r="Z1012" s="2" t="b">
        <f t="shared" si="320"/>
        <v>0</v>
      </c>
      <c r="AA1012" s="2" t="b">
        <f t="shared" si="321"/>
        <v>0</v>
      </c>
      <c r="AB1012" s="2" t="b">
        <f t="shared" si="322"/>
        <v>0</v>
      </c>
      <c r="AC1012" s="2" t="b">
        <f t="shared" si="323"/>
        <v>0</v>
      </c>
      <c r="AD1012" s="2" t="b">
        <f t="shared" si="324"/>
        <v>0</v>
      </c>
      <c r="AE1012" s="2" t="b">
        <f t="shared" si="325"/>
        <v>0</v>
      </c>
      <c r="AF1012" s="2" t="b">
        <f t="shared" si="326"/>
        <v>0</v>
      </c>
      <c r="AG1012" s="2" t="b">
        <f t="shared" si="327"/>
        <v>0</v>
      </c>
      <c r="AH1012" s="17" t="b">
        <f t="shared" si="328"/>
        <v>0</v>
      </c>
      <c r="AI1012" s="2" t="b">
        <f t="shared" si="329"/>
        <v>0</v>
      </c>
      <c r="AJ1012" s="2" t="b">
        <f t="shared" si="330"/>
        <v>0</v>
      </c>
      <c r="AK1012" s="2" t="b">
        <f t="shared" si="331"/>
        <v>0</v>
      </c>
      <c r="AL1012" s="2" t="b">
        <f t="shared" si="332"/>
        <v>0</v>
      </c>
      <c r="AM1012" s="2" t="b">
        <f t="shared" si="333"/>
        <v>0</v>
      </c>
      <c r="AN1012" s="2" t="b">
        <f t="shared" si="334"/>
        <v>0</v>
      </c>
      <c r="AO1012" s="2" t="b">
        <v>0</v>
      </c>
      <c r="AP1012" s="2" t="b">
        <f t="shared" si="335"/>
        <v>0</v>
      </c>
      <c r="AQ1012" s="2" t="b">
        <v>0</v>
      </c>
      <c r="AR1012" s="7">
        <v>1</v>
      </c>
      <c r="BM1012" s="2"/>
      <c r="BN1012" s="2"/>
      <c r="BO1012" s="2"/>
      <c r="CF1012" s="2"/>
      <c r="CG1012" s="2"/>
    </row>
    <row r="1013" spans="1:85" s="7" customFormat="1" ht="30" hidden="1" x14ac:dyDescent="0.25">
      <c r="L1013" s="11" t="s">
        <v>1302</v>
      </c>
      <c r="M1013" s="2" t="s">
        <v>1303</v>
      </c>
      <c r="N1013" s="2">
        <v>1</v>
      </c>
      <c r="O1013" s="2">
        <v>1</v>
      </c>
      <c r="P1013" s="4">
        <v>41275</v>
      </c>
      <c r="Q1013" s="2" t="s">
        <v>11</v>
      </c>
      <c r="R1013" s="2" t="s">
        <v>459</v>
      </c>
      <c r="S1013" s="2" t="s">
        <v>1304</v>
      </c>
      <c r="T1013" s="2" t="s">
        <v>759</v>
      </c>
      <c r="U1013" s="2">
        <f t="shared" si="315"/>
        <v>4</v>
      </c>
      <c r="V1013" s="2" t="b">
        <f t="shared" si="316"/>
        <v>1</v>
      </c>
      <c r="W1013" s="17" t="b">
        <f t="shared" si="317"/>
        <v>1</v>
      </c>
      <c r="X1013" s="2" t="b">
        <f t="shared" si="318"/>
        <v>0</v>
      </c>
      <c r="Y1013" s="2" t="b">
        <f t="shared" si="319"/>
        <v>0</v>
      </c>
      <c r="Z1013" s="2" t="b">
        <f t="shared" si="320"/>
        <v>0</v>
      </c>
      <c r="AA1013" s="2" t="b">
        <f t="shared" si="321"/>
        <v>0</v>
      </c>
      <c r="AB1013" s="2" t="b">
        <f t="shared" si="322"/>
        <v>0</v>
      </c>
      <c r="AC1013" s="2" t="b">
        <f t="shared" si="323"/>
        <v>0</v>
      </c>
      <c r="AD1013" s="2" t="b">
        <f t="shared" si="324"/>
        <v>0</v>
      </c>
      <c r="AE1013" s="2" t="b">
        <f t="shared" si="325"/>
        <v>1</v>
      </c>
      <c r="AF1013" s="2" t="b">
        <f t="shared" si="326"/>
        <v>0</v>
      </c>
      <c r="AG1013" s="2" t="b">
        <f t="shared" si="327"/>
        <v>0</v>
      </c>
      <c r="AH1013" s="17" t="b">
        <f t="shared" si="328"/>
        <v>0</v>
      </c>
      <c r="AI1013" s="2" t="b">
        <f t="shared" si="329"/>
        <v>1</v>
      </c>
      <c r="AJ1013" s="2" t="b">
        <f t="shared" si="330"/>
        <v>0</v>
      </c>
      <c r="AK1013" s="2" t="b">
        <f t="shared" si="331"/>
        <v>0</v>
      </c>
      <c r="AL1013" s="2" t="b">
        <f t="shared" si="332"/>
        <v>0</v>
      </c>
      <c r="AM1013" s="2" t="b">
        <f t="shared" si="333"/>
        <v>0</v>
      </c>
      <c r="AN1013" s="2" t="b">
        <f t="shared" si="334"/>
        <v>0</v>
      </c>
      <c r="AO1013" s="2" t="b">
        <v>0</v>
      </c>
      <c r="AP1013" s="2" t="b">
        <f t="shared" si="335"/>
        <v>0</v>
      </c>
      <c r="AQ1013" s="2" t="b">
        <v>0</v>
      </c>
      <c r="AR1013" s="2">
        <v>1</v>
      </c>
      <c r="AS1013" s="2">
        <v>2</v>
      </c>
      <c r="AT1013" s="2">
        <v>13</v>
      </c>
      <c r="AU1013" s="2">
        <v>20</v>
      </c>
      <c r="AV1013" s="2"/>
      <c r="AW1013" s="2"/>
      <c r="AX1013" s="2"/>
      <c r="AY1013" s="2"/>
      <c r="AZ1013" s="2"/>
      <c r="BA1013" s="2"/>
      <c r="BB1013" s="2"/>
      <c r="BC1013" s="2"/>
      <c r="BD1013" s="2"/>
      <c r="BE1013" s="2"/>
      <c r="BF1013" s="2"/>
      <c r="BG1013" s="2"/>
      <c r="BH1013" s="2"/>
      <c r="BI1013" s="2"/>
      <c r="BJ1013" s="2"/>
      <c r="BK1013" s="2"/>
      <c r="BL1013" s="2"/>
      <c r="BM1013" s="19"/>
      <c r="BN1013" s="19"/>
      <c r="BO1013" s="19"/>
      <c r="BQ1013" s="2"/>
      <c r="BR1013" s="2"/>
      <c r="BS1013" s="2"/>
      <c r="BT1013" s="2"/>
      <c r="BU1013" s="2"/>
      <c r="BV1013" s="2"/>
      <c r="BW1013" s="2"/>
      <c r="BX1013" s="2"/>
      <c r="BY1013" s="2"/>
      <c r="BZ1013" s="2"/>
      <c r="CA1013" s="2"/>
      <c r="CB1013" s="2"/>
      <c r="CC1013" s="2"/>
      <c r="CD1013" s="2"/>
      <c r="CE1013" s="2"/>
      <c r="CF1013" s="2"/>
      <c r="CG1013" s="2"/>
    </row>
    <row r="1014" spans="1:85" s="7" customFormat="1" hidden="1" x14ac:dyDescent="0.25">
      <c r="A1014" s="2"/>
      <c r="L1014" s="11" t="s">
        <v>408</v>
      </c>
      <c r="M1014" s="2" t="s">
        <v>409</v>
      </c>
      <c r="N1014" s="2">
        <v>3</v>
      </c>
      <c r="O1014" s="2">
        <v>1</v>
      </c>
      <c r="P1014" s="4">
        <v>41640</v>
      </c>
      <c r="Q1014" s="2" t="s">
        <v>11</v>
      </c>
      <c r="R1014" s="2" t="s">
        <v>329</v>
      </c>
      <c r="S1014" s="2" t="s">
        <v>410</v>
      </c>
      <c r="T1014" s="2" t="s">
        <v>335</v>
      </c>
      <c r="U1014" s="2">
        <f t="shared" si="315"/>
        <v>3</v>
      </c>
      <c r="V1014" s="2" t="b">
        <f t="shared" si="316"/>
        <v>1</v>
      </c>
      <c r="W1014" s="17" t="b">
        <f t="shared" si="317"/>
        <v>0</v>
      </c>
      <c r="X1014" s="2" t="b">
        <f t="shared" si="318"/>
        <v>0</v>
      </c>
      <c r="Y1014" s="2" t="b">
        <f t="shared" si="319"/>
        <v>0</v>
      </c>
      <c r="Z1014" s="2" t="b">
        <f t="shared" si="320"/>
        <v>1</v>
      </c>
      <c r="AA1014" s="2" t="b">
        <f t="shared" si="321"/>
        <v>0</v>
      </c>
      <c r="AB1014" s="2" t="b">
        <f t="shared" si="322"/>
        <v>0</v>
      </c>
      <c r="AC1014" s="2" t="b">
        <f t="shared" si="323"/>
        <v>0</v>
      </c>
      <c r="AD1014" s="2" t="b">
        <f t="shared" si="324"/>
        <v>0</v>
      </c>
      <c r="AE1014" s="2" t="b">
        <f t="shared" si="325"/>
        <v>1</v>
      </c>
      <c r="AF1014" s="2" t="b">
        <f t="shared" si="326"/>
        <v>0</v>
      </c>
      <c r="AG1014" s="2" t="b">
        <f t="shared" si="327"/>
        <v>0</v>
      </c>
      <c r="AH1014" s="17" t="b">
        <f t="shared" si="328"/>
        <v>0</v>
      </c>
      <c r="AI1014" s="2" t="b">
        <f t="shared" si="329"/>
        <v>0</v>
      </c>
      <c r="AJ1014" s="2" t="b">
        <f t="shared" si="330"/>
        <v>0</v>
      </c>
      <c r="AK1014" s="2" t="b">
        <f t="shared" si="331"/>
        <v>0</v>
      </c>
      <c r="AL1014" s="2" t="b">
        <f t="shared" si="332"/>
        <v>0</v>
      </c>
      <c r="AM1014" s="2" t="b">
        <f t="shared" si="333"/>
        <v>0</v>
      </c>
      <c r="AN1014" s="2" t="b">
        <f t="shared" si="334"/>
        <v>0</v>
      </c>
      <c r="AO1014" s="2" t="b">
        <v>0</v>
      </c>
      <c r="AP1014" s="2" t="b">
        <f t="shared" si="335"/>
        <v>0</v>
      </c>
      <c r="AQ1014" s="2" t="b">
        <v>0</v>
      </c>
      <c r="AR1014" s="2">
        <v>1</v>
      </c>
      <c r="AS1014" s="2">
        <v>6</v>
      </c>
      <c r="AT1014" s="2" t="s">
        <v>5615</v>
      </c>
      <c r="AU1014" s="2">
        <v>13</v>
      </c>
      <c r="AV1014" s="2"/>
      <c r="AW1014" s="2"/>
      <c r="AX1014" s="2"/>
      <c r="AY1014" s="2"/>
      <c r="AZ1014" s="2"/>
      <c r="BA1014" s="2"/>
      <c r="BB1014" s="2"/>
      <c r="BC1014" s="2"/>
      <c r="BD1014" s="2"/>
      <c r="BE1014" s="2"/>
      <c r="BF1014" s="2"/>
      <c r="BG1014" s="2"/>
      <c r="BH1014" s="2"/>
      <c r="BI1014" s="2"/>
      <c r="BJ1014" s="2"/>
      <c r="BK1014" s="2"/>
      <c r="BL1014" s="2"/>
      <c r="CF1014" s="2"/>
      <c r="CG1014" s="2"/>
    </row>
    <row r="1015" spans="1:85" s="7" customFormat="1" ht="30" hidden="1" x14ac:dyDescent="0.25">
      <c r="L1015" s="11" t="s">
        <v>3407</v>
      </c>
      <c r="M1015" s="2" t="s">
        <v>3408</v>
      </c>
      <c r="N1015" s="7">
        <v>2009</v>
      </c>
      <c r="O1015" s="7">
        <v>1</v>
      </c>
      <c r="P1015" s="9">
        <v>39814</v>
      </c>
      <c r="Q1015" s="7" t="s">
        <v>11</v>
      </c>
      <c r="R1015" s="7" t="s">
        <v>459</v>
      </c>
      <c r="S1015" s="7" t="s">
        <v>3409</v>
      </c>
      <c r="T1015" s="7" t="s">
        <v>484</v>
      </c>
      <c r="U1015" s="2">
        <f t="shared" si="315"/>
        <v>1</v>
      </c>
      <c r="V1015" s="2" t="b">
        <f t="shared" si="316"/>
        <v>1</v>
      </c>
      <c r="W1015" s="17" t="b">
        <f t="shared" si="317"/>
        <v>0</v>
      </c>
      <c r="X1015" s="2" t="b">
        <f t="shared" si="318"/>
        <v>0</v>
      </c>
      <c r="Y1015" s="2" t="b">
        <f t="shared" si="319"/>
        <v>0</v>
      </c>
      <c r="Z1015" s="2" t="b">
        <f t="shared" si="320"/>
        <v>0</v>
      </c>
      <c r="AA1015" s="2" t="b">
        <f t="shared" si="321"/>
        <v>0</v>
      </c>
      <c r="AB1015" s="2" t="b">
        <f t="shared" si="322"/>
        <v>0</v>
      </c>
      <c r="AC1015" s="2" t="b">
        <f t="shared" si="323"/>
        <v>0</v>
      </c>
      <c r="AD1015" s="2" t="b">
        <f t="shared" si="324"/>
        <v>0</v>
      </c>
      <c r="AE1015" s="2" t="b">
        <f t="shared" si="325"/>
        <v>0</v>
      </c>
      <c r="AF1015" s="2" t="b">
        <f t="shared" si="326"/>
        <v>0</v>
      </c>
      <c r="AG1015" s="2" t="b">
        <f t="shared" si="327"/>
        <v>0</v>
      </c>
      <c r="AH1015" s="17" t="b">
        <f t="shared" si="328"/>
        <v>0</v>
      </c>
      <c r="AI1015" s="2" t="b">
        <f t="shared" si="329"/>
        <v>0</v>
      </c>
      <c r="AJ1015" s="2" t="b">
        <f t="shared" si="330"/>
        <v>0</v>
      </c>
      <c r="AK1015" s="2" t="b">
        <f t="shared" si="331"/>
        <v>0</v>
      </c>
      <c r="AL1015" s="2" t="b">
        <f t="shared" si="332"/>
        <v>0</v>
      </c>
      <c r="AM1015" s="2" t="b">
        <f t="shared" si="333"/>
        <v>0</v>
      </c>
      <c r="AN1015" s="2" t="b">
        <f t="shared" si="334"/>
        <v>0</v>
      </c>
      <c r="AO1015" s="2" t="b">
        <v>0</v>
      </c>
      <c r="AP1015" s="2" t="b">
        <f t="shared" si="335"/>
        <v>0</v>
      </c>
      <c r="AQ1015" s="2" t="b">
        <v>0</v>
      </c>
      <c r="AR1015" s="7">
        <v>1</v>
      </c>
      <c r="BM1015" s="2"/>
      <c r="BN1015" s="2"/>
      <c r="BO1015" s="2"/>
      <c r="BP1015" s="2"/>
      <c r="CF1015" s="2"/>
      <c r="CG1015" s="2"/>
    </row>
    <row r="1016" spans="1:85" s="7" customFormat="1" hidden="1" x14ac:dyDescent="0.25">
      <c r="L1016" s="11" t="s">
        <v>2651</v>
      </c>
      <c r="M1016" s="2" t="s">
        <v>2652</v>
      </c>
      <c r="N1016" s="2">
        <v>2012</v>
      </c>
      <c r="O1016" s="2">
        <v>2</v>
      </c>
      <c r="P1016" s="3">
        <v>41091.65</v>
      </c>
      <c r="Q1016" s="2" t="s">
        <v>474</v>
      </c>
      <c r="R1016" s="2" t="s">
        <v>459</v>
      </c>
      <c r="S1016" s="2" t="s">
        <v>2653</v>
      </c>
      <c r="T1016" s="2" t="s">
        <v>701</v>
      </c>
      <c r="U1016" s="2">
        <f t="shared" si="315"/>
        <v>2</v>
      </c>
      <c r="V1016" s="2" t="b">
        <f t="shared" si="316"/>
        <v>1</v>
      </c>
      <c r="W1016" s="17" t="b">
        <f t="shared" si="317"/>
        <v>0</v>
      </c>
      <c r="X1016" s="2" t="b">
        <f t="shared" si="318"/>
        <v>1</v>
      </c>
      <c r="Y1016" s="2" t="b">
        <f t="shared" si="319"/>
        <v>0</v>
      </c>
      <c r="Z1016" s="2" t="b">
        <f t="shared" si="320"/>
        <v>0</v>
      </c>
      <c r="AA1016" s="2" t="b">
        <f t="shared" si="321"/>
        <v>0</v>
      </c>
      <c r="AB1016" s="2" t="b">
        <f t="shared" si="322"/>
        <v>0</v>
      </c>
      <c r="AC1016" s="2" t="b">
        <f t="shared" si="323"/>
        <v>0</v>
      </c>
      <c r="AD1016" s="2" t="b">
        <f t="shared" si="324"/>
        <v>0</v>
      </c>
      <c r="AE1016" s="2" t="b">
        <f t="shared" si="325"/>
        <v>0</v>
      </c>
      <c r="AF1016" s="2" t="b">
        <f t="shared" si="326"/>
        <v>0</v>
      </c>
      <c r="AG1016" s="2" t="b">
        <f t="shared" si="327"/>
        <v>0</v>
      </c>
      <c r="AH1016" s="17" t="b">
        <f t="shared" si="328"/>
        <v>0</v>
      </c>
      <c r="AI1016" s="2" t="b">
        <f t="shared" si="329"/>
        <v>0</v>
      </c>
      <c r="AJ1016" s="2" t="b">
        <f t="shared" si="330"/>
        <v>0</v>
      </c>
      <c r="AK1016" s="2" t="b">
        <f t="shared" si="331"/>
        <v>0</v>
      </c>
      <c r="AL1016" s="2" t="b">
        <f t="shared" si="332"/>
        <v>0</v>
      </c>
      <c r="AM1016" s="2" t="b">
        <f t="shared" si="333"/>
        <v>0</v>
      </c>
      <c r="AN1016" s="2" t="b">
        <f t="shared" si="334"/>
        <v>0</v>
      </c>
      <c r="AO1016" s="2" t="b">
        <v>0</v>
      </c>
      <c r="AP1016" s="2" t="b">
        <f t="shared" si="335"/>
        <v>0</v>
      </c>
      <c r="AQ1016" s="2" t="b">
        <v>0</v>
      </c>
      <c r="AR1016" s="2">
        <v>1</v>
      </c>
      <c r="AS1016" s="2">
        <v>4</v>
      </c>
      <c r="AT1016" s="2" t="s">
        <v>5615</v>
      </c>
      <c r="AU1016" s="2"/>
      <c r="AV1016" s="2"/>
      <c r="AW1016" s="2"/>
      <c r="AX1016" s="2"/>
      <c r="AY1016" s="2"/>
      <c r="AZ1016" s="2"/>
      <c r="BA1016" s="2"/>
      <c r="BB1016" s="2"/>
      <c r="BC1016" s="2"/>
      <c r="BD1016" s="2"/>
      <c r="BE1016" s="2"/>
      <c r="BF1016" s="2"/>
      <c r="BG1016" s="2"/>
      <c r="BH1016" s="2"/>
      <c r="BI1016" s="2"/>
      <c r="BJ1016" s="2"/>
      <c r="BK1016" s="2"/>
      <c r="BL1016" s="2"/>
      <c r="BQ1016" s="2"/>
      <c r="BR1016" s="2"/>
      <c r="BS1016" s="2"/>
      <c r="BT1016" s="2"/>
      <c r="BU1016" s="2"/>
      <c r="BV1016" s="2"/>
      <c r="BW1016" s="2"/>
      <c r="BX1016" s="2"/>
      <c r="BY1016" s="2"/>
      <c r="BZ1016" s="2"/>
      <c r="CA1016" s="2"/>
      <c r="CB1016" s="2"/>
      <c r="CC1016" s="2"/>
      <c r="CD1016" s="2"/>
      <c r="CE1016" s="2"/>
      <c r="CF1016" s="2"/>
      <c r="CG1016" s="2"/>
    </row>
    <row r="1017" spans="1:85" s="7" customFormat="1" ht="45" hidden="1" x14ac:dyDescent="0.25">
      <c r="L1017" s="11" t="s">
        <v>2378</v>
      </c>
      <c r="M1017" s="2" t="s">
        <v>2379</v>
      </c>
      <c r="N1017" s="2">
        <v>2010</v>
      </c>
      <c r="O1017" s="2">
        <v>1</v>
      </c>
      <c r="P1017" s="3">
        <v>40179.372916666667</v>
      </c>
      <c r="Q1017" s="2" t="s">
        <v>11</v>
      </c>
      <c r="R1017" s="2" t="s">
        <v>459</v>
      </c>
      <c r="S1017" s="2" t="s">
        <v>2380</v>
      </c>
      <c r="T1017" s="2" t="s">
        <v>701</v>
      </c>
      <c r="U1017" s="2">
        <f t="shared" si="315"/>
        <v>1</v>
      </c>
      <c r="V1017" s="2" t="b">
        <f t="shared" si="316"/>
        <v>1</v>
      </c>
      <c r="W1017" s="17" t="b">
        <f t="shared" si="317"/>
        <v>0</v>
      </c>
      <c r="X1017" s="2" t="b">
        <f t="shared" si="318"/>
        <v>0</v>
      </c>
      <c r="Y1017" s="2" t="b">
        <f t="shared" si="319"/>
        <v>0</v>
      </c>
      <c r="Z1017" s="2" t="b">
        <f t="shared" si="320"/>
        <v>0</v>
      </c>
      <c r="AA1017" s="2" t="b">
        <f t="shared" si="321"/>
        <v>0</v>
      </c>
      <c r="AB1017" s="2" t="b">
        <f t="shared" si="322"/>
        <v>0</v>
      </c>
      <c r="AC1017" s="2" t="b">
        <f t="shared" si="323"/>
        <v>0</v>
      </c>
      <c r="AD1017" s="2" t="b">
        <f t="shared" si="324"/>
        <v>0</v>
      </c>
      <c r="AE1017" s="2" t="b">
        <f t="shared" si="325"/>
        <v>0</v>
      </c>
      <c r="AF1017" s="2" t="b">
        <f t="shared" si="326"/>
        <v>0</v>
      </c>
      <c r="AG1017" s="2" t="b">
        <f t="shared" si="327"/>
        <v>0</v>
      </c>
      <c r="AH1017" s="17" t="b">
        <f t="shared" si="328"/>
        <v>0</v>
      </c>
      <c r="AI1017" s="2" t="b">
        <f t="shared" si="329"/>
        <v>0</v>
      </c>
      <c r="AJ1017" s="2" t="b">
        <f t="shared" si="330"/>
        <v>0</v>
      </c>
      <c r="AK1017" s="2" t="b">
        <f t="shared" si="331"/>
        <v>0</v>
      </c>
      <c r="AL1017" s="2" t="b">
        <f t="shared" si="332"/>
        <v>0</v>
      </c>
      <c r="AM1017" s="2" t="b">
        <f t="shared" si="333"/>
        <v>0</v>
      </c>
      <c r="AN1017" s="2" t="b">
        <f t="shared" si="334"/>
        <v>0</v>
      </c>
      <c r="AO1017" s="2" t="b">
        <v>0</v>
      </c>
      <c r="AP1017" s="2" t="b">
        <f t="shared" si="335"/>
        <v>0</v>
      </c>
      <c r="AQ1017" s="2" t="b">
        <v>0</v>
      </c>
      <c r="AR1017" s="2">
        <v>1</v>
      </c>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Q1017" s="2"/>
      <c r="BR1017" s="2"/>
      <c r="BS1017" s="2"/>
      <c r="BT1017" s="2"/>
      <c r="BU1017" s="2"/>
      <c r="BV1017" s="2"/>
      <c r="BW1017" s="2"/>
      <c r="BX1017" s="2"/>
      <c r="BY1017" s="2"/>
      <c r="BZ1017" s="2"/>
      <c r="CA1017" s="2"/>
      <c r="CB1017" s="2"/>
      <c r="CC1017" s="2"/>
      <c r="CD1017" s="2"/>
      <c r="CE1017" s="2"/>
    </row>
    <row r="1018" spans="1:85" s="7" customFormat="1" hidden="1" x14ac:dyDescent="0.25">
      <c r="L1018" s="11" t="s">
        <v>3222</v>
      </c>
      <c r="M1018" s="2" t="s">
        <v>3223</v>
      </c>
      <c r="N1018" s="2">
        <v>2014</v>
      </c>
      <c r="O1018" s="2">
        <v>12</v>
      </c>
      <c r="P1018" s="3">
        <v>42064.490972222222</v>
      </c>
      <c r="Q1018" s="2" t="s">
        <v>474</v>
      </c>
      <c r="R1018" s="2" t="s">
        <v>459</v>
      </c>
      <c r="S1018" s="2" t="s">
        <v>3221</v>
      </c>
      <c r="T1018" s="2" t="s">
        <v>701</v>
      </c>
      <c r="U1018" s="2">
        <f t="shared" si="315"/>
        <v>1</v>
      </c>
      <c r="V1018" s="2" t="b">
        <f t="shared" si="316"/>
        <v>0</v>
      </c>
      <c r="W1018" s="17" t="b">
        <f t="shared" si="317"/>
        <v>0</v>
      </c>
      <c r="X1018" s="2" t="b">
        <f t="shared" si="318"/>
        <v>0</v>
      </c>
      <c r="Y1018" s="2" t="b">
        <f t="shared" si="319"/>
        <v>0</v>
      </c>
      <c r="Z1018" s="2" t="b">
        <f t="shared" si="320"/>
        <v>0</v>
      </c>
      <c r="AA1018" s="2" t="b">
        <f t="shared" si="321"/>
        <v>1</v>
      </c>
      <c r="AB1018" s="2" t="b">
        <f t="shared" si="322"/>
        <v>0</v>
      </c>
      <c r="AC1018" s="2" t="b">
        <f t="shared" si="323"/>
        <v>0</v>
      </c>
      <c r="AD1018" s="2" t="b">
        <f t="shared" si="324"/>
        <v>0</v>
      </c>
      <c r="AE1018" s="2" t="b">
        <f t="shared" si="325"/>
        <v>0</v>
      </c>
      <c r="AF1018" s="2" t="b">
        <f t="shared" si="326"/>
        <v>0</v>
      </c>
      <c r="AG1018" s="2" t="b">
        <f t="shared" si="327"/>
        <v>0</v>
      </c>
      <c r="AH1018" s="17" t="b">
        <f t="shared" si="328"/>
        <v>0</v>
      </c>
      <c r="AI1018" s="2" t="b">
        <f t="shared" si="329"/>
        <v>0</v>
      </c>
      <c r="AJ1018" s="2" t="b">
        <f t="shared" si="330"/>
        <v>0</v>
      </c>
      <c r="AK1018" s="2" t="b">
        <f t="shared" si="331"/>
        <v>0</v>
      </c>
      <c r="AL1018" s="2" t="b">
        <f t="shared" si="332"/>
        <v>0</v>
      </c>
      <c r="AM1018" s="2" t="b">
        <f t="shared" si="333"/>
        <v>0</v>
      </c>
      <c r="AN1018" s="2" t="b">
        <f t="shared" si="334"/>
        <v>0</v>
      </c>
      <c r="AO1018" s="2" t="b">
        <v>0</v>
      </c>
      <c r="AP1018" s="2" t="b">
        <f t="shared" si="335"/>
        <v>0</v>
      </c>
      <c r="AQ1018" s="2" t="b">
        <v>0</v>
      </c>
      <c r="AR1018" s="2">
        <v>7</v>
      </c>
      <c r="AS1018" s="2" t="s">
        <v>5615</v>
      </c>
      <c r="AT1018" s="2">
        <v>12</v>
      </c>
      <c r="AU1018" s="2"/>
      <c r="AV1018" s="2"/>
      <c r="AW1018" s="2"/>
      <c r="AX1018" s="2"/>
      <c r="AY1018" s="2"/>
      <c r="AZ1018" s="2"/>
      <c r="BA1018" s="2"/>
      <c r="BB1018" s="2"/>
      <c r="BC1018" s="2"/>
      <c r="BD1018" s="2"/>
      <c r="BE1018" s="2"/>
      <c r="BF1018" s="2"/>
      <c r="BG1018" s="2"/>
      <c r="BH1018" s="2"/>
      <c r="BI1018" s="2"/>
      <c r="BJ1018" s="2"/>
      <c r="BK1018" s="2"/>
      <c r="BL1018" s="2"/>
      <c r="BM1018" s="2"/>
      <c r="BN1018" s="2"/>
      <c r="BO1018" s="2"/>
      <c r="CF1018" s="2"/>
      <c r="CG1018" s="2"/>
    </row>
    <row r="1019" spans="1:85" s="7" customFormat="1" hidden="1" x14ac:dyDescent="0.25">
      <c r="L1019" s="11" t="s">
        <v>606</v>
      </c>
      <c r="M1019" s="2" t="s">
        <v>607</v>
      </c>
      <c r="N1019" s="2">
        <v>7</v>
      </c>
      <c r="O1019" s="2">
        <v>2</v>
      </c>
      <c r="P1019" s="3">
        <v>41000.511805555558</v>
      </c>
      <c r="Q1019" s="2" t="s">
        <v>11</v>
      </c>
      <c r="R1019" s="2" t="s">
        <v>459</v>
      </c>
      <c r="S1019" s="2" t="s">
        <v>605</v>
      </c>
      <c r="T1019" s="2" t="s">
        <v>484</v>
      </c>
      <c r="U1019" s="2">
        <f t="shared" si="315"/>
        <v>1</v>
      </c>
      <c r="V1019" s="2" t="b">
        <f t="shared" si="316"/>
        <v>0</v>
      </c>
      <c r="W1019" s="17" t="b">
        <f t="shared" si="317"/>
        <v>0</v>
      </c>
      <c r="X1019" s="2" t="b">
        <f t="shared" si="318"/>
        <v>0</v>
      </c>
      <c r="Y1019" s="2" t="b">
        <f t="shared" si="319"/>
        <v>0</v>
      </c>
      <c r="Z1019" s="2" t="b">
        <f t="shared" si="320"/>
        <v>0</v>
      </c>
      <c r="AA1019" s="2" t="b">
        <f t="shared" si="321"/>
        <v>0</v>
      </c>
      <c r="AB1019" s="2" t="b">
        <f t="shared" si="322"/>
        <v>0</v>
      </c>
      <c r="AC1019" s="2" t="b">
        <f t="shared" si="323"/>
        <v>0</v>
      </c>
      <c r="AD1019" s="2" t="b">
        <f t="shared" si="324"/>
        <v>0</v>
      </c>
      <c r="AE1019" s="2" t="b">
        <f t="shared" si="325"/>
        <v>0</v>
      </c>
      <c r="AF1019" s="2" t="b">
        <f t="shared" si="326"/>
        <v>0</v>
      </c>
      <c r="AG1019" s="2" t="b">
        <f t="shared" si="327"/>
        <v>0</v>
      </c>
      <c r="AH1019" s="17" t="b">
        <f t="shared" si="328"/>
        <v>0</v>
      </c>
      <c r="AI1019" s="2" t="b">
        <f t="shared" si="329"/>
        <v>0</v>
      </c>
      <c r="AJ1019" s="2" t="b">
        <f t="shared" si="330"/>
        <v>0</v>
      </c>
      <c r="AK1019" s="2" t="b">
        <f t="shared" si="331"/>
        <v>0</v>
      </c>
      <c r="AL1019" s="2" t="b">
        <f t="shared" si="332"/>
        <v>0</v>
      </c>
      <c r="AM1019" s="2" t="b">
        <f t="shared" si="333"/>
        <v>0</v>
      </c>
      <c r="AN1019" s="2" t="b">
        <f t="shared" si="334"/>
        <v>0</v>
      </c>
      <c r="AO1019" s="2" t="b">
        <v>0</v>
      </c>
      <c r="AP1019" s="2" t="b">
        <f t="shared" si="335"/>
        <v>0</v>
      </c>
      <c r="AQ1019" s="2" t="b">
        <v>1</v>
      </c>
      <c r="AR1019" s="2" t="s">
        <v>5618</v>
      </c>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CF1019" s="2"/>
      <c r="CG1019" s="2"/>
    </row>
    <row r="1020" spans="1:85" s="7" customFormat="1" hidden="1" x14ac:dyDescent="0.25">
      <c r="A1020" s="2"/>
      <c r="B1020" s="2"/>
      <c r="C1020" s="2"/>
      <c r="D1020" s="2"/>
      <c r="E1020" s="2"/>
      <c r="F1020" s="2"/>
      <c r="G1020" s="2"/>
      <c r="H1020" s="2"/>
      <c r="I1020" s="2"/>
      <c r="J1020" s="2"/>
      <c r="K1020" s="2"/>
      <c r="L1020" s="11" t="s">
        <v>4773</v>
      </c>
      <c r="M1020" s="2" t="s">
        <v>4774</v>
      </c>
      <c r="N1020" s="2">
        <v>2000</v>
      </c>
      <c r="O1020" s="2">
        <v>2</v>
      </c>
      <c r="P1020" s="3">
        <v>36770.670138888891</v>
      </c>
      <c r="Q1020" s="2" t="s">
        <v>4733</v>
      </c>
      <c r="R1020" s="2" t="s">
        <v>4734</v>
      </c>
      <c r="S1020" s="2" t="s">
        <v>4775</v>
      </c>
      <c r="T1020" s="2" t="s">
        <v>4736</v>
      </c>
      <c r="U1020" s="2">
        <f t="shared" si="315"/>
        <v>1</v>
      </c>
      <c r="V1020" s="2" t="b">
        <f t="shared" si="316"/>
        <v>1</v>
      </c>
      <c r="W1020" s="17" t="b">
        <f t="shared" si="317"/>
        <v>0</v>
      </c>
      <c r="X1020" s="2" t="b">
        <f t="shared" si="318"/>
        <v>0</v>
      </c>
      <c r="Y1020" s="2" t="b">
        <f t="shared" si="319"/>
        <v>0</v>
      </c>
      <c r="Z1020" s="2" t="b">
        <f t="shared" si="320"/>
        <v>0</v>
      </c>
      <c r="AA1020" s="2" t="b">
        <f t="shared" si="321"/>
        <v>0</v>
      </c>
      <c r="AB1020" s="2" t="b">
        <f t="shared" si="322"/>
        <v>0</v>
      </c>
      <c r="AC1020" s="2" t="b">
        <f t="shared" si="323"/>
        <v>0</v>
      </c>
      <c r="AD1020" s="2" t="b">
        <f t="shared" si="324"/>
        <v>0</v>
      </c>
      <c r="AE1020" s="2" t="b">
        <f t="shared" si="325"/>
        <v>0</v>
      </c>
      <c r="AF1020" s="2" t="b">
        <f t="shared" si="326"/>
        <v>0</v>
      </c>
      <c r="AG1020" s="2" t="b">
        <f t="shared" si="327"/>
        <v>0</v>
      </c>
      <c r="AH1020" s="17" t="b">
        <f t="shared" si="328"/>
        <v>0</v>
      </c>
      <c r="AI1020" s="2" t="b">
        <f t="shared" si="329"/>
        <v>0</v>
      </c>
      <c r="AJ1020" s="2" t="b">
        <f t="shared" si="330"/>
        <v>0</v>
      </c>
      <c r="AK1020" s="2" t="b">
        <f t="shared" si="331"/>
        <v>0</v>
      </c>
      <c r="AL1020" s="2" t="b">
        <f t="shared" si="332"/>
        <v>0</v>
      </c>
      <c r="AM1020" s="2" t="b">
        <f t="shared" si="333"/>
        <v>0</v>
      </c>
      <c r="AN1020" s="2" t="b">
        <f t="shared" si="334"/>
        <v>0</v>
      </c>
      <c r="AO1020" s="2" t="b">
        <v>0</v>
      </c>
      <c r="AP1020" s="2" t="b">
        <f t="shared" si="335"/>
        <v>0</v>
      </c>
      <c r="AQ1020" s="2" t="b">
        <v>0</v>
      </c>
      <c r="AR1020" s="2">
        <v>1</v>
      </c>
      <c r="AS1020" s="2"/>
      <c r="AT1020" s="2"/>
      <c r="AU1020" s="2"/>
      <c r="AV1020" s="2"/>
      <c r="AW1020" s="2"/>
      <c r="AX1020" s="2"/>
      <c r="AY1020" s="2"/>
      <c r="AZ1020" s="2"/>
      <c r="BA1020" s="2"/>
      <c r="BB1020" s="2"/>
      <c r="BC1020" s="2"/>
      <c r="BD1020" s="2"/>
      <c r="BE1020" s="2"/>
      <c r="BF1020" s="2"/>
      <c r="BG1020" s="2"/>
      <c r="BH1020" s="2"/>
      <c r="BI1020" s="2"/>
      <c r="BJ1020" s="2"/>
      <c r="BK1020" s="2"/>
      <c r="BL1020" s="2"/>
      <c r="BQ1020" s="2"/>
      <c r="BR1020" s="2"/>
      <c r="BS1020" s="2"/>
      <c r="BT1020" s="2"/>
      <c r="BU1020" s="2"/>
      <c r="BV1020" s="2"/>
      <c r="BW1020" s="2"/>
      <c r="BX1020" s="2"/>
      <c r="BY1020" s="2"/>
      <c r="BZ1020" s="2"/>
      <c r="CA1020" s="2"/>
      <c r="CB1020" s="2"/>
      <c r="CC1020" s="2"/>
      <c r="CD1020" s="2"/>
      <c r="CE1020" s="2"/>
      <c r="CF1020" s="2"/>
      <c r="CG1020" s="2"/>
    </row>
    <row r="1021" spans="1:85" s="7" customFormat="1" hidden="1" x14ac:dyDescent="0.25">
      <c r="L1021" s="11" t="s">
        <v>1850</v>
      </c>
      <c r="M1021" s="2" t="s">
        <v>1851</v>
      </c>
      <c r="N1021" s="7">
        <v>2011</v>
      </c>
      <c r="O1021" s="7">
        <v>1</v>
      </c>
      <c r="P1021" s="9">
        <v>40544</v>
      </c>
      <c r="Q1021" s="7" t="s">
        <v>11</v>
      </c>
      <c r="R1021" s="7" t="s">
        <v>459</v>
      </c>
      <c r="S1021" s="7" t="s">
        <v>1837</v>
      </c>
      <c r="T1021" s="7" t="s">
        <v>818</v>
      </c>
      <c r="U1021" s="2">
        <f t="shared" si="315"/>
        <v>1</v>
      </c>
      <c r="V1021" s="2" t="b">
        <f t="shared" si="316"/>
        <v>1</v>
      </c>
      <c r="W1021" s="17" t="b">
        <f t="shared" si="317"/>
        <v>0</v>
      </c>
      <c r="X1021" s="2" t="b">
        <f t="shared" si="318"/>
        <v>0</v>
      </c>
      <c r="Y1021" s="2" t="b">
        <f t="shared" si="319"/>
        <v>0</v>
      </c>
      <c r="Z1021" s="2" t="b">
        <f t="shared" si="320"/>
        <v>0</v>
      </c>
      <c r="AA1021" s="2" t="b">
        <f t="shared" si="321"/>
        <v>0</v>
      </c>
      <c r="AB1021" s="2" t="b">
        <f t="shared" si="322"/>
        <v>0</v>
      </c>
      <c r="AC1021" s="2" t="b">
        <f t="shared" si="323"/>
        <v>0</v>
      </c>
      <c r="AD1021" s="2" t="b">
        <f t="shared" si="324"/>
        <v>0</v>
      </c>
      <c r="AE1021" s="2" t="b">
        <f t="shared" si="325"/>
        <v>0</v>
      </c>
      <c r="AF1021" s="2" t="b">
        <f t="shared" si="326"/>
        <v>0</v>
      </c>
      <c r="AG1021" s="2" t="b">
        <f t="shared" si="327"/>
        <v>0</v>
      </c>
      <c r="AH1021" s="17" t="b">
        <f t="shared" si="328"/>
        <v>0</v>
      </c>
      <c r="AI1021" s="2" t="b">
        <f t="shared" si="329"/>
        <v>0</v>
      </c>
      <c r="AJ1021" s="2" t="b">
        <f t="shared" si="330"/>
        <v>0</v>
      </c>
      <c r="AK1021" s="2" t="b">
        <f t="shared" si="331"/>
        <v>0</v>
      </c>
      <c r="AL1021" s="2" t="b">
        <f t="shared" si="332"/>
        <v>0</v>
      </c>
      <c r="AM1021" s="2" t="b">
        <f t="shared" si="333"/>
        <v>0</v>
      </c>
      <c r="AN1021" s="2" t="b">
        <f t="shared" si="334"/>
        <v>0</v>
      </c>
      <c r="AO1021" s="2" t="b">
        <v>0</v>
      </c>
      <c r="AP1021" s="2" t="b">
        <f t="shared" si="335"/>
        <v>0</v>
      </c>
      <c r="AQ1021" s="2" t="b">
        <v>0</v>
      </c>
      <c r="AR1021" s="7">
        <v>1</v>
      </c>
      <c r="BM1021" s="2"/>
      <c r="BN1021" s="2"/>
      <c r="BO1021" s="2"/>
      <c r="BP1021" s="2"/>
      <c r="CF1021" s="2"/>
      <c r="CG1021" s="2"/>
    </row>
    <row r="1022" spans="1:85" s="7" customFormat="1" ht="30" hidden="1" x14ac:dyDescent="0.25">
      <c r="A1022" s="2"/>
      <c r="B1022" s="2"/>
      <c r="C1022" s="2"/>
      <c r="D1022" s="2"/>
      <c r="E1022" s="2"/>
      <c r="F1022" s="2"/>
      <c r="G1022" s="2"/>
      <c r="H1022" s="2"/>
      <c r="I1022" s="2"/>
      <c r="J1022" s="2"/>
      <c r="K1022" s="2"/>
      <c r="L1022" s="11" t="s">
        <v>5182</v>
      </c>
      <c r="M1022" s="2" t="s">
        <v>5183</v>
      </c>
      <c r="N1022" s="2">
        <v>2009</v>
      </c>
      <c r="O1022" s="2">
        <v>1</v>
      </c>
      <c r="P1022" s="4">
        <v>39814</v>
      </c>
      <c r="Q1022" s="2" t="s">
        <v>11</v>
      </c>
      <c r="R1022" s="2" t="s">
        <v>5159</v>
      </c>
      <c r="S1022" s="2" t="s">
        <v>5173</v>
      </c>
      <c r="T1022" s="2" t="s">
        <v>3321</v>
      </c>
      <c r="U1022" s="2">
        <f t="shared" si="315"/>
        <v>3</v>
      </c>
      <c r="V1022" s="2" t="b">
        <f t="shared" si="316"/>
        <v>1</v>
      </c>
      <c r="W1022" s="17" t="b">
        <f t="shared" si="317"/>
        <v>0</v>
      </c>
      <c r="X1022" s="2" t="b">
        <f t="shared" si="318"/>
        <v>0</v>
      </c>
      <c r="Y1022" s="2" t="b">
        <f t="shared" si="319"/>
        <v>0</v>
      </c>
      <c r="Z1022" s="2" t="b">
        <f t="shared" si="320"/>
        <v>1</v>
      </c>
      <c r="AA1022" s="2" t="b">
        <f t="shared" si="321"/>
        <v>0</v>
      </c>
      <c r="AB1022" s="2" t="b">
        <f t="shared" si="322"/>
        <v>0</v>
      </c>
      <c r="AC1022" s="2" t="b">
        <f t="shared" si="323"/>
        <v>0</v>
      </c>
      <c r="AD1022" s="2" t="b">
        <f t="shared" si="324"/>
        <v>0</v>
      </c>
      <c r="AE1022" s="2" t="b">
        <f t="shared" si="325"/>
        <v>0</v>
      </c>
      <c r="AF1022" s="2" t="b">
        <f t="shared" si="326"/>
        <v>0</v>
      </c>
      <c r="AG1022" s="2" t="b">
        <f t="shared" si="327"/>
        <v>0</v>
      </c>
      <c r="AH1022" s="17" t="b">
        <f t="shared" si="328"/>
        <v>0</v>
      </c>
      <c r="AI1022" s="2" t="b">
        <f t="shared" si="329"/>
        <v>0</v>
      </c>
      <c r="AJ1022" s="2" t="b">
        <f t="shared" si="330"/>
        <v>0</v>
      </c>
      <c r="AK1022" s="2" t="b">
        <f t="shared" si="331"/>
        <v>0</v>
      </c>
      <c r="AL1022" s="2" t="b">
        <f t="shared" si="332"/>
        <v>0</v>
      </c>
      <c r="AM1022" s="2" t="b">
        <f t="shared" si="333"/>
        <v>0</v>
      </c>
      <c r="AN1022" s="2" t="b">
        <f t="shared" si="334"/>
        <v>0</v>
      </c>
      <c r="AO1022" s="2" t="b">
        <v>0</v>
      </c>
      <c r="AP1022" s="2" t="b">
        <f t="shared" si="335"/>
        <v>1</v>
      </c>
      <c r="AQ1022" s="2" t="b">
        <v>0</v>
      </c>
      <c r="AR1022" s="2">
        <v>1</v>
      </c>
      <c r="AS1022" s="2">
        <v>6</v>
      </c>
      <c r="AT1022" s="2" t="s">
        <v>5615</v>
      </c>
      <c r="AU1022" s="2">
        <v>52</v>
      </c>
      <c r="AV1022" s="2"/>
      <c r="AW1022" s="2"/>
      <c r="AX1022" s="2"/>
      <c r="AY1022" s="2"/>
      <c r="AZ1022" s="2"/>
      <c r="BA1022" s="2"/>
      <c r="BB1022" s="2"/>
      <c r="BC1022" s="2"/>
      <c r="BD1022" s="2"/>
      <c r="BE1022" s="2"/>
      <c r="BF1022" s="2"/>
      <c r="BG1022" s="2"/>
      <c r="BH1022" s="2"/>
      <c r="BI1022" s="2"/>
      <c r="BJ1022" s="2"/>
      <c r="BK1022" s="2"/>
      <c r="BL1022" s="2"/>
      <c r="BM1022" s="2"/>
      <c r="BN1022" s="2"/>
      <c r="BO1022" s="2"/>
      <c r="CF1022" s="2"/>
      <c r="CG1022" s="2"/>
    </row>
    <row r="1023" spans="1:85" s="7" customFormat="1" ht="28.5" hidden="1" x14ac:dyDescent="0.25">
      <c r="A1023" s="2"/>
      <c r="B1023" s="2"/>
      <c r="C1023" s="2"/>
      <c r="D1023" s="2"/>
      <c r="E1023" s="2"/>
      <c r="F1023" s="2"/>
      <c r="G1023" s="2"/>
      <c r="H1023" s="2"/>
      <c r="I1023" s="2"/>
      <c r="J1023" s="2"/>
      <c r="K1023" s="2"/>
      <c r="L1023" s="15">
        <v>2008219033</v>
      </c>
      <c r="M1023" s="12" t="s">
        <v>5528</v>
      </c>
      <c r="N1023" s="2"/>
      <c r="O1023" s="2"/>
      <c r="P1023" s="2"/>
      <c r="Q1023" s="13" t="s">
        <v>5439</v>
      </c>
      <c r="R1023" s="2" t="s">
        <v>5440</v>
      </c>
      <c r="S1023" s="2"/>
      <c r="T1023" s="13" t="s">
        <v>5443</v>
      </c>
      <c r="U1023" s="2">
        <f t="shared" si="315"/>
        <v>2</v>
      </c>
      <c r="V1023" s="2" t="b">
        <f t="shared" si="316"/>
        <v>1</v>
      </c>
      <c r="W1023" s="17" t="b">
        <f t="shared" si="317"/>
        <v>0</v>
      </c>
      <c r="X1023" s="2" t="b">
        <f t="shared" si="318"/>
        <v>0</v>
      </c>
      <c r="Y1023" s="2" t="b">
        <f t="shared" si="319"/>
        <v>0</v>
      </c>
      <c r="Z1023" s="2" t="b">
        <f t="shared" si="320"/>
        <v>1</v>
      </c>
      <c r="AA1023" s="2" t="b">
        <f t="shared" si="321"/>
        <v>0</v>
      </c>
      <c r="AB1023" s="2" t="b">
        <f t="shared" si="322"/>
        <v>0</v>
      </c>
      <c r="AC1023" s="2" t="b">
        <f t="shared" si="323"/>
        <v>0</v>
      </c>
      <c r="AD1023" s="2" t="b">
        <f t="shared" si="324"/>
        <v>0</v>
      </c>
      <c r="AE1023" s="2" t="b">
        <f t="shared" si="325"/>
        <v>0</v>
      </c>
      <c r="AF1023" s="2" t="b">
        <f t="shared" si="326"/>
        <v>0</v>
      </c>
      <c r="AG1023" s="2" t="b">
        <f t="shared" si="327"/>
        <v>0</v>
      </c>
      <c r="AH1023" s="17" t="b">
        <f t="shared" si="328"/>
        <v>0</v>
      </c>
      <c r="AI1023" s="2" t="b">
        <f t="shared" si="329"/>
        <v>0</v>
      </c>
      <c r="AJ1023" s="2" t="b">
        <f t="shared" si="330"/>
        <v>0</v>
      </c>
      <c r="AK1023" s="2" t="b">
        <f t="shared" si="331"/>
        <v>0</v>
      </c>
      <c r="AL1023" s="2" t="b">
        <f t="shared" si="332"/>
        <v>0</v>
      </c>
      <c r="AM1023" s="2" t="b">
        <f t="shared" si="333"/>
        <v>0</v>
      </c>
      <c r="AN1023" s="2" t="b">
        <f t="shared" si="334"/>
        <v>0</v>
      </c>
      <c r="AO1023" s="2" t="b">
        <v>0</v>
      </c>
      <c r="AP1023" s="2" t="b">
        <f t="shared" si="335"/>
        <v>0</v>
      </c>
      <c r="AQ1023" s="41" t="b">
        <v>0</v>
      </c>
      <c r="AR1023" s="13">
        <v>1</v>
      </c>
      <c r="AS1023" s="2">
        <v>6</v>
      </c>
      <c r="AT1023" s="2">
        <v>12</v>
      </c>
      <c r="AU1023" s="2"/>
      <c r="AV1023" s="2"/>
      <c r="AW1023" s="2"/>
      <c r="AX1023" s="2"/>
      <c r="AY1023" s="2"/>
      <c r="AZ1023" s="2"/>
      <c r="BA1023" s="2"/>
      <c r="BB1023" s="2"/>
      <c r="BC1023" s="2"/>
      <c r="BD1023" s="2"/>
      <c r="BE1023" s="2"/>
      <c r="BF1023" s="2"/>
      <c r="BG1023" s="2"/>
      <c r="BH1023" s="2"/>
      <c r="BI1023" s="2"/>
      <c r="BJ1023" s="2"/>
      <c r="BK1023" s="2"/>
      <c r="BL1023" s="2"/>
      <c r="BM1023" s="2"/>
      <c r="BN1023" s="2"/>
      <c r="BO1023" s="2"/>
      <c r="BQ1023" s="2"/>
      <c r="BR1023" s="2"/>
      <c r="BS1023" s="2"/>
      <c r="BT1023" s="2"/>
      <c r="BU1023" s="2"/>
      <c r="BV1023" s="2"/>
      <c r="BW1023" s="2"/>
      <c r="BX1023" s="2"/>
      <c r="BY1023" s="2"/>
      <c r="BZ1023" s="2"/>
      <c r="CA1023" s="2"/>
      <c r="CB1023" s="2"/>
      <c r="CC1023" s="2"/>
      <c r="CD1023" s="2"/>
      <c r="CE1023" s="2"/>
      <c r="CF1023" s="2"/>
      <c r="CG1023" s="2"/>
    </row>
    <row r="1024" spans="1:85" s="7" customFormat="1" ht="28.5" hidden="1" x14ac:dyDescent="0.25">
      <c r="A1024" s="2"/>
      <c r="B1024" s="2"/>
      <c r="C1024" s="2"/>
      <c r="D1024" s="2"/>
      <c r="E1024" s="2"/>
      <c r="F1024" s="2"/>
      <c r="G1024" s="2"/>
      <c r="H1024" s="2"/>
      <c r="I1024" s="2"/>
      <c r="J1024" s="2"/>
      <c r="K1024" s="2"/>
      <c r="L1024" s="15">
        <v>2010340985</v>
      </c>
      <c r="M1024" s="12" t="s">
        <v>5529</v>
      </c>
      <c r="N1024" s="2"/>
      <c r="O1024" s="2"/>
      <c r="P1024" s="2"/>
      <c r="Q1024" s="13" t="s">
        <v>5473</v>
      </c>
      <c r="R1024" s="2" t="s">
        <v>5440</v>
      </c>
      <c r="S1024" s="2"/>
      <c r="T1024" s="13" t="s">
        <v>5449</v>
      </c>
      <c r="U1024" s="2">
        <f t="shared" si="315"/>
        <v>1</v>
      </c>
      <c r="V1024" s="2" t="b">
        <f t="shared" si="316"/>
        <v>1</v>
      </c>
      <c r="W1024" s="17" t="b">
        <f t="shared" si="317"/>
        <v>0</v>
      </c>
      <c r="X1024" s="2" t="b">
        <f t="shared" si="318"/>
        <v>0</v>
      </c>
      <c r="Y1024" s="2" t="b">
        <f t="shared" si="319"/>
        <v>0</v>
      </c>
      <c r="Z1024" s="2" t="b">
        <f t="shared" si="320"/>
        <v>0</v>
      </c>
      <c r="AA1024" s="2" t="b">
        <f t="shared" si="321"/>
        <v>0</v>
      </c>
      <c r="AB1024" s="2" t="b">
        <f t="shared" si="322"/>
        <v>0</v>
      </c>
      <c r="AC1024" s="2" t="b">
        <f t="shared" si="323"/>
        <v>0</v>
      </c>
      <c r="AD1024" s="2" t="b">
        <f t="shared" si="324"/>
        <v>0</v>
      </c>
      <c r="AE1024" s="2" t="b">
        <f t="shared" si="325"/>
        <v>0</v>
      </c>
      <c r="AF1024" s="2" t="b">
        <f t="shared" si="326"/>
        <v>0</v>
      </c>
      <c r="AG1024" s="2" t="b">
        <f t="shared" si="327"/>
        <v>0</v>
      </c>
      <c r="AH1024" s="17" t="b">
        <f t="shared" si="328"/>
        <v>0</v>
      </c>
      <c r="AI1024" s="2" t="b">
        <f t="shared" si="329"/>
        <v>0</v>
      </c>
      <c r="AJ1024" s="2" t="b">
        <f t="shared" si="330"/>
        <v>0</v>
      </c>
      <c r="AK1024" s="2" t="b">
        <f t="shared" si="331"/>
        <v>0</v>
      </c>
      <c r="AL1024" s="2" t="b">
        <f t="shared" si="332"/>
        <v>0</v>
      </c>
      <c r="AM1024" s="2" t="b">
        <f t="shared" si="333"/>
        <v>0</v>
      </c>
      <c r="AN1024" s="2" t="b">
        <f t="shared" si="334"/>
        <v>0</v>
      </c>
      <c r="AO1024" s="2" t="b">
        <v>0</v>
      </c>
      <c r="AP1024" s="2" t="b">
        <f t="shared" si="335"/>
        <v>0</v>
      </c>
      <c r="AQ1024" s="41" t="b">
        <v>0</v>
      </c>
      <c r="AR1024" s="13">
        <v>1</v>
      </c>
      <c r="AS1024" s="2">
        <v>3</v>
      </c>
      <c r="AT1024" s="2">
        <v>12</v>
      </c>
      <c r="AU1024" s="2"/>
      <c r="AV1024" s="2"/>
      <c r="AW1024" s="2"/>
      <c r="AX1024" s="2"/>
      <c r="AY1024" s="2"/>
      <c r="AZ1024" s="2"/>
      <c r="BA1024" s="2"/>
      <c r="BB1024" s="2"/>
      <c r="BC1024" s="2"/>
      <c r="BD1024" s="2"/>
      <c r="BE1024" s="2"/>
      <c r="BF1024" s="2"/>
      <c r="BG1024" s="2"/>
      <c r="BH1024" s="2"/>
      <c r="BI1024" s="2"/>
      <c r="BJ1024" s="2"/>
      <c r="BK1024" s="2"/>
      <c r="BL1024" s="2"/>
      <c r="BM1024" s="2"/>
      <c r="BN1024" s="2"/>
      <c r="BO1024" s="2"/>
      <c r="CF1024" s="2"/>
      <c r="CG1024" s="2"/>
    </row>
    <row r="1025" spans="1:85" s="7" customFormat="1" ht="30" hidden="1" x14ac:dyDescent="0.25">
      <c r="L1025" s="11" t="s">
        <v>3833</v>
      </c>
      <c r="M1025" s="2" t="s">
        <v>3834</v>
      </c>
      <c r="N1025" s="2">
        <v>2019</v>
      </c>
      <c r="O1025" s="2">
        <v>1</v>
      </c>
      <c r="P1025" s="4">
        <v>43466</v>
      </c>
      <c r="Q1025" s="2" t="s">
        <v>11</v>
      </c>
      <c r="R1025" s="2" t="s">
        <v>459</v>
      </c>
      <c r="S1025" s="2" t="s">
        <v>3835</v>
      </c>
      <c r="T1025" s="2" t="s">
        <v>691</v>
      </c>
      <c r="U1025" s="2">
        <f t="shared" si="315"/>
        <v>1</v>
      </c>
      <c r="V1025" s="2" t="b">
        <f t="shared" si="316"/>
        <v>1</v>
      </c>
      <c r="W1025" s="17" t="b">
        <f t="shared" si="317"/>
        <v>0</v>
      </c>
      <c r="X1025" s="2" t="b">
        <f t="shared" si="318"/>
        <v>0</v>
      </c>
      <c r="Y1025" s="2" t="b">
        <f t="shared" si="319"/>
        <v>0</v>
      </c>
      <c r="Z1025" s="2" t="b">
        <f t="shared" si="320"/>
        <v>0</v>
      </c>
      <c r="AA1025" s="2" t="b">
        <f t="shared" si="321"/>
        <v>0</v>
      </c>
      <c r="AB1025" s="2" t="b">
        <f t="shared" si="322"/>
        <v>0</v>
      </c>
      <c r="AC1025" s="2" t="b">
        <f t="shared" si="323"/>
        <v>0</v>
      </c>
      <c r="AD1025" s="2" t="b">
        <f t="shared" si="324"/>
        <v>0</v>
      </c>
      <c r="AE1025" s="2" t="b">
        <f t="shared" si="325"/>
        <v>0</v>
      </c>
      <c r="AF1025" s="2" t="b">
        <f t="shared" si="326"/>
        <v>0</v>
      </c>
      <c r="AG1025" s="2" t="b">
        <f t="shared" si="327"/>
        <v>0</v>
      </c>
      <c r="AH1025" s="17" t="b">
        <f t="shared" si="328"/>
        <v>0</v>
      </c>
      <c r="AI1025" s="2" t="b">
        <f t="shared" si="329"/>
        <v>0</v>
      </c>
      <c r="AJ1025" s="2" t="b">
        <f t="shared" si="330"/>
        <v>0</v>
      </c>
      <c r="AK1025" s="2" t="b">
        <f t="shared" si="331"/>
        <v>0</v>
      </c>
      <c r="AL1025" s="2" t="b">
        <f t="shared" si="332"/>
        <v>0</v>
      </c>
      <c r="AM1025" s="2" t="b">
        <f t="shared" si="333"/>
        <v>0</v>
      </c>
      <c r="AN1025" s="2" t="b">
        <f t="shared" si="334"/>
        <v>0</v>
      </c>
      <c r="AO1025" s="2" t="b">
        <v>0</v>
      </c>
      <c r="AP1025" s="2" t="b">
        <f t="shared" si="335"/>
        <v>0</v>
      </c>
      <c r="AQ1025" s="2" t="b">
        <v>0</v>
      </c>
      <c r="AR1025" s="2">
        <v>1</v>
      </c>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CF1025" s="2"/>
      <c r="CG1025" s="2"/>
    </row>
    <row r="1026" spans="1:85" s="7" customFormat="1" hidden="1" x14ac:dyDescent="0.25">
      <c r="L1026" s="11" t="s">
        <v>3772</v>
      </c>
      <c r="M1026" s="2" t="s">
        <v>3773</v>
      </c>
      <c r="N1026" s="2">
        <v>20</v>
      </c>
      <c r="O1026" s="2">
        <v>12</v>
      </c>
      <c r="P1026" s="3">
        <v>41609.457638888889</v>
      </c>
      <c r="Q1026" s="2" t="s">
        <v>11</v>
      </c>
      <c r="R1026" s="2" t="s">
        <v>459</v>
      </c>
      <c r="S1026" s="2" t="s">
        <v>3771</v>
      </c>
      <c r="T1026" s="2" t="s">
        <v>484</v>
      </c>
      <c r="U1026" s="2">
        <f t="shared" ref="U1026:U1089" si="336">COUNTIF(V1026:AV1026,TRUE)</f>
        <v>2</v>
      </c>
      <c r="V1026" s="2" t="b">
        <f t="shared" ref="V1026:V1089" si="337">ISNUMBER(MATCH(1,AR1026:CH1026,0))</f>
        <v>0</v>
      </c>
      <c r="W1026" s="17" t="b">
        <f t="shared" ref="W1026:W1089" si="338">ISNUMBER(MATCH(2,AR1026:CH1026,0))</f>
        <v>0</v>
      </c>
      <c r="X1026" s="2" t="b">
        <f t="shared" ref="X1026:X1089" si="339">ISNUMBER(MATCH(4,AR1026:CH1026,0))</f>
        <v>0</v>
      </c>
      <c r="Y1026" s="2" t="b">
        <f t="shared" ref="Y1026:Y1089" si="340">ISNUMBER(MATCH(5,AR1026:CH1026,0))</f>
        <v>0</v>
      </c>
      <c r="Z1026" s="2" t="b">
        <f t="shared" ref="Z1026:Z1089" si="341">ISNUMBER(MATCH(6,AR1026:CH1026,0))</f>
        <v>0</v>
      </c>
      <c r="AA1026" s="2" t="b">
        <f t="shared" ref="AA1026:AA1089" si="342">ISNUMBER(MATCH(7,AR1026:CH1026,0))</f>
        <v>0</v>
      </c>
      <c r="AB1026" s="2" t="b">
        <f t="shared" ref="AB1026:AB1089" si="343">ISNUMBER(MATCH(8,AR1026:CH1026,0))</f>
        <v>0</v>
      </c>
      <c r="AC1026" s="2" t="b">
        <f t="shared" ref="AC1026:AC1089" si="344">ISNUMBER(MATCH(10,AR1026:CH1026,0))</f>
        <v>1</v>
      </c>
      <c r="AD1026" s="2" t="b">
        <f t="shared" ref="AD1026:AD1089" si="345">ISNUMBER(MATCH(11,AR1026:CH1026,0))</f>
        <v>0</v>
      </c>
      <c r="AE1026" s="2" t="b">
        <f t="shared" ref="AE1026:AE1089" si="346">ISNUMBER(MATCH(13,AR1026:CH1026,0))</f>
        <v>0</v>
      </c>
      <c r="AF1026" s="2" t="b">
        <f t="shared" ref="AF1026:AF1089" si="347">ISNUMBER(MATCH(14,AR1026:CH1026,0))</f>
        <v>0</v>
      </c>
      <c r="AG1026" s="2" t="b">
        <f t="shared" ref="AG1026:AG1089" si="348">ISNUMBER(MATCH(15,AR1026:CH1026,0))</f>
        <v>0</v>
      </c>
      <c r="AH1026" s="17" t="b">
        <f t="shared" ref="AH1026:AH1089" si="349">ISNUMBER(MATCH(16,AR1026:CH1026,0))</f>
        <v>0</v>
      </c>
      <c r="AI1026" s="2" t="b">
        <f t="shared" ref="AI1026:AI1089" si="350">ISNUMBER(MATCH(20,AQ1026:CG1026,0))</f>
        <v>0</v>
      </c>
      <c r="AJ1026" s="2" t="b">
        <f t="shared" ref="AJ1026:AJ1089" si="351">ISNUMBER(MATCH(21,AQ1026:CG1026,0))</f>
        <v>0</v>
      </c>
      <c r="AK1026" s="2" t="b">
        <f t="shared" ref="AK1026:AK1089" si="352">ISNUMBER(MATCH(22,AR1026:CH1026,0))</f>
        <v>0</v>
      </c>
      <c r="AL1026" s="2" t="b">
        <f t="shared" ref="AL1026:AL1089" si="353">ISNUMBER(MATCH(23,AR1026:CH1026,0))</f>
        <v>0</v>
      </c>
      <c r="AM1026" s="2" t="b">
        <f t="shared" ref="AM1026:AM1089" si="354">ISNUMBER(MATCH(30,AR1026:CH1026,0))</f>
        <v>0</v>
      </c>
      <c r="AN1026" s="2" t="b">
        <f t="shared" ref="AN1026:AN1089" si="355">ISNUMBER(MATCH(48,AR1026:CH1026,0))</f>
        <v>0</v>
      </c>
      <c r="AO1026" s="2" t="b">
        <v>0</v>
      </c>
      <c r="AP1026" s="2" t="b">
        <f t="shared" ref="AP1026:AP1089" si="356">ISNUMBER(MATCH(52,AR1026:CH1026,0))</f>
        <v>1</v>
      </c>
      <c r="AQ1026" s="2" t="b">
        <v>0</v>
      </c>
      <c r="AR1026" s="2">
        <v>10</v>
      </c>
      <c r="AS1026" s="2">
        <v>52</v>
      </c>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row>
    <row r="1027" spans="1:85" s="7" customFormat="1" hidden="1" x14ac:dyDescent="0.25">
      <c r="L1027" s="11" t="s">
        <v>2858</v>
      </c>
      <c r="M1027" s="2" t="s">
        <v>2859</v>
      </c>
      <c r="N1027" s="2">
        <v>8</v>
      </c>
      <c r="O1027" s="2">
        <v>1</v>
      </c>
      <c r="P1027" s="3">
        <v>40909.601388888892</v>
      </c>
      <c r="Q1027" s="2" t="s">
        <v>11</v>
      </c>
      <c r="R1027" s="2" t="s">
        <v>459</v>
      </c>
      <c r="S1027" s="2" t="s">
        <v>2860</v>
      </c>
      <c r="T1027" s="2" t="s">
        <v>1526</v>
      </c>
      <c r="U1027" s="2">
        <f t="shared" si="336"/>
        <v>2</v>
      </c>
      <c r="V1027" s="2" t="b">
        <f t="shared" si="337"/>
        <v>1</v>
      </c>
      <c r="W1027" s="17" t="b">
        <f t="shared" si="338"/>
        <v>0</v>
      </c>
      <c r="X1027" s="2" t="b">
        <f t="shared" si="339"/>
        <v>0</v>
      </c>
      <c r="Y1027" s="2" t="b">
        <f t="shared" si="340"/>
        <v>0</v>
      </c>
      <c r="Z1027" s="2" t="b">
        <f t="shared" si="341"/>
        <v>0</v>
      </c>
      <c r="AA1027" s="2" t="b">
        <f t="shared" si="342"/>
        <v>0</v>
      </c>
      <c r="AB1027" s="2" t="b">
        <f t="shared" si="343"/>
        <v>0</v>
      </c>
      <c r="AC1027" s="2" t="b">
        <f t="shared" si="344"/>
        <v>0</v>
      </c>
      <c r="AD1027" s="2" t="b">
        <f t="shared" si="345"/>
        <v>0</v>
      </c>
      <c r="AE1027" s="2" t="b">
        <f t="shared" si="346"/>
        <v>0</v>
      </c>
      <c r="AF1027" s="2" t="b">
        <f t="shared" si="347"/>
        <v>0</v>
      </c>
      <c r="AG1027" s="2" t="b">
        <f t="shared" si="348"/>
        <v>1</v>
      </c>
      <c r="AH1027" s="17" t="b">
        <f t="shared" si="349"/>
        <v>0</v>
      </c>
      <c r="AI1027" s="2" t="b">
        <f t="shared" si="350"/>
        <v>0</v>
      </c>
      <c r="AJ1027" s="2" t="b">
        <f t="shared" si="351"/>
        <v>0</v>
      </c>
      <c r="AK1027" s="2" t="b">
        <f t="shared" si="352"/>
        <v>0</v>
      </c>
      <c r="AL1027" s="2" t="b">
        <f t="shared" si="353"/>
        <v>0</v>
      </c>
      <c r="AM1027" s="2" t="b">
        <f t="shared" si="354"/>
        <v>0</v>
      </c>
      <c r="AN1027" s="2" t="b">
        <f t="shared" si="355"/>
        <v>0</v>
      </c>
      <c r="AO1027" s="2" t="b">
        <v>0</v>
      </c>
      <c r="AP1027" s="2" t="b">
        <f t="shared" si="356"/>
        <v>0</v>
      </c>
      <c r="AQ1027" s="2" t="b">
        <v>0</v>
      </c>
      <c r="AR1027" s="2">
        <v>1</v>
      </c>
      <c r="AS1027" s="2">
        <v>3</v>
      </c>
      <c r="AT1027" s="2" t="s">
        <v>5615</v>
      </c>
      <c r="AU1027" s="2">
        <v>15</v>
      </c>
      <c r="AV1027" s="2">
        <v>40</v>
      </c>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row>
    <row r="1028" spans="1:85" s="84" customFormat="1" ht="75" x14ac:dyDescent="0.25">
      <c r="A1028" s="75" t="s">
        <v>5671</v>
      </c>
      <c r="B1028" s="75" t="s">
        <v>5711</v>
      </c>
      <c r="C1028" s="75"/>
      <c r="D1028" s="90" t="s">
        <v>5693</v>
      </c>
      <c r="E1028" s="90" t="s">
        <v>5936</v>
      </c>
      <c r="F1028" s="90" t="s">
        <v>5693</v>
      </c>
      <c r="G1028" s="90" t="s">
        <v>5937</v>
      </c>
      <c r="H1028" s="90" t="s">
        <v>5938</v>
      </c>
      <c r="I1028" s="90">
        <v>1774255</v>
      </c>
      <c r="J1028" s="90" t="s">
        <v>5939</v>
      </c>
      <c r="K1028" s="75"/>
      <c r="L1028" s="90" t="s">
        <v>638</v>
      </c>
      <c r="M1028" s="90" t="s">
        <v>639</v>
      </c>
      <c r="N1028" s="90">
        <v>52</v>
      </c>
      <c r="O1028" s="90">
        <v>6</v>
      </c>
      <c r="P1028" s="92">
        <v>41456.604166666664</v>
      </c>
      <c r="Q1028" s="90" t="s">
        <v>11</v>
      </c>
      <c r="R1028" s="90" t="s">
        <v>459</v>
      </c>
      <c r="S1028" s="90" t="s">
        <v>640</v>
      </c>
      <c r="T1028" s="90" t="s">
        <v>484</v>
      </c>
      <c r="U1028" s="90">
        <f t="shared" si="336"/>
        <v>6</v>
      </c>
      <c r="V1028" s="90" t="b">
        <f t="shared" si="337"/>
        <v>0</v>
      </c>
      <c r="W1028" s="90" t="b">
        <f t="shared" si="338"/>
        <v>1</v>
      </c>
      <c r="X1028" s="90" t="b">
        <f t="shared" si="339"/>
        <v>1</v>
      </c>
      <c r="Y1028" s="90" t="b">
        <f t="shared" si="340"/>
        <v>0</v>
      </c>
      <c r="Z1028" s="90" t="b">
        <f t="shared" si="341"/>
        <v>0</v>
      </c>
      <c r="AA1028" s="90" t="b">
        <f t="shared" si="342"/>
        <v>1</v>
      </c>
      <c r="AB1028" s="90" t="b">
        <f t="shared" si="343"/>
        <v>1</v>
      </c>
      <c r="AC1028" s="90" t="b">
        <f t="shared" si="344"/>
        <v>0</v>
      </c>
      <c r="AD1028" s="90" t="b">
        <f t="shared" si="345"/>
        <v>0</v>
      </c>
      <c r="AE1028" s="90" t="b">
        <f t="shared" si="346"/>
        <v>1</v>
      </c>
      <c r="AF1028" s="90" t="b">
        <f t="shared" si="347"/>
        <v>0</v>
      </c>
      <c r="AG1028" s="90" t="b">
        <f t="shared" si="348"/>
        <v>1</v>
      </c>
      <c r="AH1028" s="90" t="b">
        <f t="shared" si="349"/>
        <v>0</v>
      </c>
      <c r="AI1028" s="90" t="b">
        <f t="shared" si="350"/>
        <v>0</v>
      </c>
      <c r="AJ1028" s="90" t="b">
        <f t="shared" si="351"/>
        <v>0</v>
      </c>
      <c r="AK1028" s="90" t="b">
        <f t="shared" si="352"/>
        <v>0</v>
      </c>
      <c r="AL1028" s="90" t="b">
        <f t="shared" si="353"/>
        <v>0</v>
      </c>
      <c r="AM1028" s="90" t="b">
        <f t="shared" si="354"/>
        <v>0</v>
      </c>
      <c r="AN1028" s="90" t="b">
        <f t="shared" si="355"/>
        <v>0</v>
      </c>
      <c r="AO1028" s="90" t="b">
        <v>0</v>
      </c>
      <c r="AP1028" s="90" t="b">
        <f t="shared" si="356"/>
        <v>0</v>
      </c>
      <c r="AQ1028" s="90" t="b">
        <v>0</v>
      </c>
      <c r="AR1028" s="2">
        <v>2</v>
      </c>
      <c r="AS1028" s="2">
        <v>4</v>
      </c>
      <c r="AT1028" s="2">
        <v>7</v>
      </c>
      <c r="AU1028" s="2">
        <v>8</v>
      </c>
      <c r="AV1028" s="2">
        <v>12</v>
      </c>
      <c r="AW1028" s="2">
        <v>13</v>
      </c>
      <c r="AX1028" s="2">
        <v>15</v>
      </c>
      <c r="AY1028" s="2"/>
      <c r="AZ1028" s="2"/>
      <c r="BA1028" s="2"/>
      <c r="BB1028" s="2"/>
      <c r="BC1028" s="2"/>
      <c r="BD1028" s="2"/>
      <c r="BE1028" s="2"/>
      <c r="BF1028" s="2"/>
      <c r="BG1028" s="2"/>
      <c r="BH1028" s="2"/>
      <c r="BI1028" s="2"/>
      <c r="BJ1028" s="2"/>
      <c r="BK1028" s="2"/>
      <c r="BL1028" s="2"/>
      <c r="BM1028" s="2"/>
      <c r="BN1028" s="2"/>
      <c r="BO1028" s="2"/>
      <c r="BP1028" s="7"/>
      <c r="BQ1028" s="2"/>
      <c r="BR1028" s="2"/>
      <c r="BS1028" s="2"/>
      <c r="BT1028" s="2"/>
      <c r="BU1028" s="2"/>
      <c r="BV1028" s="2"/>
      <c r="BW1028" s="2"/>
      <c r="BX1028" s="2"/>
      <c r="BY1028" s="2"/>
      <c r="BZ1028" s="2"/>
      <c r="CA1028" s="2"/>
      <c r="CB1028" s="2"/>
      <c r="CC1028" s="2"/>
      <c r="CD1028" s="2"/>
      <c r="CE1028" s="2"/>
      <c r="CF1028" s="2"/>
    </row>
    <row r="1029" spans="1:85" s="7" customFormat="1" hidden="1" x14ac:dyDescent="0.25">
      <c r="L1029" s="11" t="s">
        <v>2849</v>
      </c>
      <c r="M1029" s="2" t="s">
        <v>2850</v>
      </c>
      <c r="N1029" s="2">
        <v>104</v>
      </c>
      <c r="O1029" s="2">
        <v>1</v>
      </c>
      <c r="P1029" s="3">
        <v>42095.582638888889</v>
      </c>
      <c r="Q1029" s="2" t="s">
        <v>11</v>
      </c>
      <c r="R1029" s="2" t="s">
        <v>459</v>
      </c>
      <c r="S1029" s="2" t="s">
        <v>2851</v>
      </c>
      <c r="T1029" s="2" t="s">
        <v>2852</v>
      </c>
      <c r="U1029" s="2">
        <f t="shared" si="336"/>
        <v>0</v>
      </c>
      <c r="V1029" s="2" t="b">
        <f t="shared" si="337"/>
        <v>0</v>
      </c>
      <c r="W1029" s="17" t="b">
        <f t="shared" si="338"/>
        <v>0</v>
      </c>
      <c r="X1029" s="2" t="b">
        <f t="shared" si="339"/>
        <v>0</v>
      </c>
      <c r="Y1029" s="2" t="b">
        <f t="shared" si="340"/>
        <v>0</v>
      </c>
      <c r="Z1029" s="2" t="b">
        <f t="shared" si="341"/>
        <v>0</v>
      </c>
      <c r="AA1029" s="2" t="b">
        <f t="shared" si="342"/>
        <v>0</v>
      </c>
      <c r="AB1029" s="2" t="b">
        <f t="shared" si="343"/>
        <v>0</v>
      </c>
      <c r="AC1029" s="2" t="b">
        <f t="shared" si="344"/>
        <v>0</v>
      </c>
      <c r="AD1029" s="2" t="b">
        <f t="shared" si="345"/>
        <v>0</v>
      </c>
      <c r="AE1029" s="2" t="b">
        <f t="shared" si="346"/>
        <v>0</v>
      </c>
      <c r="AF1029" s="2" t="b">
        <f t="shared" si="347"/>
        <v>0</v>
      </c>
      <c r="AG1029" s="2" t="b">
        <f t="shared" si="348"/>
        <v>0</v>
      </c>
      <c r="AH1029" s="17" t="b">
        <f t="shared" si="349"/>
        <v>0</v>
      </c>
      <c r="AI1029" s="2" t="b">
        <f t="shared" si="350"/>
        <v>0</v>
      </c>
      <c r="AJ1029" s="2" t="b">
        <f t="shared" si="351"/>
        <v>0</v>
      </c>
      <c r="AK1029" s="2" t="b">
        <f t="shared" si="352"/>
        <v>0</v>
      </c>
      <c r="AL1029" s="2" t="b">
        <f t="shared" si="353"/>
        <v>0</v>
      </c>
      <c r="AM1029" s="2" t="b">
        <f t="shared" si="354"/>
        <v>0</v>
      </c>
      <c r="AN1029" s="2" t="b">
        <f t="shared" si="355"/>
        <v>0</v>
      </c>
      <c r="AO1029" s="2" t="b">
        <v>0</v>
      </c>
      <c r="AP1029" s="2" t="b">
        <f t="shared" si="356"/>
        <v>0</v>
      </c>
      <c r="AQ1029" s="2" t="b">
        <v>0</v>
      </c>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CF1029" s="2"/>
      <c r="CG1029" s="2"/>
    </row>
    <row r="1030" spans="1:85" s="7" customFormat="1" ht="30" hidden="1" x14ac:dyDescent="0.25">
      <c r="L1030" s="11" t="s">
        <v>2793</v>
      </c>
      <c r="M1030" s="2" t="s">
        <v>2794</v>
      </c>
      <c r="N1030" s="2">
        <v>58</v>
      </c>
      <c r="O1030" s="2">
        <v>4</v>
      </c>
      <c r="P1030" s="3">
        <v>41730.449999999997</v>
      </c>
      <c r="Q1030" s="2" t="s">
        <v>11</v>
      </c>
      <c r="R1030" s="2" t="s">
        <v>459</v>
      </c>
      <c r="S1030" s="2" t="s">
        <v>2790</v>
      </c>
      <c r="T1030" s="2" t="s">
        <v>484</v>
      </c>
      <c r="U1030" s="2">
        <f t="shared" si="336"/>
        <v>1</v>
      </c>
      <c r="V1030" s="2" t="b">
        <f t="shared" si="337"/>
        <v>0</v>
      </c>
      <c r="W1030" s="17" t="b">
        <f t="shared" si="338"/>
        <v>0</v>
      </c>
      <c r="X1030" s="2" t="b">
        <f t="shared" si="339"/>
        <v>1</v>
      </c>
      <c r="Y1030" s="2" t="b">
        <f t="shared" si="340"/>
        <v>0</v>
      </c>
      <c r="Z1030" s="2" t="b">
        <f t="shared" si="341"/>
        <v>0</v>
      </c>
      <c r="AA1030" s="2" t="b">
        <f t="shared" si="342"/>
        <v>0</v>
      </c>
      <c r="AB1030" s="2" t="b">
        <f t="shared" si="343"/>
        <v>0</v>
      </c>
      <c r="AC1030" s="2" t="b">
        <f t="shared" si="344"/>
        <v>0</v>
      </c>
      <c r="AD1030" s="2" t="b">
        <f t="shared" si="345"/>
        <v>0</v>
      </c>
      <c r="AE1030" s="2" t="b">
        <f t="shared" si="346"/>
        <v>0</v>
      </c>
      <c r="AF1030" s="2" t="b">
        <f t="shared" si="347"/>
        <v>0</v>
      </c>
      <c r="AG1030" s="2" t="b">
        <f t="shared" si="348"/>
        <v>0</v>
      </c>
      <c r="AH1030" s="17" t="b">
        <f t="shared" si="349"/>
        <v>0</v>
      </c>
      <c r="AI1030" s="2" t="b">
        <f t="shared" si="350"/>
        <v>0</v>
      </c>
      <c r="AJ1030" s="2" t="b">
        <f t="shared" si="351"/>
        <v>0</v>
      </c>
      <c r="AK1030" s="2" t="b">
        <f t="shared" si="352"/>
        <v>0</v>
      </c>
      <c r="AL1030" s="2" t="b">
        <f t="shared" si="353"/>
        <v>0</v>
      </c>
      <c r="AM1030" s="2" t="b">
        <f t="shared" si="354"/>
        <v>0</v>
      </c>
      <c r="AN1030" s="2" t="b">
        <f t="shared" si="355"/>
        <v>0</v>
      </c>
      <c r="AO1030" s="2" t="b">
        <v>0</v>
      </c>
      <c r="AP1030" s="2" t="b">
        <f t="shared" si="356"/>
        <v>0</v>
      </c>
      <c r="AQ1030" s="2" t="b">
        <v>0</v>
      </c>
      <c r="AR1030" s="2">
        <v>4</v>
      </c>
      <c r="AS1030" s="2" t="s">
        <v>5615</v>
      </c>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CF1030" s="2"/>
      <c r="CG1030" s="2"/>
    </row>
    <row r="1031" spans="1:85" s="2" customFormat="1" ht="30" hidden="1" x14ac:dyDescent="0.25">
      <c r="L1031" s="11" t="s">
        <v>255</v>
      </c>
      <c r="M1031" s="2" t="s">
        <v>256</v>
      </c>
      <c r="N1031" s="7">
        <v>2012</v>
      </c>
      <c r="O1031" s="7">
        <v>1</v>
      </c>
      <c r="P1031" s="8">
        <v>40909.411111111112</v>
      </c>
      <c r="Q1031" s="7" t="s">
        <v>11</v>
      </c>
      <c r="R1031" s="7" t="s">
        <v>9</v>
      </c>
      <c r="S1031" s="7" t="s">
        <v>257</v>
      </c>
      <c r="T1031" s="7" t="s">
        <v>13</v>
      </c>
      <c r="U1031" s="2">
        <f t="shared" si="336"/>
        <v>2</v>
      </c>
      <c r="V1031" s="2" t="b">
        <f t="shared" si="337"/>
        <v>1</v>
      </c>
      <c r="W1031" s="17" t="b">
        <f t="shared" si="338"/>
        <v>0</v>
      </c>
      <c r="X1031" s="2" t="b">
        <f t="shared" si="339"/>
        <v>0</v>
      </c>
      <c r="Y1031" s="2" t="b">
        <f t="shared" si="340"/>
        <v>0</v>
      </c>
      <c r="Z1031" s="2" t="b">
        <f t="shared" si="341"/>
        <v>0</v>
      </c>
      <c r="AA1031" s="2" t="b">
        <f t="shared" si="342"/>
        <v>1</v>
      </c>
      <c r="AB1031" s="2" t="b">
        <f t="shared" si="343"/>
        <v>0</v>
      </c>
      <c r="AC1031" s="2" t="b">
        <f t="shared" si="344"/>
        <v>0</v>
      </c>
      <c r="AD1031" s="2" t="b">
        <f t="shared" si="345"/>
        <v>0</v>
      </c>
      <c r="AE1031" s="2" t="b">
        <f t="shared" si="346"/>
        <v>0</v>
      </c>
      <c r="AF1031" s="2" t="b">
        <f t="shared" si="347"/>
        <v>0</v>
      </c>
      <c r="AG1031" s="2" t="b">
        <f t="shared" si="348"/>
        <v>0</v>
      </c>
      <c r="AH1031" s="17" t="b">
        <f t="shared" si="349"/>
        <v>0</v>
      </c>
      <c r="AI1031" s="2" t="b">
        <f t="shared" si="350"/>
        <v>0</v>
      </c>
      <c r="AJ1031" s="2" t="b">
        <f t="shared" si="351"/>
        <v>0</v>
      </c>
      <c r="AK1031" s="2" t="b">
        <f t="shared" si="352"/>
        <v>0</v>
      </c>
      <c r="AL1031" s="2" t="b">
        <f t="shared" si="353"/>
        <v>0</v>
      </c>
      <c r="AM1031" s="2" t="b">
        <f t="shared" si="354"/>
        <v>0</v>
      </c>
      <c r="AN1031" s="2" t="b">
        <f t="shared" si="355"/>
        <v>0</v>
      </c>
      <c r="AO1031" s="2" t="b">
        <v>0</v>
      </c>
      <c r="AP1031" s="2" t="b">
        <f t="shared" si="356"/>
        <v>0</v>
      </c>
      <c r="AQ1031" s="2" t="b">
        <v>0</v>
      </c>
      <c r="AR1031" s="7">
        <v>1</v>
      </c>
      <c r="AS1031" s="7">
        <v>7</v>
      </c>
      <c r="AT1031" s="7" t="s">
        <v>5615</v>
      </c>
      <c r="AU1031" s="7">
        <v>12</v>
      </c>
      <c r="AV1031" s="7"/>
      <c r="AW1031" s="7"/>
      <c r="AX1031" s="7"/>
      <c r="AY1031" s="7"/>
      <c r="AZ1031" s="7"/>
      <c r="BA1031" s="7"/>
      <c r="BB1031" s="7"/>
      <c r="BC1031" s="7"/>
      <c r="BD1031" s="7"/>
      <c r="BE1031" s="7"/>
      <c r="BF1031" s="7"/>
      <c r="BG1031" s="7"/>
      <c r="BH1031" s="7"/>
      <c r="BI1031" s="7"/>
      <c r="BJ1031" s="7"/>
      <c r="BK1031" s="7"/>
      <c r="BL1031" s="7"/>
      <c r="BQ1031" s="7"/>
      <c r="BR1031" s="7"/>
      <c r="BS1031" s="7"/>
      <c r="BT1031" s="7"/>
      <c r="BU1031" s="7"/>
      <c r="BV1031" s="7"/>
      <c r="BW1031" s="7"/>
      <c r="BX1031" s="7"/>
      <c r="BY1031" s="7"/>
      <c r="BZ1031" s="7"/>
      <c r="CA1031" s="7"/>
      <c r="CB1031" s="7"/>
      <c r="CC1031" s="7"/>
      <c r="CD1031" s="7"/>
      <c r="CE1031" s="7"/>
    </row>
    <row r="1032" spans="1:85" s="2" customFormat="1" ht="42.75" hidden="1" x14ac:dyDescent="0.25">
      <c r="L1032" s="15" t="s">
        <v>5530</v>
      </c>
      <c r="M1032" s="12" t="s">
        <v>5531</v>
      </c>
      <c r="Q1032" s="13" t="s">
        <v>5439</v>
      </c>
      <c r="R1032" s="2" t="s">
        <v>5440</v>
      </c>
      <c r="T1032" s="13" t="s">
        <v>5441</v>
      </c>
      <c r="U1032" s="2">
        <f t="shared" si="336"/>
        <v>2</v>
      </c>
      <c r="V1032" s="2" t="b">
        <f t="shared" si="337"/>
        <v>1</v>
      </c>
      <c r="W1032" s="17" t="b">
        <f t="shared" si="338"/>
        <v>1</v>
      </c>
      <c r="X1032" s="2" t="b">
        <f t="shared" si="339"/>
        <v>0</v>
      </c>
      <c r="Y1032" s="2" t="b">
        <f t="shared" si="340"/>
        <v>0</v>
      </c>
      <c r="Z1032" s="2" t="b">
        <f t="shared" si="341"/>
        <v>0</v>
      </c>
      <c r="AA1032" s="2" t="b">
        <f t="shared" si="342"/>
        <v>0</v>
      </c>
      <c r="AB1032" s="2" t="b">
        <f t="shared" si="343"/>
        <v>0</v>
      </c>
      <c r="AC1032" s="2" t="b">
        <f t="shared" si="344"/>
        <v>0</v>
      </c>
      <c r="AD1032" s="2" t="b">
        <f t="shared" si="345"/>
        <v>0</v>
      </c>
      <c r="AE1032" s="2" t="b">
        <f t="shared" si="346"/>
        <v>0</v>
      </c>
      <c r="AF1032" s="2" t="b">
        <f t="shared" si="347"/>
        <v>0</v>
      </c>
      <c r="AG1032" s="2" t="b">
        <f t="shared" si="348"/>
        <v>0</v>
      </c>
      <c r="AH1032" s="17" t="b">
        <f t="shared" si="349"/>
        <v>0</v>
      </c>
      <c r="AI1032" s="2" t="b">
        <f t="shared" si="350"/>
        <v>0</v>
      </c>
      <c r="AJ1032" s="2" t="b">
        <f t="shared" si="351"/>
        <v>0</v>
      </c>
      <c r="AK1032" s="2" t="b">
        <f t="shared" si="352"/>
        <v>0</v>
      </c>
      <c r="AL1032" s="2" t="b">
        <f t="shared" si="353"/>
        <v>0</v>
      </c>
      <c r="AM1032" s="2" t="b">
        <f t="shared" si="354"/>
        <v>0</v>
      </c>
      <c r="AN1032" s="2" t="b">
        <f t="shared" si="355"/>
        <v>0</v>
      </c>
      <c r="AO1032" s="2" t="b">
        <v>0</v>
      </c>
      <c r="AP1032" s="2" t="b">
        <f t="shared" si="356"/>
        <v>0</v>
      </c>
      <c r="AQ1032" s="41" t="b">
        <v>0</v>
      </c>
      <c r="AR1032" s="7">
        <v>1</v>
      </c>
      <c r="AS1032" s="7">
        <v>2</v>
      </c>
      <c r="AT1032" s="2">
        <v>0</v>
      </c>
      <c r="AU1032" s="2" t="s">
        <v>5620</v>
      </c>
      <c r="BM1032" s="7"/>
      <c r="BN1032" s="7"/>
      <c r="BO1032" s="7"/>
      <c r="BQ1032" s="7"/>
      <c r="BR1032" s="7"/>
      <c r="BS1032" s="7"/>
      <c r="BT1032" s="7"/>
      <c r="BU1032" s="7"/>
      <c r="BV1032" s="7"/>
      <c r="BW1032" s="7"/>
      <c r="BX1032" s="7"/>
      <c r="BY1032" s="7"/>
      <c r="BZ1032" s="7"/>
      <c r="CA1032" s="7"/>
      <c r="CB1032" s="7"/>
      <c r="CC1032" s="7"/>
      <c r="CD1032" s="7"/>
      <c r="CE1032" s="7"/>
    </row>
    <row r="1033" spans="1:85" s="2" customFormat="1" ht="42.75" hidden="1" x14ac:dyDescent="0.25">
      <c r="L1033" s="15">
        <v>2019340023</v>
      </c>
      <c r="M1033" s="12" t="s">
        <v>5532</v>
      </c>
      <c r="Q1033" s="13" t="s">
        <v>5439</v>
      </c>
      <c r="R1033" s="2" t="s">
        <v>5440</v>
      </c>
      <c r="T1033" s="13" t="s">
        <v>5441</v>
      </c>
      <c r="U1033" s="2">
        <f t="shared" si="336"/>
        <v>5</v>
      </c>
      <c r="V1033" s="2" t="b">
        <f t="shared" si="337"/>
        <v>1</v>
      </c>
      <c r="W1033" s="17" t="b">
        <f t="shared" si="338"/>
        <v>0</v>
      </c>
      <c r="X1033" s="2" t="b">
        <f t="shared" si="339"/>
        <v>1</v>
      </c>
      <c r="Y1033" s="2" t="b">
        <f t="shared" si="340"/>
        <v>0</v>
      </c>
      <c r="Z1033" s="2" t="b">
        <f t="shared" si="341"/>
        <v>0</v>
      </c>
      <c r="AA1033" s="2" t="b">
        <f t="shared" si="342"/>
        <v>1</v>
      </c>
      <c r="AB1033" s="2" t="b">
        <f t="shared" si="343"/>
        <v>1</v>
      </c>
      <c r="AC1033" s="2" t="b">
        <f t="shared" si="344"/>
        <v>0</v>
      </c>
      <c r="AD1033" s="2" t="b">
        <f t="shared" si="345"/>
        <v>0</v>
      </c>
      <c r="AE1033" s="2" t="b">
        <f t="shared" si="346"/>
        <v>0</v>
      </c>
      <c r="AF1033" s="2" t="b">
        <f t="shared" si="347"/>
        <v>0</v>
      </c>
      <c r="AG1033" s="2" t="b">
        <f t="shared" si="348"/>
        <v>1</v>
      </c>
      <c r="AH1033" s="17" t="b">
        <f t="shared" si="349"/>
        <v>0</v>
      </c>
      <c r="AI1033" s="2" t="b">
        <f t="shared" si="350"/>
        <v>0</v>
      </c>
      <c r="AJ1033" s="2" t="b">
        <f t="shared" si="351"/>
        <v>0</v>
      </c>
      <c r="AK1033" s="2" t="b">
        <f t="shared" si="352"/>
        <v>0</v>
      </c>
      <c r="AL1033" s="2" t="b">
        <f t="shared" si="353"/>
        <v>0</v>
      </c>
      <c r="AM1033" s="2" t="b">
        <f t="shared" si="354"/>
        <v>0</v>
      </c>
      <c r="AN1033" s="2" t="b">
        <f t="shared" si="355"/>
        <v>0</v>
      </c>
      <c r="AO1033" s="2" t="b">
        <v>0</v>
      </c>
      <c r="AP1033" s="2" t="b">
        <f t="shared" si="356"/>
        <v>0</v>
      </c>
      <c r="AQ1033" s="41" t="b">
        <v>0</v>
      </c>
      <c r="AR1033" s="2">
        <v>1</v>
      </c>
      <c r="AS1033" s="2">
        <v>3</v>
      </c>
      <c r="AT1033" s="2">
        <v>4</v>
      </c>
      <c r="AU1033" s="2">
        <v>7</v>
      </c>
      <c r="AV1033" s="2">
        <v>8</v>
      </c>
      <c r="AW1033" s="2">
        <v>12</v>
      </c>
      <c r="AX1033" s="2">
        <v>15</v>
      </c>
      <c r="AY1033" s="2" t="s">
        <v>199</v>
      </c>
      <c r="AZ1033" s="2">
        <v>0</v>
      </c>
      <c r="BM1033" s="7"/>
      <c r="BN1033" s="7"/>
      <c r="BO1033" s="7"/>
      <c r="BP1033" s="7"/>
      <c r="BQ1033" s="7"/>
      <c r="BR1033" s="7"/>
      <c r="BS1033" s="7"/>
      <c r="BT1033" s="7"/>
      <c r="BU1033" s="7"/>
      <c r="BV1033" s="7"/>
      <c r="BW1033" s="7"/>
      <c r="BX1033" s="7"/>
      <c r="BY1033" s="7"/>
      <c r="BZ1033" s="7"/>
      <c r="CA1033" s="7"/>
      <c r="CB1033" s="7"/>
      <c r="CC1033" s="7"/>
      <c r="CD1033" s="7"/>
      <c r="CE1033" s="7"/>
    </row>
    <row r="1034" spans="1:85" s="2" customFormat="1" ht="30" hidden="1" x14ac:dyDescent="0.25">
      <c r="A1034" s="7"/>
      <c r="B1034" s="7"/>
      <c r="C1034" s="7"/>
      <c r="D1034" s="7"/>
      <c r="E1034" s="7"/>
      <c r="F1034" s="7"/>
      <c r="G1034" s="7"/>
      <c r="H1034" s="7"/>
      <c r="I1034" s="7"/>
      <c r="J1034" s="7"/>
      <c r="K1034" s="7"/>
      <c r="L1034" s="11" t="s">
        <v>1933</v>
      </c>
      <c r="M1034" s="2" t="s">
        <v>1934</v>
      </c>
      <c r="N1034" s="7">
        <v>2009</v>
      </c>
      <c r="O1034" s="7">
        <v>1</v>
      </c>
      <c r="P1034" s="8">
        <v>39814.481944444444</v>
      </c>
      <c r="Q1034" s="7" t="s">
        <v>11</v>
      </c>
      <c r="R1034" s="7" t="s">
        <v>459</v>
      </c>
      <c r="S1034" s="7" t="s">
        <v>1930</v>
      </c>
      <c r="T1034" s="7" t="s">
        <v>1130</v>
      </c>
      <c r="U1034" s="2">
        <f t="shared" si="336"/>
        <v>1</v>
      </c>
      <c r="V1034" s="2" t="b">
        <f t="shared" si="337"/>
        <v>1</v>
      </c>
      <c r="W1034" s="17" t="b">
        <f t="shared" si="338"/>
        <v>0</v>
      </c>
      <c r="X1034" s="2" t="b">
        <f t="shared" si="339"/>
        <v>0</v>
      </c>
      <c r="Y1034" s="2" t="b">
        <f t="shared" si="340"/>
        <v>0</v>
      </c>
      <c r="Z1034" s="2" t="b">
        <f t="shared" si="341"/>
        <v>0</v>
      </c>
      <c r="AA1034" s="2" t="b">
        <f t="shared" si="342"/>
        <v>0</v>
      </c>
      <c r="AB1034" s="2" t="b">
        <f t="shared" si="343"/>
        <v>0</v>
      </c>
      <c r="AC1034" s="2" t="b">
        <f t="shared" si="344"/>
        <v>0</v>
      </c>
      <c r="AD1034" s="2" t="b">
        <f t="shared" si="345"/>
        <v>0</v>
      </c>
      <c r="AE1034" s="2" t="b">
        <f t="shared" si="346"/>
        <v>0</v>
      </c>
      <c r="AF1034" s="2" t="b">
        <f t="shared" si="347"/>
        <v>0</v>
      </c>
      <c r="AG1034" s="2" t="b">
        <f t="shared" si="348"/>
        <v>0</v>
      </c>
      <c r="AH1034" s="17" t="b">
        <f t="shared" si="349"/>
        <v>0</v>
      </c>
      <c r="AI1034" s="2" t="b">
        <f t="shared" si="350"/>
        <v>0</v>
      </c>
      <c r="AJ1034" s="2" t="b">
        <f t="shared" si="351"/>
        <v>0</v>
      </c>
      <c r="AK1034" s="2" t="b">
        <f t="shared" si="352"/>
        <v>0</v>
      </c>
      <c r="AL1034" s="2" t="b">
        <f t="shared" si="353"/>
        <v>0</v>
      </c>
      <c r="AM1034" s="2" t="b">
        <f t="shared" si="354"/>
        <v>0</v>
      </c>
      <c r="AN1034" s="2" t="b">
        <f t="shared" si="355"/>
        <v>0</v>
      </c>
      <c r="AO1034" s="2" t="b">
        <v>0</v>
      </c>
      <c r="AP1034" s="2" t="b">
        <f t="shared" si="356"/>
        <v>0</v>
      </c>
      <c r="AQ1034" s="2" t="b">
        <v>0</v>
      </c>
      <c r="AR1034" s="7">
        <v>1</v>
      </c>
      <c r="AS1034" s="7"/>
      <c r="AT1034" s="7"/>
      <c r="AU1034" s="7"/>
      <c r="AV1034" s="7"/>
      <c r="AW1034" s="7"/>
      <c r="AX1034" s="7"/>
      <c r="AY1034" s="7"/>
      <c r="AZ1034" s="7"/>
      <c r="BA1034" s="7"/>
      <c r="BB1034" s="7"/>
      <c r="BC1034" s="7"/>
      <c r="BD1034" s="7"/>
      <c r="BE1034" s="7"/>
      <c r="BF1034" s="7"/>
      <c r="BG1034" s="7"/>
      <c r="BH1034" s="7"/>
      <c r="BI1034" s="7"/>
      <c r="BJ1034" s="7"/>
      <c r="BK1034" s="7"/>
      <c r="BL1034" s="7"/>
      <c r="BP1034" s="7"/>
      <c r="BQ1034" s="7"/>
      <c r="BR1034" s="7"/>
      <c r="BS1034" s="7"/>
      <c r="BT1034" s="7"/>
      <c r="BU1034" s="7"/>
      <c r="BV1034" s="7"/>
      <c r="BW1034" s="7"/>
      <c r="BX1034" s="7"/>
      <c r="BY1034" s="7"/>
      <c r="BZ1034" s="7"/>
      <c r="CA1034" s="7"/>
      <c r="CB1034" s="7"/>
      <c r="CC1034" s="7"/>
      <c r="CD1034" s="7"/>
      <c r="CE1034" s="7"/>
    </row>
    <row r="1035" spans="1:85" s="2" customFormat="1" ht="30" hidden="1" x14ac:dyDescent="0.25">
      <c r="A1035" s="7"/>
      <c r="B1035" s="7"/>
      <c r="C1035" s="7"/>
      <c r="D1035" s="7"/>
      <c r="E1035" s="7"/>
      <c r="F1035" s="7"/>
      <c r="G1035" s="7"/>
      <c r="H1035" s="7"/>
      <c r="I1035" s="7"/>
      <c r="J1035" s="7"/>
      <c r="K1035" s="7"/>
      <c r="L1035" s="11" t="s">
        <v>2932</v>
      </c>
      <c r="M1035" s="2" t="s">
        <v>2933</v>
      </c>
      <c r="N1035" s="2">
        <v>11</v>
      </c>
      <c r="O1035" s="2">
        <v>1</v>
      </c>
      <c r="P1035" s="4">
        <v>42430</v>
      </c>
      <c r="Q1035" s="2" t="s">
        <v>11</v>
      </c>
      <c r="R1035" s="2" t="s">
        <v>459</v>
      </c>
      <c r="S1035" s="2" t="s">
        <v>2934</v>
      </c>
      <c r="T1035" s="2" t="s">
        <v>1111</v>
      </c>
      <c r="U1035" s="2">
        <f t="shared" si="336"/>
        <v>1</v>
      </c>
      <c r="V1035" s="2" t="b">
        <f t="shared" si="337"/>
        <v>1</v>
      </c>
      <c r="W1035" s="17" t="b">
        <f t="shared" si="338"/>
        <v>0</v>
      </c>
      <c r="X1035" s="2" t="b">
        <f t="shared" si="339"/>
        <v>0</v>
      </c>
      <c r="Y1035" s="2" t="b">
        <f t="shared" si="340"/>
        <v>0</v>
      </c>
      <c r="Z1035" s="2" t="b">
        <f t="shared" si="341"/>
        <v>0</v>
      </c>
      <c r="AA1035" s="2" t="b">
        <f t="shared" si="342"/>
        <v>0</v>
      </c>
      <c r="AB1035" s="2" t="b">
        <f t="shared" si="343"/>
        <v>0</v>
      </c>
      <c r="AC1035" s="2" t="b">
        <f t="shared" si="344"/>
        <v>0</v>
      </c>
      <c r="AD1035" s="2" t="b">
        <f t="shared" si="345"/>
        <v>0</v>
      </c>
      <c r="AE1035" s="2" t="b">
        <f t="shared" si="346"/>
        <v>0</v>
      </c>
      <c r="AF1035" s="2" t="b">
        <f t="shared" si="347"/>
        <v>0</v>
      </c>
      <c r="AG1035" s="2" t="b">
        <f t="shared" si="348"/>
        <v>0</v>
      </c>
      <c r="AH1035" s="17" t="b">
        <f t="shared" si="349"/>
        <v>0</v>
      </c>
      <c r="AI1035" s="2" t="b">
        <f t="shared" si="350"/>
        <v>0</v>
      </c>
      <c r="AJ1035" s="2" t="b">
        <f t="shared" si="351"/>
        <v>0</v>
      </c>
      <c r="AK1035" s="2" t="b">
        <f t="shared" si="352"/>
        <v>0</v>
      </c>
      <c r="AL1035" s="2" t="b">
        <f t="shared" si="353"/>
        <v>0</v>
      </c>
      <c r="AM1035" s="2" t="b">
        <f t="shared" si="354"/>
        <v>0</v>
      </c>
      <c r="AN1035" s="2" t="b">
        <f t="shared" si="355"/>
        <v>0</v>
      </c>
      <c r="AO1035" s="2" t="b">
        <v>0</v>
      </c>
      <c r="AP1035" s="2" t="b">
        <f t="shared" si="356"/>
        <v>0</v>
      </c>
      <c r="AQ1035" s="2" t="b">
        <v>0</v>
      </c>
      <c r="AR1035" s="2">
        <v>1</v>
      </c>
      <c r="BP1035" s="7"/>
      <c r="BQ1035" s="7"/>
      <c r="BR1035" s="7"/>
      <c r="BS1035" s="7"/>
      <c r="BT1035" s="7"/>
      <c r="BU1035" s="7"/>
      <c r="BV1035" s="7"/>
      <c r="BW1035" s="7"/>
      <c r="BX1035" s="7"/>
      <c r="BY1035" s="7"/>
      <c r="BZ1035" s="7"/>
      <c r="CA1035" s="7"/>
      <c r="CB1035" s="7"/>
      <c r="CC1035" s="7"/>
      <c r="CD1035" s="7"/>
      <c r="CE1035" s="7"/>
    </row>
    <row r="1036" spans="1:85" s="2" customFormat="1" hidden="1" x14ac:dyDescent="0.25">
      <c r="L1036" s="11" t="s">
        <v>5060</v>
      </c>
      <c r="M1036" s="2" t="s">
        <v>5061</v>
      </c>
      <c r="N1036" s="2">
        <v>2012</v>
      </c>
      <c r="O1036" s="2">
        <v>1</v>
      </c>
      <c r="P1036" s="3">
        <v>41275.586111111108</v>
      </c>
      <c r="Q1036" s="2" t="s">
        <v>11</v>
      </c>
      <c r="R1036" s="2" t="s">
        <v>4779</v>
      </c>
      <c r="S1036" s="2" t="s">
        <v>5062</v>
      </c>
      <c r="T1036" s="2" t="s">
        <v>4781</v>
      </c>
      <c r="U1036" s="2">
        <f t="shared" si="336"/>
        <v>1</v>
      </c>
      <c r="V1036" s="2" t="b">
        <f t="shared" si="337"/>
        <v>1</v>
      </c>
      <c r="W1036" s="17" t="b">
        <f t="shared" si="338"/>
        <v>0</v>
      </c>
      <c r="X1036" s="2" t="b">
        <f t="shared" si="339"/>
        <v>0</v>
      </c>
      <c r="Y1036" s="2" t="b">
        <f t="shared" si="340"/>
        <v>0</v>
      </c>
      <c r="Z1036" s="2" t="b">
        <f t="shared" si="341"/>
        <v>0</v>
      </c>
      <c r="AA1036" s="2" t="b">
        <f t="shared" si="342"/>
        <v>0</v>
      </c>
      <c r="AB1036" s="2" t="b">
        <f t="shared" si="343"/>
        <v>0</v>
      </c>
      <c r="AC1036" s="2" t="b">
        <f t="shared" si="344"/>
        <v>0</v>
      </c>
      <c r="AD1036" s="2" t="b">
        <f t="shared" si="345"/>
        <v>0</v>
      </c>
      <c r="AE1036" s="2" t="b">
        <f t="shared" si="346"/>
        <v>0</v>
      </c>
      <c r="AF1036" s="2" t="b">
        <f t="shared" si="347"/>
        <v>0</v>
      </c>
      <c r="AG1036" s="2" t="b">
        <f t="shared" si="348"/>
        <v>0</v>
      </c>
      <c r="AH1036" s="17" t="b">
        <f t="shared" si="349"/>
        <v>0</v>
      </c>
      <c r="AI1036" s="2" t="b">
        <f t="shared" si="350"/>
        <v>0</v>
      </c>
      <c r="AJ1036" s="2" t="b">
        <f t="shared" si="351"/>
        <v>0</v>
      </c>
      <c r="AK1036" s="2" t="b">
        <f t="shared" si="352"/>
        <v>0</v>
      </c>
      <c r="AL1036" s="2" t="b">
        <f t="shared" si="353"/>
        <v>0</v>
      </c>
      <c r="AM1036" s="2" t="b">
        <f t="shared" si="354"/>
        <v>0</v>
      </c>
      <c r="AN1036" s="2" t="b">
        <f t="shared" si="355"/>
        <v>0</v>
      </c>
      <c r="AO1036" s="2" t="b">
        <v>0</v>
      </c>
      <c r="AP1036" s="2" t="b">
        <f t="shared" si="356"/>
        <v>0</v>
      </c>
      <c r="AQ1036" s="2" t="b">
        <v>0</v>
      </c>
      <c r="AR1036" s="2">
        <v>1</v>
      </c>
    </row>
    <row r="1037" spans="1:85" s="2" customFormat="1" ht="28.5" hidden="1" x14ac:dyDescent="0.25">
      <c r="L1037" s="15" t="s">
        <v>5533</v>
      </c>
      <c r="M1037" s="12" t="s">
        <v>5534</v>
      </c>
      <c r="Q1037" s="13" t="s">
        <v>5439</v>
      </c>
      <c r="R1037" s="2" t="s">
        <v>5440</v>
      </c>
      <c r="T1037" s="13" t="s">
        <v>5445</v>
      </c>
      <c r="U1037" s="2">
        <f t="shared" si="336"/>
        <v>5</v>
      </c>
      <c r="V1037" s="2" t="b">
        <f t="shared" si="337"/>
        <v>1</v>
      </c>
      <c r="W1037" s="17" t="b">
        <f t="shared" si="338"/>
        <v>1</v>
      </c>
      <c r="X1037" s="2" t="b">
        <f t="shared" si="339"/>
        <v>1</v>
      </c>
      <c r="Y1037" s="2" t="b">
        <f t="shared" si="340"/>
        <v>0</v>
      </c>
      <c r="Z1037" s="2" t="b">
        <f t="shared" si="341"/>
        <v>0</v>
      </c>
      <c r="AA1037" s="2" t="b">
        <f t="shared" si="342"/>
        <v>0</v>
      </c>
      <c r="AB1037" s="2" t="b">
        <f t="shared" si="343"/>
        <v>1</v>
      </c>
      <c r="AC1037" s="2" t="b">
        <f t="shared" si="344"/>
        <v>0</v>
      </c>
      <c r="AD1037" s="2" t="b">
        <f t="shared" si="345"/>
        <v>0</v>
      </c>
      <c r="AE1037" s="2" t="b">
        <f t="shared" si="346"/>
        <v>0</v>
      </c>
      <c r="AF1037" s="2" t="b">
        <f t="shared" si="347"/>
        <v>0</v>
      </c>
      <c r="AG1037" s="2" t="b">
        <f t="shared" si="348"/>
        <v>1</v>
      </c>
      <c r="AH1037" s="17" t="b">
        <f t="shared" si="349"/>
        <v>0</v>
      </c>
      <c r="AI1037" s="2" t="b">
        <f t="shared" si="350"/>
        <v>0</v>
      </c>
      <c r="AJ1037" s="2" t="b">
        <f t="shared" si="351"/>
        <v>0</v>
      </c>
      <c r="AK1037" s="2" t="b">
        <f t="shared" si="352"/>
        <v>0</v>
      </c>
      <c r="AL1037" s="2" t="b">
        <f t="shared" si="353"/>
        <v>0</v>
      </c>
      <c r="AM1037" s="2" t="b">
        <f t="shared" si="354"/>
        <v>0</v>
      </c>
      <c r="AN1037" s="2" t="b">
        <f t="shared" si="355"/>
        <v>0</v>
      </c>
      <c r="AO1037" s="2" t="b">
        <v>0</v>
      </c>
      <c r="AP1037" s="2" t="b">
        <f t="shared" si="356"/>
        <v>0</v>
      </c>
      <c r="AQ1037" s="41" t="b">
        <v>0</v>
      </c>
      <c r="AR1037" s="13">
        <v>1</v>
      </c>
      <c r="AS1037" s="2">
        <v>2</v>
      </c>
      <c r="AT1037" s="2">
        <v>4</v>
      </c>
      <c r="AU1037" s="2">
        <v>8</v>
      </c>
      <c r="AV1037" s="2">
        <v>12</v>
      </c>
      <c r="AW1037" s="2">
        <v>15</v>
      </c>
      <c r="BM1037" s="7"/>
      <c r="BN1037" s="7"/>
      <c r="BO1037" s="7"/>
    </row>
    <row r="1038" spans="1:85" s="2" customFormat="1" ht="30" hidden="1" x14ac:dyDescent="0.25">
      <c r="A1038" s="7"/>
      <c r="B1038" s="7"/>
      <c r="C1038" s="7"/>
      <c r="D1038" s="7"/>
      <c r="E1038" s="7"/>
      <c r="F1038" s="7"/>
      <c r="G1038" s="7"/>
      <c r="H1038" s="7"/>
      <c r="I1038" s="7"/>
      <c r="J1038" s="7"/>
      <c r="K1038" s="7"/>
      <c r="L1038" s="11" t="s">
        <v>1742</v>
      </c>
      <c r="M1038" s="2" t="s">
        <v>1743</v>
      </c>
      <c r="N1038" s="7">
        <v>2010</v>
      </c>
      <c r="O1038" s="7">
        <v>1</v>
      </c>
      <c r="P1038" s="8">
        <v>40269.585416666669</v>
      </c>
      <c r="Q1038" s="7" t="s">
        <v>11</v>
      </c>
      <c r="R1038" s="7" t="s">
        <v>459</v>
      </c>
      <c r="S1038" s="7" t="s">
        <v>1729</v>
      </c>
      <c r="T1038" s="7" t="s">
        <v>480</v>
      </c>
      <c r="U1038" s="2">
        <f t="shared" si="336"/>
        <v>1</v>
      </c>
      <c r="V1038" s="2" t="b">
        <f t="shared" si="337"/>
        <v>1</v>
      </c>
      <c r="W1038" s="17" t="b">
        <f t="shared" si="338"/>
        <v>0</v>
      </c>
      <c r="X1038" s="2" t="b">
        <f t="shared" si="339"/>
        <v>0</v>
      </c>
      <c r="Y1038" s="2" t="b">
        <f t="shared" si="340"/>
        <v>0</v>
      </c>
      <c r="Z1038" s="2" t="b">
        <f t="shared" si="341"/>
        <v>0</v>
      </c>
      <c r="AA1038" s="2" t="b">
        <f t="shared" si="342"/>
        <v>0</v>
      </c>
      <c r="AB1038" s="2" t="b">
        <f t="shared" si="343"/>
        <v>0</v>
      </c>
      <c r="AC1038" s="2" t="b">
        <f t="shared" si="344"/>
        <v>0</v>
      </c>
      <c r="AD1038" s="2" t="b">
        <f t="shared" si="345"/>
        <v>0</v>
      </c>
      <c r="AE1038" s="2" t="b">
        <f t="shared" si="346"/>
        <v>0</v>
      </c>
      <c r="AF1038" s="2" t="b">
        <f t="shared" si="347"/>
        <v>0</v>
      </c>
      <c r="AG1038" s="2" t="b">
        <f t="shared" si="348"/>
        <v>0</v>
      </c>
      <c r="AH1038" s="17" t="b">
        <f t="shared" si="349"/>
        <v>0</v>
      </c>
      <c r="AI1038" s="2" t="b">
        <f t="shared" si="350"/>
        <v>0</v>
      </c>
      <c r="AJ1038" s="2" t="b">
        <f t="shared" si="351"/>
        <v>0</v>
      </c>
      <c r="AK1038" s="2" t="b">
        <f t="shared" si="352"/>
        <v>0</v>
      </c>
      <c r="AL1038" s="2" t="b">
        <f t="shared" si="353"/>
        <v>0</v>
      </c>
      <c r="AM1038" s="2" t="b">
        <f t="shared" si="354"/>
        <v>0</v>
      </c>
      <c r="AN1038" s="2" t="b">
        <f t="shared" si="355"/>
        <v>0</v>
      </c>
      <c r="AO1038" s="2" t="b">
        <v>0</v>
      </c>
      <c r="AP1038" s="2" t="b">
        <f t="shared" si="356"/>
        <v>0</v>
      </c>
      <c r="AQ1038" s="2" t="b">
        <v>0</v>
      </c>
      <c r="AR1038" s="7">
        <v>1</v>
      </c>
      <c r="AS1038" s="7"/>
      <c r="AT1038" s="7"/>
      <c r="AU1038" s="7"/>
      <c r="AV1038" s="7"/>
      <c r="AW1038" s="7"/>
      <c r="AX1038" s="7"/>
      <c r="AY1038" s="7"/>
      <c r="AZ1038" s="7"/>
      <c r="BA1038" s="7"/>
      <c r="BB1038" s="7"/>
      <c r="BC1038" s="7"/>
      <c r="BD1038" s="7"/>
      <c r="BE1038" s="7"/>
      <c r="BF1038" s="7"/>
      <c r="BG1038" s="7"/>
      <c r="BH1038" s="7"/>
      <c r="BI1038" s="7"/>
      <c r="BJ1038" s="7"/>
      <c r="BK1038" s="7"/>
      <c r="BL1038" s="7"/>
      <c r="BQ1038" s="7"/>
      <c r="BR1038" s="7"/>
      <c r="BS1038" s="7"/>
      <c r="BT1038" s="7"/>
      <c r="BU1038" s="7"/>
      <c r="BV1038" s="7"/>
      <c r="BW1038" s="7"/>
      <c r="BX1038" s="7"/>
      <c r="BY1038" s="7"/>
      <c r="BZ1038" s="7"/>
      <c r="CA1038" s="7"/>
      <c r="CB1038" s="7"/>
      <c r="CC1038" s="7"/>
      <c r="CD1038" s="7"/>
      <c r="CE1038" s="7"/>
    </row>
    <row r="1039" spans="1:85" s="2" customFormat="1" ht="30" hidden="1" x14ac:dyDescent="0.25">
      <c r="A1039" s="7"/>
      <c r="B1039" s="7"/>
      <c r="C1039" s="7"/>
      <c r="D1039" s="7"/>
      <c r="E1039" s="7"/>
      <c r="F1039" s="7"/>
      <c r="G1039" s="7"/>
      <c r="H1039" s="7"/>
      <c r="I1039" s="7"/>
      <c r="J1039" s="7"/>
      <c r="K1039" s="7"/>
      <c r="L1039" s="11" t="s">
        <v>2156</v>
      </c>
      <c r="M1039" s="2" t="s">
        <v>2157</v>
      </c>
      <c r="N1039" s="7">
        <v>2012</v>
      </c>
      <c r="O1039" s="7">
        <v>1</v>
      </c>
      <c r="P1039" s="8">
        <v>40909.529166666667</v>
      </c>
      <c r="Q1039" s="7" t="s">
        <v>11</v>
      </c>
      <c r="R1039" s="7" t="s">
        <v>459</v>
      </c>
      <c r="S1039" s="7" t="s">
        <v>2149</v>
      </c>
      <c r="T1039" s="7" t="s">
        <v>782</v>
      </c>
      <c r="U1039" s="2">
        <f t="shared" si="336"/>
        <v>1</v>
      </c>
      <c r="V1039" s="2" t="b">
        <f t="shared" si="337"/>
        <v>1</v>
      </c>
      <c r="W1039" s="17" t="b">
        <f t="shared" si="338"/>
        <v>0</v>
      </c>
      <c r="X1039" s="2" t="b">
        <f t="shared" si="339"/>
        <v>0</v>
      </c>
      <c r="Y1039" s="2" t="b">
        <f t="shared" si="340"/>
        <v>0</v>
      </c>
      <c r="Z1039" s="2" t="b">
        <f t="shared" si="341"/>
        <v>0</v>
      </c>
      <c r="AA1039" s="2" t="b">
        <f t="shared" si="342"/>
        <v>0</v>
      </c>
      <c r="AB1039" s="2" t="b">
        <f t="shared" si="343"/>
        <v>0</v>
      </c>
      <c r="AC1039" s="2" t="b">
        <f t="shared" si="344"/>
        <v>0</v>
      </c>
      <c r="AD1039" s="2" t="b">
        <f t="shared" si="345"/>
        <v>0</v>
      </c>
      <c r="AE1039" s="2" t="b">
        <f t="shared" si="346"/>
        <v>0</v>
      </c>
      <c r="AF1039" s="2" t="b">
        <f t="shared" si="347"/>
        <v>0</v>
      </c>
      <c r="AG1039" s="2" t="b">
        <f t="shared" si="348"/>
        <v>0</v>
      </c>
      <c r="AH1039" s="17" t="b">
        <f t="shared" si="349"/>
        <v>0</v>
      </c>
      <c r="AI1039" s="2" t="b">
        <f t="shared" si="350"/>
        <v>0</v>
      </c>
      <c r="AJ1039" s="2" t="b">
        <f t="shared" si="351"/>
        <v>0</v>
      </c>
      <c r="AK1039" s="2" t="b">
        <f t="shared" si="352"/>
        <v>0</v>
      </c>
      <c r="AL1039" s="2" t="b">
        <f t="shared" si="353"/>
        <v>0</v>
      </c>
      <c r="AM1039" s="2" t="b">
        <f t="shared" si="354"/>
        <v>0</v>
      </c>
      <c r="AN1039" s="2" t="b">
        <f t="shared" si="355"/>
        <v>0</v>
      </c>
      <c r="AO1039" s="2" t="b">
        <v>0</v>
      </c>
      <c r="AP1039" s="2" t="b">
        <f t="shared" si="356"/>
        <v>0</v>
      </c>
      <c r="AQ1039" s="2" t="b">
        <v>0</v>
      </c>
      <c r="AR1039" s="7">
        <v>1</v>
      </c>
      <c r="AS1039" s="7"/>
      <c r="AT1039" s="7"/>
      <c r="AU1039" s="7"/>
      <c r="AV1039" s="7"/>
      <c r="AW1039" s="7"/>
      <c r="AX1039" s="7"/>
      <c r="AY1039" s="7"/>
      <c r="AZ1039" s="7"/>
      <c r="BA1039" s="7"/>
      <c r="BB1039" s="7"/>
      <c r="BC1039" s="7"/>
      <c r="BD1039" s="7"/>
      <c r="BE1039" s="7"/>
      <c r="BF1039" s="7"/>
      <c r="BG1039" s="7"/>
      <c r="BH1039" s="7"/>
      <c r="BI1039" s="7"/>
      <c r="BJ1039" s="7"/>
      <c r="BK1039" s="7"/>
      <c r="BL1039" s="7"/>
      <c r="BP1039" s="7"/>
      <c r="BQ1039" s="7"/>
      <c r="BR1039" s="7"/>
      <c r="BS1039" s="7"/>
      <c r="BT1039" s="7"/>
      <c r="BU1039" s="7"/>
      <c r="BV1039" s="7"/>
      <c r="BW1039" s="7"/>
      <c r="BX1039" s="7"/>
      <c r="BY1039" s="7"/>
      <c r="BZ1039" s="7"/>
      <c r="CA1039" s="7"/>
      <c r="CB1039" s="7"/>
      <c r="CC1039" s="7"/>
      <c r="CD1039" s="7"/>
      <c r="CE1039" s="7"/>
    </row>
    <row r="1040" spans="1:85" s="2" customFormat="1" ht="30" hidden="1" x14ac:dyDescent="0.25">
      <c r="A1040" s="7"/>
      <c r="B1040" s="7"/>
      <c r="C1040" s="7"/>
      <c r="D1040" s="7"/>
      <c r="E1040" s="7"/>
      <c r="F1040" s="7"/>
      <c r="G1040" s="7"/>
      <c r="H1040" s="7"/>
      <c r="I1040" s="7"/>
      <c r="J1040" s="7"/>
      <c r="K1040" s="7"/>
      <c r="L1040" s="11" t="s">
        <v>1963</v>
      </c>
      <c r="M1040" s="2" t="s">
        <v>1964</v>
      </c>
      <c r="N1040" s="7">
        <v>2011</v>
      </c>
      <c r="O1040" s="7">
        <v>1</v>
      </c>
      <c r="P1040" s="8">
        <v>40544.399305555555</v>
      </c>
      <c r="Q1040" s="7" t="s">
        <v>11</v>
      </c>
      <c r="R1040" s="7" t="s">
        <v>459</v>
      </c>
      <c r="S1040" s="7" t="s">
        <v>1950</v>
      </c>
      <c r="T1040" s="7" t="s">
        <v>461</v>
      </c>
      <c r="U1040" s="2">
        <f t="shared" si="336"/>
        <v>1</v>
      </c>
      <c r="V1040" s="2" t="b">
        <f t="shared" si="337"/>
        <v>1</v>
      </c>
      <c r="W1040" s="17" t="b">
        <f t="shared" si="338"/>
        <v>0</v>
      </c>
      <c r="X1040" s="2" t="b">
        <f t="shared" si="339"/>
        <v>0</v>
      </c>
      <c r="Y1040" s="2" t="b">
        <f t="shared" si="340"/>
        <v>0</v>
      </c>
      <c r="Z1040" s="2" t="b">
        <f t="shared" si="341"/>
        <v>0</v>
      </c>
      <c r="AA1040" s="2" t="b">
        <f t="shared" si="342"/>
        <v>0</v>
      </c>
      <c r="AB1040" s="2" t="b">
        <f t="shared" si="343"/>
        <v>0</v>
      </c>
      <c r="AC1040" s="2" t="b">
        <f t="shared" si="344"/>
        <v>0</v>
      </c>
      <c r="AD1040" s="2" t="b">
        <f t="shared" si="345"/>
        <v>0</v>
      </c>
      <c r="AE1040" s="2" t="b">
        <f t="shared" si="346"/>
        <v>0</v>
      </c>
      <c r="AF1040" s="2" t="b">
        <f t="shared" si="347"/>
        <v>0</v>
      </c>
      <c r="AG1040" s="2" t="b">
        <f t="shared" si="348"/>
        <v>0</v>
      </c>
      <c r="AH1040" s="17" t="b">
        <f t="shared" si="349"/>
        <v>0</v>
      </c>
      <c r="AI1040" s="2" t="b">
        <f t="shared" si="350"/>
        <v>0</v>
      </c>
      <c r="AJ1040" s="2" t="b">
        <f t="shared" si="351"/>
        <v>0</v>
      </c>
      <c r="AK1040" s="2" t="b">
        <f t="shared" si="352"/>
        <v>0</v>
      </c>
      <c r="AL1040" s="2" t="b">
        <f t="shared" si="353"/>
        <v>0</v>
      </c>
      <c r="AM1040" s="2" t="b">
        <f t="shared" si="354"/>
        <v>0</v>
      </c>
      <c r="AN1040" s="2" t="b">
        <f t="shared" si="355"/>
        <v>0</v>
      </c>
      <c r="AO1040" s="2" t="b">
        <v>0</v>
      </c>
      <c r="AP1040" s="2" t="b">
        <f t="shared" si="356"/>
        <v>0</v>
      </c>
      <c r="AQ1040" s="2" t="b">
        <v>0</v>
      </c>
      <c r="AR1040" s="7">
        <v>1</v>
      </c>
      <c r="AS1040" s="7"/>
      <c r="AT1040" s="7"/>
      <c r="AU1040" s="7"/>
      <c r="AV1040" s="7"/>
      <c r="AW1040" s="7"/>
      <c r="AX1040" s="7"/>
      <c r="AY1040" s="7"/>
      <c r="AZ1040" s="7"/>
      <c r="BA1040" s="7"/>
      <c r="BB1040" s="7"/>
      <c r="BC1040" s="7"/>
      <c r="BD1040" s="7"/>
      <c r="BE1040" s="7"/>
      <c r="BF1040" s="7"/>
      <c r="BG1040" s="7"/>
      <c r="BH1040" s="7"/>
      <c r="BI1040" s="7"/>
      <c r="BJ1040" s="7"/>
      <c r="BK1040" s="7"/>
      <c r="BL1040" s="7"/>
      <c r="BQ1040" s="7"/>
      <c r="BR1040" s="7"/>
      <c r="BS1040" s="7"/>
      <c r="BT1040" s="7"/>
      <c r="BU1040" s="7"/>
      <c r="BV1040" s="7"/>
      <c r="BW1040" s="7"/>
      <c r="BX1040" s="7"/>
      <c r="BY1040" s="7"/>
      <c r="BZ1040" s="7"/>
      <c r="CA1040" s="7"/>
      <c r="CB1040" s="7"/>
      <c r="CC1040" s="7"/>
      <c r="CD1040" s="7"/>
      <c r="CE1040" s="7"/>
    </row>
    <row r="1041" spans="1:84" s="2" customFormat="1" ht="165" hidden="1" x14ac:dyDescent="0.25">
      <c r="A1041" s="42" t="s">
        <v>5658</v>
      </c>
      <c r="B1041" s="42" t="s">
        <v>5693</v>
      </c>
      <c r="C1041" s="42"/>
      <c r="D1041" s="42" t="s">
        <v>5693</v>
      </c>
      <c r="E1041" s="42" t="s">
        <v>5739</v>
      </c>
      <c r="F1041" s="42" t="s">
        <v>5705</v>
      </c>
      <c r="G1041" s="42" t="s">
        <v>6081</v>
      </c>
      <c r="H1041" s="42" t="s">
        <v>6082</v>
      </c>
      <c r="I1041" s="42" t="s">
        <v>6083</v>
      </c>
      <c r="J1041" s="42"/>
      <c r="K1041" s="42"/>
      <c r="L1041" s="5" t="s">
        <v>3419</v>
      </c>
      <c r="M1041" s="5" t="s">
        <v>3420</v>
      </c>
      <c r="N1041" s="49">
        <v>2014</v>
      </c>
      <c r="O1041" s="49">
        <v>1</v>
      </c>
      <c r="P1041" s="50">
        <v>41640.397222222222</v>
      </c>
      <c r="Q1041" s="49" t="s">
        <v>11</v>
      </c>
      <c r="R1041" s="49" t="s">
        <v>459</v>
      </c>
      <c r="S1041" s="49" t="s">
        <v>3414</v>
      </c>
      <c r="T1041" s="49" t="s">
        <v>484</v>
      </c>
      <c r="U1041" s="5">
        <f t="shared" si="336"/>
        <v>15</v>
      </c>
      <c r="V1041" s="5" t="b">
        <f t="shared" si="337"/>
        <v>0</v>
      </c>
      <c r="W1041" s="51" t="b">
        <f t="shared" si="338"/>
        <v>1</v>
      </c>
      <c r="X1041" s="5" t="b">
        <f t="shared" si="339"/>
        <v>1</v>
      </c>
      <c r="Y1041" s="5" t="b">
        <f t="shared" si="340"/>
        <v>0</v>
      </c>
      <c r="Z1041" s="5" t="b">
        <f t="shared" si="341"/>
        <v>1</v>
      </c>
      <c r="AA1041" s="5" t="b">
        <f t="shared" si="342"/>
        <v>1</v>
      </c>
      <c r="AB1041" s="5" t="b">
        <f t="shared" si="343"/>
        <v>1</v>
      </c>
      <c r="AC1041" s="5" t="b">
        <f t="shared" si="344"/>
        <v>1</v>
      </c>
      <c r="AD1041" s="5" t="b">
        <f t="shared" si="345"/>
        <v>1</v>
      </c>
      <c r="AE1041" s="5" t="b">
        <f t="shared" si="346"/>
        <v>1</v>
      </c>
      <c r="AF1041" s="5" t="b">
        <f t="shared" si="347"/>
        <v>1</v>
      </c>
      <c r="AG1041" s="5" t="b">
        <f t="shared" si="348"/>
        <v>1</v>
      </c>
      <c r="AH1041" s="51" t="b">
        <f t="shared" si="349"/>
        <v>1</v>
      </c>
      <c r="AI1041" s="5" t="b">
        <f t="shared" si="350"/>
        <v>1</v>
      </c>
      <c r="AJ1041" s="5" t="b">
        <f t="shared" si="351"/>
        <v>0</v>
      </c>
      <c r="AK1041" s="5" t="b">
        <f t="shared" si="352"/>
        <v>1</v>
      </c>
      <c r="AL1041" s="5" t="b">
        <f t="shared" si="353"/>
        <v>1</v>
      </c>
      <c r="AM1041" s="5" t="b">
        <f t="shared" si="354"/>
        <v>1</v>
      </c>
      <c r="AN1041" s="5" t="b">
        <f t="shared" si="355"/>
        <v>0</v>
      </c>
      <c r="AO1041" s="5" t="b">
        <v>0</v>
      </c>
      <c r="AP1041" s="5" t="b">
        <f t="shared" si="356"/>
        <v>0</v>
      </c>
      <c r="AQ1041" s="5" t="b">
        <v>0</v>
      </c>
      <c r="AR1041" s="7">
        <v>2</v>
      </c>
      <c r="AS1041" s="7">
        <v>3</v>
      </c>
      <c r="AT1041" s="7">
        <v>4</v>
      </c>
      <c r="AU1041" s="7">
        <v>6</v>
      </c>
      <c r="AV1041" s="7">
        <v>7</v>
      </c>
      <c r="AW1041" s="7">
        <v>8</v>
      </c>
      <c r="AX1041" s="7">
        <v>9</v>
      </c>
      <c r="AY1041" s="7">
        <v>10</v>
      </c>
      <c r="AZ1041" s="7">
        <v>11</v>
      </c>
      <c r="BA1041" s="7">
        <v>12</v>
      </c>
      <c r="BB1041" s="7">
        <v>13</v>
      </c>
      <c r="BC1041" s="7">
        <v>14</v>
      </c>
      <c r="BD1041" s="7">
        <v>15</v>
      </c>
      <c r="BE1041" s="7">
        <v>16</v>
      </c>
      <c r="BF1041" s="7">
        <v>17</v>
      </c>
      <c r="BG1041" s="7">
        <v>18</v>
      </c>
      <c r="BH1041" s="7">
        <v>20</v>
      </c>
      <c r="BI1041" s="7">
        <v>22</v>
      </c>
      <c r="BJ1041" s="7">
        <v>23</v>
      </c>
      <c r="BK1041" s="7">
        <v>30</v>
      </c>
      <c r="BL1041" s="7">
        <v>36</v>
      </c>
      <c r="BP1041" s="7"/>
      <c r="BQ1041" s="7"/>
      <c r="BR1041" s="7"/>
      <c r="BS1041" s="7"/>
      <c r="BT1041" s="7"/>
      <c r="BU1041" s="7"/>
      <c r="BV1041" s="7"/>
      <c r="BW1041" s="7"/>
      <c r="BX1041" s="7"/>
      <c r="BY1041" s="7"/>
      <c r="BZ1041" s="7"/>
      <c r="CA1041" s="7"/>
      <c r="CB1041" s="7"/>
      <c r="CC1041" s="7"/>
      <c r="CD1041" s="7"/>
      <c r="CE1041" s="7"/>
    </row>
    <row r="1042" spans="1:84" s="2" customFormat="1" hidden="1" x14ac:dyDescent="0.25">
      <c r="A1042" s="7"/>
      <c r="B1042" s="7"/>
      <c r="C1042" s="7"/>
      <c r="D1042" s="7"/>
      <c r="E1042" s="7"/>
      <c r="F1042" s="7"/>
      <c r="G1042" s="7"/>
      <c r="H1042" s="7"/>
      <c r="I1042" s="7"/>
      <c r="J1042" s="7"/>
      <c r="K1042" s="7"/>
      <c r="L1042" s="11" t="s">
        <v>2385</v>
      </c>
      <c r="M1042" s="2" t="s">
        <v>2386</v>
      </c>
      <c r="N1042" s="2">
        <v>2011</v>
      </c>
      <c r="O1042" s="2">
        <v>1</v>
      </c>
      <c r="P1042" s="3">
        <v>40544.522222222222</v>
      </c>
      <c r="Q1042" s="2" t="s">
        <v>11</v>
      </c>
      <c r="R1042" s="2" t="s">
        <v>459</v>
      </c>
      <c r="S1042" s="2" t="s">
        <v>2387</v>
      </c>
      <c r="T1042" s="2" t="s">
        <v>941</v>
      </c>
      <c r="U1042" s="2">
        <f t="shared" si="336"/>
        <v>1</v>
      </c>
      <c r="V1042" s="2" t="b">
        <f t="shared" si="337"/>
        <v>1</v>
      </c>
      <c r="W1042" s="17" t="b">
        <f t="shared" si="338"/>
        <v>0</v>
      </c>
      <c r="X1042" s="2" t="b">
        <f t="shared" si="339"/>
        <v>0</v>
      </c>
      <c r="Y1042" s="2" t="b">
        <f t="shared" si="340"/>
        <v>0</v>
      </c>
      <c r="Z1042" s="2" t="b">
        <f t="shared" si="341"/>
        <v>0</v>
      </c>
      <c r="AA1042" s="2" t="b">
        <f t="shared" si="342"/>
        <v>0</v>
      </c>
      <c r="AB1042" s="2" t="b">
        <f t="shared" si="343"/>
        <v>0</v>
      </c>
      <c r="AC1042" s="2" t="b">
        <f t="shared" si="344"/>
        <v>0</v>
      </c>
      <c r="AD1042" s="2" t="b">
        <f t="shared" si="345"/>
        <v>0</v>
      </c>
      <c r="AE1042" s="2" t="b">
        <f t="shared" si="346"/>
        <v>0</v>
      </c>
      <c r="AF1042" s="2" t="b">
        <f t="shared" si="347"/>
        <v>0</v>
      </c>
      <c r="AG1042" s="2" t="b">
        <f t="shared" si="348"/>
        <v>0</v>
      </c>
      <c r="AH1042" s="17" t="b">
        <f t="shared" si="349"/>
        <v>0</v>
      </c>
      <c r="AI1042" s="2" t="b">
        <f t="shared" si="350"/>
        <v>0</v>
      </c>
      <c r="AJ1042" s="2" t="b">
        <f t="shared" si="351"/>
        <v>0</v>
      </c>
      <c r="AK1042" s="2" t="b">
        <f t="shared" si="352"/>
        <v>0</v>
      </c>
      <c r="AL1042" s="2" t="b">
        <f t="shared" si="353"/>
        <v>0</v>
      </c>
      <c r="AM1042" s="2" t="b">
        <f t="shared" si="354"/>
        <v>0</v>
      </c>
      <c r="AN1042" s="2" t="b">
        <f t="shared" si="355"/>
        <v>0</v>
      </c>
      <c r="AO1042" s="2" t="b">
        <v>0</v>
      </c>
      <c r="AP1042" s="2" t="b">
        <f t="shared" si="356"/>
        <v>0</v>
      </c>
      <c r="AQ1042" s="2" t="b">
        <v>0</v>
      </c>
      <c r="AR1042" s="2">
        <v>1</v>
      </c>
    </row>
    <row r="1043" spans="1:84" s="84" customFormat="1" ht="45" x14ac:dyDescent="0.25">
      <c r="A1043" s="75" t="s">
        <v>5671</v>
      </c>
      <c r="B1043" s="75" t="s">
        <v>5693</v>
      </c>
      <c r="C1043" s="75">
        <v>2019</v>
      </c>
      <c r="D1043" s="90" t="s">
        <v>5693</v>
      </c>
      <c r="E1043" s="90" t="s">
        <v>5711</v>
      </c>
      <c r="F1043" s="90" t="s">
        <v>5693</v>
      </c>
      <c r="G1043" s="90" t="s">
        <v>6006</v>
      </c>
      <c r="H1043" s="90" t="s">
        <v>6007</v>
      </c>
      <c r="I1043" s="90">
        <v>18390284</v>
      </c>
      <c r="J1043" s="90"/>
      <c r="K1043" s="75" t="s">
        <v>6008</v>
      </c>
      <c r="L1043" s="90" t="s">
        <v>9</v>
      </c>
      <c r="M1043" s="90" t="s">
        <v>10</v>
      </c>
      <c r="N1043" s="90">
        <v>23</v>
      </c>
      <c r="O1043" s="90">
        <v>1</v>
      </c>
      <c r="P1043" s="92">
        <v>41426.422222222223</v>
      </c>
      <c r="Q1043" s="90" t="s">
        <v>11</v>
      </c>
      <c r="R1043" s="90" t="s">
        <v>9</v>
      </c>
      <c r="S1043" s="90" t="s">
        <v>12</v>
      </c>
      <c r="T1043" s="90" t="s">
        <v>13</v>
      </c>
      <c r="U1043" s="90">
        <f t="shared" si="336"/>
        <v>6</v>
      </c>
      <c r="V1043" s="90" t="b">
        <f t="shared" si="337"/>
        <v>1</v>
      </c>
      <c r="W1043" s="90" t="b">
        <f t="shared" si="338"/>
        <v>0</v>
      </c>
      <c r="X1043" s="90" t="b">
        <f t="shared" si="339"/>
        <v>1</v>
      </c>
      <c r="Y1043" s="90" t="b">
        <f t="shared" si="340"/>
        <v>0</v>
      </c>
      <c r="Z1043" s="90" t="b">
        <f t="shared" si="341"/>
        <v>1</v>
      </c>
      <c r="AA1043" s="90" t="b">
        <f t="shared" si="342"/>
        <v>1</v>
      </c>
      <c r="AB1043" s="90" t="b">
        <f t="shared" si="343"/>
        <v>1</v>
      </c>
      <c r="AC1043" s="90" t="b">
        <f t="shared" si="344"/>
        <v>0</v>
      </c>
      <c r="AD1043" s="90" t="b">
        <f t="shared" si="345"/>
        <v>0</v>
      </c>
      <c r="AE1043" s="90" t="b">
        <f t="shared" si="346"/>
        <v>0</v>
      </c>
      <c r="AF1043" s="90" t="b">
        <f t="shared" si="347"/>
        <v>0</v>
      </c>
      <c r="AG1043" s="90" t="b">
        <f t="shared" si="348"/>
        <v>1</v>
      </c>
      <c r="AH1043" s="90" t="b">
        <f t="shared" si="349"/>
        <v>0</v>
      </c>
      <c r="AI1043" s="90" t="b">
        <f t="shared" si="350"/>
        <v>0</v>
      </c>
      <c r="AJ1043" s="90" t="b">
        <f t="shared" si="351"/>
        <v>0</v>
      </c>
      <c r="AK1043" s="90" t="b">
        <f t="shared" si="352"/>
        <v>0</v>
      </c>
      <c r="AL1043" s="90" t="b">
        <f t="shared" si="353"/>
        <v>0</v>
      </c>
      <c r="AM1043" s="90" t="b">
        <f t="shared" si="354"/>
        <v>0</v>
      </c>
      <c r="AN1043" s="90" t="b">
        <f t="shared" si="355"/>
        <v>0</v>
      </c>
      <c r="AO1043" s="90" t="b">
        <v>0</v>
      </c>
      <c r="AP1043" s="90" t="b">
        <f t="shared" si="356"/>
        <v>0</v>
      </c>
      <c r="AQ1043" s="90" t="b">
        <v>0</v>
      </c>
      <c r="AR1043" s="2">
        <v>1</v>
      </c>
      <c r="AS1043" s="2">
        <v>4</v>
      </c>
      <c r="AT1043" s="2">
        <v>6</v>
      </c>
      <c r="AU1043" s="2">
        <v>7</v>
      </c>
      <c r="AV1043" s="2">
        <v>8</v>
      </c>
      <c r="AW1043" s="2">
        <v>12</v>
      </c>
      <c r="AX1043" s="2">
        <v>15</v>
      </c>
      <c r="AY1043" s="2"/>
      <c r="AZ1043" s="2"/>
      <c r="BA1043" s="2"/>
      <c r="BB1043" s="2"/>
      <c r="BC1043" s="2"/>
      <c r="BD1043" s="2"/>
      <c r="BE1043" s="2"/>
      <c r="BF1043" s="2"/>
      <c r="BG1043" s="2"/>
      <c r="BH1043" s="2"/>
      <c r="BI1043" s="2"/>
      <c r="BJ1043" s="2"/>
      <c r="BK1043" s="2"/>
      <c r="BL1043" s="2"/>
      <c r="BM1043" s="7"/>
      <c r="BN1043" s="7"/>
      <c r="BO1043" s="7"/>
      <c r="BP1043" s="7"/>
      <c r="BQ1043" s="7"/>
      <c r="BR1043" s="7"/>
      <c r="BS1043" s="7"/>
      <c r="BT1043" s="7"/>
      <c r="BU1043" s="7"/>
      <c r="BV1043" s="7"/>
      <c r="BW1043" s="7"/>
      <c r="BX1043" s="7"/>
      <c r="BY1043" s="7"/>
      <c r="BZ1043" s="7"/>
      <c r="CA1043" s="7"/>
      <c r="CB1043" s="7"/>
      <c r="CC1043" s="7"/>
      <c r="CD1043" s="7"/>
      <c r="CE1043" s="7"/>
      <c r="CF1043" s="2"/>
    </row>
    <row r="1044" spans="1:84" s="2" customFormat="1" hidden="1" x14ac:dyDescent="0.25">
      <c r="A1044" s="7"/>
      <c r="B1044" s="7"/>
      <c r="C1044" s="7"/>
      <c r="D1044" s="7"/>
      <c r="E1044" s="7"/>
      <c r="F1044" s="7"/>
      <c r="G1044" s="7"/>
      <c r="H1044" s="7"/>
      <c r="I1044" s="7"/>
      <c r="J1044" s="7"/>
      <c r="K1044" s="7"/>
      <c r="L1044" s="11" t="s">
        <v>3922</v>
      </c>
      <c r="M1044" s="2" t="s">
        <v>3923</v>
      </c>
      <c r="N1044" s="2">
        <v>2</v>
      </c>
      <c r="O1044" s="2">
        <v>1</v>
      </c>
      <c r="P1044" s="4">
        <v>41275</v>
      </c>
      <c r="Q1044" s="2" t="s">
        <v>11</v>
      </c>
      <c r="R1044" s="2" t="s">
        <v>459</v>
      </c>
      <c r="S1044" s="2" t="s">
        <v>3921</v>
      </c>
      <c r="T1044" s="2" t="s">
        <v>484</v>
      </c>
      <c r="U1044" s="2">
        <f t="shared" si="336"/>
        <v>1</v>
      </c>
      <c r="V1044" s="2" t="b">
        <f t="shared" si="337"/>
        <v>1</v>
      </c>
      <c r="W1044" s="17" t="b">
        <f t="shared" si="338"/>
        <v>0</v>
      </c>
      <c r="X1044" s="2" t="b">
        <f t="shared" si="339"/>
        <v>0</v>
      </c>
      <c r="Y1044" s="2" t="b">
        <f t="shared" si="340"/>
        <v>0</v>
      </c>
      <c r="Z1044" s="2" t="b">
        <f t="shared" si="341"/>
        <v>0</v>
      </c>
      <c r="AA1044" s="2" t="b">
        <f t="shared" si="342"/>
        <v>0</v>
      </c>
      <c r="AB1044" s="2" t="b">
        <f t="shared" si="343"/>
        <v>0</v>
      </c>
      <c r="AC1044" s="2" t="b">
        <f t="shared" si="344"/>
        <v>0</v>
      </c>
      <c r="AD1044" s="2" t="b">
        <f t="shared" si="345"/>
        <v>0</v>
      </c>
      <c r="AE1044" s="2" t="b">
        <f t="shared" si="346"/>
        <v>0</v>
      </c>
      <c r="AF1044" s="2" t="b">
        <f t="shared" si="347"/>
        <v>0</v>
      </c>
      <c r="AG1044" s="2" t="b">
        <f t="shared" si="348"/>
        <v>0</v>
      </c>
      <c r="AH1044" s="17" t="b">
        <f t="shared" si="349"/>
        <v>0</v>
      </c>
      <c r="AI1044" s="2" t="b">
        <f t="shared" si="350"/>
        <v>0</v>
      </c>
      <c r="AJ1044" s="2" t="b">
        <f t="shared" si="351"/>
        <v>0</v>
      </c>
      <c r="AK1044" s="2" t="b">
        <f t="shared" si="352"/>
        <v>0</v>
      </c>
      <c r="AL1044" s="2" t="b">
        <f t="shared" si="353"/>
        <v>0</v>
      </c>
      <c r="AM1044" s="2" t="b">
        <f t="shared" si="354"/>
        <v>0</v>
      </c>
      <c r="AN1044" s="2" t="b">
        <f t="shared" si="355"/>
        <v>0</v>
      </c>
      <c r="AO1044" s="2" t="b">
        <v>0</v>
      </c>
      <c r="AP1044" s="2" t="b">
        <f t="shared" si="356"/>
        <v>0</v>
      </c>
      <c r="AQ1044" s="2" t="b">
        <v>0</v>
      </c>
      <c r="AR1044" s="2">
        <v>1</v>
      </c>
    </row>
    <row r="1045" spans="1:84" s="2" customFormat="1" ht="30" hidden="1" x14ac:dyDescent="0.25">
      <c r="A1045" s="7"/>
      <c r="B1045" s="7"/>
      <c r="C1045" s="7"/>
      <c r="D1045" s="7"/>
      <c r="E1045" s="7"/>
      <c r="F1045" s="7"/>
      <c r="G1045" s="7"/>
      <c r="H1045" s="7"/>
      <c r="I1045" s="7"/>
      <c r="J1045" s="7"/>
      <c r="K1045" s="7"/>
      <c r="L1045" s="11" t="s">
        <v>1665</v>
      </c>
      <c r="M1045" s="2" t="s">
        <v>1666</v>
      </c>
      <c r="N1045" s="7">
        <v>2015</v>
      </c>
      <c r="O1045" s="7">
        <v>1</v>
      </c>
      <c r="P1045" s="9">
        <v>42005</v>
      </c>
      <c r="Q1045" s="7" t="s">
        <v>11</v>
      </c>
      <c r="R1045" s="7" t="s">
        <v>459</v>
      </c>
      <c r="S1045" s="7" t="s">
        <v>1667</v>
      </c>
      <c r="T1045" s="7" t="s">
        <v>1668</v>
      </c>
      <c r="U1045" s="2">
        <f t="shared" si="336"/>
        <v>1</v>
      </c>
      <c r="V1045" s="2" t="b">
        <f t="shared" si="337"/>
        <v>1</v>
      </c>
      <c r="W1045" s="17" t="b">
        <f t="shared" si="338"/>
        <v>0</v>
      </c>
      <c r="X1045" s="2" t="b">
        <f t="shared" si="339"/>
        <v>0</v>
      </c>
      <c r="Y1045" s="2" t="b">
        <f t="shared" si="340"/>
        <v>0</v>
      </c>
      <c r="Z1045" s="2" t="b">
        <f t="shared" si="341"/>
        <v>0</v>
      </c>
      <c r="AA1045" s="2" t="b">
        <f t="shared" si="342"/>
        <v>0</v>
      </c>
      <c r="AB1045" s="2" t="b">
        <f t="shared" si="343"/>
        <v>0</v>
      </c>
      <c r="AC1045" s="2" t="b">
        <f t="shared" si="344"/>
        <v>0</v>
      </c>
      <c r="AD1045" s="2" t="b">
        <f t="shared" si="345"/>
        <v>0</v>
      </c>
      <c r="AE1045" s="2" t="b">
        <f t="shared" si="346"/>
        <v>0</v>
      </c>
      <c r="AF1045" s="2" t="b">
        <f t="shared" si="347"/>
        <v>0</v>
      </c>
      <c r="AG1045" s="2" t="b">
        <f t="shared" si="348"/>
        <v>0</v>
      </c>
      <c r="AH1045" s="17" t="b">
        <f t="shared" si="349"/>
        <v>0</v>
      </c>
      <c r="AI1045" s="2" t="b">
        <f t="shared" si="350"/>
        <v>0</v>
      </c>
      <c r="AJ1045" s="2" t="b">
        <f t="shared" si="351"/>
        <v>0</v>
      </c>
      <c r="AK1045" s="2" t="b">
        <f t="shared" si="352"/>
        <v>0</v>
      </c>
      <c r="AL1045" s="2" t="b">
        <f t="shared" si="353"/>
        <v>0</v>
      </c>
      <c r="AM1045" s="2" t="b">
        <f t="shared" si="354"/>
        <v>0</v>
      </c>
      <c r="AN1045" s="2" t="b">
        <f t="shared" si="355"/>
        <v>0</v>
      </c>
      <c r="AO1045" s="2" t="b">
        <v>0</v>
      </c>
      <c r="AP1045" s="2" t="b">
        <f t="shared" si="356"/>
        <v>0</v>
      </c>
      <c r="AQ1045" s="2" t="b">
        <v>0</v>
      </c>
      <c r="AR1045" s="7">
        <v>1</v>
      </c>
      <c r="AS1045" s="7" t="s">
        <v>5615</v>
      </c>
      <c r="AT1045" s="7"/>
      <c r="AU1045" s="7"/>
      <c r="AV1045" s="7"/>
      <c r="AW1045" s="7"/>
      <c r="AX1045" s="7"/>
      <c r="AY1045" s="7"/>
      <c r="AZ1045" s="7"/>
      <c r="BA1045" s="7"/>
      <c r="BB1045" s="7"/>
      <c r="BC1045" s="7"/>
      <c r="BD1045" s="7"/>
      <c r="BE1045" s="7"/>
      <c r="BF1045" s="7"/>
      <c r="BG1045" s="7"/>
      <c r="BH1045" s="7"/>
      <c r="BI1045" s="7"/>
      <c r="BJ1045" s="7"/>
      <c r="BK1045" s="7"/>
      <c r="BL1045" s="7"/>
      <c r="BP1045" s="7"/>
      <c r="BQ1045" s="7"/>
      <c r="BR1045" s="7"/>
      <c r="BS1045" s="7"/>
      <c r="BT1045" s="7"/>
      <c r="BU1045" s="7"/>
      <c r="BV1045" s="7"/>
      <c r="BW1045" s="7"/>
      <c r="BX1045" s="7"/>
      <c r="BY1045" s="7"/>
      <c r="BZ1045" s="7"/>
      <c r="CA1045" s="7"/>
      <c r="CB1045" s="7"/>
      <c r="CC1045" s="7"/>
      <c r="CD1045" s="7"/>
      <c r="CE1045" s="7"/>
    </row>
    <row r="1046" spans="1:84" s="84" customFormat="1" ht="30" x14ac:dyDescent="0.25">
      <c r="A1046" s="75" t="s">
        <v>5671</v>
      </c>
      <c r="B1046" s="75" t="s">
        <v>5705</v>
      </c>
      <c r="C1046" s="75" t="s">
        <v>6077</v>
      </c>
      <c r="D1046" s="90" t="s">
        <v>5693</v>
      </c>
      <c r="E1046" s="90" t="s">
        <v>6078</v>
      </c>
      <c r="F1046" s="90" t="s">
        <v>5693</v>
      </c>
      <c r="G1046" s="90" t="s">
        <v>6079</v>
      </c>
      <c r="H1046" s="90" t="s">
        <v>5938</v>
      </c>
      <c r="I1046" s="90" t="s">
        <v>6080</v>
      </c>
      <c r="J1046" s="90"/>
      <c r="K1046" s="75"/>
      <c r="L1046" s="90" t="s">
        <v>2753</v>
      </c>
      <c r="M1046" s="90" t="s">
        <v>2754</v>
      </c>
      <c r="N1046" s="90">
        <v>11</v>
      </c>
      <c r="O1046" s="90">
        <v>2</v>
      </c>
      <c r="P1046" s="92">
        <v>41640.540972222225</v>
      </c>
      <c r="Q1046" s="90" t="s">
        <v>11</v>
      </c>
      <c r="R1046" s="90" t="s">
        <v>459</v>
      </c>
      <c r="S1046" s="90" t="s">
        <v>2752</v>
      </c>
      <c r="T1046" s="90" t="s">
        <v>484</v>
      </c>
      <c r="U1046" s="90">
        <f t="shared" si="336"/>
        <v>6</v>
      </c>
      <c r="V1046" s="90" t="b">
        <f t="shared" si="337"/>
        <v>1</v>
      </c>
      <c r="W1046" s="90" t="b">
        <f t="shared" si="338"/>
        <v>1</v>
      </c>
      <c r="X1046" s="90" t="b">
        <f t="shared" si="339"/>
        <v>1</v>
      </c>
      <c r="Y1046" s="90" t="b">
        <f t="shared" si="340"/>
        <v>0</v>
      </c>
      <c r="Z1046" s="90" t="b">
        <f t="shared" si="341"/>
        <v>0</v>
      </c>
      <c r="AA1046" s="90" t="b">
        <f t="shared" si="342"/>
        <v>1</v>
      </c>
      <c r="AB1046" s="90" t="b">
        <f t="shared" si="343"/>
        <v>0</v>
      </c>
      <c r="AC1046" s="90" t="b">
        <f t="shared" si="344"/>
        <v>0</v>
      </c>
      <c r="AD1046" s="90" t="b">
        <f t="shared" si="345"/>
        <v>1</v>
      </c>
      <c r="AE1046" s="90" t="b">
        <f t="shared" si="346"/>
        <v>0</v>
      </c>
      <c r="AF1046" s="90" t="b">
        <f t="shared" si="347"/>
        <v>0</v>
      </c>
      <c r="AG1046" s="90" t="b">
        <f t="shared" si="348"/>
        <v>1</v>
      </c>
      <c r="AH1046" s="90" t="b">
        <f t="shared" si="349"/>
        <v>0</v>
      </c>
      <c r="AI1046" s="90" t="b">
        <f t="shared" si="350"/>
        <v>0</v>
      </c>
      <c r="AJ1046" s="90" t="b">
        <f t="shared" si="351"/>
        <v>0</v>
      </c>
      <c r="AK1046" s="90" t="b">
        <f t="shared" si="352"/>
        <v>0</v>
      </c>
      <c r="AL1046" s="90" t="b">
        <f t="shared" si="353"/>
        <v>0</v>
      </c>
      <c r="AM1046" s="90" t="b">
        <f t="shared" si="354"/>
        <v>0</v>
      </c>
      <c r="AN1046" s="90" t="b">
        <f t="shared" si="355"/>
        <v>0</v>
      </c>
      <c r="AO1046" s="90" t="b">
        <v>0</v>
      </c>
      <c r="AP1046" s="90" t="b">
        <f t="shared" si="356"/>
        <v>0</v>
      </c>
      <c r="AQ1046" s="90" t="b">
        <v>0</v>
      </c>
      <c r="AR1046" s="2">
        <v>1</v>
      </c>
      <c r="AS1046" s="2">
        <v>2</v>
      </c>
      <c r="AT1046" s="2">
        <v>3</v>
      </c>
      <c r="AU1046" s="2">
        <v>4</v>
      </c>
      <c r="AV1046" s="2">
        <v>7</v>
      </c>
      <c r="AW1046" s="2" t="s">
        <v>5615</v>
      </c>
      <c r="AX1046" s="2">
        <v>11</v>
      </c>
      <c r="AY1046" s="2">
        <v>12</v>
      </c>
      <c r="AZ1046" s="2">
        <v>15</v>
      </c>
      <c r="BA1046" s="2"/>
      <c r="BB1046" s="2"/>
      <c r="BC1046" s="2"/>
      <c r="BD1046" s="2"/>
      <c r="BE1046" s="2"/>
      <c r="BF1046" s="2"/>
      <c r="BG1046" s="2"/>
      <c r="BH1046" s="2"/>
      <c r="BI1046" s="2"/>
      <c r="BJ1046" s="2"/>
      <c r="BK1046" s="2"/>
      <c r="BL1046" s="2"/>
      <c r="BM1046" s="2"/>
      <c r="BN1046" s="2"/>
      <c r="BO1046" s="2"/>
      <c r="BP1046" s="7"/>
      <c r="BQ1046" s="7"/>
      <c r="BR1046" s="7"/>
      <c r="BS1046" s="7"/>
      <c r="BT1046" s="7"/>
      <c r="BU1046" s="7"/>
      <c r="BV1046" s="7"/>
      <c r="BW1046" s="7"/>
      <c r="BX1046" s="7"/>
      <c r="BY1046" s="7"/>
      <c r="BZ1046" s="7"/>
      <c r="CA1046" s="7"/>
      <c r="CB1046" s="7"/>
      <c r="CC1046" s="7"/>
      <c r="CD1046" s="7"/>
      <c r="CE1046" s="7"/>
      <c r="CF1046" s="2"/>
    </row>
    <row r="1047" spans="1:84" s="2" customFormat="1" hidden="1" x14ac:dyDescent="0.25">
      <c r="B1047" s="7"/>
      <c r="C1047" s="7"/>
      <c r="D1047" s="7"/>
      <c r="E1047" s="7"/>
      <c r="F1047" s="7"/>
      <c r="G1047" s="7"/>
      <c r="H1047" s="7"/>
      <c r="I1047" s="7"/>
      <c r="J1047" s="7"/>
      <c r="K1047" s="7"/>
      <c r="L1047" s="11" t="s">
        <v>1236</v>
      </c>
      <c r="M1047" s="2" t="s">
        <v>1237</v>
      </c>
      <c r="N1047" s="7">
        <v>2014</v>
      </c>
      <c r="O1047" s="7">
        <v>1</v>
      </c>
      <c r="P1047" s="8">
        <v>41640.600694444445</v>
      </c>
      <c r="Q1047" s="7" t="s">
        <v>11</v>
      </c>
      <c r="R1047" s="7" t="s">
        <v>459</v>
      </c>
      <c r="S1047" s="7" t="s">
        <v>1238</v>
      </c>
      <c r="T1047" s="7" t="s">
        <v>691</v>
      </c>
      <c r="U1047" s="2">
        <f t="shared" si="336"/>
        <v>3</v>
      </c>
      <c r="V1047" s="2" t="b">
        <f t="shared" si="337"/>
        <v>1</v>
      </c>
      <c r="W1047" s="17" t="b">
        <f t="shared" si="338"/>
        <v>0</v>
      </c>
      <c r="X1047" s="2" t="b">
        <f t="shared" si="339"/>
        <v>0</v>
      </c>
      <c r="Y1047" s="2" t="b">
        <f t="shared" si="340"/>
        <v>0</v>
      </c>
      <c r="Z1047" s="2" t="b">
        <f t="shared" si="341"/>
        <v>0</v>
      </c>
      <c r="AA1047" s="2" t="b">
        <f t="shared" si="342"/>
        <v>1</v>
      </c>
      <c r="AB1047" s="2" t="b">
        <f t="shared" si="343"/>
        <v>0</v>
      </c>
      <c r="AC1047" s="2" t="b">
        <f t="shared" si="344"/>
        <v>0</v>
      </c>
      <c r="AD1047" s="2" t="b">
        <f t="shared" si="345"/>
        <v>0</v>
      </c>
      <c r="AE1047" s="2" t="b">
        <f t="shared" si="346"/>
        <v>0</v>
      </c>
      <c r="AF1047" s="2" t="b">
        <f t="shared" si="347"/>
        <v>1</v>
      </c>
      <c r="AG1047" s="2" t="b">
        <f t="shared" si="348"/>
        <v>0</v>
      </c>
      <c r="AH1047" s="17" t="b">
        <f t="shared" si="349"/>
        <v>0</v>
      </c>
      <c r="AI1047" s="2" t="b">
        <f t="shared" si="350"/>
        <v>0</v>
      </c>
      <c r="AJ1047" s="2" t="b">
        <f t="shared" si="351"/>
        <v>0</v>
      </c>
      <c r="AK1047" s="2" t="b">
        <f t="shared" si="352"/>
        <v>0</v>
      </c>
      <c r="AL1047" s="2" t="b">
        <f t="shared" si="353"/>
        <v>0</v>
      </c>
      <c r="AM1047" s="2" t="b">
        <f t="shared" si="354"/>
        <v>0</v>
      </c>
      <c r="AN1047" s="2" t="b">
        <f t="shared" si="355"/>
        <v>0</v>
      </c>
      <c r="AO1047" s="2" t="b">
        <v>0</v>
      </c>
      <c r="AP1047" s="2" t="b">
        <f t="shared" si="356"/>
        <v>0</v>
      </c>
      <c r="AQ1047" s="2" t="b">
        <v>0</v>
      </c>
      <c r="AR1047" s="7">
        <v>1</v>
      </c>
      <c r="AS1047" s="7">
        <v>3</v>
      </c>
      <c r="AT1047" s="7">
        <v>7</v>
      </c>
      <c r="AU1047" s="7" t="s">
        <v>5615</v>
      </c>
      <c r="AV1047" s="7">
        <v>14</v>
      </c>
      <c r="AW1047" s="7"/>
      <c r="AX1047" s="7"/>
      <c r="AY1047" s="7"/>
      <c r="AZ1047" s="7"/>
      <c r="BA1047" s="7"/>
      <c r="BB1047" s="7"/>
      <c r="BC1047" s="7"/>
      <c r="BD1047" s="7"/>
      <c r="BE1047" s="7"/>
      <c r="BF1047" s="7"/>
      <c r="BG1047" s="7"/>
      <c r="BH1047" s="7"/>
      <c r="BI1047" s="7"/>
      <c r="BJ1047" s="7"/>
      <c r="BK1047" s="7"/>
      <c r="BL1047" s="7"/>
      <c r="BP1047" s="7"/>
      <c r="BQ1047" s="7"/>
      <c r="BR1047" s="7"/>
      <c r="BS1047" s="7"/>
      <c r="BT1047" s="7"/>
      <c r="BU1047" s="7"/>
      <c r="BV1047" s="7"/>
      <c r="BW1047" s="7"/>
      <c r="BX1047" s="7"/>
      <c r="BY1047" s="7"/>
      <c r="BZ1047" s="7"/>
      <c r="CA1047" s="7"/>
      <c r="CB1047" s="7"/>
      <c r="CC1047" s="7"/>
      <c r="CD1047" s="7"/>
      <c r="CE1047" s="7"/>
    </row>
    <row r="1048" spans="1:84" s="84" customFormat="1" ht="105" x14ac:dyDescent="0.25">
      <c r="A1048" s="75" t="s">
        <v>5664</v>
      </c>
      <c r="B1048" s="79" t="s">
        <v>5781</v>
      </c>
      <c r="C1048" s="79" t="s">
        <v>5782</v>
      </c>
      <c r="D1048" s="90" t="s">
        <v>5703</v>
      </c>
      <c r="E1048" s="90" t="s">
        <v>5783</v>
      </c>
      <c r="F1048" s="90" t="s">
        <v>5693</v>
      </c>
      <c r="G1048" s="90" t="s">
        <v>5784</v>
      </c>
      <c r="H1048" s="90" t="s">
        <v>5768</v>
      </c>
      <c r="I1048" s="90">
        <v>19829045</v>
      </c>
      <c r="J1048" s="90"/>
      <c r="K1048" s="79" t="s">
        <v>5785</v>
      </c>
      <c r="L1048" s="90" t="s">
        <v>1541</v>
      </c>
      <c r="M1048" s="90" t="s">
        <v>1542</v>
      </c>
      <c r="N1048" s="90">
        <v>2012</v>
      </c>
      <c r="O1048" s="90">
        <v>1</v>
      </c>
      <c r="P1048" s="92">
        <v>40909.538888888892</v>
      </c>
      <c r="Q1048" s="90" t="s">
        <v>11</v>
      </c>
      <c r="R1048" s="90" t="s">
        <v>459</v>
      </c>
      <c r="S1048" s="90" t="s">
        <v>1543</v>
      </c>
      <c r="T1048" s="90" t="s">
        <v>484</v>
      </c>
      <c r="U1048" s="90">
        <f t="shared" si="336"/>
        <v>9</v>
      </c>
      <c r="V1048" s="90" t="b">
        <f t="shared" si="337"/>
        <v>1</v>
      </c>
      <c r="W1048" s="90" t="b">
        <f t="shared" si="338"/>
        <v>1</v>
      </c>
      <c r="X1048" s="90" t="b">
        <f t="shared" si="339"/>
        <v>1</v>
      </c>
      <c r="Y1048" s="90" t="b">
        <f t="shared" si="340"/>
        <v>0</v>
      </c>
      <c r="Z1048" s="90" t="b">
        <f t="shared" si="341"/>
        <v>1</v>
      </c>
      <c r="AA1048" s="90" t="b">
        <f t="shared" si="342"/>
        <v>0</v>
      </c>
      <c r="AB1048" s="90" t="b">
        <f t="shared" si="343"/>
        <v>1</v>
      </c>
      <c r="AC1048" s="90" t="b">
        <f t="shared" si="344"/>
        <v>1</v>
      </c>
      <c r="AD1048" s="90" t="b">
        <f t="shared" si="345"/>
        <v>1</v>
      </c>
      <c r="AE1048" s="90" t="b">
        <f t="shared" si="346"/>
        <v>0</v>
      </c>
      <c r="AF1048" s="90" t="b">
        <f t="shared" si="347"/>
        <v>0</v>
      </c>
      <c r="AG1048" s="90" t="b">
        <f t="shared" si="348"/>
        <v>1</v>
      </c>
      <c r="AH1048" s="90" t="b">
        <f t="shared" si="349"/>
        <v>1</v>
      </c>
      <c r="AI1048" s="90" t="b">
        <f t="shared" si="350"/>
        <v>0</v>
      </c>
      <c r="AJ1048" s="90" t="b">
        <f t="shared" si="351"/>
        <v>0</v>
      </c>
      <c r="AK1048" s="90" t="b">
        <f t="shared" si="352"/>
        <v>0</v>
      </c>
      <c r="AL1048" s="90" t="b">
        <f t="shared" si="353"/>
        <v>0</v>
      </c>
      <c r="AM1048" s="90" t="b">
        <f t="shared" si="354"/>
        <v>0</v>
      </c>
      <c r="AN1048" s="90" t="b">
        <f t="shared" si="355"/>
        <v>0</v>
      </c>
      <c r="AO1048" s="90" t="b">
        <v>0</v>
      </c>
      <c r="AP1048" s="90" t="b">
        <f t="shared" si="356"/>
        <v>0</v>
      </c>
      <c r="AQ1048" s="90" t="b">
        <v>0</v>
      </c>
      <c r="AR1048" s="2">
        <v>1</v>
      </c>
      <c r="AS1048" s="2">
        <v>2</v>
      </c>
      <c r="AT1048" s="2">
        <v>3</v>
      </c>
      <c r="AU1048" s="2">
        <v>4</v>
      </c>
      <c r="AV1048" s="2">
        <v>6</v>
      </c>
      <c r="AW1048" s="2">
        <v>8</v>
      </c>
      <c r="AX1048" s="2" t="s">
        <v>5615</v>
      </c>
      <c r="AY1048" s="2">
        <v>10</v>
      </c>
      <c r="AZ1048" s="2">
        <v>11</v>
      </c>
      <c r="BA1048" s="2">
        <v>12</v>
      </c>
      <c r="BB1048" s="2">
        <v>15</v>
      </c>
      <c r="BC1048" s="2">
        <v>16</v>
      </c>
      <c r="BD1048" s="2"/>
      <c r="BE1048" s="2"/>
      <c r="BF1048" s="2"/>
      <c r="BG1048" s="2"/>
      <c r="BH1048" s="2"/>
      <c r="BI1048" s="2"/>
      <c r="BJ1048" s="2"/>
      <c r="BK1048" s="2"/>
      <c r="BL1048" s="2"/>
      <c r="BM1048" s="7"/>
      <c r="BN1048" s="7"/>
      <c r="BO1048" s="7"/>
      <c r="BP1048" s="7"/>
      <c r="BQ1048" s="7"/>
      <c r="BR1048" s="7"/>
      <c r="BS1048" s="7"/>
      <c r="BT1048" s="7"/>
      <c r="BU1048" s="7"/>
      <c r="BV1048" s="7"/>
      <c r="BW1048" s="7"/>
      <c r="BX1048" s="7"/>
      <c r="BY1048" s="7"/>
      <c r="BZ1048" s="7"/>
      <c r="CA1048" s="7"/>
      <c r="CB1048" s="7"/>
      <c r="CC1048" s="7"/>
      <c r="CD1048" s="7"/>
      <c r="CE1048" s="7"/>
      <c r="CF1048" s="2"/>
    </row>
    <row r="1049" spans="1:84" s="2" customFormat="1" hidden="1" x14ac:dyDescent="0.25">
      <c r="A1049" s="7"/>
      <c r="B1049" s="7"/>
      <c r="C1049" s="7"/>
      <c r="D1049" s="7"/>
      <c r="E1049" s="7"/>
      <c r="F1049" s="7"/>
      <c r="G1049" s="7"/>
      <c r="H1049" s="7"/>
      <c r="I1049" s="7"/>
      <c r="J1049" s="7"/>
      <c r="K1049" s="7"/>
      <c r="L1049" s="11" t="s">
        <v>786</v>
      </c>
      <c r="M1049" s="2" t="s">
        <v>787</v>
      </c>
      <c r="N1049" s="2">
        <v>57</v>
      </c>
      <c r="O1049" s="2">
        <v>12</v>
      </c>
      <c r="P1049" s="3">
        <v>42124.604166666664</v>
      </c>
      <c r="Q1049" s="2" t="s">
        <v>11</v>
      </c>
      <c r="R1049" s="2" t="s">
        <v>459</v>
      </c>
      <c r="S1049" s="2" t="s">
        <v>788</v>
      </c>
      <c r="T1049" s="2" t="s">
        <v>789</v>
      </c>
      <c r="U1049" s="2">
        <f t="shared" si="336"/>
        <v>1</v>
      </c>
      <c r="V1049" s="2" t="b">
        <f t="shared" si="337"/>
        <v>1</v>
      </c>
      <c r="W1049" s="17" t="b">
        <f t="shared" si="338"/>
        <v>0</v>
      </c>
      <c r="X1049" s="2" t="b">
        <f t="shared" si="339"/>
        <v>0</v>
      </c>
      <c r="Y1049" s="2" t="b">
        <f t="shared" si="340"/>
        <v>0</v>
      </c>
      <c r="Z1049" s="2" t="b">
        <f t="shared" si="341"/>
        <v>0</v>
      </c>
      <c r="AA1049" s="2" t="b">
        <f t="shared" si="342"/>
        <v>0</v>
      </c>
      <c r="AB1049" s="2" t="b">
        <f t="shared" si="343"/>
        <v>0</v>
      </c>
      <c r="AC1049" s="2" t="b">
        <f t="shared" si="344"/>
        <v>0</v>
      </c>
      <c r="AD1049" s="2" t="b">
        <f t="shared" si="345"/>
        <v>0</v>
      </c>
      <c r="AE1049" s="2" t="b">
        <f t="shared" si="346"/>
        <v>0</v>
      </c>
      <c r="AF1049" s="2" t="b">
        <f t="shared" si="347"/>
        <v>0</v>
      </c>
      <c r="AG1049" s="2" t="b">
        <f t="shared" si="348"/>
        <v>0</v>
      </c>
      <c r="AH1049" s="17" t="b">
        <f t="shared" si="349"/>
        <v>0</v>
      </c>
      <c r="AI1049" s="2" t="b">
        <f t="shared" si="350"/>
        <v>0</v>
      </c>
      <c r="AJ1049" s="2" t="b">
        <f t="shared" si="351"/>
        <v>0</v>
      </c>
      <c r="AK1049" s="2" t="b">
        <f t="shared" si="352"/>
        <v>0</v>
      </c>
      <c r="AL1049" s="2" t="b">
        <f t="shared" si="353"/>
        <v>0</v>
      </c>
      <c r="AM1049" s="2" t="b">
        <f t="shared" si="354"/>
        <v>0</v>
      </c>
      <c r="AN1049" s="2" t="b">
        <f t="shared" si="355"/>
        <v>0</v>
      </c>
      <c r="AO1049" s="2" t="b">
        <v>0</v>
      </c>
      <c r="AP1049" s="2" t="b">
        <f t="shared" si="356"/>
        <v>0</v>
      </c>
      <c r="AQ1049" s="2" t="b">
        <v>0</v>
      </c>
      <c r="AR1049" s="2">
        <v>1</v>
      </c>
      <c r="AS1049" s="2" t="s">
        <v>5615</v>
      </c>
      <c r="BP1049" s="7"/>
      <c r="BQ1049" s="7"/>
      <c r="BR1049" s="7"/>
      <c r="BS1049" s="7"/>
      <c r="BT1049" s="7"/>
      <c r="BU1049" s="7"/>
      <c r="BV1049" s="7"/>
      <c r="BW1049" s="7"/>
      <c r="BX1049" s="7"/>
      <c r="BY1049" s="7"/>
      <c r="BZ1049" s="7"/>
      <c r="CA1049" s="7"/>
      <c r="CB1049" s="7"/>
      <c r="CC1049" s="7"/>
      <c r="CD1049" s="7"/>
      <c r="CE1049" s="7"/>
    </row>
    <row r="1050" spans="1:84" s="2" customFormat="1" hidden="1" x14ac:dyDescent="0.25">
      <c r="A1050" s="7"/>
      <c r="B1050" s="7"/>
      <c r="C1050" s="7"/>
      <c r="D1050" s="7"/>
      <c r="E1050" s="7"/>
      <c r="F1050" s="7"/>
      <c r="G1050" s="7"/>
      <c r="H1050" s="7"/>
      <c r="I1050" s="7"/>
      <c r="J1050" s="7"/>
      <c r="K1050" s="7"/>
      <c r="L1050" s="11" t="s">
        <v>795</v>
      </c>
      <c r="M1050" s="2" t="s">
        <v>796</v>
      </c>
      <c r="N1050" s="2">
        <v>78</v>
      </c>
      <c r="O1050" s="2">
        <v>8</v>
      </c>
      <c r="P1050" s="3">
        <v>41852.543749999997</v>
      </c>
      <c r="Q1050" s="2" t="s">
        <v>11</v>
      </c>
      <c r="R1050" s="2" t="s">
        <v>459</v>
      </c>
      <c r="S1050" s="2" t="s">
        <v>792</v>
      </c>
      <c r="T1050" s="2" t="s">
        <v>547</v>
      </c>
      <c r="U1050" s="2">
        <f t="shared" si="336"/>
        <v>0</v>
      </c>
      <c r="V1050" s="2" t="b">
        <f t="shared" si="337"/>
        <v>0</v>
      </c>
      <c r="W1050" s="17" t="b">
        <f t="shared" si="338"/>
        <v>0</v>
      </c>
      <c r="X1050" s="2" t="b">
        <f t="shared" si="339"/>
        <v>0</v>
      </c>
      <c r="Y1050" s="2" t="b">
        <f t="shared" si="340"/>
        <v>0</v>
      </c>
      <c r="Z1050" s="2" t="b">
        <f t="shared" si="341"/>
        <v>0</v>
      </c>
      <c r="AA1050" s="2" t="b">
        <f t="shared" si="342"/>
        <v>0</v>
      </c>
      <c r="AB1050" s="2" t="b">
        <f t="shared" si="343"/>
        <v>0</v>
      </c>
      <c r="AC1050" s="2" t="b">
        <f t="shared" si="344"/>
        <v>0</v>
      </c>
      <c r="AD1050" s="2" t="b">
        <f t="shared" si="345"/>
        <v>0</v>
      </c>
      <c r="AE1050" s="2" t="b">
        <f t="shared" si="346"/>
        <v>0</v>
      </c>
      <c r="AF1050" s="2" t="b">
        <f t="shared" si="347"/>
        <v>0</v>
      </c>
      <c r="AG1050" s="2" t="b">
        <f t="shared" si="348"/>
        <v>0</v>
      </c>
      <c r="AH1050" s="17" t="b">
        <f t="shared" si="349"/>
        <v>0</v>
      </c>
      <c r="AI1050" s="2" t="b">
        <f t="shared" si="350"/>
        <v>0</v>
      </c>
      <c r="AJ1050" s="2" t="b">
        <f t="shared" si="351"/>
        <v>0</v>
      </c>
      <c r="AK1050" s="2" t="b">
        <f t="shared" si="352"/>
        <v>0</v>
      </c>
      <c r="AL1050" s="2" t="b">
        <f t="shared" si="353"/>
        <v>0</v>
      </c>
      <c r="AM1050" s="2" t="b">
        <f t="shared" si="354"/>
        <v>0</v>
      </c>
      <c r="AN1050" s="2" t="b">
        <f t="shared" si="355"/>
        <v>0</v>
      </c>
      <c r="AO1050" s="2" t="b">
        <v>0</v>
      </c>
      <c r="AP1050" s="2" t="b">
        <f t="shared" si="356"/>
        <v>0</v>
      </c>
      <c r="AQ1050" s="2" t="b">
        <v>0</v>
      </c>
      <c r="AR1050" s="2" t="s">
        <v>5615</v>
      </c>
    </row>
    <row r="1051" spans="1:84" s="2" customFormat="1" ht="30" hidden="1" x14ac:dyDescent="0.25">
      <c r="A1051" s="7"/>
      <c r="B1051" s="7"/>
      <c r="C1051" s="7"/>
      <c r="D1051" s="7"/>
      <c r="E1051" s="7"/>
      <c r="F1051" s="7"/>
      <c r="G1051" s="7"/>
      <c r="H1051" s="7"/>
      <c r="I1051" s="7"/>
      <c r="J1051" s="7"/>
      <c r="K1051" s="7"/>
      <c r="L1051" s="11" t="s">
        <v>797</v>
      </c>
      <c r="M1051" s="2" t="s">
        <v>798</v>
      </c>
      <c r="N1051" s="2">
        <v>2013</v>
      </c>
      <c r="O1051" s="2">
        <v>1</v>
      </c>
      <c r="P1051" s="3">
        <v>41275.53402777778</v>
      </c>
      <c r="Q1051" s="2" t="s">
        <v>11</v>
      </c>
      <c r="R1051" s="2" t="s">
        <v>459</v>
      </c>
      <c r="S1051" s="2" t="s">
        <v>799</v>
      </c>
      <c r="T1051" s="2" t="s">
        <v>570</v>
      </c>
      <c r="U1051" s="2">
        <f t="shared" si="336"/>
        <v>0</v>
      </c>
      <c r="V1051" s="2" t="b">
        <f t="shared" si="337"/>
        <v>0</v>
      </c>
      <c r="W1051" s="17" t="b">
        <f t="shared" si="338"/>
        <v>0</v>
      </c>
      <c r="X1051" s="2" t="b">
        <f t="shared" si="339"/>
        <v>0</v>
      </c>
      <c r="Y1051" s="2" t="b">
        <f t="shared" si="340"/>
        <v>0</v>
      </c>
      <c r="Z1051" s="2" t="b">
        <f t="shared" si="341"/>
        <v>0</v>
      </c>
      <c r="AA1051" s="2" t="b">
        <f t="shared" si="342"/>
        <v>0</v>
      </c>
      <c r="AB1051" s="2" t="b">
        <f t="shared" si="343"/>
        <v>0</v>
      </c>
      <c r="AC1051" s="2" t="b">
        <f t="shared" si="344"/>
        <v>0</v>
      </c>
      <c r="AD1051" s="2" t="b">
        <f t="shared" si="345"/>
        <v>0</v>
      </c>
      <c r="AE1051" s="2" t="b">
        <f t="shared" si="346"/>
        <v>0</v>
      </c>
      <c r="AF1051" s="2" t="b">
        <f t="shared" si="347"/>
        <v>0</v>
      </c>
      <c r="AG1051" s="2" t="b">
        <f t="shared" si="348"/>
        <v>0</v>
      </c>
      <c r="AH1051" s="17" t="b">
        <f t="shared" si="349"/>
        <v>0</v>
      </c>
      <c r="AI1051" s="2" t="b">
        <f t="shared" si="350"/>
        <v>0</v>
      </c>
      <c r="AJ1051" s="2" t="b">
        <f t="shared" si="351"/>
        <v>0</v>
      </c>
      <c r="AK1051" s="2" t="b">
        <f t="shared" si="352"/>
        <v>0</v>
      </c>
      <c r="AL1051" s="2" t="b">
        <f t="shared" si="353"/>
        <v>0</v>
      </c>
      <c r="AM1051" s="2" t="b">
        <f t="shared" si="354"/>
        <v>0</v>
      </c>
      <c r="AN1051" s="2" t="b">
        <f t="shared" si="355"/>
        <v>0</v>
      </c>
      <c r="AO1051" s="2" t="b">
        <v>0</v>
      </c>
      <c r="AP1051" s="2" t="b">
        <f t="shared" si="356"/>
        <v>0</v>
      </c>
      <c r="AQ1051" s="2" t="b">
        <v>0</v>
      </c>
      <c r="AR1051" s="2" t="s">
        <v>5615</v>
      </c>
    </row>
    <row r="1052" spans="1:84" s="2" customFormat="1" hidden="1" x14ac:dyDescent="0.25">
      <c r="A1052" s="7"/>
      <c r="B1052" s="7"/>
      <c r="C1052" s="7"/>
      <c r="D1052" s="7"/>
      <c r="E1052" s="7"/>
      <c r="F1052" s="7"/>
      <c r="G1052" s="7"/>
      <c r="H1052" s="7"/>
      <c r="I1052" s="7"/>
      <c r="J1052" s="7"/>
      <c r="K1052" s="7"/>
      <c r="L1052" s="11">
        <v>74903571</v>
      </c>
      <c r="M1052" s="2" t="s">
        <v>3717</v>
      </c>
      <c r="N1052" s="2">
        <v>2013</v>
      </c>
      <c r="O1052" s="2">
        <v>3</v>
      </c>
      <c r="P1052" s="3">
        <v>41456.397222222222</v>
      </c>
      <c r="Q1052" s="2" t="s">
        <v>11</v>
      </c>
      <c r="R1052" s="2" t="s">
        <v>459</v>
      </c>
      <c r="S1052" s="2" t="s">
        <v>3718</v>
      </c>
      <c r="T1052" s="2" t="s">
        <v>484</v>
      </c>
      <c r="U1052" s="2">
        <f t="shared" si="336"/>
        <v>2</v>
      </c>
      <c r="V1052" s="2" t="b">
        <f t="shared" si="337"/>
        <v>0</v>
      </c>
      <c r="W1052" s="17" t="b">
        <f t="shared" si="338"/>
        <v>1</v>
      </c>
      <c r="X1052" s="2" t="b">
        <f t="shared" si="339"/>
        <v>1</v>
      </c>
      <c r="Y1052" s="2" t="b">
        <f t="shared" si="340"/>
        <v>0</v>
      </c>
      <c r="Z1052" s="2" t="b">
        <f t="shared" si="341"/>
        <v>0</v>
      </c>
      <c r="AA1052" s="2" t="b">
        <f t="shared" si="342"/>
        <v>0</v>
      </c>
      <c r="AB1052" s="2" t="b">
        <f t="shared" si="343"/>
        <v>0</v>
      </c>
      <c r="AC1052" s="2" t="b">
        <f t="shared" si="344"/>
        <v>0</v>
      </c>
      <c r="AD1052" s="2" t="b">
        <f t="shared" si="345"/>
        <v>0</v>
      </c>
      <c r="AE1052" s="2" t="b">
        <f t="shared" si="346"/>
        <v>0</v>
      </c>
      <c r="AF1052" s="2" t="b">
        <f t="shared" si="347"/>
        <v>0</v>
      </c>
      <c r="AG1052" s="2" t="b">
        <f t="shared" si="348"/>
        <v>0</v>
      </c>
      <c r="AH1052" s="17" t="b">
        <f t="shared" si="349"/>
        <v>0</v>
      </c>
      <c r="AI1052" s="2" t="b">
        <f t="shared" si="350"/>
        <v>0</v>
      </c>
      <c r="AJ1052" s="2" t="b">
        <f t="shared" si="351"/>
        <v>0</v>
      </c>
      <c r="AK1052" s="2" t="b">
        <f t="shared" si="352"/>
        <v>0</v>
      </c>
      <c r="AL1052" s="2" t="b">
        <f t="shared" si="353"/>
        <v>0</v>
      </c>
      <c r="AM1052" s="2" t="b">
        <f t="shared" si="354"/>
        <v>0</v>
      </c>
      <c r="AN1052" s="2" t="b">
        <f t="shared" si="355"/>
        <v>0</v>
      </c>
      <c r="AO1052" s="2" t="b">
        <v>0</v>
      </c>
      <c r="AP1052" s="2" t="b">
        <f t="shared" si="356"/>
        <v>0</v>
      </c>
      <c r="AQ1052" s="2" t="b">
        <v>0</v>
      </c>
      <c r="AR1052" s="2">
        <v>2</v>
      </c>
      <c r="AS1052" s="2">
        <v>4</v>
      </c>
      <c r="AT1052" s="2" t="s">
        <v>5615</v>
      </c>
    </row>
    <row r="1053" spans="1:84" s="2" customFormat="1" ht="30" hidden="1" x14ac:dyDescent="0.25">
      <c r="A1053" s="7"/>
      <c r="B1053" s="7"/>
      <c r="C1053" s="7"/>
      <c r="D1053" s="7"/>
      <c r="E1053" s="7"/>
      <c r="F1053" s="7"/>
      <c r="G1053" s="7"/>
      <c r="H1053" s="7"/>
      <c r="I1053" s="7"/>
      <c r="J1053" s="7"/>
      <c r="K1053" s="7"/>
      <c r="L1053" s="11" t="s">
        <v>4184</v>
      </c>
      <c r="M1053" s="2" t="s">
        <v>4185</v>
      </c>
      <c r="N1053" s="2">
        <v>2010</v>
      </c>
      <c r="O1053" s="2">
        <v>1</v>
      </c>
      <c r="P1053" s="4">
        <v>40179</v>
      </c>
      <c r="Q1053" s="2" t="s">
        <v>11</v>
      </c>
      <c r="R1053" s="2" t="s">
        <v>459</v>
      </c>
      <c r="S1053" s="2" t="s">
        <v>4181</v>
      </c>
      <c r="T1053" s="2" t="s">
        <v>484</v>
      </c>
      <c r="U1053" s="2">
        <f t="shared" si="336"/>
        <v>1</v>
      </c>
      <c r="V1053" s="2" t="b">
        <f t="shared" si="337"/>
        <v>1</v>
      </c>
      <c r="W1053" s="17" t="b">
        <f t="shared" si="338"/>
        <v>0</v>
      </c>
      <c r="X1053" s="2" t="b">
        <f t="shared" si="339"/>
        <v>0</v>
      </c>
      <c r="Y1053" s="2" t="b">
        <f t="shared" si="340"/>
        <v>0</v>
      </c>
      <c r="Z1053" s="2" t="b">
        <f t="shared" si="341"/>
        <v>0</v>
      </c>
      <c r="AA1053" s="2" t="b">
        <f t="shared" si="342"/>
        <v>0</v>
      </c>
      <c r="AB1053" s="2" t="b">
        <f t="shared" si="343"/>
        <v>0</v>
      </c>
      <c r="AC1053" s="2" t="b">
        <f t="shared" si="344"/>
        <v>0</v>
      </c>
      <c r="AD1053" s="2" t="b">
        <f t="shared" si="345"/>
        <v>0</v>
      </c>
      <c r="AE1053" s="2" t="b">
        <f t="shared" si="346"/>
        <v>0</v>
      </c>
      <c r="AF1053" s="2" t="b">
        <f t="shared" si="347"/>
        <v>0</v>
      </c>
      <c r="AG1053" s="2" t="b">
        <f t="shared" si="348"/>
        <v>0</v>
      </c>
      <c r="AH1053" s="17" t="b">
        <f t="shared" si="349"/>
        <v>0</v>
      </c>
      <c r="AI1053" s="2" t="b">
        <f t="shared" si="350"/>
        <v>0</v>
      </c>
      <c r="AJ1053" s="2" t="b">
        <f t="shared" si="351"/>
        <v>0</v>
      </c>
      <c r="AK1053" s="2" t="b">
        <f t="shared" si="352"/>
        <v>0</v>
      </c>
      <c r="AL1053" s="2" t="b">
        <f t="shared" si="353"/>
        <v>0</v>
      </c>
      <c r="AM1053" s="2" t="b">
        <f t="shared" si="354"/>
        <v>0</v>
      </c>
      <c r="AN1053" s="2" t="b">
        <f t="shared" si="355"/>
        <v>0</v>
      </c>
      <c r="AO1053" s="2" t="b">
        <v>0</v>
      </c>
      <c r="AP1053" s="2" t="b">
        <f t="shared" si="356"/>
        <v>0</v>
      </c>
      <c r="AQ1053" s="2" t="b">
        <v>0</v>
      </c>
      <c r="AR1053" s="2">
        <v>1</v>
      </c>
    </row>
    <row r="1054" spans="1:84" s="84" customFormat="1" ht="105" x14ac:dyDescent="0.25">
      <c r="A1054" s="75" t="s">
        <v>5664</v>
      </c>
      <c r="B1054" s="79" t="s">
        <v>5793</v>
      </c>
      <c r="C1054" s="79" t="s">
        <v>5794</v>
      </c>
      <c r="D1054" s="90" t="s">
        <v>5703</v>
      </c>
      <c r="E1054" s="90" t="s">
        <v>5795</v>
      </c>
      <c r="F1054" s="90" t="s">
        <v>5693</v>
      </c>
      <c r="G1054" s="90" t="s">
        <v>5796</v>
      </c>
      <c r="H1054" s="90" t="s">
        <v>5768</v>
      </c>
      <c r="I1054" s="90" t="s">
        <v>5797</v>
      </c>
      <c r="J1054" s="90"/>
      <c r="K1054" s="79" t="s">
        <v>5798</v>
      </c>
      <c r="L1054" s="90" t="s">
        <v>2750</v>
      </c>
      <c r="M1054" s="90" t="s">
        <v>2751</v>
      </c>
      <c r="N1054" s="90">
        <v>2012</v>
      </c>
      <c r="O1054" s="90">
        <v>1</v>
      </c>
      <c r="P1054" s="92">
        <v>41000.371527777781</v>
      </c>
      <c r="Q1054" s="90" t="s">
        <v>11</v>
      </c>
      <c r="R1054" s="90" t="s">
        <v>459</v>
      </c>
      <c r="S1054" s="90" t="s">
        <v>2752</v>
      </c>
      <c r="T1054" s="90" t="s">
        <v>484</v>
      </c>
      <c r="U1054" s="90">
        <f t="shared" si="336"/>
        <v>8</v>
      </c>
      <c r="V1054" s="90" t="b">
        <f t="shared" si="337"/>
        <v>1</v>
      </c>
      <c r="W1054" s="90" t="b">
        <f t="shared" si="338"/>
        <v>1</v>
      </c>
      <c r="X1054" s="90" t="b">
        <f t="shared" si="339"/>
        <v>1</v>
      </c>
      <c r="Y1054" s="90" t="b">
        <f t="shared" si="340"/>
        <v>0</v>
      </c>
      <c r="Z1054" s="90" t="b">
        <f t="shared" si="341"/>
        <v>1</v>
      </c>
      <c r="AA1054" s="90" t="b">
        <f t="shared" si="342"/>
        <v>1</v>
      </c>
      <c r="AB1054" s="90" t="b">
        <f t="shared" si="343"/>
        <v>0</v>
      </c>
      <c r="AC1054" s="90" t="b">
        <f t="shared" si="344"/>
        <v>1</v>
      </c>
      <c r="AD1054" s="90" t="b">
        <f t="shared" si="345"/>
        <v>1</v>
      </c>
      <c r="AE1054" s="90" t="b">
        <f t="shared" si="346"/>
        <v>0</v>
      </c>
      <c r="AF1054" s="90" t="b">
        <f t="shared" si="347"/>
        <v>0</v>
      </c>
      <c r="AG1054" s="90" t="b">
        <f t="shared" si="348"/>
        <v>0</v>
      </c>
      <c r="AH1054" s="90" t="b">
        <f t="shared" si="349"/>
        <v>1</v>
      </c>
      <c r="AI1054" s="90" t="b">
        <f t="shared" si="350"/>
        <v>0</v>
      </c>
      <c r="AJ1054" s="90" t="b">
        <f t="shared" si="351"/>
        <v>0</v>
      </c>
      <c r="AK1054" s="90" t="b">
        <f t="shared" si="352"/>
        <v>0</v>
      </c>
      <c r="AL1054" s="90" t="b">
        <f t="shared" si="353"/>
        <v>0</v>
      </c>
      <c r="AM1054" s="90" t="b">
        <f t="shared" si="354"/>
        <v>0</v>
      </c>
      <c r="AN1054" s="90" t="b">
        <f t="shared" si="355"/>
        <v>0</v>
      </c>
      <c r="AO1054" s="90" t="b">
        <v>0</v>
      </c>
      <c r="AP1054" s="90" t="b">
        <f t="shared" si="356"/>
        <v>0</v>
      </c>
      <c r="AQ1054" s="90" t="b">
        <v>0</v>
      </c>
      <c r="AR1054" s="2">
        <v>1</v>
      </c>
      <c r="AS1054" s="2">
        <v>2</v>
      </c>
      <c r="AT1054" s="2">
        <v>4</v>
      </c>
      <c r="AU1054" s="2">
        <v>6</v>
      </c>
      <c r="AV1054" s="2">
        <v>7</v>
      </c>
      <c r="AW1054" s="2" t="s">
        <v>5615</v>
      </c>
      <c r="AX1054" s="2">
        <v>10</v>
      </c>
      <c r="AY1054" s="2">
        <v>11</v>
      </c>
      <c r="AZ1054" s="2">
        <v>16</v>
      </c>
      <c r="BA1054" s="2"/>
      <c r="BB1054" s="2"/>
      <c r="BC1054" s="2"/>
      <c r="BD1054" s="2"/>
      <c r="BE1054" s="2"/>
      <c r="BF1054" s="2"/>
      <c r="BG1054" s="2"/>
      <c r="BH1054" s="2"/>
      <c r="BI1054" s="2"/>
      <c r="BJ1054" s="2"/>
      <c r="BK1054" s="2"/>
      <c r="BL1054" s="2"/>
      <c r="BM1054" s="7"/>
      <c r="BN1054" s="7"/>
      <c r="BO1054" s="7"/>
      <c r="BP1054" s="2"/>
      <c r="BQ1054" s="2"/>
      <c r="BR1054" s="2"/>
      <c r="BS1054" s="2"/>
      <c r="BT1054" s="2"/>
      <c r="BU1054" s="2"/>
      <c r="BV1054" s="2"/>
      <c r="BW1054" s="2"/>
      <c r="BX1054" s="2"/>
      <c r="BY1054" s="2"/>
      <c r="BZ1054" s="2"/>
      <c r="CA1054" s="2"/>
      <c r="CB1054" s="2"/>
      <c r="CC1054" s="2"/>
      <c r="CD1054" s="2"/>
      <c r="CE1054" s="2"/>
      <c r="CF1054" s="2"/>
    </row>
    <row r="1055" spans="1:84" s="2" customFormat="1" hidden="1" x14ac:dyDescent="0.25">
      <c r="A1055" s="7"/>
      <c r="B1055" s="7"/>
      <c r="C1055" s="7"/>
      <c r="D1055" s="7"/>
      <c r="E1055" s="7"/>
      <c r="F1055" s="7"/>
      <c r="G1055" s="7"/>
      <c r="H1055" s="7"/>
      <c r="I1055" s="7"/>
      <c r="J1055" s="7"/>
      <c r="K1055" s="7"/>
      <c r="L1055" s="11" t="s">
        <v>2736</v>
      </c>
      <c r="M1055" s="2" t="s">
        <v>2737</v>
      </c>
      <c r="N1055" s="2">
        <v>64</v>
      </c>
      <c r="O1055" s="2">
        <v>9</v>
      </c>
      <c r="P1055" s="3">
        <v>41974.611111111109</v>
      </c>
      <c r="Q1055" s="2" t="s">
        <v>11</v>
      </c>
      <c r="R1055" s="2" t="s">
        <v>459</v>
      </c>
      <c r="S1055" s="2" t="s">
        <v>2738</v>
      </c>
      <c r="T1055" s="2" t="s">
        <v>484</v>
      </c>
      <c r="U1055" s="2">
        <f t="shared" si="336"/>
        <v>0</v>
      </c>
      <c r="V1055" s="2" t="b">
        <f t="shared" si="337"/>
        <v>0</v>
      </c>
      <c r="W1055" s="17" t="b">
        <f t="shared" si="338"/>
        <v>0</v>
      </c>
      <c r="X1055" s="2" t="b">
        <f t="shared" si="339"/>
        <v>0</v>
      </c>
      <c r="Y1055" s="2" t="b">
        <f t="shared" si="340"/>
        <v>0</v>
      </c>
      <c r="Z1055" s="2" t="b">
        <f t="shared" si="341"/>
        <v>0</v>
      </c>
      <c r="AA1055" s="2" t="b">
        <f t="shared" si="342"/>
        <v>0</v>
      </c>
      <c r="AB1055" s="2" t="b">
        <f t="shared" si="343"/>
        <v>0</v>
      </c>
      <c r="AC1055" s="2" t="b">
        <f t="shared" si="344"/>
        <v>0</v>
      </c>
      <c r="AD1055" s="2" t="b">
        <f t="shared" si="345"/>
        <v>0</v>
      </c>
      <c r="AE1055" s="2" t="b">
        <f t="shared" si="346"/>
        <v>0</v>
      </c>
      <c r="AF1055" s="2" t="b">
        <f t="shared" si="347"/>
        <v>0</v>
      </c>
      <c r="AG1055" s="2" t="b">
        <f t="shared" si="348"/>
        <v>0</v>
      </c>
      <c r="AH1055" s="17" t="b">
        <f t="shared" si="349"/>
        <v>0</v>
      </c>
      <c r="AI1055" s="2" t="b">
        <f t="shared" si="350"/>
        <v>0</v>
      </c>
      <c r="AJ1055" s="2" t="b">
        <f t="shared" si="351"/>
        <v>0</v>
      </c>
      <c r="AK1055" s="2" t="b">
        <f t="shared" si="352"/>
        <v>0</v>
      </c>
      <c r="AL1055" s="2" t="b">
        <f t="shared" si="353"/>
        <v>0</v>
      </c>
      <c r="AM1055" s="2" t="b">
        <f t="shared" si="354"/>
        <v>0</v>
      </c>
      <c r="AN1055" s="2" t="b">
        <f t="shared" si="355"/>
        <v>0</v>
      </c>
      <c r="AO1055" s="2" t="b">
        <v>0</v>
      </c>
      <c r="AP1055" s="2" t="b">
        <f t="shared" si="356"/>
        <v>0</v>
      </c>
      <c r="AQ1055" s="2" t="b">
        <v>0</v>
      </c>
      <c r="AR1055" s="2" t="s">
        <v>5615</v>
      </c>
    </row>
    <row r="1056" spans="1:84" s="2" customFormat="1" hidden="1" x14ac:dyDescent="0.25">
      <c r="A1056" s="7"/>
      <c r="B1056" s="7"/>
      <c r="C1056" s="7"/>
      <c r="D1056" s="7"/>
      <c r="E1056" s="7"/>
      <c r="F1056" s="7"/>
      <c r="G1056" s="7"/>
      <c r="H1056" s="7"/>
      <c r="I1056" s="7"/>
      <c r="J1056" s="7"/>
      <c r="K1056" s="7"/>
      <c r="L1056" s="11" t="s">
        <v>2748</v>
      </c>
      <c r="M1056" s="2" t="s">
        <v>2749</v>
      </c>
      <c r="N1056" s="2">
        <v>140</v>
      </c>
      <c r="O1056" s="2">
        <v>12</v>
      </c>
      <c r="P1056" s="3">
        <v>41974.614583333336</v>
      </c>
      <c r="Q1056" s="2" t="s">
        <v>11</v>
      </c>
      <c r="R1056" s="2" t="s">
        <v>459</v>
      </c>
      <c r="S1056" s="2" t="s">
        <v>2747</v>
      </c>
      <c r="T1056" s="2" t="s">
        <v>941</v>
      </c>
      <c r="U1056" s="2">
        <f t="shared" si="336"/>
        <v>3</v>
      </c>
      <c r="V1056" s="2" t="b">
        <f t="shared" si="337"/>
        <v>1</v>
      </c>
      <c r="W1056" s="17" t="b">
        <f t="shared" si="338"/>
        <v>0</v>
      </c>
      <c r="X1056" s="2" t="b">
        <f t="shared" si="339"/>
        <v>1</v>
      </c>
      <c r="Y1056" s="2" t="b">
        <f t="shared" si="340"/>
        <v>0</v>
      </c>
      <c r="Z1056" s="2" t="b">
        <f t="shared" si="341"/>
        <v>0</v>
      </c>
      <c r="AA1056" s="2" t="b">
        <f t="shared" si="342"/>
        <v>0</v>
      </c>
      <c r="AB1056" s="2" t="b">
        <f t="shared" si="343"/>
        <v>0</v>
      </c>
      <c r="AC1056" s="2" t="b">
        <f t="shared" si="344"/>
        <v>1</v>
      </c>
      <c r="AD1056" s="2" t="b">
        <f t="shared" si="345"/>
        <v>0</v>
      </c>
      <c r="AE1056" s="2" t="b">
        <f t="shared" si="346"/>
        <v>0</v>
      </c>
      <c r="AF1056" s="2" t="b">
        <f t="shared" si="347"/>
        <v>0</v>
      </c>
      <c r="AG1056" s="2" t="b">
        <f t="shared" si="348"/>
        <v>0</v>
      </c>
      <c r="AH1056" s="17" t="b">
        <f t="shared" si="349"/>
        <v>0</v>
      </c>
      <c r="AI1056" s="2" t="b">
        <f t="shared" si="350"/>
        <v>0</v>
      </c>
      <c r="AJ1056" s="2" t="b">
        <f t="shared" si="351"/>
        <v>0</v>
      </c>
      <c r="AK1056" s="2" t="b">
        <f t="shared" si="352"/>
        <v>0</v>
      </c>
      <c r="AL1056" s="2" t="b">
        <f t="shared" si="353"/>
        <v>0</v>
      </c>
      <c r="AM1056" s="2" t="b">
        <f t="shared" si="354"/>
        <v>0</v>
      </c>
      <c r="AN1056" s="2" t="b">
        <f t="shared" si="355"/>
        <v>0</v>
      </c>
      <c r="AO1056" s="2" t="b">
        <v>0</v>
      </c>
      <c r="AP1056" s="2" t="b">
        <f t="shared" si="356"/>
        <v>0</v>
      </c>
      <c r="AQ1056" s="2" t="b">
        <v>0</v>
      </c>
      <c r="AR1056" s="2">
        <v>1</v>
      </c>
      <c r="AS1056" s="2">
        <v>3</v>
      </c>
      <c r="AT1056" s="2">
        <v>4</v>
      </c>
      <c r="AU1056" s="2">
        <v>10</v>
      </c>
      <c r="AV1056" s="2">
        <v>12</v>
      </c>
    </row>
    <row r="1057" spans="1:85" s="2" customFormat="1" hidden="1" x14ac:dyDescent="0.25">
      <c r="A1057" s="7"/>
      <c r="B1057" s="7"/>
      <c r="C1057" s="7"/>
      <c r="D1057" s="7"/>
      <c r="E1057" s="7"/>
      <c r="F1057" s="7"/>
      <c r="G1057" s="7"/>
      <c r="H1057" s="7"/>
      <c r="I1057" s="7"/>
      <c r="J1057" s="7"/>
      <c r="K1057" s="7"/>
      <c r="L1057" s="11" t="s">
        <v>2739</v>
      </c>
      <c r="M1057" s="2" t="s">
        <v>2740</v>
      </c>
      <c r="N1057" s="2">
        <v>84</v>
      </c>
      <c r="O1057" s="2">
        <v>12</v>
      </c>
      <c r="P1057" s="3">
        <v>41974.703472222223</v>
      </c>
      <c r="Q1057" s="2" t="s">
        <v>11</v>
      </c>
      <c r="R1057" s="2" t="s">
        <v>459</v>
      </c>
      <c r="S1057" s="2" t="s">
        <v>2738</v>
      </c>
      <c r="T1057" s="2" t="s">
        <v>484</v>
      </c>
      <c r="U1057" s="2">
        <f t="shared" si="336"/>
        <v>1</v>
      </c>
      <c r="V1057" s="2" t="b">
        <f t="shared" si="337"/>
        <v>0</v>
      </c>
      <c r="W1057" s="17" t="b">
        <f t="shared" si="338"/>
        <v>0</v>
      </c>
      <c r="X1057" s="2" t="b">
        <f t="shared" si="339"/>
        <v>0</v>
      </c>
      <c r="Y1057" s="2" t="b">
        <f t="shared" si="340"/>
        <v>0</v>
      </c>
      <c r="Z1057" s="2" t="b">
        <f t="shared" si="341"/>
        <v>0</v>
      </c>
      <c r="AA1057" s="2" t="b">
        <f t="shared" si="342"/>
        <v>0</v>
      </c>
      <c r="AB1057" s="2" t="b">
        <f t="shared" si="343"/>
        <v>1</v>
      </c>
      <c r="AC1057" s="2" t="b">
        <f t="shared" si="344"/>
        <v>0</v>
      </c>
      <c r="AD1057" s="2" t="b">
        <f t="shared" si="345"/>
        <v>0</v>
      </c>
      <c r="AE1057" s="2" t="b">
        <f t="shared" si="346"/>
        <v>0</v>
      </c>
      <c r="AF1057" s="2" t="b">
        <f t="shared" si="347"/>
        <v>0</v>
      </c>
      <c r="AG1057" s="2" t="b">
        <f t="shared" si="348"/>
        <v>0</v>
      </c>
      <c r="AH1057" s="17" t="b">
        <f t="shared" si="349"/>
        <v>0</v>
      </c>
      <c r="AI1057" s="2" t="b">
        <f t="shared" si="350"/>
        <v>0</v>
      </c>
      <c r="AJ1057" s="2" t="b">
        <f t="shared" si="351"/>
        <v>0</v>
      </c>
      <c r="AK1057" s="2" t="b">
        <f t="shared" si="352"/>
        <v>0</v>
      </c>
      <c r="AL1057" s="2" t="b">
        <f t="shared" si="353"/>
        <v>0</v>
      </c>
      <c r="AM1057" s="2" t="b">
        <f t="shared" si="354"/>
        <v>0</v>
      </c>
      <c r="AN1057" s="2" t="b">
        <f t="shared" si="355"/>
        <v>0</v>
      </c>
      <c r="AO1057" s="2" t="b">
        <v>0</v>
      </c>
      <c r="AP1057" s="2" t="b">
        <f t="shared" si="356"/>
        <v>0</v>
      </c>
      <c r="AQ1057" s="2" t="b">
        <v>0</v>
      </c>
      <c r="AR1057" s="2">
        <v>8</v>
      </c>
      <c r="AS1057" s="2" t="s">
        <v>5615</v>
      </c>
      <c r="CF1057" s="7"/>
      <c r="CG1057" s="7"/>
    </row>
    <row r="1058" spans="1:85" s="2" customFormat="1" ht="30" hidden="1" x14ac:dyDescent="0.25">
      <c r="A1058" s="7"/>
      <c r="B1058" s="7"/>
      <c r="C1058" s="7"/>
      <c r="D1058" s="7"/>
      <c r="E1058" s="7"/>
      <c r="F1058" s="7"/>
      <c r="G1058" s="7"/>
      <c r="H1058" s="7"/>
      <c r="I1058" s="7"/>
      <c r="J1058" s="7"/>
      <c r="K1058" s="7"/>
      <c r="L1058" s="11" t="s">
        <v>2741</v>
      </c>
      <c r="M1058" s="2" t="s">
        <v>2742</v>
      </c>
      <c r="N1058" s="2">
        <v>84</v>
      </c>
      <c r="O1058" s="2">
        <v>12</v>
      </c>
      <c r="P1058" s="3">
        <v>41974.613888888889</v>
      </c>
      <c r="Q1058" s="2" t="s">
        <v>11</v>
      </c>
      <c r="R1058" s="2" t="s">
        <v>459</v>
      </c>
      <c r="S1058" s="2" t="s">
        <v>2738</v>
      </c>
      <c r="T1058" s="2" t="s">
        <v>484</v>
      </c>
      <c r="U1058" s="2">
        <f t="shared" si="336"/>
        <v>1</v>
      </c>
      <c r="V1058" s="2" t="b">
        <f t="shared" si="337"/>
        <v>0</v>
      </c>
      <c r="W1058" s="17" t="b">
        <f t="shared" si="338"/>
        <v>0</v>
      </c>
      <c r="X1058" s="2" t="b">
        <f t="shared" si="339"/>
        <v>0</v>
      </c>
      <c r="Y1058" s="2" t="b">
        <f t="shared" si="340"/>
        <v>0</v>
      </c>
      <c r="Z1058" s="2" t="b">
        <f t="shared" si="341"/>
        <v>0</v>
      </c>
      <c r="AA1058" s="2" t="b">
        <f t="shared" si="342"/>
        <v>0</v>
      </c>
      <c r="AB1058" s="2" t="b">
        <f t="shared" si="343"/>
        <v>0</v>
      </c>
      <c r="AC1058" s="2" t="b">
        <f t="shared" si="344"/>
        <v>0</v>
      </c>
      <c r="AD1058" s="2" t="b">
        <f t="shared" si="345"/>
        <v>0</v>
      </c>
      <c r="AE1058" s="2" t="b">
        <f t="shared" si="346"/>
        <v>0</v>
      </c>
      <c r="AF1058" s="2" t="b">
        <f t="shared" si="347"/>
        <v>0</v>
      </c>
      <c r="AG1058" s="2" t="b">
        <f t="shared" si="348"/>
        <v>0</v>
      </c>
      <c r="AH1058" s="17" t="b">
        <f t="shared" si="349"/>
        <v>1</v>
      </c>
      <c r="AI1058" s="2" t="b">
        <f t="shared" si="350"/>
        <v>0</v>
      </c>
      <c r="AJ1058" s="2" t="b">
        <f t="shared" si="351"/>
        <v>0</v>
      </c>
      <c r="AK1058" s="2" t="b">
        <f t="shared" si="352"/>
        <v>0</v>
      </c>
      <c r="AL1058" s="2" t="b">
        <f t="shared" si="353"/>
        <v>0</v>
      </c>
      <c r="AM1058" s="2" t="b">
        <f t="shared" si="354"/>
        <v>0</v>
      </c>
      <c r="AN1058" s="2" t="b">
        <f t="shared" si="355"/>
        <v>0</v>
      </c>
      <c r="AO1058" s="2" t="b">
        <v>0</v>
      </c>
      <c r="AP1058" s="2" t="b">
        <f t="shared" si="356"/>
        <v>0</v>
      </c>
      <c r="AQ1058" s="2" t="b">
        <v>0</v>
      </c>
      <c r="AR1058" s="2" t="s">
        <v>5615</v>
      </c>
      <c r="AS1058" s="2">
        <v>16</v>
      </c>
      <c r="AT1058" s="2">
        <v>26</v>
      </c>
      <c r="CF1058" s="7"/>
      <c r="CG1058" s="7"/>
    </row>
    <row r="1059" spans="1:85" s="2" customFormat="1" ht="30" hidden="1" x14ac:dyDescent="0.25">
      <c r="A1059" s="7"/>
      <c r="B1059" s="7"/>
      <c r="C1059" s="7"/>
      <c r="D1059" s="7"/>
      <c r="E1059" s="7"/>
      <c r="F1059" s="7"/>
      <c r="G1059" s="7"/>
      <c r="H1059" s="7"/>
      <c r="I1059" s="7"/>
      <c r="J1059" s="7"/>
      <c r="K1059" s="7"/>
      <c r="L1059" s="11" t="s">
        <v>1687</v>
      </c>
      <c r="M1059" s="2" t="s">
        <v>1688</v>
      </c>
      <c r="N1059" s="7">
        <v>16</v>
      </c>
      <c r="O1059" s="7">
        <v>4</v>
      </c>
      <c r="P1059" s="8">
        <v>41913.476388888892</v>
      </c>
      <c r="Q1059" s="7" t="s">
        <v>11</v>
      </c>
      <c r="R1059" s="7" t="s">
        <v>459</v>
      </c>
      <c r="S1059" s="7" t="s">
        <v>1689</v>
      </c>
      <c r="T1059" s="7" t="s">
        <v>1690</v>
      </c>
      <c r="U1059" s="2">
        <f t="shared" si="336"/>
        <v>0</v>
      </c>
      <c r="V1059" s="2" t="b">
        <f t="shared" si="337"/>
        <v>0</v>
      </c>
      <c r="W1059" s="17" t="b">
        <f t="shared" si="338"/>
        <v>0</v>
      </c>
      <c r="X1059" s="2" t="b">
        <f t="shared" si="339"/>
        <v>0</v>
      </c>
      <c r="Y1059" s="2" t="b">
        <f t="shared" si="340"/>
        <v>0</v>
      </c>
      <c r="Z1059" s="2" t="b">
        <f t="shared" si="341"/>
        <v>0</v>
      </c>
      <c r="AA1059" s="2" t="b">
        <f t="shared" si="342"/>
        <v>0</v>
      </c>
      <c r="AB1059" s="2" t="b">
        <f t="shared" si="343"/>
        <v>0</v>
      </c>
      <c r="AC1059" s="2" t="b">
        <f t="shared" si="344"/>
        <v>0</v>
      </c>
      <c r="AD1059" s="2" t="b">
        <f t="shared" si="345"/>
        <v>0</v>
      </c>
      <c r="AE1059" s="2" t="b">
        <f t="shared" si="346"/>
        <v>0</v>
      </c>
      <c r="AF1059" s="2" t="b">
        <f t="shared" si="347"/>
        <v>0</v>
      </c>
      <c r="AG1059" s="2" t="b">
        <f t="shared" si="348"/>
        <v>0</v>
      </c>
      <c r="AH1059" s="17" t="b">
        <f t="shared" si="349"/>
        <v>0</v>
      </c>
      <c r="AI1059" s="2" t="b">
        <f t="shared" si="350"/>
        <v>0</v>
      </c>
      <c r="AJ1059" s="2" t="b">
        <f t="shared" si="351"/>
        <v>0</v>
      </c>
      <c r="AK1059" s="2" t="b">
        <f t="shared" si="352"/>
        <v>0</v>
      </c>
      <c r="AL1059" s="2" t="b">
        <f t="shared" si="353"/>
        <v>0</v>
      </c>
      <c r="AM1059" s="2" t="b">
        <f t="shared" si="354"/>
        <v>0</v>
      </c>
      <c r="AN1059" s="2" t="b">
        <f t="shared" si="355"/>
        <v>0</v>
      </c>
      <c r="AO1059" s="2" t="b">
        <v>0</v>
      </c>
      <c r="AP1059" s="2" t="b">
        <f t="shared" si="356"/>
        <v>0</v>
      </c>
      <c r="AQ1059" s="2" t="b">
        <v>0</v>
      </c>
      <c r="AR1059" s="7" t="s">
        <v>5615</v>
      </c>
      <c r="AS1059" s="7"/>
      <c r="AT1059" s="7"/>
      <c r="AU1059" s="7"/>
      <c r="AV1059" s="7"/>
      <c r="AW1059" s="7"/>
      <c r="AX1059" s="7"/>
      <c r="AY1059" s="7"/>
      <c r="AZ1059" s="7"/>
      <c r="BA1059" s="7"/>
      <c r="BB1059" s="7"/>
      <c r="BC1059" s="7"/>
      <c r="BD1059" s="7"/>
      <c r="BE1059" s="7"/>
      <c r="BF1059" s="7"/>
      <c r="BG1059" s="7"/>
      <c r="BH1059" s="7"/>
      <c r="BI1059" s="7"/>
      <c r="BJ1059" s="7"/>
      <c r="BK1059" s="7"/>
      <c r="BL1059" s="7"/>
      <c r="CF1059" s="7"/>
      <c r="CG1059" s="7"/>
    </row>
    <row r="1060" spans="1:85" s="2" customFormat="1" ht="30" hidden="1" x14ac:dyDescent="0.25">
      <c r="A1060" s="7"/>
      <c r="B1060" s="7"/>
      <c r="C1060" s="7"/>
      <c r="D1060" s="7"/>
      <c r="E1060" s="7"/>
      <c r="F1060" s="7"/>
      <c r="G1060" s="7"/>
      <c r="H1060" s="7"/>
      <c r="I1060" s="7"/>
      <c r="J1060" s="7"/>
      <c r="K1060" s="7"/>
      <c r="L1060" s="11" t="s">
        <v>3881</v>
      </c>
      <c r="M1060" s="2" t="s">
        <v>3882</v>
      </c>
      <c r="N1060" s="2">
        <v>51</v>
      </c>
      <c r="O1060" s="2">
        <v>6</v>
      </c>
      <c r="P1060" s="3">
        <v>41974.49722222222</v>
      </c>
      <c r="Q1060" s="2" t="s">
        <v>11</v>
      </c>
      <c r="R1060" s="2" t="s">
        <v>459</v>
      </c>
      <c r="S1060" s="2" t="s">
        <v>3880</v>
      </c>
      <c r="T1060" s="2" t="s">
        <v>484</v>
      </c>
      <c r="U1060" s="2">
        <f t="shared" si="336"/>
        <v>3</v>
      </c>
      <c r="V1060" s="2" t="b">
        <f t="shared" si="337"/>
        <v>1</v>
      </c>
      <c r="W1060" s="17" t="b">
        <f t="shared" si="338"/>
        <v>0</v>
      </c>
      <c r="X1060" s="2" t="b">
        <f t="shared" si="339"/>
        <v>0</v>
      </c>
      <c r="Y1060" s="2" t="b">
        <f t="shared" si="340"/>
        <v>0</v>
      </c>
      <c r="Z1060" s="2" t="b">
        <f t="shared" si="341"/>
        <v>0</v>
      </c>
      <c r="AA1060" s="2" t="b">
        <f t="shared" si="342"/>
        <v>0</v>
      </c>
      <c r="AB1060" s="2" t="b">
        <f t="shared" si="343"/>
        <v>1</v>
      </c>
      <c r="AC1060" s="2" t="b">
        <f t="shared" si="344"/>
        <v>0</v>
      </c>
      <c r="AD1060" s="2" t="b">
        <f t="shared" si="345"/>
        <v>0</v>
      </c>
      <c r="AE1060" s="2" t="b">
        <f t="shared" si="346"/>
        <v>0</v>
      </c>
      <c r="AF1060" s="2" t="b">
        <f t="shared" si="347"/>
        <v>0</v>
      </c>
      <c r="AG1060" s="2" t="b">
        <f t="shared" si="348"/>
        <v>1</v>
      </c>
      <c r="AH1060" s="17" t="b">
        <f t="shared" si="349"/>
        <v>0</v>
      </c>
      <c r="AI1060" s="2" t="b">
        <f t="shared" si="350"/>
        <v>0</v>
      </c>
      <c r="AJ1060" s="2" t="b">
        <f t="shared" si="351"/>
        <v>0</v>
      </c>
      <c r="AK1060" s="2" t="b">
        <f t="shared" si="352"/>
        <v>0</v>
      </c>
      <c r="AL1060" s="2" t="b">
        <f t="shared" si="353"/>
        <v>0</v>
      </c>
      <c r="AM1060" s="2" t="b">
        <f t="shared" si="354"/>
        <v>0</v>
      </c>
      <c r="AN1060" s="2" t="b">
        <f t="shared" si="355"/>
        <v>0</v>
      </c>
      <c r="AO1060" s="2" t="b">
        <v>0</v>
      </c>
      <c r="AP1060" s="2" t="b">
        <f t="shared" si="356"/>
        <v>0</v>
      </c>
      <c r="AQ1060" s="2" t="b">
        <v>0</v>
      </c>
      <c r="AR1060" s="2">
        <v>1</v>
      </c>
      <c r="AS1060" s="2">
        <v>8</v>
      </c>
      <c r="AT1060" s="2">
        <v>12</v>
      </c>
      <c r="AU1060" s="2">
        <v>15</v>
      </c>
      <c r="AV1060" s="2">
        <v>26</v>
      </c>
      <c r="AW1060" s="2">
        <v>40</v>
      </c>
      <c r="CF1060" s="7"/>
      <c r="CG1060" s="7"/>
    </row>
    <row r="1061" spans="1:85" s="2" customFormat="1" ht="105" hidden="1" x14ac:dyDescent="0.25">
      <c r="A1061" s="42" t="s">
        <v>5678</v>
      </c>
      <c r="B1061" s="42" t="s">
        <v>5693</v>
      </c>
      <c r="C1061" s="42"/>
      <c r="D1061" s="42" t="s">
        <v>5693</v>
      </c>
      <c r="E1061" s="42" t="s">
        <v>6101</v>
      </c>
      <c r="F1061" s="42"/>
      <c r="G1061" s="42"/>
      <c r="H1061" s="42" t="s">
        <v>6102</v>
      </c>
      <c r="I1061" s="42">
        <v>56323005</v>
      </c>
      <c r="J1061" s="42" t="s">
        <v>6103</v>
      </c>
      <c r="K1061" s="42" t="s">
        <v>6104</v>
      </c>
      <c r="L1061" s="5" t="s">
        <v>3883</v>
      </c>
      <c r="M1061" s="5" t="s">
        <v>3884</v>
      </c>
      <c r="N1061" s="5">
        <v>13</v>
      </c>
      <c r="O1061" s="5">
        <v>4</v>
      </c>
      <c r="P1061" s="10">
        <v>41913.495138888888</v>
      </c>
      <c r="Q1061" s="5" t="s">
        <v>11</v>
      </c>
      <c r="R1061" s="5" t="s">
        <v>459</v>
      </c>
      <c r="S1061" s="5" t="s">
        <v>3880</v>
      </c>
      <c r="T1061" s="5" t="s">
        <v>484</v>
      </c>
      <c r="U1061" s="5">
        <f t="shared" si="336"/>
        <v>3</v>
      </c>
      <c r="V1061" s="5" t="b">
        <f t="shared" si="337"/>
        <v>1</v>
      </c>
      <c r="W1061" s="51" t="b">
        <f t="shared" si="338"/>
        <v>0</v>
      </c>
      <c r="X1061" s="5" t="b">
        <f t="shared" si="339"/>
        <v>0</v>
      </c>
      <c r="Y1061" s="5" t="b">
        <f t="shared" si="340"/>
        <v>0</v>
      </c>
      <c r="Z1061" s="5" t="b">
        <f t="shared" si="341"/>
        <v>0</v>
      </c>
      <c r="AA1061" s="5" t="b">
        <f t="shared" si="342"/>
        <v>0</v>
      </c>
      <c r="AB1061" s="5" t="b">
        <f t="shared" si="343"/>
        <v>0</v>
      </c>
      <c r="AC1061" s="5" t="b">
        <f t="shared" si="344"/>
        <v>0</v>
      </c>
      <c r="AD1061" s="5" t="b">
        <f t="shared" si="345"/>
        <v>0</v>
      </c>
      <c r="AE1061" s="5" t="b">
        <f t="shared" si="346"/>
        <v>0</v>
      </c>
      <c r="AF1061" s="5" t="b">
        <f t="shared" si="347"/>
        <v>0</v>
      </c>
      <c r="AG1061" s="5" t="b">
        <f t="shared" si="348"/>
        <v>0</v>
      </c>
      <c r="AH1061" s="51" t="b">
        <f t="shared" si="349"/>
        <v>0</v>
      </c>
      <c r="AI1061" s="5" t="b">
        <f t="shared" si="350"/>
        <v>0</v>
      </c>
      <c r="AJ1061" s="5" t="b">
        <f t="shared" si="351"/>
        <v>0</v>
      </c>
      <c r="AK1061" s="5" t="b">
        <f t="shared" si="352"/>
        <v>0</v>
      </c>
      <c r="AL1061" s="5" t="b">
        <f t="shared" si="353"/>
        <v>0</v>
      </c>
      <c r="AM1061" s="5" t="b">
        <f t="shared" si="354"/>
        <v>0</v>
      </c>
      <c r="AN1061" s="5" t="b">
        <f t="shared" si="355"/>
        <v>0</v>
      </c>
      <c r="AO1061" s="5" t="b">
        <v>0</v>
      </c>
      <c r="AP1061" s="5" t="b">
        <f t="shared" si="356"/>
        <v>1</v>
      </c>
      <c r="AQ1061" s="5" t="b">
        <v>1</v>
      </c>
      <c r="AR1061" s="2">
        <v>1</v>
      </c>
      <c r="AS1061" s="2" t="s">
        <v>5615</v>
      </c>
      <c r="AT1061" s="2" t="s">
        <v>5618</v>
      </c>
      <c r="AU1061" s="2">
        <v>52</v>
      </c>
      <c r="CF1061" s="7"/>
      <c r="CG1061" s="7"/>
    </row>
    <row r="1062" spans="1:85" s="2" customFormat="1" hidden="1" x14ac:dyDescent="0.25">
      <c r="A1062" s="7"/>
      <c r="L1062" s="11" t="s">
        <v>3885</v>
      </c>
      <c r="M1062" s="2" t="s">
        <v>3886</v>
      </c>
      <c r="N1062" s="2">
        <v>21</v>
      </c>
      <c r="O1062" s="2">
        <v>5</v>
      </c>
      <c r="P1062" s="3">
        <v>41883.499305555553</v>
      </c>
      <c r="Q1062" s="2" t="s">
        <v>11</v>
      </c>
      <c r="R1062" s="2" t="s">
        <v>459</v>
      </c>
      <c r="S1062" s="2" t="s">
        <v>3880</v>
      </c>
      <c r="T1062" s="2" t="s">
        <v>484</v>
      </c>
      <c r="U1062" s="2">
        <f t="shared" si="336"/>
        <v>4</v>
      </c>
      <c r="V1062" s="2" t="b">
        <f t="shared" si="337"/>
        <v>1</v>
      </c>
      <c r="W1062" s="17" t="b">
        <f t="shared" si="338"/>
        <v>0</v>
      </c>
      <c r="X1062" s="2" t="b">
        <f t="shared" si="339"/>
        <v>0</v>
      </c>
      <c r="Y1062" s="2" t="b">
        <f t="shared" si="340"/>
        <v>0</v>
      </c>
      <c r="Z1062" s="2" t="b">
        <f t="shared" si="341"/>
        <v>0</v>
      </c>
      <c r="AA1062" s="2" t="b">
        <f t="shared" si="342"/>
        <v>0</v>
      </c>
      <c r="AB1062" s="2" t="b">
        <f t="shared" si="343"/>
        <v>1</v>
      </c>
      <c r="AC1062" s="2" t="b">
        <f t="shared" si="344"/>
        <v>0</v>
      </c>
      <c r="AD1062" s="2" t="b">
        <f t="shared" si="345"/>
        <v>0</v>
      </c>
      <c r="AE1062" s="2" t="b">
        <f t="shared" si="346"/>
        <v>0</v>
      </c>
      <c r="AF1062" s="2" t="b">
        <f t="shared" si="347"/>
        <v>0</v>
      </c>
      <c r="AG1062" s="2" t="b">
        <f t="shared" si="348"/>
        <v>1</v>
      </c>
      <c r="AH1062" s="17" t="b">
        <f t="shared" si="349"/>
        <v>1</v>
      </c>
      <c r="AI1062" s="2" t="b">
        <f t="shared" si="350"/>
        <v>0</v>
      </c>
      <c r="AJ1062" s="2" t="b">
        <f t="shared" si="351"/>
        <v>0</v>
      </c>
      <c r="AK1062" s="2" t="b">
        <f t="shared" si="352"/>
        <v>0</v>
      </c>
      <c r="AL1062" s="2" t="b">
        <f t="shared" si="353"/>
        <v>0</v>
      </c>
      <c r="AM1062" s="2" t="b">
        <f t="shared" si="354"/>
        <v>0</v>
      </c>
      <c r="AN1062" s="2" t="b">
        <f t="shared" si="355"/>
        <v>0</v>
      </c>
      <c r="AO1062" s="2" t="b">
        <v>0</v>
      </c>
      <c r="AP1062" s="2" t="b">
        <f t="shared" si="356"/>
        <v>0</v>
      </c>
      <c r="AQ1062" s="2" t="b">
        <v>0</v>
      </c>
      <c r="AR1062" s="2">
        <v>1</v>
      </c>
      <c r="AS1062" s="2">
        <v>8</v>
      </c>
      <c r="AT1062" s="2" t="s">
        <v>5615</v>
      </c>
      <c r="AU1062" s="2">
        <v>12</v>
      </c>
      <c r="AV1062" s="2">
        <v>15</v>
      </c>
      <c r="AW1062" s="2">
        <v>16</v>
      </c>
      <c r="CF1062" s="7"/>
      <c r="CG1062" s="7"/>
    </row>
    <row r="1063" spans="1:85" s="2" customFormat="1" ht="45" hidden="1" x14ac:dyDescent="0.25">
      <c r="A1063" s="7"/>
      <c r="L1063" s="11" t="s">
        <v>3887</v>
      </c>
      <c r="M1063" s="2" t="s">
        <v>3888</v>
      </c>
      <c r="N1063" s="2">
        <v>53</v>
      </c>
      <c r="O1063" s="2">
        <v>12</v>
      </c>
      <c r="P1063" s="3">
        <v>41974.506249999999</v>
      </c>
      <c r="Q1063" s="2" t="s">
        <v>11</v>
      </c>
      <c r="R1063" s="2" t="s">
        <v>459</v>
      </c>
      <c r="S1063" s="2" t="s">
        <v>3880</v>
      </c>
      <c r="T1063" s="2" t="s">
        <v>484</v>
      </c>
      <c r="U1063" s="2">
        <f t="shared" si="336"/>
        <v>5</v>
      </c>
      <c r="V1063" s="2" t="b">
        <f t="shared" si="337"/>
        <v>1</v>
      </c>
      <c r="W1063" s="17" t="b">
        <f t="shared" si="338"/>
        <v>0</v>
      </c>
      <c r="X1063" s="2" t="b">
        <f t="shared" si="339"/>
        <v>0</v>
      </c>
      <c r="Y1063" s="2" t="b">
        <f t="shared" si="340"/>
        <v>0</v>
      </c>
      <c r="Z1063" s="2" t="b">
        <f t="shared" si="341"/>
        <v>0</v>
      </c>
      <c r="AA1063" s="2" t="b">
        <f t="shared" si="342"/>
        <v>0</v>
      </c>
      <c r="AB1063" s="2" t="b">
        <f t="shared" si="343"/>
        <v>1</v>
      </c>
      <c r="AC1063" s="2" t="b">
        <f t="shared" si="344"/>
        <v>0</v>
      </c>
      <c r="AD1063" s="2" t="b">
        <f t="shared" si="345"/>
        <v>1</v>
      </c>
      <c r="AE1063" s="2" t="b">
        <f t="shared" si="346"/>
        <v>0</v>
      </c>
      <c r="AF1063" s="2" t="b">
        <f t="shared" si="347"/>
        <v>0</v>
      </c>
      <c r="AG1063" s="2" t="b">
        <f t="shared" si="348"/>
        <v>1</v>
      </c>
      <c r="AH1063" s="17" t="b">
        <f t="shared" si="349"/>
        <v>1</v>
      </c>
      <c r="AI1063" s="2" t="b">
        <f t="shared" si="350"/>
        <v>0</v>
      </c>
      <c r="AJ1063" s="2" t="b">
        <f t="shared" si="351"/>
        <v>0</v>
      </c>
      <c r="AK1063" s="2" t="b">
        <f t="shared" si="352"/>
        <v>0</v>
      </c>
      <c r="AL1063" s="2" t="b">
        <f t="shared" si="353"/>
        <v>0</v>
      </c>
      <c r="AM1063" s="2" t="b">
        <f t="shared" si="354"/>
        <v>0</v>
      </c>
      <c r="AN1063" s="2" t="b">
        <f t="shared" si="355"/>
        <v>0</v>
      </c>
      <c r="AO1063" s="2" t="b">
        <v>0</v>
      </c>
      <c r="AP1063" s="2" t="b">
        <f t="shared" si="356"/>
        <v>0</v>
      </c>
      <c r="AQ1063" s="2" t="b">
        <v>0</v>
      </c>
      <c r="AR1063" s="2">
        <v>1</v>
      </c>
      <c r="AS1063" s="2">
        <v>8</v>
      </c>
      <c r="AT1063" s="2">
        <v>11</v>
      </c>
      <c r="AU1063" s="2">
        <v>15</v>
      </c>
      <c r="AV1063" s="2">
        <v>16</v>
      </c>
      <c r="CF1063" s="7"/>
      <c r="CG1063" s="7"/>
    </row>
    <row r="1064" spans="1:85" s="84" customFormat="1" ht="180" x14ac:dyDescent="0.25">
      <c r="A1064" s="75" t="s">
        <v>5664</v>
      </c>
      <c r="B1064" s="79" t="s">
        <v>6028</v>
      </c>
      <c r="C1064" s="79" t="s">
        <v>6029</v>
      </c>
      <c r="D1064" s="90" t="s">
        <v>5703</v>
      </c>
      <c r="E1064" s="90" t="s">
        <v>6030</v>
      </c>
      <c r="F1064" s="90" t="s">
        <v>5693</v>
      </c>
      <c r="G1064" s="90" t="s">
        <v>6031</v>
      </c>
      <c r="H1064" s="90" t="s">
        <v>5768</v>
      </c>
      <c r="I1064" s="90">
        <v>793040323</v>
      </c>
      <c r="J1064" s="90" t="s">
        <v>6032</v>
      </c>
      <c r="K1064" s="79" t="s">
        <v>5785</v>
      </c>
      <c r="L1064" s="90" t="s">
        <v>1349</v>
      </c>
      <c r="M1064" s="90" t="s">
        <v>1350</v>
      </c>
      <c r="N1064" s="90">
        <v>2011</v>
      </c>
      <c r="O1064" s="90">
        <v>1</v>
      </c>
      <c r="P1064" s="92">
        <v>40544.498611111114</v>
      </c>
      <c r="Q1064" s="90" t="s">
        <v>11</v>
      </c>
      <c r="R1064" s="90" t="s">
        <v>459</v>
      </c>
      <c r="S1064" s="90" t="s">
        <v>1351</v>
      </c>
      <c r="T1064" s="90" t="s">
        <v>484</v>
      </c>
      <c r="U1064" s="90">
        <f t="shared" si="336"/>
        <v>8</v>
      </c>
      <c r="V1064" s="90" t="b">
        <f t="shared" si="337"/>
        <v>1</v>
      </c>
      <c r="W1064" s="90" t="b">
        <f t="shared" si="338"/>
        <v>1</v>
      </c>
      <c r="X1064" s="90" t="b">
        <f t="shared" si="339"/>
        <v>1</v>
      </c>
      <c r="Y1064" s="90" t="b">
        <f t="shared" si="340"/>
        <v>0</v>
      </c>
      <c r="Z1064" s="90" t="b">
        <f t="shared" si="341"/>
        <v>1</v>
      </c>
      <c r="AA1064" s="90" t="b">
        <f t="shared" si="342"/>
        <v>1</v>
      </c>
      <c r="AB1064" s="90" t="b">
        <f t="shared" si="343"/>
        <v>1</v>
      </c>
      <c r="AC1064" s="90" t="b">
        <f t="shared" si="344"/>
        <v>0</v>
      </c>
      <c r="AD1064" s="90" t="b">
        <f t="shared" si="345"/>
        <v>0</v>
      </c>
      <c r="AE1064" s="90" t="b">
        <f t="shared" si="346"/>
        <v>0</v>
      </c>
      <c r="AF1064" s="90" t="b">
        <f t="shared" si="347"/>
        <v>0</v>
      </c>
      <c r="AG1064" s="90" t="b">
        <f t="shared" si="348"/>
        <v>1</v>
      </c>
      <c r="AH1064" s="90" t="b">
        <f t="shared" si="349"/>
        <v>0</v>
      </c>
      <c r="AI1064" s="90" t="b">
        <f t="shared" si="350"/>
        <v>0</v>
      </c>
      <c r="AJ1064" s="90" t="b">
        <f t="shared" si="351"/>
        <v>0</v>
      </c>
      <c r="AK1064" s="90" t="b">
        <f t="shared" si="352"/>
        <v>0</v>
      </c>
      <c r="AL1064" s="90" t="b">
        <f t="shared" si="353"/>
        <v>0</v>
      </c>
      <c r="AM1064" s="90" t="b">
        <f t="shared" si="354"/>
        <v>0</v>
      </c>
      <c r="AN1064" s="90" t="b">
        <f t="shared" si="355"/>
        <v>0</v>
      </c>
      <c r="AO1064" s="90" t="b">
        <v>0</v>
      </c>
      <c r="AP1064" s="90" t="b">
        <f t="shared" si="356"/>
        <v>1</v>
      </c>
      <c r="AQ1064" s="90" t="b">
        <v>0</v>
      </c>
      <c r="AR1064" s="2">
        <v>1</v>
      </c>
      <c r="AS1064" s="2">
        <v>2</v>
      </c>
      <c r="AT1064" s="2">
        <v>4</v>
      </c>
      <c r="AU1064" s="2">
        <v>6</v>
      </c>
      <c r="AV1064" s="2">
        <v>7</v>
      </c>
      <c r="AW1064" s="2">
        <v>8</v>
      </c>
      <c r="AX1064" s="2" t="s">
        <v>5615</v>
      </c>
      <c r="AY1064" s="2">
        <v>12</v>
      </c>
      <c r="AZ1064" s="2">
        <v>15</v>
      </c>
      <c r="BA1064" s="2">
        <v>52</v>
      </c>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7"/>
    </row>
    <row r="1065" spans="1:85" s="7" customFormat="1" ht="75" hidden="1" x14ac:dyDescent="0.25">
      <c r="A1065" s="42" t="s">
        <v>5678</v>
      </c>
      <c r="B1065" s="42" t="s">
        <v>5693</v>
      </c>
      <c r="C1065" s="42"/>
      <c r="D1065" s="42" t="s">
        <v>5693</v>
      </c>
      <c r="E1065" s="42"/>
      <c r="F1065" s="42" t="s">
        <v>5705</v>
      </c>
      <c r="G1065" s="42"/>
      <c r="H1065" s="42"/>
      <c r="I1065" s="42">
        <v>8226471</v>
      </c>
      <c r="J1065" s="42" t="s">
        <v>6110</v>
      </c>
      <c r="K1065" s="42" t="s">
        <v>6111</v>
      </c>
      <c r="L1065" s="5" t="s">
        <v>3173</v>
      </c>
      <c r="M1065" s="5" t="s">
        <v>3174</v>
      </c>
      <c r="N1065" s="5">
        <v>31</v>
      </c>
      <c r="O1065" s="5">
        <v>2</v>
      </c>
      <c r="P1065" s="10">
        <v>40360.384027777778</v>
      </c>
      <c r="Q1065" s="5" t="s">
        <v>11</v>
      </c>
      <c r="R1065" s="5" t="s">
        <v>459</v>
      </c>
      <c r="S1065" s="5" t="s">
        <v>3175</v>
      </c>
      <c r="T1065" s="5" t="s">
        <v>691</v>
      </c>
      <c r="U1065" s="5">
        <f t="shared" si="336"/>
        <v>4</v>
      </c>
      <c r="V1065" s="5" t="b">
        <f t="shared" si="337"/>
        <v>1</v>
      </c>
      <c r="W1065" s="51" t="b">
        <f t="shared" si="338"/>
        <v>0</v>
      </c>
      <c r="X1065" s="5" t="b">
        <f t="shared" si="339"/>
        <v>0</v>
      </c>
      <c r="Y1065" s="5" t="b">
        <f t="shared" si="340"/>
        <v>0</v>
      </c>
      <c r="Z1065" s="5" t="b">
        <f t="shared" si="341"/>
        <v>1</v>
      </c>
      <c r="AA1065" s="5" t="b">
        <f t="shared" si="342"/>
        <v>0</v>
      </c>
      <c r="AB1065" s="5" t="b">
        <f t="shared" si="343"/>
        <v>0</v>
      </c>
      <c r="AC1065" s="5" t="b">
        <f t="shared" si="344"/>
        <v>0</v>
      </c>
      <c r="AD1065" s="5" t="b">
        <f t="shared" si="345"/>
        <v>0</v>
      </c>
      <c r="AE1065" s="5" t="b">
        <f t="shared" si="346"/>
        <v>0</v>
      </c>
      <c r="AF1065" s="5" t="b">
        <f t="shared" si="347"/>
        <v>0</v>
      </c>
      <c r="AG1065" s="5" t="b">
        <f t="shared" si="348"/>
        <v>0</v>
      </c>
      <c r="AH1065" s="51" t="b">
        <f t="shared" si="349"/>
        <v>1</v>
      </c>
      <c r="AI1065" s="5" t="b">
        <f t="shared" si="350"/>
        <v>0</v>
      </c>
      <c r="AJ1065" s="5" t="b">
        <f t="shared" si="351"/>
        <v>0</v>
      </c>
      <c r="AK1065" s="5" t="b">
        <f t="shared" si="352"/>
        <v>0</v>
      </c>
      <c r="AL1065" s="5" t="b">
        <f t="shared" si="353"/>
        <v>0</v>
      </c>
      <c r="AM1065" s="5" t="b">
        <f t="shared" si="354"/>
        <v>0</v>
      </c>
      <c r="AN1065" s="5" t="b">
        <f t="shared" si="355"/>
        <v>0</v>
      </c>
      <c r="AO1065" s="5" t="b">
        <v>0</v>
      </c>
      <c r="AP1065" s="5" t="b">
        <f t="shared" si="356"/>
        <v>0</v>
      </c>
      <c r="AQ1065" s="5" t="b">
        <v>1</v>
      </c>
      <c r="AR1065" s="2">
        <v>1</v>
      </c>
      <c r="AS1065" s="2">
        <v>3</v>
      </c>
      <c r="AT1065" s="2">
        <v>6</v>
      </c>
      <c r="AU1065" s="2" t="s">
        <v>5615</v>
      </c>
      <c r="AV1065" s="2" t="s">
        <v>5618</v>
      </c>
      <c r="AW1065" s="2">
        <v>16</v>
      </c>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row>
    <row r="1066" spans="1:85" s="7" customFormat="1" ht="30" hidden="1" x14ac:dyDescent="0.25">
      <c r="B1066" s="2"/>
      <c r="C1066" s="2"/>
      <c r="D1066" s="2"/>
      <c r="E1066" s="2"/>
      <c r="F1066" s="2"/>
      <c r="G1066" s="2"/>
      <c r="H1066" s="2"/>
      <c r="I1066" s="2"/>
      <c r="J1066" s="2"/>
      <c r="K1066" s="2"/>
      <c r="L1066" s="11" t="s">
        <v>3891</v>
      </c>
      <c r="M1066" s="2" t="s">
        <v>3892</v>
      </c>
      <c r="N1066" s="2">
        <v>21</v>
      </c>
      <c r="O1066" s="2">
        <v>6</v>
      </c>
      <c r="P1066" s="3">
        <v>41974.500694444447</v>
      </c>
      <c r="Q1066" s="2" t="s">
        <v>11</v>
      </c>
      <c r="R1066" s="2" t="s">
        <v>459</v>
      </c>
      <c r="S1066" s="2" t="s">
        <v>3880</v>
      </c>
      <c r="T1066" s="2" t="s">
        <v>484</v>
      </c>
      <c r="U1066" s="2">
        <f t="shared" si="336"/>
        <v>3</v>
      </c>
      <c r="V1066" s="2" t="b">
        <f t="shared" si="337"/>
        <v>1</v>
      </c>
      <c r="W1066" s="17" t="b">
        <f t="shared" si="338"/>
        <v>0</v>
      </c>
      <c r="X1066" s="2" t="b">
        <f t="shared" si="339"/>
        <v>0</v>
      </c>
      <c r="Y1066" s="2" t="b">
        <f t="shared" si="340"/>
        <v>0</v>
      </c>
      <c r="Z1066" s="2" t="b">
        <f t="shared" si="341"/>
        <v>0</v>
      </c>
      <c r="AA1066" s="2" t="b">
        <f t="shared" si="342"/>
        <v>0</v>
      </c>
      <c r="AB1066" s="2" t="b">
        <f t="shared" si="343"/>
        <v>1</v>
      </c>
      <c r="AC1066" s="2" t="b">
        <f t="shared" si="344"/>
        <v>0</v>
      </c>
      <c r="AD1066" s="2" t="b">
        <f t="shared" si="345"/>
        <v>0</v>
      </c>
      <c r="AE1066" s="2" t="b">
        <f t="shared" si="346"/>
        <v>0</v>
      </c>
      <c r="AF1066" s="2" t="b">
        <f t="shared" si="347"/>
        <v>0</v>
      </c>
      <c r="AG1066" s="2" t="b">
        <f t="shared" si="348"/>
        <v>1</v>
      </c>
      <c r="AH1066" s="17" t="b">
        <f t="shared" si="349"/>
        <v>0</v>
      </c>
      <c r="AI1066" s="2" t="b">
        <f t="shared" si="350"/>
        <v>0</v>
      </c>
      <c r="AJ1066" s="2" t="b">
        <f t="shared" si="351"/>
        <v>0</v>
      </c>
      <c r="AK1066" s="2" t="b">
        <f t="shared" si="352"/>
        <v>0</v>
      </c>
      <c r="AL1066" s="2" t="b">
        <f t="shared" si="353"/>
        <v>0</v>
      </c>
      <c r="AM1066" s="2" t="b">
        <f t="shared" si="354"/>
        <v>0</v>
      </c>
      <c r="AN1066" s="2" t="b">
        <f t="shared" si="355"/>
        <v>0</v>
      </c>
      <c r="AO1066" s="2" t="b">
        <v>0</v>
      </c>
      <c r="AP1066" s="2" t="b">
        <f t="shared" si="356"/>
        <v>0</v>
      </c>
      <c r="AQ1066" s="2" t="b">
        <v>0</v>
      </c>
      <c r="AR1066" s="2">
        <v>1</v>
      </c>
      <c r="AS1066" s="2">
        <v>8</v>
      </c>
      <c r="AT1066" s="2" t="s">
        <v>5615</v>
      </c>
      <c r="AU1066" s="2">
        <v>12</v>
      </c>
      <c r="AV1066" s="2">
        <v>15</v>
      </c>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row>
    <row r="1067" spans="1:85" s="84" customFormat="1" ht="165" x14ac:dyDescent="0.25">
      <c r="A1067" s="75" t="s">
        <v>5664</v>
      </c>
      <c r="B1067" s="79" t="s">
        <v>6134</v>
      </c>
      <c r="C1067" s="79" t="s">
        <v>6135</v>
      </c>
      <c r="D1067" s="90" t="s">
        <v>5703</v>
      </c>
      <c r="E1067" s="90" t="s">
        <v>6136</v>
      </c>
      <c r="F1067" s="90" t="s">
        <v>5693</v>
      </c>
      <c r="G1067" s="90" t="s">
        <v>6137</v>
      </c>
      <c r="H1067" s="90"/>
      <c r="I1067" s="90">
        <v>1774653</v>
      </c>
      <c r="J1067" s="90"/>
      <c r="K1067" s="79" t="s">
        <v>6138</v>
      </c>
      <c r="L1067" s="90" t="s">
        <v>3453</v>
      </c>
      <c r="M1067" s="90" t="s">
        <v>3454</v>
      </c>
      <c r="N1067" s="90">
        <v>55</v>
      </c>
      <c r="O1067" s="90">
        <v>12</v>
      </c>
      <c r="P1067" s="92">
        <v>41974.618055555555</v>
      </c>
      <c r="Q1067" s="90" t="s">
        <v>11</v>
      </c>
      <c r="R1067" s="90" t="s">
        <v>459</v>
      </c>
      <c r="S1067" s="90" t="s">
        <v>3450</v>
      </c>
      <c r="T1067" s="90" t="s">
        <v>484</v>
      </c>
      <c r="U1067" s="90">
        <f t="shared" si="336"/>
        <v>8</v>
      </c>
      <c r="V1067" s="90" t="b">
        <f t="shared" si="337"/>
        <v>1</v>
      </c>
      <c r="W1067" s="90" t="b">
        <f t="shared" si="338"/>
        <v>1</v>
      </c>
      <c r="X1067" s="90" t="b">
        <f t="shared" si="339"/>
        <v>1</v>
      </c>
      <c r="Y1067" s="90" t="b">
        <f t="shared" si="340"/>
        <v>0</v>
      </c>
      <c r="Z1067" s="90" t="b">
        <f t="shared" si="341"/>
        <v>1</v>
      </c>
      <c r="AA1067" s="90" t="b">
        <f t="shared" si="342"/>
        <v>0</v>
      </c>
      <c r="AB1067" s="90" t="b">
        <f t="shared" si="343"/>
        <v>1</v>
      </c>
      <c r="AC1067" s="90" t="b">
        <f t="shared" si="344"/>
        <v>1</v>
      </c>
      <c r="AD1067" s="90" t="b">
        <f t="shared" si="345"/>
        <v>1</v>
      </c>
      <c r="AE1067" s="90" t="b">
        <f t="shared" si="346"/>
        <v>0</v>
      </c>
      <c r="AF1067" s="90" t="b">
        <f t="shared" si="347"/>
        <v>0</v>
      </c>
      <c r="AG1067" s="90" t="b">
        <f t="shared" si="348"/>
        <v>1</v>
      </c>
      <c r="AH1067" s="90" t="b">
        <f t="shared" si="349"/>
        <v>0</v>
      </c>
      <c r="AI1067" s="90" t="b">
        <f t="shared" si="350"/>
        <v>0</v>
      </c>
      <c r="AJ1067" s="90" t="b">
        <f t="shared" si="351"/>
        <v>0</v>
      </c>
      <c r="AK1067" s="90" t="b">
        <f t="shared" si="352"/>
        <v>0</v>
      </c>
      <c r="AL1067" s="90" t="b">
        <f t="shared" si="353"/>
        <v>0</v>
      </c>
      <c r="AM1067" s="90" t="b">
        <f t="shared" si="354"/>
        <v>0</v>
      </c>
      <c r="AN1067" s="90" t="b">
        <f t="shared" si="355"/>
        <v>0</v>
      </c>
      <c r="AO1067" s="90" t="b">
        <v>0</v>
      </c>
      <c r="AP1067" s="90" t="b">
        <f t="shared" si="356"/>
        <v>0</v>
      </c>
      <c r="AQ1067" s="90" t="b">
        <v>0</v>
      </c>
      <c r="AR1067" s="7">
        <v>1</v>
      </c>
      <c r="AS1067" s="7">
        <v>2</v>
      </c>
      <c r="AT1067" s="7">
        <v>3</v>
      </c>
      <c r="AU1067" s="7">
        <v>4</v>
      </c>
      <c r="AV1067" s="7">
        <v>6</v>
      </c>
      <c r="AW1067" s="7">
        <v>8</v>
      </c>
      <c r="AX1067" s="7">
        <v>10</v>
      </c>
      <c r="AY1067" s="7">
        <v>11</v>
      </c>
      <c r="AZ1067" s="7">
        <v>12</v>
      </c>
      <c r="BA1067" s="7">
        <v>15</v>
      </c>
      <c r="BB1067" s="7"/>
      <c r="BC1067" s="7"/>
      <c r="BD1067" s="7"/>
      <c r="BE1067" s="7"/>
      <c r="BF1067" s="7"/>
      <c r="BG1067" s="7"/>
      <c r="BH1067" s="7"/>
      <c r="BI1067" s="7"/>
      <c r="BJ1067" s="7"/>
      <c r="BK1067" s="7"/>
      <c r="BL1067" s="7"/>
      <c r="BM1067" s="2"/>
      <c r="BN1067" s="2"/>
      <c r="BO1067" s="2"/>
      <c r="BP1067" s="2"/>
      <c r="BQ1067" s="2"/>
      <c r="BR1067" s="2"/>
      <c r="BS1067" s="2"/>
      <c r="BT1067" s="2"/>
      <c r="BU1067" s="2"/>
      <c r="BV1067" s="2"/>
      <c r="BW1067" s="2"/>
      <c r="BX1067" s="2"/>
      <c r="BY1067" s="2"/>
      <c r="BZ1067" s="2"/>
      <c r="CA1067" s="2"/>
      <c r="CB1067" s="2"/>
      <c r="CC1067" s="2"/>
      <c r="CD1067" s="2"/>
      <c r="CE1067" s="2"/>
      <c r="CF1067" s="2"/>
    </row>
    <row r="1068" spans="1:85" s="7" customFormat="1" hidden="1" x14ac:dyDescent="0.25">
      <c r="B1068" s="2"/>
      <c r="C1068" s="2"/>
      <c r="D1068" s="2"/>
      <c r="E1068" s="2"/>
      <c r="F1068" s="2"/>
      <c r="G1068" s="2"/>
      <c r="H1068" s="2"/>
      <c r="I1068" s="2"/>
      <c r="J1068" s="2"/>
      <c r="K1068" s="2"/>
      <c r="L1068" s="11" t="s">
        <v>3895</v>
      </c>
      <c r="M1068" s="2" t="s">
        <v>3896</v>
      </c>
      <c r="N1068" s="2">
        <v>39</v>
      </c>
      <c r="O1068" s="2">
        <v>4</v>
      </c>
      <c r="P1068" s="3">
        <v>41974.46875</v>
      </c>
      <c r="Q1068" s="2" t="s">
        <v>11</v>
      </c>
      <c r="R1068" s="2" t="s">
        <v>459</v>
      </c>
      <c r="S1068" s="2" t="s">
        <v>3880</v>
      </c>
      <c r="T1068" s="2" t="s">
        <v>484</v>
      </c>
      <c r="U1068" s="2">
        <f t="shared" si="336"/>
        <v>1</v>
      </c>
      <c r="V1068" s="2" t="b">
        <f t="shared" si="337"/>
        <v>1</v>
      </c>
      <c r="W1068" s="17" t="b">
        <f t="shared" si="338"/>
        <v>0</v>
      </c>
      <c r="X1068" s="2" t="b">
        <f t="shared" si="339"/>
        <v>0</v>
      </c>
      <c r="Y1068" s="2" t="b">
        <f t="shared" si="340"/>
        <v>0</v>
      </c>
      <c r="Z1068" s="2" t="b">
        <f t="shared" si="341"/>
        <v>0</v>
      </c>
      <c r="AA1068" s="2" t="b">
        <f t="shared" si="342"/>
        <v>0</v>
      </c>
      <c r="AB1068" s="2" t="b">
        <f t="shared" si="343"/>
        <v>0</v>
      </c>
      <c r="AC1068" s="2" t="b">
        <f t="shared" si="344"/>
        <v>0</v>
      </c>
      <c r="AD1068" s="2" t="b">
        <f t="shared" si="345"/>
        <v>0</v>
      </c>
      <c r="AE1068" s="2" t="b">
        <f t="shared" si="346"/>
        <v>0</v>
      </c>
      <c r="AF1068" s="2" t="b">
        <f t="shared" si="347"/>
        <v>0</v>
      </c>
      <c r="AG1068" s="2" t="b">
        <f t="shared" si="348"/>
        <v>0</v>
      </c>
      <c r="AH1068" s="17" t="b">
        <f t="shared" si="349"/>
        <v>0</v>
      </c>
      <c r="AI1068" s="2" t="b">
        <f t="shared" si="350"/>
        <v>0</v>
      </c>
      <c r="AJ1068" s="2" t="b">
        <f t="shared" si="351"/>
        <v>0</v>
      </c>
      <c r="AK1068" s="2" t="b">
        <f t="shared" si="352"/>
        <v>0</v>
      </c>
      <c r="AL1068" s="2" t="b">
        <f t="shared" si="353"/>
        <v>0</v>
      </c>
      <c r="AM1068" s="2" t="b">
        <f t="shared" si="354"/>
        <v>0</v>
      </c>
      <c r="AN1068" s="2" t="b">
        <f t="shared" si="355"/>
        <v>0</v>
      </c>
      <c r="AO1068" s="2" t="b">
        <v>0</v>
      </c>
      <c r="AP1068" s="2" t="b">
        <f t="shared" si="356"/>
        <v>0</v>
      </c>
      <c r="AQ1068" s="2" t="b">
        <v>0</v>
      </c>
      <c r="AR1068" s="2">
        <v>1</v>
      </c>
      <c r="AS1068" s="2" t="s">
        <v>5615</v>
      </c>
      <c r="AT1068" s="2">
        <v>26</v>
      </c>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row>
    <row r="1069" spans="1:85" s="7" customFormat="1" hidden="1" x14ac:dyDescent="0.25">
      <c r="B1069" s="2"/>
      <c r="C1069" s="2"/>
      <c r="D1069" s="2"/>
      <c r="E1069" s="2"/>
      <c r="F1069" s="2"/>
      <c r="G1069" s="2"/>
      <c r="H1069" s="2"/>
      <c r="I1069" s="2"/>
      <c r="J1069" s="2"/>
      <c r="K1069" s="2"/>
      <c r="L1069" s="11" t="s">
        <v>680</v>
      </c>
      <c r="M1069" s="2" t="s">
        <v>681</v>
      </c>
      <c r="N1069" s="2">
        <v>61</v>
      </c>
      <c r="O1069" s="2">
        <v>4</v>
      </c>
      <c r="P1069" s="3">
        <v>41913.511111111111</v>
      </c>
      <c r="Q1069" s="2" t="s">
        <v>11</v>
      </c>
      <c r="R1069" s="2" t="s">
        <v>459</v>
      </c>
      <c r="S1069" s="2" t="s">
        <v>679</v>
      </c>
      <c r="T1069" s="2" t="s">
        <v>570</v>
      </c>
      <c r="U1069" s="2">
        <f t="shared" si="336"/>
        <v>2</v>
      </c>
      <c r="V1069" s="2" t="b">
        <f t="shared" si="337"/>
        <v>0</v>
      </c>
      <c r="W1069" s="17" t="b">
        <f t="shared" si="338"/>
        <v>0</v>
      </c>
      <c r="X1069" s="2" t="b">
        <f t="shared" si="339"/>
        <v>0</v>
      </c>
      <c r="Y1069" s="2" t="b">
        <f t="shared" si="340"/>
        <v>0</v>
      </c>
      <c r="Z1069" s="2" t="b">
        <f t="shared" si="341"/>
        <v>0</v>
      </c>
      <c r="AA1069" s="2" t="b">
        <f t="shared" si="342"/>
        <v>0</v>
      </c>
      <c r="AB1069" s="2" t="b">
        <f t="shared" si="343"/>
        <v>1</v>
      </c>
      <c r="AC1069" s="2" t="b">
        <f t="shared" si="344"/>
        <v>1</v>
      </c>
      <c r="AD1069" s="2" t="b">
        <f t="shared" si="345"/>
        <v>0</v>
      </c>
      <c r="AE1069" s="2" t="b">
        <f t="shared" si="346"/>
        <v>0</v>
      </c>
      <c r="AF1069" s="2" t="b">
        <f t="shared" si="347"/>
        <v>0</v>
      </c>
      <c r="AG1069" s="2" t="b">
        <f t="shared" si="348"/>
        <v>0</v>
      </c>
      <c r="AH1069" s="17" t="b">
        <f t="shared" si="349"/>
        <v>0</v>
      </c>
      <c r="AI1069" s="2" t="b">
        <f t="shared" si="350"/>
        <v>0</v>
      </c>
      <c r="AJ1069" s="2" t="b">
        <f t="shared" si="351"/>
        <v>0</v>
      </c>
      <c r="AK1069" s="2" t="b">
        <f t="shared" si="352"/>
        <v>0</v>
      </c>
      <c r="AL1069" s="2" t="b">
        <f t="shared" si="353"/>
        <v>0</v>
      </c>
      <c r="AM1069" s="2" t="b">
        <f t="shared" si="354"/>
        <v>0</v>
      </c>
      <c r="AN1069" s="2" t="b">
        <f t="shared" si="355"/>
        <v>0</v>
      </c>
      <c r="AO1069" s="2" t="b">
        <v>0</v>
      </c>
      <c r="AP1069" s="2" t="b">
        <f t="shared" si="356"/>
        <v>0</v>
      </c>
      <c r="AQ1069" s="2" t="b">
        <v>0</v>
      </c>
      <c r="AR1069" s="2">
        <v>8</v>
      </c>
      <c r="AS1069" s="2">
        <v>10</v>
      </c>
      <c r="AT1069" s="2">
        <v>12</v>
      </c>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row>
    <row r="1070" spans="1:85" s="7" customFormat="1" ht="30" hidden="1" x14ac:dyDescent="0.25">
      <c r="B1070" s="2"/>
      <c r="C1070" s="2"/>
      <c r="D1070" s="2"/>
      <c r="E1070" s="2"/>
      <c r="F1070" s="2"/>
      <c r="G1070" s="2"/>
      <c r="H1070" s="2"/>
      <c r="I1070" s="2"/>
      <c r="J1070" s="2"/>
      <c r="K1070" s="2"/>
      <c r="L1070" s="11" t="s">
        <v>3897</v>
      </c>
      <c r="M1070" s="2" t="s">
        <v>3898</v>
      </c>
      <c r="N1070" s="2">
        <v>43</v>
      </c>
      <c r="O1070" s="2">
        <v>12</v>
      </c>
      <c r="P1070" s="3">
        <v>41974.511111111111</v>
      </c>
      <c r="Q1070" s="2" t="s">
        <v>11</v>
      </c>
      <c r="R1070" s="2" t="s">
        <v>459</v>
      </c>
      <c r="S1070" s="2" t="s">
        <v>3880</v>
      </c>
      <c r="T1070" s="2" t="s">
        <v>484</v>
      </c>
      <c r="U1070" s="2">
        <f t="shared" si="336"/>
        <v>1</v>
      </c>
      <c r="V1070" s="2" t="b">
        <f t="shared" si="337"/>
        <v>1</v>
      </c>
      <c r="W1070" s="17" t="b">
        <f t="shared" si="338"/>
        <v>0</v>
      </c>
      <c r="X1070" s="2" t="b">
        <f t="shared" si="339"/>
        <v>0</v>
      </c>
      <c r="Y1070" s="2" t="b">
        <f t="shared" si="340"/>
        <v>0</v>
      </c>
      <c r="Z1070" s="2" t="b">
        <f t="shared" si="341"/>
        <v>0</v>
      </c>
      <c r="AA1070" s="2" t="b">
        <f t="shared" si="342"/>
        <v>0</v>
      </c>
      <c r="AB1070" s="2" t="b">
        <f t="shared" si="343"/>
        <v>0</v>
      </c>
      <c r="AC1070" s="2" t="b">
        <f t="shared" si="344"/>
        <v>0</v>
      </c>
      <c r="AD1070" s="2" t="b">
        <f t="shared" si="345"/>
        <v>0</v>
      </c>
      <c r="AE1070" s="2" t="b">
        <f t="shared" si="346"/>
        <v>0</v>
      </c>
      <c r="AF1070" s="2" t="b">
        <f t="shared" si="347"/>
        <v>0</v>
      </c>
      <c r="AG1070" s="2" t="b">
        <f t="shared" si="348"/>
        <v>0</v>
      </c>
      <c r="AH1070" s="17" t="b">
        <f t="shared" si="349"/>
        <v>0</v>
      </c>
      <c r="AI1070" s="2" t="b">
        <f t="shared" si="350"/>
        <v>0</v>
      </c>
      <c r="AJ1070" s="2" t="b">
        <f t="shared" si="351"/>
        <v>0</v>
      </c>
      <c r="AK1070" s="2" t="b">
        <f t="shared" si="352"/>
        <v>0</v>
      </c>
      <c r="AL1070" s="2" t="b">
        <f t="shared" si="353"/>
        <v>0</v>
      </c>
      <c r="AM1070" s="2" t="b">
        <f t="shared" si="354"/>
        <v>0</v>
      </c>
      <c r="AN1070" s="2" t="b">
        <f t="shared" si="355"/>
        <v>0</v>
      </c>
      <c r="AO1070" s="2" t="b">
        <v>0</v>
      </c>
      <c r="AP1070" s="2" t="b">
        <f t="shared" si="356"/>
        <v>0</v>
      </c>
      <c r="AQ1070" s="2" t="b">
        <v>0</v>
      </c>
      <c r="AR1070" s="2">
        <v>1</v>
      </c>
      <c r="AS1070" s="2" t="s">
        <v>5615</v>
      </c>
      <c r="AT1070" s="2">
        <v>40</v>
      </c>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row>
    <row r="1071" spans="1:85" s="7" customFormat="1" hidden="1" x14ac:dyDescent="0.25">
      <c r="B1071" s="2"/>
      <c r="C1071" s="2"/>
      <c r="D1071" s="2"/>
      <c r="E1071" s="2"/>
      <c r="F1071" s="2"/>
      <c r="G1071" s="2"/>
      <c r="H1071" s="2"/>
      <c r="I1071" s="2"/>
      <c r="J1071" s="2"/>
      <c r="K1071" s="2"/>
      <c r="L1071" s="11" t="s">
        <v>2403</v>
      </c>
      <c r="M1071" s="2" t="s">
        <v>2404</v>
      </c>
      <c r="N1071" s="7">
        <v>67</v>
      </c>
      <c r="O1071" s="7">
        <v>1</v>
      </c>
      <c r="P1071" s="8">
        <v>41275.597222222219</v>
      </c>
      <c r="Q1071" s="7" t="s">
        <v>11</v>
      </c>
      <c r="R1071" s="7" t="s">
        <v>459</v>
      </c>
      <c r="S1071" s="7" t="s">
        <v>2398</v>
      </c>
      <c r="T1071" s="7" t="s">
        <v>495</v>
      </c>
      <c r="U1071" s="2">
        <f t="shared" si="336"/>
        <v>4</v>
      </c>
      <c r="V1071" s="2" t="b">
        <f t="shared" si="337"/>
        <v>1</v>
      </c>
      <c r="W1071" s="17" t="b">
        <f t="shared" si="338"/>
        <v>0</v>
      </c>
      <c r="X1071" s="2" t="b">
        <f t="shared" si="339"/>
        <v>0</v>
      </c>
      <c r="Y1071" s="2" t="b">
        <f t="shared" si="340"/>
        <v>0</v>
      </c>
      <c r="Z1071" s="2" t="b">
        <f t="shared" si="341"/>
        <v>0</v>
      </c>
      <c r="AA1071" s="2" t="b">
        <f t="shared" si="342"/>
        <v>1</v>
      </c>
      <c r="AB1071" s="2" t="b">
        <f t="shared" si="343"/>
        <v>1</v>
      </c>
      <c r="AC1071" s="2" t="b">
        <f t="shared" si="344"/>
        <v>0</v>
      </c>
      <c r="AD1071" s="2" t="b">
        <f t="shared" si="345"/>
        <v>0</v>
      </c>
      <c r="AE1071" s="2" t="b">
        <f t="shared" si="346"/>
        <v>0</v>
      </c>
      <c r="AF1071" s="2" t="b">
        <f t="shared" si="347"/>
        <v>0</v>
      </c>
      <c r="AG1071" s="2" t="b">
        <f t="shared" si="348"/>
        <v>1</v>
      </c>
      <c r="AH1071" s="17" t="b">
        <f t="shared" si="349"/>
        <v>0</v>
      </c>
      <c r="AI1071" s="2" t="b">
        <f t="shared" si="350"/>
        <v>0</v>
      </c>
      <c r="AJ1071" s="2" t="b">
        <f t="shared" si="351"/>
        <v>0</v>
      </c>
      <c r="AK1071" s="2" t="b">
        <f t="shared" si="352"/>
        <v>0</v>
      </c>
      <c r="AL1071" s="2" t="b">
        <f t="shared" si="353"/>
        <v>0</v>
      </c>
      <c r="AM1071" s="2" t="b">
        <f t="shared" si="354"/>
        <v>0</v>
      </c>
      <c r="AN1071" s="2" t="b">
        <f t="shared" si="355"/>
        <v>0</v>
      </c>
      <c r="AO1071" s="2" t="b">
        <v>0</v>
      </c>
      <c r="AP1071" s="2" t="b">
        <f t="shared" si="356"/>
        <v>0</v>
      </c>
      <c r="AQ1071" s="2" t="b">
        <v>0</v>
      </c>
      <c r="AR1071" s="7">
        <v>1</v>
      </c>
      <c r="AS1071" s="7">
        <v>3</v>
      </c>
      <c r="AT1071" s="7">
        <v>7</v>
      </c>
      <c r="AU1071" s="7">
        <v>8</v>
      </c>
      <c r="AV1071" s="7">
        <v>15</v>
      </c>
      <c r="BM1071" s="2"/>
      <c r="BN1071" s="2"/>
      <c r="BO1071" s="2"/>
      <c r="BP1071" s="2"/>
      <c r="BQ1071" s="2"/>
      <c r="BR1071" s="2"/>
      <c r="BS1071" s="2"/>
      <c r="BT1071" s="2"/>
      <c r="BU1071" s="2"/>
      <c r="BV1071" s="2"/>
      <c r="BW1071" s="2"/>
      <c r="BX1071" s="2"/>
      <c r="BY1071" s="2"/>
      <c r="BZ1071" s="2"/>
      <c r="CA1071" s="2"/>
      <c r="CB1071" s="2"/>
      <c r="CC1071" s="2"/>
      <c r="CD1071" s="2"/>
      <c r="CE1071" s="2"/>
      <c r="CF1071" s="2"/>
      <c r="CG1071" s="2"/>
    </row>
    <row r="1072" spans="1:85" s="84" customFormat="1" ht="105" x14ac:dyDescent="0.25">
      <c r="A1072" s="75" t="s">
        <v>5664</v>
      </c>
      <c r="B1072" s="79" t="s">
        <v>6367</v>
      </c>
      <c r="C1072" s="79" t="s">
        <v>6368</v>
      </c>
      <c r="D1072" s="90" t="s">
        <v>5703</v>
      </c>
      <c r="E1072" s="90" t="s">
        <v>6369</v>
      </c>
      <c r="F1072" s="90" t="s">
        <v>5703</v>
      </c>
      <c r="G1072" s="90" t="s">
        <v>6370</v>
      </c>
      <c r="H1072" s="90" t="s">
        <v>6371</v>
      </c>
      <c r="I1072" s="90" t="s">
        <v>6372</v>
      </c>
      <c r="J1072" s="90" t="s">
        <v>6198</v>
      </c>
      <c r="K1072" s="79"/>
      <c r="L1072" s="90" t="s">
        <v>3873</v>
      </c>
      <c r="M1072" s="90" t="s">
        <v>3874</v>
      </c>
      <c r="N1072" s="90">
        <v>2011</v>
      </c>
      <c r="O1072" s="90">
        <v>1</v>
      </c>
      <c r="P1072" s="92">
        <v>40787.640277777777</v>
      </c>
      <c r="Q1072" s="90" t="s">
        <v>11</v>
      </c>
      <c r="R1072" s="90" t="s">
        <v>459</v>
      </c>
      <c r="S1072" s="90" t="s">
        <v>3870</v>
      </c>
      <c r="T1072" s="90" t="s">
        <v>480</v>
      </c>
      <c r="U1072" s="90">
        <f t="shared" si="336"/>
        <v>9</v>
      </c>
      <c r="V1072" s="90" t="b">
        <f t="shared" si="337"/>
        <v>1</v>
      </c>
      <c r="W1072" s="90" t="b">
        <f t="shared" si="338"/>
        <v>1</v>
      </c>
      <c r="X1072" s="90" t="b">
        <f t="shared" si="339"/>
        <v>0</v>
      </c>
      <c r="Y1072" s="90" t="b">
        <f t="shared" si="340"/>
        <v>0</v>
      </c>
      <c r="Z1072" s="90" t="b">
        <f t="shared" si="341"/>
        <v>1</v>
      </c>
      <c r="AA1072" s="90" t="b">
        <f t="shared" si="342"/>
        <v>0</v>
      </c>
      <c r="AB1072" s="90" t="b">
        <f t="shared" si="343"/>
        <v>1</v>
      </c>
      <c r="AC1072" s="90" t="b">
        <f t="shared" si="344"/>
        <v>0</v>
      </c>
      <c r="AD1072" s="90" t="b">
        <f t="shared" si="345"/>
        <v>1</v>
      </c>
      <c r="AE1072" s="90" t="b">
        <f t="shared" si="346"/>
        <v>0</v>
      </c>
      <c r="AF1072" s="90" t="b">
        <f t="shared" si="347"/>
        <v>0</v>
      </c>
      <c r="AG1072" s="90" t="b">
        <f t="shared" si="348"/>
        <v>1</v>
      </c>
      <c r="AH1072" s="90" t="b">
        <f t="shared" si="349"/>
        <v>1</v>
      </c>
      <c r="AI1072" s="90" t="b">
        <f t="shared" si="350"/>
        <v>1</v>
      </c>
      <c r="AJ1072" s="90" t="b">
        <f t="shared" si="351"/>
        <v>0</v>
      </c>
      <c r="AK1072" s="90" t="b">
        <f t="shared" si="352"/>
        <v>0</v>
      </c>
      <c r="AL1072" s="90" t="b">
        <f t="shared" si="353"/>
        <v>0</v>
      </c>
      <c r="AM1072" s="90" t="b">
        <f t="shared" si="354"/>
        <v>0</v>
      </c>
      <c r="AN1072" s="90" t="b">
        <f t="shared" si="355"/>
        <v>0</v>
      </c>
      <c r="AO1072" s="90" t="b">
        <v>0</v>
      </c>
      <c r="AP1072" s="90" t="b">
        <f t="shared" si="356"/>
        <v>1</v>
      </c>
      <c r="AQ1072" s="90" t="b">
        <v>0</v>
      </c>
      <c r="AR1072" s="2">
        <v>1</v>
      </c>
      <c r="AS1072" s="2">
        <v>2</v>
      </c>
      <c r="AT1072" s="2">
        <v>3</v>
      </c>
      <c r="AU1072" s="2">
        <v>6</v>
      </c>
      <c r="AV1072" s="2">
        <v>8</v>
      </c>
      <c r="AW1072" s="2">
        <v>11</v>
      </c>
      <c r="AX1072" s="2">
        <v>12</v>
      </c>
      <c r="AY1072" s="2">
        <v>15</v>
      </c>
      <c r="AZ1072" s="2">
        <v>16</v>
      </c>
      <c r="BA1072" s="2">
        <v>20</v>
      </c>
      <c r="BB1072" s="2">
        <v>52</v>
      </c>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row>
    <row r="1073" spans="1:85" s="2" customFormat="1" ht="75" hidden="1" x14ac:dyDescent="0.25">
      <c r="A1073" s="42" t="s">
        <v>5671</v>
      </c>
      <c r="B1073" s="42" t="s">
        <v>5693</v>
      </c>
      <c r="C1073" s="42"/>
      <c r="D1073" s="42" t="s">
        <v>5705</v>
      </c>
      <c r="E1073" s="42" t="s">
        <v>6120</v>
      </c>
      <c r="F1073" s="42" t="s">
        <v>5705</v>
      </c>
      <c r="G1073" s="42" t="s">
        <v>6121</v>
      </c>
      <c r="H1073" s="42" t="s">
        <v>6122</v>
      </c>
      <c r="I1073" s="42">
        <v>1752904</v>
      </c>
      <c r="J1073" s="42"/>
      <c r="K1073" s="42" t="s">
        <v>6123</v>
      </c>
      <c r="L1073" s="5" t="s">
        <v>4529</v>
      </c>
      <c r="M1073" s="5" t="s">
        <v>4530</v>
      </c>
      <c r="N1073" s="5">
        <v>50</v>
      </c>
      <c r="O1073" s="5">
        <v>2</v>
      </c>
      <c r="P1073" s="10">
        <v>41913.539583333331</v>
      </c>
      <c r="Q1073" s="5" t="s">
        <v>11</v>
      </c>
      <c r="R1073" s="5" t="s">
        <v>459</v>
      </c>
      <c r="S1073" s="5" t="s">
        <v>4528</v>
      </c>
      <c r="T1073" s="5" t="s">
        <v>759</v>
      </c>
      <c r="U1073" s="5">
        <f t="shared" si="336"/>
        <v>6</v>
      </c>
      <c r="V1073" s="5" t="b">
        <f t="shared" si="337"/>
        <v>1</v>
      </c>
      <c r="W1073" s="51" t="b">
        <f t="shared" si="338"/>
        <v>0</v>
      </c>
      <c r="X1073" s="5" t="b">
        <f t="shared" si="339"/>
        <v>0</v>
      </c>
      <c r="Y1073" s="5" t="b">
        <f t="shared" si="340"/>
        <v>0</v>
      </c>
      <c r="Z1073" s="5" t="b">
        <f t="shared" si="341"/>
        <v>0</v>
      </c>
      <c r="AA1073" s="5" t="b">
        <f t="shared" si="342"/>
        <v>0</v>
      </c>
      <c r="AB1073" s="5" t="b">
        <f t="shared" si="343"/>
        <v>1</v>
      </c>
      <c r="AC1073" s="5" t="b">
        <f t="shared" si="344"/>
        <v>0</v>
      </c>
      <c r="AD1073" s="5" t="b">
        <f t="shared" si="345"/>
        <v>1</v>
      </c>
      <c r="AE1073" s="5" t="b">
        <f t="shared" si="346"/>
        <v>0</v>
      </c>
      <c r="AF1073" s="5" t="b">
        <f t="shared" si="347"/>
        <v>0</v>
      </c>
      <c r="AG1073" s="5" t="b">
        <f t="shared" si="348"/>
        <v>1</v>
      </c>
      <c r="AH1073" s="51" t="b">
        <f t="shared" si="349"/>
        <v>1</v>
      </c>
      <c r="AI1073" s="5" t="b">
        <f t="shared" si="350"/>
        <v>1</v>
      </c>
      <c r="AJ1073" s="5" t="b">
        <f t="shared" si="351"/>
        <v>0</v>
      </c>
      <c r="AK1073" s="5" t="b">
        <f t="shared" si="352"/>
        <v>0</v>
      </c>
      <c r="AL1073" s="5" t="b">
        <f t="shared" si="353"/>
        <v>0</v>
      </c>
      <c r="AM1073" s="5" t="b">
        <f t="shared" si="354"/>
        <v>0</v>
      </c>
      <c r="AN1073" s="5" t="b">
        <f t="shared" si="355"/>
        <v>0</v>
      </c>
      <c r="AO1073" s="5" t="b">
        <v>0</v>
      </c>
      <c r="AP1073" s="5" t="b">
        <f t="shared" si="356"/>
        <v>0</v>
      </c>
      <c r="AQ1073" s="5" t="b">
        <v>0</v>
      </c>
      <c r="AR1073" s="2">
        <v>1</v>
      </c>
      <c r="AS1073" s="2">
        <v>3</v>
      </c>
      <c r="AT1073" s="2">
        <v>8</v>
      </c>
      <c r="AU1073" s="2">
        <v>11</v>
      </c>
      <c r="AV1073" s="2">
        <v>12</v>
      </c>
      <c r="AW1073" s="2">
        <v>15</v>
      </c>
      <c r="AX1073" s="2">
        <v>16</v>
      </c>
      <c r="AY1073" s="2">
        <v>20</v>
      </c>
    </row>
    <row r="1074" spans="1:85" s="84" customFormat="1" ht="90" x14ac:dyDescent="0.25">
      <c r="A1074" s="75" t="s">
        <v>5664</v>
      </c>
      <c r="B1074" s="79" t="s">
        <v>6373</v>
      </c>
      <c r="C1074" s="79" t="s">
        <v>6374</v>
      </c>
      <c r="D1074" s="90" t="s">
        <v>5703</v>
      </c>
      <c r="E1074" s="90" t="s">
        <v>6375</v>
      </c>
      <c r="F1074" s="90" t="s">
        <v>5703</v>
      </c>
      <c r="G1074" s="90" t="s">
        <v>6376</v>
      </c>
      <c r="H1074" s="90"/>
      <c r="I1074" s="90">
        <v>15348099</v>
      </c>
      <c r="J1074" s="90" t="s">
        <v>6377</v>
      </c>
      <c r="K1074" s="79"/>
      <c r="L1074" s="90" t="s">
        <v>4134</v>
      </c>
      <c r="M1074" s="90" t="s">
        <v>4135</v>
      </c>
      <c r="N1074" s="90">
        <v>2012</v>
      </c>
      <c r="O1074" s="90">
        <v>1</v>
      </c>
      <c r="P1074" s="92">
        <v>40909.509722222225</v>
      </c>
      <c r="Q1074" s="90" t="s">
        <v>11</v>
      </c>
      <c r="R1074" s="90" t="s">
        <v>459</v>
      </c>
      <c r="S1074" s="90" t="s">
        <v>4133</v>
      </c>
      <c r="T1074" s="90" t="s">
        <v>484</v>
      </c>
      <c r="U1074" s="90">
        <f t="shared" si="336"/>
        <v>8</v>
      </c>
      <c r="V1074" s="90" t="b">
        <f t="shared" si="337"/>
        <v>1</v>
      </c>
      <c r="W1074" s="90" t="b">
        <f t="shared" si="338"/>
        <v>0</v>
      </c>
      <c r="X1074" s="90" t="b">
        <f t="shared" si="339"/>
        <v>1</v>
      </c>
      <c r="Y1074" s="90" t="b">
        <f t="shared" si="340"/>
        <v>0</v>
      </c>
      <c r="Z1074" s="90" t="b">
        <f t="shared" si="341"/>
        <v>1</v>
      </c>
      <c r="AA1074" s="90" t="b">
        <f t="shared" si="342"/>
        <v>0</v>
      </c>
      <c r="AB1074" s="90" t="b">
        <f t="shared" si="343"/>
        <v>1</v>
      </c>
      <c r="AC1074" s="90" t="b">
        <f t="shared" si="344"/>
        <v>1</v>
      </c>
      <c r="AD1074" s="90" t="b">
        <f t="shared" si="345"/>
        <v>1</v>
      </c>
      <c r="AE1074" s="90" t="b">
        <f t="shared" si="346"/>
        <v>1</v>
      </c>
      <c r="AF1074" s="90" t="b">
        <f t="shared" si="347"/>
        <v>0</v>
      </c>
      <c r="AG1074" s="90" t="b">
        <f t="shared" si="348"/>
        <v>0</v>
      </c>
      <c r="AH1074" s="90" t="b">
        <f t="shared" si="349"/>
        <v>0</v>
      </c>
      <c r="AI1074" s="90" t="b">
        <f t="shared" si="350"/>
        <v>1</v>
      </c>
      <c r="AJ1074" s="90" t="b">
        <f t="shared" si="351"/>
        <v>0</v>
      </c>
      <c r="AK1074" s="90" t="b">
        <f t="shared" si="352"/>
        <v>0</v>
      </c>
      <c r="AL1074" s="90" t="b">
        <f t="shared" si="353"/>
        <v>0</v>
      </c>
      <c r="AM1074" s="90" t="b">
        <f t="shared" si="354"/>
        <v>0</v>
      </c>
      <c r="AN1074" s="90" t="b">
        <f t="shared" si="355"/>
        <v>0</v>
      </c>
      <c r="AO1074" s="90" t="b">
        <v>0</v>
      </c>
      <c r="AP1074" s="90" t="b">
        <f t="shared" si="356"/>
        <v>0</v>
      </c>
      <c r="AQ1074" s="90" t="b">
        <v>0</v>
      </c>
      <c r="AR1074" s="7">
        <v>1</v>
      </c>
      <c r="AS1074" s="7">
        <v>3</v>
      </c>
      <c r="AT1074" s="7">
        <v>4</v>
      </c>
      <c r="AU1074" s="7">
        <v>6</v>
      </c>
      <c r="AV1074" s="7">
        <v>8</v>
      </c>
      <c r="AW1074" s="7">
        <v>10</v>
      </c>
      <c r="AX1074" s="7">
        <v>11</v>
      </c>
      <c r="AY1074" s="7">
        <v>12</v>
      </c>
      <c r="AZ1074" s="7">
        <v>13</v>
      </c>
      <c r="BA1074" s="7">
        <v>20</v>
      </c>
      <c r="BB1074" s="7"/>
      <c r="BC1074" s="7"/>
      <c r="BD1074" s="7"/>
      <c r="BE1074" s="7"/>
      <c r="BF1074" s="7"/>
      <c r="BG1074" s="7"/>
      <c r="BH1074" s="7"/>
      <c r="BI1074" s="7"/>
      <c r="BJ1074" s="7"/>
      <c r="BK1074" s="7"/>
      <c r="BL1074" s="7"/>
      <c r="BM1074" s="2"/>
      <c r="BN1074" s="2"/>
      <c r="BO1074" s="2"/>
      <c r="BP1074" s="2"/>
      <c r="BQ1074" s="2"/>
      <c r="BR1074" s="2"/>
      <c r="BS1074" s="2"/>
      <c r="BT1074" s="2"/>
      <c r="BU1074" s="2"/>
      <c r="BV1074" s="2"/>
      <c r="BW1074" s="2"/>
      <c r="BX1074" s="2"/>
      <c r="BY1074" s="2"/>
      <c r="BZ1074" s="2"/>
      <c r="CA1074" s="2"/>
      <c r="CB1074" s="2"/>
      <c r="CC1074" s="2"/>
      <c r="CD1074" s="2"/>
      <c r="CE1074" s="2"/>
      <c r="CF1074" s="2"/>
    </row>
    <row r="1075" spans="1:85" s="2" customFormat="1" ht="30" hidden="1" x14ac:dyDescent="0.25">
      <c r="A1075" s="7"/>
      <c r="L1075" s="11" t="s">
        <v>3899</v>
      </c>
      <c r="M1075" s="2" t="s">
        <v>3900</v>
      </c>
      <c r="N1075" s="2">
        <v>5</v>
      </c>
      <c r="O1075" s="2">
        <v>4</v>
      </c>
      <c r="P1075" s="3">
        <v>41974.48541666667</v>
      </c>
      <c r="Q1075" s="2" t="s">
        <v>11</v>
      </c>
      <c r="R1075" s="2" t="s">
        <v>459</v>
      </c>
      <c r="S1075" s="2" t="s">
        <v>3880</v>
      </c>
      <c r="T1075" s="2" t="s">
        <v>484</v>
      </c>
      <c r="U1075" s="2">
        <f t="shared" si="336"/>
        <v>2</v>
      </c>
      <c r="V1075" s="2" t="b">
        <f t="shared" si="337"/>
        <v>1</v>
      </c>
      <c r="W1075" s="17" t="b">
        <f t="shared" si="338"/>
        <v>0</v>
      </c>
      <c r="X1075" s="2" t="b">
        <f t="shared" si="339"/>
        <v>0</v>
      </c>
      <c r="Y1075" s="2" t="b">
        <f t="shared" si="340"/>
        <v>0</v>
      </c>
      <c r="Z1075" s="2" t="b">
        <f t="shared" si="341"/>
        <v>0</v>
      </c>
      <c r="AA1075" s="2" t="b">
        <f t="shared" si="342"/>
        <v>0</v>
      </c>
      <c r="AB1075" s="2" t="b">
        <f t="shared" si="343"/>
        <v>0</v>
      </c>
      <c r="AC1075" s="2" t="b">
        <f t="shared" si="344"/>
        <v>0</v>
      </c>
      <c r="AD1075" s="2" t="b">
        <f t="shared" si="345"/>
        <v>0</v>
      </c>
      <c r="AE1075" s="2" t="b">
        <f t="shared" si="346"/>
        <v>0</v>
      </c>
      <c r="AF1075" s="2" t="b">
        <f t="shared" si="347"/>
        <v>0</v>
      </c>
      <c r="AG1075" s="2" t="b">
        <f t="shared" si="348"/>
        <v>0</v>
      </c>
      <c r="AH1075" s="17" t="b">
        <f t="shared" si="349"/>
        <v>0</v>
      </c>
      <c r="AI1075" s="2" t="b">
        <f t="shared" si="350"/>
        <v>0</v>
      </c>
      <c r="AJ1075" s="2" t="b">
        <f t="shared" si="351"/>
        <v>0</v>
      </c>
      <c r="AK1075" s="2" t="b">
        <f t="shared" si="352"/>
        <v>0</v>
      </c>
      <c r="AL1075" s="2" t="b">
        <f t="shared" si="353"/>
        <v>0</v>
      </c>
      <c r="AM1075" s="2" t="b">
        <f t="shared" si="354"/>
        <v>0</v>
      </c>
      <c r="AN1075" s="2" t="b">
        <f t="shared" si="355"/>
        <v>0</v>
      </c>
      <c r="AO1075" s="2" t="b">
        <v>0</v>
      </c>
      <c r="AP1075" s="2" t="b">
        <f t="shared" si="356"/>
        <v>0</v>
      </c>
      <c r="AQ1075" s="2" t="b">
        <v>1</v>
      </c>
      <c r="AR1075" s="2">
        <v>1</v>
      </c>
      <c r="AS1075" s="2" t="s">
        <v>5615</v>
      </c>
      <c r="AT1075" s="2" t="s">
        <v>5618</v>
      </c>
      <c r="BP1075" s="7"/>
      <c r="BQ1075" s="7"/>
      <c r="BR1075" s="7"/>
      <c r="BS1075" s="7"/>
      <c r="BT1075" s="7"/>
      <c r="BU1075" s="7"/>
      <c r="BV1075" s="7"/>
      <c r="BW1075" s="7"/>
      <c r="BX1075" s="7"/>
      <c r="BY1075" s="7"/>
      <c r="BZ1075" s="7"/>
      <c r="CA1075" s="7"/>
      <c r="CB1075" s="7"/>
      <c r="CC1075" s="7"/>
      <c r="CD1075" s="7"/>
      <c r="CE1075" s="7"/>
    </row>
    <row r="1076" spans="1:85" s="2" customFormat="1" ht="30" hidden="1" x14ac:dyDescent="0.25">
      <c r="A1076" s="7"/>
      <c r="L1076" s="11" t="s">
        <v>4186</v>
      </c>
      <c r="M1076" s="2" t="s">
        <v>4187</v>
      </c>
      <c r="N1076" s="2">
        <v>67</v>
      </c>
      <c r="O1076" s="2">
        <v>4</v>
      </c>
      <c r="P1076" s="3">
        <v>41548.625694444447</v>
      </c>
      <c r="Q1076" s="2" t="s">
        <v>11</v>
      </c>
      <c r="R1076" s="2" t="s">
        <v>459</v>
      </c>
      <c r="S1076" s="2" t="s">
        <v>4188</v>
      </c>
      <c r="T1076" s="2" t="s">
        <v>540</v>
      </c>
      <c r="U1076" s="2">
        <f t="shared" si="336"/>
        <v>1</v>
      </c>
      <c r="V1076" s="2" t="b">
        <f t="shared" si="337"/>
        <v>0</v>
      </c>
      <c r="W1076" s="17" t="b">
        <f t="shared" si="338"/>
        <v>0</v>
      </c>
      <c r="X1076" s="2" t="b">
        <f t="shared" si="339"/>
        <v>0</v>
      </c>
      <c r="Y1076" s="2" t="b">
        <f t="shared" si="340"/>
        <v>0</v>
      </c>
      <c r="Z1076" s="2" t="b">
        <f t="shared" si="341"/>
        <v>0</v>
      </c>
      <c r="AA1076" s="2" t="b">
        <f t="shared" si="342"/>
        <v>0</v>
      </c>
      <c r="AB1076" s="2" t="b">
        <f t="shared" si="343"/>
        <v>1</v>
      </c>
      <c r="AC1076" s="2" t="b">
        <f t="shared" si="344"/>
        <v>0</v>
      </c>
      <c r="AD1076" s="2" t="b">
        <f t="shared" si="345"/>
        <v>0</v>
      </c>
      <c r="AE1076" s="2" t="b">
        <f t="shared" si="346"/>
        <v>0</v>
      </c>
      <c r="AF1076" s="2" t="b">
        <f t="shared" si="347"/>
        <v>0</v>
      </c>
      <c r="AG1076" s="2" t="b">
        <f t="shared" si="348"/>
        <v>0</v>
      </c>
      <c r="AH1076" s="17" t="b">
        <f t="shared" si="349"/>
        <v>0</v>
      </c>
      <c r="AI1076" s="2" t="b">
        <f t="shared" si="350"/>
        <v>0</v>
      </c>
      <c r="AJ1076" s="2" t="b">
        <f t="shared" si="351"/>
        <v>0</v>
      </c>
      <c r="AK1076" s="2" t="b">
        <f t="shared" si="352"/>
        <v>0</v>
      </c>
      <c r="AL1076" s="2" t="b">
        <f t="shared" si="353"/>
        <v>0</v>
      </c>
      <c r="AM1076" s="2" t="b">
        <f t="shared" si="354"/>
        <v>0</v>
      </c>
      <c r="AN1076" s="2" t="b">
        <f t="shared" si="355"/>
        <v>0</v>
      </c>
      <c r="AO1076" s="2" t="b">
        <v>0</v>
      </c>
      <c r="AP1076" s="2" t="b">
        <f t="shared" si="356"/>
        <v>0</v>
      </c>
      <c r="AQ1076" s="2" t="b">
        <v>0</v>
      </c>
      <c r="AR1076" s="2">
        <v>8</v>
      </c>
      <c r="BP1076" s="7"/>
      <c r="BQ1076" s="7"/>
      <c r="BR1076" s="7"/>
      <c r="BS1076" s="7"/>
      <c r="BT1076" s="7"/>
      <c r="BU1076" s="7"/>
      <c r="BV1076" s="7"/>
      <c r="BW1076" s="7"/>
      <c r="BX1076" s="7"/>
      <c r="BY1076" s="7"/>
      <c r="BZ1076" s="7"/>
      <c r="CA1076" s="7"/>
      <c r="CB1076" s="7"/>
      <c r="CC1076" s="7"/>
      <c r="CD1076" s="7"/>
      <c r="CE1076" s="7"/>
    </row>
    <row r="1077" spans="1:85" s="2" customFormat="1" ht="30" hidden="1" x14ac:dyDescent="0.25">
      <c r="A1077" s="7"/>
      <c r="L1077" s="11" t="s">
        <v>1314</v>
      </c>
      <c r="M1077" s="2" t="s">
        <v>1315</v>
      </c>
      <c r="N1077" s="2">
        <v>44</v>
      </c>
      <c r="O1077" s="2">
        <v>4</v>
      </c>
      <c r="P1077" s="3">
        <v>41456.472916666666</v>
      </c>
      <c r="Q1077" s="2" t="s">
        <v>11</v>
      </c>
      <c r="R1077" s="2" t="s">
        <v>459</v>
      </c>
      <c r="S1077" s="2" t="s">
        <v>1316</v>
      </c>
      <c r="T1077" s="2" t="s">
        <v>1317</v>
      </c>
      <c r="U1077" s="2">
        <f t="shared" si="336"/>
        <v>1</v>
      </c>
      <c r="V1077" s="2" t="b">
        <f t="shared" si="337"/>
        <v>0</v>
      </c>
      <c r="W1077" s="17" t="b">
        <f t="shared" si="338"/>
        <v>0</v>
      </c>
      <c r="X1077" s="2" t="b">
        <f t="shared" si="339"/>
        <v>0</v>
      </c>
      <c r="Y1077" s="2" t="b">
        <f t="shared" si="340"/>
        <v>0</v>
      </c>
      <c r="Z1077" s="2" t="b">
        <f t="shared" si="341"/>
        <v>0</v>
      </c>
      <c r="AA1077" s="2" t="b">
        <f t="shared" si="342"/>
        <v>0</v>
      </c>
      <c r="AB1077" s="2" t="b">
        <f t="shared" si="343"/>
        <v>0</v>
      </c>
      <c r="AC1077" s="2" t="b">
        <f t="shared" si="344"/>
        <v>0</v>
      </c>
      <c r="AD1077" s="2" t="b">
        <f t="shared" si="345"/>
        <v>0</v>
      </c>
      <c r="AE1077" s="2" t="b">
        <f t="shared" si="346"/>
        <v>0</v>
      </c>
      <c r="AF1077" s="2" t="b">
        <f t="shared" si="347"/>
        <v>0</v>
      </c>
      <c r="AG1077" s="2" t="b">
        <f t="shared" si="348"/>
        <v>0</v>
      </c>
      <c r="AH1077" s="17" t="b">
        <f t="shared" si="349"/>
        <v>0</v>
      </c>
      <c r="AI1077" s="2" t="b">
        <f t="shared" si="350"/>
        <v>0</v>
      </c>
      <c r="AJ1077" s="2" t="b">
        <f t="shared" si="351"/>
        <v>0</v>
      </c>
      <c r="AK1077" s="2" t="b">
        <f t="shared" si="352"/>
        <v>0</v>
      </c>
      <c r="AL1077" s="2" t="b">
        <f t="shared" si="353"/>
        <v>0</v>
      </c>
      <c r="AM1077" s="2" t="b">
        <f t="shared" si="354"/>
        <v>0</v>
      </c>
      <c r="AN1077" s="2" t="b">
        <f t="shared" si="355"/>
        <v>0</v>
      </c>
      <c r="AO1077" s="2" t="b">
        <v>0</v>
      </c>
      <c r="AP1077" s="2" t="b">
        <f t="shared" si="356"/>
        <v>0</v>
      </c>
      <c r="AQ1077" s="2" t="b">
        <v>1</v>
      </c>
      <c r="AR1077" s="2">
        <v>3</v>
      </c>
      <c r="AS1077" s="2" t="s">
        <v>5618</v>
      </c>
    </row>
    <row r="1078" spans="1:85" s="2" customFormat="1" ht="30" hidden="1" x14ac:dyDescent="0.25">
      <c r="A1078" s="7"/>
      <c r="L1078" s="11" t="s">
        <v>2890</v>
      </c>
      <c r="M1078" s="2" t="s">
        <v>2891</v>
      </c>
      <c r="N1078" s="2">
        <v>28</v>
      </c>
      <c r="O1078" s="2">
        <v>3</v>
      </c>
      <c r="Q1078" s="2" t="s">
        <v>11</v>
      </c>
      <c r="R1078" s="2" t="s">
        <v>459</v>
      </c>
      <c r="S1078" s="2" t="s">
        <v>2892</v>
      </c>
      <c r="T1078" s="2" t="s">
        <v>2572</v>
      </c>
      <c r="U1078" s="2">
        <f t="shared" si="336"/>
        <v>4</v>
      </c>
      <c r="V1078" s="2" t="b">
        <f t="shared" si="337"/>
        <v>1</v>
      </c>
      <c r="W1078" s="17" t="b">
        <f t="shared" si="338"/>
        <v>1</v>
      </c>
      <c r="X1078" s="2" t="b">
        <f t="shared" si="339"/>
        <v>0</v>
      </c>
      <c r="Y1078" s="2" t="b">
        <f t="shared" si="340"/>
        <v>0</v>
      </c>
      <c r="Z1078" s="2" t="b">
        <f t="shared" si="341"/>
        <v>0</v>
      </c>
      <c r="AA1078" s="2" t="b">
        <f t="shared" si="342"/>
        <v>0</v>
      </c>
      <c r="AB1078" s="2" t="b">
        <f t="shared" si="343"/>
        <v>0</v>
      </c>
      <c r="AC1078" s="2" t="b">
        <f t="shared" si="344"/>
        <v>1</v>
      </c>
      <c r="AD1078" s="2" t="b">
        <f t="shared" si="345"/>
        <v>0</v>
      </c>
      <c r="AE1078" s="2" t="b">
        <f t="shared" si="346"/>
        <v>0</v>
      </c>
      <c r="AF1078" s="2" t="b">
        <f t="shared" si="347"/>
        <v>0</v>
      </c>
      <c r="AG1078" s="2" t="b">
        <f t="shared" si="348"/>
        <v>1</v>
      </c>
      <c r="AH1078" s="17" t="b">
        <f t="shared" si="349"/>
        <v>0</v>
      </c>
      <c r="AI1078" s="2" t="b">
        <f t="shared" si="350"/>
        <v>0</v>
      </c>
      <c r="AJ1078" s="2" t="b">
        <f t="shared" si="351"/>
        <v>0</v>
      </c>
      <c r="AK1078" s="2" t="b">
        <f t="shared" si="352"/>
        <v>0</v>
      </c>
      <c r="AL1078" s="2" t="b">
        <f t="shared" si="353"/>
        <v>0</v>
      </c>
      <c r="AM1078" s="2" t="b">
        <f t="shared" si="354"/>
        <v>0</v>
      </c>
      <c r="AN1078" s="2" t="b">
        <f t="shared" si="355"/>
        <v>0</v>
      </c>
      <c r="AO1078" s="2" t="b">
        <v>0</v>
      </c>
      <c r="AP1078" s="2" t="b">
        <f t="shared" si="356"/>
        <v>0</v>
      </c>
      <c r="AQ1078" s="2" t="b">
        <v>0</v>
      </c>
      <c r="AR1078" s="2">
        <v>1</v>
      </c>
      <c r="AS1078" s="2">
        <v>2</v>
      </c>
      <c r="AT1078" s="2">
        <v>10</v>
      </c>
      <c r="AU1078" s="2">
        <v>15</v>
      </c>
    </row>
    <row r="1079" spans="1:85" s="2" customFormat="1" ht="30" hidden="1" x14ac:dyDescent="0.25">
      <c r="L1079" s="11" t="s">
        <v>2824</v>
      </c>
      <c r="M1079" s="2" t="s">
        <v>2825</v>
      </c>
      <c r="N1079" s="2">
        <v>45</v>
      </c>
      <c r="O1079" s="2">
        <v>6</v>
      </c>
      <c r="P1079" s="3">
        <v>41974.477777777778</v>
      </c>
      <c r="Q1079" s="2" t="s">
        <v>11</v>
      </c>
      <c r="R1079" s="2" t="s">
        <v>459</v>
      </c>
      <c r="S1079" s="2" t="s">
        <v>2821</v>
      </c>
      <c r="T1079" s="2" t="s">
        <v>484</v>
      </c>
      <c r="U1079" s="2">
        <f t="shared" si="336"/>
        <v>5</v>
      </c>
      <c r="V1079" s="2" t="b">
        <f t="shared" si="337"/>
        <v>0</v>
      </c>
      <c r="W1079" s="17" t="b">
        <f t="shared" si="338"/>
        <v>0</v>
      </c>
      <c r="X1079" s="2" t="b">
        <f t="shared" si="339"/>
        <v>0</v>
      </c>
      <c r="Y1079" s="2" t="b">
        <f t="shared" si="340"/>
        <v>0</v>
      </c>
      <c r="Z1079" s="2" t="b">
        <f t="shared" si="341"/>
        <v>0</v>
      </c>
      <c r="AA1079" s="2" t="b">
        <f t="shared" si="342"/>
        <v>0</v>
      </c>
      <c r="AB1079" s="2" t="b">
        <f t="shared" si="343"/>
        <v>1</v>
      </c>
      <c r="AC1079" s="2" t="b">
        <f t="shared" si="344"/>
        <v>0</v>
      </c>
      <c r="AD1079" s="2" t="b">
        <f t="shared" si="345"/>
        <v>1</v>
      </c>
      <c r="AE1079" s="2" t="b">
        <f t="shared" si="346"/>
        <v>0</v>
      </c>
      <c r="AF1079" s="2" t="b">
        <f t="shared" si="347"/>
        <v>1</v>
      </c>
      <c r="AG1079" s="2" t="b">
        <f t="shared" si="348"/>
        <v>1</v>
      </c>
      <c r="AH1079" s="17" t="b">
        <f t="shared" si="349"/>
        <v>1</v>
      </c>
      <c r="AI1079" s="2" t="b">
        <f t="shared" si="350"/>
        <v>0</v>
      </c>
      <c r="AJ1079" s="2" t="b">
        <f t="shared" si="351"/>
        <v>0</v>
      </c>
      <c r="AK1079" s="2" t="b">
        <f t="shared" si="352"/>
        <v>0</v>
      </c>
      <c r="AL1079" s="2" t="b">
        <f t="shared" si="353"/>
        <v>0</v>
      </c>
      <c r="AM1079" s="2" t="b">
        <f t="shared" si="354"/>
        <v>0</v>
      </c>
      <c r="AN1079" s="2" t="b">
        <f t="shared" si="355"/>
        <v>0</v>
      </c>
      <c r="AO1079" s="2" t="b">
        <v>0</v>
      </c>
      <c r="AP1079" s="2" t="b">
        <f t="shared" si="356"/>
        <v>0</v>
      </c>
      <c r="AQ1079" s="2" t="b">
        <v>0</v>
      </c>
      <c r="AR1079" s="2">
        <v>3</v>
      </c>
      <c r="AS1079" s="2">
        <v>8</v>
      </c>
      <c r="AT1079" s="2">
        <v>11</v>
      </c>
      <c r="AU1079" s="2">
        <v>14</v>
      </c>
      <c r="AV1079" s="2">
        <v>15</v>
      </c>
      <c r="AW1079" s="2">
        <v>16</v>
      </c>
      <c r="AX1079" s="2">
        <v>17</v>
      </c>
    </row>
    <row r="1080" spans="1:85" s="2" customFormat="1" hidden="1" x14ac:dyDescent="0.25">
      <c r="A1080" s="7"/>
      <c r="L1080" s="11" t="s">
        <v>3901</v>
      </c>
      <c r="M1080" s="2" t="s">
        <v>3902</v>
      </c>
      <c r="N1080" s="2">
        <v>52</v>
      </c>
      <c r="O1080" s="2">
        <v>12</v>
      </c>
      <c r="P1080" s="3">
        <v>41974.469444444447</v>
      </c>
      <c r="Q1080" s="2" t="s">
        <v>11</v>
      </c>
      <c r="R1080" s="2" t="s">
        <v>459</v>
      </c>
      <c r="S1080" s="2" t="s">
        <v>3880</v>
      </c>
      <c r="T1080" s="2" t="s">
        <v>484</v>
      </c>
      <c r="U1080" s="2">
        <f t="shared" si="336"/>
        <v>3</v>
      </c>
      <c r="V1080" s="2" t="b">
        <f t="shared" si="337"/>
        <v>1</v>
      </c>
      <c r="W1080" s="17" t="b">
        <f t="shared" si="338"/>
        <v>0</v>
      </c>
      <c r="X1080" s="2" t="b">
        <f t="shared" si="339"/>
        <v>0</v>
      </c>
      <c r="Y1080" s="2" t="b">
        <f t="shared" si="340"/>
        <v>0</v>
      </c>
      <c r="Z1080" s="2" t="b">
        <f t="shared" si="341"/>
        <v>0</v>
      </c>
      <c r="AA1080" s="2" t="b">
        <f t="shared" si="342"/>
        <v>0</v>
      </c>
      <c r="AB1080" s="2" t="b">
        <f t="shared" si="343"/>
        <v>1</v>
      </c>
      <c r="AC1080" s="2" t="b">
        <f t="shared" si="344"/>
        <v>0</v>
      </c>
      <c r="AD1080" s="2" t="b">
        <f t="shared" si="345"/>
        <v>0</v>
      </c>
      <c r="AE1080" s="2" t="b">
        <f t="shared" si="346"/>
        <v>0</v>
      </c>
      <c r="AF1080" s="2" t="b">
        <f t="shared" si="347"/>
        <v>0</v>
      </c>
      <c r="AG1080" s="2" t="b">
        <f t="shared" si="348"/>
        <v>1</v>
      </c>
      <c r="AH1080" s="17" t="b">
        <f t="shared" si="349"/>
        <v>0</v>
      </c>
      <c r="AI1080" s="2" t="b">
        <f t="shared" si="350"/>
        <v>0</v>
      </c>
      <c r="AJ1080" s="2" t="b">
        <f t="shared" si="351"/>
        <v>0</v>
      </c>
      <c r="AK1080" s="2" t="b">
        <f t="shared" si="352"/>
        <v>0</v>
      </c>
      <c r="AL1080" s="2" t="b">
        <f t="shared" si="353"/>
        <v>0</v>
      </c>
      <c r="AM1080" s="2" t="b">
        <f t="shared" si="354"/>
        <v>0</v>
      </c>
      <c r="AN1080" s="2" t="b">
        <f t="shared" si="355"/>
        <v>0</v>
      </c>
      <c r="AO1080" s="2" t="b">
        <v>0</v>
      </c>
      <c r="AP1080" s="2" t="b">
        <f t="shared" si="356"/>
        <v>0</v>
      </c>
      <c r="AQ1080" s="2" t="b">
        <v>0</v>
      </c>
      <c r="AR1080" s="2">
        <v>1</v>
      </c>
      <c r="AS1080" s="2">
        <v>8</v>
      </c>
      <c r="AT1080" s="2">
        <v>12</v>
      </c>
      <c r="AU1080" s="2">
        <v>15</v>
      </c>
      <c r="BP1080" s="7"/>
      <c r="BQ1080" s="7"/>
      <c r="BR1080" s="7"/>
      <c r="BS1080" s="7"/>
      <c r="BT1080" s="7"/>
      <c r="BU1080" s="7"/>
      <c r="BV1080" s="7"/>
      <c r="BW1080" s="7"/>
      <c r="BX1080" s="7"/>
      <c r="BY1080" s="7"/>
      <c r="BZ1080" s="7"/>
      <c r="CA1080" s="7"/>
      <c r="CB1080" s="7"/>
      <c r="CC1080" s="7"/>
      <c r="CD1080" s="7"/>
      <c r="CE1080" s="7"/>
    </row>
    <row r="1081" spans="1:85" s="2" customFormat="1" ht="30" hidden="1" x14ac:dyDescent="0.25">
      <c r="A1081" s="7"/>
      <c r="L1081" s="11" t="s">
        <v>600</v>
      </c>
      <c r="M1081" s="2" t="s">
        <v>601</v>
      </c>
      <c r="N1081" s="2">
        <v>7</v>
      </c>
      <c r="O1081" s="2">
        <v>4</v>
      </c>
      <c r="P1081" s="3">
        <v>41548.694444444445</v>
      </c>
      <c r="Q1081" s="2" t="s">
        <v>11</v>
      </c>
      <c r="R1081" s="2" t="s">
        <v>459</v>
      </c>
      <c r="S1081" s="2" t="s">
        <v>602</v>
      </c>
      <c r="T1081" s="2" t="s">
        <v>484</v>
      </c>
      <c r="U1081" s="2">
        <f t="shared" si="336"/>
        <v>1</v>
      </c>
      <c r="V1081" s="2" t="b">
        <f t="shared" si="337"/>
        <v>0</v>
      </c>
      <c r="W1081" s="17" t="b">
        <f t="shared" si="338"/>
        <v>0</v>
      </c>
      <c r="X1081" s="2" t="b">
        <f t="shared" si="339"/>
        <v>0</v>
      </c>
      <c r="Y1081" s="2" t="b">
        <f t="shared" si="340"/>
        <v>0</v>
      </c>
      <c r="Z1081" s="2" t="b">
        <f t="shared" si="341"/>
        <v>0</v>
      </c>
      <c r="AA1081" s="2" t="b">
        <f t="shared" si="342"/>
        <v>0</v>
      </c>
      <c r="AB1081" s="2" t="b">
        <f t="shared" si="343"/>
        <v>0</v>
      </c>
      <c r="AC1081" s="2" t="b">
        <f t="shared" si="344"/>
        <v>0</v>
      </c>
      <c r="AD1081" s="2" t="b">
        <f t="shared" si="345"/>
        <v>0</v>
      </c>
      <c r="AE1081" s="2" t="b">
        <f t="shared" si="346"/>
        <v>0</v>
      </c>
      <c r="AF1081" s="2" t="b">
        <f t="shared" si="347"/>
        <v>0</v>
      </c>
      <c r="AG1081" s="2" t="b">
        <f t="shared" si="348"/>
        <v>0</v>
      </c>
      <c r="AH1081" s="17" t="b">
        <f t="shared" si="349"/>
        <v>0</v>
      </c>
      <c r="AI1081" s="2" t="b">
        <f t="shared" si="350"/>
        <v>0</v>
      </c>
      <c r="AJ1081" s="2" t="b">
        <f t="shared" si="351"/>
        <v>0</v>
      </c>
      <c r="AK1081" s="2" t="b">
        <f t="shared" si="352"/>
        <v>0</v>
      </c>
      <c r="AL1081" s="2" t="b">
        <f t="shared" si="353"/>
        <v>0</v>
      </c>
      <c r="AM1081" s="2" t="b">
        <f t="shared" si="354"/>
        <v>0</v>
      </c>
      <c r="AN1081" s="2" t="b">
        <f t="shared" si="355"/>
        <v>0</v>
      </c>
      <c r="AO1081" s="2" t="b">
        <v>0</v>
      </c>
      <c r="AP1081" s="2" t="b">
        <f t="shared" si="356"/>
        <v>1</v>
      </c>
      <c r="AQ1081" s="2" t="b">
        <v>0</v>
      </c>
      <c r="AR1081" s="2">
        <v>52</v>
      </c>
    </row>
    <row r="1082" spans="1:85" s="2" customFormat="1" hidden="1" x14ac:dyDescent="0.25">
      <c r="A1082" s="7"/>
      <c r="L1082" s="11" t="s">
        <v>724</v>
      </c>
      <c r="M1082" s="2" t="s">
        <v>725</v>
      </c>
      <c r="N1082" s="2">
        <v>53</v>
      </c>
      <c r="O1082" s="2">
        <v>2</v>
      </c>
      <c r="P1082" s="3">
        <v>41974.484722222223</v>
      </c>
      <c r="Q1082" s="2" t="s">
        <v>11</v>
      </c>
      <c r="R1082" s="2" t="s">
        <v>459</v>
      </c>
      <c r="S1082" s="2" t="s">
        <v>723</v>
      </c>
      <c r="T1082" s="2" t="s">
        <v>658</v>
      </c>
      <c r="U1082" s="2">
        <f t="shared" si="336"/>
        <v>1</v>
      </c>
      <c r="V1082" s="2" t="b">
        <f t="shared" si="337"/>
        <v>1</v>
      </c>
      <c r="W1082" s="17" t="b">
        <f t="shared" si="338"/>
        <v>0</v>
      </c>
      <c r="X1082" s="2" t="b">
        <f t="shared" si="339"/>
        <v>0</v>
      </c>
      <c r="Y1082" s="2" t="b">
        <f t="shared" si="340"/>
        <v>0</v>
      </c>
      <c r="Z1082" s="2" t="b">
        <f t="shared" si="341"/>
        <v>0</v>
      </c>
      <c r="AA1082" s="2" t="b">
        <f t="shared" si="342"/>
        <v>0</v>
      </c>
      <c r="AB1082" s="2" t="b">
        <f t="shared" si="343"/>
        <v>0</v>
      </c>
      <c r="AC1082" s="2" t="b">
        <f t="shared" si="344"/>
        <v>0</v>
      </c>
      <c r="AD1082" s="2" t="b">
        <f t="shared" si="345"/>
        <v>0</v>
      </c>
      <c r="AE1082" s="2" t="b">
        <f t="shared" si="346"/>
        <v>0</v>
      </c>
      <c r="AF1082" s="2" t="b">
        <f t="shared" si="347"/>
        <v>0</v>
      </c>
      <c r="AG1082" s="2" t="b">
        <f t="shared" si="348"/>
        <v>0</v>
      </c>
      <c r="AH1082" s="17" t="b">
        <f t="shared" si="349"/>
        <v>0</v>
      </c>
      <c r="AI1082" s="2" t="b">
        <f t="shared" si="350"/>
        <v>0</v>
      </c>
      <c r="AJ1082" s="2" t="b">
        <f t="shared" si="351"/>
        <v>0</v>
      </c>
      <c r="AK1082" s="2" t="b">
        <f t="shared" si="352"/>
        <v>0</v>
      </c>
      <c r="AL1082" s="2" t="b">
        <f t="shared" si="353"/>
        <v>0</v>
      </c>
      <c r="AM1082" s="2" t="b">
        <f t="shared" si="354"/>
        <v>0</v>
      </c>
      <c r="AN1082" s="2" t="b">
        <f t="shared" si="355"/>
        <v>0</v>
      </c>
      <c r="AO1082" s="2" t="b">
        <v>0</v>
      </c>
      <c r="AP1082" s="2" t="b">
        <f t="shared" si="356"/>
        <v>0</v>
      </c>
      <c r="AQ1082" s="2" t="b">
        <v>0</v>
      </c>
      <c r="AR1082" s="2">
        <v>1</v>
      </c>
      <c r="AS1082" s="2" t="s">
        <v>5615</v>
      </c>
      <c r="AT1082" s="2">
        <v>12</v>
      </c>
    </row>
    <row r="1083" spans="1:85" s="84" customFormat="1" ht="105" x14ac:dyDescent="0.25">
      <c r="A1083" s="75" t="s">
        <v>5664</v>
      </c>
      <c r="B1083" s="79" t="s">
        <v>6480</v>
      </c>
      <c r="C1083" s="79" t="s">
        <v>6481</v>
      </c>
      <c r="D1083" s="90" t="s">
        <v>5703</v>
      </c>
      <c r="E1083" s="90" t="s">
        <v>6482</v>
      </c>
      <c r="F1083" s="90" t="s">
        <v>5703</v>
      </c>
      <c r="G1083" s="90" t="s">
        <v>6483</v>
      </c>
      <c r="H1083" s="90"/>
      <c r="I1083" s="90">
        <v>353139984</v>
      </c>
      <c r="J1083" s="90"/>
      <c r="K1083" s="79"/>
      <c r="L1083" s="90" t="s">
        <v>4270</v>
      </c>
      <c r="M1083" s="90" t="s">
        <v>4271</v>
      </c>
      <c r="N1083" s="90">
        <v>2015</v>
      </c>
      <c r="O1083" s="90">
        <v>1</v>
      </c>
      <c r="P1083" s="92">
        <v>42005.525694444441</v>
      </c>
      <c r="Q1083" s="90" t="s">
        <v>11</v>
      </c>
      <c r="R1083" s="90" t="s">
        <v>459</v>
      </c>
      <c r="S1083" s="90" t="s">
        <v>4269</v>
      </c>
      <c r="T1083" s="90" t="s">
        <v>484</v>
      </c>
      <c r="U1083" s="90">
        <f t="shared" si="336"/>
        <v>8</v>
      </c>
      <c r="V1083" s="90" t="b">
        <f t="shared" si="337"/>
        <v>1</v>
      </c>
      <c r="W1083" s="90" t="b">
        <f t="shared" si="338"/>
        <v>1</v>
      </c>
      <c r="X1083" s="90" t="b">
        <f t="shared" si="339"/>
        <v>1</v>
      </c>
      <c r="Y1083" s="90" t="b">
        <f t="shared" si="340"/>
        <v>0</v>
      </c>
      <c r="Z1083" s="90" t="b">
        <f t="shared" si="341"/>
        <v>1</v>
      </c>
      <c r="AA1083" s="90" t="b">
        <f t="shared" si="342"/>
        <v>0</v>
      </c>
      <c r="AB1083" s="90" t="b">
        <f t="shared" si="343"/>
        <v>1</v>
      </c>
      <c r="AC1083" s="90" t="b">
        <f t="shared" si="344"/>
        <v>0</v>
      </c>
      <c r="AD1083" s="90" t="b">
        <f t="shared" si="345"/>
        <v>1</v>
      </c>
      <c r="AE1083" s="90" t="b">
        <f t="shared" si="346"/>
        <v>0</v>
      </c>
      <c r="AF1083" s="90" t="b">
        <f t="shared" si="347"/>
        <v>0</v>
      </c>
      <c r="AG1083" s="90" t="b">
        <f t="shared" si="348"/>
        <v>1</v>
      </c>
      <c r="AH1083" s="90" t="b">
        <f t="shared" si="349"/>
        <v>1</v>
      </c>
      <c r="AI1083" s="90" t="b">
        <f t="shared" si="350"/>
        <v>0</v>
      </c>
      <c r="AJ1083" s="90" t="b">
        <f t="shared" si="351"/>
        <v>0</v>
      </c>
      <c r="AK1083" s="90" t="b">
        <f t="shared" si="352"/>
        <v>0</v>
      </c>
      <c r="AL1083" s="90" t="b">
        <f t="shared" si="353"/>
        <v>0</v>
      </c>
      <c r="AM1083" s="90" t="b">
        <f t="shared" si="354"/>
        <v>0</v>
      </c>
      <c r="AN1083" s="90" t="b">
        <f t="shared" si="355"/>
        <v>0</v>
      </c>
      <c r="AO1083" s="90" t="b">
        <v>0</v>
      </c>
      <c r="AP1083" s="90" t="b">
        <f t="shared" si="356"/>
        <v>0</v>
      </c>
      <c r="AQ1083" s="90" t="b">
        <v>0</v>
      </c>
      <c r="AR1083" s="2">
        <v>1</v>
      </c>
      <c r="AS1083" s="2">
        <v>2</v>
      </c>
      <c r="AT1083" s="2">
        <v>4</v>
      </c>
      <c r="AU1083" s="2">
        <v>6</v>
      </c>
      <c r="AV1083" s="2">
        <v>8</v>
      </c>
      <c r="AW1083" s="2">
        <v>11</v>
      </c>
      <c r="AX1083" s="2">
        <v>12</v>
      </c>
      <c r="AY1083" s="2">
        <v>15</v>
      </c>
      <c r="AZ1083" s="2">
        <v>16</v>
      </c>
      <c r="BA1083" s="2"/>
      <c r="BB1083" s="2"/>
      <c r="BC1083" s="2"/>
      <c r="BD1083" s="2"/>
      <c r="BE1083" s="2"/>
      <c r="BF1083" s="2"/>
      <c r="BG1083" s="2"/>
      <c r="BH1083" s="2"/>
      <c r="BI1083" s="2"/>
      <c r="BJ1083" s="2"/>
      <c r="BK1083" s="2"/>
      <c r="BL1083" s="2"/>
      <c r="BM1083" s="7"/>
      <c r="BN1083" s="7"/>
      <c r="BO1083" s="7"/>
      <c r="BP1083" s="7"/>
      <c r="BQ1083" s="7"/>
      <c r="BR1083" s="7"/>
      <c r="BS1083" s="7"/>
      <c r="BT1083" s="7"/>
      <c r="BU1083" s="7"/>
      <c r="BV1083" s="7"/>
      <c r="BW1083" s="7"/>
      <c r="BX1083" s="7"/>
      <c r="BY1083" s="7"/>
      <c r="BZ1083" s="7"/>
      <c r="CA1083" s="7"/>
      <c r="CB1083" s="7"/>
      <c r="CC1083" s="7"/>
      <c r="CD1083" s="7"/>
      <c r="CE1083" s="7"/>
      <c r="CF1083" s="2"/>
    </row>
    <row r="1084" spans="1:85" s="2" customFormat="1" hidden="1" x14ac:dyDescent="0.25">
      <c r="A1084" s="7"/>
      <c r="L1084" s="11" t="s">
        <v>672</v>
      </c>
      <c r="M1084" s="2" t="s">
        <v>673</v>
      </c>
      <c r="N1084" s="2">
        <v>38</v>
      </c>
      <c r="O1084" s="2">
        <v>4</v>
      </c>
      <c r="P1084" s="3">
        <v>41913.37777777778</v>
      </c>
      <c r="Q1084" s="2" t="s">
        <v>11</v>
      </c>
      <c r="R1084" s="2" t="s">
        <v>459</v>
      </c>
      <c r="S1084" s="2" t="s">
        <v>674</v>
      </c>
      <c r="T1084" s="2" t="s">
        <v>471</v>
      </c>
      <c r="U1084" s="2">
        <f t="shared" si="336"/>
        <v>1</v>
      </c>
      <c r="V1084" s="2" t="b">
        <f t="shared" si="337"/>
        <v>1</v>
      </c>
      <c r="W1084" s="17" t="b">
        <f t="shared" si="338"/>
        <v>0</v>
      </c>
      <c r="X1084" s="2" t="b">
        <f t="shared" si="339"/>
        <v>0</v>
      </c>
      <c r="Y1084" s="2" t="b">
        <f t="shared" si="340"/>
        <v>0</v>
      </c>
      <c r="Z1084" s="2" t="b">
        <f t="shared" si="341"/>
        <v>0</v>
      </c>
      <c r="AA1084" s="2" t="b">
        <f t="shared" si="342"/>
        <v>0</v>
      </c>
      <c r="AB1084" s="2" t="b">
        <f t="shared" si="343"/>
        <v>0</v>
      </c>
      <c r="AC1084" s="2" t="b">
        <f t="shared" si="344"/>
        <v>0</v>
      </c>
      <c r="AD1084" s="2" t="b">
        <f t="shared" si="345"/>
        <v>0</v>
      </c>
      <c r="AE1084" s="2" t="b">
        <f t="shared" si="346"/>
        <v>0</v>
      </c>
      <c r="AF1084" s="2" t="b">
        <f t="shared" si="347"/>
        <v>0</v>
      </c>
      <c r="AG1084" s="2" t="b">
        <f t="shared" si="348"/>
        <v>0</v>
      </c>
      <c r="AH1084" s="17" t="b">
        <f t="shared" si="349"/>
        <v>0</v>
      </c>
      <c r="AI1084" s="2" t="b">
        <f t="shared" si="350"/>
        <v>0</v>
      </c>
      <c r="AJ1084" s="2" t="b">
        <f t="shared" si="351"/>
        <v>0</v>
      </c>
      <c r="AK1084" s="2" t="b">
        <f t="shared" si="352"/>
        <v>0</v>
      </c>
      <c r="AL1084" s="2" t="b">
        <f t="shared" si="353"/>
        <v>0</v>
      </c>
      <c r="AM1084" s="2" t="b">
        <f t="shared" si="354"/>
        <v>0</v>
      </c>
      <c r="AN1084" s="2" t="b">
        <f t="shared" si="355"/>
        <v>0</v>
      </c>
      <c r="AO1084" s="2" t="b">
        <v>0</v>
      </c>
      <c r="AP1084" s="2" t="b">
        <f t="shared" si="356"/>
        <v>0</v>
      </c>
      <c r="AQ1084" s="2" t="b">
        <v>0</v>
      </c>
      <c r="AR1084" s="2">
        <v>1</v>
      </c>
      <c r="AS1084" s="2" t="s">
        <v>5615</v>
      </c>
      <c r="BP1084" s="7"/>
      <c r="BQ1084" s="7"/>
      <c r="BR1084" s="7"/>
      <c r="BS1084" s="7"/>
      <c r="BT1084" s="7"/>
      <c r="BU1084" s="7"/>
      <c r="BV1084" s="7"/>
      <c r="BW1084" s="7"/>
      <c r="BX1084" s="7"/>
      <c r="BY1084" s="7"/>
      <c r="BZ1084" s="7"/>
      <c r="CA1084" s="7"/>
      <c r="CB1084" s="7"/>
      <c r="CC1084" s="7"/>
      <c r="CD1084" s="7"/>
      <c r="CE1084" s="7"/>
    </row>
    <row r="1085" spans="1:85" s="2" customFormat="1" hidden="1" x14ac:dyDescent="0.25">
      <c r="A1085" s="7"/>
      <c r="L1085" s="11" t="s">
        <v>3750</v>
      </c>
      <c r="M1085" s="2" t="s">
        <v>3751</v>
      </c>
      <c r="N1085" s="2">
        <v>6</v>
      </c>
      <c r="O1085" s="2">
        <v>2</v>
      </c>
      <c r="P1085" s="3">
        <v>41456.616666666669</v>
      </c>
      <c r="Q1085" s="2" t="s">
        <v>11</v>
      </c>
      <c r="R1085" s="2" t="s">
        <v>459</v>
      </c>
      <c r="S1085" s="2" t="s">
        <v>3752</v>
      </c>
      <c r="T1085" s="2" t="s">
        <v>484</v>
      </c>
      <c r="U1085" s="2">
        <f t="shared" si="336"/>
        <v>2</v>
      </c>
      <c r="V1085" s="2" t="b">
        <f t="shared" si="337"/>
        <v>0</v>
      </c>
      <c r="W1085" s="17" t="b">
        <f t="shared" si="338"/>
        <v>0</v>
      </c>
      <c r="X1085" s="2" t="b">
        <f t="shared" si="339"/>
        <v>0</v>
      </c>
      <c r="Y1085" s="2" t="b">
        <f t="shared" si="340"/>
        <v>0</v>
      </c>
      <c r="Z1085" s="2" t="b">
        <f t="shared" si="341"/>
        <v>0</v>
      </c>
      <c r="AA1085" s="2" t="b">
        <f t="shared" si="342"/>
        <v>0</v>
      </c>
      <c r="AB1085" s="2" t="b">
        <f t="shared" si="343"/>
        <v>0</v>
      </c>
      <c r="AC1085" s="2" t="b">
        <f t="shared" si="344"/>
        <v>0</v>
      </c>
      <c r="AD1085" s="2" t="b">
        <f t="shared" si="345"/>
        <v>0</v>
      </c>
      <c r="AE1085" s="2" t="b">
        <f t="shared" si="346"/>
        <v>0</v>
      </c>
      <c r="AF1085" s="2" t="b">
        <f t="shared" si="347"/>
        <v>0</v>
      </c>
      <c r="AG1085" s="2" t="b">
        <f t="shared" si="348"/>
        <v>0</v>
      </c>
      <c r="AH1085" s="17" t="b">
        <f t="shared" si="349"/>
        <v>0</v>
      </c>
      <c r="AI1085" s="2" t="b">
        <f t="shared" si="350"/>
        <v>0</v>
      </c>
      <c r="AJ1085" s="2" t="b">
        <f t="shared" si="351"/>
        <v>0</v>
      </c>
      <c r="AK1085" s="2" t="b">
        <f t="shared" si="352"/>
        <v>0</v>
      </c>
      <c r="AL1085" s="2" t="b">
        <f t="shared" si="353"/>
        <v>0</v>
      </c>
      <c r="AM1085" s="2" t="b">
        <f t="shared" si="354"/>
        <v>0</v>
      </c>
      <c r="AN1085" s="2" t="b">
        <f t="shared" si="355"/>
        <v>0</v>
      </c>
      <c r="AO1085" s="2" t="b">
        <v>0</v>
      </c>
      <c r="AP1085" s="2" t="b">
        <f t="shared" si="356"/>
        <v>1</v>
      </c>
      <c r="AQ1085" s="2" t="b">
        <v>1</v>
      </c>
      <c r="AR1085" s="2" t="s">
        <v>5618</v>
      </c>
      <c r="AS1085" s="2">
        <v>52</v>
      </c>
    </row>
    <row r="1086" spans="1:85" s="2" customFormat="1" ht="45" hidden="1" x14ac:dyDescent="0.25">
      <c r="A1086" s="7"/>
      <c r="L1086" s="11" t="s">
        <v>2137</v>
      </c>
      <c r="M1086" s="2" t="s">
        <v>2138</v>
      </c>
      <c r="N1086" s="7">
        <v>38</v>
      </c>
      <c r="O1086" s="7">
        <v>4</v>
      </c>
      <c r="P1086" s="8">
        <v>41974.404166666667</v>
      </c>
      <c r="Q1086" s="7" t="s">
        <v>11</v>
      </c>
      <c r="R1086" s="7" t="s">
        <v>459</v>
      </c>
      <c r="S1086" s="7" t="s">
        <v>2139</v>
      </c>
      <c r="T1086" s="7" t="s">
        <v>2140</v>
      </c>
      <c r="U1086" s="2">
        <f t="shared" si="336"/>
        <v>2</v>
      </c>
      <c r="V1086" s="2" t="b">
        <f t="shared" si="337"/>
        <v>0</v>
      </c>
      <c r="W1086" s="17" t="b">
        <f t="shared" si="338"/>
        <v>0</v>
      </c>
      <c r="X1086" s="2" t="b">
        <f t="shared" si="339"/>
        <v>0</v>
      </c>
      <c r="Y1086" s="2" t="b">
        <f t="shared" si="340"/>
        <v>0</v>
      </c>
      <c r="Z1086" s="2" t="b">
        <f t="shared" si="341"/>
        <v>0</v>
      </c>
      <c r="AA1086" s="2" t="b">
        <f t="shared" si="342"/>
        <v>0</v>
      </c>
      <c r="AB1086" s="2" t="b">
        <f t="shared" si="343"/>
        <v>0</v>
      </c>
      <c r="AC1086" s="2" t="b">
        <f t="shared" si="344"/>
        <v>0</v>
      </c>
      <c r="AD1086" s="2" t="b">
        <f t="shared" si="345"/>
        <v>0</v>
      </c>
      <c r="AE1086" s="2" t="b">
        <f t="shared" si="346"/>
        <v>0</v>
      </c>
      <c r="AF1086" s="2" t="b">
        <f t="shared" si="347"/>
        <v>0</v>
      </c>
      <c r="AG1086" s="2" t="b">
        <f t="shared" si="348"/>
        <v>0</v>
      </c>
      <c r="AH1086" s="17" t="b">
        <f t="shared" si="349"/>
        <v>1</v>
      </c>
      <c r="AI1086" s="2" t="b">
        <f t="shared" si="350"/>
        <v>0</v>
      </c>
      <c r="AJ1086" s="2" t="b">
        <f t="shared" si="351"/>
        <v>0</v>
      </c>
      <c r="AK1086" s="2" t="b">
        <f t="shared" si="352"/>
        <v>0</v>
      </c>
      <c r="AL1086" s="2" t="b">
        <f t="shared" si="353"/>
        <v>0</v>
      </c>
      <c r="AM1086" s="2" t="b">
        <f t="shared" si="354"/>
        <v>0</v>
      </c>
      <c r="AN1086" s="2" t="b">
        <f t="shared" si="355"/>
        <v>0</v>
      </c>
      <c r="AO1086" s="2" t="b">
        <v>0</v>
      </c>
      <c r="AP1086" s="2" t="b">
        <f t="shared" si="356"/>
        <v>0</v>
      </c>
      <c r="AQ1086" s="2" t="b">
        <v>1</v>
      </c>
      <c r="AR1086" s="7" t="s">
        <v>5618</v>
      </c>
      <c r="AS1086" s="7">
        <v>16</v>
      </c>
      <c r="AT1086" s="7"/>
      <c r="AU1086" s="7"/>
      <c r="AV1086" s="7"/>
      <c r="AW1086" s="7"/>
      <c r="AX1086" s="7"/>
      <c r="AY1086" s="7"/>
      <c r="AZ1086" s="7"/>
      <c r="BA1086" s="7"/>
      <c r="BB1086" s="7"/>
      <c r="BC1086" s="7"/>
      <c r="BD1086" s="7"/>
      <c r="BE1086" s="7"/>
      <c r="BF1086" s="7"/>
      <c r="BG1086" s="7"/>
      <c r="BH1086" s="7"/>
      <c r="BI1086" s="7"/>
      <c r="BJ1086" s="7"/>
      <c r="BK1086" s="7"/>
      <c r="BL1086" s="7"/>
      <c r="BQ1086" s="7"/>
      <c r="BR1086" s="7"/>
      <c r="BS1086" s="7"/>
      <c r="BT1086" s="7"/>
      <c r="BU1086" s="7"/>
      <c r="BV1086" s="7"/>
      <c r="BW1086" s="7"/>
      <c r="BX1086" s="7"/>
      <c r="BY1086" s="7"/>
      <c r="BZ1086" s="7"/>
      <c r="CA1086" s="7"/>
      <c r="CB1086" s="7"/>
      <c r="CC1086" s="7"/>
      <c r="CD1086" s="7"/>
      <c r="CE1086" s="7"/>
    </row>
    <row r="1087" spans="1:85" s="84" customFormat="1" ht="90" x14ac:dyDescent="0.25">
      <c r="A1087" s="75" t="s">
        <v>5675</v>
      </c>
      <c r="B1087" s="75" t="s">
        <v>5737</v>
      </c>
      <c r="C1087" s="75" t="s">
        <v>5738</v>
      </c>
      <c r="D1087" s="90" t="s">
        <v>5693</v>
      </c>
      <c r="E1087" s="90" t="s">
        <v>5739</v>
      </c>
      <c r="F1087" s="90" t="s">
        <v>5693</v>
      </c>
      <c r="G1087" s="91" t="s">
        <v>5740</v>
      </c>
      <c r="H1087" s="90"/>
      <c r="I1087" s="90" t="s">
        <v>5741</v>
      </c>
      <c r="J1087" s="90"/>
      <c r="K1087" s="75"/>
      <c r="L1087" s="90" t="s">
        <v>309</v>
      </c>
      <c r="M1087" s="90" t="s">
        <v>310</v>
      </c>
      <c r="N1087" s="90">
        <v>2013</v>
      </c>
      <c r="O1087" s="90">
        <v>1</v>
      </c>
      <c r="P1087" s="92">
        <v>41456.481944444444</v>
      </c>
      <c r="Q1087" s="90" t="s">
        <v>11</v>
      </c>
      <c r="R1087" s="90" t="s">
        <v>9</v>
      </c>
      <c r="S1087" s="90" t="s">
        <v>311</v>
      </c>
      <c r="T1087" s="90" t="s">
        <v>13</v>
      </c>
      <c r="U1087" s="90">
        <f t="shared" si="336"/>
        <v>5</v>
      </c>
      <c r="V1087" s="90" t="b">
        <f t="shared" si="337"/>
        <v>1</v>
      </c>
      <c r="W1087" s="90" t="b">
        <f t="shared" si="338"/>
        <v>1</v>
      </c>
      <c r="X1087" s="90" t="b">
        <f t="shared" si="339"/>
        <v>1</v>
      </c>
      <c r="Y1087" s="90" t="b">
        <f t="shared" si="340"/>
        <v>0</v>
      </c>
      <c r="Z1087" s="90" t="b">
        <f t="shared" si="341"/>
        <v>0</v>
      </c>
      <c r="AA1087" s="90" t="b">
        <f t="shared" si="342"/>
        <v>0</v>
      </c>
      <c r="AB1087" s="90" t="b">
        <f t="shared" si="343"/>
        <v>1</v>
      </c>
      <c r="AC1087" s="90" t="b">
        <f t="shared" si="344"/>
        <v>0</v>
      </c>
      <c r="AD1087" s="90" t="b">
        <f t="shared" si="345"/>
        <v>1</v>
      </c>
      <c r="AE1087" s="90" t="b">
        <f t="shared" si="346"/>
        <v>0</v>
      </c>
      <c r="AF1087" s="90" t="b">
        <f t="shared" si="347"/>
        <v>0</v>
      </c>
      <c r="AG1087" s="90" t="b">
        <f t="shared" si="348"/>
        <v>0</v>
      </c>
      <c r="AH1087" s="90" t="b">
        <f t="shared" si="349"/>
        <v>0</v>
      </c>
      <c r="AI1087" s="90" t="b">
        <f t="shared" si="350"/>
        <v>0</v>
      </c>
      <c r="AJ1087" s="90" t="b">
        <f t="shared" si="351"/>
        <v>0</v>
      </c>
      <c r="AK1087" s="90" t="b">
        <f t="shared" si="352"/>
        <v>0</v>
      </c>
      <c r="AL1087" s="90" t="b">
        <f t="shared" si="353"/>
        <v>0</v>
      </c>
      <c r="AM1087" s="90" t="b">
        <f t="shared" si="354"/>
        <v>0</v>
      </c>
      <c r="AN1087" s="90" t="b">
        <f t="shared" si="355"/>
        <v>0</v>
      </c>
      <c r="AO1087" s="90" t="b">
        <v>0</v>
      </c>
      <c r="AP1087" s="90" t="b">
        <f t="shared" si="356"/>
        <v>0</v>
      </c>
      <c r="AQ1087" s="90" t="b">
        <v>0</v>
      </c>
      <c r="AR1087" s="7">
        <v>1</v>
      </c>
      <c r="AS1087" s="7">
        <v>2</v>
      </c>
      <c r="AT1087" s="7">
        <v>3</v>
      </c>
      <c r="AU1087" s="7">
        <v>4</v>
      </c>
      <c r="AV1087" s="7">
        <v>8</v>
      </c>
      <c r="AW1087" s="7">
        <v>11</v>
      </c>
      <c r="AX1087" s="7">
        <v>12</v>
      </c>
      <c r="AY1087" s="7"/>
      <c r="AZ1087" s="7"/>
      <c r="BA1087" s="7"/>
      <c r="BB1087" s="7"/>
      <c r="BC1087" s="7"/>
      <c r="BD1087" s="7"/>
      <c r="BE1087" s="7"/>
      <c r="BF1087" s="7"/>
      <c r="BG1087" s="7"/>
      <c r="BH1087" s="7"/>
      <c r="BI1087" s="7"/>
      <c r="BJ1087" s="7"/>
      <c r="BK1087" s="7"/>
      <c r="BL1087" s="7"/>
      <c r="BM1087" s="2"/>
      <c r="BN1087" s="2"/>
      <c r="BO1087" s="2"/>
      <c r="BP1087" s="7"/>
      <c r="BQ1087" s="2"/>
      <c r="BR1087" s="2"/>
      <c r="BS1087" s="2"/>
      <c r="BT1087" s="2"/>
      <c r="BU1087" s="2"/>
      <c r="BV1087" s="2"/>
      <c r="BW1087" s="2"/>
      <c r="BX1087" s="2"/>
      <c r="BY1087" s="2"/>
      <c r="BZ1087" s="2"/>
      <c r="CA1087" s="2"/>
      <c r="CB1087" s="2"/>
      <c r="CC1087" s="2"/>
      <c r="CD1087" s="2"/>
      <c r="CE1087" s="2"/>
      <c r="CF1087" s="2"/>
    </row>
    <row r="1088" spans="1:85" s="2" customFormat="1" ht="30" hidden="1" x14ac:dyDescent="0.25">
      <c r="A1088" s="7"/>
      <c r="L1088" s="11" t="s">
        <v>3063</v>
      </c>
      <c r="M1088" s="2" t="s">
        <v>3064</v>
      </c>
      <c r="N1088" s="2">
        <v>2010</v>
      </c>
      <c r="O1088" s="2">
        <v>1</v>
      </c>
      <c r="P1088" s="3">
        <v>40179.458333333336</v>
      </c>
      <c r="Q1088" s="2" t="s">
        <v>474</v>
      </c>
      <c r="R1088" s="2" t="s">
        <v>459</v>
      </c>
      <c r="S1088" s="2" t="s">
        <v>3065</v>
      </c>
      <c r="T1088" s="2" t="s">
        <v>3066</v>
      </c>
      <c r="U1088" s="2">
        <f t="shared" si="336"/>
        <v>1</v>
      </c>
      <c r="V1088" s="2" t="b">
        <f t="shared" si="337"/>
        <v>1</v>
      </c>
      <c r="W1088" s="17" t="b">
        <f t="shared" si="338"/>
        <v>0</v>
      </c>
      <c r="X1088" s="2" t="b">
        <f t="shared" si="339"/>
        <v>0</v>
      </c>
      <c r="Y1088" s="2" t="b">
        <f t="shared" si="340"/>
        <v>0</v>
      </c>
      <c r="Z1088" s="2" t="b">
        <f t="shared" si="341"/>
        <v>0</v>
      </c>
      <c r="AA1088" s="2" t="b">
        <f t="shared" si="342"/>
        <v>0</v>
      </c>
      <c r="AB1088" s="2" t="b">
        <f t="shared" si="343"/>
        <v>0</v>
      </c>
      <c r="AC1088" s="2" t="b">
        <f t="shared" si="344"/>
        <v>0</v>
      </c>
      <c r="AD1088" s="2" t="b">
        <f t="shared" si="345"/>
        <v>0</v>
      </c>
      <c r="AE1088" s="2" t="b">
        <f t="shared" si="346"/>
        <v>0</v>
      </c>
      <c r="AF1088" s="2" t="b">
        <f t="shared" si="347"/>
        <v>0</v>
      </c>
      <c r="AG1088" s="2" t="b">
        <f t="shared" si="348"/>
        <v>0</v>
      </c>
      <c r="AH1088" s="17" t="b">
        <f t="shared" si="349"/>
        <v>0</v>
      </c>
      <c r="AI1088" s="2" t="b">
        <f t="shared" si="350"/>
        <v>0</v>
      </c>
      <c r="AJ1088" s="2" t="b">
        <f t="shared" si="351"/>
        <v>0</v>
      </c>
      <c r="AK1088" s="2" t="b">
        <f t="shared" si="352"/>
        <v>0</v>
      </c>
      <c r="AL1088" s="2" t="b">
        <f t="shared" si="353"/>
        <v>0</v>
      </c>
      <c r="AM1088" s="2" t="b">
        <f t="shared" si="354"/>
        <v>0</v>
      </c>
      <c r="AN1088" s="2" t="b">
        <f t="shared" si="355"/>
        <v>0</v>
      </c>
      <c r="AO1088" s="2" t="b">
        <v>0</v>
      </c>
      <c r="AP1088" s="2" t="b">
        <f t="shared" si="356"/>
        <v>0</v>
      </c>
      <c r="AQ1088" s="2" t="b">
        <v>0</v>
      </c>
      <c r="AR1088" s="2">
        <v>1</v>
      </c>
      <c r="BP1088" s="7"/>
      <c r="BQ1088" s="7"/>
      <c r="BR1088" s="7"/>
      <c r="BS1088" s="7"/>
      <c r="BT1088" s="7"/>
      <c r="BU1088" s="7"/>
      <c r="BV1088" s="7"/>
      <c r="BW1088" s="7"/>
      <c r="BX1088" s="7"/>
      <c r="BY1088" s="7"/>
      <c r="BZ1088" s="7"/>
      <c r="CA1088" s="7"/>
      <c r="CB1088" s="7"/>
      <c r="CC1088" s="7"/>
      <c r="CD1088" s="7"/>
      <c r="CE1088" s="7"/>
      <c r="CF1088" s="7"/>
      <c r="CG1088" s="7"/>
    </row>
    <row r="1089" spans="1:85" s="2" customFormat="1" ht="75" hidden="1" x14ac:dyDescent="0.25">
      <c r="A1089" s="42" t="s">
        <v>5655</v>
      </c>
      <c r="B1089" s="42" t="s">
        <v>5693</v>
      </c>
      <c r="C1089" s="59">
        <v>2016</v>
      </c>
      <c r="D1089" s="42" t="s">
        <v>5705</v>
      </c>
      <c r="E1089" s="42" t="s">
        <v>5929</v>
      </c>
      <c r="F1089" s="42" t="s">
        <v>5929</v>
      </c>
      <c r="G1089" s="42" t="s">
        <v>5929</v>
      </c>
      <c r="H1089" s="42" t="s">
        <v>5929</v>
      </c>
      <c r="I1089" s="42" t="s">
        <v>6139</v>
      </c>
      <c r="J1089" s="42" t="s">
        <v>5734</v>
      </c>
      <c r="K1089" s="42" t="s">
        <v>6140</v>
      </c>
      <c r="L1089" s="5" t="s">
        <v>3067</v>
      </c>
      <c r="M1089" s="5" t="s">
        <v>3068</v>
      </c>
      <c r="N1089" s="5">
        <v>2010</v>
      </c>
      <c r="O1089" s="5">
        <v>1</v>
      </c>
      <c r="P1089" s="10">
        <v>40179.397222222222</v>
      </c>
      <c r="Q1089" s="5" t="s">
        <v>11</v>
      </c>
      <c r="R1089" s="5" t="s">
        <v>459</v>
      </c>
      <c r="S1089" s="5" t="s">
        <v>3065</v>
      </c>
      <c r="T1089" s="5" t="s">
        <v>3066</v>
      </c>
      <c r="U1089" s="5">
        <f t="shared" si="336"/>
        <v>10</v>
      </c>
      <c r="V1089" s="5" t="b">
        <f t="shared" si="337"/>
        <v>1</v>
      </c>
      <c r="W1089" s="51" t="b">
        <f t="shared" si="338"/>
        <v>1</v>
      </c>
      <c r="X1089" s="5" t="b">
        <f t="shared" si="339"/>
        <v>1</v>
      </c>
      <c r="Y1089" s="5" t="b">
        <f t="shared" si="340"/>
        <v>1</v>
      </c>
      <c r="Z1089" s="5" t="b">
        <f t="shared" si="341"/>
        <v>1</v>
      </c>
      <c r="AA1089" s="5" t="b">
        <f t="shared" si="342"/>
        <v>0</v>
      </c>
      <c r="AB1089" s="5" t="b">
        <f t="shared" si="343"/>
        <v>1</v>
      </c>
      <c r="AC1089" s="5" t="b">
        <f t="shared" si="344"/>
        <v>0</v>
      </c>
      <c r="AD1089" s="5" t="b">
        <f t="shared" si="345"/>
        <v>1</v>
      </c>
      <c r="AE1089" s="5" t="b">
        <f t="shared" si="346"/>
        <v>1</v>
      </c>
      <c r="AF1089" s="5" t="b">
        <f t="shared" si="347"/>
        <v>0</v>
      </c>
      <c r="AG1089" s="5" t="b">
        <f t="shared" si="348"/>
        <v>1</v>
      </c>
      <c r="AH1089" s="51" t="b">
        <f t="shared" si="349"/>
        <v>1</v>
      </c>
      <c r="AI1089" s="5" t="b">
        <f t="shared" si="350"/>
        <v>0</v>
      </c>
      <c r="AJ1089" s="5" t="b">
        <f t="shared" si="351"/>
        <v>0</v>
      </c>
      <c r="AK1089" s="5" t="b">
        <f t="shared" si="352"/>
        <v>0</v>
      </c>
      <c r="AL1089" s="5" t="b">
        <f t="shared" si="353"/>
        <v>0</v>
      </c>
      <c r="AM1089" s="5" t="b">
        <f t="shared" si="354"/>
        <v>0</v>
      </c>
      <c r="AN1089" s="5" t="b">
        <f t="shared" si="355"/>
        <v>0</v>
      </c>
      <c r="AO1089" s="5" t="b">
        <v>0</v>
      </c>
      <c r="AP1089" s="5" t="b">
        <f t="shared" si="356"/>
        <v>0</v>
      </c>
      <c r="AQ1089" s="5" t="b">
        <v>0</v>
      </c>
      <c r="AR1089" s="2">
        <v>1</v>
      </c>
      <c r="AS1089" s="2">
        <v>2</v>
      </c>
      <c r="AT1089" s="2">
        <v>3</v>
      </c>
      <c r="AU1089" s="2">
        <v>4</v>
      </c>
      <c r="AV1089" s="2">
        <v>5</v>
      </c>
      <c r="AW1089" s="2">
        <v>6</v>
      </c>
      <c r="AX1089" s="2">
        <v>8</v>
      </c>
      <c r="AY1089" s="2">
        <v>11</v>
      </c>
      <c r="AZ1089" s="2">
        <v>12</v>
      </c>
      <c r="BA1089" s="2">
        <v>13</v>
      </c>
      <c r="BB1089" s="2">
        <v>15</v>
      </c>
      <c r="BC1089" s="2">
        <v>16</v>
      </c>
      <c r="BD1089" s="2">
        <v>36</v>
      </c>
      <c r="BP1089" s="7"/>
      <c r="CF1089" s="7"/>
      <c r="CG1089" s="7"/>
    </row>
    <row r="1090" spans="1:85" s="2" customFormat="1" hidden="1" x14ac:dyDescent="0.25">
      <c r="A1090" s="7"/>
      <c r="L1090" s="11" t="s">
        <v>2539</v>
      </c>
      <c r="M1090" s="2" t="s">
        <v>2540</v>
      </c>
      <c r="N1090" s="7">
        <v>2013</v>
      </c>
      <c r="O1090" s="7">
        <v>12</v>
      </c>
      <c r="P1090" s="8">
        <v>41609.401388888888</v>
      </c>
      <c r="Q1090" s="7" t="s">
        <v>11</v>
      </c>
      <c r="R1090" s="7" t="s">
        <v>459</v>
      </c>
      <c r="S1090" s="7" t="s">
        <v>2541</v>
      </c>
      <c r="T1090" s="7" t="s">
        <v>540</v>
      </c>
      <c r="U1090" s="2">
        <f t="shared" ref="U1090:U1153" si="357">COUNTIF(V1090:AV1090,TRUE)</f>
        <v>2</v>
      </c>
      <c r="V1090" s="2" t="b">
        <f t="shared" ref="V1090:V1153" si="358">ISNUMBER(MATCH(1,AR1090:CH1090,0))</f>
        <v>0</v>
      </c>
      <c r="W1090" s="17" t="b">
        <f t="shared" ref="W1090:W1153" si="359">ISNUMBER(MATCH(2,AR1090:CH1090,0))</f>
        <v>0</v>
      </c>
      <c r="X1090" s="2" t="b">
        <f t="shared" ref="X1090:X1153" si="360">ISNUMBER(MATCH(4,AR1090:CH1090,0))</f>
        <v>1</v>
      </c>
      <c r="Y1090" s="2" t="b">
        <f t="shared" ref="Y1090:Y1153" si="361">ISNUMBER(MATCH(5,AR1090:CH1090,0))</f>
        <v>0</v>
      </c>
      <c r="Z1090" s="2" t="b">
        <f t="shared" ref="Z1090:Z1153" si="362">ISNUMBER(MATCH(6,AR1090:CH1090,0))</f>
        <v>0</v>
      </c>
      <c r="AA1090" s="2" t="b">
        <f t="shared" ref="AA1090:AA1153" si="363">ISNUMBER(MATCH(7,AR1090:CH1090,0))</f>
        <v>0</v>
      </c>
      <c r="AB1090" s="2" t="b">
        <f t="shared" ref="AB1090:AB1153" si="364">ISNUMBER(MATCH(8,AR1090:CH1090,0))</f>
        <v>1</v>
      </c>
      <c r="AC1090" s="2" t="b">
        <f t="shared" ref="AC1090:AC1153" si="365">ISNUMBER(MATCH(10,AR1090:CH1090,0))</f>
        <v>0</v>
      </c>
      <c r="AD1090" s="2" t="b">
        <f t="shared" ref="AD1090:AD1153" si="366">ISNUMBER(MATCH(11,AR1090:CH1090,0))</f>
        <v>0</v>
      </c>
      <c r="AE1090" s="2" t="b">
        <f t="shared" ref="AE1090:AE1153" si="367">ISNUMBER(MATCH(13,AR1090:CH1090,0))</f>
        <v>0</v>
      </c>
      <c r="AF1090" s="2" t="b">
        <f t="shared" ref="AF1090:AF1153" si="368">ISNUMBER(MATCH(14,AR1090:CH1090,0))</f>
        <v>0</v>
      </c>
      <c r="AG1090" s="2" t="b">
        <f t="shared" ref="AG1090:AG1153" si="369">ISNUMBER(MATCH(15,AR1090:CH1090,0))</f>
        <v>0</v>
      </c>
      <c r="AH1090" s="17" t="b">
        <f t="shared" ref="AH1090:AH1153" si="370">ISNUMBER(MATCH(16,AR1090:CH1090,0))</f>
        <v>0</v>
      </c>
      <c r="AI1090" s="2" t="b">
        <f t="shared" ref="AI1090:AI1153" si="371">ISNUMBER(MATCH(20,AQ1090:CG1090,0))</f>
        <v>0</v>
      </c>
      <c r="AJ1090" s="2" t="b">
        <f t="shared" ref="AJ1090:AJ1153" si="372">ISNUMBER(MATCH(21,AQ1090:CG1090,0))</f>
        <v>0</v>
      </c>
      <c r="AK1090" s="2" t="b">
        <f t="shared" ref="AK1090:AK1153" si="373">ISNUMBER(MATCH(22,AR1090:CH1090,0))</f>
        <v>0</v>
      </c>
      <c r="AL1090" s="2" t="b">
        <f t="shared" ref="AL1090:AL1153" si="374">ISNUMBER(MATCH(23,AR1090:CH1090,0))</f>
        <v>0</v>
      </c>
      <c r="AM1090" s="2" t="b">
        <f t="shared" ref="AM1090:AM1153" si="375">ISNUMBER(MATCH(30,AR1090:CH1090,0))</f>
        <v>0</v>
      </c>
      <c r="AN1090" s="2" t="b">
        <f t="shared" ref="AN1090:AN1153" si="376">ISNUMBER(MATCH(48,AR1090:CH1090,0))</f>
        <v>0</v>
      </c>
      <c r="AO1090" s="2" t="b">
        <v>0</v>
      </c>
      <c r="AP1090" s="2" t="b">
        <f t="shared" ref="AP1090:AP1153" si="377">ISNUMBER(MATCH(52,AR1090:CH1090,0))</f>
        <v>0</v>
      </c>
      <c r="AQ1090" s="2" t="b">
        <v>0</v>
      </c>
      <c r="AR1090" s="7">
        <v>4</v>
      </c>
      <c r="AS1090" s="7" t="s">
        <v>5616</v>
      </c>
      <c r="AT1090" s="7">
        <v>8</v>
      </c>
      <c r="AU1090" s="7">
        <v>70</v>
      </c>
      <c r="AV1090" s="7" t="s">
        <v>5617</v>
      </c>
      <c r="AW1090" s="7"/>
      <c r="AX1090" s="7"/>
      <c r="AY1090" s="7"/>
      <c r="AZ1090" s="7"/>
      <c r="BA1090" s="7"/>
      <c r="BB1090" s="7"/>
      <c r="BC1090" s="7"/>
      <c r="BD1090" s="7"/>
      <c r="BE1090" s="7"/>
      <c r="BF1090" s="7"/>
      <c r="BG1090" s="7"/>
      <c r="BH1090" s="7"/>
      <c r="BI1090" s="7"/>
      <c r="BJ1090" s="7"/>
      <c r="BK1090" s="7"/>
      <c r="BL1090" s="7"/>
      <c r="BQ1090" s="7"/>
      <c r="BR1090" s="7"/>
      <c r="BS1090" s="7"/>
      <c r="BT1090" s="7"/>
      <c r="BU1090" s="7"/>
      <c r="BV1090" s="7"/>
      <c r="BW1090" s="7"/>
      <c r="BX1090" s="7"/>
      <c r="BY1090" s="7"/>
      <c r="BZ1090" s="7"/>
      <c r="CA1090" s="7"/>
      <c r="CB1090" s="7"/>
      <c r="CC1090" s="7"/>
      <c r="CD1090" s="7"/>
      <c r="CE1090" s="7"/>
    </row>
    <row r="1091" spans="1:85" s="2" customFormat="1" hidden="1" x14ac:dyDescent="0.25">
      <c r="A1091" s="7"/>
      <c r="L1091" s="11" t="s">
        <v>2589</v>
      </c>
      <c r="M1091" s="2" t="s">
        <v>2590</v>
      </c>
      <c r="N1091" s="7">
        <v>2012</v>
      </c>
      <c r="O1091" s="7">
        <v>12</v>
      </c>
      <c r="P1091" s="8">
        <v>41244.507638888892</v>
      </c>
      <c r="Q1091" s="7" t="s">
        <v>11</v>
      </c>
      <c r="R1091" s="7" t="s">
        <v>459</v>
      </c>
      <c r="S1091" s="7" t="s">
        <v>2591</v>
      </c>
      <c r="T1091" s="7" t="s">
        <v>2592</v>
      </c>
      <c r="U1091" s="2">
        <f t="shared" si="357"/>
        <v>1</v>
      </c>
      <c r="V1091" s="2" t="b">
        <f t="shared" si="358"/>
        <v>0</v>
      </c>
      <c r="W1091" s="17" t="b">
        <f t="shared" si="359"/>
        <v>0</v>
      </c>
      <c r="X1091" s="2" t="b">
        <f t="shared" si="360"/>
        <v>1</v>
      </c>
      <c r="Y1091" s="2" t="b">
        <f t="shared" si="361"/>
        <v>0</v>
      </c>
      <c r="Z1091" s="2" t="b">
        <f t="shared" si="362"/>
        <v>0</v>
      </c>
      <c r="AA1091" s="2" t="b">
        <f t="shared" si="363"/>
        <v>0</v>
      </c>
      <c r="AB1091" s="2" t="b">
        <f t="shared" si="364"/>
        <v>0</v>
      </c>
      <c r="AC1091" s="2" t="b">
        <f t="shared" si="365"/>
        <v>0</v>
      </c>
      <c r="AD1091" s="2" t="b">
        <f t="shared" si="366"/>
        <v>0</v>
      </c>
      <c r="AE1091" s="2" t="b">
        <f t="shared" si="367"/>
        <v>0</v>
      </c>
      <c r="AF1091" s="2" t="b">
        <f t="shared" si="368"/>
        <v>0</v>
      </c>
      <c r="AG1091" s="2" t="b">
        <f t="shared" si="369"/>
        <v>0</v>
      </c>
      <c r="AH1091" s="17" t="b">
        <f t="shared" si="370"/>
        <v>0</v>
      </c>
      <c r="AI1091" s="2" t="b">
        <f t="shared" si="371"/>
        <v>0</v>
      </c>
      <c r="AJ1091" s="2" t="b">
        <f t="shared" si="372"/>
        <v>0</v>
      </c>
      <c r="AK1091" s="2" t="b">
        <f t="shared" si="373"/>
        <v>0</v>
      </c>
      <c r="AL1091" s="2" t="b">
        <f t="shared" si="374"/>
        <v>0</v>
      </c>
      <c r="AM1091" s="2" t="b">
        <f t="shared" si="375"/>
        <v>0</v>
      </c>
      <c r="AN1091" s="2" t="b">
        <f t="shared" si="376"/>
        <v>0</v>
      </c>
      <c r="AO1091" s="2" t="b">
        <v>0</v>
      </c>
      <c r="AP1091" s="2" t="b">
        <f t="shared" si="377"/>
        <v>0</v>
      </c>
      <c r="AQ1091" s="2" t="b">
        <v>0</v>
      </c>
      <c r="AR1091" s="7">
        <v>4</v>
      </c>
      <c r="AS1091" s="7" t="s">
        <v>5616</v>
      </c>
      <c r="AT1091" s="7" t="s">
        <v>5615</v>
      </c>
      <c r="AU1091" s="7">
        <v>58</v>
      </c>
      <c r="AV1091" s="7" t="s">
        <v>5617</v>
      </c>
      <c r="AW1091" s="7"/>
      <c r="AX1091" s="7"/>
      <c r="AY1091" s="7"/>
      <c r="AZ1091" s="7"/>
      <c r="BA1091" s="7"/>
      <c r="BB1091" s="7"/>
      <c r="BC1091" s="7"/>
      <c r="BD1091" s="7"/>
      <c r="BE1091" s="7"/>
      <c r="BF1091" s="7"/>
      <c r="BG1091" s="7"/>
      <c r="BH1091" s="7"/>
      <c r="BI1091" s="7"/>
      <c r="BJ1091" s="7"/>
      <c r="BK1091" s="7"/>
      <c r="BL1091" s="7"/>
      <c r="BP1091" s="7"/>
      <c r="BQ1091" s="7"/>
      <c r="BR1091" s="7"/>
      <c r="BS1091" s="7"/>
      <c r="BT1091" s="7"/>
      <c r="BU1091" s="7"/>
      <c r="BV1091" s="7"/>
      <c r="BW1091" s="7"/>
      <c r="BX1091" s="7"/>
      <c r="BY1091" s="7"/>
      <c r="BZ1091" s="7"/>
      <c r="CA1091" s="7"/>
      <c r="CB1091" s="7"/>
      <c r="CC1091" s="7"/>
      <c r="CD1091" s="7"/>
      <c r="CE1091" s="7"/>
    </row>
    <row r="1092" spans="1:85" s="2" customFormat="1" ht="30" hidden="1" x14ac:dyDescent="0.25">
      <c r="A1092" s="7"/>
      <c r="L1092" s="11" t="s">
        <v>2586</v>
      </c>
      <c r="M1092" s="2" t="s">
        <v>2587</v>
      </c>
      <c r="N1092" s="7">
        <v>2013</v>
      </c>
      <c r="O1092" s="7">
        <v>12</v>
      </c>
      <c r="P1092" s="8">
        <v>41609.679861111108</v>
      </c>
      <c r="Q1092" s="7" t="s">
        <v>11</v>
      </c>
      <c r="R1092" s="7" t="s">
        <v>459</v>
      </c>
      <c r="S1092" s="7" t="s">
        <v>2588</v>
      </c>
      <c r="T1092" s="7" t="s">
        <v>1526</v>
      </c>
      <c r="U1092" s="2">
        <f t="shared" si="357"/>
        <v>1</v>
      </c>
      <c r="V1092" s="2" t="b">
        <f t="shared" si="358"/>
        <v>0</v>
      </c>
      <c r="W1092" s="17" t="b">
        <f t="shared" si="359"/>
        <v>0</v>
      </c>
      <c r="X1092" s="2" t="b">
        <f t="shared" si="360"/>
        <v>1</v>
      </c>
      <c r="Y1092" s="2" t="b">
        <f t="shared" si="361"/>
        <v>0</v>
      </c>
      <c r="Z1092" s="2" t="b">
        <f t="shared" si="362"/>
        <v>0</v>
      </c>
      <c r="AA1092" s="2" t="b">
        <f t="shared" si="363"/>
        <v>0</v>
      </c>
      <c r="AB1092" s="2" t="b">
        <f t="shared" si="364"/>
        <v>0</v>
      </c>
      <c r="AC1092" s="2" t="b">
        <f t="shared" si="365"/>
        <v>0</v>
      </c>
      <c r="AD1092" s="2" t="b">
        <f t="shared" si="366"/>
        <v>0</v>
      </c>
      <c r="AE1092" s="2" t="b">
        <f t="shared" si="367"/>
        <v>0</v>
      </c>
      <c r="AF1092" s="2" t="b">
        <f t="shared" si="368"/>
        <v>0</v>
      </c>
      <c r="AG1092" s="2" t="b">
        <f t="shared" si="369"/>
        <v>0</v>
      </c>
      <c r="AH1092" s="17" t="b">
        <f t="shared" si="370"/>
        <v>0</v>
      </c>
      <c r="AI1092" s="2" t="b">
        <f t="shared" si="371"/>
        <v>0</v>
      </c>
      <c r="AJ1092" s="2" t="b">
        <f t="shared" si="372"/>
        <v>0</v>
      </c>
      <c r="AK1092" s="2" t="b">
        <f t="shared" si="373"/>
        <v>0</v>
      </c>
      <c r="AL1092" s="2" t="b">
        <f t="shared" si="374"/>
        <v>0</v>
      </c>
      <c r="AM1092" s="2" t="b">
        <f t="shared" si="375"/>
        <v>0</v>
      </c>
      <c r="AN1092" s="2" t="b">
        <f t="shared" si="376"/>
        <v>0</v>
      </c>
      <c r="AO1092" s="2" t="b">
        <v>0</v>
      </c>
      <c r="AP1092" s="2" t="b">
        <f t="shared" si="377"/>
        <v>0</v>
      </c>
      <c r="AQ1092" s="2" t="b">
        <v>0</v>
      </c>
      <c r="AR1092" s="7">
        <v>4</v>
      </c>
      <c r="AS1092" s="7" t="s">
        <v>5615</v>
      </c>
      <c r="AT1092" s="7">
        <v>70</v>
      </c>
      <c r="AU1092" s="7" t="s">
        <v>5617</v>
      </c>
      <c r="AV1092" s="7"/>
      <c r="AW1092" s="7"/>
      <c r="AX1092" s="7"/>
      <c r="AY1092" s="7"/>
      <c r="AZ1092" s="7"/>
      <c r="BA1092" s="7"/>
      <c r="BB1092" s="7"/>
      <c r="BC1092" s="7"/>
      <c r="BD1092" s="7"/>
      <c r="BE1092" s="7"/>
      <c r="BF1092" s="7"/>
      <c r="BG1092" s="7"/>
      <c r="BH1092" s="7"/>
      <c r="BI1092" s="7"/>
      <c r="BJ1092" s="7"/>
      <c r="BK1092" s="7"/>
      <c r="BL1092" s="7"/>
      <c r="CF1092" s="7"/>
      <c r="CG1092" s="7"/>
    </row>
    <row r="1093" spans="1:85" s="84" customFormat="1" ht="120" x14ac:dyDescent="0.25">
      <c r="A1093" s="75" t="s">
        <v>5675</v>
      </c>
      <c r="B1093" s="75" t="s">
        <v>5737</v>
      </c>
      <c r="C1093" s="75" t="s">
        <v>5749</v>
      </c>
      <c r="D1093" s="90" t="s">
        <v>5693</v>
      </c>
      <c r="E1093" s="90" t="s">
        <v>5750</v>
      </c>
      <c r="F1093" s="90" t="s">
        <v>5693</v>
      </c>
      <c r="G1093" s="91" t="s">
        <v>5751</v>
      </c>
      <c r="H1093" s="90"/>
      <c r="I1093" s="90" t="s">
        <v>5752</v>
      </c>
      <c r="J1093" s="90" t="s">
        <v>5753</v>
      </c>
      <c r="K1093" s="75"/>
      <c r="L1093" s="90" t="s">
        <v>60</v>
      </c>
      <c r="M1093" s="90" t="s">
        <v>61</v>
      </c>
      <c r="N1093" s="90">
        <v>2012</v>
      </c>
      <c r="O1093" s="90">
        <v>1</v>
      </c>
      <c r="P1093" s="92">
        <v>41091.54583333333</v>
      </c>
      <c r="Q1093" s="90" t="s">
        <v>11</v>
      </c>
      <c r="R1093" s="90" t="s">
        <v>9</v>
      </c>
      <c r="S1093" s="90" t="s">
        <v>62</v>
      </c>
      <c r="T1093" s="90"/>
      <c r="U1093" s="90">
        <f t="shared" si="357"/>
        <v>5</v>
      </c>
      <c r="V1093" s="90" t="b">
        <f t="shared" si="358"/>
        <v>1</v>
      </c>
      <c r="W1093" s="90" t="b">
        <f t="shared" si="359"/>
        <v>1</v>
      </c>
      <c r="X1093" s="90" t="b">
        <f t="shared" si="360"/>
        <v>1</v>
      </c>
      <c r="Y1093" s="90" t="b">
        <f t="shared" si="361"/>
        <v>0</v>
      </c>
      <c r="Z1093" s="90" t="b">
        <f t="shared" si="362"/>
        <v>0</v>
      </c>
      <c r="AA1093" s="90" t="b">
        <f t="shared" si="363"/>
        <v>1</v>
      </c>
      <c r="AB1093" s="90" t="b">
        <f t="shared" si="364"/>
        <v>1</v>
      </c>
      <c r="AC1093" s="90" t="b">
        <f t="shared" si="365"/>
        <v>0</v>
      </c>
      <c r="AD1093" s="90" t="b">
        <f t="shared" si="366"/>
        <v>0</v>
      </c>
      <c r="AE1093" s="90" t="b">
        <f t="shared" si="367"/>
        <v>0</v>
      </c>
      <c r="AF1093" s="90" t="b">
        <f t="shared" si="368"/>
        <v>0</v>
      </c>
      <c r="AG1093" s="90" t="b">
        <f t="shared" si="369"/>
        <v>0</v>
      </c>
      <c r="AH1093" s="90" t="b">
        <f t="shared" si="370"/>
        <v>0</v>
      </c>
      <c r="AI1093" s="90" t="b">
        <f t="shared" si="371"/>
        <v>0</v>
      </c>
      <c r="AJ1093" s="90" t="b">
        <f t="shared" si="372"/>
        <v>0</v>
      </c>
      <c r="AK1093" s="90" t="b">
        <f t="shared" si="373"/>
        <v>0</v>
      </c>
      <c r="AL1093" s="90" t="b">
        <f t="shared" si="374"/>
        <v>0</v>
      </c>
      <c r="AM1093" s="90" t="b">
        <f t="shared" si="375"/>
        <v>0</v>
      </c>
      <c r="AN1093" s="90" t="b">
        <f t="shared" si="376"/>
        <v>0</v>
      </c>
      <c r="AO1093" s="90" t="b">
        <v>0</v>
      </c>
      <c r="AP1093" s="90" t="b">
        <f t="shared" si="377"/>
        <v>0</v>
      </c>
      <c r="AQ1093" s="90" t="b">
        <v>0</v>
      </c>
      <c r="AR1093" s="2">
        <v>1</v>
      </c>
      <c r="AS1093" s="2">
        <v>2</v>
      </c>
      <c r="AT1093" s="2">
        <v>3</v>
      </c>
      <c r="AU1093" s="2">
        <v>4</v>
      </c>
      <c r="AV1093" s="2">
        <v>7</v>
      </c>
      <c r="AW1093" s="2">
        <v>8</v>
      </c>
      <c r="AX1093" s="2" t="s">
        <v>5615</v>
      </c>
      <c r="AY1093" s="2">
        <v>12</v>
      </c>
      <c r="AZ1093" s="2"/>
      <c r="BA1093" s="2"/>
      <c r="BB1093" s="2"/>
      <c r="BC1093" s="2"/>
      <c r="BD1093" s="2"/>
      <c r="BE1093" s="2"/>
      <c r="BF1093" s="2"/>
      <c r="BG1093" s="2"/>
      <c r="BH1093" s="2"/>
      <c r="BI1093" s="2"/>
      <c r="BJ1093" s="2"/>
      <c r="BK1093" s="2"/>
      <c r="BL1093" s="2"/>
      <c r="BM1093" s="2"/>
      <c r="BN1093" s="2"/>
      <c r="BO1093" s="2"/>
      <c r="BP1093" s="7"/>
      <c r="BQ1093" s="2"/>
      <c r="BR1093" s="2"/>
      <c r="BS1093" s="2"/>
      <c r="BT1093" s="2"/>
      <c r="BU1093" s="2"/>
      <c r="BV1093" s="2"/>
      <c r="BW1093" s="2"/>
      <c r="BX1093" s="2"/>
      <c r="BY1093" s="2"/>
      <c r="BZ1093" s="2"/>
      <c r="CA1093" s="2"/>
      <c r="CB1093" s="2"/>
      <c r="CC1093" s="2"/>
      <c r="CD1093" s="2"/>
      <c r="CE1093" s="2"/>
      <c r="CF1093" s="7"/>
    </row>
    <row r="1094" spans="1:85" s="2" customFormat="1" ht="45" hidden="1" x14ac:dyDescent="0.25">
      <c r="A1094" s="7"/>
      <c r="L1094" s="11" t="s">
        <v>2718</v>
      </c>
      <c r="M1094" s="2" t="s">
        <v>2719</v>
      </c>
      <c r="N1094" s="2">
        <v>2011</v>
      </c>
      <c r="O1094" s="2">
        <v>1</v>
      </c>
      <c r="P1094" s="3">
        <v>40544.366666666669</v>
      </c>
      <c r="Q1094" s="2" t="s">
        <v>11</v>
      </c>
      <c r="R1094" s="2" t="s">
        <v>459</v>
      </c>
      <c r="S1094" s="2" t="s">
        <v>2720</v>
      </c>
      <c r="T1094" s="2" t="s">
        <v>649</v>
      </c>
      <c r="U1094" s="2">
        <f t="shared" si="357"/>
        <v>2</v>
      </c>
      <c r="V1094" s="2" t="b">
        <f t="shared" si="358"/>
        <v>0</v>
      </c>
      <c r="W1094" s="17" t="b">
        <f t="shared" si="359"/>
        <v>0</v>
      </c>
      <c r="X1094" s="2" t="b">
        <f t="shared" si="360"/>
        <v>1</v>
      </c>
      <c r="Y1094" s="2" t="b">
        <f t="shared" si="361"/>
        <v>0</v>
      </c>
      <c r="Z1094" s="2" t="b">
        <f t="shared" si="362"/>
        <v>0</v>
      </c>
      <c r="AA1094" s="2" t="b">
        <f t="shared" si="363"/>
        <v>0</v>
      </c>
      <c r="AB1094" s="2" t="b">
        <f t="shared" si="364"/>
        <v>0</v>
      </c>
      <c r="AC1094" s="2" t="b">
        <f t="shared" si="365"/>
        <v>0</v>
      </c>
      <c r="AD1094" s="2" t="b">
        <f t="shared" si="366"/>
        <v>0</v>
      </c>
      <c r="AE1094" s="2" t="b">
        <f t="shared" si="367"/>
        <v>0</v>
      </c>
      <c r="AF1094" s="2" t="b">
        <f t="shared" si="368"/>
        <v>0</v>
      </c>
      <c r="AG1094" s="2" t="b">
        <f t="shared" si="369"/>
        <v>0</v>
      </c>
      <c r="AH1094" s="17" t="b">
        <f t="shared" si="370"/>
        <v>0</v>
      </c>
      <c r="AI1094" s="2" t="b">
        <f t="shared" si="371"/>
        <v>1</v>
      </c>
      <c r="AJ1094" s="2" t="b">
        <f t="shared" si="372"/>
        <v>0</v>
      </c>
      <c r="AK1094" s="2" t="b">
        <f t="shared" si="373"/>
        <v>0</v>
      </c>
      <c r="AL1094" s="2" t="b">
        <f t="shared" si="374"/>
        <v>0</v>
      </c>
      <c r="AM1094" s="2" t="b">
        <f t="shared" si="375"/>
        <v>0</v>
      </c>
      <c r="AN1094" s="2" t="b">
        <f t="shared" si="376"/>
        <v>0</v>
      </c>
      <c r="AO1094" s="2" t="b">
        <v>0</v>
      </c>
      <c r="AP1094" s="2" t="b">
        <f t="shared" si="377"/>
        <v>0</v>
      </c>
      <c r="AQ1094" s="2" t="b">
        <v>0</v>
      </c>
      <c r="AR1094" s="2">
        <v>3</v>
      </c>
      <c r="AS1094" s="2">
        <v>4</v>
      </c>
      <c r="AT1094" s="2" t="s">
        <v>5615</v>
      </c>
      <c r="AU1094" s="2">
        <v>20</v>
      </c>
      <c r="BP1094" s="7"/>
      <c r="CF1094" s="7"/>
      <c r="CG1094" s="7"/>
    </row>
    <row r="1095" spans="1:85" s="2" customFormat="1" hidden="1" x14ac:dyDescent="0.25">
      <c r="A1095" s="7"/>
      <c r="L1095" s="11" t="s">
        <v>2721</v>
      </c>
      <c r="M1095" s="2" t="s">
        <v>2722</v>
      </c>
      <c r="N1095" s="2">
        <v>2011</v>
      </c>
      <c r="O1095" s="2">
        <v>1</v>
      </c>
      <c r="P1095" s="3">
        <v>40544.493055555555</v>
      </c>
      <c r="Q1095" s="2" t="s">
        <v>11</v>
      </c>
      <c r="R1095" s="2" t="s">
        <v>459</v>
      </c>
      <c r="S1095" s="2" t="s">
        <v>2720</v>
      </c>
      <c r="T1095" s="2" t="s">
        <v>649</v>
      </c>
      <c r="U1095" s="2">
        <f t="shared" si="357"/>
        <v>3</v>
      </c>
      <c r="V1095" s="2" t="b">
        <f t="shared" si="358"/>
        <v>1</v>
      </c>
      <c r="W1095" s="17" t="b">
        <f t="shared" si="359"/>
        <v>0</v>
      </c>
      <c r="X1095" s="2" t="b">
        <f t="shared" si="360"/>
        <v>1</v>
      </c>
      <c r="Y1095" s="2" t="b">
        <f t="shared" si="361"/>
        <v>0</v>
      </c>
      <c r="Z1095" s="2" t="b">
        <f t="shared" si="362"/>
        <v>0</v>
      </c>
      <c r="AA1095" s="2" t="b">
        <f t="shared" si="363"/>
        <v>1</v>
      </c>
      <c r="AB1095" s="2" t="b">
        <f t="shared" si="364"/>
        <v>0</v>
      </c>
      <c r="AC1095" s="2" t="b">
        <f t="shared" si="365"/>
        <v>0</v>
      </c>
      <c r="AD1095" s="2" t="b">
        <f t="shared" si="366"/>
        <v>0</v>
      </c>
      <c r="AE1095" s="2" t="b">
        <f t="shared" si="367"/>
        <v>0</v>
      </c>
      <c r="AF1095" s="2" t="b">
        <f t="shared" si="368"/>
        <v>0</v>
      </c>
      <c r="AG1095" s="2" t="b">
        <f t="shared" si="369"/>
        <v>0</v>
      </c>
      <c r="AH1095" s="17" t="b">
        <f t="shared" si="370"/>
        <v>0</v>
      </c>
      <c r="AI1095" s="2" t="b">
        <f t="shared" si="371"/>
        <v>0</v>
      </c>
      <c r="AJ1095" s="2" t="b">
        <f t="shared" si="372"/>
        <v>0</v>
      </c>
      <c r="AK1095" s="2" t="b">
        <f t="shared" si="373"/>
        <v>0</v>
      </c>
      <c r="AL1095" s="2" t="b">
        <f t="shared" si="374"/>
        <v>0</v>
      </c>
      <c r="AM1095" s="2" t="b">
        <f t="shared" si="375"/>
        <v>0</v>
      </c>
      <c r="AN1095" s="2" t="b">
        <f t="shared" si="376"/>
        <v>0</v>
      </c>
      <c r="AO1095" s="2" t="b">
        <v>0</v>
      </c>
      <c r="AP1095" s="2" t="b">
        <f t="shared" si="377"/>
        <v>0</v>
      </c>
      <c r="AQ1095" s="2" t="b">
        <v>0</v>
      </c>
      <c r="AR1095" s="2">
        <v>1</v>
      </c>
      <c r="AS1095" s="2">
        <v>3</v>
      </c>
      <c r="AT1095" s="2">
        <v>4</v>
      </c>
      <c r="AU1095" s="2">
        <v>7</v>
      </c>
      <c r="AV1095" s="2" t="s">
        <v>5615</v>
      </c>
      <c r="AW1095" s="2">
        <v>12</v>
      </c>
      <c r="BP1095" s="7"/>
      <c r="BQ1095" s="7"/>
      <c r="BR1095" s="7"/>
      <c r="BS1095" s="7"/>
      <c r="BT1095" s="7"/>
      <c r="BU1095" s="7"/>
      <c r="BV1095" s="7"/>
      <c r="BW1095" s="7"/>
      <c r="BX1095" s="7"/>
      <c r="BY1095" s="7"/>
      <c r="BZ1095" s="7"/>
      <c r="CA1095" s="7"/>
      <c r="CB1095" s="7"/>
      <c r="CC1095" s="7"/>
      <c r="CD1095" s="7"/>
      <c r="CE1095" s="7"/>
    </row>
    <row r="1096" spans="1:85" s="2" customFormat="1" ht="75" hidden="1" x14ac:dyDescent="0.25">
      <c r="A1096" s="42" t="s">
        <v>5665</v>
      </c>
      <c r="B1096" s="61" t="s">
        <v>5693</v>
      </c>
      <c r="C1096" s="61"/>
      <c r="D1096" s="61" t="s">
        <v>5703</v>
      </c>
      <c r="E1096" s="65">
        <v>44642</v>
      </c>
      <c r="F1096" s="61"/>
      <c r="G1096" s="61" t="s">
        <v>6145</v>
      </c>
      <c r="H1096" s="61"/>
      <c r="I1096" s="42">
        <v>1645018</v>
      </c>
      <c r="J1096" s="42"/>
      <c r="K1096" s="42"/>
      <c r="L1096" s="5" t="s">
        <v>708</v>
      </c>
      <c r="M1096" s="5" t="s">
        <v>709</v>
      </c>
      <c r="N1096" s="5">
        <v>2013</v>
      </c>
      <c r="O1096" s="5">
        <v>12</v>
      </c>
      <c r="P1096" s="10">
        <v>41609.459027777775</v>
      </c>
      <c r="Q1096" s="5" t="s">
        <v>11</v>
      </c>
      <c r="R1096" s="5" t="s">
        <v>459</v>
      </c>
      <c r="S1096" s="5" t="s">
        <v>710</v>
      </c>
      <c r="T1096" s="5" t="s">
        <v>495</v>
      </c>
      <c r="U1096" s="5">
        <f t="shared" si="357"/>
        <v>9</v>
      </c>
      <c r="V1096" s="5" t="b">
        <f t="shared" si="358"/>
        <v>0</v>
      </c>
      <c r="W1096" s="51" t="b">
        <f t="shared" si="359"/>
        <v>1</v>
      </c>
      <c r="X1096" s="5" t="b">
        <f t="shared" si="360"/>
        <v>1</v>
      </c>
      <c r="Y1096" s="5" t="b">
        <f t="shared" si="361"/>
        <v>0</v>
      </c>
      <c r="Z1096" s="5" t="b">
        <f t="shared" si="362"/>
        <v>0</v>
      </c>
      <c r="AA1096" s="5" t="b">
        <f t="shared" si="363"/>
        <v>1</v>
      </c>
      <c r="AB1096" s="5" t="b">
        <f t="shared" si="364"/>
        <v>1</v>
      </c>
      <c r="AC1096" s="5" t="b">
        <f t="shared" si="365"/>
        <v>1</v>
      </c>
      <c r="AD1096" s="5" t="b">
        <f t="shared" si="366"/>
        <v>1</v>
      </c>
      <c r="AE1096" s="5" t="b">
        <f t="shared" si="367"/>
        <v>0</v>
      </c>
      <c r="AF1096" s="5" t="b">
        <f t="shared" si="368"/>
        <v>0</v>
      </c>
      <c r="AG1096" s="5" t="b">
        <f t="shared" si="369"/>
        <v>0</v>
      </c>
      <c r="AH1096" s="51" t="b">
        <f t="shared" si="370"/>
        <v>1</v>
      </c>
      <c r="AI1096" s="5" t="b">
        <f t="shared" si="371"/>
        <v>1</v>
      </c>
      <c r="AJ1096" s="5" t="b">
        <f t="shared" si="372"/>
        <v>0</v>
      </c>
      <c r="AK1096" s="5" t="b">
        <f t="shared" si="373"/>
        <v>1</v>
      </c>
      <c r="AL1096" s="5" t="b">
        <f t="shared" si="374"/>
        <v>0</v>
      </c>
      <c r="AM1096" s="5" t="b">
        <f t="shared" si="375"/>
        <v>0</v>
      </c>
      <c r="AN1096" s="5" t="b">
        <f t="shared" si="376"/>
        <v>0</v>
      </c>
      <c r="AO1096" s="5" t="b">
        <v>0</v>
      </c>
      <c r="AP1096" s="5" t="b">
        <f t="shared" si="377"/>
        <v>0</v>
      </c>
      <c r="AQ1096" s="5" t="b">
        <v>0</v>
      </c>
      <c r="AR1096" s="2">
        <v>2</v>
      </c>
      <c r="AS1096" s="2">
        <v>3</v>
      </c>
      <c r="AT1096" s="2">
        <v>4</v>
      </c>
      <c r="AU1096" s="2">
        <v>7</v>
      </c>
      <c r="AV1096" s="2">
        <v>8</v>
      </c>
      <c r="AW1096" s="2">
        <v>9</v>
      </c>
      <c r="AX1096" s="2">
        <v>10</v>
      </c>
      <c r="AY1096" s="2">
        <v>11</v>
      </c>
      <c r="AZ1096" s="2">
        <v>16</v>
      </c>
      <c r="BA1096" s="2">
        <v>18</v>
      </c>
      <c r="BB1096" s="2">
        <v>20</v>
      </c>
      <c r="BC1096" s="2">
        <v>22</v>
      </c>
      <c r="CF1096" s="7"/>
      <c r="CG1096" s="7"/>
    </row>
    <row r="1097" spans="1:85" s="2" customFormat="1" ht="45" hidden="1" x14ac:dyDescent="0.25">
      <c r="A1097" s="42" t="s">
        <v>5658</v>
      </c>
      <c r="B1097" s="42" t="s">
        <v>5693</v>
      </c>
      <c r="C1097" s="42"/>
      <c r="D1097" s="42" t="s">
        <v>5705</v>
      </c>
      <c r="E1097" s="42"/>
      <c r="F1097" s="42" t="s">
        <v>5705</v>
      </c>
      <c r="G1097" s="42" t="s">
        <v>6146</v>
      </c>
      <c r="H1097" s="42" t="s">
        <v>6147</v>
      </c>
      <c r="I1097" s="42" t="s">
        <v>6148</v>
      </c>
      <c r="J1097" s="42"/>
      <c r="K1097" s="42"/>
      <c r="L1097" s="5">
        <v>101</v>
      </c>
      <c r="M1097" s="5" t="s">
        <v>3947</v>
      </c>
      <c r="N1097" s="5">
        <v>2010</v>
      </c>
      <c r="O1097" s="5">
        <v>1</v>
      </c>
      <c r="P1097" s="10">
        <v>40300.359722222223</v>
      </c>
      <c r="Q1097" s="5" t="s">
        <v>11</v>
      </c>
      <c r="R1097" s="5" t="s">
        <v>459</v>
      </c>
      <c r="S1097" s="5" t="s">
        <v>3946</v>
      </c>
      <c r="T1097" s="5" t="s">
        <v>2055</v>
      </c>
      <c r="U1097" s="5">
        <f t="shared" si="357"/>
        <v>13</v>
      </c>
      <c r="V1097" s="5" t="b">
        <f t="shared" si="358"/>
        <v>1</v>
      </c>
      <c r="W1097" s="51" t="b">
        <f t="shared" si="359"/>
        <v>1</v>
      </c>
      <c r="X1097" s="5" t="b">
        <f t="shared" si="360"/>
        <v>1</v>
      </c>
      <c r="Y1097" s="5" t="b">
        <f t="shared" si="361"/>
        <v>0</v>
      </c>
      <c r="Z1097" s="5" t="b">
        <f t="shared" si="362"/>
        <v>1</v>
      </c>
      <c r="AA1097" s="5" t="b">
        <f t="shared" si="363"/>
        <v>1</v>
      </c>
      <c r="AB1097" s="5" t="b">
        <f t="shared" si="364"/>
        <v>1</v>
      </c>
      <c r="AC1097" s="5" t="b">
        <f t="shared" si="365"/>
        <v>1</v>
      </c>
      <c r="AD1097" s="5" t="b">
        <f t="shared" si="366"/>
        <v>1</v>
      </c>
      <c r="AE1097" s="5" t="b">
        <f t="shared" si="367"/>
        <v>1</v>
      </c>
      <c r="AF1097" s="5" t="b">
        <f t="shared" si="368"/>
        <v>0</v>
      </c>
      <c r="AG1097" s="5" t="b">
        <f t="shared" si="369"/>
        <v>0</v>
      </c>
      <c r="AH1097" s="51" t="b">
        <f t="shared" si="370"/>
        <v>1</v>
      </c>
      <c r="AI1097" s="5" t="b">
        <f t="shared" si="371"/>
        <v>1</v>
      </c>
      <c r="AJ1097" s="5" t="b">
        <f t="shared" si="372"/>
        <v>0</v>
      </c>
      <c r="AK1097" s="5" t="b">
        <f t="shared" si="373"/>
        <v>1</v>
      </c>
      <c r="AL1097" s="5" t="b">
        <f t="shared" si="374"/>
        <v>1</v>
      </c>
      <c r="AM1097" s="5" t="b">
        <f t="shared" si="375"/>
        <v>0</v>
      </c>
      <c r="AN1097" s="5" t="b">
        <f t="shared" si="376"/>
        <v>0</v>
      </c>
      <c r="AO1097" s="5" t="b">
        <v>0</v>
      </c>
      <c r="AP1097" s="5" t="b">
        <f t="shared" si="377"/>
        <v>0</v>
      </c>
      <c r="AQ1097" s="5" t="b">
        <v>0</v>
      </c>
      <c r="AR1097" s="2">
        <v>1</v>
      </c>
      <c r="AS1097" s="2">
        <v>2</v>
      </c>
      <c r="AT1097" s="2">
        <v>3</v>
      </c>
      <c r="AU1097" s="2">
        <v>4</v>
      </c>
      <c r="AV1097" s="2">
        <v>6</v>
      </c>
      <c r="AW1097" s="2">
        <v>7</v>
      </c>
      <c r="AX1097" s="2">
        <v>8</v>
      </c>
      <c r="AY1097" s="2">
        <v>9</v>
      </c>
      <c r="AZ1097" s="2">
        <v>10</v>
      </c>
      <c r="BA1097" s="2">
        <v>11</v>
      </c>
      <c r="BB1097" s="2">
        <v>12</v>
      </c>
      <c r="BC1097" s="2">
        <v>13</v>
      </c>
      <c r="BD1097" s="2">
        <v>16</v>
      </c>
      <c r="BE1097" s="2">
        <v>17</v>
      </c>
      <c r="BF1097" s="2">
        <v>18</v>
      </c>
      <c r="BG1097" s="2">
        <v>20</v>
      </c>
      <c r="BH1097" s="2">
        <v>22</v>
      </c>
      <c r="BI1097" s="2">
        <v>23</v>
      </c>
      <c r="BP1097" s="7"/>
      <c r="BQ1097" s="7"/>
      <c r="BR1097" s="7"/>
      <c r="BS1097" s="7"/>
      <c r="BT1097" s="7"/>
      <c r="BU1097" s="7"/>
      <c r="BV1097" s="7"/>
      <c r="BW1097" s="7"/>
      <c r="BX1097" s="7"/>
      <c r="BY1097" s="7"/>
      <c r="BZ1097" s="7"/>
      <c r="CA1097" s="7"/>
      <c r="CB1097" s="7"/>
      <c r="CC1097" s="7"/>
      <c r="CD1097" s="7"/>
      <c r="CE1097" s="7"/>
      <c r="CF1097" s="7"/>
      <c r="CG1097" s="7"/>
    </row>
    <row r="1098" spans="1:85" s="2" customFormat="1" hidden="1" x14ac:dyDescent="0.25">
      <c r="A1098" s="7"/>
      <c r="L1098" s="11" t="s">
        <v>3780</v>
      </c>
      <c r="M1098" s="2" t="s">
        <v>3781</v>
      </c>
      <c r="N1098" s="2">
        <v>2013</v>
      </c>
      <c r="O1098" s="2">
        <v>12</v>
      </c>
      <c r="P1098" s="3">
        <v>41441.45416666667</v>
      </c>
      <c r="Q1098" s="2" t="s">
        <v>11</v>
      </c>
      <c r="R1098" s="2" t="s">
        <v>459</v>
      </c>
      <c r="S1098" s="2" t="s">
        <v>3782</v>
      </c>
      <c r="T1098" s="2" t="s">
        <v>941</v>
      </c>
      <c r="U1098" s="2">
        <f t="shared" si="357"/>
        <v>1</v>
      </c>
      <c r="V1098" s="2" t="b">
        <f t="shared" si="358"/>
        <v>1</v>
      </c>
      <c r="W1098" s="17" t="b">
        <f t="shared" si="359"/>
        <v>0</v>
      </c>
      <c r="X1098" s="2" t="b">
        <f t="shared" si="360"/>
        <v>0</v>
      </c>
      <c r="Y1098" s="2" t="b">
        <f t="shared" si="361"/>
        <v>0</v>
      </c>
      <c r="Z1098" s="2" t="b">
        <f t="shared" si="362"/>
        <v>0</v>
      </c>
      <c r="AA1098" s="2" t="b">
        <f t="shared" si="363"/>
        <v>0</v>
      </c>
      <c r="AB1098" s="2" t="b">
        <f t="shared" si="364"/>
        <v>0</v>
      </c>
      <c r="AC1098" s="2" t="b">
        <f t="shared" si="365"/>
        <v>0</v>
      </c>
      <c r="AD1098" s="2" t="b">
        <f t="shared" si="366"/>
        <v>0</v>
      </c>
      <c r="AE1098" s="2" t="b">
        <f t="shared" si="367"/>
        <v>0</v>
      </c>
      <c r="AF1098" s="2" t="b">
        <f t="shared" si="368"/>
        <v>0</v>
      </c>
      <c r="AG1098" s="2" t="b">
        <f t="shared" si="369"/>
        <v>0</v>
      </c>
      <c r="AH1098" s="17" t="b">
        <f t="shared" si="370"/>
        <v>0</v>
      </c>
      <c r="AI1098" s="2" t="b">
        <f t="shared" si="371"/>
        <v>0</v>
      </c>
      <c r="AJ1098" s="2" t="b">
        <f t="shared" si="372"/>
        <v>0</v>
      </c>
      <c r="AK1098" s="2" t="b">
        <f t="shared" si="373"/>
        <v>0</v>
      </c>
      <c r="AL1098" s="2" t="b">
        <f t="shared" si="374"/>
        <v>0</v>
      </c>
      <c r="AM1098" s="2" t="b">
        <f t="shared" si="375"/>
        <v>0</v>
      </c>
      <c r="AN1098" s="2" t="b">
        <f t="shared" si="376"/>
        <v>0</v>
      </c>
      <c r="AO1098" s="2" t="b">
        <v>0</v>
      </c>
      <c r="AP1098" s="2" t="b">
        <f t="shared" si="377"/>
        <v>0</v>
      </c>
      <c r="AQ1098" s="2" t="b">
        <v>0</v>
      </c>
      <c r="AR1098" s="2">
        <v>1</v>
      </c>
      <c r="CF1098" s="7"/>
      <c r="CG1098" s="7"/>
    </row>
    <row r="1099" spans="1:85" s="2" customFormat="1" ht="30" hidden="1" x14ac:dyDescent="0.25">
      <c r="A1099" s="7"/>
      <c r="L1099" s="11" t="s">
        <v>559</v>
      </c>
      <c r="M1099" s="2" t="s">
        <v>560</v>
      </c>
      <c r="N1099" s="2">
        <v>61</v>
      </c>
      <c r="O1099" s="2">
        <v>4</v>
      </c>
      <c r="P1099" s="3">
        <v>41913.472222222219</v>
      </c>
      <c r="Q1099" s="2" t="s">
        <v>11</v>
      </c>
      <c r="R1099" s="2" t="s">
        <v>459</v>
      </c>
      <c r="S1099" s="2" t="s">
        <v>561</v>
      </c>
      <c r="T1099" s="2" t="s">
        <v>484</v>
      </c>
      <c r="U1099" s="2">
        <f t="shared" si="357"/>
        <v>2</v>
      </c>
      <c r="V1099" s="2" t="b">
        <f t="shared" si="358"/>
        <v>1</v>
      </c>
      <c r="W1099" s="17" t="b">
        <f t="shared" si="359"/>
        <v>0</v>
      </c>
      <c r="X1099" s="2" t="b">
        <f t="shared" si="360"/>
        <v>0</v>
      </c>
      <c r="Y1099" s="2" t="b">
        <f t="shared" si="361"/>
        <v>0</v>
      </c>
      <c r="Z1099" s="2" t="b">
        <f t="shared" si="362"/>
        <v>0</v>
      </c>
      <c r="AA1099" s="2" t="b">
        <f t="shared" si="363"/>
        <v>0</v>
      </c>
      <c r="AB1099" s="2" t="b">
        <f t="shared" si="364"/>
        <v>0</v>
      </c>
      <c r="AC1099" s="2" t="b">
        <f t="shared" si="365"/>
        <v>0</v>
      </c>
      <c r="AD1099" s="2" t="b">
        <f t="shared" si="366"/>
        <v>0</v>
      </c>
      <c r="AE1099" s="2" t="b">
        <f t="shared" si="367"/>
        <v>0</v>
      </c>
      <c r="AF1099" s="2" t="b">
        <f t="shared" si="368"/>
        <v>0</v>
      </c>
      <c r="AG1099" s="2" t="b">
        <f t="shared" si="369"/>
        <v>1</v>
      </c>
      <c r="AH1099" s="17" t="b">
        <f t="shared" si="370"/>
        <v>0</v>
      </c>
      <c r="AI1099" s="2" t="b">
        <f t="shared" si="371"/>
        <v>0</v>
      </c>
      <c r="AJ1099" s="2" t="b">
        <f t="shared" si="372"/>
        <v>0</v>
      </c>
      <c r="AK1099" s="2" t="b">
        <f t="shared" si="373"/>
        <v>0</v>
      </c>
      <c r="AL1099" s="2" t="b">
        <f t="shared" si="374"/>
        <v>0</v>
      </c>
      <c r="AM1099" s="2" t="b">
        <f t="shared" si="375"/>
        <v>0</v>
      </c>
      <c r="AN1099" s="2" t="b">
        <f t="shared" si="376"/>
        <v>0</v>
      </c>
      <c r="AO1099" s="2" t="b">
        <v>0</v>
      </c>
      <c r="AP1099" s="2" t="b">
        <f t="shared" si="377"/>
        <v>0</v>
      </c>
      <c r="AQ1099" s="2" t="b">
        <v>0</v>
      </c>
      <c r="AR1099" s="2">
        <v>1</v>
      </c>
      <c r="AS1099" s="2">
        <v>3</v>
      </c>
      <c r="AT1099" s="2" t="s">
        <v>5615</v>
      </c>
      <c r="AU1099" s="2">
        <v>15</v>
      </c>
      <c r="BP1099" s="7"/>
      <c r="BQ1099" s="7"/>
      <c r="BR1099" s="7"/>
      <c r="BS1099" s="7"/>
      <c r="BT1099" s="7"/>
      <c r="BU1099" s="7"/>
      <c r="BV1099" s="7"/>
      <c r="BW1099" s="7"/>
      <c r="BX1099" s="7"/>
      <c r="BY1099" s="7"/>
      <c r="BZ1099" s="7"/>
      <c r="CA1099" s="7"/>
      <c r="CB1099" s="7"/>
      <c r="CC1099" s="7"/>
      <c r="CD1099" s="7"/>
      <c r="CE1099" s="7"/>
      <c r="CF1099" s="7"/>
      <c r="CG1099" s="7"/>
    </row>
    <row r="1100" spans="1:85" s="2" customFormat="1" hidden="1" x14ac:dyDescent="0.25">
      <c r="A1100" s="7"/>
      <c r="L1100" s="11" t="s">
        <v>2830</v>
      </c>
      <c r="M1100" s="2" t="s">
        <v>2831</v>
      </c>
      <c r="N1100" s="2">
        <v>44</v>
      </c>
      <c r="O1100" s="2">
        <v>4</v>
      </c>
      <c r="P1100" s="3">
        <v>41640.48333333333</v>
      </c>
      <c r="Q1100" s="2" t="s">
        <v>11</v>
      </c>
      <c r="R1100" s="2" t="s">
        <v>459</v>
      </c>
      <c r="S1100" s="2" t="s">
        <v>2832</v>
      </c>
      <c r="T1100" s="2" t="s">
        <v>484</v>
      </c>
      <c r="U1100" s="2">
        <f t="shared" si="357"/>
        <v>1</v>
      </c>
      <c r="V1100" s="2" t="b">
        <f t="shared" si="358"/>
        <v>1</v>
      </c>
      <c r="W1100" s="17" t="b">
        <f t="shared" si="359"/>
        <v>0</v>
      </c>
      <c r="X1100" s="2" t="b">
        <f t="shared" si="360"/>
        <v>0</v>
      </c>
      <c r="Y1100" s="2" t="b">
        <f t="shared" si="361"/>
        <v>0</v>
      </c>
      <c r="Z1100" s="2" t="b">
        <f t="shared" si="362"/>
        <v>0</v>
      </c>
      <c r="AA1100" s="2" t="b">
        <f t="shared" si="363"/>
        <v>0</v>
      </c>
      <c r="AB1100" s="2" t="b">
        <f t="shared" si="364"/>
        <v>0</v>
      </c>
      <c r="AC1100" s="2" t="b">
        <f t="shared" si="365"/>
        <v>0</v>
      </c>
      <c r="AD1100" s="2" t="b">
        <f t="shared" si="366"/>
        <v>0</v>
      </c>
      <c r="AE1100" s="2" t="b">
        <f t="shared" si="367"/>
        <v>0</v>
      </c>
      <c r="AF1100" s="2" t="b">
        <f t="shared" si="368"/>
        <v>0</v>
      </c>
      <c r="AG1100" s="2" t="b">
        <f t="shared" si="369"/>
        <v>0</v>
      </c>
      <c r="AH1100" s="17" t="b">
        <f t="shared" si="370"/>
        <v>0</v>
      </c>
      <c r="AI1100" s="2" t="b">
        <f t="shared" si="371"/>
        <v>0</v>
      </c>
      <c r="AJ1100" s="2" t="b">
        <f t="shared" si="372"/>
        <v>0</v>
      </c>
      <c r="AK1100" s="2" t="b">
        <f t="shared" si="373"/>
        <v>0</v>
      </c>
      <c r="AL1100" s="2" t="b">
        <f t="shared" si="374"/>
        <v>0</v>
      </c>
      <c r="AM1100" s="2" t="b">
        <f t="shared" si="375"/>
        <v>0</v>
      </c>
      <c r="AN1100" s="2" t="b">
        <f t="shared" si="376"/>
        <v>0</v>
      </c>
      <c r="AO1100" s="2" t="b">
        <v>0</v>
      </c>
      <c r="AP1100" s="2" t="b">
        <f t="shared" si="377"/>
        <v>0</v>
      </c>
      <c r="AQ1100" s="2" t="b">
        <v>0</v>
      </c>
      <c r="AR1100" s="2">
        <v>1</v>
      </c>
      <c r="AS1100" s="2" t="s">
        <v>5615</v>
      </c>
      <c r="AT1100" s="2">
        <v>12</v>
      </c>
      <c r="BP1100" s="18"/>
      <c r="BQ1100" s="18"/>
      <c r="BR1100" s="18"/>
      <c r="BS1100" s="18"/>
      <c r="BT1100" s="18"/>
      <c r="BU1100" s="18"/>
      <c r="BV1100" s="18"/>
      <c r="BW1100" s="18"/>
      <c r="BX1100" s="18"/>
      <c r="BY1100" s="18"/>
      <c r="BZ1100" s="18"/>
      <c r="CA1100" s="18"/>
      <c r="CB1100" s="18"/>
      <c r="CC1100" s="18"/>
      <c r="CD1100" s="18"/>
      <c r="CE1100" s="18"/>
      <c r="CF1100" s="7"/>
      <c r="CG1100" s="7"/>
    </row>
    <row r="1101" spans="1:85" s="2" customFormat="1" hidden="1" x14ac:dyDescent="0.25">
      <c r="A1101" s="42" t="s">
        <v>5671</v>
      </c>
      <c r="B1101" s="42" t="s">
        <v>5693</v>
      </c>
      <c r="C1101" s="42">
        <v>2017</v>
      </c>
      <c r="D1101" s="42"/>
      <c r="E1101" s="42"/>
      <c r="F1101" s="42"/>
      <c r="G1101" s="42"/>
      <c r="H1101" s="42"/>
      <c r="I1101" s="42"/>
      <c r="J1101" s="42"/>
      <c r="K1101" s="42"/>
      <c r="L1101" s="5" t="s">
        <v>1327</v>
      </c>
      <c r="M1101" s="5" t="s">
        <v>1328</v>
      </c>
      <c r="N1101" s="5">
        <v>2012</v>
      </c>
      <c r="O1101" s="5">
        <v>1</v>
      </c>
      <c r="P1101" s="10">
        <v>40909.447222222225</v>
      </c>
      <c r="Q1101" s="5" t="s">
        <v>11</v>
      </c>
      <c r="R1101" s="5" t="s">
        <v>459</v>
      </c>
      <c r="S1101" s="5" t="s">
        <v>1326</v>
      </c>
      <c r="T1101" s="5" t="s">
        <v>484</v>
      </c>
      <c r="U1101" s="5">
        <f t="shared" si="357"/>
        <v>6</v>
      </c>
      <c r="V1101" s="5" t="b">
        <f t="shared" si="358"/>
        <v>1</v>
      </c>
      <c r="W1101" s="51" t="b">
        <f t="shared" si="359"/>
        <v>1</v>
      </c>
      <c r="X1101" s="5" t="b">
        <f t="shared" si="360"/>
        <v>0</v>
      </c>
      <c r="Y1101" s="5" t="b">
        <f t="shared" si="361"/>
        <v>0</v>
      </c>
      <c r="Z1101" s="5" t="b">
        <f t="shared" si="362"/>
        <v>0</v>
      </c>
      <c r="AA1101" s="5" t="b">
        <f t="shared" si="363"/>
        <v>1</v>
      </c>
      <c r="AB1101" s="5" t="b">
        <f t="shared" si="364"/>
        <v>0</v>
      </c>
      <c r="AC1101" s="5" t="b">
        <f t="shared" si="365"/>
        <v>0</v>
      </c>
      <c r="AD1101" s="5" t="b">
        <f t="shared" si="366"/>
        <v>0</v>
      </c>
      <c r="AE1101" s="5" t="b">
        <f t="shared" si="367"/>
        <v>1</v>
      </c>
      <c r="AF1101" s="5" t="b">
        <f t="shared" si="368"/>
        <v>0</v>
      </c>
      <c r="AG1101" s="5" t="b">
        <f t="shared" si="369"/>
        <v>1</v>
      </c>
      <c r="AH1101" s="51" t="b">
        <f t="shared" si="370"/>
        <v>1</v>
      </c>
      <c r="AI1101" s="5" t="b">
        <f t="shared" si="371"/>
        <v>0</v>
      </c>
      <c r="AJ1101" s="5" t="b">
        <f t="shared" si="372"/>
        <v>0</v>
      </c>
      <c r="AK1101" s="5" t="b">
        <f t="shared" si="373"/>
        <v>0</v>
      </c>
      <c r="AL1101" s="5" t="b">
        <f t="shared" si="374"/>
        <v>0</v>
      </c>
      <c r="AM1101" s="5" t="b">
        <f t="shared" si="375"/>
        <v>0</v>
      </c>
      <c r="AN1101" s="5" t="b">
        <f t="shared" si="376"/>
        <v>0</v>
      </c>
      <c r="AO1101" s="5" t="b">
        <v>0</v>
      </c>
      <c r="AP1101" s="5" t="b">
        <f t="shared" si="377"/>
        <v>0</v>
      </c>
      <c r="AQ1101" s="5" t="b">
        <v>0</v>
      </c>
      <c r="AR1101" s="2">
        <v>1</v>
      </c>
      <c r="AS1101" s="2">
        <v>2</v>
      </c>
      <c r="AT1101" s="2">
        <v>3</v>
      </c>
      <c r="AU1101" s="2">
        <v>7</v>
      </c>
      <c r="AV1101" s="2">
        <v>12</v>
      </c>
      <c r="AW1101" s="2">
        <v>13</v>
      </c>
      <c r="AX1101" s="2">
        <v>15</v>
      </c>
      <c r="AY1101" s="2">
        <v>16</v>
      </c>
      <c r="BQ1101" s="7"/>
      <c r="BR1101" s="7"/>
      <c r="BS1101" s="7"/>
      <c r="BT1101" s="7"/>
      <c r="BU1101" s="7"/>
      <c r="BV1101" s="7"/>
      <c r="BW1101" s="7"/>
      <c r="BX1101" s="7"/>
      <c r="BY1101" s="7"/>
      <c r="BZ1101" s="7"/>
      <c r="CA1101" s="7"/>
      <c r="CB1101" s="7"/>
      <c r="CC1101" s="7"/>
      <c r="CD1101" s="7"/>
      <c r="CE1101" s="7"/>
      <c r="CF1101" s="7"/>
      <c r="CG1101" s="7"/>
    </row>
    <row r="1102" spans="1:85" s="2" customFormat="1" hidden="1" x14ac:dyDescent="0.25">
      <c r="A1102" s="7"/>
      <c r="L1102" s="11" t="s">
        <v>3503</v>
      </c>
      <c r="M1102" s="2" t="s">
        <v>3504</v>
      </c>
      <c r="N1102" s="7">
        <v>2015</v>
      </c>
      <c r="O1102" s="7">
        <v>3</v>
      </c>
      <c r="P1102" s="8">
        <v>42064.6</v>
      </c>
      <c r="Q1102" s="7" t="s">
        <v>11</v>
      </c>
      <c r="R1102" s="7" t="s">
        <v>459</v>
      </c>
      <c r="S1102" s="7" t="s">
        <v>3496</v>
      </c>
      <c r="T1102" s="7" t="s">
        <v>484</v>
      </c>
      <c r="U1102" s="2">
        <f t="shared" si="357"/>
        <v>2</v>
      </c>
      <c r="V1102" s="2" t="b">
        <f t="shared" si="358"/>
        <v>0</v>
      </c>
      <c r="W1102" s="17" t="b">
        <f t="shared" si="359"/>
        <v>0</v>
      </c>
      <c r="X1102" s="2" t="b">
        <f t="shared" si="360"/>
        <v>0</v>
      </c>
      <c r="Y1102" s="2" t="b">
        <f t="shared" si="361"/>
        <v>0</v>
      </c>
      <c r="Z1102" s="2" t="b">
        <f t="shared" si="362"/>
        <v>0</v>
      </c>
      <c r="AA1102" s="2" t="b">
        <f t="shared" si="363"/>
        <v>1</v>
      </c>
      <c r="AB1102" s="2" t="b">
        <f t="shared" si="364"/>
        <v>0</v>
      </c>
      <c r="AC1102" s="2" t="b">
        <f t="shared" si="365"/>
        <v>0</v>
      </c>
      <c r="AD1102" s="2" t="b">
        <f t="shared" si="366"/>
        <v>0</v>
      </c>
      <c r="AE1102" s="2" t="b">
        <f t="shared" si="367"/>
        <v>0</v>
      </c>
      <c r="AF1102" s="2" t="b">
        <f t="shared" si="368"/>
        <v>0</v>
      </c>
      <c r="AG1102" s="2" t="b">
        <f t="shared" si="369"/>
        <v>1</v>
      </c>
      <c r="AH1102" s="17" t="b">
        <f t="shared" si="370"/>
        <v>0</v>
      </c>
      <c r="AI1102" s="2" t="b">
        <f t="shared" si="371"/>
        <v>0</v>
      </c>
      <c r="AJ1102" s="2" t="b">
        <f t="shared" si="372"/>
        <v>0</v>
      </c>
      <c r="AK1102" s="2" t="b">
        <f t="shared" si="373"/>
        <v>0</v>
      </c>
      <c r="AL1102" s="2" t="b">
        <f t="shared" si="374"/>
        <v>0</v>
      </c>
      <c r="AM1102" s="2" t="b">
        <f t="shared" si="375"/>
        <v>0</v>
      </c>
      <c r="AN1102" s="2" t="b">
        <f t="shared" si="376"/>
        <v>0</v>
      </c>
      <c r="AO1102" s="2" t="b">
        <v>0</v>
      </c>
      <c r="AP1102" s="2" t="b">
        <f t="shared" si="377"/>
        <v>0</v>
      </c>
      <c r="AQ1102" s="2" t="b">
        <v>0</v>
      </c>
      <c r="AR1102" s="7">
        <v>7</v>
      </c>
      <c r="AS1102" s="7" t="s">
        <v>5615</v>
      </c>
      <c r="AT1102" s="7">
        <v>15</v>
      </c>
      <c r="AU1102" s="7"/>
      <c r="AV1102" s="7"/>
      <c r="AW1102" s="7"/>
      <c r="AX1102" s="7"/>
      <c r="AY1102" s="7"/>
      <c r="AZ1102" s="7"/>
      <c r="BA1102" s="7"/>
      <c r="BB1102" s="7"/>
      <c r="BC1102" s="7"/>
      <c r="BD1102" s="7"/>
      <c r="BE1102" s="7"/>
      <c r="BF1102" s="7"/>
      <c r="BG1102" s="7"/>
      <c r="BH1102" s="7"/>
      <c r="BI1102" s="7"/>
      <c r="BJ1102" s="7"/>
      <c r="BK1102" s="7"/>
      <c r="BL1102" s="7"/>
      <c r="BP1102" s="7"/>
      <c r="CF1102" s="7"/>
      <c r="CG1102" s="7"/>
    </row>
    <row r="1103" spans="1:85" s="2" customFormat="1" hidden="1" x14ac:dyDescent="0.25">
      <c r="A1103" s="7"/>
      <c r="B1103" s="7"/>
      <c r="C1103" s="7"/>
      <c r="D1103" s="7"/>
      <c r="E1103" s="7"/>
      <c r="F1103" s="7"/>
      <c r="G1103" s="7"/>
      <c r="H1103" s="7"/>
      <c r="I1103" s="7"/>
      <c r="J1103" s="7"/>
      <c r="K1103" s="7"/>
      <c r="L1103" s="11" t="s">
        <v>3505</v>
      </c>
      <c r="M1103" s="2" t="s">
        <v>3506</v>
      </c>
      <c r="N1103" s="7">
        <v>2011</v>
      </c>
      <c r="O1103" s="7">
        <v>1</v>
      </c>
      <c r="P1103" s="8">
        <v>40544.449999999997</v>
      </c>
      <c r="Q1103" s="7" t="s">
        <v>11</v>
      </c>
      <c r="R1103" s="7" t="s">
        <v>459</v>
      </c>
      <c r="S1103" s="7" t="s">
        <v>3496</v>
      </c>
      <c r="T1103" s="7" t="s">
        <v>484</v>
      </c>
      <c r="U1103" s="2">
        <f t="shared" si="357"/>
        <v>5</v>
      </c>
      <c r="V1103" s="2" t="b">
        <f t="shared" si="358"/>
        <v>1</v>
      </c>
      <c r="W1103" s="17" t="b">
        <f t="shared" si="359"/>
        <v>1</v>
      </c>
      <c r="X1103" s="2" t="b">
        <f t="shared" si="360"/>
        <v>1</v>
      </c>
      <c r="Y1103" s="2" t="b">
        <f t="shared" si="361"/>
        <v>0</v>
      </c>
      <c r="Z1103" s="2" t="b">
        <f t="shared" si="362"/>
        <v>0</v>
      </c>
      <c r="AA1103" s="2" t="b">
        <f t="shared" si="363"/>
        <v>0</v>
      </c>
      <c r="AB1103" s="2" t="b">
        <f t="shared" si="364"/>
        <v>1</v>
      </c>
      <c r="AC1103" s="2" t="b">
        <f t="shared" si="365"/>
        <v>0</v>
      </c>
      <c r="AD1103" s="2" t="b">
        <f t="shared" si="366"/>
        <v>0</v>
      </c>
      <c r="AE1103" s="2" t="b">
        <f t="shared" si="367"/>
        <v>0</v>
      </c>
      <c r="AF1103" s="2" t="b">
        <f t="shared" si="368"/>
        <v>0</v>
      </c>
      <c r="AG1103" s="2" t="b">
        <f t="shared" si="369"/>
        <v>1</v>
      </c>
      <c r="AH1103" s="17" t="b">
        <f t="shared" si="370"/>
        <v>0</v>
      </c>
      <c r="AI1103" s="2" t="b">
        <f t="shared" si="371"/>
        <v>0</v>
      </c>
      <c r="AJ1103" s="2" t="b">
        <f t="shared" si="372"/>
        <v>0</v>
      </c>
      <c r="AK1103" s="2" t="b">
        <f t="shared" si="373"/>
        <v>0</v>
      </c>
      <c r="AL1103" s="2" t="b">
        <f t="shared" si="374"/>
        <v>0</v>
      </c>
      <c r="AM1103" s="2" t="b">
        <f t="shared" si="375"/>
        <v>0</v>
      </c>
      <c r="AN1103" s="2" t="b">
        <f t="shared" si="376"/>
        <v>0</v>
      </c>
      <c r="AO1103" s="2" t="b">
        <v>0</v>
      </c>
      <c r="AP1103" s="2" t="b">
        <f t="shared" si="377"/>
        <v>0</v>
      </c>
      <c r="AQ1103" s="2" t="b">
        <v>0</v>
      </c>
      <c r="AR1103" s="7">
        <v>1</v>
      </c>
      <c r="AS1103" s="7">
        <v>2</v>
      </c>
      <c r="AT1103" s="7">
        <v>4</v>
      </c>
      <c r="AU1103" s="7">
        <v>8</v>
      </c>
      <c r="AV1103" s="7" t="s">
        <v>5615</v>
      </c>
      <c r="AW1103" s="7">
        <v>12</v>
      </c>
      <c r="AX1103" s="7">
        <v>15</v>
      </c>
      <c r="AY1103" s="7"/>
      <c r="AZ1103" s="7"/>
      <c r="BA1103" s="7"/>
      <c r="BB1103" s="7"/>
      <c r="BC1103" s="7"/>
      <c r="BD1103" s="7"/>
      <c r="BE1103" s="7"/>
      <c r="BF1103" s="7"/>
      <c r="BG1103" s="7"/>
      <c r="BH1103" s="7"/>
      <c r="BI1103" s="7"/>
      <c r="BJ1103" s="7"/>
      <c r="BK1103" s="7"/>
      <c r="BL1103" s="7"/>
      <c r="BP1103" s="7"/>
      <c r="CF1103" s="7"/>
      <c r="CG1103" s="7"/>
    </row>
    <row r="1104" spans="1:85" s="2" customFormat="1" ht="45" hidden="1" x14ac:dyDescent="0.25">
      <c r="B1104" s="7"/>
      <c r="C1104" s="7"/>
      <c r="D1104" s="7"/>
      <c r="E1104" s="7"/>
      <c r="F1104" s="7"/>
      <c r="G1104" s="7"/>
      <c r="H1104" s="7"/>
      <c r="I1104" s="7"/>
      <c r="J1104" s="7"/>
      <c r="K1104" s="7"/>
      <c r="L1104" s="11" t="s">
        <v>3507</v>
      </c>
      <c r="M1104" s="2" t="s">
        <v>3508</v>
      </c>
      <c r="N1104" s="7">
        <v>2008</v>
      </c>
      <c r="O1104" s="7">
        <v>1</v>
      </c>
      <c r="P1104" s="9">
        <v>39448</v>
      </c>
      <c r="Q1104" s="7" t="s">
        <v>11</v>
      </c>
      <c r="R1104" s="7" t="s">
        <v>459</v>
      </c>
      <c r="S1104" s="7" t="s">
        <v>3496</v>
      </c>
      <c r="T1104" s="7" t="s">
        <v>484</v>
      </c>
      <c r="U1104" s="2">
        <f t="shared" si="357"/>
        <v>1</v>
      </c>
      <c r="V1104" s="2" t="b">
        <f t="shared" si="358"/>
        <v>1</v>
      </c>
      <c r="W1104" s="17" t="b">
        <f t="shared" si="359"/>
        <v>0</v>
      </c>
      <c r="X1104" s="2" t="b">
        <f t="shared" si="360"/>
        <v>0</v>
      </c>
      <c r="Y1104" s="2" t="b">
        <f t="shared" si="361"/>
        <v>0</v>
      </c>
      <c r="Z1104" s="2" t="b">
        <f t="shared" si="362"/>
        <v>0</v>
      </c>
      <c r="AA1104" s="2" t="b">
        <f t="shared" si="363"/>
        <v>0</v>
      </c>
      <c r="AB1104" s="2" t="b">
        <f t="shared" si="364"/>
        <v>0</v>
      </c>
      <c r="AC1104" s="2" t="b">
        <f t="shared" si="365"/>
        <v>0</v>
      </c>
      <c r="AD1104" s="2" t="b">
        <f t="shared" si="366"/>
        <v>0</v>
      </c>
      <c r="AE1104" s="2" t="b">
        <f t="shared" si="367"/>
        <v>0</v>
      </c>
      <c r="AF1104" s="2" t="b">
        <f t="shared" si="368"/>
        <v>0</v>
      </c>
      <c r="AG1104" s="2" t="b">
        <f t="shared" si="369"/>
        <v>0</v>
      </c>
      <c r="AH1104" s="17" t="b">
        <f t="shared" si="370"/>
        <v>0</v>
      </c>
      <c r="AI1104" s="2" t="b">
        <f t="shared" si="371"/>
        <v>0</v>
      </c>
      <c r="AJ1104" s="2" t="b">
        <f t="shared" si="372"/>
        <v>0</v>
      </c>
      <c r="AK1104" s="2" t="b">
        <f t="shared" si="373"/>
        <v>0</v>
      </c>
      <c r="AL1104" s="2" t="b">
        <f t="shared" si="374"/>
        <v>0</v>
      </c>
      <c r="AM1104" s="2" t="b">
        <f t="shared" si="375"/>
        <v>0</v>
      </c>
      <c r="AN1104" s="2" t="b">
        <f t="shared" si="376"/>
        <v>0</v>
      </c>
      <c r="AO1104" s="2" t="b">
        <v>0</v>
      </c>
      <c r="AP1104" s="2" t="b">
        <f t="shared" si="377"/>
        <v>0</v>
      </c>
      <c r="AQ1104" s="2" t="b">
        <v>0</v>
      </c>
      <c r="AR1104" s="7">
        <v>1</v>
      </c>
      <c r="AS1104" s="7" t="s">
        <v>5615</v>
      </c>
      <c r="AT1104" s="7">
        <v>12</v>
      </c>
      <c r="AU1104" s="7"/>
      <c r="AV1104" s="7"/>
      <c r="AW1104" s="7"/>
      <c r="AX1104" s="7"/>
      <c r="AY1104" s="7"/>
      <c r="AZ1104" s="7"/>
      <c r="BA1104" s="7"/>
      <c r="BB1104" s="7"/>
      <c r="BC1104" s="7"/>
      <c r="BD1104" s="7"/>
      <c r="BE1104" s="7"/>
      <c r="BF1104" s="7"/>
      <c r="BG1104" s="7"/>
      <c r="BH1104" s="7"/>
      <c r="BI1104" s="7"/>
      <c r="BJ1104" s="7"/>
      <c r="BK1104" s="7"/>
      <c r="BL1104" s="7"/>
      <c r="BP1104" s="7"/>
      <c r="BQ1104" s="7"/>
      <c r="BR1104" s="7"/>
      <c r="BS1104" s="7"/>
      <c r="BT1104" s="7"/>
      <c r="BU1104" s="7"/>
      <c r="BV1104" s="7"/>
      <c r="BW1104" s="7"/>
      <c r="BX1104" s="7"/>
      <c r="BY1104" s="7"/>
      <c r="BZ1104" s="7"/>
      <c r="CA1104" s="7"/>
      <c r="CB1104" s="7"/>
      <c r="CC1104" s="7"/>
      <c r="CD1104" s="7"/>
      <c r="CE1104" s="7"/>
      <c r="CF1104" s="7"/>
      <c r="CG1104" s="7"/>
    </row>
    <row r="1105" spans="1:85" s="2" customFormat="1" ht="45" hidden="1" x14ac:dyDescent="0.25">
      <c r="B1105" s="7"/>
      <c r="C1105" s="7"/>
      <c r="D1105" s="7"/>
      <c r="E1105" s="7"/>
      <c r="F1105" s="7"/>
      <c r="G1105" s="7"/>
      <c r="H1105" s="7"/>
      <c r="I1105" s="7"/>
      <c r="J1105" s="7"/>
      <c r="K1105" s="7"/>
      <c r="L1105" s="11" t="s">
        <v>3497</v>
      </c>
      <c r="M1105" s="2" t="s">
        <v>3498</v>
      </c>
      <c r="N1105" s="7">
        <v>2010</v>
      </c>
      <c r="O1105" s="7">
        <v>1</v>
      </c>
      <c r="P1105" s="8">
        <v>40179.543749999997</v>
      </c>
      <c r="Q1105" s="7" t="s">
        <v>11</v>
      </c>
      <c r="R1105" s="7" t="s">
        <v>459</v>
      </c>
      <c r="S1105" s="7" t="s">
        <v>3496</v>
      </c>
      <c r="T1105" s="7" t="s">
        <v>484</v>
      </c>
      <c r="U1105" s="2">
        <f t="shared" si="357"/>
        <v>1</v>
      </c>
      <c r="V1105" s="2" t="b">
        <f t="shared" si="358"/>
        <v>1</v>
      </c>
      <c r="W1105" s="17" t="b">
        <f t="shared" si="359"/>
        <v>0</v>
      </c>
      <c r="X1105" s="2" t="b">
        <f t="shared" si="360"/>
        <v>0</v>
      </c>
      <c r="Y1105" s="2" t="b">
        <f t="shared" si="361"/>
        <v>0</v>
      </c>
      <c r="Z1105" s="2" t="b">
        <f t="shared" si="362"/>
        <v>0</v>
      </c>
      <c r="AA1105" s="2" t="b">
        <f t="shared" si="363"/>
        <v>0</v>
      </c>
      <c r="AB1105" s="2" t="b">
        <f t="shared" si="364"/>
        <v>0</v>
      </c>
      <c r="AC1105" s="2" t="b">
        <f t="shared" si="365"/>
        <v>0</v>
      </c>
      <c r="AD1105" s="2" t="b">
        <f t="shared" si="366"/>
        <v>0</v>
      </c>
      <c r="AE1105" s="2" t="b">
        <f t="shared" si="367"/>
        <v>0</v>
      </c>
      <c r="AF1105" s="2" t="b">
        <f t="shared" si="368"/>
        <v>0</v>
      </c>
      <c r="AG1105" s="2" t="b">
        <f t="shared" si="369"/>
        <v>0</v>
      </c>
      <c r="AH1105" s="17" t="b">
        <f t="shared" si="370"/>
        <v>0</v>
      </c>
      <c r="AI1105" s="2" t="b">
        <f t="shared" si="371"/>
        <v>0</v>
      </c>
      <c r="AJ1105" s="2" t="b">
        <f t="shared" si="372"/>
        <v>0</v>
      </c>
      <c r="AK1105" s="2" t="b">
        <f t="shared" si="373"/>
        <v>0</v>
      </c>
      <c r="AL1105" s="2" t="b">
        <f t="shared" si="374"/>
        <v>0</v>
      </c>
      <c r="AM1105" s="2" t="b">
        <f t="shared" si="375"/>
        <v>0</v>
      </c>
      <c r="AN1105" s="2" t="b">
        <f t="shared" si="376"/>
        <v>0</v>
      </c>
      <c r="AO1105" s="2" t="b">
        <v>0</v>
      </c>
      <c r="AP1105" s="2" t="b">
        <f t="shared" si="377"/>
        <v>0</v>
      </c>
      <c r="AQ1105" s="2" t="b">
        <v>0</v>
      </c>
      <c r="AR1105" s="7">
        <v>1</v>
      </c>
      <c r="AS1105" s="7"/>
      <c r="AT1105" s="7"/>
      <c r="AU1105" s="7"/>
      <c r="AV1105" s="7"/>
      <c r="AW1105" s="7"/>
      <c r="AX1105" s="7"/>
      <c r="AY1105" s="7"/>
      <c r="AZ1105" s="7"/>
      <c r="BA1105" s="7"/>
      <c r="BB1105" s="7"/>
      <c r="BC1105" s="7"/>
      <c r="BD1105" s="7"/>
      <c r="BE1105" s="7"/>
      <c r="BF1105" s="7"/>
      <c r="BG1105" s="7"/>
      <c r="BH1105" s="7"/>
      <c r="BI1105" s="7"/>
      <c r="BJ1105" s="7"/>
      <c r="BK1105" s="7"/>
      <c r="BL1105" s="7"/>
      <c r="CF1105" s="7"/>
      <c r="CG1105" s="7"/>
    </row>
    <row r="1106" spans="1:85" s="2" customFormat="1" hidden="1" x14ac:dyDescent="0.25">
      <c r="B1106" s="7"/>
      <c r="C1106" s="7"/>
      <c r="D1106" s="7"/>
      <c r="E1106" s="7"/>
      <c r="F1106" s="7"/>
      <c r="G1106" s="7"/>
      <c r="H1106" s="7"/>
      <c r="I1106" s="7"/>
      <c r="J1106" s="7"/>
      <c r="K1106" s="7"/>
      <c r="L1106" s="11" t="s">
        <v>4432</v>
      </c>
      <c r="M1106" s="2" t="s">
        <v>4433</v>
      </c>
      <c r="N1106" s="2">
        <v>34</v>
      </c>
      <c r="O1106" s="2">
        <v>1</v>
      </c>
      <c r="P1106" s="3">
        <v>40544.503472222219</v>
      </c>
      <c r="Q1106" s="2" t="s">
        <v>11</v>
      </c>
      <c r="R1106" s="2" t="s">
        <v>459</v>
      </c>
      <c r="S1106" s="2" t="s">
        <v>4434</v>
      </c>
      <c r="T1106" s="2" t="s">
        <v>4435</v>
      </c>
      <c r="U1106" s="2">
        <f t="shared" si="357"/>
        <v>2</v>
      </c>
      <c r="V1106" s="2" t="b">
        <f t="shared" si="358"/>
        <v>1</v>
      </c>
      <c r="W1106" s="17" t="b">
        <f t="shared" si="359"/>
        <v>0</v>
      </c>
      <c r="X1106" s="2" t="b">
        <f t="shared" si="360"/>
        <v>0</v>
      </c>
      <c r="Y1106" s="2" t="b">
        <f t="shared" si="361"/>
        <v>0</v>
      </c>
      <c r="Z1106" s="2" t="b">
        <f t="shared" si="362"/>
        <v>0</v>
      </c>
      <c r="AA1106" s="2" t="b">
        <f t="shared" si="363"/>
        <v>0</v>
      </c>
      <c r="AB1106" s="2" t="b">
        <f t="shared" si="364"/>
        <v>0</v>
      </c>
      <c r="AC1106" s="2" t="b">
        <f t="shared" si="365"/>
        <v>0</v>
      </c>
      <c r="AD1106" s="2" t="b">
        <f t="shared" si="366"/>
        <v>0</v>
      </c>
      <c r="AE1106" s="2" t="b">
        <f t="shared" si="367"/>
        <v>0</v>
      </c>
      <c r="AF1106" s="2" t="b">
        <f t="shared" si="368"/>
        <v>0</v>
      </c>
      <c r="AG1106" s="2" t="b">
        <f t="shared" si="369"/>
        <v>0</v>
      </c>
      <c r="AH1106" s="17" t="b">
        <f t="shared" si="370"/>
        <v>1</v>
      </c>
      <c r="AI1106" s="2" t="b">
        <f t="shared" si="371"/>
        <v>0</v>
      </c>
      <c r="AJ1106" s="2" t="b">
        <f t="shared" si="372"/>
        <v>0</v>
      </c>
      <c r="AK1106" s="2" t="b">
        <f t="shared" si="373"/>
        <v>0</v>
      </c>
      <c r="AL1106" s="2" t="b">
        <f t="shared" si="374"/>
        <v>0</v>
      </c>
      <c r="AM1106" s="2" t="b">
        <f t="shared" si="375"/>
        <v>0</v>
      </c>
      <c r="AN1106" s="2" t="b">
        <f t="shared" si="376"/>
        <v>0</v>
      </c>
      <c r="AO1106" s="2" t="b">
        <v>0</v>
      </c>
      <c r="AP1106" s="2" t="b">
        <f t="shared" si="377"/>
        <v>0</v>
      </c>
      <c r="AQ1106" s="2" t="b">
        <v>0</v>
      </c>
      <c r="AR1106" s="2">
        <v>1</v>
      </c>
      <c r="AS1106" s="2">
        <v>3</v>
      </c>
      <c r="AT1106" s="2" t="s">
        <v>5615</v>
      </c>
      <c r="AU1106" s="2">
        <v>12</v>
      </c>
      <c r="AV1106" s="2">
        <v>16</v>
      </c>
      <c r="AW1106" s="2">
        <v>18</v>
      </c>
      <c r="BP1106" s="7"/>
      <c r="BQ1106" s="7"/>
      <c r="BR1106" s="7"/>
      <c r="BS1106" s="7"/>
      <c r="BT1106" s="7"/>
      <c r="BU1106" s="7"/>
      <c r="BV1106" s="7"/>
      <c r="BW1106" s="7"/>
      <c r="BX1106" s="7"/>
      <c r="BY1106" s="7"/>
      <c r="BZ1106" s="7"/>
      <c r="CA1106" s="7"/>
      <c r="CB1106" s="7"/>
      <c r="CC1106" s="7"/>
      <c r="CD1106" s="7"/>
      <c r="CE1106" s="7"/>
    </row>
    <row r="1107" spans="1:85" s="2" customFormat="1" ht="75" hidden="1" x14ac:dyDescent="0.25">
      <c r="A1107" s="42" t="s">
        <v>5671</v>
      </c>
      <c r="B1107" s="42" t="s">
        <v>5693</v>
      </c>
      <c r="C1107" s="42">
        <v>2017</v>
      </c>
      <c r="D1107" s="42" t="s">
        <v>5693</v>
      </c>
      <c r="E1107" s="42" t="s">
        <v>6149</v>
      </c>
      <c r="F1107" s="42" t="s">
        <v>5705</v>
      </c>
      <c r="G1107" s="42" t="s">
        <v>6150</v>
      </c>
      <c r="H1107" s="42"/>
      <c r="I1107" s="42" t="s">
        <v>6151</v>
      </c>
      <c r="J1107" s="42"/>
      <c r="K1107" s="42"/>
      <c r="L1107" s="5" t="s">
        <v>3905</v>
      </c>
      <c r="M1107" s="5" t="s">
        <v>3906</v>
      </c>
      <c r="N1107" s="5">
        <v>50</v>
      </c>
      <c r="O1107" s="5">
        <v>24</v>
      </c>
      <c r="P1107" s="10">
        <v>41989.480555555558</v>
      </c>
      <c r="Q1107" s="5" t="s">
        <v>11</v>
      </c>
      <c r="R1107" s="5" t="s">
        <v>459</v>
      </c>
      <c r="S1107" s="5" t="s">
        <v>3880</v>
      </c>
      <c r="T1107" s="5" t="s">
        <v>484</v>
      </c>
      <c r="U1107" s="5">
        <f t="shared" si="357"/>
        <v>6</v>
      </c>
      <c r="V1107" s="5" t="b">
        <f t="shared" si="358"/>
        <v>1</v>
      </c>
      <c r="W1107" s="51" t="b">
        <f t="shared" si="359"/>
        <v>0</v>
      </c>
      <c r="X1107" s="5" t="b">
        <f t="shared" si="360"/>
        <v>0</v>
      </c>
      <c r="Y1107" s="5" t="b">
        <f t="shared" si="361"/>
        <v>0</v>
      </c>
      <c r="Z1107" s="5" t="b">
        <f t="shared" si="362"/>
        <v>0</v>
      </c>
      <c r="AA1107" s="5" t="b">
        <f t="shared" si="363"/>
        <v>1</v>
      </c>
      <c r="AB1107" s="5" t="b">
        <f t="shared" si="364"/>
        <v>1</v>
      </c>
      <c r="AC1107" s="5" t="b">
        <f t="shared" si="365"/>
        <v>0</v>
      </c>
      <c r="AD1107" s="5" t="b">
        <f t="shared" si="366"/>
        <v>0</v>
      </c>
      <c r="AE1107" s="5" t="b">
        <f t="shared" si="367"/>
        <v>0</v>
      </c>
      <c r="AF1107" s="5" t="b">
        <f t="shared" si="368"/>
        <v>0</v>
      </c>
      <c r="AG1107" s="5" t="b">
        <f t="shared" si="369"/>
        <v>1</v>
      </c>
      <c r="AH1107" s="51" t="b">
        <f t="shared" si="370"/>
        <v>1</v>
      </c>
      <c r="AI1107" s="5" t="b">
        <f t="shared" si="371"/>
        <v>0</v>
      </c>
      <c r="AJ1107" s="5" t="b">
        <f t="shared" si="372"/>
        <v>0</v>
      </c>
      <c r="AK1107" s="5" t="b">
        <f t="shared" si="373"/>
        <v>0</v>
      </c>
      <c r="AL1107" s="5" t="b">
        <f t="shared" si="374"/>
        <v>0</v>
      </c>
      <c r="AM1107" s="5" t="b">
        <f t="shared" si="375"/>
        <v>0</v>
      </c>
      <c r="AN1107" s="5" t="b">
        <f t="shared" si="376"/>
        <v>0</v>
      </c>
      <c r="AO1107" s="5" t="b">
        <v>0</v>
      </c>
      <c r="AP1107" s="5" t="b">
        <f t="shared" si="377"/>
        <v>1</v>
      </c>
      <c r="AQ1107" s="5" t="b">
        <v>0</v>
      </c>
      <c r="AR1107" s="2">
        <v>1</v>
      </c>
      <c r="AS1107" s="2">
        <v>3</v>
      </c>
      <c r="AT1107" s="2">
        <v>7</v>
      </c>
      <c r="AU1107" s="2">
        <v>8</v>
      </c>
      <c r="AV1107" s="2">
        <v>12</v>
      </c>
      <c r="AW1107" s="2">
        <v>15</v>
      </c>
      <c r="AX1107" s="2">
        <v>16</v>
      </c>
      <c r="AY1107" s="2">
        <v>52</v>
      </c>
      <c r="BP1107" s="7"/>
      <c r="BQ1107" s="7"/>
      <c r="BR1107" s="7"/>
      <c r="BS1107" s="7"/>
      <c r="BT1107" s="7"/>
      <c r="BU1107" s="7"/>
      <c r="BV1107" s="7"/>
      <c r="BW1107" s="7"/>
      <c r="BX1107" s="7"/>
      <c r="BY1107" s="7"/>
      <c r="BZ1107" s="7"/>
      <c r="CA1107" s="7"/>
      <c r="CB1107" s="7"/>
      <c r="CC1107" s="7"/>
      <c r="CD1107" s="7"/>
      <c r="CE1107" s="7"/>
      <c r="CF1107" s="7"/>
      <c r="CG1107" s="7"/>
    </row>
    <row r="1108" spans="1:85" s="2" customFormat="1" hidden="1" x14ac:dyDescent="0.25">
      <c r="B1108" s="7"/>
      <c r="C1108" s="7"/>
      <c r="D1108" s="7"/>
      <c r="E1108" s="7"/>
      <c r="F1108" s="7"/>
      <c r="G1108" s="7"/>
      <c r="H1108" s="7"/>
      <c r="I1108" s="7"/>
      <c r="J1108" s="7"/>
      <c r="K1108" s="7"/>
      <c r="L1108" s="11" t="s">
        <v>726</v>
      </c>
      <c r="M1108" s="2" t="s">
        <v>727</v>
      </c>
      <c r="N1108" s="2">
        <v>52</v>
      </c>
      <c r="O1108" s="2">
        <v>10</v>
      </c>
      <c r="P1108" s="3">
        <v>41671.459027777775</v>
      </c>
      <c r="Q1108" s="2" t="s">
        <v>11</v>
      </c>
      <c r="R1108" s="2" t="s">
        <v>459</v>
      </c>
      <c r="S1108" s="2" t="s">
        <v>728</v>
      </c>
      <c r="T1108" s="2" t="s">
        <v>729</v>
      </c>
      <c r="U1108" s="2">
        <f t="shared" si="357"/>
        <v>1</v>
      </c>
      <c r="V1108" s="2" t="b">
        <f t="shared" si="358"/>
        <v>1</v>
      </c>
      <c r="W1108" s="17" t="b">
        <f t="shared" si="359"/>
        <v>0</v>
      </c>
      <c r="X1108" s="2" t="b">
        <f t="shared" si="360"/>
        <v>0</v>
      </c>
      <c r="Y1108" s="2" t="b">
        <f t="shared" si="361"/>
        <v>0</v>
      </c>
      <c r="Z1108" s="2" t="b">
        <f t="shared" si="362"/>
        <v>0</v>
      </c>
      <c r="AA1108" s="2" t="b">
        <f t="shared" si="363"/>
        <v>0</v>
      </c>
      <c r="AB1108" s="2" t="b">
        <f t="shared" si="364"/>
        <v>0</v>
      </c>
      <c r="AC1108" s="2" t="b">
        <f t="shared" si="365"/>
        <v>0</v>
      </c>
      <c r="AD1108" s="2" t="b">
        <f t="shared" si="366"/>
        <v>0</v>
      </c>
      <c r="AE1108" s="2" t="b">
        <f t="shared" si="367"/>
        <v>0</v>
      </c>
      <c r="AF1108" s="2" t="b">
        <f t="shared" si="368"/>
        <v>0</v>
      </c>
      <c r="AG1108" s="2" t="b">
        <f t="shared" si="369"/>
        <v>0</v>
      </c>
      <c r="AH1108" s="17" t="b">
        <f t="shared" si="370"/>
        <v>0</v>
      </c>
      <c r="AI1108" s="2" t="b">
        <f t="shared" si="371"/>
        <v>0</v>
      </c>
      <c r="AJ1108" s="2" t="b">
        <f t="shared" si="372"/>
        <v>0</v>
      </c>
      <c r="AK1108" s="2" t="b">
        <f t="shared" si="373"/>
        <v>0</v>
      </c>
      <c r="AL1108" s="2" t="b">
        <f t="shared" si="374"/>
        <v>0</v>
      </c>
      <c r="AM1108" s="2" t="b">
        <f t="shared" si="375"/>
        <v>0</v>
      </c>
      <c r="AN1108" s="2" t="b">
        <f t="shared" si="376"/>
        <v>0</v>
      </c>
      <c r="AO1108" s="2" t="b">
        <v>0</v>
      </c>
      <c r="AP1108" s="2" t="b">
        <f t="shared" si="377"/>
        <v>0</v>
      </c>
      <c r="AQ1108" s="2" t="b">
        <v>0</v>
      </c>
      <c r="AR1108" s="2">
        <v>1</v>
      </c>
      <c r="AS1108" s="2">
        <v>3</v>
      </c>
      <c r="AT1108" s="2" t="s">
        <v>5615</v>
      </c>
      <c r="AU1108" s="2">
        <v>18</v>
      </c>
      <c r="CF1108" s="7"/>
      <c r="CG1108" s="7"/>
    </row>
    <row r="1109" spans="1:85" s="2" customFormat="1" ht="45" hidden="1" x14ac:dyDescent="0.25">
      <c r="B1109" s="7"/>
      <c r="C1109" s="7"/>
      <c r="D1109" s="7"/>
      <c r="E1109" s="7"/>
      <c r="F1109" s="7"/>
      <c r="G1109" s="7"/>
      <c r="H1109" s="7"/>
      <c r="I1109" s="7"/>
      <c r="J1109" s="7"/>
      <c r="K1109" s="7"/>
      <c r="L1109" s="11" t="s">
        <v>2393</v>
      </c>
      <c r="M1109" s="2" t="s">
        <v>2394</v>
      </c>
      <c r="N1109" s="2">
        <v>2011</v>
      </c>
      <c r="O1109" s="2">
        <v>1</v>
      </c>
      <c r="P1109" s="3">
        <v>40544.474305555559</v>
      </c>
      <c r="Q1109" s="2" t="s">
        <v>11</v>
      </c>
      <c r="R1109" s="2" t="s">
        <v>459</v>
      </c>
      <c r="S1109" s="2" t="s">
        <v>2395</v>
      </c>
      <c r="T1109" s="2" t="s">
        <v>941</v>
      </c>
      <c r="U1109" s="2">
        <f t="shared" si="357"/>
        <v>2</v>
      </c>
      <c r="V1109" s="2" t="b">
        <f t="shared" si="358"/>
        <v>1</v>
      </c>
      <c r="W1109" s="17" t="b">
        <f t="shared" si="359"/>
        <v>0</v>
      </c>
      <c r="X1109" s="2" t="b">
        <f t="shared" si="360"/>
        <v>0</v>
      </c>
      <c r="Y1109" s="2" t="b">
        <f t="shared" si="361"/>
        <v>0</v>
      </c>
      <c r="Z1109" s="2" t="b">
        <f t="shared" si="362"/>
        <v>0</v>
      </c>
      <c r="AA1109" s="2" t="b">
        <f t="shared" si="363"/>
        <v>0</v>
      </c>
      <c r="AB1109" s="2" t="b">
        <f t="shared" si="364"/>
        <v>0</v>
      </c>
      <c r="AC1109" s="2" t="b">
        <f t="shared" si="365"/>
        <v>0</v>
      </c>
      <c r="AD1109" s="2" t="b">
        <f t="shared" si="366"/>
        <v>0</v>
      </c>
      <c r="AE1109" s="2" t="b">
        <f t="shared" si="367"/>
        <v>0</v>
      </c>
      <c r="AF1109" s="2" t="b">
        <f t="shared" si="368"/>
        <v>0</v>
      </c>
      <c r="AG1109" s="2" t="b">
        <f t="shared" si="369"/>
        <v>0</v>
      </c>
      <c r="AH1109" s="17" t="b">
        <f t="shared" si="370"/>
        <v>1</v>
      </c>
      <c r="AI1109" s="2" t="b">
        <f t="shared" si="371"/>
        <v>0</v>
      </c>
      <c r="AJ1109" s="2" t="b">
        <f t="shared" si="372"/>
        <v>0</v>
      </c>
      <c r="AK1109" s="2" t="b">
        <f t="shared" si="373"/>
        <v>0</v>
      </c>
      <c r="AL1109" s="2" t="b">
        <f t="shared" si="374"/>
        <v>0</v>
      </c>
      <c r="AM1109" s="2" t="b">
        <f t="shared" si="375"/>
        <v>0</v>
      </c>
      <c r="AN1109" s="2" t="b">
        <f t="shared" si="376"/>
        <v>0</v>
      </c>
      <c r="AO1109" s="2" t="b">
        <v>0</v>
      </c>
      <c r="AP1109" s="2" t="b">
        <f t="shared" si="377"/>
        <v>0</v>
      </c>
      <c r="AQ1109" s="2" t="b">
        <v>0</v>
      </c>
      <c r="AR1109" s="2">
        <v>1</v>
      </c>
      <c r="AS1109" s="2" t="s">
        <v>5615</v>
      </c>
      <c r="AT1109" s="2">
        <v>16</v>
      </c>
      <c r="BQ1109" s="7"/>
      <c r="BR1109" s="7"/>
      <c r="BS1109" s="7"/>
      <c r="BT1109" s="7"/>
      <c r="BU1109" s="7"/>
      <c r="BV1109" s="7"/>
      <c r="BW1109" s="7"/>
      <c r="BX1109" s="7"/>
      <c r="BY1109" s="7"/>
      <c r="BZ1109" s="7"/>
      <c r="CA1109" s="7"/>
      <c r="CB1109" s="7"/>
      <c r="CC1109" s="7"/>
      <c r="CD1109" s="7"/>
      <c r="CE1109" s="7"/>
    </row>
    <row r="1110" spans="1:85" s="2" customFormat="1" ht="30" hidden="1" x14ac:dyDescent="0.25">
      <c r="B1110" s="7"/>
      <c r="C1110" s="7"/>
      <c r="D1110" s="7"/>
      <c r="E1110" s="7"/>
      <c r="F1110" s="7"/>
      <c r="G1110" s="7"/>
      <c r="H1110" s="7"/>
      <c r="I1110" s="7"/>
      <c r="J1110" s="7"/>
      <c r="K1110" s="7"/>
      <c r="L1110" s="11" t="s">
        <v>2084</v>
      </c>
      <c r="M1110" s="2" t="s">
        <v>2085</v>
      </c>
      <c r="N1110" s="7">
        <v>2011</v>
      </c>
      <c r="O1110" s="7">
        <v>1</v>
      </c>
      <c r="P1110" s="8">
        <v>40544.591666666667</v>
      </c>
      <c r="Q1110" s="7" t="s">
        <v>11</v>
      </c>
      <c r="R1110" s="7" t="s">
        <v>459</v>
      </c>
      <c r="S1110" s="7" t="s">
        <v>2086</v>
      </c>
      <c r="T1110" s="7" t="s">
        <v>896</v>
      </c>
      <c r="U1110" s="2">
        <f t="shared" si="357"/>
        <v>3</v>
      </c>
      <c r="V1110" s="2" t="b">
        <f t="shared" si="358"/>
        <v>0</v>
      </c>
      <c r="W1110" s="17" t="b">
        <f t="shared" si="359"/>
        <v>0</v>
      </c>
      <c r="X1110" s="2" t="b">
        <f t="shared" si="360"/>
        <v>1</v>
      </c>
      <c r="Y1110" s="2" t="b">
        <f t="shared" si="361"/>
        <v>0</v>
      </c>
      <c r="Z1110" s="2" t="b">
        <f t="shared" si="362"/>
        <v>0</v>
      </c>
      <c r="AA1110" s="2" t="b">
        <f t="shared" si="363"/>
        <v>0</v>
      </c>
      <c r="AB1110" s="2" t="b">
        <f t="shared" si="364"/>
        <v>0</v>
      </c>
      <c r="AC1110" s="2" t="b">
        <f t="shared" si="365"/>
        <v>1</v>
      </c>
      <c r="AD1110" s="2" t="b">
        <f t="shared" si="366"/>
        <v>0</v>
      </c>
      <c r="AE1110" s="2" t="b">
        <f t="shared" si="367"/>
        <v>0</v>
      </c>
      <c r="AF1110" s="2" t="b">
        <f t="shared" si="368"/>
        <v>0</v>
      </c>
      <c r="AG1110" s="2" t="b">
        <f t="shared" si="369"/>
        <v>0</v>
      </c>
      <c r="AH1110" s="17" t="b">
        <f t="shared" si="370"/>
        <v>0</v>
      </c>
      <c r="AI1110" s="2" t="b">
        <f t="shared" si="371"/>
        <v>0</v>
      </c>
      <c r="AJ1110" s="2" t="b">
        <f t="shared" si="372"/>
        <v>0</v>
      </c>
      <c r="AK1110" s="2" t="b">
        <f t="shared" si="373"/>
        <v>0</v>
      </c>
      <c r="AL1110" s="2" t="b">
        <f t="shared" si="374"/>
        <v>0</v>
      </c>
      <c r="AM1110" s="2" t="b">
        <f t="shared" si="375"/>
        <v>0</v>
      </c>
      <c r="AN1110" s="2" t="b">
        <f t="shared" si="376"/>
        <v>0</v>
      </c>
      <c r="AO1110" s="2" t="b">
        <v>0</v>
      </c>
      <c r="AP1110" s="2" t="b">
        <f t="shared" si="377"/>
        <v>1</v>
      </c>
      <c r="AQ1110" s="2" t="b">
        <v>0</v>
      </c>
      <c r="AR1110" s="7">
        <v>3</v>
      </c>
      <c r="AS1110" s="7">
        <v>4</v>
      </c>
      <c r="AT1110" s="7">
        <v>10</v>
      </c>
      <c r="AU1110" s="7">
        <v>52</v>
      </c>
      <c r="AV1110" s="7" t="s">
        <v>5620</v>
      </c>
      <c r="AW1110" s="7"/>
      <c r="AX1110" s="7"/>
      <c r="AY1110" s="7"/>
      <c r="AZ1110" s="7"/>
      <c r="BA1110" s="7"/>
      <c r="BB1110" s="7"/>
      <c r="BC1110" s="7"/>
      <c r="BD1110" s="7"/>
      <c r="BE1110" s="7"/>
      <c r="BF1110" s="7"/>
      <c r="BG1110" s="7"/>
      <c r="BH1110" s="7"/>
      <c r="BI1110" s="7"/>
      <c r="BJ1110" s="7"/>
      <c r="BK1110" s="7"/>
      <c r="BL1110" s="7"/>
      <c r="BP1110" s="7"/>
    </row>
    <row r="1111" spans="1:85" s="2" customFormat="1" ht="30" hidden="1" x14ac:dyDescent="0.25">
      <c r="A1111" s="42" t="s">
        <v>5672</v>
      </c>
      <c r="B1111" s="42" t="s">
        <v>5689</v>
      </c>
      <c r="C1111" s="42" t="s">
        <v>6152</v>
      </c>
      <c r="D1111" s="42" t="s">
        <v>5705</v>
      </c>
      <c r="E1111" s="42"/>
      <c r="F1111" s="42"/>
      <c r="G1111" s="42"/>
      <c r="H1111" s="42"/>
      <c r="I1111" s="42">
        <v>18955250</v>
      </c>
      <c r="J1111" s="42"/>
      <c r="K1111" s="42" t="s">
        <v>6153</v>
      </c>
      <c r="L1111" s="5" t="s">
        <v>2665</v>
      </c>
      <c r="M1111" s="5" t="s">
        <v>2666</v>
      </c>
      <c r="N1111" s="5">
        <v>26</v>
      </c>
      <c r="O1111" s="5">
        <v>4</v>
      </c>
      <c r="P1111" s="10">
        <v>41913.509722222225</v>
      </c>
      <c r="Q1111" s="5" t="s">
        <v>474</v>
      </c>
      <c r="R1111" s="5" t="s">
        <v>459</v>
      </c>
      <c r="S1111" s="5" t="s">
        <v>2667</v>
      </c>
      <c r="T1111" s="5" t="s">
        <v>691</v>
      </c>
      <c r="U1111" s="5">
        <f t="shared" si="357"/>
        <v>6</v>
      </c>
      <c r="V1111" s="5" t="b">
        <f t="shared" si="358"/>
        <v>1</v>
      </c>
      <c r="W1111" s="51" t="b">
        <f t="shared" si="359"/>
        <v>1</v>
      </c>
      <c r="X1111" s="5" t="b">
        <f t="shared" si="360"/>
        <v>1</v>
      </c>
      <c r="Y1111" s="5" t="b">
        <f t="shared" si="361"/>
        <v>0</v>
      </c>
      <c r="Z1111" s="5" t="b">
        <f t="shared" si="362"/>
        <v>0</v>
      </c>
      <c r="AA1111" s="5" t="b">
        <f t="shared" si="363"/>
        <v>1</v>
      </c>
      <c r="AB1111" s="5" t="b">
        <f t="shared" si="364"/>
        <v>0</v>
      </c>
      <c r="AC1111" s="5" t="b">
        <f t="shared" si="365"/>
        <v>0</v>
      </c>
      <c r="AD1111" s="5" t="b">
        <f t="shared" si="366"/>
        <v>1</v>
      </c>
      <c r="AE1111" s="5" t="b">
        <f t="shared" si="367"/>
        <v>0</v>
      </c>
      <c r="AF1111" s="5" t="b">
        <f t="shared" si="368"/>
        <v>0</v>
      </c>
      <c r="AG1111" s="5" t="b">
        <f t="shared" si="369"/>
        <v>1</v>
      </c>
      <c r="AH1111" s="51" t="b">
        <f t="shared" si="370"/>
        <v>0</v>
      </c>
      <c r="AI1111" s="5" t="b">
        <f t="shared" si="371"/>
        <v>0</v>
      </c>
      <c r="AJ1111" s="5" t="b">
        <f t="shared" si="372"/>
        <v>0</v>
      </c>
      <c r="AK1111" s="5" t="b">
        <f t="shared" si="373"/>
        <v>0</v>
      </c>
      <c r="AL1111" s="5" t="b">
        <f t="shared" si="374"/>
        <v>0</v>
      </c>
      <c r="AM1111" s="5" t="b">
        <f t="shared" si="375"/>
        <v>0</v>
      </c>
      <c r="AN1111" s="5" t="b">
        <f t="shared" si="376"/>
        <v>0</v>
      </c>
      <c r="AO1111" s="5" t="b">
        <v>0</v>
      </c>
      <c r="AP1111" s="5" t="b">
        <f t="shared" si="377"/>
        <v>0</v>
      </c>
      <c r="AQ1111" s="5" t="b">
        <v>0</v>
      </c>
      <c r="AR1111" s="2">
        <v>1</v>
      </c>
      <c r="AS1111" s="2">
        <v>2</v>
      </c>
      <c r="AT1111" s="2">
        <v>3</v>
      </c>
      <c r="AU1111" s="2">
        <v>4</v>
      </c>
      <c r="AV1111" s="2">
        <v>7</v>
      </c>
      <c r="AW1111" s="2">
        <v>11</v>
      </c>
      <c r="AX1111" s="2">
        <v>15</v>
      </c>
      <c r="BP1111" s="7"/>
    </row>
    <row r="1112" spans="1:85" s="2" customFormat="1" hidden="1" x14ac:dyDescent="0.25">
      <c r="B1112" s="7"/>
      <c r="C1112" s="7"/>
      <c r="D1112" s="7"/>
      <c r="E1112" s="7"/>
      <c r="F1112" s="7"/>
      <c r="G1112" s="7"/>
      <c r="H1112" s="7"/>
      <c r="I1112" s="7"/>
      <c r="J1112" s="7"/>
      <c r="K1112" s="7"/>
      <c r="L1112" s="11" t="s">
        <v>3988</v>
      </c>
      <c r="M1112" s="2" t="s">
        <v>3989</v>
      </c>
      <c r="N1112" s="2">
        <v>44</v>
      </c>
      <c r="O1112" s="2">
        <v>4</v>
      </c>
      <c r="P1112" s="3">
        <v>41640.46597222222</v>
      </c>
      <c r="Q1112" s="2" t="s">
        <v>11</v>
      </c>
      <c r="R1112" s="2" t="s">
        <v>459</v>
      </c>
      <c r="S1112" s="2" t="s">
        <v>3990</v>
      </c>
      <c r="T1112" s="2" t="s">
        <v>499</v>
      </c>
      <c r="U1112" s="2">
        <f t="shared" si="357"/>
        <v>0</v>
      </c>
      <c r="V1112" s="2" t="b">
        <f t="shared" si="358"/>
        <v>0</v>
      </c>
      <c r="W1112" s="17" t="b">
        <f t="shared" si="359"/>
        <v>0</v>
      </c>
      <c r="X1112" s="2" t="b">
        <f t="shared" si="360"/>
        <v>0</v>
      </c>
      <c r="Y1112" s="2" t="b">
        <f t="shared" si="361"/>
        <v>0</v>
      </c>
      <c r="Z1112" s="2" t="b">
        <f t="shared" si="362"/>
        <v>0</v>
      </c>
      <c r="AA1112" s="2" t="b">
        <f t="shared" si="363"/>
        <v>0</v>
      </c>
      <c r="AB1112" s="2" t="b">
        <f t="shared" si="364"/>
        <v>0</v>
      </c>
      <c r="AC1112" s="2" t="b">
        <f t="shared" si="365"/>
        <v>0</v>
      </c>
      <c r="AD1112" s="2" t="b">
        <f t="shared" si="366"/>
        <v>0</v>
      </c>
      <c r="AE1112" s="2" t="b">
        <f t="shared" si="367"/>
        <v>0</v>
      </c>
      <c r="AF1112" s="2" t="b">
        <f t="shared" si="368"/>
        <v>0</v>
      </c>
      <c r="AG1112" s="2" t="b">
        <f t="shared" si="369"/>
        <v>0</v>
      </c>
      <c r="AH1112" s="17" t="b">
        <f t="shared" si="370"/>
        <v>0</v>
      </c>
      <c r="AI1112" s="2" t="b">
        <f t="shared" si="371"/>
        <v>0</v>
      </c>
      <c r="AJ1112" s="2" t="b">
        <f t="shared" si="372"/>
        <v>0</v>
      </c>
      <c r="AK1112" s="2" t="b">
        <f t="shared" si="373"/>
        <v>0</v>
      </c>
      <c r="AL1112" s="2" t="b">
        <f t="shared" si="374"/>
        <v>0</v>
      </c>
      <c r="AM1112" s="2" t="b">
        <f t="shared" si="375"/>
        <v>0</v>
      </c>
      <c r="AN1112" s="2" t="b">
        <f t="shared" si="376"/>
        <v>0</v>
      </c>
      <c r="AO1112" s="2" t="b">
        <v>0</v>
      </c>
      <c r="AP1112" s="2" t="b">
        <f t="shared" si="377"/>
        <v>0</v>
      </c>
      <c r="AQ1112" s="2" t="b">
        <v>0</v>
      </c>
      <c r="AR1112" s="2" t="s">
        <v>5615</v>
      </c>
      <c r="BP1112" s="7"/>
    </row>
    <row r="1113" spans="1:85" s="2" customFormat="1" ht="30" hidden="1" x14ac:dyDescent="0.25">
      <c r="L1113" s="11" t="s">
        <v>4970</v>
      </c>
      <c r="M1113" s="2" t="s">
        <v>4971</v>
      </c>
      <c r="N1113" s="2">
        <v>2012</v>
      </c>
      <c r="O1113" s="2">
        <v>1</v>
      </c>
      <c r="P1113" s="3">
        <v>40909.661111111112</v>
      </c>
      <c r="Q1113" s="2" t="s">
        <v>11</v>
      </c>
      <c r="R1113" s="2" t="s">
        <v>4779</v>
      </c>
      <c r="S1113" s="2" t="s">
        <v>4972</v>
      </c>
      <c r="T1113" s="2" t="s">
        <v>4781</v>
      </c>
      <c r="U1113" s="2">
        <f t="shared" si="357"/>
        <v>3</v>
      </c>
      <c r="V1113" s="2" t="b">
        <f t="shared" si="358"/>
        <v>1</v>
      </c>
      <c r="W1113" s="17" t="b">
        <f t="shared" si="359"/>
        <v>0</v>
      </c>
      <c r="X1113" s="2" t="b">
        <f t="shared" si="360"/>
        <v>0</v>
      </c>
      <c r="Y1113" s="2" t="b">
        <f t="shared" si="361"/>
        <v>0</v>
      </c>
      <c r="Z1113" s="2" t="b">
        <f t="shared" si="362"/>
        <v>0</v>
      </c>
      <c r="AA1113" s="2" t="b">
        <f t="shared" si="363"/>
        <v>0</v>
      </c>
      <c r="AB1113" s="2" t="b">
        <f t="shared" si="364"/>
        <v>0</v>
      </c>
      <c r="AC1113" s="2" t="b">
        <f t="shared" si="365"/>
        <v>0</v>
      </c>
      <c r="AD1113" s="2" t="b">
        <f t="shared" si="366"/>
        <v>0</v>
      </c>
      <c r="AE1113" s="2" t="b">
        <f t="shared" si="367"/>
        <v>0</v>
      </c>
      <c r="AF1113" s="2" t="b">
        <f t="shared" si="368"/>
        <v>0</v>
      </c>
      <c r="AG1113" s="2" t="b">
        <f t="shared" si="369"/>
        <v>0</v>
      </c>
      <c r="AH1113" s="17" t="b">
        <f t="shared" si="370"/>
        <v>0</v>
      </c>
      <c r="AI1113" s="2" t="b">
        <f t="shared" si="371"/>
        <v>1</v>
      </c>
      <c r="AJ1113" s="2" t="b">
        <f t="shared" si="372"/>
        <v>0</v>
      </c>
      <c r="AK1113" s="2" t="b">
        <f t="shared" si="373"/>
        <v>0</v>
      </c>
      <c r="AL1113" s="2" t="b">
        <f t="shared" si="374"/>
        <v>0</v>
      </c>
      <c r="AM1113" s="2" t="b">
        <f t="shared" si="375"/>
        <v>0</v>
      </c>
      <c r="AN1113" s="2" t="b">
        <f t="shared" si="376"/>
        <v>0</v>
      </c>
      <c r="AO1113" s="2" t="b">
        <v>0</v>
      </c>
      <c r="AP1113" s="2" t="b">
        <f t="shared" si="377"/>
        <v>1</v>
      </c>
      <c r="AQ1113" s="2" t="b">
        <v>0</v>
      </c>
      <c r="AR1113" s="2">
        <v>1</v>
      </c>
      <c r="AS1113" s="2">
        <v>3</v>
      </c>
      <c r="AT1113" s="2">
        <v>20</v>
      </c>
      <c r="AU1113" s="2">
        <v>52</v>
      </c>
      <c r="BP1113" s="7"/>
      <c r="BQ1113" s="7"/>
      <c r="BR1113" s="7"/>
      <c r="BS1113" s="7"/>
      <c r="BT1113" s="7"/>
      <c r="BU1113" s="7"/>
      <c r="BV1113" s="7"/>
      <c r="BW1113" s="7"/>
      <c r="BX1113" s="7"/>
      <c r="BY1113" s="7"/>
      <c r="BZ1113" s="7"/>
      <c r="CA1113" s="7"/>
      <c r="CB1113" s="7"/>
      <c r="CC1113" s="7"/>
      <c r="CD1113" s="7"/>
      <c r="CE1113" s="7"/>
    </row>
    <row r="1114" spans="1:85" s="2" customFormat="1" hidden="1" x14ac:dyDescent="0.25">
      <c r="L1114" s="15">
        <v>2010348158</v>
      </c>
      <c r="M1114" s="12" t="s">
        <v>5535</v>
      </c>
      <c r="Q1114" s="13" t="s">
        <v>5439</v>
      </c>
      <c r="R1114" s="2" t="s">
        <v>5440</v>
      </c>
      <c r="T1114" s="13" t="s">
        <v>5445</v>
      </c>
      <c r="U1114" s="2">
        <f t="shared" si="357"/>
        <v>1</v>
      </c>
      <c r="V1114" s="2" t="b">
        <f t="shared" si="358"/>
        <v>1</v>
      </c>
      <c r="W1114" s="17" t="b">
        <f t="shared" si="359"/>
        <v>0</v>
      </c>
      <c r="X1114" s="2" t="b">
        <f t="shared" si="360"/>
        <v>0</v>
      </c>
      <c r="Y1114" s="2" t="b">
        <f t="shared" si="361"/>
        <v>0</v>
      </c>
      <c r="Z1114" s="2" t="b">
        <f t="shared" si="362"/>
        <v>0</v>
      </c>
      <c r="AA1114" s="2" t="b">
        <f t="shared" si="363"/>
        <v>0</v>
      </c>
      <c r="AB1114" s="2" t="b">
        <f t="shared" si="364"/>
        <v>0</v>
      </c>
      <c r="AC1114" s="2" t="b">
        <f t="shared" si="365"/>
        <v>0</v>
      </c>
      <c r="AD1114" s="2" t="b">
        <f t="shared" si="366"/>
        <v>0</v>
      </c>
      <c r="AE1114" s="2" t="b">
        <f t="shared" si="367"/>
        <v>0</v>
      </c>
      <c r="AF1114" s="2" t="b">
        <f t="shared" si="368"/>
        <v>0</v>
      </c>
      <c r="AG1114" s="2" t="b">
        <f t="shared" si="369"/>
        <v>0</v>
      </c>
      <c r="AH1114" s="17" t="b">
        <f t="shared" si="370"/>
        <v>0</v>
      </c>
      <c r="AI1114" s="2" t="b">
        <f t="shared" si="371"/>
        <v>0</v>
      </c>
      <c r="AJ1114" s="2" t="b">
        <f t="shared" si="372"/>
        <v>0</v>
      </c>
      <c r="AK1114" s="2" t="b">
        <f t="shared" si="373"/>
        <v>0</v>
      </c>
      <c r="AL1114" s="2" t="b">
        <f t="shared" si="374"/>
        <v>0</v>
      </c>
      <c r="AM1114" s="2" t="b">
        <f t="shared" si="375"/>
        <v>0</v>
      </c>
      <c r="AN1114" s="2" t="b">
        <f t="shared" si="376"/>
        <v>0</v>
      </c>
      <c r="AO1114" s="2" t="b">
        <v>0</v>
      </c>
      <c r="AP1114" s="2" t="b">
        <f t="shared" si="377"/>
        <v>0</v>
      </c>
      <c r="AQ1114" s="41" t="b">
        <v>0</v>
      </c>
      <c r="AR1114" s="2">
        <v>1</v>
      </c>
      <c r="BM1114" s="7"/>
      <c r="BN1114" s="7"/>
      <c r="BO1114" s="7"/>
      <c r="BP1114" s="7"/>
      <c r="BQ1114" s="7"/>
      <c r="BR1114" s="7"/>
      <c r="BS1114" s="7"/>
      <c r="BT1114" s="7"/>
      <c r="BU1114" s="7"/>
      <c r="BV1114" s="7"/>
      <c r="BW1114" s="7"/>
      <c r="BX1114" s="7"/>
      <c r="BY1114" s="7"/>
      <c r="BZ1114" s="7"/>
      <c r="CA1114" s="7"/>
      <c r="CB1114" s="7"/>
      <c r="CC1114" s="7"/>
      <c r="CD1114" s="7"/>
      <c r="CE1114" s="7"/>
    </row>
    <row r="1115" spans="1:85" s="2" customFormat="1" hidden="1" x14ac:dyDescent="0.25">
      <c r="B1115" s="7"/>
      <c r="C1115" s="7"/>
      <c r="D1115" s="7"/>
      <c r="E1115" s="7"/>
      <c r="F1115" s="7"/>
      <c r="G1115" s="7"/>
      <c r="H1115" s="7"/>
      <c r="I1115" s="7"/>
      <c r="J1115" s="7"/>
      <c r="K1115" s="7"/>
      <c r="L1115" s="11" t="s">
        <v>3783</v>
      </c>
      <c r="M1115" s="2" t="s">
        <v>3784</v>
      </c>
      <c r="N1115" s="2">
        <v>22</v>
      </c>
      <c r="O1115" s="2">
        <v>4</v>
      </c>
      <c r="P1115" s="3">
        <v>41730.680555555555</v>
      </c>
      <c r="Q1115" s="2" t="s">
        <v>11</v>
      </c>
      <c r="R1115" s="2" t="s">
        <v>459</v>
      </c>
      <c r="S1115" s="2" t="s">
        <v>3785</v>
      </c>
      <c r="T1115" s="2" t="s">
        <v>484</v>
      </c>
      <c r="U1115" s="2">
        <f t="shared" si="357"/>
        <v>0</v>
      </c>
      <c r="V1115" s="2" t="b">
        <f t="shared" si="358"/>
        <v>0</v>
      </c>
      <c r="W1115" s="17" t="b">
        <f t="shared" si="359"/>
        <v>0</v>
      </c>
      <c r="X1115" s="2" t="b">
        <f t="shared" si="360"/>
        <v>0</v>
      </c>
      <c r="Y1115" s="2" t="b">
        <f t="shared" si="361"/>
        <v>0</v>
      </c>
      <c r="Z1115" s="2" t="b">
        <f t="shared" si="362"/>
        <v>0</v>
      </c>
      <c r="AA1115" s="2" t="b">
        <f t="shared" si="363"/>
        <v>0</v>
      </c>
      <c r="AB1115" s="2" t="b">
        <f t="shared" si="364"/>
        <v>0</v>
      </c>
      <c r="AC1115" s="2" t="b">
        <f t="shared" si="365"/>
        <v>0</v>
      </c>
      <c r="AD1115" s="2" t="b">
        <f t="shared" si="366"/>
        <v>0</v>
      </c>
      <c r="AE1115" s="2" t="b">
        <f t="shared" si="367"/>
        <v>0</v>
      </c>
      <c r="AF1115" s="2" t="b">
        <f t="shared" si="368"/>
        <v>0</v>
      </c>
      <c r="AG1115" s="2" t="b">
        <f t="shared" si="369"/>
        <v>0</v>
      </c>
      <c r="AH1115" s="17" t="b">
        <f t="shared" si="370"/>
        <v>0</v>
      </c>
      <c r="AI1115" s="2" t="b">
        <f t="shared" si="371"/>
        <v>0</v>
      </c>
      <c r="AJ1115" s="2" t="b">
        <f t="shared" si="372"/>
        <v>0</v>
      </c>
      <c r="AK1115" s="2" t="b">
        <f t="shared" si="373"/>
        <v>0</v>
      </c>
      <c r="AL1115" s="2" t="b">
        <f t="shared" si="374"/>
        <v>0</v>
      </c>
      <c r="AM1115" s="2" t="b">
        <f t="shared" si="375"/>
        <v>0</v>
      </c>
      <c r="AN1115" s="2" t="b">
        <f t="shared" si="376"/>
        <v>0</v>
      </c>
      <c r="AO1115" s="2" t="b">
        <v>0</v>
      </c>
      <c r="AP1115" s="2" t="b">
        <f t="shared" si="377"/>
        <v>0</v>
      </c>
      <c r="AQ1115" s="2" t="b">
        <v>0</v>
      </c>
      <c r="BP1115" s="7"/>
      <c r="BQ1115" s="7"/>
      <c r="BR1115" s="7"/>
      <c r="BS1115" s="7"/>
      <c r="BT1115" s="7"/>
      <c r="BU1115" s="7"/>
      <c r="BV1115" s="7"/>
      <c r="BW1115" s="7"/>
      <c r="BX1115" s="7"/>
      <c r="BY1115" s="7"/>
      <c r="BZ1115" s="7"/>
      <c r="CA1115" s="7"/>
      <c r="CB1115" s="7"/>
      <c r="CC1115" s="7"/>
      <c r="CD1115" s="7"/>
      <c r="CE1115" s="7"/>
    </row>
    <row r="1116" spans="1:85" s="2" customFormat="1" ht="30" hidden="1" x14ac:dyDescent="0.25">
      <c r="L1116" s="11" t="s">
        <v>193</v>
      </c>
      <c r="M1116" s="2" t="s">
        <v>194</v>
      </c>
      <c r="N1116" s="2">
        <v>2012</v>
      </c>
      <c r="O1116" s="2">
        <v>1</v>
      </c>
      <c r="P1116" s="3">
        <v>41061.333333333336</v>
      </c>
      <c r="Q1116" s="2" t="s">
        <v>11</v>
      </c>
      <c r="R1116" s="2" t="s">
        <v>9</v>
      </c>
      <c r="S1116" s="2" t="s">
        <v>195</v>
      </c>
      <c r="T1116" s="2" t="s">
        <v>13</v>
      </c>
      <c r="U1116" s="2">
        <f t="shared" si="357"/>
        <v>3</v>
      </c>
      <c r="V1116" s="2" t="b">
        <f t="shared" si="358"/>
        <v>1</v>
      </c>
      <c r="W1116" s="17" t="b">
        <f t="shared" si="359"/>
        <v>0</v>
      </c>
      <c r="X1116" s="2" t="b">
        <f t="shared" si="360"/>
        <v>1</v>
      </c>
      <c r="Y1116" s="2" t="b">
        <f t="shared" si="361"/>
        <v>0</v>
      </c>
      <c r="Z1116" s="2" t="b">
        <f t="shared" si="362"/>
        <v>0</v>
      </c>
      <c r="AA1116" s="2" t="b">
        <f t="shared" si="363"/>
        <v>0</v>
      </c>
      <c r="AB1116" s="2" t="b">
        <f t="shared" si="364"/>
        <v>0</v>
      </c>
      <c r="AC1116" s="2" t="b">
        <f t="shared" si="365"/>
        <v>0</v>
      </c>
      <c r="AD1116" s="2" t="b">
        <f t="shared" si="366"/>
        <v>1</v>
      </c>
      <c r="AE1116" s="2" t="b">
        <f t="shared" si="367"/>
        <v>0</v>
      </c>
      <c r="AF1116" s="2" t="b">
        <f t="shared" si="368"/>
        <v>0</v>
      </c>
      <c r="AG1116" s="2" t="b">
        <f t="shared" si="369"/>
        <v>0</v>
      </c>
      <c r="AH1116" s="17" t="b">
        <f t="shared" si="370"/>
        <v>0</v>
      </c>
      <c r="AI1116" s="2" t="b">
        <f t="shared" si="371"/>
        <v>0</v>
      </c>
      <c r="AJ1116" s="2" t="b">
        <f t="shared" si="372"/>
        <v>0</v>
      </c>
      <c r="AK1116" s="2" t="b">
        <f t="shared" si="373"/>
        <v>0</v>
      </c>
      <c r="AL1116" s="2" t="b">
        <f t="shared" si="374"/>
        <v>0</v>
      </c>
      <c r="AM1116" s="2" t="b">
        <f t="shared" si="375"/>
        <v>0</v>
      </c>
      <c r="AN1116" s="2" t="b">
        <f t="shared" si="376"/>
        <v>0</v>
      </c>
      <c r="AO1116" s="2" t="b">
        <v>0</v>
      </c>
      <c r="AP1116" s="2" t="b">
        <f t="shared" si="377"/>
        <v>0</v>
      </c>
      <c r="AQ1116" s="2" t="b">
        <v>0</v>
      </c>
      <c r="AR1116" s="2">
        <v>1</v>
      </c>
      <c r="AS1116" s="2">
        <v>4</v>
      </c>
      <c r="AT1116" s="2" t="s">
        <v>5615</v>
      </c>
      <c r="AU1116" s="2">
        <v>11</v>
      </c>
      <c r="AV1116" s="2">
        <v>12</v>
      </c>
      <c r="BM1116" s="7"/>
      <c r="BN1116" s="7"/>
      <c r="BO1116" s="7"/>
      <c r="BP1116" s="7"/>
      <c r="BQ1116" s="7"/>
      <c r="BR1116" s="7"/>
      <c r="BS1116" s="7"/>
      <c r="BT1116" s="7"/>
      <c r="BU1116" s="7"/>
      <c r="BV1116" s="7"/>
      <c r="BW1116" s="7"/>
      <c r="BX1116" s="7"/>
      <c r="BY1116" s="7"/>
      <c r="BZ1116" s="7"/>
      <c r="CA1116" s="7"/>
      <c r="CB1116" s="7"/>
      <c r="CC1116" s="7"/>
      <c r="CD1116" s="7"/>
      <c r="CE1116" s="7"/>
    </row>
    <row r="1117" spans="1:85" s="2" customFormat="1" ht="30" hidden="1" x14ac:dyDescent="0.25">
      <c r="L1117" s="11" t="s">
        <v>1342</v>
      </c>
      <c r="M1117" s="2" t="s">
        <v>1343</v>
      </c>
      <c r="N1117" s="2">
        <v>2011</v>
      </c>
      <c r="O1117" s="2">
        <v>1</v>
      </c>
      <c r="P1117" s="4">
        <v>40544</v>
      </c>
      <c r="Q1117" s="2" t="s">
        <v>11</v>
      </c>
      <c r="R1117" s="2" t="s">
        <v>459</v>
      </c>
      <c r="S1117" s="2" t="s">
        <v>1334</v>
      </c>
      <c r="T1117" s="2" t="s">
        <v>1335</v>
      </c>
      <c r="U1117" s="2">
        <f t="shared" si="357"/>
        <v>2</v>
      </c>
      <c r="V1117" s="2" t="b">
        <f t="shared" si="358"/>
        <v>1</v>
      </c>
      <c r="W1117" s="17" t="b">
        <f t="shared" si="359"/>
        <v>0</v>
      </c>
      <c r="X1117" s="2" t="b">
        <f t="shared" si="360"/>
        <v>0</v>
      </c>
      <c r="Y1117" s="2" t="b">
        <f t="shared" si="361"/>
        <v>0</v>
      </c>
      <c r="Z1117" s="2" t="b">
        <f t="shared" si="362"/>
        <v>0</v>
      </c>
      <c r="AA1117" s="2" t="b">
        <f t="shared" si="363"/>
        <v>0</v>
      </c>
      <c r="AB1117" s="2" t="b">
        <f t="shared" si="364"/>
        <v>0</v>
      </c>
      <c r="AC1117" s="2" t="b">
        <f t="shared" si="365"/>
        <v>0</v>
      </c>
      <c r="AD1117" s="2" t="b">
        <f t="shared" si="366"/>
        <v>0</v>
      </c>
      <c r="AE1117" s="2" t="b">
        <f t="shared" si="367"/>
        <v>0</v>
      </c>
      <c r="AF1117" s="2" t="b">
        <f t="shared" si="368"/>
        <v>0</v>
      </c>
      <c r="AG1117" s="2" t="b">
        <f t="shared" si="369"/>
        <v>0</v>
      </c>
      <c r="AH1117" s="17" t="b">
        <f t="shared" si="370"/>
        <v>0</v>
      </c>
      <c r="AI1117" s="2" t="b">
        <f t="shared" si="371"/>
        <v>0</v>
      </c>
      <c r="AJ1117" s="2" t="b">
        <f t="shared" si="372"/>
        <v>0</v>
      </c>
      <c r="AK1117" s="2" t="b">
        <f t="shared" si="373"/>
        <v>0</v>
      </c>
      <c r="AL1117" s="2" t="b">
        <f t="shared" si="374"/>
        <v>0</v>
      </c>
      <c r="AM1117" s="2" t="b">
        <f t="shared" si="375"/>
        <v>0</v>
      </c>
      <c r="AN1117" s="2" t="b">
        <f t="shared" si="376"/>
        <v>1</v>
      </c>
      <c r="AO1117" s="2" t="b">
        <v>0</v>
      </c>
      <c r="AP1117" s="2" t="b">
        <f t="shared" si="377"/>
        <v>0</v>
      </c>
      <c r="AQ1117" s="2" t="b">
        <v>0</v>
      </c>
      <c r="AR1117" s="2">
        <v>1</v>
      </c>
      <c r="AS1117" s="2" t="s">
        <v>5615</v>
      </c>
      <c r="AT1117" s="2">
        <v>48</v>
      </c>
      <c r="BQ1117" s="7"/>
      <c r="BR1117" s="7"/>
      <c r="BS1117" s="7"/>
      <c r="BT1117" s="7"/>
      <c r="BU1117" s="7"/>
      <c r="BV1117" s="7"/>
      <c r="BW1117" s="7"/>
      <c r="BX1117" s="7"/>
      <c r="BY1117" s="7"/>
      <c r="BZ1117" s="7"/>
      <c r="CA1117" s="7"/>
      <c r="CB1117" s="7"/>
      <c r="CC1117" s="7"/>
      <c r="CD1117" s="7"/>
      <c r="CE1117" s="7"/>
      <c r="CF1117" s="7"/>
      <c r="CG1117" s="7"/>
    </row>
    <row r="1118" spans="1:85" s="2" customFormat="1" ht="30" hidden="1" x14ac:dyDescent="0.25">
      <c r="L1118" s="11" t="s">
        <v>1908</v>
      </c>
      <c r="M1118" s="2" t="s">
        <v>1909</v>
      </c>
      <c r="N1118" s="7">
        <v>2009</v>
      </c>
      <c r="O1118" s="7">
        <v>1</v>
      </c>
      <c r="P1118" s="8">
        <v>39814.490277777775</v>
      </c>
      <c r="Q1118" s="7" t="s">
        <v>11</v>
      </c>
      <c r="R1118" s="7" t="s">
        <v>459</v>
      </c>
      <c r="S1118" s="7" t="s">
        <v>1905</v>
      </c>
      <c r="T1118" s="7" t="s">
        <v>499</v>
      </c>
      <c r="U1118" s="2">
        <f t="shared" si="357"/>
        <v>1</v>
      </c>
      <c r="V1118" s="2" t="b">
        <f t="shared" si="358"/>
        <v>1</v>
      </c>
      <c r="W1118" s="17" t="b">
        <f t="shared" si="359"/>
        <v>0</v>
      </c>
      <c r="X1118" s="2" t="b">
        <f t="shared" si="360"/>
        <v>0</v>
      </c>
      <c r="Y1118" s="2" t="b">
        <f t="shared" si="361"/>
        <v>0</v>
      </c>
      <c r="Z1118" s="2" t="b">
        <f t="shared" si="362"/>
        <v>0</v>
      </c>
      <c r="AA1118" s="2" t="b">
        <f t="shared" si="363"/>
        <v>0</v>
      </c>
      <c r="AB1118" s="2" t="b">
        <f t="shared" si="364"/>
        <v>0</v>
      </c>
      <c r="AC1118" s="2" t="b">
        <f t="shared" si="365"/>
        <v>0</v>
      </c>
      <c r="AD1118" s="2" t="b">
        <f t="shared" si="366"/>
        <v>0</v>
      </c>
      <c r="AE1118" s="2" t="b">
        <f t="shared" si="367"/>
        <v>0</v>
      </c>
      <c r="AF1118" s="2" t="b">
        <f t="shared" si="368"/>
        <v>0</v>
      </c>
      <c r="AG1118" s="2" t="b">
        <f t="shared" si="369"/>
        <v>0</v>
      </c>
      <c r="AH1118" s="17" t="b">
        <f t="shared" si="370"/>
        <v>0</v>
      </c>
      <c r="AI1118" s="2" t="b">
        <f t="shared" si="371"/>
        <v>0</v>
      </c>
      <c r="AJ1118" s="2" t="b">
        <f t="shared" si="372"/>
        <v>0</v>
      </c>
      <c r="AK1118" s="2" t="b">
        <f t="shared" si="373"/>
        <v>0</v>
      </c>
      <c r="AL1118" s="2" t="b">
        <f t="shared" si="374"/>
        <v>0</v>
      </c>
      <c r="AM1118" s="2" t="b">
        <f t="shared" si="375"/>
        <v>0</v>
      </c>
      <c r="AN1118" s="2" t="b">
        <f t="shared" si="376"/>
        <v>0</v>
      </c>
      <c r="AO1118" s="2" t="b">
        <v>0</v>
      </c>
      <c r="AP1118" s="2" t="b">
        <f t="shared" si="377"/>
        <v>0</v>
      </c>
      <c r="AQ1118" s="2" t="b">
        <v>0</v>
      </c>
      <c r="AR1118" s="7">
        <v>1</v>
      </c>
      <c r="AS1118" s="7"/>
      <c r="AT1118" s="7"/>
      <c r="AU1118" s="7"/>
      <c r="AV1118" s="7"/>
      <c r="AW1118" s="7"/>
      <c r="AX1118" s="7"/>
      <c r="AY1118" s="7"/>
      <c r="AZ1118" s="7"/>
      <c r="BA1118" s="7"/>
      <c r="BB1118" s="7"/>
      <c r="BC1118" s="7"/>
      <c r="BD1118" s="7"/>
      <c r="BE1118" s="7"/>
      <c r="BF1118" s="7"/>
      <c r="BG1118" s="7"/>
      <c r="BH1118" s="7"/>
      <c r="BI1118" s="7"/>
      <c r="BJ1118" s="7"/>
      <c r="BK1118" s="7"/>
      <c r="BL1118" s="7"/>
      <c r="BP1118" s="7"/>
      <c r="BQ1118" s="7"/>
      <c r="BR1118" s="7"/>
      <c r="BS1118" s="7"/>
      <c r="BT1118" s="7"/>
      <c r="BU1118" s="7"/>
      <c r="BV1118" s="7"/>
      <c r="BW1118" s="7"/>
      <c r="BX1118" s="7"/>
      <c r="BY1118" s="7"/>
      <c r="BZ1118" s="7"/>
      <c r="CA1118" s="7"/>
      <c r="CB1118" s="7"/>
      <c r="CC1118" s="7"/>
      <c r="CD1118" s="7"/>
      <c r="CE1118" s="7"/>
      <c r="CF1118" s="7"/>
      <c r="CG1118" s="7"/>
    </row>
    <row r="1119" spans="1:85" s="2" customFormat="1" ht="30" hidden="1" x14ac:dyDescent="0.25">
      <c r="L1119" s="11" t="s">
        <v>1401</v>
      </c>
      <c r="M1119" s="2" t="s">
        <v>1402</v>
      </c>
      <c r="N1119" s="2">
        <v>2010</v>
      </c>
      <c r="O1119" s="2">
        <v>1</v>
      </c>
      <c r="P1119" s="3">
        <v>40179.619444444441</v>
      </c>
      <c r="Q1119" s="2" t="s">
        <v>11</v>
      </c>
      <c r="R1119" s="2" t="s">
        <v>459</v>
      </c>
      <c r="S1119" s="2" t="s">
        <v>1403</v>
      </c>
      <c r="T1119" s="2" t="s">
        <v>551</v>
      </c>
      <c r="U1119" s="2">
        <f t="shared" si="357"/>
        <v>1</v>
      </c>
      <c r="V1119" s="2" t="b">
        <f t="shared" si="358"/>
        <v>1</v>
      </c>
      <c r="W1119" s="17" t="b">
        <f t="shared" si="359"/>
        <v>0</v>
      </c>
      <c r="X1119" s="2" t="b">
        <f t="shared" si="360"/>
        <v>0</v>
      </c>
      <c r="Y1119" s="2" t="b">
        <f t="shared" si="361"/>
        <v>0</v>
      </c>
      <c r="Z1119" s="2" t="b">
        <f t="shared" si="362"/>
        <v>0</v>
      </c>
      <c r="AA1119" s="2" t="b">
        <f t="shared" si="363"/>
        <v>0</v>
      </c>
      <c r="AB1119" s="2" t="b">
        <f t="shared" si="364"/>
        <v>0</v>
      </c>
      <c r="AC1119" s="2" t="b">
        <f t="shared" si="365"/>
        <v>0</v>
      </c>
      <c r="AD1119" s="2" t="b">
        <f t="shared" si="366"/>
        <v>0</v>
      </c>
      <c r="AE1119" s="2" t="b">
        <f t="shared" si="367"/>
        <v>0</v>
      </c>
      <c r="AF1119" s="2" t="b">
        <f t="shared" si="368"/>
        <v>0</v>
      </c>
      <c r="AG1119" s="2" t="b">
        <f t="shared" si="369"/>
        <v>0</v>
      </c>
      <c r="AH1119" s="17" t="b">
        <f t="shared" si="370"/>
        <v>0</v>
      </c>
      <c r="AI1119" s="2" t="b">
        <f t="shared" si="371"/>
        <v>0</v>
      </c>
      <c r="AJ1119" s="2" t="b">
        <f t="shared" si="372"/>
        <v>0</v>
      </c>
      <c r="AK1119" s="2" t="b">
        <f t="shared" si="373"/>
        <v>0</v>
      </c>
      <c r="AL1119" s="2" t="b">
        <f t="shared" si="374"/>
        <v>0</v>
      </c>
      <c r="AM1119" s="2" t="b">
        <f t="shared" si="375"/>
        <v>0</v>
      </c>
      <c r="AN1119" s="2" t="b">
        <f t="shared" si="376"/>
        <v>0</v>
      </c>
      <c r="AO1119" s="2" t="b">
        <v>0</v>
      </c>
      <c r="AP1119" s="2" t="b">
        <f t="shared" si="377"/>
        <v>0</v>
      </c>
      <c r="AQ1119" s="2" t="b">
        <v>0</v>
      </c>
      <c r="AR1119" s="2">
        <v>1</v>
      </c>
      <c r="CF1119" s="7"/>
      <c r="CG1119" s="7"/>
    </row>
    <row r="1120" spans="1:85" s="2" customFormat="1" hidden="1" x14ac:dyDescent="0.25">
      <c r="L1120" s="11" t="s">
        <v>745</v>
      </c>
      <c r="M1120" s="2" t="s">
        <v>746</v>
      </c>
      <c r="N1120" s="7">
        <v>2007</v>
      </c>
      <c r="O1120" s="7">
        <v>1</v>
      </c>
      <c r="P1120" s="8">
        <v>39083.661805555559</v>
      </c>
      <c r="Q1120" s="7" t="s">
        <v>11</v>
      </c>
      <c r="R1120" s="7" t="s">
        <v>459</v>
      </c>
      <c r="S1120" s="7" t="s">
        <v>747</v>
      </c>
      <c r="T1120" s="7" t="s">
        <v>484</v>
      </c>
      <c r="U1120" s="2">
        <f t="shared" si="357"/>
        <v>4</v>
      </c>
      <c r="V1120" s="2" t="b">
        <f t="shared" si="358"/>
        <v>0</v>
      </c>
      <c r="W1120" s="17" t="b">
        <f t="shared" si="359"/>
        <v>1</v>
      </c>
      <c r="X1120" s="2" t="b">
        <f t="shared" si="360"/>
        <v>1</v>
      </c>
      <c r="Y1120" s="2" t="b">
        <f t="shared" si="361"/>
        <v>0</v>
      </c>
      <c r="Z1120" s="2" t="b">
        <f t="shared" si="362"/>
        <v>1</v>
      </c>
      <c r="AA1120" s="2" t="b">
        <f t="shared" si="363"/>
        <v>0</v>
      </c>
      <c r="AB1120" s="2" t="b">
        <f t="shared" si="364"/>
        <v>0</v>
      </c>
      <c r="AC1120" s="2" t="b">
        <f t="shared" si="365"/>
        <v>0</v>
      </c>
      <c r="AD1120" s="2" t="b">
        <f t="shared" si="366"/>
        <v>0</v>
      </c>
      <c r="AE1120" s="2" t="b">
        <f t="shared" si="367"/>
        <v>1</v>
      </c>
      <c r="AF1120" s="2" t="b">
        <f t="shared" si="368"/>
        <v>0</v>
      </c>
      <c r="AG1120" s="2" t="b">
        <f t="shared" si="369"/>
        <v>0</v>
      </c>
      <c r="AH1120" s="17" t="b">
        <f t="shared" si="370"/>
        <v>0</v>
      </c>
      <c r="AI1120" s="2" t="b">
        <f t="shared" si="371"/>
        <v>0</v>
      </c>
      <c r="AJ1120" s="2" t="b">
        <f t="shared" si="372"/>
        <v>0</v>
      </c>
      <c r="AK1120" s="2" t="b">
        <f t="shared" si="373"/>
        <v>0</v>
      </c>
      <c r="AL1120" s="2" t="b">
        <f t="shared" si="374"/>
        <v>0</v>
      </c>
      <c r="AM1120" s="2" t="b">
        <f t="shared" si="375"/>
        <v>0</v>
      </c>
      <c r="AN1120" s="2" t="b">
        <f t="shared" si="376"/>
        <v>0</v>
      </c>
      <c r="AO1120" s="2" t="b">
        <v>0</v>
      </c>
      <c r="AP1120" s="2" t="b">
        <f t="shared" si="377"/>
        <v>0</v>
      </c>
      <c r="AQ1120" s="2" t="b">
        <v>0</v>
      </c>
      <c r="AR1120" s="7">
        <v>2</v>
      </c>
      <c r="AS1120" s="7">
        <v>3</v>
      </c>
      <c r="AT1120" s="7">
        <v>4</v>
      </c>
      <c r="AU1120" s="7">
        <v>6</v>
      </c>
      <c r="AV1120" s="7">
        <v>12</v>
      </c>
      <c r="AW1120" s="7">
        <v>13</v>
      </c>
      <c r="AX1120" s="7"/>
      <c r="AY1120" s="7"/>
      <c r="AZ1120" s="7"/>
      <c r="BA1120" s="7"/>
      <c r="BB1120" s="7"/>
      <c r="BC1120" s="7"/>
      <c r="BD1120" s="7"/>
      <c r="BE1120" s="7"/>
      <c r="BF1120" s="7"/>
      <c r="BG1120" s="7"/>
      <c r="BH1120" s="7"/>
      <c r="BI1120" s="7"/>
      <c r="BJ1120" s="7"/>
      <c r="BK1120" s="7"/>
      <c r="BL1120" s="7"/>
      <c r="BP1120" s="7"/>
      <c r="BQ1120" s="7"/>
      <c r="BR1120" s="7"/>
      <c r="BS1120" s="7"/>
      <c r="BT1120" s="7"/>
      <c r="BU1120" s="7"/>
      <c r="BV1120" s="7"/>
      <c r="BW1120" s="7"/>
      <c r="BX1120" s="7"/>
      <c r="BY1120" s="7"/>
      <c r="BZ1120" s="7"/>
      <c r="CA1120" s="7"/>
      <c r="CB1120" s="7"/>
      <c r="CC1120" s="7"/>
      <c r="CD1120" s="7"/>
      <c r="CE1120" s="7"/>
      <c r="CF1120" s="7"/>
      <c r="CG1120" s="7"/>
    </row>
    <row r="1121" spans="1:85" s="2" customFormat="1" ht="30" hidden="1" x14ac:dyDescent="0.25">
      <c r="L1121" s="11" t="s">
        <v>169</v>
      </c>
      <c r="M1121" s="2" t="s">
        <v>170</v>
      </c>
      <c r="N1121" s="2">
        <v>58</v>
      </c>
      <c r="O1121" s="2">
        <v>1</v>
      </c>
      <c r="P1121" s="3">
        <v>40725.356944444444</v>
      </c>
      <c r="Q1121" s="2" t="s">
        <v>11</v>
      </c>
      <c r="R1121" s="2" t="s">
        <v>9</v>
      </c>
      <c r="S1121" s="2" t="s">
        <v>171</v>
      </c>
      <c r="T1121" s="2" t="s">
        <v>13</v>
      </c>
      <c r="U1121" s="2">
        <f t="shared" si="357"/>
        <v>1</v>
      </c>
      <c r="V1121" s="2" t="b">
        <f t="shared" si="358"/>
        <v>1</v>
      </c>
      <c r="W1121" s="17" t="b">
        <f t="shared" si="359"/>
        <v>0</v>
      </c>
      <c r="X1121" s="2" t="b">
        <f t="shared" si="360"/>
        <v>0</v>
      </c>
      <c r="Y1121" s="2" t="b">
        <f t="shared" si="361"/>
        <v>0</v>
      </c>
      <c r="Z1121" s="2" t="b">
        <f t="shared" si="362"/>
        <v>0</v>
      </c>
      <c r="AA1121" s="2" t="b">
        <f t="shared" si="363"/>
        <v>0</v>
      </c>
      <c r="AB1121" s="2" t="b">
        <f t="shared" si="364"/>
        <v>0</v>
      </c>
      <c r="AC1121" s="2" t="b">
        <f t="shared" si="365"/>
        <v>0</v>
      </c>
      <c r="AD1121" s="2" t="b">
        <f t="shared" si="366"/>
        <v>0</v>
      </c>
      <c r="AE1121" s="2" t="b">
        <f t="shared" si="367"/>
        <v>0</v>
      </c>
      <c r="AF1121" s="2" t="b">
        <f t="shared" si="368"/>
        <v>0</v>
      </c>
      <c r="AG1121" s="2" t="b">
        <f t="shared" si="369"/>
        <v>0</v>
      </c>
      <c r="AH1121" s="17" t="b">
        <f t="shared" si="370"/>
        <v>0</v>
      </c>
      <c r="AI1121" s="2" t="b">
        <f t="shared" si="371"/>
        <v>0</v>
      </c>
      <c r="AJ1121" s="2" t="b">
        <f t="shared" si="372"/>
        <v>0</v>
      </c>
      <c r="AK1121" s="2" t="b">
        <f t="shared" si="373"/>
        <v>0</v>
      </c>
      <c r="AL1121" s="2" t="b">
        <f t="shared" si="374"/>
        <v>0</v>
      </c>
      <c r="AM1121" s="2" t="b">
        <f t="shared" si="375"/>
        <v>0</v>
      </c>
      <c r="AN1121" s="2" t="b">
        <f t="shared" si="376"/>
        <v>0</v>
      </c>
      <c r="AO1121" s="2" t="b">
        <v>0</v>
      </c>
      <c r="AP1121" s="2" t="b">
        <f t="shared" si="377"/>
        <v>0</v>
      </c>
      <c r="AQ1121" s="2" t="b">
        <v>0</v>
      </c>
      <c r="AR1121" s="2">
        <v>1</v>
      </c>
      <c r="AS1121" s="2" t="s">
        <v>5615</v>
      </c>
      <c r="AT1121" s="2">
        <v>12</v>
      </c>
      <c r="BP1121" s="7"/>
      <c r="BQ1121" s="7"/>
      <c r="BR1121" s="7"/>
      <c r="BS1121" s="7"/>
      <c r="BT1121" s="7"/>
      <c r="BU1121" s="7"/>
      <c r="BV1121" s="7"/>
      <c r="BW1121" s="7"/>
      <c r="BX1121" s="7"/>
      <c r="BY1121" s="7"/>
      <c r="BZ1121" s="7"/>
      <c r="CA1121" s="7"/>
      <c r="CB1121" s="7"/>
      <c r="CC1121" s="7"/>
      <c r="CD1121" s="7"/>
      <c r="CE1121" s="7"/>
      <c r="CF1121" s="7"/>
      <c r="CG1121" s="7"/>
    </row>
    <row r="1122" spans="1:85" s="84" customFormat="1" ht="45" x14ac:dyDescent="0.25">
      <c r="A1122" s="75" t="s">
        <v>5675</v>
      </c>
      <c r="B1122" s="75" t="s">
        <v>5737</v>
      </c>
      <c r="C1122" s="75" t="s">
        <v>6046</v>
      </c>
      <c r="D1122" s="90" t="s">
        <v>5693</v>
      </c>
      <c r="E1122" s="90" t="s">
        <v>6047</v>
      </c>
      <c r="F1122" s="90" t="s">
        <v>5693</v>
      </c>
      <c r="G1122" s="91" t="s">
        <v>6048</v>
      </c>
      <c r="H1122" s="90"/>
      <c r="I1122" s="90" t="s">
        <v>6049</v>
      </c>
      <c r="J1122" s="90"/>
      <c r="K1122" s="75"/>
      <c r="L1122" s="56">
        <v>2015234781</v>
      </c>
      <c r="M1122" s="56" t="s">
        <v>5518</v>
      </c>
      <c r="N1122" s="90"/>
      <c r="O1122" s="90"/>
      <c r="P1122" s="90"/>
      <c r="Q1122" s="56" t="s">
        <v>5439</v>
      </c>
      <c r="R1122" s="90" t="s">
        <v>5440</v>
      </c>
      <c r="S1122" s="90"/>
      <c r="T1122" s="56" t="s">
        <v>5443</v>
      </c>
      <c r="U1122" s="90">
        <f t="shared" si="357"/>
        <v>6</v>
      </c>
      <c r="V1122" s="90" t="b">
        <f t="shared" si="358"/>
        <v>1</v>
      </c>
      <c r="W1122" s="90" t="b">
        <f t="shared" si="359"/>
        <v>0</v>
      </c>
      <c r="X1122" s="90" t="b">
        <f t="shared" si="360"/>
        <v>0</v>
      </c>
      <c r="Y1122" s="90" t="b">
        <f t="shared" si="361"/>
        <v>0</v>
      </c>
      <c r="Z1122" s="90" t="b">
        <f t="shared" si="362"/>
        <v>1</v>
      </c>
      <c r="AA1122" s="90" t="b">
        <f t="shared" si="363"/>
        <v>0</v>
      </c>
      <c r="AB1122" s="90" t="b">
        <f t="shared" si="364"/>
        <v>1</v>
      </c>
      <c r="AC1122" s="90" t="b">
        <f t="shared" si="365"/>
        <v>0</v>
      </c>
      <c r="AD1122" s="90" t="b">
        <f t="shared" si="366"/>
        <v>0</v>
      </c>
      <c r="AE1122" s="90" t="b">
        <f t="shared" si="367"/>
        <v>1</v>
      </c>
      <c r="AF1122" s="90" t="b">
        <f t="shared" si="368"/>
        <v>0</v>
      </c>
      <c r="AG1122" s="90" t="b">
        <f t="shared" si="369"/>
        <v>0</v>
      </c>
      <c r="AH1122" s="90" t="b">
        <f t="shared" si="370"/>
        <v>1</v>
      </c>
      <c r="AI1122" s="90" t="b">
        <f t="shared" si="371"/>
        <v>1</v>
      </c>
      <c r="AJ1122" s="90" t="b">
        <f t="shared" si="372"/>
        <v>0</v>
      </c>
      <c r="AK1122" s="90" t="b">
        <f t="shared" si="373"/>
        <v>0</v>
      </c>
      <c r="AL1122" s="90" t="b">
        <f t="shared" si="374"/>
        <v>0</v>
      </c>
      <c r="AM1122" s="90" t="b">
        <f t="shared" si="375"/>
        <v>0</v>
      </c>
      <c r="AN1122" s="90" t="b">
        <f t="shared" si="376"/>
        <v>0</v>
      </c>
      <c r="AO1122" s="90" t="b">
        <v>0</v>
      </c>
      <c r="AP1122" s="90" t="b">
        <f t="shared" si="377"/>
        <v>0</v>
      </c>
      <c r="AQ1122" s="56" t="b">
        <v>0</v>
      </c>
      <c r="AR1122" s="13">
        <v>1</v>
      </c>
      <c r="AS1122" s="2">
        <v>3</v>
      </c>
      <c r="AT1122" s="2">
        <v>6</v>
      </c>
      <c r="AU1122" s="2">
        <v>8</v>
      </c>
      <c r="AV1122" s="2">
        <v>12</v>
      </c>
      <c r="AW1122" s="2">
        <v>13</v>
      </c>
      <c r="AX1122" s="2">
        <v>16</v>
      </c>
      <c r="AY1122" s="2">
        <v>20</v>
      </c>
      <c r="AZ1122" s="2">
        <v>0</v>
      </c>
      <c r="BA1122" s="2"/>
      <c r="BB1122" s="2"/>
      <c r="BC1122" s="2"/>
      <c r="BD1122" s="2"/>
      <c r="BE1122" s="2"/>
      <c r="BF1122" s="2"/>
      <c r="BG1122" s="2"/>
      <c r="BH1122" s="2"/>
      <c r="BI1122" s="2"/>
      <c r="BJ1122" s="2"/>
      <c r="BK1122" s="2"/>
      <c r="BL1122" s="2"/>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85" s="2" customFormat="1" ht="75" hidden="1" x14ac:dyDescent="0.25">
      <c r="A1123" s="42" t="s">
        <v>5673</v>
      </c>
      <c r="B1123" s="42" t="s">
        <v>6158</v>
      </c>
      <c r="C1123" s="42"/>
      <c r="D1123" s="42" t="s">
        <v>6159</v>
      </c>
      <c r="E1123" s="42"/>
      <c r="F1123" s="42" t="s">
        <v>5968</v>
      </c>
      <c r="G1123" s="42"/>
      <c r="H1123" s="42"/>
      <c r="I1123" s="42">
        <v>1078306185</v>
      </c>
      <c r="J1123" s="42"/>
      <c r="K1123" s="42" t="s">
        <v>6160</v>
      </c>
      <c r="L1123" s="5" t="s">
        <v>3045</v>
      </c>
      <c r="M1123" s="5" t="s">
        <v>3046</v>
      </c>
      <c r="N1123" s="5">
        <v>2016</v>
      </c>
      <c r="O1123" s="5">
        <v>1</v>
      </c>
      <c r="P1123" s="6">
        <v>42713</v>
      </c>
      <c r="Q1123" s="5" t="s">
        <v>11</v>
      </c>
      <c r="R1123" s="5" t="s">
        <v>459</v>
      </c>
      <c r="S1123" s="5" t="s">
        <v>3040</v>
      </c>
      <c r="T1123" s="5" t="s">
        <v>759</v>
      </c>
      <c r="U1123" s="5">
        <f t="shared" si="357"/>
        <v>6</v>
      </c>
      <c r="V1123" s="5" t="b">
        <f t="shared" si="358"/>
        <v>1</v>
      </c>
      <c r="W1123" s="51" t="b">
        <f t="shared" si="359"/>
        <v>1</v>
      </c>
      <c r="X1123" s="5" t="b">
        <f t="shared" si="360"/>
        <v>1</v>
      </c>
      <c r="Y1123" s="5" t="b">
        <f t="shared" si="361"/>
        <v>0</v>
      </c>
      <c r="Z1123" s="5" t="b">
        <f t="shared" si="362"/>
        <v>0</v>
      </c>
      <c r="AA1123" s="5" t="b">
        <f t="shared" si="363"/>
        <v>0</v>
      </c>
      <c r="AB1123" s="5" t="b">
        <f t="shared" si="364"/>
        <v>0</v>
      </c>
      <c r="AC1123" s="5" t="b">
        <f t="shared" si="365"/>
        <v>0</v>
      </c>
      <c r="AD1123" s="5" t="b">
        <f t="shared" si="366"/>
        <v>0</v>
      </c>
      <c r="AE1123" s="5" t="b">
        <f t="shared" si="367"/>
        <v>1</v>
      </c>
      <c r="AF1123" s="5" t="b">
        <f t="shared" si="368"/>
        <v>0</v>
      </c>
      <c r="AG1123" s="5" t="b">
        <f t="shared" si="369"/>
        <v>0</v>
      </c>
      <c r="AH1123" s="51" t="b">
        <f t="shared" si="370"/>
        <v>1</v>
      </c>
      <c r="AI1123" s="5" t="b">
        <f t="shared" si="371"/>
        <v>1</v>
      </c>
      <c r="AJ1123" s="5" t="b">
        <f t="shared" si="372"/>
        <v>0</v>
      </c>
      <c r="AK1123" s="5" t="b">
        <f t="shared" si="373"/>
        <v>0</v>
      </c>
      <c r="AL1123" s="5" t="b">
        <f t="shared" si="374"/>
        <v>0</v>
      </c>
      <c r="AM1123" s="5" t="b">
        <f t="shared" si="375"/>
        <v>0</v>
      </c>
      <c r="AN1123" s="5" t="b">
        <f t="shared" si="376"/>
        <v>0</v>
      </c>
      <c r="AO1123" s="5" t="b">
        <v>0</v>
      </c>
      <c r="AP1123" s="5" t="b">
        <f t="shared" si="377"/>
        <v>0</v>
      </c>
      <c r="AQ1123" s="5" t="b">
        <v>0</v>
      </c>
      <c r="AR1123" s="2">
        <v>1</v>
      </c>
      <c r="AS1123" s="2">
        <v>2</v>
      </c>
      <c r="AT1123" s="2">
        <v>4</v>
      </c>
      <c r="AU1123" s="2">
        <v>13</v>
      </c>
      <c r="AV1123" s="2">
        <v>16</v>
      </c>
      <c r="AW1123" s="2">
        <v>20</v>
      </c>
      <c r="BP1123" s="7"/>
      <c r="BQ1123" s="7"/>
      <c r="BR1123" s="7"/>
      <c r="BS1123" s="7"/>
      <c r="BT1123" s="7"/>
      <c r="BU1123" s="7"/>
      <c r="BV1123" s="7"/>
      <c r="BW1123" s="7"/>
      <c r="BX1123" s="7"/>
      <c r="BY1123" s="7"/>
      <c r="BZ1123" s="7"/>
      <c r="CA1123" s="7"/>
      <c r="CB1123" s="7"/>
      <c r="CC1123" s="7"/>
      <c r="CD1123" s="7"/>
      <c r="CE1123" s="7"/>
      <c r="CF1123" s="7"/>
      <c r="CG1123" s="7"/>
    </row>
    <row r="1124" spans="1:85" s="2" customFormat="1" ht="28.5" hidden="1" x14ac:dyDescent="0.25">
      <c r="L1124" s="15">
        <v>2009356143</v>
      </c>
      <c r="M1124" s="12" t="s">
        <v>5536</v>
      </c>
      <c r="Q1124" s="13" t="s">
        <v>5439</v>
      </c>
      <c r="R1124" s="2" t="s">
        <v>5440</v>
      </c>
      <c r="T1124" s="13" t="s">
        <v>5445</v>
      </c>
      <c r="U1124" s="2">
        <f t="shared" si="357"/>
        <v>5</v>
      </c>
      <c r="V1124" s="2" t="b">
        <f t="shared" si="358"/>
        <v>1</v>
      </c>
      <c r="W1124" s="17" t="b">
        <f t="shared" si="359"/>
        <v>0</v>
      </c>
      <c r="X1124" s="2" t="b">
        <f t="shared" si="360"/>
        <v>1</v>
      </c>
      <c r="Y1124" s="2" t="b">
        <f t="shared" si="361"/>
        <v>0</v>
      </c>
      <c r="Z1124" s="2" t="b">
        <f t="shared" si="362"/>
        <v>1</v>
      </c>
      <c r="AA1124" s="2" t="b">
        <f t="shared" si="363"/>
        <v>0</v>
      </c>
      <c r="AB1124" s="2" t="b">
        <f t="shared" si="364"/>
        <v>1</v>
      </c>
      <c r="AC1124" s="2" t="b">
        <f t="shared" si="365"/>
        <v>0</v>
      </c>
      <c r="AD1124" s="2" t="b">
        <f t="shared" si="366"/>
        <v>0</v>
      </c>
      <c r="AE1124" s="2" t="b">
        <f t="shared" si="367"/>
        <v>0</v>
      </c>
      <c r="AF1124" s="2" t="b">
        <f t="shared" si="368"/>
        <v>0</v>
      </c>
      <c r="AG1124" s="2" t="b">
        <f t="shared" si="369"/>
        <v>1</v>
      </c>
      <c r="AH1124" s="17" t="b">
        <f t="shared" si="370"/>
        <v>0</v>
      </c>
      <c r="AI1124" s="2" t="b">
        <f t="shared" si="371"/>
        <v>0</v>
      </c>
      <c r="AJ1124" s="2" t="b">
        <f t="shared" si="372"/>
        <v>0</v>
      </c>
      <c r="AK1124" s="2" t="b">
        <f t="shared" si="373"/>
        <v>0</v>
      </c>
      <c r="AL1124" s="2" t="b">
        <f t="shared" si="374"/>
        <v>0</v>
      </c>
      <c r="AM1124" s="2" t="b">
        <f t="shared" si="375"/>
        <v>0</v>
      </c>
      <c r="AN1124" s="2" t="b">
        <f t="shared" si="376"/>
        <v>0</v>
      </c>
      <c r="AO1124" s="2" t="b">
        <v>0</v>
      </c>
      <c r="AP1124" s="2" t="b">
        <f t="shared" si="377"/>
        <v>0</v>
      </c>
      <c r="AQ1124" s="41" t="b">
        <v>0</v>
      </c>
      <c r="AR1124" s="13">
        <v>1</v>
      </c>
      <c r="AS1124" s="2">
        <v>3</v>
      </c>
      <c r="AT1124" s="2">
        <v>4</v>
      </c>
      <c r="AU1124" s="2">
        <v>6</v>
      </c>
      <c r="AV1124" s="2">
        <v>8</v>
      </c>
      <c r="AW1124" s="2">
        <v>12</v>
      </c>
      <c r="AX1124" s="2">
        <v>15</v>
      </c>
      <c r="AY1124" s="2">
        <v>25</v>
      </c>
      <c r="AZ1124" s="2">
        <v>31</v>
      </c>
      <c r="BM1124" s="7"/>
      <c r="BN1124" s="7"/>
      <c r="BO1124" s="7"/>
      <c r="CF1124" s="7"/>
      <c r="CG1124" s="7"/>
    </row>
    <row r="1125" spans="1:85" s="2" customFormat="1" hidden="1" x14ac:dyDescent="0.25">
      <c r="L1125" s="11" t="s">
        <v>4569</v>
      </c>
      <c r="M1125" s="2" t="s">
        <v>4570</v>
      </c>
      <c r="N1125" s="2">
        <v>2011</v>
      </c>
      <c r="O1125" s="2">
        <v>1</v>
      </c>
      <c r="P1125" s="3">
        <v>40544.6875</v>
      </c>
      <c r="Q1125" s="2" t="s">
        <v>11</v>
      </c>
      <c r="R1125" s="2" t="s">
        <v>459</v>
      </c>
      <c r="S1125" s="2" t="s">
        <v>4568</v>
      </c>
      <c r="T1125" s="2" t="s">
        <v>476</v>
      </c>
      <c r="U1125" s="2">
        <f t="shared" si="357"/>
        <v>1</v>
      </c>
      <c r="V1125" s="2" t="b">
        <f t="shared" si="358"/>
        <v>1</v>
      </c>
      <c r="W1125" s="17" t="b">
        <f t="shared" si="359"/>
        <v>0</v>
      </c>
      <c r="X1125" s="2" t="b">
        <f t="shared" si="360"/>
        <v>0</v>
      </c>
      <c r="Y1125" s="2" t="b">
        <f t="shared" si="361"/>
        <v>0</v>
      </c>
      <c r="Z1125" s="2" t="b">
        <f t="shared" si="362"/>
        <v>0</v>
      </c>
      <c r="AA1125" s="2" t="b">
        <f t="shared" si="363"/>
        <v>0</v>
      </c>
      <c r="AB1125" s="2" t="b">
        <f t="shared" si="364"/>
        <v>0</v>
      </c>
      <c r="AC1125" s="2" t="b">
        <f t="shared" si="365"/>
        <v>0</v>
      </c>
      <c r="AD1125" s="2" t="b">
        <f t="shared" si="366"/>
        <v>0</v>
      </c>
      <c r="AE1125" s="2" t="b">
        <f t="shared" si="367"/>
        <v>0</v>
      </c>
      <c r="AF1125" s="2" t="b">
        <f t="shared" si="368"/>
        <v>0</v>
      </c>
      <c r="AG1125" s="2" t="b">
        <f t="shared" si="369"/>
        <v>0</v>
      </c>
      <c r="AH1125" s="17" t="b">
        <f t="shared" si="370"/>
        <v>0</v>
      </c>
      <c r="AI1125" s="2" t="b">
        <f t="shared" si="371"/>
        <v>0</v>
      </c>
      <c r="AJ1125" s="2" t="b">
        <f t="shared" si="372"/>
        <v>0</v>
      </c>
      <c r="AK1125" s="2" t="b">
        <f t="shared" si="373"/>
        <v>0</v>
      </c>
      <c r="AL1125" s="2" t="b">
        <f t="shared" si="374"/>
        <v>0</v>
      </c>
      <c r="AM1125" s="2" t="b">
        <f t="shared" si="375"/>
        <v>0</v>
      </c>
      <c r="AN1125" s="2" t="b">
        <f t="shared" si="376"/>
        <v>0</v>
      </c>
      <c r="AO1125" s="2" t="b">
        <v>0</v>
      </c>
      <c r="AP1125" s="2" t="b">
        <f t="shared" si="377"/>
        <v>0</v>
      </c>
      <c r="AQ1125" s="2" t="b">
        <v>0</v>
      </c>
      <c r="AR1125" s="2">
        <v>1</v>
      </c>
      <c r="BP1125" s="7"/>
      <c r="BQ1125" s="7"/>
      <c r="BR1125" s="7"/>
      <c r="BS1125" s="7"/>
      <c r="BT1125" s="7"/>
      <c r="BU1125" s="7"/>
      <c r="BV1125" s="7"/>
      <c r="BW1125" s="7"/>
      <c r="BX1125" s="7"/>
      <c r="BY1125" s="7"/>
      <c r="BZ1125" s="7"/>
      <c r="CA1125" s="7"/>
      <c r="CB1125" s="7"/>
      <c r="CC1125" s="7"/>
      <c r="CD1125" s="7"/>
      <c r="CE1125" s="7"/>
      <c r="CF1125" s="7"/>
      <c r="CG1125" s="7"/>
    </row>
    <row r="1126" spans="1:85" s="84" customFormat="1" ht="90" x14ac:dyDescent="0.25">
      <c r="A1126" s="75" t="s">
        <v>5675</v>
      </c>
      <c r="B1126" s="75" t="s">
        <v>5737</v>
      </c>
      <c r="C1126" s="75" t="s">
        <v>6338</v>
      </c>
      <c r="D1126" s="90" t="s">
        <v>5693</v>
      </c>
      <c r="E1126" s="90" t="s">
        <v>6339</v>
      </c>
      <c r="F1126" s="90" t="s">
        <v>5693</v>
      </c>
      <c r="G1126" s="91" t="s">
        <v>6340</v>
      </c>
      <c r="H1126" s="90"/>
      <c r="I1126" s="90">
        <v>945225372</v>
      </c>
      <c r="J1126" s="90"/>
      <c r="K1126" s="75"/>
      <c r="L1126" s="90" t="s">
        <v>4375</v>
      </c>
      <c r="M1126" s="90" t="s">
        <v>4376</v>
      </c>
      <c r="N1126" s="90">
        <v>36</v>
      </c>
      <c r="O1126" s="90">
        <v>1</v>
      </c>
      <c r="P1126" s="92">
        <v>41365.443055555559</v>
      </c>
      <c r="Q1126" s="90" t="s">
        <v>474</v>
      </c>
      <c r="R1126" s="90" t="s">
        <v>459</v>
      </c>
      <c r="S1126" s="90" t="s">
        <v>4377</v>
      </c>
      <c r="T1126" s="90" t="s">
        <v>484</v>
      </c>
      <c r="U1126" s="90">
        <f t="shared" si="357"/>
        <v>6</v>
      </c>
      <c r="V1126" s="90" t="b">
        <f t="shared" si="358"/>
        <v>1</v>
      </c>
      <c r="W1126" s="90" t="b">
        <f t="shared" si="359"/>
        <v>1</v>
      </c>
      <c r="X1126" s="90" t="b">
        <f t="shared" si="360"/>
        <v>1</v>
      </c>
      <c r="Y1126" s="90" t="b">
        <f t="shared" si="361"/>
        <v>0</v>
      </c>
      <c r="Z1126" s="90" t="b">
        <f t="shared" si="362"/>
        <v>0</v>
      </c>
      <c r="AA1126" s="90" t="b">
        <f t="shared" si="363"/>
        <v>1</v>
      </c>
      <c r="AB1126" s="90" t="b">
        <f t="shared" si="364"/>
        <v>1</v>
      </c>
      <c r="AC1126" s="90" t="b">
        <f t="shared" si="365"/>
        <v>1</v>
      </c>
      <c r="AD1126" s="90" t="b">
        <f t="shared" si="366"/>
        <v>0</v>
      </c>
      <c r="AE1126" s="90" t="b">
        <f t="shared" si="367"/>
        <v>0</v>
      </c>
      <c r="AF1126" s="90" t="b">
        <f t="shared" si="368"/>
        <v>0</v>
      </c>
      <c r="AG1126" s="90" t="b">
        <f t="shared" si="369"/>
        <v>0</v>
      </c>
      <c r="AH1126" s="90" t="b">
        <f t="shared" si="370"/>
        <v>0</v>
      </c>
      <c r="AI1126" s="90" t="b">
        <f t="shared" si="371"/>
        <v>0</v>
      </c>
      <c r="AJ1126" s="90" t="b">
        <f t="shared" si="372"/>
        <v>0</v>
      </c>
      <c r="AK1126" s="90" t="b">
        <f t="shared" si="373"/>
        <v>0</v>
      </c>
      <c r="AL1126" s="90" t="b">
        <f t="shared" si="374"/>
        <v>0</v>
      </c>
      <c r="AM1126" s="90" t="b">
        <f t="shared" si="375"/>
        <v>0</v>
      </c>
      <c r="AN1126" s="90" t="b">
        <f t="shared" si="376"/>
        <v>0</v>
      </c>
      <c r="AO1126" s="90" t="b">
        <v>0</v>
      </c>
      <c r="AP1126" s="90" t="b">
        <f t="shared" si="377"/>
        <v>0</v>
      </c>
      <c r="AQ1126" s="90" t="b">
        <v>0</v>
      </c>
      <c r="AR1126" s="2">
        <v>1</v>
      </c>
      <c r="AS1126" s="2">
        <v>2</v>
      </c>
      <c r="AT1126" s="2">
        <v>3</v>
      </c>
      <c r="AU1126" s="2">
        <v>4</v>
      </c>
      <c r="AV1126" s="2">
        <v>7</v>
      </c>
      <c r="AW1126" s="2">
        <v>8</v>
      </c>
      <c r="AX1126" s="2">
        <v>10</v>
      </c>
      <c r="AY1126" s="2">
        <v>12</v>
      </c>
      <c r="AZ1126" s="2"/>
      <c r="BA1126" s="2"/>
      <c r="BB1126" s="2"/>
      <c r="BC1126" s="2"/>
      <c r="BD1126" s="2"/>
      <c r="BE1126" s="2"/>
      <c r="BF1126" s="2"/>
      <c r="BG1126" s="2"/>
      <c r="BH1126" s="2"/>
      <c r="BI1126" s="2"/>
      <c r="BJ1126" s="2"/>
      <c r="BK1126" s="2"/>
      <c r="BL1126" s="2"/>
      <c r="BM1126" s="2"/>
      <c r="BN1126" s="2"/>
      <c r="BO1126" s="2"/>
      <c r="BP1126" s="7"/>
      <c r="BQ1126" s="2"/>
      <c r="BR1126" s="2"/>
      <c r="BS1126" s="2"/>
      <c r="BT1126" s="2"/>
      <c r="BU1126" s="2"/>
      <c r="BV1126" s="2"/>
      <c r="BW1126" s="2"/>
      <c r="BX1126" s="2"/>
      <c r="BY1126" s="2"/>
      <c r="BZ1126" s="2"/>
      <c r="CA1126" s="2"/>
      <c r="CB1126" s="2"/>
      <c r="CC1126" s="2"/>
      <c r="CD1126" s="2"/>
      <c r="CE1126" s="2"/>
      <c r="CF1126" s="2"/>
    </row>
    <row r="1127" spans="1:85" s="2" customFormat="1" hidden="1" x14ac:dyDescent="0.25">
      <c r="L1127" s="11" t="s">
        <v>3977</v>
      </c>
      <c r="M1127" s="2" t="s">
        <v>3978</v>
      </c>
      <c r="N1127" s="2">
        <v>44</v>
      </c>
      <c r="O1127" s="2">
        <v>3</v>
      </c>
      <c r="P1127" s="3">
        <v>39934.6</v>
      </c>
      <c r="Q1127" s="2" t="s">
        <v>11</v>
      </c>
      <c r="R1127" s="2" t="s">
        <v>459</v>
      </c>
      <c r="S1127" s="2" t="s">
        <v>3979</v>
      </c>
      <c r="T1127" s="2" t="s">
        <v>484</v>
      </c>
      <c r="U1127" s="2">
        <f t="shared" si="357"/>
        <v>0</v>
      </c>
      <c r="V1127" s="2" t="b">
        <f t="shared" si="358"/>
        <v>0</v>
      </c>
      <c r="W1127" s="17" t="b">
        <f t="shared" si="359"/>
        <v>0</v>
      </c>
      <c r="X1127" s="2" t="b">
        <f t="shared" si="360"/>
        <v>0</v>
      </c>
      <c r="Y1127" s="2" t="b">
        <f t="shared" si="361"/>
        <v>0</v>
      </c>
      <c r="Z1127" s="2" t="b">
        <f t="shared" si="362"/>
        <v>0</v>
      </c>
      <c r="AA1127" s="2" t="b">
        <f t="shared" si="363"/>
        <v>0</v>
      </c>
      <c r="AB1127" s="2" t="b">
        <f t="shared" si="364"/>
        <v>0</v>
      </c>
      <c r="AC1127" s="2" t="b">
        <f t="shared" si="365"/>
        <v>0</v>
      </c>
      <c r="AD1127" s="2" t="b">
        <f t="shared" si="366"/>
        <v>0</v>
      </c>
      <c r="AE1127" s="2" t="b">
        <f t="shared" si="367"/>
        <v>0</v>
      </c>
      <c r="AF1127" s="2" t="b">
        <f t="shared" si="368"/>
        <v>0</v>
      </c>
      <c r="AG1127" s="2" t="b">
        <f t="shared" si="369"/>
        <v>0</v>
      </c>
      <c r="AH1127" s="17" t="b">
        <f t="shared" si="370"/>
        <v>0</v>
      </c>
      <c r="AI1127" s="2" t="b">
        <f t="shared" si="371"/>
        <v>0</v>
      </c>
      <c r="AJ1127" s="2" t="b">
        <f t="shared" si="372"/>
        <v>0</v>
      </c>
      <c r="AK1127" s="2" t="b">
        <f t="shared" si="373"/>
        <v>0</v>
      </c>
      <c r="AL1127" s="2" t="b">
        <f t="shared" si="374"/>
        <v>0</v>
      </c>
      <c r="AM1127" s="2" t="b">
        <f t="shared" si="375"/>
        <v>0</v>
      </c>
      <c r="AN1127" s="2" t="b">
        <f t="shared" si="376"/>
        <v>0</v>
      </c>
      <c r="AO1127" s="2" t="b">
        <v>0</v>
      </c>
      <c r="AP1127" s="2" t="b">
        <f t="shared" si="377"/>
        <v>0</v>
      </c>
      <c r="AQ1127" s="2" t="b">
        <v>0</v>
      </c>
      <c r="AR1127" s="2" t="s">
        <v>5615</v>
      </c>
      <c r="BP1127" s="7"/>
      <c r="BQ1127" s="7"/>
      <c r="BR1127" s="7"/>
      <c r="BS1127" s="7"/>
      <c r="BT1127" s="7"/>
      <c r="BU1127" s="7"/>
      <c r="BV1127" s="7"/>
      <c r="BW1127" s="7"/>
      <c r="BX1127" s="7"/>
      <c r="BY1127" s="7"/>
      <c r="BZ1127" s="7"/>
      <c r="CA1127" s="7"/>
      <c r="CB1127" s="7"/>
      <c r="CC1127" s="7"/>
      <c r="CD1127" s="7"/>
      <c r="CE1127" s="7"/>
      <c r="CF1127" s="7"/>
      <c r="CG1127" s="7"/>
    </row>
    <row r="1128" spans="1:85" s="2" customFormat="1" hidden="1" x14ac:dyDescent="0.25">
      <c r="L1128" s="11" t="s">
        <v>1852</v>
      </c>
      <c r="M1128" s="2" t="s">
        <v>1853</v>
      </c>
      <c r="N1128" s="7">
        <v>2011</v>
      </c>
      <c r="O1128" s="7">
        <v>1</v>
      </c>
      <c r="P1128" s="9">
        <v>40544</v>
      </c>
      <c r="Q1128" s="7" t="s">
        <v>11</v>
      </c>
      <c r="R1128" s="7" t="s">
        <v>459</v>
      </c>
      <c r="S1128" s="7" t="s">
        <v>1837</v>
      </c>
      <c r="T1128" s="7" t="s">
        <v>818</v>
      </c>
      <c r="U1128" s="2">
        <f t="shared" si="357"/>
        <v>1</v>
      </c>
      <c r="V1128" s="2" t="b">
        <f t="shared" si="358"/>
        <v>1</v>
      </c>
      <c r="W1128" s="17" t="b">
        <f t="shared" si="359"/>
        <v>0</v>
      </c>
      <c r="X1128" s="2" t="b">
        <f t="shared" si="360"/>
        <v>0</v>
      </c>
      <c r="Y1128" s="2" t="b">
        <f t="shared" si="361"/>
        <v>0</v>
      </c>
      <c r="Z1128" s="2" t="b">
        <f t="shared" si="362"/>
        <v>0</v>
      </c>
      <c r="AA1128" s="2" t="b">
        <f t="shared" si="363"/>
        <v>0</v>
      </c>
      <c r="AB1128" s="2" t="b">
        <f t="shared" si="364"/>
        <v>0</v>
      </c>
      <c r="AC1128" s="2" t="b">
        <f t="shared" si="365"/>
        <v>0</v>
      </c>
      <c r="AD1128" s="2" t="b">
        <f t="shared" si="366"/>
        <v>0</v>
      </c>
      <c r="AE1128" s="2" t="b">
        <f t="shared" si="367"/>
        <v>0</v>
      </c>
      <c r="AF1128" s="2" t="b">
        <f t="shared" si="368"/>
        <v>0</v>
      </c>
      <c r="AG1128" s="2" t="b">
        <f t="shared" si="369"/>
        <v>0</v>
      </c>
      <c r="AH1128" s="17" t="b">
        <f t="shared" si="370"/>
        <v>0</v>
      </c>
      <c r="AI1128" s="2" t="b">
        <f t="shared" si="371"/>
        <v>0</v>
      </c>
      <c r="AJ1128" s="2" t="b">
        <f t="shared" si="372"/>
        <v>0</v>
      </c>
      <c r="AK1128" s="2" t="b">
        <f t="shared" si="373"/>
        <v>0</v>
      </c>
      <c r="AL1128" s="2" t="b">
        <f t="shared" si="374"/>
        <v>0</v>
      </c>
      <c r="AM1128" s="2" t="b">
        <f t="shared" si="375"/>
        <v>0</v>
      </c>
      <c r="AN1128" s="2" t="b">
        <f t="shared" si="376"/>
        <v>0</v>
      </c>
      <c r="AO1128" s="2" t="b">
        <v>0</v>
      </c>
      <c r="AP1128" s="2" t="b">
        <f t="shared" si="377"/>
        <v>0</v>
      </c>
      <c r="AQ1128" s="2" t="b">
        <v>0</v>
      </c>
      <c r="AR1128" s="7">
        <v>1</v>
      </c>
      <c r="AS1128" s="7"/>
      <c r="AT1128" s="7"/>
      <c r="AU1128" s="7"/>
      <c r="AV1128" s="7"/>
      <c r="AW1128" s="7"/>
      <c r="AX1128" s="7"/>
      <c r="AY1128" s="7"/>
      <c r="AZ1128" s="7"/>
      <c r="BA1128" s="7"/>
      <c r="BB1128" s="7"/>
      <c r="BC1128" s="7"/>
      <c r="BD1128" s="7"/>
      <c r="BE1128" s="7"/>
      <c r="BF1128" s="7"/>
      <c r="BG1128" s="7"/>
      <c r="BH1128" s="7"/>
      <c r="BI1128" s="7"/>
      <c r="BJ1128" s="7"/>
      <c r="BK1128" s="7"/>
      <c r="BL1128" s="7"/>
      <c r="CF1128" s="7"/>
      <c r="CG1128" s="7"/>
    </row>
    <row r="1129" spans="1:85" s="84" customFormat="1" ht="90" x14ac:dyDescent="0.25">
      <c r="A1129" s="75" t="s">
        <v>5675</v>
      </c>
      <c r="B1129" s="75" t="s">
        <v>5737</v>
      </c>
      <c r="C1129" s="75" t="s">
        <v>6384</v>
      </c>
      <c r="D1129" s="90" t="s">
        <v>6385</v>
      </c>
      <c r="E1129" s="90" t="s">
        <v>6386</v>
      </c>
      <c r="F1129" s="90" t="s">
        <v>5693</v>
      </c>
      <c r="G1129" s="91" t="s">
        <v>6387</v>
      </c>
      <c r="H1129" s="90"/>
      <c r="I1129" s="90">
        <v>499735135</v>
      </c>
      <c r="J1129" s="90"/>
      <c r="K1129" s="75"/>
      <c r="L1129" s="90" t="s">
        <v>43</v>
      </c>
      <c r="M1129" s="90" t="s">
        <v>44</v>
      </c>
      <c r="N1129" s="90">
        <v>21</v>
      </c>
      <c r="O1129" s="90">
        <v>1</v>
      </c>
      <c r="P1129" s="92">
        <v>41426.56527777778</v>
      </c>
      <c r="Q1129" s="90" t="s">
        <v>11</v>
      </c>
      <c r="R1129" s="90" t="s">
        <v>9</v>
      </c>
      <c r="S1129" s="90" t="s">
        <v>40</v>
      </c>
      <c r="T1129" s="90" t="s">
        <v>13</v>
      </c>
      <c r="U1129" s="90">
        <f t="shared" si="357"/>
        <v>5</v>
      </c>
      <c r="V1129" s="90" t="b">
        <f t="shared" si="358"/>
        <v>1</v>
      </c>
      <c r="W1129" s="90" t="b">
        <f t="shared" si="359"/>
        <v>1</v>
      </c>
      <c r="X1129" s="90" t="b">
        <f t="shared" si="360"/>
        <v>1</v>
      </c>
      <c r="Y1129" s="90" t="b">
        <f t="shared" si="361"/>
        <v>0</v>
      </c>
      <c r="Z1129" s="90" t="b">
        <f t="shared" si="362"/>
        <v>0</v>
      </c>
      <c r="AA1129" s="90" t="b">
        <f t="shared" si="363"/>
        <v>1</v>
      </c>
      <c r="AB1129" s="90" t="b">
        <f t="shared" si="364"/>
        <v>0</v>
      </c>
      <c r="AC1129" s="90" t="b">
        <f t="shared" si="365"/>
        <v>0</v>
      </c>
      <c r="AD1129" s="90" t="b">
        <f t="shared" si="366"/>
        <v>0</v>
      </c>
      <c r="AE1129" s="90" t="b">
        <f t="shared" si="367"/>
        <v>0</v>
      </c>
      <c r="AF1129" s="90" t="b">
        <f t="shared" si="368"/>
        <v>0</v>
      </c>
      <c r="AG1129" s="90" t="b">
        <f t="shared" si="369"/>
        <v>0</v>
      </c>
      <c r="AH1129" s="90" t="b">
        <f t="shared" si="370"/>
        <v>0</v>
      </c>
      <c r="AI1129" s="90" t="b">
        <f t="shared" si="371"/>
        <v>1</v>
      </c>
      <c r="AJ1129" s="90" t="b">
        <f t="shared" si="372"/>
        <v>0</v>
      </c>
      <c r="AK1129" s="90" t="b">
        <f t="shared" si="373"/>
        <v>0</v>
      </c>
      <c r="AL1129" s="90" t="b">
        <f t="shared" si="374"/>
        <v>0</v>
      </c>
      <c r="AM1129" s="90" t="b">
        <f t="shared" si="375"/>
        <v>0</v>
      </c>
      <c r="AN1129" s="90" t="b">
        <f t="shared" si="376"/>
        <v>0</v>
      </c>
      <c r="AO1129" s="90" t="b">
        <v>0</v>
      </c>
      <c r="AP1129" s="90" t="b">
        <f t="shared" si="377"/>
        <v>0</v>
      </c>
      <c r="AQ1129" s="90" t="b">
        <v>0</v>
      </c>
      <c r="AR1129" s="2">
        <v>1</v>
      </c>
      <c r="AS1129" s="2">
        <v>2</v>
      </c>
      <c r="AT1129" s="2">
        <v>3</v>
      </c>
      <c r="AU1129" s="2">
        <v>4</v>
      </c>
      <c r="AV1129" s="2">
        <v>7</v>
      </c>
      <c r="AW1129" s="2">
        <v>12</v>
      </c>
      <c r="AX1129" s="2">
        <v>20</v>
      </c>
      <c r="AY1129" s="2"/>
      <c r="AZ1129" s="2"/>
      <c r="BA1129" s="2"/>
      <c r="BB1129" s="2"/>
      <c r="BC1129" s="2"/>
      <c r="BD1129" s="2"/>
      <c r="BE1129" s="2"/>
      <c r="BF1129" s="2"/>
      <c r="BG1129" s="2"/>
      <c r="BH1129" s="2"/>
      <c r="BI1129" s="2"/>
      <c r="BJ1129" s="2"/>
      <c r="BK1129" s="2"/>
      <c r="BL1129" s="2"/>
      <c r="BM1129" s="7"/>
      <c r="BN1129" s="7"/>
      <c r="BO1129" s="7"/>
      <c r="BP1129" s="7"/>
      <c r="BQ1129" s="2"/>
      <c r="BR1129" s="2"/>
      <c r="BS1129" s="2"/>
      <c r="BT1129" s="2"/>
      <c r="BU1129" s="2"/>
      <c r="BV1129" s="2"/>
      <c r="BW1129" s="2"/>
      <c r="BX1129" s="2"/>
      <c r="BY1129" s="2"/>
      <c r="BZ1129" s="2"/>
      <c r="CA1129" s="2"/>
      <c r="CB1129" s="2"/>
      <c r="CC1129" s="2"/>
      <c r="CD1129" s="2"/>
      <c r="CE1129" s="2"/>
      <c r="CF1129" s="2"/>
    </row>
    <row r="1130" spans="1:85" s="2" customFormat="1" hidden="1" x14ac:dyDescent="0.25">
      <c r="L1130" s="11" t="s">
        <v>1878</v>
      </c>
      <c r="M1130" s="2" t="s">
        <v>1879</v>
      </c>
      <c r="N1130" s="7">
        <v>2013</v>
      </c>
      <c r="O1130" s="7">
        <v>1</v>
      </c>
      <c r="P1130" s="8">
        <v>41334.702777777777</v>
      </c>
      <c r="Q1130" s="7" t="s">
        <v>11</v>
      </c>
      <c r="R1130" s="7" t="s">
        <v>459</v>
      </c>
      <c r="S1130" s="7" t="s">
        <v>1877</v>
      </c>
      <c r="T1130" s="7" t="s">
        <v>1011</v>
      </c>
      <c r="U1130" s="2">
        <f t="shared" si="357"/>
        <v>1</v>
      </c>
      <c r="V1130" s="2" t="b">
        <f t="shared" si="358"/>
        <v>1</v>
      </c>
      <c r="W1130" s="17" t="b">
        <f t="shared" si="359"/>
        <v>0</v>
      </c>
      <c r="X1130" s="2" t="b">
        <f t="shared" si="360"/>
        <v>0</v>
      </c>
      <c r="Y1130" s="2" t="b">
        <f t="shared" si="361"/>
        <v>0</v>
      </c>
      <c r="Z1130" s="2" t="b">
        <f t="shared" si="362"/>
        <v>0</v>
      </c>
      <c r="AA1130" s="2" t="b">
        <f t="shared" si="363"/>
        <v>0</v>
      </c>
      <c r="AB1130" s="2" t="b">
        <f t="shared" si="364"/>
        <v>0</v>
      </c>
      <c r="AC1130" s="2" t="b">
        <f t="shared" si="365"/>
        <v>0</v>
      </c>
      <c r="AD1130" s="2" t="b">
        <f t="shared" si="366"/>
        <v>0</v>
      </c>
      <c r="AE1130" s="2" t="b">
        <f t="shared" si="367"/>
        <v>0</v>
      </c>
      <c r="AF1130" s="2" t="b">
        <f t="shared" si="368"/>
        <v>0</v>
      </c>
      <c r="AG1130" s="2" t="b">
        <f t="shared" si="369"/>
        <v>0</v>
      </c>
      <c r="AH1130" s="17" t="b">
        <f t="shared" si="370"/>
        <v>0</v>
      </c>
      <c r="AI1130" s="2" t="b">
        <f t="shared" si="371"/>
        <v>0</v>
      </c>
      <c r="AJ1130" s="2" t="b">
        <f t="shared" si="372"/>
        <v>0</v>
      </c>
      <c r="AK1130" s="2" t="b">
        <f t="shared" si="373"/>
        <v>0</v>
      </c>
      <c r="AL1130" s="2" t="b">
        <f t="shared" si="374"/>
        <v>0</v>
      </c>
      <c r="AM1130" s="2" t="b">
        <f t="shared" si="375"/>
        <v>0</v>
      </c>
      <c r="AN1130" s="2" t="b">
        <f t="shared" si="376"/>
        <v>0</v>
      </c>
      <c r="AO1130" s="2" t="b">
        <v>0</v>
      </c>
      <c r="AP1130" s="2" t="b">
        <f t="shared" si="377"/>
        <v>0</v>
      </c>
      <c r="AQ1130" s="2" t="b">
        <v>0</v>
      </c>
      <c r="AR1130" s="7">
        <v>1</v>
      </c>
      <c r="AS1130" s="7"/>
      <c r="AT1130" s="7"/>
      <c r="AU1130" s="7"/>
      <c r="AV1130" s="7"/>
      <c r="AW1130" s="7"/>
      <c r="AX1130" s="7"/>
      <c r="AY1130" s="7"/>
      <c r="AZ1130" s="7"/>
      <c r="BA1130" s="7"/>
      <c r="BB1130" s="7"/>
      <c r="BC1130" s="7"/>
      <c r="BD1130" s="7"/>
      <c r="BE1130" s="7"/>
      <c r="BF1130" s="7"/>
      <c r="BG1130" s="7"/>
      <c r="BH1130" s="7"/>
      <c r="BI1130" s="7"/>
      <c r="BJ1130" s="7"/>
      <c r="BK1130" s="7"/>
      <c r="BL1130" s="7"/>
      <c r="CF1130" s="7"/>
      <c r="CG1130" s="7"/>
    </row>
    <row r="1131" spans="1:85" s="2" customFormat="1" hidden="1" x14ac:dyDescent="0.25">
      <c r="L1131" s="11" t="s">
        <v>5236</v>
      </c>
      <c r="M1131" s="2" t="s">
        <v>5237</v>
      </c>
      <c r="N1131" s="2">
        <v>2013</v>
      </c>
      <c r="O1131" s="2">
        <v>1</v>
      </c>
      <c r="P1131" s="3">
        <v>41275.527777777781</v>
      </c>
      <c r="Q1131" s="2" t="s">
        <v>11</v>
      </c>
      <c r="R1131" s="2" t="s">
        <v>5159</v>
      </c>
      <c r="S1131" s="2" t="s">
        <v>5238</v>
      </c>
      <c r="T1131" s="2" t="s">
        <v>5239</v>
      </c>
      <c r="U1131" s="2">
        <f t="shared" si="357"/>
        <v>1</v>
      </c>
      <c r="V1131" s="2" t="b">
        <f t="shared" si="358"/>
        <v>1</v>
      </c>
      <c r="W1131" s="17" t="b">
        <f t="shared" si="359"/>
        <v>0</v>
      </c>
      <c r="X1131" s="2" t="b">
        <f t="shared" si="360"/>
        <v>0</v>
      </c>
      <c r="Y1131" s="2" t="b">
        <f t="shared" si="361"/>
        <v>0</v>
      </c>
      <c r="Z1131" s="2" t="b">
        <f t="shared" si="362"/>
        <v>0</v>
      </c>
      <c r="AA1131" s="2" t="b">
        <f t="shared" si="363"/>
        <v>0</v>
      </c>
      <c r="AB1131" s="2" t="b">
        <f t="shared" si="364"/>
        <v>0</v>
      </c>
      <c r="AC1131" s="2" t="b">
        <f t="shared" si="365"/>
        <v>0</v>
      </c>
      <c r="AD1131" s="2" t="b">
        <f t="shared" si="366"/>
        <v>0</v>
      </c>
      <c r="AE1131" s="2" t="b">
        <f t="shared" si="367"/>
        <v>0</v>
      </c>
      <c r="AF1131" s="2" t="b">
        <f t="shared" si="368"/>
        <v>0</v>
      </c>
      <c r="AG1131" s="2" t="b">
        <f t="shared" si="369"/>
        <v>0</v>
      </c>
      <c r="AH1131" s="17" t="b">
        <f t="shared" si="370"/>
        <v>0</v>
      </c>
      <c r="AI1131" s="2" t="b">
        <f t="shared" si="371"/>
        <v>0</v>
      </c>
      <c r="AJ1131" s="2" t="b">
        <f t="shared" si="372"/>
        <v>0</v>
      </c>
      <c r="AK1131" s="2" t="b">
        <f t="shared" si="373"/>
        <v>0</v>
      </c>
      <c r="AL1131" s="2" t="b">
        <f t="shared" si="374"/>
        <v>0</v>
      </c>
      <c r="AM1131" s="2" t="b">
        <f t="shared" si="375"/>
        <v>0</v>
      </c>
      <c r="AN1131" s="2" t="b">
        <f t="shared" si="376"/>
        <v>0</v>
      </c>
      <c r="AO1131" s="2" t="b">
        <v>0</v>
      </c>
      <c r="AP1131" s="2" t="b">
        <f t="shared" si="377"/>
        <v>0</v>
      </c>
      <c r="AQ1131" s="2" t="b">
        <v>0</v>
      </c>
      <c r="AR1131" s="2">
        <v>1</v>
      </c>
      <c r="BP1131" s="7"/>
      <c r="BQ1131" s="7"/>
      <c r="BR1131" s="7"/>
      <c r="BS1131" s="7"/>
      <c r="BT1131" s="7"/>
      <c r="BU1131" s="7"/>
      <c r="BV1131" s="7"/>
      <c r="BW1131" s="7"/>
      <c r="BX1131" s="7"/>
      <c r="BY1131" s="7"/>
      <c r="BZ1131" s="7"/>
      <c r="CA1131" s="7"/>
      <c r="CB1131" s="7"/>
      <c r="CC1131" s="7"/>
      <c r="CD1131" s="7"/>
      <c r="CE1131" s="7"/>
    </row>
    <row r="1132" spans="1:85" s="7" customFormat="1" hidden="1" x14ac:dyDescent="0.25">
      <c r="A1132" s="2"/>
      <c r="B1132" s="2"/>
      <c r="C1132" s="2"/>
      <c r="D1132" s="2"/>
      <c r="E1132" s="2"/>
      <c r="F1132" s="2"/>
      <c r="G1132" s="2"/>
      <c r="H1132" s="2"/>
      <c r="I1132" s="2"/>
      <c r="J1132" s="2"/>
      <c r="K1132" s="2"/>
      <c r="L1132" s="11" t="s">
        <v>4334</v>
      </c>
      <c r="M1132" s="2" t="s">
        <v>4335</v>
      </c>
      <c r="N1132" s="2">
        <v>42</v>
      </c>
      <c r="O1132" s="2">
        <v>2</v>
      </c>
      <c r="P1132" s="3">
        <v>41760.536111111112</v>
      </c>
      <c r="Q1132" s="2" t="s">
        <v>474</v>
      </c>
      <c r="R1132" s="2" t="s">
        <v>459</v>
      </c>
      <c r="S1132" s="2" t="s">
        <v>4336</v>
      </c>
      <c r="T1132" s="2" t="s">
        <v>4337</v>
      </c>
      <c r="U1132" s="2">
        <f t="shared" si="357"/>
        <v>4</v>
      </c>
      <c r="V1132" s="2" t="b">
        <f t="shared" si="358"/>
        <v>1</v>
      </c>
      <c r="W1132" s="17" t="b">
        <f t="shared" si="359"/>
        <v>1</v>
      </c>
      <c r="X1132" s="2" t="b">
        <f t="shared" si="360"/>
        <v>1</v>
      </c>
      <c r="Y1132" s="2" t="b">
        <f t="shared" si="361"/>
        <v>0</v>
      </c>
      <c r="Z1132" s="2" t="b">
        <f t="shared" si="362"/>
        <v>0</v>
      </c>
      <c r="AA1132" s="2" t="b">
        <f t="shared" si="363"/>
        <v>0</v>
      </c>
      <c r="AB1132" s="2" t="b">
        <f t="shared" si="364"/>
        <v>0</v>
      </c>
      <c r="AC1132" s="2" t="b">
        <f t="shared" si="365"/>
        <v>0</v>
      </c>
      <c r="AD1132" s="2" t="b">
        <f t="shared" si="366"/>
        <v>1</v>
      </c>
      <c r="AE1132" s="2" t="b">
        <f t="shared" si="367"/>
        <v>0</v>
      </c>
      <c r="AF1132" s="2" t="b">
        <f t="shared" si="368"/>
        <v>0</v>
      </c>
      <c r="AG1132" s="2" t="b">
        <f t="shared" si="369"/>
        <v>0</v>
      </c>
      <c r="AH1132" s="17" t="b">
        <f t="shared" si="370"/>
        <v>0</v>
      </c>
      <c r="AI1132" s="2" t="b">
        <f t="shared" si="371"/>
        <v>0</v>
      </c>
      <c r="AJ1132" s="2" t="b">
        <f t="shared" si="372"/>
        <v>0</v>
      </c>
      <c r="AK1132" s="2" t="b">
        <f t="shared" si="373"/>
        <v>0</v>
      </c>
      <c r="AL1132" s="2" t="b">
        <f t="shared" si="374"/>
        <v>0</v>
      </c>
      <c r="AM1132" s="2" t="b">
        <f t="shared" si="375"/>
        <v>0</v>
      </c>
      <c r="AN1132" s="2" t="b">
        <f t="shared" si="376"/>
        <v>0</v>
      </c>
      <c r="AO1132" s="2" t="b">
        <v>0</v>
      </c>
      <c r="AP1132" s="2" t="b">
        <f t="shared" si="377"/>
        <v>0</v>
      </c>
      <c r="AQ1132" s="2" t="b">
        <v>0</v>
      </c>
      <c r="AR1132" s="2">
        <v>1</v>
      </c>
      <c r="AS1132" s="2">
        <v>2</v>
      </c>
      <c r="AT1132" s="2">
        <v>4</v>
      </c>
      <c r="AU1132" s="2">
        <v>11</v>
      </c>
      <c r="AV1132" s="2">
        <v>12</v>
      </c>
      <c r="AW1132" s="2"/>
      <c r="AX1132" s="2"/>
      <c r="AY1132" s="2"/>
      <c r="AZ1132" s="2"/>
      <c r="BA1132" s="2"/>
      <c r="BB1132" s="2"/>
      <c r="BC1132" s="2"/>
      <c r="BD1132" s="2"/>
      <c r="BE1132" s="2"/>
      <c r="BF1132" s="2"/>
      <c r="BG1132" s="2"/>
      <c r="BH1132" s="2"/>
      <c r="BI1132" s="2"/>
      <c r="BJ1132" s="2"/>
      <c r="BK1132" s="2"/>
      <c r="BL1132" s="2"/>
      <c r="BM1132" s="2"/>
      <c r="BN1132" s="2"/>
      <c r="BO1132" s="2"/>
      <c r="CF1132" s="2"/>
      <c r="CG1132" s="2"/>
    </row>
    <row r="1133" spans="1:85" s="7" customFormat="1" hidden="1" x14ac:dyDescent="0.25">
      <c r="A1133" s="2"/>
      <c r="B1133" s="2"/>
      <c r="C1133" s="2"/>
      <c r="D1133" s="2"/>
      <c r="E1133" s="2"/>
      <c r="F1133" s="2"/>
      <c r="G1133" s="2"/>
      <c r="H1133" s="2"/>
      <c r="I1133" s="2"/>
      <c r="J1133" s="2"/>
      <c r="K1133" s="2"/>
      <c r="L1133" s="11" t="s">
        <v>4040</v>
      </c>
      <c r="M1133" s="2" t="s">
        <v>4041</v>
      </c>
      <c r="N1133" s="2">
        <v>22</v>
      </c>
      <c r="O1133" s="2">
        <v>4</v>
      </c>
      <c r="P1133" s="3">
        <v>41365.387499999997</v>
      </c>
      <c r="Q1133" s="2" t="s">
        <v>11</v>
      </c>
      <c r="R1133" s="2" t="s">
        <v>459</v>
      </c>
      <c r="S1133" s="2" t="s">
        <v>4039</v>
      </c>
      <c r="T1133" s="2" t="s">
        <v>484</v>
      </c>
      <c r="U1133" s="2">
        <f t="shared" si="357"/>
        <v>1</v>
      </c>
      <c r="V1133" s="2" t="b">
        <f t="shared" si="358"/>
        <v>1</v>
      </c>
      <c r="W1133" s="17" t="b">
        <f t="shared" si="359"/>
        <v>0</v>
      </c>
      <c r="X1133" s="2" t="b">
        <f t="shared" si="360"/>
        <v>0</v>
      </c>
      <c r="Y1133" s="2" t="b">
        <f t="shared" si="361"/>
        <v>0</v>
      </c>
      <c r="Z1133" s="2" t="b">
        <f t="shared" si="362"/>
        <v>0</v>
      </c>
      <c r="AA1133" s="2" t="b">
        <f t="shared" si="363"/>
        <v>0</v>
      </c>
      <c r="AB1133" s="2" t="b">
        <f t="shared" si="364"/>
        <v>0</v>
      </c>
      <c r="AC1133" s="2" t="b">
        <f t="shared" si="365"/>
        <v>0</v>
      </c>
      <c r="AD1133" s="2" t="b">
        <f t="shared" si="366"/>
        <v>0</v>
      </c>
      <c r="AE1133" s="2" t="b">
        <f t="shared" si="367"/>
        <v>0</v>
      </c>
      <c r="AF1133" s="2" t="b">
        <f t="shared" si="368"/>
        <v>0</v>
      </c>
      <c r="AG1133" s="2" t="b">
        <f t="shared" si="369"/>
        <v>0</v>
      </c>
      <c r="AH1133" s="17" t="b">
        <f t="shared" si="370"/>
        <v>0</v>
      </c>
      <c r="AI1133" s="2" t="b">
        <f t="shared" si="371"/>
        <v>0</v>
      </c>
      <c r="AJ1133" s="2" t="b">
        <f t="shared" si="372"/>
        <v>0</v>
      </c>
      <c r="AK1133" s="2" t="b">
        <f t="shared" si="373"/>
        <v>0</v>
      </c>
      <c r="AL1133" s="2" t="b">
        <f t="shared" si="374"/>
        <v>0</v>
      </c>
      <c r="AM1133" s="2" t="b">
        <f t="shared" si="375"/>
        <v>0</v>
      </c>
      <c r="AN1133" s="2" t="b">
        <f t="shared" si="376"/>
        <v>0</v>
      </c>
      <c r="AO1133" s="2" t="b">
        <v>0</v>
      </c>
      <c r="AP1133" s="2" t="b">
        <f t="shared" si="377"/>
        <v>0</v>
      </c>
      <c r="AQ1133" s="2" t="b">
        <v>0</v>
      </c>
      <c r="AR1133" s="2">
        <v>1</v>
      </c>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row>
    <row r="1134" spans="1:85" s="7" customFormat="1" ht="30" hidden="1" x14ac:dyDescent="0.25">
      <c r="A1134" s="2"/>
      <c r="B1134" s="2"/>
      <c r="C1134" s="2"/>
      <c r="D1134" s="2"/>
      <c r="E1134" s="2"/>
      <c r="F1134" s="2"/>
      <c r="G1134" s="2"/>
      <c r="H1134" s="2"/>
      <c r="I1134" s="2"/>
      <c r="J1134" s="2"/>
      <c r="K1134" s="2"/>
      <c r="L1134" s="11" t="s">
        <v>304</v>
      </c>
      <c r="M1134" s="2" t="s">
        <v>305</v>
      </c>
      <c r="N1134" s="7">
        <v>2014</v>
      </c>
      <c r="O1134" s="7">
        <v>1</v>
      </c>
      <c r="P1134" s="9">
        <v>41640</v>
      </c>
      <c r="Q1134" s="7" t="s">
        <v>11</v>
      </c>
      <c r="R1134" s="7" t="s">
        <v>9</v>
      </c>
      <c r="S1134" s="7" t="s">
        <v>303</v>
      </c>
      <c r="T1134" s="7" t="s">
        <v>13</v>
      </c>
      <c r="U1134" s="2">
        <f t="shared" si="357"/>
        <v>2</v>
      </c>
      <c r="V1134" s="2" t="b">
        <f t="shared" si="358"/>
        <v>0</v>
      </c>
      <c r="W1134" s="17" t="b">
        <f t="shared" si="359"/>
        <v>0</v>
      </c>
      <c r="X1134" s="2" t="b">
        <f t="shared" si="360"/>
        <v>0</v>
      </c>
      <c r="Y1134" s="2" t="b">
        <f t="shared" si="361"/>
        <v>0</v>
      </c>
      <c r="Z1134" s="2" t="b">
        <f t="shared" si="362"/>
        <v>1</v>
      </c>
      <c r="AA1134" s="2" t="b">
        <f t="shared" si="363"/>
        <v>0</v>
      </c>
      <c r="AB1134" s="2" t="b">
        <f t="shared" si="364"/>
        <v>0</v>
      </c>
      <c r="AC1134" s="2" t="b">
        <f t="shared" si="365"/>
        <v>0</v>
      </c>
      <c r="AD1134" s="2" t="b">
        <f t="shared" si="366"/>
        <v>0</v>
      </c>
      <c r="AE1134" s="2" t="b">
        <f t="shared" si="367"/>
        <v>1</v>
      </c>
      <c r="AF1134" s="2" t="b">
        <f t="shared" si="368"/>
        <v>0</v>
      </c>
      <c r="AG1134" s="2" t="b">
        <f t="shared" si="369"/>
        <v>0</v>
      </c>
      <c r="AH1134" s="17" t="b">
        <f t="shared" si="370"/>
        <v>0</v>
      </c>
      <c r="AI1134" s="2" t="b">
        <f t="shared" si="371"/>
        <v>0</v>
      </c>
      <c r="AJ1134" s="2" t="b">
        <f t="shared" si="372"/>
        <v>0</v>
      </c>
      <c r="AK1134" s="2" t="b">
        <f t="shared" si="373"/>
        <v>0</v>
      </c>
      <c r="AL1134" s="2" t="b">
        <f t="shared" si="374"/>
        <v>0</v>
      </c>
      <c r="AM1134" s="2" t="b">
        <f t="shared" si="375"/>
        <v>0</v>
      </c>
      <c r="AN1134" s="2" t="b">
        <f t="shared" si="376"/>
        <v>0</v>
      </c>
      <c r="AO1134" s="2" t="b">
        <v>0</v>
      </c>
      <c r="AP1134" s="2" t="b">
        <f t="shared" si="377"/>
        <v>0</v>
      </c>
      <c r="AQ1134" s="2" t="b">
        <v>0</v>
      </c>
      <c r="AR1134" s="7">
        <v>6</v>
      </c>
      <c r="AS1134" s="7" t="s">
        <v>5615</v>
      </c>
      <c r="AT1134" s="7">
        <v>13</v>
      </c>
      <c r="BM1134" s="2"/>
      <c r="BN1134" s="2"/>
      <c r="BO1134" s="2"/>
      <c r="BP1134" s="2"/>
      <c r="BQ1134" s="2"/>
      <c r="BR1134" s="2"/>
      <c r="BS1134" s="2"/>
      <c r="BT1134" s="2"/>
      <c r="BU1134" s="2"/>
      <c r="BV1134" s="2"/>
      <c r="BW1134" s="2"/>
      <c r="BX1134" s="2"/>
      <c r="BY1134" s="2"/>
      <c r="BZ1134" s="2"/>
      <c r="CA1134" s="2"/>
      <c r="CB1134" s="2"/>
      <c r="CC1134" s="2"/>
      <c r="CD1134" s="2"/>
      <c r="CE1134" s="2"/>
      <c r="CF1134" s="2"/>
      <c r="CG1134" s="2"/>
    </row>
    <row r="1135" spans="1:85" s="7" customFormat="1" ht="30" hidden="1" x14ac:dyDescent="0.25">
      <c r="A1135" s="2"/>
      <c r="B1135" s="2"/>
      <c r="C1135" s="2"/>
      <c r="D1135" s="2"/>
      <c r="E1135" s="2"/>
      <c r="F1135" s="2"/>
      <c r="G1135" s="2"/>
      <c r="H1135" s="2"/>
      <c r="I1135" s="2"/>
      <c r="J1135" s="2"/>
      <c r="K1135" s="2"/>
      <c r="L1135" s="11">
        <v>133</v>
      </c>
      <c r="M1135" s="2" t="s">
        <v>2511</v>
      </c>
      <c r="N1135" s="7">
        <v>2010</v>
      </c>
      <c r="O1135" s="7">
        <v>303</v>
      </c>
      <c r="P1135" s="8">
        <v>40481.493750000001</v>
      </c>
      <c r="Q1135" s="7" t="s">
        <v>2512</v>
      </c>
      <c r="R1135" s="7" t="s">
        <v>459</v>
      </c>
      <c r="S1135" s="7" t="s">
        <v>2510</v>
      </c>
      <c r="T1135" s="7" t="s">
        <v>1011</v>
      </c>
      <c r="U1135" s="2">
        <f t="shared" si="357"/>
        <v>0</v>
      </c>
      <c r="V1135" s="2" t="b">
        <f t="shared" si="358"/>
        <v>0</v>
      </c>
      <c r="W1135" s="17" t="b">
        <f t="shared" si="359"/>
        <v>0</v>
      </c>
      <c r="X1135" s="2" t="b">
        <f t="shared" si="360"/>
        <v>0</v>
      </c>
      <c r="Y1135" s="2" t="b">
        <f t="shared" si="361"/>
        <v>0</v>
      </c>
      <c r="Z1135" s="2" t="b">
        <f t="shared" si="362"/>
        <v>0</v>
      </c>
      <c r="AA1135" s="2" t="b">
        <f t="shared" si="363"/>
        <v>0</v>
      </c>
      <c r="AB1135" s="2" t="b">
        <f t="shared" si="364"/>
        <v>0</v>
      </c>
      <c r="AC1135" s="2" t="b">
        <f t="shared" si="365"/>
        <v>0</v>
      </c>
      <c r="AD1135" s="2" t="b">
        <f t="shared" si="366"/>
        <v>0</v>
      </c>
      <c r="AE1135" s="2" t="b">
        <f t="shared" si="367"/>
        <v>0</v>
      </c>
      <c r="AF1135" s="2" t="b">
        <f t="shared" si="368"/>
        <v>0</v>
      </c>
      <c r="AG1135" s="2" t="b">
        <f t="shared" si="369"/>
        <v>0</v>
      </c>
      <c r="AH1135" s="17" t="b">
        <f t="shared" si="370"/>
        <v>0</v>
      </c>
      <c r="AI1135" s="2" t="b">
        <f t="shared" si="371"/>
        <v>0</v>
      </c>
      <c r="AJ1135" s="2" t="b">
        <f t="shared" si="372"/>
        <v>0</v>
      </c>
      <c r="AK1135" s="2" t="b">
        <f t="shared" si="373"/>
        <v>0</v>
      </c>
      <c r="AL1135" s="2" t="b">
        <f t="shared" si="374"/>
        <v>0</v>
      </c>
      <c r="AM1135" s="2" t="b">
        <f t="shared" si="375"/>
        <v>0</v>
      </c>
      <c r="AN1135" s="2" t="b">
        <f t="shared" si="376"/>
        <v>0</v>
      </c>
      <c r="AO1135" s="2" t="b">
        <v>0</v>
      </c>
      <c r="AP1135" s="2" t="b">
        <f t="shared" si="377"/>
        <v>0</v>
      </c>
      <c r="AQ1135" s="2" t="b">
        <v>0</v>
      </c>
      <c r="AR1135" s="7" t="s">
        <v>5540</v>
      </c>
      <c r="BM1135" s="2"/>
      <c r="BN1135" s="2"/>
      <c r="BO1135" s="2"/>
      <c r="CF1135" s="2"/>
      <c r="CG1135" s="2"/>
    </row>
    <row r="1136" spans="1:85" s="7" customFormat="1" hidden="1" x14ac:dyDescent="0.25">
      <c r="A1136" s="2"/>
      <c r="B1136" s="2"/>
      <c r="C1136" s="2"/>
      <c r="D1136" s="2"/>
      <c r="E1136" s="2"/>
      <c r="F1136" s="2"/>
      <c r="G1136" s="2"/>
      <c r="H1136" s="2"/>
      <c r="I1136" s="2"/>
      <c r="J1136" s="2"/>
      <c r="K1136" s="2"/>
      <c r="L1136" s="11" t="s">
        <v>2638</v>
      </c>
      <c r="M1136" s="2" t="s">
        <v>2639</v>
      </c>
      <c r="N1136" s="2">
        <v>28</v>
      </c>
      <c r="O1136" s="2">
        <v>1</v>
      </c>
      <c r="P1136" s="3">
        <v>41548.375</v>
      </c>
      <c r="Q1136" s="2" t="s">
        <v>2614</v>
      </c>
      <c r="R1136" s="2" t="s">
        <v>459</v>
      </c>
      <c r="S1136" s="2" t="s">
        <v>2640</v>
      </c>
      <c r="T1136" s="2" t="s">
        <v>2641</v>
      </c>
      <c r="U1136" s="2">
        <f t="shared" si="357"/>
        <v>3</v>
      </c>
      <c r="V1136" s="2" t="b">
        <f t="shared" si="358"/>
        <v>1</v>
      </c>
      <c r="W1136" s="17" t="b">
        <f t="shared" si="359"/>
        <v>0</v>
      </c>
      <c r="X1136" s="2" t="b">
        <f t="shared" si="360"/>
        <v>0</v>
      </c>
      <c r="Y1136" s="2" t="b">
        <f t="shared" si="361"/>
        <v>0</v>
      </c>
      <c r="Z1136" s="2" t="b">
        <f t="shared" si="362"/>
        <v>0</v>
      </c>
      <c r="AA1136" s="2" t="b">
        <f t="shared" si="363"/>
        <v>0</v>
      </c>
      <c r="AB1136" s="2" t="b">
        <f t="shared" si="364"/>
        <v>0</v>
      </c>
      <c r="AC1136" s="2" t="b">
        <f t="shared" si="365"/>
        <v>0</v>
      </c>
      <c r="AD1136" s="2" t="b">
        <f t="shared" si="366"/>
        <v>1</v>
      </c>
      <c r="AE1136" s="2" t="b">
        <f t="shared" si="367"/>
        <v>0</v>
      </c>
      <c r="AF1136" s="2" t="b">
        <f t="shared" si="368"/>
        <v>0</v>
      </c>
      <c r="AG1136" s="2" t="b">
        <f t="shared" si="369"/>
        <v>1</v>
      </c>
      <c r="AH1136" s="17" t="b">
        <f t="shared" si="370"/>
        <v>0</v>
      </c>
      <c r="AI1136" s="2" t="b">
        <f t="shared" si="371"/>
        <v>0</v>
      </c>
      <c r="AJ1136" s="2" t="b">
        <f t="shared" si="372"/>
        <v>0</v>
      </c>
      <c r="AK1136" s="2" t="b">
        <f t="shared" si="373"/>
        <v>0</v>
      </c>
      <c r="AL1136" s="2" t="b">
        <f t="shared" si="374"/>
        <v>0</v>
      </c>
      <c r="AM1136" s="2" t="b">
        <f t="shared" si="375"/>
        <v>0</v>
      </c>
      <c r="AN1136" s="2" t="b">
        <f t="shared" si="376"/>
        <v>0</v>
      </c>
      <c r="AO1136" s="2" t="b">
        <v>0</v>
      </c>
      <c r="AP1136" s="2" t="b">
        <f t="shared" si="377"/>
        <v>0</v>
      </c>
      <c r="AQ1136" s="2" t="b">
        <v>0</v>
      </c>
      <c r="AR1136" s="2">
        <v>1</v>
      </c>
      <c r="AS1136" s="2" t="s">
        <v>5615</v>
      </c>
      <c r="AT1136" s="2">
        <v>11</v>
      </c>
      <c r="AU1136" s="2">
        <v>15</v>
      </c>
      <c r="AV1136" s="2"/>
      <c r="AW1136" s="2"/>
      <c r="AX1136" s="2"/>
      <c r="AY1136" s="2"/>
      <c r="AZ1136" s="2"/>
      <c r="BA1136" s="2"/>
      <c r="BB1136" s="2"/>
      <c r="BC1136" s="2"/>
      <c r="BD1136" s="2"/>
      <c r="BE1136" s="2"/>
      <c r="BF1136" s="2"/>
      <c r="BG1136" s="2"/>
      <c r="BH1136" s="2"/>
      <c r="BI1136" s="2"/>
      <c r="BJ1136" s="2"/>
      <c r="BK1136" s="2"/>
      <c r="BL1136" s="2"/>
      <c r="BM1136" s="2"/>
      <c r="BN1136" s="2"/>
      <c r="BO1136" s="2"/>
      <c r="CF1136" s="2"/>
      <c r="CG1136" s="2"/>
    </row>
    <row r="1137" spans="1:85" s="7" customFormat="1" hidden="1" x14ac:dyDescent="0.25">
      <c r="A1137" s="2"/>
      <c r="B1137" s="2"/>
      <c r="C1137" s="2"/>
      <c r="D1137" s="2"/>
      <c r="E1137" s="2"/>
      <c r="F1137" s="2"/>
      <c r="G1137" s="2"/>
      <c r="H1137" s="2"/>
      <c r="I1137" s="2"/>
      <c r="J1137" s="2"/>
      <c r="K1137" s="2"/>
      <c r="L1137" s="11" t="s">
        <v>1597</v>
      </c>
      <c r="M1137" s="2" t="s">
        <v>1598</v>
      </c>
      <c r="N1137" s="2">
        <v>56</v>
      </c>
      <c r="O1137" s="2">
        <v>2</v>
      </c>
      <c r="P1137" s="3">
        <v>41395.679861111108</v>
      </c>
      <c r="Q1137" s="2" t="s">
        <v>1393</v>
      </c>
      <c r="R1137" s="2" t="s">
        <v>459</v>
      </c>
      <c r="S1137" s="2" t="s">
        <v>1599</v>
      </c>
      <c r="T1137" s="2" t="s">
        <v>547</v>
      </c>
      <c r="U1137" s="2">
        <f t="shared" si="357"/>
        <v>0</v>
      </c>
      <c r="V1137" s="2" t="b">
        <f t="shared" si="358"/>
        <v>0</v>
      </c>
      <c r="W1137" s="17" t="b">
        <f t="shared" si="359"/>
        <v>0</v>
      </c>
      <c r="X1137" s="2" t="b">
        <f t="shared" si="360"/>
        <v>0</v>
      </c>
      <c r="Y1137" s="2" t="b">
        <f t="shared" si="361"/>
        <v>0</v>
      </c>
      <c r="Z1137" s="2" t="b">
        <f t="shared" si="362"/>
        <v>0</v>
      </c>
      <c r="AA1137" s="2" t="b">
        <f t="shared" si="363"/>
        <v>0</v>
      </c>
      <c r="AB1137" s="2" t="b">
        <f t="shared" si="364"/>
        <v>0</v>
      </c>
      <c r="AC1137" s="2" t="b">
        <f t="shared" si="365"/>
        <v>0</v>
      </c>
      <c r="AD1137" s="2" t="b">
        <f t="shared" si="366"/>
        <v>0</v>
      </c>
      <c r="AE1137" s="2" t="b">
        <f t="shared" si="367"/>
        <v>0</v>
      </c>
      <c r="AF1137" s="2" t="b">
        <f t="shared" si="368"/>
        <v>0</v>
      </c>
      <c r="AG1137" s="2" t="b">
        <f t="shared" si="369"/>
        <v>0</v>
      </c>
      <c r="AH1137" s="17" t="b">
        <f t="shared" si="370"/>
        <v>0</v>
      </c>
      <c r="AI1137" s="2" t="b">
        <f t="shared" si="371"/>
        <v>0</v>
      </c>
      <c r="AJ1137" s="2" t="b">
        <f t="shared" si="372"/>
        <v>0</v>
      </c>
      <c r="AK1137" s="2" t="b">
        <f t="shared" si="373"/>
        <v>0</v>
      </c>
      <c r="AL1137" s="2" t="b">
        <f t="shared" si="374"/>
        <v>0</v>
      </c>
      <c r="AM1137" s="2" t="b">
        <f t="shared" si="375"/>
        <v>0</v>
      </c>
      <c r="AN1137" s="2" t="b">
        <f t="shared" si="376"/>
        <v>0</v>
      </c>
      <c r="AO1137" s="2" t="b">
        <v>0</v>
      </c>
      <c r="AP1137" s="2" t="b">
        <f t="shared" si="377"/>
        <v>0</v>
      </c>
      <c r="AQ1137" s="2" t="b">
        <v>0</v>
      </c>
      <c r="AR1137" s="2">
        <v>25</v>
      </c>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CF1137" s="2"/>
      <c r="CG1137" s="2"/>
    </row>
    <row r="1138" spans="1:85" s="7" customFormat="1" hidden="1" x14ac:dyDescent="0.25">
      <c r="A1138" s="2"/>
      <c r="B1138" s="2"/>
      <c r="C1138" s="2"/>
      <c r="D1138" s="2"/>
      <c r="E1138" s="2"/>
      <c r="F1138" s="2"/>
      <c r="G1138" s="2"/>
      <c r="H1138" s="2"/>
      <c r="I1138" s="2"/>
      <c r="J1138" s="2"/>
      <c r="K1138" s="2"/>
      <c r="L1138" s="11" t="s">
        <v>3090</v>
      </c>
      <c r="M1138" s="2" t="s">
        <v>3091</v>
      </c>
      <c r="N1138" s="2">
        <v>53</v>
      </c>
      <c r="O1138" s="2">
        <v>3</v>
      </c>
      <c r="P1138" s="3">
        <v>40969.499305555553</v>
      </c>
      <c r="Q1138" s="2" t="s">
        <v>2064</v>
      </c>
      <c r="R1138" s="2" t="s">
        <v>459</v>
      </c>
      <c r="S1138" s="2" t="s">
        <v>3092</v>
      </c>
      <c r="T1138" s="2" t="s">
        <v>3093</v>
      </c>
      <c r="U1138" s="2">
        <f t="shared" si="357"/>
        <v>3</v>
      </c>
      <c r="V1138" s="2" t="b">
        <f t="shared" si="358"/>
        <v>1</v>
      </c>
      <c r="W1138" s="17" t="b">
        <f t="shared" si="359"/>
        <v>0</v>
      </c>
      <c r="X1138" s="2" t="b">
        <f t="shared" si="360"/>
        <v>1</v>
      </c>
      <c r="Y1138" s="2" t="b">
        <f t="shared" si="361"/>
        <v>0</v>
      </c>
      <c r="Z1138" s="2" t="b">
        <f t="shared" si="362"/>
        <v>0</v>
      </c>
      <c r="AA1138" s="2" t="b">
        <f t="shared" si="363"/>
        <v>0</v>
      </c>
      <c r="AB1138" s="2" t="b">
        <f t="shared" si="364"/>
        <v>0</v>
      </c>
      <c r="AC1138" s="2" t="b">
        <f t="shared" si="365"/>
        <v>0</v>
      </c>
      <c r="AD1138" s="2" t="b">
        <f t="shared" si="366"/>
        <v>1</v>
      </c>
      <c r="AE1138" s="2" t="b">
        <f t="shared" si="367"/>
        <v>0</v>
      </c>
      <c r="AF1138" s="2" t="b">
        <f t="shared" si="368"/>
        <v>0</v>
      </c>
      <c r="AG1138" s="2" t="b">
        <f t="shared" si="369"/>
        <v>0</v>
      </c>
      <c r="AH1138" s="17" t="b">
        <f t="shared" si="370"/>
        <v>0</v>
      </c>
      <c r="AI1138" s="2" t="b">
        <f t="shared" si="371"/>
        <v>0</v>
      </c>
      <c r="AJ1138" s="2" t="b">
        <f t="shared" si="372"/>
        <v>0</v>
      </c>
      <c r="AK1138" s="2" t="b">
        <f t="shared" si="373"/>
        <v>0</v>
      </c>
      <c r="AL1138" s="2" t="b">
        <f t="shared" si="374"/>
        <v>0</v>
      </c>
      <c r="AM1138" s="2" t="b">
        <f t="shared" si="375"/>
        <v>0</v>
      </c>
      <c r="AN1138" s="2" t="b">
        <f t="shared" si="376"/>
        <v>0</v>
      </c>
      <c r="AO1138" s="2" t="b">
        <v>0</v>
      </c>
      <c r="AP1138" s="2" t="b">
        <f t="shared" si="377"/>
        <v>0</v>
      </c>
      <c r="AQ1138" s="2" t="b">
        <v>0</v>
      </c>
      <c r="AR1138" s="2">
        <v>1</v>
      </c>
      <c r="AS1138" s="2">
        <v>4</v>
      </c>
      <c r="AT1138" s="2" t="s">
        <v>5615</v>
      </c>
      <c r="AU1138" s="2">
        <v>11</v>
      </c>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row>
    <row r="1139" spans="1:85" s="7" customFormat="1" ht="30" hidden="1" x14ac:dyDescent="0.25">
      <c r="A1139" s="2"/>
      <c r="B1139" s="2"/>
      <c r="C1139" s="2"/>
      <c r="D1139" s="2"/>
      <c r="E1139" s="2"/>
      <c r="F1139" s="2"/>
      <c r="G1139" s="2"/>
      <c r="H1139" s="2"/>
      <c r="I1139" s="2"/>
      <c r="J1139" s="2"/>
      <c r="K1139" s="2"/>
      <c r="L1139" s="11" t="s">
        <v>2984</v>
      </c>
      <c r="M1139" s="2" t="s">
        <v>2985</v>
      </c>
      <c r="N1139" s="2">
        <v>43</v>
      </c>
      <c r="O1139" s="2">
        <v>1</v>
      </c>
      <c r="P1139" s="3">
        <v>39600.626388888886</v>
      </c>
      <c r="Q1139" s="2" t="s">
        <v>474</v>
      </c>
      <c r="R1139" s="2" t="s">
        <v>459</v>
      </c>
      <c r="S1139" s="2" t="s">
        <v>2986</v>
      </c>
      <c r="T1139" s="2" t="s">
        <v>687</v>
      </c>
      <c r="U1139" s="2">
        <f t="shared" si="357"/>
        <v>3</v>
      </c>
      <c r="V1139" s="2" t="b">
        <f t="shared" si="358"/>
        <v>1</v>
      </c>
      <c r="W1139" s="17" t="b">
        <f t="shared" si="359"/>
        <v>0</v>
      </c>
      <c r="X1139" s="2" t="b">
        <f t="shared" si="360"/>
        <v>0</v>
      </c>
      <c r="Y1139" s="2" t="b">
        <f t="shared" si="361"/>
        <v>0</v>
      </c>
      <c r="Z1139" s="2" t="b">
        <f t="shared" si="362"/>
        <v>1</v>
      </c>
      <c r="AA1139" s="2" t="b">
        <f t="shared" si="363"/>
        <v>0</v>
      </c>
      <c r="AB1139" s="2" t="b">
        <f t="shared" si="364"/>
        <v>0</v>
      </c>
      <c r="AC1139" s="2" t="b">
        <f t="shared" si="365"/>
        <v>0</v>
      </c>
      <c r="AD1139" s="2" t="b">
        <f t="shared" si="366"/>
        <v>0</v>
      </c>
      <c r="AE1139" s="2" t="b">
        <f t="shared" si="367"/>
        <v>0</v>
      </c>
      <c r="AF1139" s="2" t="b">
        <f t="shared" si="368"/>
        <v>0</v>
      </c>
      <c r="AG1139" s="2" t="b">
        <f t="shared" si="369"/>
        <v>0</v>
      </c>
      <c r="AH1139" s="17" t="b">
        <f t="shared" si="370"/>
        <v>0</v>
      </c>
      <c r="AI1139" s="2" t="b">
        <f t="shared" si="371"/>
        <v>0</v>
      </c>
      <c r="AJ1139" s="2" t="b">
        <f t="shared" si="372"/>
        <v>0</v>
      </c>
      <c r="AK1139" s="2" t="b">
        <f t="shared" si="373"/>
        <v>0</v>
      </c>
      <c r="AL1139" s="2" t="b">
        <f t="shared" si="374"/>
        <v>0</v>
      </c>
      <c r="AM1139" s="2" t="b">
        <f t="shared" si="375"/>
        <v>0</v>
      </c>
      <c r="AN1139" s="2" t="b">
        <f t="shared" si="376"/>
        <v>1</v>
      </c>
      <c r="AO1139" s="2" t="b">
        <v>0</v>
      </c>
      <c r="AP1139" s="2" t="b">
        <f t="shared" si="377"/>
        <v>0</v>
      </c>
      <c r="AQ1139" s="2" t="b">
        <v>0</v>
      </c>
      <c r="AR1139" s="2">
        <v>1</v>
      </c>
      <c r="AS1139" s="2">
        <v>6</v>
      </c>
      <c r="AT1139" s="2" t="s">
        <v>5615</v>
      </c>
      <c r="AU1139" s="2">
        <v>48</v>
      </c>
      <c r="AV1139" s="2"/>
      <c r="AW1139" s="2"/>
      <c r="AX1139" s="2"/>
      <c r="AY1139" s="2"/>
      <c r="AZ1139" s="2"/>
      <c r="BA1139" s="2"/>
      <c r="BB1139" s="2"/>
      <c r="BC1139" s="2"/>
      <c r="BD1139" s="2"/>
      <c r="BE1139" s="2"/>
      <c r="BF1139" s="2"/>
      <c r="BG1139" s="2"/>
      <c r="BH1139" s="2"/>
      <c r="BI1139" s="2"/>
      <c r="BJ1139" s="2"/>
      <c r="BK1139" s="2"/>
      <c r="BL1139" s="2"/>
      <c r="BM1139" s="2"/>
      <c r="BN1139" s="2"/>
      <c r="BO1139" s="2"/>
      <c r="CF1139" s="2"/>
      <c r="CG1139" s="2"/>
    </row>
    <row r="1140" spans="1:85" s="2" customFormat="1" ht="30" hidden="1" x14ac:dyDescent="0.25">
      <c r="L1140" s="11" t="s">
        <v>41</v>
      </c>
      <c r="M1140" s="2" t="s">
        <v>42</v>
      </c>
      <c r="N1140" s="2">
        <v>18</v>
      </c>
      <c r="O1140" s="2">
        <v>1</v>
      </c>
      <c r="P1140" s="3">
        <v>39934.413194444445</v>
      </c>
      <c r="Q1140" s="2" t="s">
        <v>16</v>
      </c>
      <c r="R1140" s="2" t="s">
        <v>9</v>
      </c>
      <c r="S1140" s="2" t="s">
        <v>40</v>
      </c>
      <c r="T1140" s="2" t="s">
        <v>13</v>
      </c>
      <c r="U1140" s="2">
        <f t="shared" si="357"/>
        <v>3</v>
      </c>
      <c r="V1140" s="2" t="b">
        <f t="shared" si="358"/>
        <v>1</v>
      </c>
      <c r="W1140" s="17" t="b">
        <f t="shared" si="359"/>
        <v>0</v>
      </c>
      <c r="X1140" s="2" t="b">
        <f t="shared" si="360"/>
        <v>1</v>
      </c>
      <c r="Y1140" s="2" t="b">
        <f t="shared" si="361"/>
        <v>0</v>
      </c>
      <c r="Z1140" s="2" t="b">
        <f t="shared" si="362"/>
        <v>0</v>
      </c>
      <c r="AA1140" s="2" t="b">
        <f t="shared" si="363"/>
        <v>0</v>
      </c>
      <c r="AB1140" s="2" t="b">
        <f t="shared" si="364"/>
        <v>1</v>
      </c>
      <c r="AC1140" s="2" t="b">
        <f t="shared" si="365"/>
        <v>0</v>
      </c>
      <c r="AD1140" s="2" t="b">
        <f t="shared" si="366"/>
        <v>0</v>
      </c>
      <c r="AE1140" s="2" t="b">
        <f t="shared" si="367"/>
        <v>0</v>
      </c>
      <c r="AF1140" s="2" t="b">
        <f t="shared" si="368"/>
        <v>0</v>
      </c>
      <c r="AG1140" s="2" t="b">
        <f t="shared" si="369"/>
        <v>0</v>
      </c>
      <c r="AH1140" s="17" t="b">
        <f t="shared" si="370"/>
        <v>0</v>
      </c>
      <c r="AI1140" s="2" t="b">
        <f t="shared" si="371"/>
        <v>0</v>
      </c>
      <c r="AJ1140" s="2" t="b">
        <f t="shared" si="372"/>
        <v>0</v>
      </c>
      <c r="AK1140" s="2" t="b">
        <f t="shared" si="373"/>
        <v>0</v>
      </c>
      <c r="AL1140" s="2" t="b">
        <f t="shared" si="374"/>
        <v>0</v>
      </c>
      <c r="AM1140" s="2" t="b">
        <f t="shared" si="375"/>
        <v>0</v>
      </c>
      <c r="AN1140" s="2" t="b">
        <f t="shared" si="376"/>
        <v>0</v>
      </c>
      <c r="AO1140" s="2" t="b">
        <v>0</v>
      </c>
      <c r="AP1140" s="2" t="b">
        <f t="shared" si="377"/>
        <v>0</v>
      </c>
      <c r="AQ1140" s="2" t="b">
        <v>0</v>
      </c>
      <c r="AR1140" s="2">
        <v>1</v>
      </c>
      <c r="AS1140" s="2">
        <v>4</v>
      </c>
      <c r="AT1140" s="2">
        <v>8</v>
      </c>
      <c r="AU1140" s="2" t="s">
        <v>5615</v>
      </c>
      <c r="AV1140" s="2">
        <v>12</v>
      </c>
    </row>
    <row r="1141" spans="1:85" s="2" customFormat="1" ht="60" hidden="1" x14ac:dyDescent="0.25">
      <c r="L1141" s="11" t="s">
        <v>2313</v>
      </c>
      <c r="M1141" s="2" t="s">
        <v>2314</v>
      </c>
      <c r="N1141" s="7">
        <v>2013</v>
      </c>
      <c r="O1141" s="7">
        <v>1</v>
      </c>
      <c r="P1141" s="8">
        <v>41275.609027777777</v>
      </c>
      <c r="Q1141" s="7" t="s">
        <v>474</v>
      </c>
      <c r="R1141" s="7" t="s">
        <v>459</v>
      </c>
      <c r="S1141" s="7" t="s">
        <v>2308</v>
      </c>
      <c r="T1141" s="7" t="s">
        <v>687</v>
      </c>
      <c r="U1141" s="2">
        <f t="shared" si="357"/>
        <v>1</v>
      </c>
      <c r="V1141" s="2" t="b">
        <f t="shared" si="358"/>
        <v>1</v>
      </c>
      <c r="W1141" s="17" t="b">
        <f t="shared" si="359"/>
        <v>0</v>
      </c>
      <c r="X1141" s="2" t="b">
        <f t="shared" si="360"/>
        <v>0</v>
      </c>
      <c r="Y1141" s="2" t="b">
        <f t="shared" si="361"/>
        <v>0</v>
      </c>
      <c r="Z1141" s="2" t="b">
        <f t="shared" si="362"/>
        <v>0</v>
      </c>
      <c r="AA1141" s="2" t="b">
        <f t="shared" si="363"/>
        <v>0</v>
      </c>
      <c r="AB1141" s="2" t="b">
        <f t="shared" si="364"/>
        <v>0</v>
      </c>
      <c r="AC1141" s="2" t="b">
        <f t="shared" si="365"/>
        <v>0</v>
      </c>
      <c r="AD1141" s="2" t="b">
        <f t="shared" si="366"/>
        <v>0</v>
      </c>
      <c r="AE1141" s="2" t="b">
        <f t="shared" si="367"/>
        <v>0</v>
      </c>
      <c r="AF1141" s="2" t="b">
        <f t="shared" si="368"/>
        <v>0</v>
      </c>
      <c r="AG1141" s="2" t="b">
        <f t="shared" si="369"/>
        <v>0</v>
      </c>
      <c r="AH1141" s="17" t="b">
        <f t="shared" si="370"/>
        <v>0</v>
      </c>
      <c r="AI1141" s="2" t="b">
        <f t="shared" si="371"/>
        <v>0</v>
      </c>
      <c r="AJ1141" s="2" t="b">
        <f t="shared" si="372"/>
        <v>0</v>
      </c>
      <c r="AK1141" s="2" t="b">
        <f t="shared" si="373"/>
        <v>0</v>
      </c>
      <c r="AL1141" s="2" t="b">
        <f t="shared" si="374"/>
        <v>0</v>
      </c>
      <c r="AM1141" s="2" t="b">
        <f t="shared" si="375"/>
        <v>0</v>
      </c>
      <c r="AN1141" s="2" t="b">
        <f t="shared" si="376"/>
        <v>0</v>
      </c>
      <c r="AO1141" s="2" t="b">
        <v>0</v>
      </c>
      <c r="AP1141" s="2" t="b">
        <f t="shared" si="377"/>
        <v>0</v>
      </c>
      <c r="AQ1141" s="2" t="b">
        <v>0</v>
      </c>
      <c r="AR1141" s="7">
        <v>1</v>
      </c>
      <c r="AS1141" s="7"/>
      <c r="AT1141" s="7"/>
      <c r="AU1141" s="7"/>
      <c r="AV1141" s="7"/>
      <c r="AW1141" s="7"/>
      <c r="AX1141" s="7"/>
      <c r="AY1141" s="7"/>
      <c r="AZ1141" s="7"/>
      <c r="BA1141" s="7"/>
      <c r="BB1141" s="7"/>
      <c r="BC1141" s="7"/>
      <c r="BD1141" s="7"/>
      <c r="BE1141" s="7"/>
      <c r="BF1141" s="7"/>
      <c r="BG1141" s="7"/>
      <c r="BH1141" s="7"/>
      <c r="BI1141" s="7"/>
      <c r="BJ1141" s="7"/>
      <c r="BK1141" s="7"/>
      <c r="BL1141" s="7"/>
      <c r="BP1141" s="7"/>
      <c r="BQ1141" s="7"/>
      <c r="BR1141" s="7"/>
      <c r="BS1141" s="7"/>
      <c r="BT1141" s="7"/>
      <c r="BU1141" s="7"/>
      <c r="BV1141" s="7"/>
      <c r="BW1141" s="7"/>
      <c r="BX1141" s="7"/>
      <c r="BY1141" s="7"/>
      <c r="BZ1141" s="7"/>
      <c r="CA1141" s="7"/>
      <c r="CB1141" s="7"/>
      <c r="CC1141" s="7"/>
      <c r="CD1141" s="7"/>
      <c r="CE1141" s="7"/>
    </row>
    <row r="1142" spans="1:85" s="2" customFormat="1" ht="30" hidden="1" x14ac:dyDescent="0.25">
      <c r="L1142" s="11" t="s">
        <v>2311</v>
      </c>
      <c r="M1142" s="2" t="s">
        <v>2312</v>
      </c>
      <c r="N1142" s="7">
        <v>2010</v>
      </c>
      <c r="O1142" s="7">
        <v>1</v>
      </c>
      <c r="P1142" s="8">
        <v>40179.686111111114</v>
      </c>
      <c r="Q1142" s="7" t="s">
        <v>474</v>
      </c>
      <c r="R1142" s="7" t="s">
        <v>459</v>
      </c>
      <c r="S1142" s="7" t="s">
        <v>2308</v>
      </c>
      <c r="T1142" s="7" t="s">
        <v>687</v>
      </c>
      <c r="U1142" s="2">
        <f t="shared" si="357"/>
        <v>1</v>
      </c>
      <c r="V1142" s="2" t="b">
        <f t="shared" si="358"/>
        <v>1</v>
      </c>
      <c r="W1142" s="17" t="b">
        <f t="shared" si="359"/>
        <v>0</v>
      </c>
      <c r="X1142" s="2" t="b">
        <f t="shared" si="360"/>
        <v>0</v>
      </c>
      <c r="Y1142" s="2" t="b">
        <f t="shared" si="361"/>
        <v>0</v>
      </c>
      <c r="Z1142" s="2" t="b">
        <f t="shared" si="362"/>
        <v>0</v>
      </c>
      <c r="AA1142" s="2" t="b">
        <f t="shared" si="363"/>
        <v>0</v>
      </c>
      <c r="AB1142" s="2" t="b">
        <f t="shared" si="364"/>
        <v>0</v>
      </c>
      <c r="AC1142" s="2" t="b">
        <f t="shared" si="365"/>
        <v>0</v>
      </c>
      <c r="AD1142" s="2" t="b">
        <f t="shared" si="366"/>
        <v>0</v>
      </c>
      <c r="AE1142" s="2" t="b">
        <f t="shared" si="367"/>
        <v>0</v>
      </c>
      <c r="AF1142" s="2" t="b">
        <f t="shared" si="368"/>
        <v>0</v>
      </c>
      <c r="AG1142" s="2" t="b">
        <f t="shared" si="369"/>
        <v>0</v>
      </c>
      <c r="AH1142" s="17" t="b">
        <f t="shared" si="370"/>
        <v>0</v>
      </c>
      <c r="AI1142" s="2" t="b">
        <f t="shared" si="371"/>
        <v>0</v>
      </c>
      <c r="AJ1142" s="2" t="b">
        <f t="shared" si="372"/>
        <v>0</v>
      </c>
      <c r="AK1142" s="2" t="b">
        <f t="shared" si="373"/>
        <v>0</v>
      </c>
      <c r="AL1142" s="2" t="b">
        <f t="shared" si="374"/>
        <v>0</v>
      </c>
      <c r="AM1142" s="2" t="b">
        <f t="shared" si="375"/>
        <v>0</v>
      </c>
      <c r="AN1142" s="2" t="b">
        <f t="shared" si="376"/>
        <v>0</v>
      </c>
      <c r="AO1142" s="2" t="b">
        <v>0</v>
      </c>
      <c r="AP1142" s="2" t="b">
        <f t="shared" si="377"/>
        <v>0</v>
      </c>
      <c r="AQ1142" s="2" t="b">
        <v>0</v>
      </c>
      <c r="AR1142" s="7">
        <v>1</v>
      </c>
      <c r="AS1142" s="7"/>
      <c r="AT1142" s="7"/>
      <c r="AU1142" s="7"/>
      <c r="AV1142" s="7"/>
      <c r="AW1142" s="7"/>
      <c r="AX1142" s="7"/>
      <c r="AY1142" s="7"/>
      <c r="AZ1142" s="7"/>
      <c r="BA1142" s="7"/>
      <c r="BB1142" s="7"/>
      <c r="BC1142" s="7"/>
      <c r="BD1142" s="7"/>
      <c r="BE1142" s="7"/>
      <c r="BF1142" s="7"/>
      <c r="BG1142" s="7"/>
      <c r="BH1142" s="7"/>
      <c r="BI1142" s="7"/>
      <c r="BJ1142" s="7"/>
      <c r="BK1142" s="7"/>
      <c r="BL1142" s="7"/>
    </row>
    <row r="1143" spans="1:85" s="2" customFormat="1" hidden="1" x14ac:dyDescent="0.25">
      <c r="L1143" s="11" t="s">
        <v>4192</v>
      </c>
      <c r="M1143" s="2" t="s">
        <v>4193</v>
      </c>
      <c r="N1143" s="2">
        <v>2009</v>
      </c>
      <c r="O1143" s="2">
        <v>1</v>
      </c>
      <c r="P1143" s="3">
        <v>39814.632638888892</v>
      </c>
      <c r="Q1143" s="2" t="s">
        <v>11</v>
      </c>
      <c r="R1143" s="2" t="s">
        <v>459</v>
      </c>
      <c r="S1143" s="2" t="s">
        <v>4194</v>
      </c>
      <c r="T1143" s="2" t="s">
        <v>687</v>
      </c>
      <c r="U1143" s="2">
        <f t="shared" si="357"/>
        <v>1</v>
      </c>
      <c r="V1143" s="2" t="b">
        <f t="shared" si="358"/>
        <v>1</v>
      </c>
      <c r="W1143" s="17" t="b">
        <f t="shared" si="359"/>
        <v>0</v>
      </c>
      <c r="X1143" s="2" t="b">
        <f t="shared" si="360"/>
        <v>0</v>
      </c>
      <c r="Y1143" s="2" t="b">
        <f t="shared" si="361"/>
        <v>0</v>
      </c>
      <c r="Z1143" s="2" t="b">
        <f t="shared" si="362"/>
        <v>0</v>
      </c>
      <c r="AA1143" s="2" t="b">
        <f t="shared" si="363"/>
        <v>0</v>
      </c>
      <c r="AB1143" s="2" t="b">
        <f t="shared" si="364"/>
        <v>0</v>
      </c>
      <c r="AC1143" s="2" t="b">
        <f t="shared" si="365"/>
        <v>0</v>
      </c>
      <c r="AD1143" s="2" t="b">
        <f t="shared" si="366"/>
        <v>0</v>
      </c>
      <c r="AE1143" s="2" t="b">
        <f t="shared" si="367"/>
        <v>0</v>
      </c>
      <c r="AF1143" s="2" t="b">
        <f t="shared" si="368"/>
        <v>0</v>
      </c>
      <c r="AG1143" s="2" t="b">
        <f t="shared" si="369"/>
        <v>0</v>
      </c>
      <c r="AH1143" s="17" t="b">
        <f t="shared" si="370"/>
        <v>0</v>
      </c>
      <c r="AI1143" s="2" t="b">
        <f t="shared" si="371"/>
        <v>0</v>
      </c>
      <c r="AJ1143" s="2" t="b">
        <f t="shared" si="372"/>
        <v>0</v>
      </c>
      <c r="AK1143" s="2" t="b">
        <f t="shared" si="373"/>
        <v>0</v>
      </c>
      <c r="AL1143" s="2" t="b">
        <f t="shared" si="374"/>
        <v>0</v>
      </c>
      <c r="AM1143" s="2" t="b">
        <f t="shared" si="375"/>
        <v>0</v>
      </c>
      <c r="AN1143" s="2" t="b">
        <f t="shared" si="376"/>
        <v>0</v>
      </c>
      <c r="AO1143" s="2" t="b">
        <v>0</v>
      </c>
      <c r="AP1143" s="2" t="b">
        <f t="shared" si="377"/>
        <v>0</v>
      </c>
      <c r="AQ1143" s="2" t="b">
        <v>0</v>
      </c>
      <c r="AR1143" s="2">
        <v>1</v>
      </c>
      <c r="BP1143" s="7"/>
      <c r="BQ1143" s="7"/>
      <c r="BR1143" s="7"/>
      <c r="BS1143" s="7"/>
      <c r="BT1143" s="7"/>
      <c r="BU1143" s="7"/>
      <c r="BV1143" s="7"/>
      <c r="BW1143" s="7"/>
      <c r="BX1143" s="7"/>
      <c r="BY1143" s="7"/>
      <c r="BZ1143" s="7"/>
      <c r="CA1143" s="7"/>
      <c r="CB1143" s="7"/>
      <c r="CC1143" s="7"/>
      <c r="CD1143" s="7"/>
      <c r="CE1143" s="7"/>
    </row>
    <row r="1144" spans="1:85" s="2" customFormat="1" hidden="1" x14ac:dyDescent="0.25">
      <c r="L1144" s="11" t="s">
        <v>1965</v>
      </c>
      <c r="M1144" s="2" t="s">
        <v>1966</v>
      </c>
      <c r="N1144" s="7">
        <v>2009</v>
      </c>
      <c r="O1144" s="7">
        <v>1</v>
      </c>
      <c r="P1144" s="8">
        <v>39814.375</v>
      </c>
      <c r="Q1144" s="7" t="s">
        <v>474</v>
      </c>
      <c r="R1144" s="7" t="s">
        <v>459</v>
      </c>
      <c r="S1144" s="7" t="s">
        <v>1950</v>
      </c>
      <c r="T1144" s="7" t="s">
        <v>461</v>
      </c>
      <c r="U1144" s="2">
        <f t="shared" si="357"/>
        <v>0</v>
      </c>
      <c r="V1144" s="2" t="b">
        <f t="shared" si="358"/>
        <v>0</v>
      </c>
      <c r="W1144" s="17" t="b">
        <f t="shared" si="359"/>
        <v>0</v>
      </c>
      <c r="X1144" s="2" t="b">
        <f t="shared" si="360"/>
        <v>0</v>
      </c>
      <c r="Y1144" s="2" t="b">
        <f t="shared" si="361"/>
        <v>0</v>
      </c>
      <c r="Z1144" s="2" t="b">
        <f t="shared" si="362"/>
        <v>0</v>
      </c>
      <c r="AA1144" s="2" t="b">
        <f t="shared" si="363"/>
        <v>0</v>
      </c>
      <c r="AB1144" s="2" t="b">
        <f t="shared" si="364"/>
        <v>0</v>
      </c>
      <c r="AC1144" s="2" t="b">
        <f t="shared" si="365"/>
        <v>0</v>
      </c>
      <c r="AD1144" s="2" t="b">
        <f t="shared" si="366"/>
        <v>0</v>
      </c>
      <c r="AE1144" s="2" t="b">
        <f t="shared" si="367"/>
        <v>0</v>
      </c>
      <c r="AF1144" s="2" t="b">
        <f t="shared" si="368"/>
        <v>0</v>
      </c>
      <c r="AG1144" s="2" t="b">
        <f t="shared" si="369"/>
        <v>0</v>
      </c>
      <c r="AH1144" s="17" t="b">
        <f t="shared" si="370"/>
        <v>0</v>
      </c>
      <c r="AI1144" s="2" t="b">
        <f t="shared" si="371"/>
        <v>0</v>
      </c>
      <c r="AJ1144" s="2" t="b">
        <f t="shared" si="372"/>
        <v>0</v>
      </c>
      <c r="AK1144" s="2" t="b">
        <f t="shared" si="373"/>
        <v>0</v>
      </c>
      <c r="AL1144" s="2" t="b">
        <f t="shared" si="374"/>
        <v>0</v>
      </c>
      <c r="AM1144" s="2" t="b">
        <f t="shared" si="375"/>
        <v>0</v>
      </c>
      <c r="AN1144" s="2" t="b">
        <f t="shared" si="376"/>
        <v>0</v>
      </c>
      <c r="AO1144" s="2" t="b">
        <v>0</v>
      </c>
      <c r="AP1144" s="2" t="b">
        <f t="shared" si="377"/>
        <v>0</v>
      </c>
      <c r="AQ1144" s="2" t="b">
        <v>0</v>
      </c>
      <c r="AR1144" s="7" t="s">
        <v>5615</v>
      </c>
      <c r="AS1144" s="7"/>
      <c r="AT1144" s="7"/>
      <c r="AU1144" s="7"/>
      <c r="AV1144" s="7"/>
      <c r="AW1144" s="7"/>
      <c r="AX1144" s="7"/>
      <c r="AY1144" s="7"/>
      <c r="AZ1144" s="7"/>
      <c r="BA1144" s="7"/>
      <c r="BB1144" s="7"/>
      <c r="BC1144" s="7"/>
      <c r="BD1144" s="7"/>
      <c r="BE1144" s="7"/>
      <c r="BF1144" s="7"/>
      <c r="BG1144" s="7"/>
      <c r="BH1144" s="7"/>
      <c r="BI1144" s="7"/>
      <c r="BJ1144" s="7"/>
      <c r="BK1144" s="7"/>
      <c r="BL1144" s="7"/>
    </row>
    <row r="1145" spans="1:85" s="2" customFormat="1" hidden="1" x14ac:dyDescent="0.25">
      <c r="L1145" s="11" t="s">
        <v>1967</v>
      </c>
      <c r="M1145" s="2" t="s">
        <v>1968</v>
      </c>
      <c r="N1145" s="7">
        <v>2009</v>
      </c>
      <c r="O1145" s="7">
        <v>1</v>
      </c>
      <c r="P1145" s="8">
        <v>39814.378472222219</v>
      </c>
      <c r="Q1145" s="7" t="s">
        <v>474</v>
      </c>
      <c r="R1145" s="7" t="s">
        <v>459</v>
      </c>
      <c r="S1145" s="7" t="s">
        <v>1950</v>
      </c>
      <c r="T1145" s="7" t="s">
        <v>461</v>
      </c>
      <c r="U1145" s="2">
        <f t="shared" si="357"/>
        <v>0</v>
      </c>
      <c r="V1145" s="2" t="b">
        <f t="shared" si="358"/>
        <v>0</v>
      </c>
      <c r="W1145" s="17" t="b">
        <f t="shared" si="359"/>
        <v>0</v>
      </c>
      <c r="X1145" s="2" t="b">
        <f t="shared" si="360"/>
        <v>0</v>
      </c>
      <c r="Y1145" s="2" t="b">
        <f t="shared" si="361"/>
        <v>0</v>
      </c>
      <c r="Z1145" s="2" t="b">
        <f t="shared" si="362"/>
        <v>0</v>
      </c>
      <c r="AA1145" s="2" t="b">
        <f t="shared" si="363"/>
        <v>0</v>
      </c>
      <c r="AB1145" s="2" t="b">
        <f t="shared" si="364"/>
        <v>0</v>
      </c>
      <c r="AC1145" s="2" t="b">
        <f t="shared" si="365"/>
        <v>0</v>
      </c>
      <c r="AD1145" s="2" t="b">
        <f t="shared" si="366"/>
        <v>0</v>
      </c>
      <c r="AE1145" s="2" t="b">
        <f t="shared" si="367"/>
        <v>0</v>
      </c>
      <c r="AF1145" s="2" t="b">
        <f t="shared" si="368"/>
        <v>0</v>
      </c>
      <c r="AG1145" s="2" t="b">
        <f t="shared" si="369"/>
        <v>0</v>
      </c>
      <c r="AH1145" s="17" t="b">
        <f t="shared" si="370"/>
        <v>0</v>
      </c>
      <c r="AI1145" s="2" t="b">
        <f t="shared" si="371"/>
        <v>0</v>
      </c>
      <c r="AJ1145" s="2" t="b">
        <f t="shared" si="372"/>
        <v>0</v>
      </c>
      <c r="AK1145" s="2" t="b">
        <f t="shared" si="373"/>
        <v>0</v>
      </c>
      <c r="AL1145" s="2" t="b">
        <f t="shared" si="374"/>
        <v>0</v>
      </c>
      <c r="AM1145" s="2" t="b">
        <f t="shared" si="375"/>
        <v>0</v>
      </c>
      <c r="AN1145" s="2" t="b">
        <f t="shared" si="376"/>
        <v>0</v>
      </c>
      <c r="AO1145" s="2" t="b">
        <v>0</v>
      </c>
      <c r="AP1145" s="2" t="b">
        <f t="shared" si="377"/>
        <v>0</v>
      </c>
      <c r="AQ1145" s="2" t="b">
        <v>0</v>
      </c>
      <c r="AR1145" s="7" t="s">
        <v>5615</v>
      </c>
      <c r="AS1145" s="7"/>
      <c r="AT1145" s="7"/>
      <c r="AU1145" s="7"/>
      <c r="AV1145" s="7"/>
      <c r="AW1145" s="7"/>
      <c r="AX1145" s="7"/>
      <c r="AY1145" s="7"/>
      <c r="AZ1145" s="7"/>
      <c r="BA1145" s="7"/>
      <c r="BB1145" s="7"/>
      <c r="BC1145" s="7"/>
      <c r="BD1145" s="7"/>
      <c r="BE1145" s="7"/>
      <c r="BF1145" s="7"/>
      <c r="BG1145" s="7"/>
      <c r="BH1145" s="7"/>
      <c r="BI1145" s="7"/>
      <c r="BJ1145" s="7"/>
      <c r="BK1145" s="7"/>
      <c r="BL1145" s="7"/>
      <c r="BP1145" s="7"/>
      <c r="BQ1145" s="7"/>
      <c r="BR1145" s="7"/>
      <c r="BS1145" s="7"/>
      <c r="BT1145" s="7"/>
      <c r="BU1145" s="7"/>
      <c r="BV1145" s="7"/>
      <c r="BW1145" s="7"/>
      <c r="BX1145" s="7"/>
      <c r="BY1145" s="7"/>
      <c r="BZ1145" s="7"/>
      <c r="CA1145" s="7"/>
      <c r="CB1145" s="7"/>
      <c r="CC1145" s="7"/>
      <c r="CD1145" s="7"/>
      <c r="CE1145" s="7"/>
    </row>
    <row r="1146" spans="1:85" s="2" customFormat="1" hidden="1" x14ac:dyDescent="0.25">
      <c r="A1146" s="7"/>
      <c r="L1146" s="11" t="s">
        <v>1969</v>
      </c>
      <c r="M1146" s="2" t="s">
        <v>1970</v>
      </c>
      <c r="N1146" s="7">
        <v>2006</v>
      </c>
      <c r="O1146" s="7">
        <v>1</v>
      </c>
      <c r="P1146" s="8">
        <v>38718.383333333331</v>
      </c>
      <c r="Q1146" s="7" t="s">
        <v>474</v>
      </c>
      <c r="R1146" s="7" t="s">
        <v>459</v>
      </c>
      <c r="S1146" s="7" t="s">
        <v>1950</v>
      </c>
      <c r="T1146" s="7" t="s">
        <v>461</v>
      </c>
      <c r="U1146" s="2">
        <f t="shared" si="357"/>
        <v>0</v>
      </c>
      <c r="V1146" s="2" t="b">
        <f t="shared" si="358"/>
        <v>0</v>
      </c>
      <c r="W1146" s="17" t="b">
        <f t="shared" si="359"/>
        <v>0</v>
      </c>
      <c r="X1146" s="2" t="b">
        <f t="shared" si="360"/>
        <v>0</v>
      </c>
      <c r="Y1146" s="2" t="b">
        <f t="shared" si="361"/>
        <v>0</v>
      </c>
      <c r="Z1146" s="2" t="b">
        <f t="shared" si="362"/>
        <v>0</v>
      </c>
      <c r="AA1146" s="2" t="b">
        <f t="shared" si="363"/>
        <v>0</v>
      </c>
      <c r="AB1146" s="2" t="b">
        <f t="shared" si="364"/>
        <v>0</v>
      </c>
      <c r="AC1146" s="2" t="b">
        <f t="shared" si="365"/>
        <v>0</v>
      </c>
      <c r="AD1146" s="2" t="b">
        <f t="shared" si="366"/>
        <v>0</v>
      </c>
      <c r="AE1146" s="2" t="b">
        <f t="shared" si="367"/>
        <v>0</v>
      </c>
      <c r="AF1146" s="2" t="b">
        <f t="shared" si="368"/>
        <v>0</v>
      </c>
      <c r="AG1146" s="2" t="b">
        <f t="shared" si="369"/>
        <v>0</v>
      </c>
      <c r="AH1146" s="17" t="b">
        <f t="shared" si="370"/>
        <v>0</v>
      </c>
      <c r="AI1146" s="2" t="b">
        <f t="shared" si="371"/>
        <v>0</v>
      </c>
      <c r="AJ1146" s="2" t="b">
        <f t="shared" si="372"/>
        <v>0</v>
      </c>
      <c r="AK1146" s="2" t="b">
        <f t="shared" si="373"/>
        <v>0</v>
      </c>
      <c r="AL1146" s="2" t="b">
        <f t="shared" si="374"/>
        <v>0</v>
      </c>
      <c r="AM1146" s="2" t="b">
        <f t="shared" si="375"/>
        <v>0</v>
      </c>
      <c r="AN1146" s="2" t="b">
        <f t="shared" si="376"/>
        <v>0</v>
      </c>
      <c r="AO1146" s="2" t="b">
        <v>0</v>
      </c>
      <c r="AP1146" s="2" t="b">
        <f t="shared" si="377"/>
        <v>0</v>
      </c>
      <c r="AQ1146" s="2" t="b">
        <v>0</v>
      </c>
      <c r="AR1146" s="7" t="s">
        <v>5615</v>
      </c>
      <c r="AS1146" s="7"/>
      <c r="AT1146" s="7"/>
      <c r="AU1146" s="7"/>
      <c r="AV1146" s="7"/>
      <c r="AW1146" s="7"/>
      <c r="AX1146" s="7"/>
      <c r="AY1146" s="7"/>
      <c r="AZ1146" s="7"/>
      <c r="BA1146" s="7"/>
      <c r="BB1146" s="7"/>
      <c r="BC1146" s="7"/>
      <c r="BD1146" s="7"/>
      <c r="BE1146" s="7"/>
      <c r="BF1146" s="7"/>
      <c r="BG1146" s="7"/>
      <c r="BH1146" s="7"/>
      <c r="BI1146" s="7"/>
      <c r="BJ1146" s="7"/>
      <c r="BK1146" s="7"/>
      <c r="BL1146" s="7"/>
      <c r="BP1146" s="7"/>
      <c r="BQ1146" s="7"/>
      <c r="BR1146" s="7"/>
      <c r="BS1146" s="7"/>
      <c r="BT1146" s="7"/>
      <c r="BU1146" s="7"/>
      <c r="BV1146" s="7"/>
      <c r="BW1146" s="7"/>
      <c r="BX1146" s="7"/>
      <c r="BY1146" s="7"/>
      <c r="BZ1146" s="7"/>
      <c r="CA1146" s="7"/>
      <c r="CB1146" s="7"/>
      <c r="CC1146" s="7"/>
      <c r="CD1146" s="7"/>
      <c r="CE1146" s="7"/>
    </row>
    <row r="1147" spans="1:85" s="2" customFormat="1" hidden="1" x14ac:dyDescent="0.25">
      <c r="A1147" s="7"/>
      <c r="L1147" s="11" t="s">
        <v>1971</v>
      </c>
      <c r="M1147" s="2" t="s">
        <v>1972</v>
      </c>
      <c r="N1147" s="7">
        <v>2008</v>
      </c>
      <c r="O1147" s="7">
        <v>1</v>
      </c>
      <c r="P1147" s="8">
        <v>39448.390972222223</v>
      </c>
      <c r="Q1147" s="7" t="s">
        <v>474</v>
      </c>
      <c r="R1147" s="7" t="s">
        <v>459</v>
      </c>
      <c r="S1147" s="7" t="s">
        <v>1950</v>
      </c>
      <c r="T1147" s="7" t="s">
        <v>461</v>
      </c>
      <c r="U1147" s="2">
        <f t="shared" si="357"/>
        <v>0</v>
      </c>
      <c r="V1147" s="2" t="b">
        <f t="shared" si="358"/>
        <v>0</v>
      </c>
      <c r="W1147" s="17" t="b">
        <f t="shared" si="359"/>
        <v>0</v>
      </c>
      <c r="X1147" s="2" t="b">
        <f t="shared" si="360"/>
        <v>0</v>
      </c>
      <c r="Y1147" s="2" t="b">
        <f t="shared" si="361"/>
        <v>0</v>
      </c>
      <c r="Z1147" s="2" t="b">
        <f t="shared" si="362"/>
        <v>0</v>
      </c>
      <c r="AA1147" s="2" t="b">
        <f t="shared" si="363"/>
        <v>0</v>
      </c>
      <c r="AB1147" s="2" t="b">
        <f t="shared" si="364"/>
        <v>0</v>
      </c>
      <c r="AC1147" s="2" t="b">
        <f t="shared" si="365"/>
        <v>0</v>
      </c>
      <c r="AD1147" s="2" t="b">
        <f t="shared" si="366"/>
        <v>0</v>
      </c>
      <c r="AE1147" s="2" t="b">
        <f t="shared" si="367"/>
        <v>0</v>
      </c>
      <c r="AF1147" s="2" t="b">
        <f t="shared" si="368"/>
        <v>0</v>
      </c>
      <c r="AG1147" s="2" t="b">
        <f t="shared" si="369"/>
        <v>0</v>
      </c>
      <c r="AH1147" s="17" t="b">
        <f t="shared" si="370"/>
        <v>0</v>
      </c>
      <c r="AI1147" s="2" t="b">
        <f t="shared" si="371"/>
        <v>0</v>
      </c>
      <c r="AJ1147" s="2" t="b">
        <f t="shared" si="372"/>
        <v>0</v>
      </c>
      <c r="AK1147" s="2" t="b">
        <f t="shared" si="373"/>
        <v>0</v>
      </c>
      <c r="AL1147" s="2" t="b">
        <f t="shared" si="374"/>
        <v>0</v>
      </c>
      <c r="AM1147" s="2" t="b">
        <f t="shared" si="375"/>
        <v>0</v>
      </c>
      <c r="AN1147" s="2" t="b">
        <f t="shared" si="376"/>
        <v>0</v>
      </c>
      <c r="AO1147" s="2" t="b">
        <v>0</v>
      </c>
      <c r="AP1147" s="2" t="b">
        <f t="shared" si="377"/>
        <v>0</v>
      </c>
      <c r="AQ1147" s="2" t="b">
        <v>0</v>
      </c>
      <c r="AR1147" s="7" t="s">
        <v>5615</v>
      </c>
      <c r="AS1147" s="7"/>
      <c r="AT1147" s="7"/>
      <c r="AU1147" s="7"/>
      <c r="AV1147" s="7"/>
      <c r="AW1147" s="7"/>
      <c r="AX1147" s="7"/>
      <c r="AY1147" s="7"/>
      <c r="AZ1147" s="7"/>
      <c r="BA1147" s="7"/>
      <c r="BB1147" s="7"/>
      <c r="BC1147" s="7"/>
      <c r="BD1147" s="7"/>
      <c r="BE1147" s="7"/>
      <c r="BF1147" s="7"/>
      <c r="BG1147" s="7"/>
      <c r="BH1147" s="7"/>
      <c r="BI1147" s="7"/>
      <c r="BJ1147" s="7"/>
      <c r="BK1147" s="7"/>
      <c r="BL1147" s="7"/>
    </row>
    <row r="1148" spans="1:85" s="2" customFormat="1" hidden="1" x14ac:dyDescent="0.25">
      <c r="A1148" s="7"/>
      <c r="L1148" s="11" t="s">
        <v>1973</v>
      </c>
      <c r="M1148" s="2" t="s">
        <v>1974</v>
      </c>
      <c r="N1148" s="7">
        <v>2010</v>
      </c>
      <c r="O1148" s="7">
        <v>1</v>
      </c>
      <c r="P1148" s="8">
        <v>40179.384722222225</v>
      </c>
      <c r="Q1148" s="7" t="s">
        <v>474</v>
      </c>
      <c r="R1148" s="7" t="s">
        <v>459</v>
      </c>
      <c r="S1148" s="7" t="s">
        <v>1950</v>
      </c>
      <c r="T1148" s="7" t="s">
        <v>461</v>
      </c>
      <c r="U1148" s="2">
        <f t="shared" si="357"/>
        <v>0</v>
      </c>
      <c r="V1148" s="2" t="b">
        <f t="shared" si="358"/>
        <v>0</v>
      </c>
      <c r="W1148" s="17" t="b">
        <f t="shared" si="359"/>
        <v>0</v>
      </c>
      <c r="X1148" s="2" t="b">
        <f t="shared" si="360"/>
        <v>0</v>
      </c>
      <c r="Y1148" s="2" t="b">
        <f t="shared" si="361"/>
        <v>0</v>
      </c>
      <c r="Z1148" s="2" t="b">
        <f t="shared" si="362"/>
        <v>0</v>
      </c>
      <c r="AA1148" s="2" t="b">
        <f t="shared" si="363"/>
        <v>0</v>
      </c>
      <c r="AB1148" s="2" t="b">
        <f t="shared" si="364"/>
        <v>0</v>
      </c>
      <c r="AC1148" s="2" t="b">
        <f t="shared" si="365"/>
        <v>0</v>
      </c>
      <c r="AD1148" s="2" t="b">
        <f t="shared" si="366"/>
        <v>0</v>
      </c>
      <c r="AE1148" s="2" t="b">
        <f t="shared" si="367"/>
        <v>0</v>
      </c>
      <c r="AF1148" s="2" t="b">
        <f t="shared" si="368"/>
        <v>0</v>
      </c>
      <c r="AG1148" s="2" t="b">
        <f t="shared" si="369"/>
        <v>0</v>
      </c>
      <c r="AH1148" s="17" t="b">
        <f t="shared" si="370"/>
        <v>0</v>
      </c>
      <c r="AI1148" s="2" t="b">
        <f t="shared" si="371"/>
        <v>0</v>
      </c>
      <c r="AJ1148" s="2" t="b">
        <f t="shared" si="372"/>
        <v>0</v>
      </c>
      <c r="AK1148" s="2" t="b">
        <f t="shared" si="373"/>
        <v>0</v>
      </c>
      <c r="AL1148" s="2" t="b">
        <f t="shared" si="374"/>
        <v>0</v>
      </c>
      <c r="AM1148" s="2" t="b">
        <f t="shared" si="375"/>
        <v>0</v>
      </c>
      <c r="AN1148" s="2" t="b">
        <f t="shared" si="376"/>
        <v>0</v>
      </c>
      <c r="AO1148" s="2" t="b">
        <v>0</v>
      </c>
      <c r="AP1148" s="2" t="b">
        <f t="shared" si="377"/>
        <v>0</v>
      </c>
      <c r="AQ1148" s="2" t="b">
        <v>0</v>
      </c>
      <c r="AR1148" s="7" t="s">
        <v>5615</v>
      </c>
      <c r="AS1148" s="7"/>
      <c r="AT1148" s="7"/>
      <c r="AU1148" s="7"/>
      <c r="AV1148" s="7"/>
      <c r="AW1148" s="7"/>
      <c r="AX1148" s="7"/>
      <c r="AY1148" s="7"/>
      <c r="AZ1148" s="7"/>
      <c r="BA1148" s="7"/>
      <c r="BB1148" s="7"/>
      <c r="BC1148" s="7"/>
      <c r="BD1148" s="7"/>
      <c r="BE1148" s="7"/>
      <c r="BF1148" s="7"/>
      <c r="BG1148" s="7"/>
      <c r="BH1148" s="7"/>
      <c r="BI1148" s="7"/>
      <c r="BJ1148" s="7"/>
      <c r="BK1148" s="7"/>
      <c r="BL1148" s="7"/>
    </row>
    <row r="1149" spans="1:85" s="2" customFormat="1" hidden="1" x14ac:dyDescent="0.25">
      <c r="A1149" s="7"/>
      <c r="L1149" s="11" t="s">
        <v>1975</v>
      </c>
      <c r="M1149" s="2" t="s">
        <v>1976</v>
      </c>
      <c r="N1149" s="7">
        <v>2009</v>
      </c>
      <c r="O1149" s="7">
        <v>1</v>
      </c>
      <c r="P1149" s="8">
        <v>39814.611805555556</v>
      </c>
      <c r="Q1149" s="7" t="s">
        <v>474</v>
      </c>
      <c r="R1149" s="7" t="s">
        <v>459</v>
      </c>
      <c r="S1149" s="7" t="s">
        <v>1950</v>
      </c>
      <c r="T1149" s="7" t="s">
        <v>461</v>
      </c>
      <c r="U1149" s="2">
        <f t="shared" si="357"/>
        <v>0</v>
      </c>
      <c r="V1149" s="2" t="b">
        <f t="shared" si="358"/>
        <v>0</v>
      </c>
      <c r="W1149" s="17" t="b">
        <f t="shared" si="359"/>
        <v>0</v>
      </c>
      <c r="X1149" s="2" t="b">
        <f t="shared" si="360"/>
        <v>0</v>
      </c>
      <c r="Y1149" s="2" t="b">
        <f t="shared" si="361"/>
        <v>0</v>
      </c>
      <c r="Z1149" s="2" t="b">
        <f t="shared" si="362"/>
        <v>0</v>
      </c>
      <c r="AA1149" s="2" t="b">
        <f t="shared" si="363"/>
        <v>0</v>
      </c>
      <c r="AB1149" s="2" t="b">
        <f t="shared" si="364"/>
        <v>0</v>
      </c>
      <c r="AC1149" s="2" t="b">
        <f t="shared" si="365"/>
        <v>0</v>
      </c>
      <c r="AD1149" s="2" t="b">
        <f t="shared" si="366"/>
        <v>0</v>
      </c>
      <c r="AE1149" s="2" t="b">
        <f t="shared" si="367"/>
        <v>0</v>
      </c>
      <c r="AF1149" s="2" t="b">
        <f t="shared" si="368"/>
        <v>0</v>
      </c>
      <c r="AG1149" s="2" t="b">
        <f t="shared" si="369"/>
        <v>0</v>
      </c>
      <c r="AH1149" s="17" t="b">
        <f t="shared" si="370"/>
        <v>0</v>
      </c>
      <c r="AI1149" s="2" t="b">
        <f t="shared" si="371"/>
        <v>0</v>
      </c>
      <c r="AJ1149" s="2" t="b">
        <f t="shared" si="372"/>
        <v>0</v>
      </c>
      <c r="AK1149" s="2" t="b">
        <f t="shared" si="373"/>
        <v>0</v>
      </c>
      <c r="AL1149" s="2" t="b">
        <f t="shared" si="374"/>
        <v>0</v>
      </c>
      <c r="AM1149" s="2" t="b">
        <f t="shared" si="375"/>
        <v>0</v>
      </c>
      <c r="AN1149" s="2" t="b">
        <f t="shared" si="376"/>
        <v>0</v>
      </c>
      <c r="AO1149" s="2" t="b">
        <v>0</v>
      </c>
      <c r="AP1149" s="2" t="b">
        <f t="shared" si="377"/>
        <v>0</v>
      </c>
      <c r="AQ1149" s="2" t="b">
        <v>0</v>
      </c>
      <c r="AR1149" s="7" t="s">
        <v>5615</v>
      </c>
      <c r="AS1149" s="7"/>
      <c r="AT1149" s="7"/>
      <c r="AU1149" s="7"/>
      <c r="AV1149" s="7"/>
      <c r="AW1149" s="7"/>
      <c r="AX1149" s="7"/>
      <c r="AY1149" s="7"/>
      <c r="AZ1149" s="7"/>
      <c r="BA1149" s="7"/>
      <c r="BB1149" s="7"/>
      <c r="BC1149" s="7"/>
      <c r="BD1149" s="7"/>
      <c r="BE1149" s="7"/>
      <c r="BF1149" s="7"/>
      <c r="BG1149" s="7"/>
      <c r="BH1149" s="7"/>
      <c r="BI1149" s="7"/>
      <c r="BJ1149" s="7"/>
      <c r="BK1149" s="7"/>
      <c r="BL1149" s="7"/>
      <c r="BP1149" s="7"/>
      <c r="BQ1149" s="7"/>
      <c r="BR1149" s="7"/>
      <c r="BS1149" s="7"/>
      <c r="BT1149" s="7"/>
      <c r="BU1149" s="7"/>
      <c r="BV1149" s="7"/>
      <c r="BW1149" s="7"/>
      <c r="BX1149" s="7"/>
      <c r="BY1149" s="7"/>
      <c r="BZ1149" s="7"/>
      <c r="CA1149" s="7"/>
      <c r="CB1149" s="7"/>
      <c r="CC1149" s="7"/>
      <c r="CD1149" s="7"/>
      <c r="CE1149" s="7"/>
    </row>
    <row r="1150" spans="1:85" s="2" customFormat="1" hidden="1" x14ac:dyDescent="0.25">
      <c r="A1150" s="7"/>
      <c r="L1150" s="11" t="s">
        <v>1977</v>
      </c>
      <c r="M1150" s="2" t="s">
        <v>1978</v>
      </c>
      <c r="N1150" s="7">
        <v>2010</v>
      </c>
      <c r="O1150" s="7">
        <v>1</v>
      </c>
      <c r="P1150" s="8">
        <v>40179.390277777777</v>
      </c>
      <c r="Q1150" s="7" t="s">
        <v>474</v>
      </c>
      <c r="R1150" s="7" t="s">
        <v>459</v>
      </c>
      <c r="S1150" s="7" t="s">
        <v>1950</v>
      </c>
      <c r="T1150" s="7" t="s">
        <v>461</v>
      </c>
      <c r="U1150" s="2">
        <f t="shared" si="357"/>
        <v>0</v>
      </c>
      <c r="V1150" s="2" t="b">
        <f t="shared" si="358"/>
        <v>0</v>
      </c>
      <c r="W1150" s="17" t="b">
        <f t="shared" si="359"/>
        <v>0</v>
      </c>
      <c r="X1150" s="2" t="b">
        <f t="shared" si="360"/>
        <v>0</v>
      </c>
      <c r="Y1150" s="2" t="b">
        <f t="shared" si="361"/>
        <v>0</v>
      </c>
      <c r="Z1150" s="2" t="b">
        <f t="shared" si="362"/>
        <v>0</v>
      </c>
      <c r="AA1150" s="2" t="b">
        <f t="shared" si="363"/>
        <v>0</v>
      </c>
      <c r="AB1150" s="2" t="b">
        <f t="shared" si="364"/>
        <v>0</v>
      </c>
      <c r="AC1150" s="2" t="b">
        <f t="shared" si="365"/>
        <v>0</v>
      </c>
      <c r="AD1150" s="2" t="b">
        <f t="shared" si="366"/>
        <v>0</v>
      </c>
      <c r="AE1150" s="2" t="b">
        <f t="shared" si="367"/>
        <v>0</v>
      </c>
      <c r="AF1150" s="2" t="b">
        <f t="shared" si="368"/>
        <v>0</v>
      </c>
      <c r="AG1150" s="2" t="b">
        <f t="shared" si="369"/>
        <v>0</v>
      </c>
      <c r="AH1150" s="17" t="b">
        <f t="shared" si="370"/>
        <v>0</v>
      </c>
      <c r="AI1150" s="2" t="b">
        <f t="shared" si="371"/>
        <v>0</v>
      </c>
      <c r="AJ1150" s="2" t="b">
        <f t="shared" si="372"/>
        <v>0</v>
      </c>
      <c r="AK1150" s="2" t="b">
        <f t="shared" si="373"/>
        <v>0</v>
      </c>
      <c r="AL1150" s="2" t="b">
        <f t="shared" si="374"/>
        <v>0</v>
      </c>
      <c r="AM1150" s="2" t="b">
        <f t="shared" si="375"/>
        <v>0</v>
      </c>
      <c r="AN1150" s="2" t="b">
        <f t="shared" si="376"/>
        <v>0</v>
      </c>
      <c r="AO1150" s="2" t="b">
        <v>0</v>
      </c>
      <c r="AP1150" s="2" t="b">
        <f t="shared" si="377"/>
        <v>0</v>
      </c>
      <c r="AQ1150" s="2" t="b">
        <v>0</v>
      </c>
      <c r="AR1150" s="7" t="s">
        <v>5615</v>
      </c>
      <c r="AS1150" s="7"/>
      <c r="AT1150" s="7"/>
      <c r="AU1150" s="7"/>
      <c r="AV1150" s="7"/>
      <c r="AW1150" s="7"/>
      <c r="AX1150" s="7"/>
      <c r="AY1150" s="7"/>
      <c r="AZ1150" s="7"/>
      <c r="BA1150" s="7"/>
      <c r="BB1150" s="7"/>
      <c r="BC1150" s="7"/>
      <c r="BD1150" s="7"/>
      <c r="BE1150" s="7"/>
      <c r="BF1150" s="7"/>
      <c r="BG1150" s="7"/>
      <c r="BH1150" s="7"/>
      <c r="BI1150" s="7"/>
      <c r="BJ1150" s="7"/>
      <c r="BK1150" s="7"/>
      <c r="BL1150" s="7"/>
      <c r="BQ1150" s="1"/>
      <c r="BR1150" s="1"/>
      <c r="BS1150" s="1"/>
      <c r="BT1150" s="1"/>
      <c r="BU1150" s="1"/>
      <c r="BV1150" s="1"/>
      <c r="BW1150" s="1"/>
      <c r="BX1150" s="1"/>
      <c r="BY1150" s="1"/>
      <c r="BZ1150" s="1"/>
      <c r="CA1150" s="1"/>
      <c r="CB1150" s="1"/>
      <c r="CC1150" s="1"/>
      <c r="CD1150" s="1"/>
      <c r="CE1150" s="1"/>
      <c r="CF1150" s="7"/>
      <c r="CG1150" s="7"/>
    </row>
    <row r="1151" spans="1:85" s="2" customFormat="1" hidden="1" x14ac:dyDescent="0.25">
      <c r="A1151" s="7"/>
      <c r="L1151" s="11" t="s">
        <v>1979</v>
      </c>
      <c r="M1151" s="2" t="s">
        <v>1980</v>
      </c>
      <c r="N1151" s="7">
        <v>2010</v>
      </c>
      <c r="O1151" s="7">
        <v>1</v>
      </c>
      <c r="P1151" s="8">
        <v>40179.390972222223</v>
      </c>
      <c r="Q1151" s="7" t="s">
        <v>474</v>
      </c>
      <c r="R1151" s="7" t="s">
        <v>459</v>
      </c>
      <c r="S1151" s="7" t="s">
        <v>1950</v>
      </c>
      <c r="T1151" s="7" t="s">
        <v>461</v>
      </c>
      <c r="U1151" s="2">
        <f t="shared" si="357"/>
        <v>0</v>
      </c>
      <c r="V1151" s="2" t="b">
        <f t="shared" si="358"/>
        <v>0</v>
      </c>
      <c r="W1151" s="17" t="b">
        <f t="shared" si="359"/>
        <v>0</v>
      </c>
      <c r="X1151" s="2" t="b">
        <f t="shared" si="360"/>
        <v>0</v>
      </c>
      <c r="Y1151" s="2" t="b">
        <f t="shared" si="361"/>
        <v>0</v>
      </c>
      <c r="Z1151" s="2" t="b">
        <f t="shared" si="362"/>
        <v>0</v>
      </c>
      <c r="AA1151" s="2" t="b">
        <f t="shared" si="363"/>
        <v>0</v>
      </c>
      <c r="AB1151" s="2" t="b">
        <f t="shared" si="364"/>
        <v>0</v>
      </c>
      <c r="AC1151" s="2" t="b">
        <f t="shared" si="365"/>
        <v>0</v>
      </c>
      <c r="AD1151" s="2" t="b">
        <f t="shared" si="366"/>
        <v>0</v>
      </c>
      <c r="AE1151" s="2" t="b">
        <f t="shared" si="367"/>
        <v>0</v>
      </c>
      <c r="AF1151" s="2" t="b">
        <f t="shared" si="368"/>
        <v>0</v>
      </c>
      <c r="AG1151" s="2" t="b">
        <f t="shared" si="369"/>
        <v>0</v>
      </c>
      <c r="AH1151" s="17" t="b">
        <f t="shared" si="370"/>
        <v>0</v>
      </c>
      <c r="AI1151" s="2" t="b">
        <f t="shared" si="371"/>
        <v>0</v>
      </c>
      <c r="AJ1151" s="2" t="b">
        <f t="shared" si="372"/>
        <v>0</v>
      </c>
      <c r="AK1151" s="2" t="b">
        <f t="shared" si="373"/>
        <v>0</v>
      </c>
      <c r="AL1151" s="2" t="b">
        <f t="shared" si="374"/>
        <v>0</v>
      </c>
      <c r="AM1151" s="2" t="b">
        <f t="shared" si="375"/>
        <v>0</v>
      </c>
      <c r="AN1151" s="2" t="b">
        <f t="shared" si="376"/>
        <v>0</v>
      </c>
      <c r="AO1151" s="2" t="b">
        <v>0</v>
      </c>
      <c r="AP1151" s="2" t="b">
        <f t="shared" si="377"/>
        <v>0</v>
      </c>
      <c r="AQ1151" s="2" t="b">
        <v>0</v>
      </c>
      <c r="AR1151" s="7" t="s">
        <v>5615</v>
      </c>
      <c r="AS1151" s="7"/>
      <c r="AT1151" s="7"/>
      <c r="AU1151" s="7"/>
      <c r="AV1151" s="7"/>
      <c r="AW1151" s="7"/>
      <c r="AX1151" s="7"/>
      <c r="AY1151" s="7"/>
      <c r="AZ1151" s="7"/>
      <c r="BA1151" s="7"/>
      <c r="BB1151" s="7"/>
      <c r="BC1151" s="7"/>
      <c r="BD1151" s="7"/>
      <c r="BE1151" s="7"/>
      <c r="BF1151" s="7"/>
      <c r="BG1151" s="7"/>
      <c r="BH1151" s="7"/>
      <c r="BI1151" s="7"/>
      <c r="BJ1151" s="7"/>
      <c r="BK1151" s="7"/>
      <c r="BL1151" s="7"/>
      <c r="CF1151" s="7"/>
      <c r="CG1151" s="7"/>
    </row>
    <row r="1152" spans="1:85" s="2" customFormat="1" hidden="1" x14ac:dyDescent="0.25">
      <c r="A1152" s="7"/>
      <c r="L1152" s="11" t="s">
        <v>1981</v>
      </c>
      <c r="M1152" s="2" t="s">
        <v>1982</v>
      </c>
      <c r="N1152" s="7">
        <v>2009</v>
      </c>
      <c r="O1152" s="7">
        <v>1</v>
      </c>
      <c r="P1152" s="8">
        <v>39814.395138888889</v>
      </c>
      <c r="Q1152" s="7" t="s">
        <v>474</v>
      </c>
      <c r="R1152" s="7" t="s">
        <v>459</v>
      </c>
      <c r="S1152" s="7" t="s">
        <v>1950</v>
      </c>
      <c r="T1152" s="7" t="s">
        <v>461</v>
      </c>
      <c r="U1152" s="2">
        <f t="shared" si="357"/>
        <v>0</v>
      </c>
      <c r="V1152" s="2" t="b">
        <f t="shared" si="358"/>
        <v>0</v>
      </c>
      <c r="W1152" s="17" t="b">
        <f t="shared" si="359"/>
        <v>0</v>
      </c>
      <c r="X1152" s="2" t="b">
        <f t="shared" si="360"/>
        <v>0</v>
      </c>
      <c r="Y1152" s="2" t="b">
        <f t="shared" si="361"/>
        <v>0</v>
      </c>
      <c r="Z1152" s="2" t="b">
        <f t="shared" si="362"/>
        <v>0</v>
      </c>
      <c r="AA1152" s="2" t="b">
        <f t="shared" si="363"/>
        <v>0</v>
      </c>
      <c r="AB1152" s="2" t="b">
        <f t="shared" si="364"/>
        <v>0</v>
      </c>
      <c r="AC1152" s="2" t="b">
        <f t="shared" si="365"/>
        <v>0</v>
      </c>
      <c r="AD1152" s="2" t="b">
        <f t="shared" si="366"/>
        <v>0</v>
      </c>
      <c r="AE1152" s="2" t="b">
        <f t="shared" si="367"/>
        <v>0</v>
      </c>
      <c r="AF1152" s="2" t="b">
        <f t="shared" si="368"/>
        <v>0</v>
      </c>
      <c r="AG1152" s="2" t="b">
        <f t="shared" si="369"/>
        <v>0</v>
      </c>
      <c r="AH1152" s="17" t="b">
        <f t="shared" si="370"/>
        <v>0</v>
      </c>
      <c r="AI1152" s="2" t="b">
        <f t="shared" si="371"/>
        <v>0</v>
      </c>
      <c r="AJ1152" s="2" t="b">
        <f t="shared" si="372"/>
        <v>0</v>
      </c>
      <c r="AK1152" s="2" t="b">
        <f t="shared" si="373"/>
        <v>0</v>
      </c>
      <c r="AL1152" s="2" t="b">
        <f t="shared" si="374"/>
        <v>0</v>
      </c>
      <c r="AM1152" s="2" t="b">
        <f t="shared" si="375"/>
        <v>0</v>
      </c>
      <c r="AN1152" s="2" t="b">
        <f t="shared" si="376"/>
        <v>0</v>
      </c>
      <c r="AO1152" s="2" t="b">
        <v>0</v>
      </c>
      <c r="AP1152" s="2" t="b">
        <f t="shared" si="377"/>
        <v>0</v>
      </c>
      <c r="AQ1152" s="2" t="b">
        <v>0</v>
      </c>
      <c r="AR1152" s="7" t="s">
        <v>5615</v>
      </c>
      <c r="AS1152" s="7"/>
      <c r="AT1152" s="7"/>
      <c r="AU1152" s="7"/>
      <c r="AV1152" s="7"/>
      <c r="AW1152" s="7"/>
      <c r="AX1152" s="7"/>
      <c r="AY1152" s="7"/>
      <c r="AZ1152" s="7"/>
      <c r="BA1152" s="7"/>
      <c r="BB1152" s="7"/>
      <c r="BC1152" s="7"/>
      <c r="BD1152" s="7"/>
      <c r="BE1152" s="7"/>
      <c r="BF1152" s="7"/>
      <c r="BG1152" s="7"/>
      <c r="BH1152" s="7"/>
      <c r="BI1152" s="7"/>
      <c r="BJ1152" s="7"/>
      <c r="BK1152" s="7"/>
      <c r="BL1152" s="7"/>
      <c r="BP1152" s="7"/>
      <c r="BQ1152" s="7"/>
      <c r="BR1152" s="7"/>
      <c r="BS1152" s="7"/>
      <c r="BT1152" s="7"/>
      <c r="BU1152" s="7"/>
      <c r="BV1152" s="7"/>
      <c r="BW1152" s="7"/>
      <c r="BX1152" s="7"/>
      <c r="BY1152" s="7"/>
      <c r="BZ1152" s="7"/>
      <c r="CA1152" s="7"/>
      <c r="CB1152" s="7"/>
      <c r="CC1152" s="7"/>
      <c r="CD1152" s="7"/>
      <c r="CE1152" s="7"/>
    </row>
    <row r="1153" spans="1:85" s="2" customFormat="1" ht="45" hidden="1" x14ac:dyDescent="0.25">
      <c r="A1153" s="7"/>
      <c r="L1153" s="11" t="s">
        <v>1983</v>
      </c>
      <c r="M1153" s="2" t="s">
        <v>1984</v>
      </c>
      <c r="N1153" s="7">
        <v>2007</v>
      </c>
      <c r="O1153" s="7">
        <v>1</v>
      </c>
      <c r="P1153" s="8">
        <v>39083.397222222222</v>
      </c>
      <c r="Q1153" s="7" t="s">
        <v>474</v>
      </c>
      <c r="R1153" s="7" t="s">
        <v>459</v>
      </c>
      <c r="S1153" s="7" t="s">
        <v>1950</v>
      </c>
      <c r="T1153" s="7" t="s">
        <v>461</v>
      </c>
      <c r="U1153" s="2">
        <f t="shared" si="357"/>
        <v>0</v>
      </c>
      <c r="V1153" s="2" t="b">
        <f t="shared" si="358"/>
        <v>0</v>
      </c>
      <c r="W1153" s="17" t="b">
        <f t="shared" si="359"/>
        <v>0</v>
      </c>
      <c r="X1153" s="2" t="b">
        <f t="shared" si="360"/>
        <v>0</v>
      </c>
      <c r="Y1153" s="2" t="b">
        <f t="shared" si="361"/>
        <v>0</v>
      </c>
      <c r="Z1153" s="2" t="b">
        <f t="shared" si="362"/>
        <v>0</v>
      </c>
      <c r="AA1153" s="2" t="b">
        <f t="shared" si="363"/>
        <v>0</v>
      </c>
      <c r="AB1153" s="2" t="b">
        <f t="shared" si="364"/>
        <v>0</v>
      </c>
      <c r="AC1153" s="2" t="b">
        <f t="shared" si="365"/>
        <v>0</v>
      </c>
      <c r="AD1153" s="2" t="b">
        <f t="shared" si="366"/>
        <v>0</v>
      </c>
      <c r="AE1153" s="2" t="b">
        <f t="shared" si="367"/>
        <v>0</v>
      </c>
      <c r="AF1153" s="2" t="b">
        <f t="shared" si="368"/>
        <v>0</v>
      </c>
      <c r="AG1153" s="2" t="b">
        <f t="shared" si="369"/>
        <v>0</v>
      </c>
      <c r="AH1153" s="17" t="b">
        <f t="shared" si="370"/>
        <v>0</v>
      </c>
      <c r="AI1153" s="2" t="b">
        <f t="shared" si="371"/>
        <v>0</v>
      </c>
      <c r="AJ1153" s="2" t="b">
        <f t="shared" si="372"/>
        <v>0</v>
      </c>
      <c r="AK1153" s="2" t="b">
        <f t="shared" si="373"/>
        <v>0</v>
      </c>
      <c r="AL1153" s="2" t="b">
        <f t="shared" si="374"/>
        <v>0</v>
      </c>
      <c r="AM1153" s="2" t="b">
        <f t="shared" si="375"/>
        <v>0</v>
      </c>
      <c r="AN1153" s="2" t="b">
        <f t="shared" si="376"/>
        <v>0</v>
      </c>
      <c r="AO1153" s="2" t="b">
        <v>0</v>
      </c>
      <c r="AP1153" s="2" t="b">
        <f t="shared" si="377"/>
        <v>0</v>
      </c>
      <c r="AQ1153" s="2" t="b">
        <v>0</v>
      </c>
      <c r="AR1153" s="7" t="s">
        <v>5615</v>
      </c>
      <c r="AS1153" s="7"/>
      <c r="AT1153" s="7"/>
      <c r="AU1153" s="7"/>
      <c r="AV1153" s="7"/>
      <c r="AW1153" s="7"/>
      <c r="AX1153" s="7"/>
      <c r="AY1153" s="7"/>
      <c r="AZ1153" s="7"/>
      <c r="BA1153" s="7"/>
      <c r="BB1153" s="7"/>
      <c r="BC1153" s="7"/>
      <c r="BD1153" s="7"/>
      <c r="BE1153" s="7"/>
      <c r="BF1153" s="7"/>
      <c r="BG1153" s="7"/>
      <c r="BH1153" s="7"/>
      <c r="BI1153" s="7"/>
      <c r="BJ1153" s="7"/>
      <c r="BK1153" s="7"/>
      <c r="BL1153" s="7"/>
      <c r="BP1153" s="7"/>
      <c r="BQ1153" s="7"/>
      <c r="BR1153" s="7"/>
      <c r="BS1153" s="7"/>
      <c r="BT1153" s="7"/>
      <c r="BU1153" s="7"/>
      <c r="BV1153" s="7"/>
      <c r="BW1153" s="7"/>
      <c r="BX1153" s="7"/>
      <c r="BY1153" s="7"/>
      <c r="BZ1153" s="7"/>
      <c r="CA1153" s="7"/>
      <c r="CB1153" s="7"/>
      <c r="CC1153" s="7"/>
      <c r="CD1153" s="7"/>
      <c r="CE1153" s="7"/>
    </row>
    <row r="1154" spans="1:85" s="2" customFormat="1" hidden="1" x14ac:dyDescent="0.25">
      <c r="A1154" s="7"/>
      <c r="L1154" s="11" t="s">
        <v>1985</v>
      </c>
      <c r="M1154" s="2" t="s">
        <v>1986</v>
      </c>
      <c r="N1154" s="7">
        <v>2007</v>
      </c>
      <c r="O1154" s="7">
        <v>1</v>
      </c>
      <c r="P1154" s="8">
        <v>39083.481249999997</v>
      </c>
      <c r="Q1154" s="7" t="s">
        <v>474</v>
      </c>
      <c r="R1154" s="7" t="s">
        <v>459</v>
      </c>
      <c r="S1154" s="7" t="s">
        <v>1950</v>
      </c>
      <c r="T1154" s="7" t="s">
        <v>461</v>
      </c>
      <c r="U1154" s="2">
        <f t="shared" ref="U1154:U1217" si="378">COUNTIF(V1154:AV1154,TRUE)</f>
        <v>0</v>
      </c>
      <c r="V1154" s="2" t="b">
        <f t="shared" ref="V1154:V1217" si="379">ISNUMBER(MATCH(1,AR1154:CH1154,0))</f>
        <v>0</v>
      </c>
      <c r="W1154" s="17" t="b">
        <f t="shared" ref="W1154:W1217" si="380">ISNUMBER(MATCH(2,AR1154:CH1154,0))</f>
        <v>0</v>
      </c>
      <c r="X1154" s="2" t="b">
        <f t="shared" ref="X1154:X1217" si="381">ISNUMBER(MATCH(4,AR1154:CH1154,0))</f>
        <v>0</v>
      </c>
      <c r="Y1154" s="2" t="b">
        <f t="shared" ref="Y1154:Y1217" si="382">ISNUMBER(MATCH(5,AR1154:CH1154,0))</f>
        <v>0</v>
      </c>
      <c r="Z1154" s="2" t="b">
        <f t="shared" ref="Z1154:Z1217" si="383">ISNUMBER(MATCH(6,AR1154:CH1154,0))</f>
        <v>0</v>
      </c>
      <c r="AA1154" s="2" t="b">
        <f t="shared" ref="AA1154:AA1217" si="384">ISNUMBER(MATCH(7,AR1154:CH1154,0))</f>
        <v>0</v>
      </c>
      <c r="AB1154" s="2" t="b">
        <f t="shared" ref="AB1154:AB1217" si="385">ISNUMBER(MATCH(8,AR1154:CH1154,0))</f>
        <v>0</v>
      </c>
      <c r="AC1154" s="2" t="b">
        <f t="shared" ref="AC1154:AC1217" si="386">ISNUMBER(MATCH(10,AR1154:CH1154,0))</f>
        <v>0</v>
      </c>
      <c r="AD1154" s="2" t="b">
        <f t="shared" ref="AD1154:AD1217" si="387">ISNUMBER(MATCH(11,AR1154:CH1154,0))</f>
        <v>0</v>
      </c>
      <c r="AE1154" s="2" t="b">
        <f t="shared" ref="AE1154:AE1217" si="388">ISNUMBER(MATCH(13,AR1154:CH1154,0))</f>
        <v>0</v>
      </c>
      <c r="AF1154" s="2" t="b">
        <f t="shared" ref="AF1154:AF1217" si="389">ISNUMBER(MATCH(14,AR1154:CH1154,0))</f>
        <v>0</v>
      </c>
      <c r="AG1154" s="2" t="b">
        <f t="shared" ref="AG1154:AG1217" si="390">ISNUMBER(MATCH(15,AR1154:CH1154,0))</f>
        <v>0</v>
      </c>
      <c r="AH1154" s="17" t="b">
        <f t="shared" ref="AH1154:AH1217" si="391">ISNUMBER(MATCH(16,AR1154:CH1154,0))</f>
        <v>0</v>
      </c>
      <c r="AI1154" s="2" t="b">
        <f t="shared" ref="AI1154:AI1217" si="392">ISNUMBER(MATCH(20,AQ1154:CG1154,0))</f>
        <v>0</v>
      </c>
      <c r="AJ1154" s="2" t="b">
        <f t="shared" ref="AJ1154:AJ1217" si="393">ISNUMBER(MATCH(21,AQ1154:CG1154,0))</f>
        <v>0</v>
      </c>
      <c r="AK1154" s="2" t="b">
        <f t="shared" ref="AK1154:AK1217" si="394">ISNUMBER(MATCH(22,AR1154:CH1154,0))</f>
        <v>0</v>
      </c>
      <c r="AL1154" s="2" t="b">
        <f t="shared" ref="AL1154:AL1217" si="395">ISNUMBER(MATCH(23,AR1154:CH1154,0))</f>
        <v>0</v>
      </c>
      <c r="AM1154" s="2" t="b">
        <f t="shared" ref="AM1154:AM1217" si="396">ISNUMBER(MATCH(30,AR1154:CH1154,0))</f>
        <v>0</v>
      </c>
      <c r="AN1154" s="2" t="b">
        <f t="shared" ref="AN1154:AN1217" si="397">ISNUMBER(MATCH(48,AR1154:CH1154,0))</f>
        <v>0</v>
      </c>
      <c r="AO1154" s="2" t="b">
        <v>0</v>
      </c>
      <c r="AP1154" s="2" t="b">
        <f t="shared" ref="AP1154:AP1217" si="398">ISNUMBER(MATCH(52,AR1154:CH1154,0))</f>
        <v>0</v>
      </c>
      <c r="AQ1154" s="2" t="b">
        <v>0</v>
      </c>
      <c r="AR1154" s="7" t="s">
        <v>5615</v>
      </c>
      <c r="AS1154" s="7"/>
      <c r="AT1154" s="7"/>
      <c r="AU1154" s="7"/>
      <c r="AV1154" s="7"/>
      <c r="AW1154" s="7"/>
      <c r="AX1154" s="7"/>
      <c r="AY1154" s="7"/>
      <c r="AZ1154" s="7"/>
      <c r="BA1154" s="7"/>
      <c r="BB1154" s="7"/>
      <c r="BC1154" s="7"/>
      <c r="BD1154" s="7"/>
      <c r="BE1154" s="7"/>
      <c r="BF1154" s="7"/>
      <c r="BG1154" s="7"/>
      <c r="BH1154" s="7"/>
      <c r="BI1154" s="7"/>
      <c r="BJ1154" s="7"/>
      <c r="BK1154" s="7"/>
      <c r="BL1154" s="7"/>
      <c r="BP1154" s="7"/>
      <c r="BQ1154" s="7"/>
      <c r="BR1154" s="7"/>
      <c r="BS1154" s="7"/>
      <c r="BT1154" s="7"/>
      <c r="BU1154" s="7"/>
      <c r="BV1154" s="7"/>
      <c r="BW1154" s="7"/>
      <c r="BX1154" s="7"/>
      <c r="BY1154" s="7"/>
      <c r="BZ1154" s="7"/>
      <c r="CA1154" s="7"/>
      <c r="CB1154" s="7"/>
      <c r="CC1154" s="7"/>
      <c r="CD1154" s="7"/>
      <c r="CE1154" s="7"/>
    </row>
    <row r="1155" spans="1:85" s="2" customFormat="1" hidden="1" x14ac:dyDescent="0.25">
      <c r="L1155" s="11" t="s">
        <v>1987</v>
      </c>
      <c r="M1155" s="2" t="s">
        <v>1988</v>
      </c>
      <c r="N1155" s="7">
        <v>2010</v>
      </c>
      <c r="O1155" s="7">
        <v>1</v>
      </c>
      <c r="P1155" s="8">
        <v>40179.579861111109</v>
      </c>
      <c r="Q1155" s="7" t="s">
        <v>474</v>
      </c>
      <c r="R1155" s="7" t="s">
        <v>459</v>
      </c>
      <c r="S1155" s="7" t="s">
        <v>1950</v>
      </c>
      <c r="T1155" s="7" t="s">
        <v>461</v>
      </c>
      <c r="U1155" s="2">
        <f t="shared" si="378"/>
        <v>0</v>
      </c>
      <c r="V1155" s="2" t="b">
        <f t="shared" si="379"/>
        <v>0</v>
      </c>
      <c r="W1155" s="17" t="b">
        <f t="shared" si="380"/>
        <v>0</v>
      </c>
      <c r="X1155" s="2" t="b">
        <f t="shared" si="381"/>
        <v>0</v>
      </c>
      <c r="Y1155" s="2" t="b">
        <f t="shared" si="382"/>
        <v>0</v>
      </c>
      <c r="Z1155" s="2" t="b">
        <f t="shared" si="383"/>
        <v>0</v>
      </c>
      <c r="AA1155" s="2" t="b">
        <f t="shared" si="384"/>
        <v>0</v>
      </c>
      <c r="AB1155" s="2" t="b">
        <f t="shared" si="385"/>
        <v>0</v>
      </c>
      <c r="AC1155" s="2" t="b">
        <f t="shared" si="386"/>
        <v>0</v>
      </c>
      <c r="AD1155" s="2" t="b">
        <f t="shared" si="387"/>
        <v>0</v>
      </c>
      <c r="AE1155" s="2" t="b">
        <f t="shared" si="388"/>
        <v>0</v>
      </c>
      <c r="AF1155" s="2" t="b">
        <f t="shared" si="389"/>
        <v>0</v>
      </c>
      <c r="AG1155" s="2" t="b">
        <f t="shared" si="390"/>
        <v>0</v>
      </c>
      <c r="AH1155" s="17" t="b">
        <f t="shared" si="391"/>
        <v>0</v>
      </c>
      <c r="AI1155" s="2" t="b">
        <f t="shared" si="392"/>
        <v>0</v>
      </c>
      <c r="AJ1155" s="2" t="b">
        <f t="shared" si="393"/>
        <v>0</v>
      </c>
      <c r="AK1155" s="2" t="b">
        <f t="shared" si="394"/>
        <v>0</v>
      </c>
      <c r="AL1155" s="2" t="b">
        <f t="shared" si="395"/>
        <v>0</v>
      </c>
      <c r="AM1155" s="2" t="b">
        <f t="shared" si="396"/>
        <v>0</v>
      </c>
      <c r="AN1155" s="2" t="b">
        <f t="shared" si="397"/>
        <v>0</v>
      </c>
      <c r="AO1155" s="2" t="b">
        <v>0</v>
      </c>
      <c r="AP1155" s="2" t="b">
        <f t="shared" si="398"/>
        <v>0</v>
      </c>
      <c r="AQ1155" s="2" t="b">
        <v>0</v>
      </c>
      <c r="AR1155" s="7" t="s">
        <v>5615</v>
      </c>
      <c r="AS1155" s="7"/>
      <c r="AT1155" s="7"/>
      <c r="AU1155" s="7"/>
      <c r="AV1155" s="7"/>
      <c r="AW1155" s="7"/>
      <c r="AX1155" s="7"/>
      <c r="AY1155" s="7"/>
      <c r="AZ1155" s="7"/>
      <c r="BA1155" s="7"/>
      <c r="BB1155" s="7"/>
      <c r="BC1155" s="7"/>
      <c r="BD1155" s="7"/>
      <c r="BE1155" s="7"/>
      <c r="BF1155" s="7"/>
      <c r="BG1155" s="7"/>
      <c r="BH1155" s="7"/>
      <c r="BI1155" s="7"/>
      <c r="BJ1155" s="7"/>
      <c r="BK1155" s="7"/>
      <c r="BL1155" s="7"/>
    </row>
    <row r="1156" spans="1:85" s="2" customFormat="1" ht="45" hidden="1" x14ac:dyDescent="0.25">
      <c r="L1156" s="11" t="s">
        <v>1948</v>
      </c>
      <c r="M1156" s="2" t="s">
        <v>1949</v>
      </c>
      <c r="N1156" s="7">
        <v>2008</v>
      </c>
      <c r="O1156" s="7">
        <v>1</v>
      </c>
      <c r="P1156" s="8">
        <v>39448.484722222223</v>
      </c>
      <c r="Q1156" s="7" t="s">
        <v>474</v>
      </c>
      <c r="R1156" s="7" t="s">
        <v>459</v>
      </c>
      <c r="S1156" s="7" t="s">
        <v>1950</v>
      </c>
      <c r="T1156" s="7" t="s">
        <v>461</v>
      </c>
      <c r="U1156" s="2">
        <f t="shared" si="378"/>
        <v>0</v>
      </c>
      <c r="V1156" s="2" t="b">
        <f t="shared" si="379"/>
        <v>0</v>
      </c>
      <c r="W1156" s="17" t="b">
        <f t="shared" si="380"/>
        <v>0</v>
      </c>
      <c r="X1156" s="2" t="b">
        <f t="shared" si="381"/>
        <v>0</v>
      </c>
      <c r="Y1156" s="2" t="b">
        <f t="shared" si="382"/>
        <v>0</v>
      </c>
      <c r="Z1156" s="2" t="b">
        <f t="shared" si="383"/>
        <v>0</v>
      </c>
      <c r="AA1156" s="2" t="b">
        <f t="shared" si="384"/>
        <v>0</v>
      </c>
      <c r="AB1156" s="2" t="b">
        <f t="shared" si="385"/>
        <v>0</v>
      </c>
      <c r="AC1156" s="2" t="b">
        <f t="shared" si="386"/>
        <v>0</v>
      </c>
      <c r="AD1156" s="2" t="b">
        <f t="shared" si="387"/>
        <v>0</v>
      </c>
      <c r="AE1156" s="2" t="b">
        <f t="shared" si="388"/>
        <v>0</v>
      </c>
      <c r="AF1156" s="2" t="b">
        <f t="shared" si="389"/>
        <v>0</v>
      </c>
      <c r="AG1156" s="2" t="b">
        <f t="shared" si="390"/>
        <v>0</v>
      </c>
      <c r="AH1156" s="17" t="b">
        <f t="shared" si="391"/>
        <v>0</v>
      </c>
      <c r="AI1156" s="2" t="b">
        <f t="shared" si="392"/>
        <v>0</v>
      </c>
      <c r="AJ1156" s="2" t="b">
        <f t="shared" si="393"/>
        <v>0</v>
      </c>
      <c r="AK1156" s="2" t="b">
        <f t="shared" si="394"/>
        <v>0</v>
      </c>
      <c r="AL1156" s="2" t="b">
        <f t="shared" si="395"/>
        <v>0</v>
      </c>
      <c r="AM1156" s="2" t="b">
        <f t="shared" si="396"/>
        <v>0</v>
      </c>
      <c r="AN1156" s="2" t="b">
        <f t="shared" si="397"/>
        <v>0</v>
      </c>
      <c r="AO1156" s="2" t="b">
        <v>0</v>
      </c>
      <c r="AP1156" s="2" t="b">
        <f t="shared" si="398"/>
        <v>0</v>
      </c>
      <c r="AQ1156" s="2" t="b">
        <v>0</v>
      </c>
      <c r="AR1156" s="7" t="s">
        <v>5615</v>
      </c>
      <c r="AS1156" s="7"/>
      <c r="AT1156" s="7"/>
      <c r="AU1156" s="7"/>
      <c r="AV1156" s="7"/>
      <c r="AW1156" s="7"/>
      <c r="AX1156" s="7"/>
      <c r="AY1156" s="7"/>
      <c r="AZ1156" s="7"/>
      <c r="BA1156" s="7"/>
      <c r="BB1156" s="7"/>
      <c r="BC1156" s="7"/>
      <c r="BD1156" s="7"/>
      <c r="BE1156" s="7"/>
      <c r="BF1156" s="7"/>
      <c r="BG1156" s="7"/>
      <c r="BH1156" s="7"/>
      <c r="BI1156" s="7"/>
      <c r="BJ1156" s="7"/>
      <c r="BK1156" s="7"/>
      <c r="BL1156" s="7"/>
      <c r="BP1156" s="7"/>
      <c r="BQ1156" s="7"/>
      <c r="BR1156" s="7"/>
      <c r="BS1156" s="7"/>
      <c r="BT1156" s="7"/>
      <c r="BU1156" s="7"/>
      <c r="BV1156" s="7"/>
      <c r="BW1156" s="7"/>
      <c r="BX1156" s="7"/>
      <c r="BY1156" s="7"/>
      <c r="BZ1156" s="7"/>
      <c r="CA1156" s="7"/>
      <c r="CB1156" s="7"/>
      <c r="CC1156" s="7"/>
      <c r="CD1156" s="7"/>
      <c r="CE1156" s="7"/>
    </row>
    <row r="1157" spans="1:85" s="2" customFormat="1" ht="45" hidden="1" x14ac:dyDescent="0.25">
      <c r="L1157" s="11" t="s">
        <v>1951</v>
      </c>
      <c r="M1157" s="2" t="s">
        <v>1952</v>
      </c>
      <c r="N1157" s="7">
        <v>2009</v>
      </c>
      <c r="O1157" s="7">
        <v>1</v>
      </c>
      <c r="P1157" s="8">
        <v>39814.397916666669</v>
      </c>
      <c r="Q1157" s="7" t="s">
        <v>474</v>
      </c>
      <c r="R1157" s="7" t="s">
        <v>459</v>
      </c>
      <c r="S1157" s="7" t="s">
        <v>1950</v>
      </c>
      <c r="T1157" s="7" t="s">
        <v>461</v>
      </c>
      <c r="U1157" s="2">
        <f t="shared" si="378"/>
        <v>0</v>
      </c>
      <c r="V1157" s="2" t="b">
        <f t="shared" si="379"/>
        <v>0</v>
      </c>
      <c r="W1157" s="17" t="b">
        <f t="shared" si="380"/>
        <v>0</v>
      </c>
      <c r="X1157" s="2" t="b">
        <f t="shared" si="381"/>
        <v>0</v>
      </c>
      <c r="Y1157" s="2" t="b">
        <f t="shared" si="382"/>
        <v>0</v>
      </c>
      <c r="Z1157" s="2" t="b">
        <f t="shared" si="383"/>
        <v>0</v>
      </c>
      <c r="AA1157" s="2" t="b">
        <f t="shared" si="384"/>
        <v>0</v>
      </c>
      <c r="AB1157" s="2" t="b">
        <f t="shared" si="385"/>
        <v>0</v>
      </c>
      <c r="AC1157" s="2" t="b">
        <f t="shared" si="386"/>
        <v>0</v>
      </c>
      <c r="AD1157" s="2" t="b">
        <f t="shared" si="387"/>
        <v>0</v>
      </c>
      <c r="AE1157" s="2" t="b">
        <f t="shared" si="388"/>
        <v>0</v>
      </c>
      <c r="AF1157" s="2" t="b">
        <f t="shared" si="389"/>
        <v>0</v>
      </c>
      <c r="AG1157" s="2" t="b">
        <f t="shared" si="390"/>
        <v>0</v>
      </c>
      <c r="AH1157" s="17" t="b">
        <f t="shared" si="391"/>
        <v>0</v>
      </c>
      <c r="AI1157" s="2" t="b">
        <f t="shared" si="392"/>
        <v>0</v>
      </c>
      <c r="AJ1157" s="2" t="b">
        <f t="shared" si="393"/>
        <v>0</v>
      </c>
      <c r="AK1157" s="2" t="b">
        <f t="shared" si="394"/>
        <v>0</v>
      </c>
      <c r="AL1157" s="2" t="b">
        <f t="shared" si="395"/>
        <v>0</v>
      </c>
      <c r="AM1157" s="2" t="b">
        <f t="shared" si="396"/>
        <v>0</v>
      </c>
      <c r="AN1157" s="2" t="b">
        <f t="shared" si="397"/>
        <v>0</v>
      </c>
      <c r="AO1157" s="2" t="b">
        <v>0</v>
      </c>
      <c r="AP1157" s="2" t="b">
        <f t="shared" si="398"/>
        <v>0</v>
      </c>
      <c r="AQ1157" s="2" t="b">
        <v>0</v>
      </c>
      <c r="AR1157" s="7" t="s">
        <v>5615</v>
      </c>
      <c r="AS1157" s="7"/>
      <c r="AT1157" s="7"/>
      <c r="AU1157" s="7"/>
      <c r="AV1157" s="7"/>
      <c r="AW1157" s="7"/>
      <c r="AX1157" s="7"/>
      <c r="AY1157" s="7"/>
      <c r="AZ1157" s="7"/>
      <c r="BA1157" s="7"/>
      <c r="BB1157" s="7"/>
      <c r="BC1157" s="7"/>
      <c r="BD1157" s="7"/>
      <c r="BE1157" s="7"/>
      <c r="BF1157" s="7"/>
      <c r="BG1157" s="7"/>
      <c r="BH1157" s="7"/>
      <c r="BI1157" s="7"/>
      <c r="BJ1157" s="7"/>
      <c r="BK1157" s="7"/>
      <c r="BL1157" s="7"/>
      <c r="BP1157" s="7"/>
      <c r="BQ1157" s="7"/>
      <c r="BR1157" s="7"/>
      <c r="BS1157" s="7"/>
      <c r="BT1157" s="7"/>
      <c r="BU1157" s="7"/>
      <c r="BV1157" s="7"/>
      <c r="BW1157" s="7"/>
      <c r="BX1157" s="7"/>
      <c r="BY1157" s="7"/>
      <c r="BZ1157" s="7"/>
      <c r="CA1157" s="7"/>
      <c r="CB1157" s="7"/>
      <c r="CC1157" s="7"/>
      <c r="CD1157" s="7"/>
      <c r="CE1157" s="7"/>
    </row>
    <row r="1158" spans="1:85" s="2" customFormat="1" ht="45" hidden="1" x14ac:dyDescent="0.25">
      <c r="L1158" s="11" t="s">
        <v>1989</v>
      </c>
      <c r="M1158" s="2" t="s">
        <v>1990</v>
      </c>
      <c r="N1158" s="7">
        <v>2010</v>
      </c>
      <c r="O1158" s="7">
        <v>1</v>
      </c>
      <c r="P1158" s="8">
        <v>40179.402083333334</v>
      </c>
      <c r="Q1158" s="7" t="s">
        <v>474</v>
      </c>
      <c r="R1158" s="7" t="s">
        <v>459</v>
      </c>
      <c r="S1158" s="7" t="s">
        <v>1950</v>
      </c>
      <c r="T1158" s="7" t="s">
        <v>461</v>
      </c>
      <c r="U1158" s="2">
        <f t="shared" si="378"/>
        <v>0</v>
      </c>
      <c r="V1158" s="2" t="b">
        <f t="shared" si="379"/>
        <v>0</v>
      </c>
      <c r="W1158" s="17" t="b">
        <f t="shared" si="380"/>
        <v>0</v>
      </c>
      <c r="X1158" s="2" t="b">
        <f t="shared" si="381"/>
        <v>0</v>
      </c>
      <c r="Y1158" s="2" t="b">
        <f t="shared" si="382"/>
        <v>0</v>
      </c>
      <c r="Z1158" s="2" t="b">
        <f t="shared" si="383"/>
        <v>0</v>
      </c>
      <c r="AA1158" s="2" t="b">
        <f t="shared" si="384"/>
        <v>0</v>
      </c>
      <c r="AB1158" s="2" t="b">
        <f t="shared" si="385"/>
        <v>0</v>
      </c>
      <c r="AC1158" s="2" t="b">
        <f t="shared" si="386"/>
        <v>0</v>
      </c>
      <c r="AD1158" s="2" t="b">
        <f t="shared" si="387"/>
        <v>0</v>
      </c>
      <c r="AE1158" s="2" t="b">
        <f t="shared" si="388"/>
        <v>0</v>
      </c>
      <c r="AF1158" s="2" t="b">
        <f t="shared" si="389"/>
        <v>0</v>
      </c>
      <c r="AG1158" s="2" t="b">
        <f t="shared" si="390"/>
        <v>0</v>
      </c>
      <c r="AH1158" s="17" t="b">
        <f t="shared" si="391"/>
        <v>0</v>
      </c>
      <c r="AI1158" s="2" t="b">
        <f t="shared" si="392"/>
        <v>0</v>
      </c>
      <c r="AJ1158" s="2" t="b">
        <f t="shared" si="393"/>
        <v>0</v>
      </c>
      <c r="AK1158" s="2" t="b">
        <f t="shared" si="394"/>
        <v>0</v>
      </c>
      <c r="AL1158" s="2" t="b">
        <f t="shared" si="395"/>
        <v>0</v>
      </c>
      <c r="AM1158" s="2" t="b">
        <f t="shared" si="396"/>
        <v>0</v>
      </c>
      <c r="AN1158" s="2" t="b">
        <f t="shared" si="397"/>
        <v>0</v>
      </c>
      <c r="AO1158" s="2" t="b">
        <v>0</v>
      </c>
      <c r="AP1158" s="2" t="b">
        <f t="shared" si="398"/>
        <v>0</v>
      </c>
      <c r="AQ1158" s="2" t="b">
        <v>0</v>
      </c>
      <c r="AR1158" s="7" t="s">
        <v>5615</v>
      </c>
      <c r="AS1158" s="7"/>
      <c r="AT1158" s="7"/>
      <c r="AU1158" s="7"/>
      <c r="AV1158" s="7"/>
      <c r="AW1158" s="7"/>
      <c r="AX1158" s="7"/>
      <c r="AY1158" s="7"/>
      <c r="AZ1158" s="7"/>
      <c r="BA1158" s="7"/>
      <c r="BB1158" s="7"/>
      <c r="BC1158" s="7"/>
      <c r="BD1158" s="7"/>
      <c r="BE1158" s="7"/>
      <c r="BF1158" s="7"/>
      <c r="BG1158" s="7"/>
      <c r="BH1158" s="7"/>
      <c r="BI1158" s="7"/>
      <c r="BJ1158" s="7"/>
      <c r="BK1158" s="7"/>
      <c r="BL1158" s="7"/>
      <c r="BP1158" s="7"/>
      <c r="BQ1158" s="7"/>
      <c r="BR1158" s="7"/>
      <c r="BS1158" s="7"/>
      <c r="BT1158" s="7"/>
      <c r="BU1158" s="7"/>
      <c r="BV1158" s="7"/>
      <c r="BW1158" s="7"/>
      <c r="BX1158" s="7"/>
      <c r="BY1158" s="7"/>
      <c r="BZ1158" s="7"/>
      <c r="CA1158" s="7"/>
      <c r="CB1158" s="7"/>
      <c r="CC1158" s="7"/>
      <c r="CD1158" s="7"/>
      <c r="CE1158" s="7"/>
    </row>
    <row r="1159" spans="1:85" s="7" customFormat="1" ht="30" hidden="1" x14ac:dyDescent="0.25">
      <c r="A1159" s="2"/>
      <c r="B1159" s="2"/>
      <c r="C1159" s="2"/>
      <c r="D1159" s="2"/>
      <c r="E1159" s="2"/>
      <c r="F1159" s="2"/>
      <c r="G1159" s="2"/>
      <c r="H1159" s="2"/>
      <c r="I1159" s="2"/>
      <c r="J1159" s="2"/>
      <c r="K1159" s="2"/>
      <c r="L1159" s="11" t="s">
        <v>1991</v>
      </c>
      <c r="M1159" s="2" t="s">
        <v>1992</v>
      </c>
      <c r="N1159" s="7">
        <v>2009</v>
      </c>
      <c r="O1159" s="7">
        <v>1</v>
      </c>
      <c r="P1159" s="8">
        <v>39814.5</v>
      </c>
      <c r="Q1159" s="7" t="s">
        <v>474</v>
      </c>
      <c r="R1159" s="7" t="s">
        <v>459</v>
      </c>
      <c r="S1159" s="7" t="s">
        <v>1950</v>
      </c>
      <c r="T1159" s="7" t="s">
        <v>461</v>
      </c>
      <c r="U1159" s="2">
        <f t="shared" si="378"/>
        <v>0</v>
      </c>
      <c r="V1159" s="2" t="b">
        <f t="shared" si="379"/>
        <v>0</v>
      </c>
      <c r="W1159" s="17" t="b">
        <f t="shared" si="380"/>
        <v>0</v>
      </c>
      <c r="X1159" s="2" t="b">
        <f t="shared" si="381"/>
        <v>0</v>
      </c>
      <c r="Y1159" s="2" t="b">
        <f t="shared" si="382"/>
        <v>0</v>
      </c>
      <c r="Z1159" s="2" t="b">
        <f t="shared" si="383"/>
        <v>0</v>
      </c>
      <c r="AA1159" s="2" t="b">
        <f t="shared" si="384"/>
        <v>0</v>
      </c>
      <c r="AB1159" s="2" t="b">
        <f t="shared" si="385"/>
        <v>0</v>
      </c>
      <c r="AC1159" s="2" t="b">
        <f t="shared" si="386"/>
        <v>0</v>
      </c>
      <c r="AD1159" s="2" t="b">
        <f t="shared" si="387"/>
        <v>0</v>
      </c>
      <c r="AE1159" s="2" t="b">
        <f t="shared" si="388"/>
        <v>0</v>
      </c>
      <c r="AF1159" s="2" t="b">
        <f t="shared" si="389"/>
        <v>0</v>
      </c>
      <c r="AG1159" s="2" t="b">
        <f t="shared" si="390"/>
        <v>0</v>
      </c>
      <c r="AH1159" s="17" t="b">
        <f t="shared" si="391"/>
        <v>0</v>
      </c>
      <c r="AI1159" s="2" t="b">
        <f t="shared" si="392"/>
        <v>0</v>
      </c>
      <c r="AJ1159" s="2" t="b">
        <f t="shared" si="393"/>
        <v>0</v>
      </c>
      <c r="AK1159" s="2" t="b">
        <f t="shared" si="394"/>
        <v>0</v>
      </c>
      <c r="AL1159" s="2" t="b">
        <f t="shared" si="395"/>
        <v>0</v>
      </c>
      <c r="AM1159" s="2" t="b">
        <f t="shared" si="396"/>
        <v>0</v>
      </c>
      <c r="AN1159" s="2" t="b">
        <f t="shared" si="397"/>
        <v>0</v>
      </c>
      <c r="AO1159" s="2" t="b">
        <v>0</v>
      </c>
      <c r="AP1159" s="2" t="b">
        <f t="shared" si="398"/>
        <v>0</v>
      </c>
      <c r="AQ1159" s="2" t="b">
        <v>0</v>
      </c>
      <c r="AR1159" s="7" t="s">
        <v>5615</v>
      </c>
      <c r="BM1159" s="2"/>
      <c r="BN1159" s="2"/>
      <c r="BO1159" s="2"/>
      <c r="BP1159" s="2"/>
      <c r="BQ1159" s="2"/>
      <c r="BR1159" s="2"/>
      <c r="BS1159" s="2"/>
      <c r="BT1159" s="2"/>
      <c r="BU1159" s="2"/>
      <c r="BV1159" s="2"/>
      <c r="BW1159" s="2"/>
      <c r="BX1159" s="2"/>
      <c r="BY1159" s="2"/>
      <c r="BZ1159" s="2"/>
      <c r="CA1159" s="2"/>
      <c r="CB1159" s="2"/>
      <c r="CC1159" s="2"/>
      <c r="CD1159" s="2"/>
      <c r="CE1159" s="2"/>
      <c r="CF1159" s="2"/>
      <c r="CG1159" s="2"/>
    </row>
    <row r="1160" spans="1:85" s="7" customFormat="1" hidden="1" x14ac:dyDescent="0.25">
      <c r="A1160" s="2"/>
      <c r="B1160" s="2"/>
      <c r="C1160" s="2"/>
      <c r="D1160" s="2"/>
      <c r="E1160" s="2"/>
      <c r="F1160" s="2"/>
      <c r="G1160" s="2"/>
      <c r="H1160" s="2"/>
      <c r="I1160" s="2"/>
      <c r="J1160" s="2"/>
      <c r="K1160" s="2"/>
      <c r="L1160" s="11" t="s">
        <v>1993</v>
      </c>
      <c r="M1160" s="2" t="s">
        <v>1994</v>
      </c>
      <c r="N1160" s="7">
        <v>2007</v>
      </c>
      <c r="O1160" s="7">
        <v>1</v>
      </c>
      <c r="P1160" s="8">
        <v>39083.402777777781</v>
      </c>
      <c r="Q1160" s="7" t="s">
        <v>474</v>
      </c>
      <c r="R1160" s="7" t="s">
        <v>459</v>
      </c>
      <c r="S1160" s="7" t="s">
        <v>1950</v>
      </c>
      <c r="T1160" s="7" t="s">
        <v>461</v>
      </c>
      <c r="U1160" s="2">
        <f t="shared" si="378"/>
        <v>0</v>
      </c>
      <c r="V1160" s="2" t="b">
        <f t="shared" si="379"/>
        <v>0</v>
      </c>
      <c r="W1160" s="17" t="b">
        <f t="shared" si="380"/>
        <v>0</v>
      </c>
      <c r="X1160" s="2" t="b">
        <f t="shared" si="381"/>
        <v>0</v>
      </c>
      <c r="Y1160" s="2" t="b">
        <f t="shared" si="382"/>
        <v>0</v>
      </c>
      <c r="Z1160" s="2" t="b">
        <f t="shared" si="383"/>
        <v>0</v>
      </c>
      <c r="AA1160" s="2" t="b">
        <f t="shared" si="384"/>
        <v>0</v>
      </c>
      <c r="AB1160" s="2" t="b">
        <f t="shared" si="385"/>
        <v>0</v>
      </c>
      <c r="AC1160" s="2" t="b">
        <f t="shared" si="386"/>
        <v>0</v>
      </c>
      <c r="AD1160" s="2" t="b">
        <f t="shared" si="387"/>
        <v>0</v>
      </c>
      <c r="AE1160" s="2" t="b">
        <f t="shared" si="388"/>
        <v>0</v>
      </c>
      <c r="AF1160" s="2" t="b">
        <f t="shared" si="389"/>
        <v>0</v>
      </c>
      <c r="AG1160" s="2" t="b">
        <f t="shared" si="390"/>
        <v>0</v>
      </c>
      <c r="AH1160" s="17" t="b">
        <f t="shared" si="391"/>
        <v>0</v>
      </c>
      <c r="AI1160" s="2" t="b">
        <f t="shared" si="392"/>
        <v>0</v>
      </c>
      <c r="AJ1160" s="2" t="b">
        <f t="shared" si="393"/>
        <v>0</v>
      </c>
      <c r="AK1160" s="2" t="b">
        <f t="shared" si="394"/>
        <v>0</v>
      </c>
      <c r="AL1160" s="2" t="b">
        <f t="shared" si="395"/>
        <v>0</v>
      </c>
      <c r="AM1160" s="2" t="b">
        <f t="shared" si="396"/>
        <v>0</v>
      </c>
      <c r="AN1160" s="2" t="b">
        <f t="shared" si="397"/>
        <v>0</v>
      </c>
      <c r="AO1160" s="2" t="b">
        <v>0</v>
      </c>
      <c r="AP1160" s="2" t="b">
        <f t="shared" si="398"/>
        <v>0</v>
      </c>
      <c r="AQ1160" s="2" t="b">
        <v>0</v>
      </c>
      <c r="AR1160" s="7" t="s">
        <v>5615</v>
      </c>
      <c r="BM1160" s="2"/>
      <c r="BN1160" s="2"/>
      <c r="BO1160" s="2"/>
      <c r="BP1160" s="2"/>
      <c r="BQ1160" s="2"/>
      <c r="BR1160" s="2"/>
      <c r="BS1160" s="2"/>
      <c r="BT1160" s="2"/>
      <c r="BU1160" s="2"/>
      <c r="BV1160" s="2"/>
      <c r="BW1160" s="2"/>
      <c r="BX1160" s="2"/>
      <c r="BY1160" s="2"/>
      <c r="BZ1160" s="2"/>
      <c r="CA1160" s="2"/>
      <c r="CB1160" s="2"/>
      <c r="CC1160" s="2"/>
      <c r="CD1160" s="2"/>
      <c r="CE1160" s="2"/>
      <c r="CF1160" s="2"/>
      <c r="CG1160" s="2"/>
    </row>
    <row r="1161" spans="1:85" s="7" customFormat="1" hidden="1" x14ac:dyDescent="0.25">
      <c r="A1161" s="2"/>
      <c r="B1161" s="2"/>
      <c r="C1161" s="2"/>
      <c r="D1161" s="2"/>
      <c r="E1161" s="2"/>
      <c r="F1161" s="2"/>
      <c r="G1161" s="2"/>
      <c r="H1161" s="2"/>
      <c r="I1161" s="2"/>
      <c r="J1161" s="2"/>
      <c r="K1161" s="2"/>
      <c r="L1161" s="11" t="s">
        <v>1995</v>
      </c>
      <c r="M1161" s="2" t="s">
        <v>1996</v>
      </c>
      <c r="N1161" s="7">
        <v>2009</v>
      </c>
      <c r="O1161" s="7">
        <v>1</v>
      </c>
      <c r="P1161" s="8">
        <v>39814.404166666667</v>
      </c>
      <c r="Q1161" s="7" t="s">
        <v>474</v>
      </c>
      <c r="R1161" s="7" t="s">
        <v>459</v>
      </c>
      <c r="S1161" s="7" t="s">
        <v>1950</v>
      </c>
      <c r="T1161" s="7" t="s">
        <v>461</v>
      </c>
      <c r="U1161" s="2">
        <f t="shared" si="378"/>
        <v>0</v>
      </c>
      <c r="V1161" s="2" t="b">
        <f t="shared" si="379"/>
        <v>0</v>
      </c>
      <c r="W1161" s="17" t="b">
        <f t="shared" si="380"/>
        <v>0</v>
      </c>
      <c r="X1161" s="2" t="b">
        <f t="shared" si="381"/>
        <v>0</v>
      </c>
      <c r="Y1161" s="2" t="b">
        <f t="shared" si="382"/>
        <v>0</v>
      </c>
      <c r="Z1161" s="2" t="b">
        <f t="shared" si="383"/>
        <v>0</v>
      </c>
      <c r="AA1161" s="2" t="b">
        <f t="shared" si="384"/>
        <v>0</v>
      </c>
      <c r="AB1161" s="2" t="b">
        <f t="shared" si="385"/>
        <v>0</v>
      </c>
      <c r="AC1161" s="2" t="b">
        <f t="shared" si="386"/>
        <v>0</v>
      </c>
      <c r="AD1161" s="2" t="b">
        <f t="shared" si="387"/>
        <v>0</v>
      </c>
      <c r="AE1161" s="2" t="b">
        <f t="shared" si="388"/>
        <v>0</v>
      </c>
      <c r="AF1161" s="2" t="b">
        <f t="shared" si="389"/>
        <v>0</v>
      </c>
      <c r="AG1161" s="2" t="b">
        <f t="shared" si="390"/>
        <v>0</v>
      </c>
      <c r="AH1161" s="17" t="b">
        <f t="shared" si="391"/>
        <v>0</v>
      </c>
      <c r="AI1161" s="2" t="b">
        <f t="shared" si="392"/>
        <v>0</v>
      </c>
      <c r="AJ1161" s="2" t="b">
        <f t="shared" si="393"/>
        <v>0</v>
      </c>
      <c r="AK1161" s="2" t="b">
        <f t="shared" si="394"/>
        <v>0</v>
      </c>
      <c r="AL1161" s="2" t="b">
        <f t="shared" si="395"/>
        <v>0</v>
      </c>
      <c r="AM1161" s="2" t="b">
        <f t="shared" si="396"/>
        <v>0</v>
      </c>
      <c r="AN1161" s="2" t="b">
        <f t="shared" si="397"/>
        <v>0</v>
      </c>
      <c r="AO1161" s="2" t="b">
        <v>0</v>
      </c>
      <c r="AP1161" s="2" t="b">
        <f t="shared" si="398"/>
        <v>0</v>
      </c>
      <c r="AQ1161" s="2" t="b">
        <v>0</v>
      </c>
      <c r="AR1161" s="7" t="s">
        <v>5615</v>
      </c>
      <c r="BM1161" s="2"/>
      <c r="BN1161" s="2"/>
      <c r="BO1161" s="2"/>
      <c r="CF1161" s="2"/>
      <c r="CG1161" s="2"/>
    </row>
    <row r="1162" spans="1:85" s="7" customFormat="1" ht="45" hidden="1" x14ac:dyDescent="0.25">
      <c r="A1162" s="2"/>
      <c r="B1162" s="2"/>
      <c r="C1162" s="2"/>
      <c r="D1162" s="2"/>
      <c r="E1162" s="2"/>
      <c r="F1162" s="2"/>
      <c r="G1162" s="2"/>
      <c r="H1162" s="2"/>
      <c r="I1162" s="2"/>
      <c r="J1162" s="2"/>
      <c r="K1162" s="2"/>
      <c r="L1162" s="11" t="s">
        <v>1953</v>
      </c>
      <c r="M1162" s="2" t="s">
        <v>1954</v>
      </c>
      <c r="N1162" s="7">
        <v>2010</v>
      </c>
      <c r="O1162" s="7">
        <v>1</v>
      </c>
      <c r="P1162" s="8">
        <v>40179.445138888892</v>
      </c>
      <c r="Q1162" s="7" t="s">
        <v>474</v>
      </c>
      <c r="R1162" s="7" t="s">
        <v>459</v>
      </c>
      <c r="S1162" s="7" t="s">
        <v>1950</v>
      </c>
      <c r="T1162" s="7" t="s">
        <v>461</v>
      </c>
      <c r="U1162" s="2">
        <f t="shared" si="378"/>
        <v>0</v>
      </c>
      <c r="V1162" s="2" t="b">
        <f t="shared" si="379"/>
        <v>0</v>
      </c>
      <c r="W1162" s="17" t="b">
        <f t="shared" si="380"/>
        <v>0</v>
      </c>
      <c r="X1162" s="2" t="b">
        <f t="shared" si="381"/>
        <v>0</v>
      </c>
      <c r="Y1162" s="2" t="b">
        <f t="shared" si="382"/>
        <v>0</v>
      </c>
      <c r="Z1162" s="2" t="b">
        <f t="shared" si="383"/>
        <v>0</v>
      </c>
      <c r="AA1162" s="2" t="b">
        <f t="shared" si="384"/>
        <v>0</v>
      </c>
      <c r="AB1162" s="2" t="b">
        <f t="shared" si="385"/>
        <v>0</v>
      </c>
      <c r="AC1162" s="2" t="b">
        <f t="shared" si="386"/>
        <v>0</v>
      </c>
      <c r="AD1162" s="2" t="b">
        <f t="shared" si="387"/>
        <v>0</v>
      </c>
      <c r="AE1162" s="2" t="b">
        <f t="shared" si="388"/>
        <v>0</v>
      </c>
      <c r="AF1162" s="2" t="b">
        <f t="shared" si="389"/>
        <v>0</v>
      </c>
      <c r="AG1162" s="2" t="b">
        <f t="shared" si="390"/>
        <v>0</v>
      </c>
      <c r="AH1162" s="17" t="b">
        <f t="shared" si="391"/>
        <v>0</v>
      </c>
      <c r="AI1162" s="2" t="b">
        <f t="shared" si="392"/>
        <v>0</v>
      </c>
      <c r="AJ1162" s="2" t="b">
        <f t="shared" si="393"/>
        <v>0</v>
      </c>
      <c r="AK1162" s="2" t="b">
        <f t="shared" si="394"/>
        <v>0</v>
      </c>
      <c r="AL1162" s="2" t="b">
        <f t="shared" si="395"/>
        <v>0</v>
      </c>
      <c r="AM1162" s="2" t="b">
        <f t="shared" si="396"/>
        <v>0</v>
      </c>
      <c r="AN1162" s="2" t="b">
        <f t="shared" si="397"/>
        <v>0</v>
      </c>
      <c r="AO1162" s="2" t="b">
        <v>0</v>
      </c>
      <c r="AP1162" s="2" t="b">
        <f t="shared" si="398"/>
        <v>0</v>
      </c>
      <c r="AQ1162" s="2" t="b">
        <v>0</v>
      </c>
      <c r="AR1162" s="7" t="s">
        <v>5615</v>
      </c>
      <c r="BM1162" s="2"/>
      <c r="BN1162" s="2"/>
      <c r="BO1162" s="2"/>
      <c r="CF1162" s="2"/>
      <c r="CG1162" s="2"/>
    </row>
    <row r="1163" spans="1:85" s="7" customFormat="1" ht="45" hidden="1" x14ac:dyDescent="0.25">
      <c r="A1163" s="2"/>
      <c r="B1163" s="2"/>
      <c r="C1163" s="2"/>
      <c r="D1163" s="2"/>
      <c r="E1163" s="2"/>
      <c r="F1163" s="2"/>
      <c r="G1163" s="2"/>
      <c r="H1163" s="2"/>
      <c r="I1163" s="2"/>
      <c r="J1163" s="2"/>
      <c r="K1163" s="2"/>
      <c r="L1163" s="11" t="s">
        <v>1997</v>
      </c>
      <c r="M1163" s="2" t="s">
        <v>1998</v>
      </c>
      <c r="N1163" s="7">
        <v>2006</v>
      </c>
      <c r="O1163" s="7">
        <v>1</v>
      </c>
      <c r="P1163" s="8">
        <v>38718.543055555558</v>
      </c>
      <c r="Q1163" s="7" t="s">
        <v>474</v>
      </c>
      <c r="R1163" s="7" t="s">
        <v>459</v>
      </c>
      <c r="S1163" s="7" t="s">
        <v>1950</v>
      </c>
      <c r="T1163" s="7" t="s">
        <v>461</v>
      </c>
      <c r="U1163" s="2">
        <f t="shared" si="378"/>
        <v>0</v>
      </c>
      <c r="V1163" s="2" t="b">
        <f t="shared" si="379"/>
        <v>0</v>
      </c>
      <c r="W1163" s="17" t="b">
        <f t="shared" si="380"/>
        <v>0</v>
      </c>
      <c r="X1163" s="2" t="b">
        <f t="shared" si="381"/>
        <v>0</v>
      </c>
      <c r="Y1163" s="2" t="b">
        <f t="shared" si="382"/>
        <v>0</v>
      </c>
      <c r="Z1163" s="2" t="b">
        <f t="shared" si="383"/>
        <v>0</v>
      </c>
      <c r="AA1163" s="2" t="b">
        <f t="shared" si="384"/>
        <v>0</v>
      </c>
      <c r="AB1163" s="2" t="b">
        <f t="shared" si="385"/>
        <v>0</v>
      </c>
      <c r="AC1163" s="2" t="b">
        <f t="shared" si="386"/>
        <v>0</v>
      </c>
      <c r="AD1163" s="2" t="b">
        <f t="shared" si="387"/>
        <v>0</v>
      </c>
      <c r="AE1163" s="2" t="b">
        <f t="shared" si="388"/>
        <v>0</v>
      </c>
      <c r="AF1163" s="2" t="b">
        <f t="shared" si="389"/>
        <v>0</v>
      </c>
      <c r="AG1163" s="2" t="b">
        <f t="shared" si="390"/>
        <v>0</v>
      </c>
      <c r="AH1163" s="17" t="b">
        <f t="shared" si="391"/>
        <v>0</v>
      </c>
      <c r="AI1163" s="2" t="b">
        <f t="shared" si="392"/>
        <v>0</v>
      </c>
      <c r="AJ1163" s="2" t="b">
        <f t="shared" si="393"/>
        <v>0</v>
      </c>
      <c r="AK1163" s="2" t="b">
        <f t="shared" si="394"/>
        <v>0</v>
      </c>
      <c r="AL1163" s="2" t="b">
        <f t="shared" si="395"/>
        <v>0</v>
      </c>
      <c r="AM1163" s="2" t="b">
        <f t="shared" si="396"/>
        <v>0</v>
      </c>
      <c r="AN1163" s="2" t="b">
        <f t="shared" si="397"/>
        <v>0</v>
      </c>
      <c r="AO1163" s="2" t="b">
        <v>0</v>
      </c>
      <c r="AP1163" s="2" t="b">
        <f t="shared" si="398"/>
        <v>0</v>
      </c>
      <c r="AQ1163" s="2" t="b">
        <v>0</v>
      </c>
      <c r="AR1163" s="7" t="s">
        <v>5615</v>
      </c>
      <c r="BM1163" s="2"/>
      <c r="BN1163" s="2"/>
      <c r="BO1163" s="2"/>
      <c r="BP1163" s="2"/>
      <c r="CF1163" s="2"/>
      <c r="CG1163" s="2"/>
    </row>
    <row r="1164" spans="1:85" s="7" customFormat="1" hidden="1" x14ac:dyDescent="0.25">
      <c r="A1164" s="2"/>
      <c r="B1164" s="2"/>
      <c r="C1164" s="2"/>
      <c r="D1164" s="2"/>
      <c r="E1164" s="2"/>
      <c r="F1164" s="2"/>
      <c r="G1164" s="2"/>
      <c r="H1164" s="2"/>
      <c r="I1164" s="2"/>
      <c r="J1164" s="2"/>
      <c r="K1164" s="2"/>
      <c r="L1164" s="11" t="s">
        <v>1999</v>
      </c>
      <c r="M1164" s="2" t="s">
        <v>2000</v>
      </c>
      <c r="N1164" s="7">
        <v>2008</v>
      </c>
      <c r="O1164" s="7">
        <v>1</v>
      </c>
      <c r="P1164" s="8">
        <v>39448.449305555558</v>
      </c>
      <c r="Q1164" s="7" t="s">
        <v>474</v>
      </c>
      <c r="R1164" s="7" t="s">
        <v>459</v>
      </c>
      <c r="S1164" s="7" t="s">
        <v>1950</v>
      </c>
      <c r="T1164" s="7" t="s">
        <v>461</v>
      </c>
      <c r="U1164" s="2">
        <f t="shared" si="378"/>
        <v>0</v>
      </c>
      <c r="V1164" s="2" t="b">
        <f t="shared" si="379"/>
        <v>0</v>
      </c>
      <c r="W1164" s="17" t="b">
        <f t="shared" si="380"/>
        <v>0</v>
      </c>
      <c r="X1164" s="2" t="b">
        <f t="shared" si="381"/>
        <v>0</v>
      </c>
      <c r="Y1164" s="2" t="b">
        <f t="shared" si="382"/>
        <v>0</v>
      </c>
      <c r="Z1164" s="2" t="b">
        <f t="shared" si="383"/>
        <v>0</v>
      </c>
      <c r="AA1164" s="2" t="b">
        <f t="shared" si="384"/>
        <v>0</v>
      </c>
      <c r="AB1164" s="2" t="b">
        <f t="shared" si="385"/>
        <v>0</v>
      </c>
      <c r="AC1164" s="2" t="b">
        <f t="shared" si="386"/>
        <v>0</v>
      </c>
      <c r="AD1164" s="2" t="b">
        <f t="shared" si="387"/>
        <v>0</v>
      </c>
      <c r="AE1164" s="2" t="b">
        <f t="shared" si="388"/>
        <v>0</v>
      </c>
      <c r="AF1164" s="2" t="b">
        <f t="shared" si="389"/>
        <v>0</v>
      </c>
      <c r="AG1164" s="2" t="b">
        <f t="shared" si="390"/>
        <v>0</v>
      </c>
      <c r="AH1164" s="17" t="b">
        <f t="shared" si="391"/>
        <v>0</v>
      </c>
      <c r="AI1164" s="2" t="b">
        <f t="shared" si="392"/>
        <v>0</v>
      </c>
      <c r="AJ1164" s="2" t="b">
        <f t="shared" si="393"/>
        <v>0</v>
      </c>
      <c r="AK1164" s="2" t="b">
        <f t="shared" si="394"/>
        <v>0</v>
      </c>
      <c r="AL1164" s="2" t="b">
        <f t="shared" si="395"/>
        <v>0</v>
      </c>
      <c r="AM1164" s="2" t="b">
        <f t="shared" si="396"/>
        <v>0</v>
      </c>
      <c r="AN1164" s="2" t="b">
        <f t="shared" si="397"/>
        <v>0</v>
      </c>
      <c r="AO1164" s="2" t="b">
        <v>0</v>
      </c>
      <c r="AP1164" s="2" t="b">
        <f t="shared" si="398"/>
        <v>0</v>
      </c>
      <c r="AQ1164" s="2" t="b">
        <v>0</v>
      </c>
      <c r="AR1164" s="7" t="s">
        <v>5615</v>
      </c>
      <c r="BM1164" s="2"/>
      <c r="BN1164" s="2"/>
      <c r="BO1164" s="2"/>
      <c r="CF1164" s="2"/>
      <c r="CG1164" s="2"/>
    </row>
    <row r="1165" spans="1:85" s="7" customFormat="1" ht="45" hidden="1" x14ac:dyDescent="0.25">
      <c r="A1165" s="2"/>
      <c r="B1165" s="2"/>
      <c r="C1165" s="2"/>
      <c r="D1165" s="2"/>
      <c r="E1165" s="2"/>
      <c r="F1165" s="2"/>
      <c r="G1165" s="2"/>
      <c r="H1165" s="2"/>
      <c r="I1165" s="2"/>
      <c r="J1165" s="2"/>
      <c r="K1165" s="2"/>
      <c r="L1165" s="11" t="s">
        <v>2001</v>
      </c>
      <c r="M1165" s="2" t="s">
        <v>2002</v>
      </c>
      <c r="N1165" s="7">
        <v>2008</v>
      </c>
      <c r="O1165" s="7">
        <v>1</v>
      </c>
      <c r="P1165" s="8">
        <v>39448.456944444442</v>
      </c>
      <c r="Q1165" s="7" t="s">
        <v>474</v>
      </c>
      <c r="R1165" s="7" t="s">
        <v>459</v>
      </c>
      <c r="S1165" s="7" t="s">
        <v>1950</v>
      </c>
      <c r="T1165" s="7" t="s">
        <v>461</v>
      </c>
      <c r="U1165" s="2">
        <f t="shared" si="378"/>
        <v>0</v>
      </c>
      <c r="V1165" s="2" t="b">
        <f t="shared" si="379"/>
        <v>0</v>
      </c>
      <c r="W1165" s="17" t="b">
        <f t="shared" si="380"/>
        <v>0</v>
      </c>
      <c r="X1165" s="2" t="b">
        <f t="shared" si="381"/>
        <v>0</v>
      </c>
      <c r="Y1165" s="2" t="b">
        <f t="shared" si="382"/>
        <v>0</v>
      </c>
      <c r="Z1165" s="2" t="b">
        <f t="shared" si="383"/>
        <v>0</v>
      </c>
      <c r="AA1165" s="2" t="b">
        <f t="shared" si="384"/>
        <v>0</v>
      </c>
      <c r="AB1165" s="2" t="b">
        <f t="shared" si="385"/>
        <v>0</v>
      </c>
      <c r="AC1165" s="2" t="b">
        <f t="shared" si="386"/>
        <v>0</v>
      </c>
      <c r="AD1165" s="2" t="b">
        <f t="shared" si="387"/>
        <v>0</v>
      </c>
      <c r="AE1165" s="2" t="b">
        <f t="shared" si="388"/>
        <v>0</v>
      </c>
      <c r="AF1165" s="2" t="b">
        <f t="shared" si="389"/>
        <v>0</v>
      </c>
      <c r="AG1165" s="2" t="b">
        <f t="shared" si="390"/>
        <v>0</v>
      </c>
      <c r="AH1165" s="17" t="b">
        <f t="shared" si="391"/>
        <v>0</v>
      </c>
      <c r="AI1165" s="2" t="b">
        <f t="shared" si="392"/>
        <v>0</v>
      </c>
      <c r="AJ1165" s="2" t="b">
        <f t="shared" si="393"/>
        <v>0</v>
      </c>
      <c r="AK1165" s="2" t="b">
        <f t="shared" si="394"/>
        <v>0</v>
      </c>
      <c r="AL1165" s="2" t="b">
        <f t="shared" si="395"/>
        <v>0</v>
      </c>
      <c r="AM1165" s="2" t="b">
        <f t="shared" si="396"/>
        <v>0</v>
      </c>
      <c r="AN1165" s="2" t="b">
        <f t="shared" si="397"/>
        <v>0</v>
      </c>
      <c r="AO1165" s="2" t="b">
        <v>0</v>
      </c>
      <c r="AP1165" s="2" t="b">
        <f t="shared" si="398"/>
        <v>0</v>
      </c>
      <c r="AQ1165" s="2" t="b">
        <v>0</v>
      </c>
      <c r="AR1165" s="7" t="s">
        <v>5615</v>
      </c>
      <c r="BM1165" s="2"/>
      <c r="BN1165" s="2"/>
      <c r="BO1165" s="2"/>
      <c r="BP1165" s="2"/>
      <c r="BQ1165" s="2"/>
      <c r="BR1165" s="2"/>
      <c r="BS1165" s="2"/>
      <c r="BT1165" s="2"/>
      <c r="BU1165" s="2"/>
      <c r="BV1165" s="2"/>
      <c r="BW1165" s="2"/>
      <c r="BX1165" s="2"/>
      <c r="BY1165" s="2"/>
      <c r="BZ1165" s="2"/>
      <c r="CA1165" s="2"/>
      <c r="CB1165" s="2"/>
      <c r="CC1165" s="2"/>
      <c r="CD1165" s="2"/>
      <c r="CE1165" s="2"/>
      <c r="CF1165" s="2"/>
      <c r="CG1165" s="2"/>
    </row>
    <row r="1166" spans="1:85" s="7" customFormat="1" ht="45" hidden="1" x14ac:dyDescent="0.25">
      <c r="A1166" s="2"/>
      <c r="B1166" s="2"/>
      <c r="C1166" s="2"/>
      <c r="D1166" s="2"/>
      <c r="E1166" s="2"/>
      <c r="F1166" s="2"/>
      <c r="G1166" s="2"/>
      <c r="H1166" s="2"/>
      <c r="I1166" s="2"/>
      <c r="J1166" s="2"/>
      <c r="K1166" s="2"/>
      <c r="L1166" s="11" t="s">
        <v>2003</v>
      </c>
      <c r="M1166" s="2" t="s">
        <v>2004</v>
      </c>
      <c r="N1166" s="7">
        <v>2010</v>
      </c>
      <c r="O1166" s="7">
        <v>1</v>
      </c>
      <c r="P1166" s="8">
        <v>40179.575694444444</v>
      </c>
      <c r="Q1166" s="7" t="s">
        <v>474</v>
      </c>
      <c r="R1166" s="7" t="s">
        <v>459</v>
      </c>
      <c r="S1166" s="7" t="s">
        <v>1950</v>
      </c>
      <c r="T1166" s="7" t="s">
        <v>461</v>
      </c>
      <c r="U1166" s="2">
        <f t="shared" si="378"/>
        <v>0</v>
      </c>
      <c r="V1166" s="2" t="b">
        <f t="shared" si="379"/>
        <v>0</v>
      </c>
      <c r="W1166" s="17" t="b">
        <f t="shared" si="380"/>
        <v>0</v>
      </c>
      <c r="X1166" s="2" t="b">
        <f t="shared" si="381"/>
        <v>0</v>
      </c>
      <c r="Y1166" s="2" t="b">
        <f t="shared" si="382"/>
        <v>0</v>
      </c>
      <c r="Z1166" s="2" t="b">
        <f t="shared" si="383"/>
        <v>0</v>
      </c>
      <c r="AA1166" s="2" t="b">
        <f t="shared" si="384"/>
        <v>0</v>
      </c>
      <c r="AB1166" s="2" t="b">
        <f t="shared" si="385"/>
        <v>0</v>
      </c>
      <c r="AC1166" s="2" t="b">
        <f t="shared" si="386"/>
        <v>0</v>
      </c>
      <c r="AD1166" s="2" t="b">
        <f t="shared" si="387"/>
        <v>0</v>
      </c>
      <c r="AE1166" s="2" t="b">
        <f t="shared" si="388"/>
        <v>0</v>
      </c>
      <c r="AF1166" s="2" t="b">
        <f t="shared" si="389"/>
        <v>0</v>
      </c>
      <c r="AG1166" s="2" t="b">
        <f t="shared" si="390"/>
        <v>0</v>
      </c>
      <c r="AH1166" s="17" t="b">
        <f t="shared" si="391"/>
        <v>0</v>
      </c>
      <c r="AI1166" s="2" t="b">
        <f t="shared" si="392"/>
        <v>0</v>
      </c>
      <c r="AJ1166" s="2" t="b">
        <f t="shared" si="393"/>
        <v>0</v>
      </c>
      <c r="AK1166" s="2" t="b">
        <f t="shared" si="394"/>
        <v>0</v>
      </c>
      <c r="AL1166" s="2" t="b">
        <f t="shared" si="395"/>
        <v>0</v>
      </c>
      <c r="AM1166" s="2" t="b">
        <f t="shared" si="396"/>
        <v>0</v>
      </c>
      <c r="AN1166" s="2" t="b">
        <f t="shared" si="397"/>
        <v>0</v>
      </c>
      <c r="AO1166" s="2" t="b">
        <v>0</v>
      </c>
      <c r="AP1166" s="2" t="b">
        <f t="shared" si="398"/>
        <v>0</v>
      </c>
      <c r="AQ1166" s="2" t="b">
        <v>0</v>
      </c>
      <c r="AR1166" s="7" t="s">
        <v>5615</v>
      </c>
      <c r="BM1166" s="2"/>
      <c r="BN1166" s="2"/>
      <c r="BO1166" s="2"/>
      <c r="CF1166" s="2"/>
      <c r="CG1166" s="2"/>
    </row>
    <row r="1167" spans="1:85" s="7" customFormat="1" ht="45" hidden="1" x14ac:dyDescent="0.25">
      <c r="A1167" s="2"/>
      <c r="B1167" s="2"/>
      <c r="C1167" s="2"/>
      <c r="D1167" s="2"/>
      <c r="E1167" s="2"/>
      <c r="F1167" s="2"/>
      <c r="G1167" s="2"/>
      <c r="H1167" s="2"/>
      <c r="I1167" s="2"/>
      <c r="J1167" s="2"/>
      <c r="K1167" s="2"/>
      <c r="L1167" s="11" t="s">
        <v>2005</v>
      </c>
      <c r="M1167" s="2" t="s">
        <v>2006</v>
      </c>
      <c r="N1167" s="7">
        <v>2006</v>
      </c>
      <c r="O1167" s="7">
        <v>1</v>
      </c>
      <c r="P1167" s="8">
        <v>38718.577777777777</v>
      </c>
      <c r="Q1167" s="7" t="s">
        <v>474</v>
      </c>
      <c r="R1167" s="7" t="s">
        <v>459</v>
      </c>
      <c r="S1167" s="7" t="s">
        <v>1950</v>
      </c>
      <c r="T1167" s="7" t="s">
        <v>461</v>
      </c>
      <c r="U1167" s="2">
        <f t="shared" si="378"/>
        <v>0</v>
      </c>
      <c r="V1167" s="2" t="b">
        <f t="shared" si="379"/>
        <v>0</v>
      </c>
      <c r="W1167" s="17" t="b">
        <f t="shared" si="380"/>
        <v>0</v>
      </c>
      <c r="X1167" s="2" t="b">
        <f t="shared" si="381"/>
        <v>0</v>
      </c>
      <c r="Y1167" s="2" t="b">
        <f t="shared" si="382"/>
        <v>0</v>
      </c>
      <c r="Z1167" s="2" t="b">
        <f t="shared" si="383"/>
        <v>0</v>
      </c>
      <c r="AA1167" s="2" t="b">
        <f t="shared" si="384"/>
        <v>0</v>
      </c>
      <c r="AB1167" s="2" t="b">
        <f t="shared" si="385"/>
        <v>0</v>
      </c>
      <c r="AC1167" s="2" t="b">
        <f t="shared" si="386"/>
        <v>0</v>
      </c>
      <c r="AD1167" s="2" t="b">
        <f t="shared" si="387"/>
        <v>0</v>
      </c>
      <c r="AE1167" s="2" t="b">
        <f t="shared" si="388"/>
        <v>0</v>
      </c>
      <c r="AF1167" s="2" t="b">
        <f t="shared" si="389"/>
        <v>0</v>
      </c>
      <c r="AG1167" s="2" t="b">
        <f t="shared" si="390"/>
        <v>0</v>
      </c>
      <c r="AH1167" s="17" t="b">
        <f t="shared" si="391"/>
        <v>0</v>
      </c>
      <c r="AI1167" s="2" t="b">
        <f t="shared" si="392"/>
        <v>0</v>
      </c>
      <c r="AJ1167" s="2" t="b">
        <f t="shared" si="393"/>
        <v>0</v>
      </c>
      <c r="AK1167" s="2" t="b">
        <f t="shared" si="394"/>
        <v>0</v>
      </c>
      <c r="AL1167" s="2" t="b">
        <f t="shared" si="395"/>
        <v>0</v>
      </c>
      <c r="AM1167" s="2" t="b">
        <f t="shared" si="396"/>
        <v>0</v>
      </c>
      <c r="AN1167" s="2" t="b">
        <f t="shared" si="397"/>
        <v>0</v>
      </c>
      <c r="AO1167" s="2" t="b">
        <v>0</v>
      </c>
      <c r="AP1167" s="2" t="b">
        <f t="shared" si="398"/>
        <v>0</v>
      </c>
      <c r="AQ1167" s="2" t="b">
        <v>0</v>
      </c>
      <c r="AR1167" s="7" t="s">
        <v>5615</v>
      </c>
      <c r="BM1167" s="2"/>
      <c r="BN1167" s="2"/>
      <c r="BO1167" s="2"/>
      <c r="BP1167" s="2"/>
      <c r="CF1167" s="2"/>
      <c r="CG1167" s="2"/>
    </row>
    <row r="1168" spans="1:85" s="7" customFormat="1" ht="45" hidden="1" x14ac:dyDescent="0.25">
      <c r="A1168" s="2"/>
      <c r="B1168" s="2"/>
      <c r="C1168" s="2"/>
      <c r="D1168" s="2"/>
      <c r="E1168" s="2"/>
      <c r="F1168" s="2"/>
      <c r="G1168" s="2"/>
      <c r="H1168" s="2"/>
      <c r="I1168" s="2"/>
      <c r="J1168" s="2"/>
      <c r="K1168" s="2"/>
      <c r="L1168" s="11" t="s">
        <v>2007</v>
      </c>
      <c r="M1168" s="2" t="s">
        <v>2008</v>
      </c>
      <c r="N1168" s="7">
        <v>2009</v>
      </c>
      <c r="O1168" s="7">
        <v>1</v>
      </c>
      <c r="P1168" s="8">
        <v>39814.515972222223</v>
      </c>
      <c r="Q1168" s="7" t="s">
        <v>474</v>
      </c>
      <c r="R1168" s="7" t="s">
        <v>459</v>
      </c>
      <c r="S1168" s="7" t="s">
        <v>1950</v>
      </c>
      <c r="T1168" s="7" t="s">
        <v>461</v>
      </c>
      <c r="U1168" s="2">
        <f t="shared" si="378"/>
        <v>0</v>
      </c>
      <c r="V1168" s="2" t="b">
        <f t="shared" si="379"/>
        <v>0</v>
      </c>
      <c r="W1168" s="17" t="b">
        <f t="shared" si="380"/>
        <v>0</v>
      </c>
      <c r="X1168" s="2" t="b">
        <f t="shared" si="381"/>
        <v>0</v>
      </c>
      <c r="Y1168" s="2" t="b">
        <f t="shared" si="382"/>
        <v>0</v>
      </c>
      <c r="Z1168" s="2" t="b">
        <f t="shared" si="383"/>
        <v>0</v>
      </c>
      <c r="AA1168" s="2" t="b">
        <f t="shared" si="384"/>
        <v>0</v>
      </c>
      <c r="AB1168" s="2" t="b">
        <f t="shared" si="385"/>
        <v>0</v>
      </c>
      <c r="AC1168" s="2" t="b">
        <f t="shared" si="386"/>
        <v>0</v>
      </c>
      <c r="AD1168" s="2" t="b">
        <f t="shared" si="387"/>
        <v>0</v>
      </c>
      <c r="AE1168" s="2" t="b">
        <f t="shared" si="388"/>
        <v>0</v>
      </c>
      <c r="AF1168" s="2" t="b">
        <f t="shared" si="389"/>
        <v>0</v>
      </c>
      <c r="AG1168" s="2" t="b">
        <f t="shared" si="390"/>
        <v>0</v>
      </c>
      <c r="AH1168" s="17" t="b">
        <f t="shared" si="391"/>
        <v>0</v>
      </c>
      <c r="AI1168" s="2" t="b">
        <f t="shared" si="392"/>
        <v>0</v>
      </c>
      <c r="AJ1168" s="2" t="b">
        <f t="shared" si="393"/>
        <v>0</v>
      </c>
      <c r="AK1168" s="2" t="b">
        <f t="shared" si="394"/>
        <v>0</v>
      </c>
      <c r="AL1168" s="2" t="b">
        <f t="shared" si="395"/>
        <v>0</v>
      </c>
      <c r="AM1168" s="2" t="b">
        <f t="shared" si="396"/>
        <v>0</v>
      </c>
      <c r="AN1168" s="2" t="b">
        <f t="shared" si="397"/>
        <v>0</v>
      </c>
      <c r="AO1168" s="2" t="b">
        <v>0</v>
      </c>
      <c r="AP1168" s="2" t="b">
        <f t="shared" si="398"/>
        <v>0</v>
      </c>
      <c r="AQ1168" s="2" t="b">
        <v>0</v>
      </c>
      <c r="AR1168" s="7" t="s">
        <v>5615</v>
      </c>
      <c r="BM1168" s="2"/>
      <c r="BN1168" s="2"/>
      <c r="BO1168" s="2"/>
      <c r="BP1168" s="2"/>
      <c r="CF1168" s="2"/>
      <c r="CG1168" s="2"/>
    </row>
    <row r="1169" spans="1:85" s="7" customFormat="1" hidden="1" x14ac:dyDescent="0.25">
      <c r="A1169" s="2"/>
      <c r="B1169" s="2"/>
      <c r="C1169" s="2"/>
      <c r="D1169" s="2"/>
      <c r="E1169" s="2"/>
      <c r="F1169" s="2"/>
      <c r="G1169" s="2"/>
      <c r="H1169" s="2"/>
      <c r="I1169" s="2"/>
      <c r="J1169" s="2"/>
      <c r="K1169" s="2"/>
      <c r="L1169" s="11" t="s">
        <v>2009</v>
      </c>
      <c r="M1169" s="2" t="s">
        <v>2010</v>
      </c>
      <c r="N1169" s="7">
        <v>2008</v>
      </c>
      <c r="O1169" s="7">
        <v>1</v>
      </c>
      <c r="P1169" s="8">
        <v>39448.508333333331</v>
      </c>
      <c r="Q1169" s="7" t="s">
        <v>474</v>
      </c>
      <c r="R1169" s="7" t="s">
        <v>459</v>
      </c>
      <c r="S1169" s="7" t="s">
        <v>1950</v>
      </c>
      <c r="T1169" s="7" t="s">
        <v>461</v>
      </c>
      <c r="U1169" s="2">
        <f t="shared" si="378"/>
        <v>0</v>
      </c>
      <c r="V1169" s="2" t="b">
        <f t="shared" si="379"/>
        <v>0</v>
      </c>
      <c r="W1169" s="17" t="b">
        <f t="shared" si="380"/>
        <v>0</v>
      </c>
      <c r="X1169" s="2" t="b">
        <f t="shared" si="381"/>
        <v>0</v>
      </c>
      <c r="Y1169" s="2" t="b">
        <f t="shared" si="382"/>
        <v>0</v>
      </c>
      <c r="Z1169" s="2" t="b">
        <f t="shared" si="383"/>
        <v>0</v>
      </c>
      <c r="AA1169" s="2" t="b">
        <f t="shared" si="384"/>
        <v>0</v>
      </c>
      <c r="AB1169" s="2" t="b">
        <f t="shared" si="385"/>
        <v>0</v>
      </c>
      <c r="AC1169" s="2" t="b">
        <f t="shared" si="386"/>
        <v>0</v>
      </c>
      <c r="AD1169" s="2" t="b">
        <f t="shared" si="387"/>
        <v>0</v>
      </c>
      <c r="AE1169" s="2" t="b">
        <f t="shared" si="388"/>
        <v>0</v>
      </c>
      <c r="AF1169" s="2" t="b">
        <f t="shared" si="389"/>
        <v>0</v>
      </c>
      <c r="AG1169" s="2" t="b">
        <f t="shared" si="390"/>
        <v>0</v>
      </c>
      <c r="AH1169" s="17" t="b">
        <f t="shared" si="391"/>
        <v>0</v>
      </c>
      <c r="AI1169" s="2" t="b">
        <f t="shared" si="392"/>
        <v>0</v>
      </c>
      <c r="AJ1169" s="2" t="b">
        <f t="shared" si="393"/>
        <v>0</v>
      </c>
      <c r="AK1169" s="2" t="b">
        <f t="shared" si="394"/>
        <v>0</v>
      </c>
      <c r="AL1169" s="2" t="b">
        <f t="shared" si="395"/>
        <v>0</v>
      </c>
      <c r="AM1169" s="2" t="b">
        <f t="shared" si="396"/>
        <v>0</v>
      </c>
      <c r="AN1169" s="2" t="b">
        <f t="shared" si="397"/>
        <v>0</v>
      </c>
      <c r="AO1169" s="2" t="b">
        <v>0</v>
      </c>
      <c r="AP1169" s="2" t="b">
        <f t="shared" si="398"/>
        <v>0</v>
      </c>
      <c r="AQ1169" s="2" t="b">
        <v>0</v>
      </c>
      <c r="AR1169" s="7" t="s">
        <v>5615</v>
      </c>
      <c r="BM1169" s="2"/>
      <c r="BN1169" s="2"/>
      <c r="BO1169" s="2"/>
      <c r="BP1169" s="2"/>
      <c r="CF1169" s="2"/>
      <c r="CG1169" s="2"/>
    </row>
    <row r="1170" spans="1:85" s="7" customFormat="1" ht="30" hidden="1" x14ac:dyDescent="0.25">
      <c r="A1170" s="2"/>
      <c r="B1170" s="2"/>
      <c r="C1170" s="2"/>
      <c r="D1170" s="2"/>
      <c r="E1170" s="2"/>
      <c r="F1170" s="2"/>
      <c r="G1170" s="2"/>
      <c r="H1170" s="2"/>
      <c r="I1170" s="2"/>
      <c r="J1170" s="2"/>
      <c r="K1170" s="2"/>
      <c r="L1170" s="11" t="s">
        <v>5104</v>
      </c>
      <c r="M1170" s="2" t="s">
        <v>5105</v>
      </c>
      <c r="N1170" s="2">
        <v>2013</v>
      </c>
      <c r="O1170" s="2">
        <v>1</v>
      </c>
      <c r="P1170" s="3">
        <v>41275.590277777781</v>
      </c>
      <c r="Q1170" s="2" t="s">
        <v>4778</v>
      </c>
      <c r="R1170" s="2" t="s">
        <v>4779</v>
      </c>
      <c r="S1170" s="2" t="s">
        <v>5106</v>
      </c>
      <c r="T1170" s="2" t="s">
        <v>5000</v>
      </c>
      <c r="U1170" s="2">
        <f t="shared" si="378"/>
        <v>0</v>
      </c>
      <c r="V1170" s="2" t="b">
        <f t="shared" si="379"/>
        <v>0</v>
      </c>
      <c r="W1170" s="17" t="b">
        <f t="shared" si="380"/>
        <v>0</v>
      </c>
      <c r="X1170" s="2" t="b">
        <f t="shared" si="381"/>
        <v>0</v>
      </c>
      <c r="Y1170" s="2" t="b">
        <f t="shared" si="382"/>
        <v>0</v>
      </c>
      <c r="Z1170" s="2" t="b">
        <f t="shared" si="383"/>
        <v>0</v>
      </c>
      <c r="AA1170" s="2" t="b">
        <f t="shared" si="384"/>
        <v>0</v>
      </c>
      <c r="AB1170" s="2" t="b">
        <f t="shared" si="385"/>
        <v>0</v>
      </c>
      <c r="AC1170" s="2" t="b">
        <f t="shared" si="386"/>
        <v>0</v>
      </c>
      <c r="AD1170" s="2" t="b">
        <f t="shared" si="387"/>
        <v>0</v>
      </c>
      <c r="AE1170" s="2" t="b">
        <f t="shared" si="388"/>
        <v>0</v>
      </c>
      <c r="AF1170" s="2" t="b">
        <f t="shared" si="389"/>
        <v>0</v>
      </c>
      <c r="AG1170" s="2" t="b">
        <f t="shared" si="390"/>
        <v>0</v>
      </c>
      <c r="AH1170" s="17" t="b">
        <f t="shared" si="391"/>
        <v>0</v>
      </c>
      <c r="AI1170" s="2" t="b">
        <f t="shared" si="392"/>
        <v>0</v>
      </c>
      <c r="AJ1170" s="2" t="b">
        <f t="shared" si="393"/>
        <v>0</v>
      </c>
      <c r="AK1170" s="2" t="b">
        <f t="shared" si="394"/>
        <v>0</v>
      </c>
      <c r="AL1170" s="2" t="b">
        <f t="shared" si="395"/>
        <v>0</v>
      </c>
      <c r="AM1170" s="2" t="b">
        <f t="shared" si="396"/>
        <v>0</v>
      </c>
      <c r="AN1170" s="2" t="b">
        <f t="shared" si="397"/>
        <v>0</v>
      </c>
      <c r="AO1170" s="2" t="b">
        <v>0</v>
      </c>
      <c r="AP1170" s="2" t="b">
        <f t="shared" si="398"/>
        <v>0</v>
      </c>
      <c r="AQ1170" s="2" t="b">
        <v>0</v>
      </c>
      <c r="AR1170" s="2" t="s">
        <v>5617</v>
      </c>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CF1170" s="2"/>
      <c r="CG1170" s="2"/>
    </row>
    <row r="1171" spans="1:85" s="7" customFormat="1" ht="30" hidden="1" x14ac:dyDescent="0.25">
      <c r="A1171" s="2"/>
      <c r="B1171" s="2"/>
      <c r="C1171" s="2"/>
      <c r="D1171" s="2"/>
      <c r="E1171" s="2"/>
      <c r="F1171" s="2"/>
      <c r="G1171" s="2"/>
      <c r="H1171" s="2"/>
      <c r="I1171" s="2"/>
      <c r="J1171" s="2"/>
      <c r="K1171" s="2"/>
      <c r="L1171" s="11" t="s">
        <v>4885</v>
      </c>
      <c r="M1171" s="2" t="s">
        <v>4886</v>
      </c>
      <c r="N1171" s="2">
        <v>2016</v>
      </c>
      <c r="O1171" s="2">
        <v>1</v>
      </c>
      <c r="P1171" s="4">
        <v>42370</v>
      </c>
      <c r="Q1171" s="2" t="s">
        <v>4778</v>
      </c>
      <c r="R1171" s="2" t="s">
        <v>4779</v>
      </c>
      <c r="S1171" s="2" t="s">
        <v>4887</v>
      </c>
      <c r="T1171" s="2" t="s">
        <v>4888</v>
      </c>
      <c r="U1171" s="2">
        <f t="shared" si="378"/>
        <v>1</v>
      </c>
      <c r="V1171" s="2" t="b">
        <f t="shared" si="379"/>
        <v>1</v>
      </c>
      <c r="W1171" s="17" t="b">
        <f t="shared" si="380"/>
        <v>0</v>
      </c>
      <c r="X1171" s="2" t="b">
        <f t="shared" si="381"/>
        <v>0</v>
      </c>
      <c r="Y1171" s="2" t="b">
        <f t="shared" si="382"/>
        <v>0</v>
      </c>
      <c r="Z1171" s="2" t="b">
        <f t="shared" si="383"/>
        <v>0</v>
      </c>
      <c r="AA1171" s="2" t="b">
        <f t="shared" si="384"/>
        <v>0</v>
      </c>
      <c r="AB1171" s="2" t="b">
        <f t="shared" si="385"/>
        <v>0</v>
      </c>
      <c r="AC1171" s="2" t="b">
        <f t="shared" si="386"/>
        <v>0</v>
      </c>
      <c r="AD1171" s="2" t="b">
        <f t="shared" si="387"/>
        <v>0</v>
      </c>
      <c r="AE1171" s="2" t="b">
        <f t="shared" si="388"/>
        <v>0</v>
      </c>
      <c r="AF1171" s="2" t="b">
        <f t="shared" si="389"/>
        <v>0</v>
      </c>
      <c r="AG1171" s="2" t="b">
        <f t="shared" si="390"/>
        <v>0</v>
      </c>
      <c r="AH1171" s="17" t="b">
        <f t="shared" si="391"/>
        <v>0</v>
      </c>
      <c r="AI1171" s="2" t="b">
        <f t="shared" si="392"/>
        <v>0</v>
      </c>
      <c r="AJ1171" s="2" t="b">
        <f t="shared" si="393"/>
        <v>0</v>
      </c>
      <c r="AK1171" s="2" t="b">
        <f t="shared" si="394"/>
        <v>0</v>
      </c>
      <c r="AL1171" s="2" t="b">
        <f t="shared" si="395"/>
        <v>0</v>
      </c>
      <c r="AM1171" s="2" t="b">
        <f t="shared" si="396"/>
        <v>0</v>
      </c>
      <c r="AN1171" s="2" t="b">
        <f t="shared" si="397"/>
        <v>0</v>
      </c>
      <c r="AO1171" s="2" t="b">
        <v>0</v>
      </c>
      <c r="AP1171" s="2" t="b">
        <f t="shared" si="398"/>
        <v>0</v>
      </c>
      <c r="AQ1171" s="2" t="b">
        <v>0</v>
      </c>
      <c r="AR1171" s="2">
        <v>1</v>
      </c>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CF1171" s="2"/>
      <c r="CG1171" s="2"/>
    </row>
    <row r="1172" spans="1:85" s="7" customFormat="1" ht="45" hidden="1" x14ac:dyDescent="0.25">
      <c r="A1172" s="2"/>
      <c r="B1172" s="2"/>
      <c r="C1172" s="2"/>
      <c r="D1172" s="2"/>
      <c r="E1172" s="2"/>
      <c r="F1172" s="2"/>
      <c r="G1172" s="2"/>
      <c r="H1172" s="2"/>
      <c r="I1172" s="2"/>
      <c r="J1172" s="2"/>
      <c r="K1172" s="2"/>
      <c r="L1172" s="11" t="s">
        <v>4889</v>
      </c>
      <c r="M1172" s="2" t="s">
        <v>4890</v>
      </c>
      <c r="N1172" s="2">
        <v>2016</v>
      </c>
      <c r="O1172" s="2">
        <v>1</v>
      </c>
      <c r="P1172" s="4">
        <v>42370</v>
      </c>
      <c r="Q1172" s="2" t="s">
        <v>4843</v>
      </c>
      <c r="R1172" s="2" t="s">
        <v>4779</v>
      </c>
      <c r="S1172" s="2" t="s">
        <v>4887</v>
      </c>
      <c r="T1172" s="2" t="s">
        <v>4888</v>
      </c>
      <c r="U1172" s="2">
        <f t="shared" si="378"/>
        <v>1</v>
      </c>
      <c r="V1172" s="2" t="b">
        <f t="shared" si="379"/>
        <v>1</v>
      </c>
      <c r="W1172" s="17" t="b">
        <f t="shared" si="380"/>
        <v>0</v>
      </c>
      <c r="X1172" s="2" t="b">
        <f t="shared" si="381"/>
        <v>0</v>
      </c>
      <c r="Y1172" s="2" t="b">
        <f t="shared" si="382"/>
        <v>0</v>
      </c>
      <c r="Z1172" s="2" t="b">
        <f t="shared" si="383"/>
        <v>0</v>
      </c>
      <c r="AA1172" s="2" t="b">
        <f t="shared" si="384"/>
        <v>0</v>
      </c>
      <c r="AB1172" s="2" t="b">
        <f t="shared" si="385"/>
        <v>0</v>
      </c>
      <c r="AC1172" s="2" t="b">
        <f t="shared" si="386"/>
        <v>0</v>
      </c>
      <c r="AD1172" s="2" t="b">
        <f t="shared" si="387"/>
        <v>0</v>
      </c>
      <c r="AE1172" s="2" t="b">
        <f t="shared" si="388"/>
        <v>0</v>
      </c>
      <c r="AF1172" s="2" t="b">
        <f t="shared" si="389"/>
        <v>0</v>
      </c>
      <c r="AG1172" s="2" t="b">
        <f t="shared" si="390"/>
        <v>0</v>
      </c>
      <c r="AH1172" s="17" t="b">
        <f t="shared" si="391"/>
        <v>0</v>
      </c>
      <c r="AI1172" s="2" t="b">
        <f t="shared" si="392"/>
        <v>0</v>
      </c>
      <c r="AJ1172" s="2" t="b">
        <f t="shared" si="393"/>
        <v>0</v>
      </c>
      <c r="AK1172" s="2" t="b">
        <f t="shared" si="394"/>
        <v>0</v>
      </c>
      <c r="AL1172" s="2" t="b">
        <f t="shared" si="395"/>
        <v>0</v>
      </c>
      <c r="AM1172" s="2" t="b">
        <f t="shared" si="396"/>
        <v>0</v>
      </c>
      <c r="AN1172" s="2" t="b">
        <f t="shared" si="397"/>
        <v>0</v>
      </c>
      <c r="AO1172" s="2" t="b">
        <v>0</v>
      </c>
      <c r="AP1172" s="2" t="b">
        <f t="shared" si="398"/>
        <v>0</v>
      </c>
      <c r="AQ1172" s="2" t="b">
        <v>0</v>
      </c>
      <c r="AR1172" s="2">
        <v>1</v>
      </c>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CF1172" s="2"/>
      <c r="CG1172" s="2"/>
    </row>
    <row r="1173" spans="1:85" s="2" customFormat="1" ht="60" hidden="1" x14ac:dyDescent="0.25">
      <c r="L1173" s="11" t="s">
        <v>4891</v>
      </c>
      <c r="M1173" s="2" t="s">
        <v>4892</v>
      </c>
      <c r="N1173" s="2">
        <v>2016</v>
      </c>
      <c r="O1173" s="2">
        <v>1</v>
      </c>
      <c r="P1173" s="4">
        <v>42370</v>
      </c>
      <c r="Q1173" s="2" t="s">
        <v>4778</v>
      </c>
      <c r="R1173" s="2" t="s">
        <v>4779</v>
      </c>
      <c r="S1173" s="2" t="s">
        <v>4887</v>
      </c>
      <c r="T1173" s="2" t="s">
        <v>4888</v>
      </c>
      <c r="U1173" s="2">
        <f t="shared" si="378"/>
        <v>1</v>
      </c>
      <c r="V1173" s="2" t="b">
        <f t="shared" si="379"/>
        <v>1</v>
      </c>
      <c r="W1173" s="17" t="b">
        <f t="shared" si="380"/>
        <v>0</v>
      </c>
      <c r="X1173" s="2" t="b">
        <f t="shared" si="381"/>
        <v>0</v>
      </c>
      <c r="Y1173" s="2" t="b">
        <f t="shared" si="382"/>
        <v>0</v>
      </c>
      <c r="Z1173" s="2" t="b">
        <f t="shared" si="383"/>
        <v>0</v>
      </c>
      <c r="AA1173" s="2" t="b">
        <f t="shared" si="384"/>
        <v>0</v>
      </c>
      <c r="AB1173" s="2" t="b">
        <f t="shared" si="385"/>
        <v>0</v>
      </c>
      <c r="AC1173" s="2" t="b">
        <f t="shared" si="386"/>
        <v>0</v>
      </c>
      <c r="AD1173" s="2" t="b">
        <f t="shared" si="387"/>
        <v>0</v>
      </c>
      <c r="AE1173" s="2" t="b">
        <f t="shared" si="388"/>
        <v>0</v>
      </c>
      <c r="AF1173" s="2" t="b">
        <f t="shared" si="389"/>
        <v>0</v>
      </c>
      <c r="AG1173" s="2" t="b">
        <f t="shared" si="390"/>
        <v>0</v>
      </c>
      <c r="AH1173" s="17" t="b">
        <f t="shared" si="391"/>
        <v>0</v>
      </c>
      <c r="AI1173" s="2" t="b">
        <f t="shared" si="392"/>
        <v>0</v>
      </c>
      <c r="AJ1173" s="2" t="b">
        <f t="shared" si="393"/>
        <v>0</v>
      </c>
      <c r="AK1173" s="2" t="b">
        <f t="shared" si="394"/>
        <v>0</v>
      </c>
      <c r="AL1173" s="2" t="b">
        <f t="shared" si="395"/>
        <v>0</v>
      </c>
      <c r="AM1173" s="2" t="b">
        <f t="shared" si="396"/>
        <v>0</v>
      </c>
      <c r="AN1173" s="2" t="b">
        <f t="shared" si="397"/>
        <v>0</v>
      </c>
      <c r="AO1173" s="2" t="b">
        <v>0</v>
      </c>
      <c r="AP1173" s="2" t="b">
        <f t="shared" si="398"/>
        <v>0</v>
      </c>
      <c r="AQ1173" s="2" t="b">
        <v>0</v>
      </c>
      <c r="AR1173" s="2">
        <v>1</v>
      </c>
    </row>
    <row r="1174" spans="1:85" s="2" customFormat="1" ht="45" hidden="1" x14ac:dyDescent="0.25">
      <c r="L1174" s="11" t="s">
        <v>4880</v>
      </c>
      <c r="M1174" s="2" t="s">
        <v>4881</v>
      </c>
      <c r="N1174" s="2">
        <v>2016</v>
      </c>
      <c r="O1174" s="2">
        <v>1</v>
      </c>
      <c r="P1174" s="4">
        <v>42370</v>
      </c>
      <c r="Q1174" s="2" t="s">
        <v>4778</v>
      </c>
      <c r="R1174" s="2" t="s">
        <v>4779</v>
      </c>
      <c r="S1174" s="2" t="s">
        <v>4882</v>
      </c>
      <c r="T1174" s="2" t="s">
        <v>4781</v>
      </c>
      <c r="U1174" s="2">
        <f t="shared" si="378"/>
        <v>1</v>
      </c>
      <c r="V1174" s="2" t="b">
        <f t="shared" si="379"/>
        <v>1</v>
      </c>
      <c r="W1174" s="17" t="b">
        <f t="shared" si="380"/>
        <v>0</v>
      </c>
      <c r="X1174" s="2" t="b">
        <f t="shared" si="381"/>
        <v>0</v>
      </c>
      <c r="Y1174" s="2" t="b">
        <f t="shared" si="382"/>
        <v>0</v>
      </c>
      <c r="Z1174" s="2" t="b">
        <f t="shared" si="383"/>
        <v>0</v>
      </c>
      <c r="AA1174" s="2" t="b">
        <f t="shared" si="384"/>
        <v>0</v>
      </c>
      <c r="AB1174" s="2" t="b">
        <f t="shared" si="385"/>
        <v>0</v>
      </c>
      <c r="AC1174" s="2" t="b">
        <f t="shared" si="386"/>
        <v>0</v>
      </c>
      <c r="AD1174" s="2" t="b">
        <f t="shared" si="387"/>
        <v>0</v>
      </c>
      <c r="AE1174" s="2" t="b">
        <f t="shared" si="388"/>
        <v>0</v>
      </c>
      <c r="AF1174" s="2" t="b">
        <f t="shared" si="389"/>
        <v>0</v>
      </c>
      <c r="AG1174" s="2" t="b">
        <f t="shared" si="390"/>
        <v>0</v>
      </c>
      <c r="AH1174" s="17" t="b">
        <f t="shared" si="391"/>
        <v>0</v>
      </c>
      <c r="AI1174" s="2" t="b">
        <f t="shared" si="392"/>
        <v>0</v>
      </c>
      <c r="AJ1174" s="2" t="b">
        <f t="shared" si="393"/>
        <v>0</v>
      </c>
      <c r="AK1174" s="2" t="b">
        <f t="shared" si="394"/>
        <v>0</v>
      </c>
      <c r="AL1174" s="2" t="b">
        <f t="shared" si="395"/>
        <v>0</v>
      </c>
      <c r="AM1174" s="2" t="b">
        <f t="shared" si="396"/>
        <v>0</v>
      </c>
      <c r="AN1174" s="2" t="b">
        <f t="shared" si="397"/>
        <v>0</v>
      </c>
      <c r="AO1174" s="2" t="b">
        <v>0</v>
      </c>
      <c r="AP1174" s="2" t="b">
        <f t="shared" si="398"/>
        <v>0</v>
      </c>
      <c r="AQ1174" s="2" t="b">
        <v>0</v>
      </c>
      <c r="AR1174" s="2">
        <v>1</v>
      </c>
      <c r="BP1174" s="7"/>
      <c r="BQ1174" s="7"/>
      <c r="BR1174" s="7"/>
      <c r="BS1174" s="7"/>
      <c r="BT1174" s="7"/>
      <c r="BU1174" s="7"/>
      <c r="BV1174" s="7"/>
      <c r="BW1174" s="7"/>
      <c r="BX1174" s="7"/>
      <c r="BY1174" s="7"/>
      <c r="BZ1174" s="7"/>
      <c r="CA1174" s="7"/>
      <c r="CB1174" s="7"/>
      <c r="CC1174" s="7"/>
      <c r="CD1174" s="7"/>
      <c r="CE1174" s="7"/>
    </row>
    <row r="1175" spans="1:85" s="2" customFormat="1" hidden="1" x14ac:dyDescent="0.25">
      <c r="B1175" s="7"/>
      <c r="C1175" s="7"/>
      <c r="D1175" s="7"/>
      <c r="E1175" s="7"/>
      <c r="F1175" s="7"/>
      <c r="G1175" s="7"/>
      <c r="H1175" s="7"/>
      <c r="I1175" s="7"/>
      <c r="J1175" s="7"/>
      <c r="K1175" s="7"/>
      <c r="L1175" s="11" t="s">
        <v>411</v>
      </c>
      <c r="M1175" s="2" t="s">
        <v>412</v>
      </c>
      <c r="N1175" s="2">
        <v>2011</v>
      </c>
      <c r="O1175" s="2">
        <v>1</v>
      </c>
      <c r="P1175" s="4">
        <v>40544</v>
      </c>
      <c r="Q1175" s="2" t="s">
        <v>11</v>
      </c>
      <c r="R1175" s="2" t="s">
        <v>329</v>
      </c>
      <c r="S1175" s="2" t="s">
        <v>413</v>
      </c>
      <c r="T1175" s="2" t="s">
        <v>335</v>
      </c>
      <c r="U1175" s="2">
        <f t="shared" si="378"/>
        <v>1</v>
      </c>
      <c r="V1175" s="2" t="b">
        <f t="shared" si="379"/>
        <v>1</v>
      </c>
      <c r="W1175" s="17" t="b">
        <f t="shared" si="380"/>
        <v>0</v>
      </c>
      <c r="X1175" s="2" t="b">
        <f t="shared" si="381"/>
        <v>0</v>
      </c>
      <c r="Y1175" s="2" t="b">
        <f t="shared" si="382"/>
        <v>0</v>
      </c>
      <c r="Z1175" s="2" t="b">
        <f t="shared" si="383"/>
        <v>0</v>
      </c>
      <c r="AA1175" s="2" t="b">
        <f t="shared" si="384"/>
        <v>0</v>
      </c>
      <c r="AB1175" s="2" t="b">
        <f t="shared" si="385"/>
        <v>0</v>
      </c>
      <c r="AC1175" s="2" t="b">
        <f t="shared" si="386"/>
        <v>0</v>
      </c>
      <c r="AD1175" s="2" t="b">
        <f t="shared" si="387"/>
        <v>0</v>
      </c>
      <c r="AE1175" s="2" t="b">
        <f t="shared" si="388"/>
        <v>0</v>
      </c>
      <c r="AF1175" s="2" t="b">
        <f t="shared" si="389"/>
        <v>0</v>
      </c>
      <c r="AG1175" s="2" t="b">
        <f t="shared" si="390"/>
        <v>0</v>
      </c>
      <c r="AH1175" s="17" t="b">
        <f t="shared" si="391"/>
        <v>0</v>
      </c>
      <c r="AI1175" s="2" t="b">
        <f t="shared" si="392"/>
        <v>0</v>
      </c>
      <c r="AJ1175" s="2" t="b">
        <f t="shared" si="393"/>
        <v>0</v>
      </c>
      <c r="AK1175" s="2" t="b">
        <f t="shared" si="394"/>
        <v>0</v>
      </c>
      <c r="AL1175" s="2" t="b">
        <f t="shared" si="395"/>
        <v>0</v>
      </c>
      <c r="AM1175" s="2" t="b">
        <f t="shared" si="396"/>
        <v>0</v>
      </c>
      <c r="AN1175" s="2" t="b">
        <f t="shared" si="397"/>
        <v>0</v>
      </c>
      <c r="AO1175" s="2" t="b">
        <v>0</v>
      </c>
      <c r="AP1175" s="2" t="b">
        <f t="shared" si="398"/>
        <v>0</v>
      </c>
      <c r="AQ1175" s="2" t="b">
        <v>0</v>
      </c>
      <c r="AR1175" s="2">
        <v>1</v>
      </c>
      <c r="BM1175" s="7"/>
      <c r="BN1175" s="7"/>
      <c r="BO1175" s="7"/>
      <c r="CF1175" s="7"/>
      <c r="CG1175" s="7"/>
    </row>
    <row r="1176" spans="1:85" s="2" customFormat="1" ht="30" hidden="1" x14ac:dyDescent="0.25">
      <c r="L1176" s="11" t="s">
        <v>4598</v>
      </c>
      <c r="M1176" s="2" t="s">
        <v>4599</v>
      </c>
      <c r="N1176" s="2">
        <v>13</v>
      </c>
      <c r="O1176" s="2">
        <v>1</v>
      </c>
      <c r="P1176" s="3">
        <v>40909.371527777781</v>
      </c>
      <c r="Q1176" s="2" t="s">
        <v>11</v>
      </c>
      <c r="R1176" s="2" t="s">
        <v>459</v>
      </c>
      <c r="S1176" s="2" t="s">
        <v>4600</v>
      </c>
      <c r="T1176" s="2" t="s">
        <v>740</v>
      </c>
      <c r="U1176" s="2">
        <f t="shared" si="378"/>
        <v>1</v>
      </c>
      <c r="V1176" s="2" t="b">
        <f t="shared" si="379"/>
        <v>1</v>
      </c>
      <c r="W1176" s="17" t="b">
        <f t="shared" si="380"/>
        <v>0</v>
      </c>
      <c r="X1176" s="2" t="b">
        <f t="shared" si="381"/>
        <v>0</v>
      </c>
      <c r="Y1176" s="2" t="b">
        <f t="shared" si="382"/>
        <v>0</v>
      </c>
      <c r="Z1176" s="2" t="b">
        <f t="shared" si="383"/>
        <v>0</v>
      </c>
      <c r="AA1176" s="2" t="b">
        <f t="shared" si="384"/>
        <v>0</v>
      </c>
      <c r="AB1176" s="2" t="b">
        <f t="shared" si="385"/>
        <v>0</v>
      </c>
      <c r="AC1176" s="2" t="b">
        <f t="shared" si="386"/>
        <v>0</v>
      </c>
      <c r="AD1176" s="2" t="b">
        <f t="shared" si="387"/>
        <v>0</v>
      </c>
      <c r="AE1176" s="2" t="b">
        <f t="shared" si="388"/>
        <v>0</v>
      </c>
      <c r="AF1176" s="2" t="b">
        <f t="shared" si="389"/>
        <v>0</v>
      </c>
      <c r="AG1176" s="2" t="b">
        <f t="shared" si="390"/>
        <v>0</v>
      </c>
      <c r="AH1176" s="17" t="b">
        <f t="shared" si="391"/>
        <v>0</v>
      </c>
      <c r="AI1176" s="2" t="b">
        <f t="shared" si="392"/>
        <v>0</v>
      </c>
      <c r="AJ1176" s="2" t="b">
        <f t="shared" si="393"/>
        <v>0</v>
      </c>
      <c r="AK1176" s="2" t="b">
        <f t="shared" si="394"/>
        <v>0</v>
      </c>
      <c r="AL1176" s="2" t="b">
        <f t="shared" si="395"/>
        <v>0</v>
      </c>
      <c r="AM1176" s="2" t="b">
        <f t="shared" si="396"/>
        <v>0</v>
      </c>
      <c r="AN1176" s="2" t="b">
        <f t="shared" si="397"/>
        <v>0</v>
      </c>
      <c r="AO1176" s="2" t="b">
        <v>0</v>
      </c>
      <c r="AP1176" s="2" t="b">
        <f t="shared" si="398"/>
        <v>0</v>
      </c>
      <c r="AQ1176" s="2" t="b">
        <v>0</v>
      </c>
      <c r="AR1176" s="2">
        <v>1</v>
      </c>
      <c r="BP1176" s="7"/>
      <c r="BQ1176" s="7"/>
      <c r="BR1176" s="7"/>
      <c r="BS1176" s="7"/>
      <c r="BT1176" s="7"/>
      <c r="BU1176" s="7"/>
      <c r="BV1176" s="7"/>
      <c r="BW1176" s="7"/>
      <c r="BX1176" s="7"/>
      <c r="BY1176" s="7"/>
      <c r="BZ1176" s="7"/>
      <c r="CA1176" s="7"/>
      <c r="CB1176" s="7"/>
      <c r="CC1176" s="7"/>
      <c r="CD1176" s="7"/>
      <c r="CE1176" s="7"/>
    </row>
    <row r="1177" spans="1:85" s="2" customFormat="1" ht="30" hidden="1" x14ac:dyDescent="0.25">
      <c r="L1177" s="20" t="s">
        <v>216</v>
      </c>
      <c r="M1177" s="5" t="s">
        <v>217</v>
      </c>
      <c r="N1177" s="5">
        <v>1</v>
      </c>
      <c r="O1177" s="5">
        <v>1</v>
      </c>
      <c r="P1177" s="6">
        <v>42917</v>
      </c>
      <c r="Q1177" s="5" t="s">
        <v>11</v>
      </c>
      <c r="R1177" s="5" t="s">
        <v>9</v>
      </c>
      <c r="S1177" s="5" t="s">
        <v>218</v>
      </c>
      <c r="T1177" s="5" t="s">
        <v>140</v>
      </c>
      <c r="U1177" s="2">
        <f t="shared" si="378"/>
        <v>1</v>
      </c>
      <c r="V1177" s="2" t="b">
        <f t="shared" si="379"/>
        <v>0</v>
      </c>
      <c r="W1177" s="17" t="b">
        <f t="shared" si="380"/>
        <v>0</v>
      </c>
      <c r="X1177" s="2" t="b">
        <f t="shared" si="381"/>
        <v>0</v>
      </c>
      <c r="Y1177" s="2" t="b">
        <f t="shared" si="382"/>
        <v>0</v>
      </c>
      <c r="Z1177" s="2" t="b">
        <f t="shared" si="383"/>
        <v>0</v>
      </c>
      <c r="AA1177" s="2" t="b">
        <f t="shared" si="384"/>
        <v>0</v>
      </c>
      <c r="AB1177" s="2" t="b">
        <f t="shared" si="385"/>
        <v>0</v>
      </c>
      <c r="AC1177" s="2" t="b">
        <f t="shared" si="386"/>
        <v>0</v>
      </c>
      <c r="AD1177" s="2" t="b">
        <f t="shared" si="387"/>
        <v>0</v>
      </c>
      <c r="AE1177" s="2" t="b">
        <f t="shared" si="388"/>
        <v>0</v>
      </c>
      <c r="AF1177" s="2" t="b">
        <f t="shared" si="389"/>
        <v>0</v>
      </c>
      <c r="AG1177" s="2" t="b">
        <f t="shared" si="390"/>
        <v>0</v>
      </c>
      <c r="AH1177" s="17" t="b">
        <f t="shared" si="391"/>
        <v>0</v>
      </c>
      <c r="AI1177" s="2" t="b">
        <f t="shared" si="392"/>
        <v>0</v>
      </c>
      <c r="AJ1177" s="2" t="b">
        <f t="shared" si="393"/>
        <v>0</v>
      </c>
      <c r="AK1177" s="2" t="b">
        <f t="shared" si="394"/>
        <v>0</v>
      </c>
      <c r="AL1177" s="2" t="b">
        <f t="shared" si="395"/>
        <v>0</v>
      </c>
      <c r="AM1177" s="2" t="b">
        <f t="shared" si="396"/>
        <v>0</v>
      </c>
      <c r="AN1177" s="2" t="b">
        <f t="shared" si="397"/>
        <v>1</v>
      </c>
      <c r="AO1177" s="2" t="b">
        <v>0</v>
      </c>
      <c r="AP1177" s="2" t="b">
        <f t="shared" si="398"/>
        <v>0</v>
      </c>
      <c r="AQ1177" s="2" t="b">
        <v>0</v>
      </c>
      <c r="AR1177" s="5">
        <v>48</v>
      </c>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P1177" s="7"/>
      <c r="BQ1177" s="7"/>
      <c r="BR1177" s="7"/>
      <c r="BS1177" s="7"/>
      <c r="BT1177" s="7"/>
      <c r="BU1177" s="7"/>
      <c r="BV1177" s="7"/>
      <c r="BW1177" s="7"/>
      <c r="BX1177" s="7"/>
      <c r="BY1177" s="7"/>
      <c r="BZ1177" s="7"/>
      <c r="CA1177" s="7"/>
      <c r="CB1177" s="7"/>
      <c r="CC1177" s="7"/>
      <c r="CD1177" s="7"/>
      <c r="CE1177" s="7"/>
    </row>
    <row r="1178" spans="1:85" s="2" customFormat="1" hidden="1" x14ac:dyDescent="0.25">
      <c r="L1178" s="11" t="s">
        <v>2694</v>
      </c>
      <c r="M1178" s="2" t="s">
        <v>2695</v>
      </c>
      <c r="N1178" s="7">
        <v>35</v>
      </c>
      <c r="O1178" s="7">
        <v>4</v>
      </c>
      <c r="P1178" s="8">
        <v>41974.543749999997</v>
      </c>
      <c r="Q1178" s="7" t="s">
        <v>11</v>
      </c>
      <c r="R1178" s="7" t="s">
        <v>459</v>
      </c>
      <c r="S1178" s="7" t="s">
        <v>2693</v>
      </c>
      <c r="T1178" s="7" t="s">
        <v>547</v>
      </c>
      <c r="U1178" s="2">
        <f t="shared" si="378"/>
        <v>0</v>
      </c>
      <c r="V1178" s="2" t="b">
        <f t="shared" si="379"/>
        <v>0</v>
      </c>
      <c r="W1178" s="17" t="b">
        <f t="shared" si="380"/>
        <v>0</v>
      </c>
      <c r="X1178" s="2" t="b">
        <f t="shared" si="381"/>
        <v>0</v>
      </c>
      <c r="Y1178" s="2" t="b">
        <f t="shared" si="382"/>
        <v>0</v>
      </c>
      <c r="Z1178" s="2" t="b">
        <f t="shared" si="383"/>
        <v>0</v>
      </c>
      <c r="AA1178" s="2" t="b">
        <f t="shared" si="384"/>
        <v>0</v>
      </c>
      <c r="AB1178" s="2" t="b">
        <f t="shared" si="385"/>
        <v>0</v>
      </c>
      <c r="AC1178" s="2" t="b">
        <f t="shared" si="386"/>
        <v>0</v>
      </c>
      <c r="AD1178" s="2" t="b">
        <f t="shared" si="387"/>
        <v>0</v>
      </c>
      <c r="AE1178" s="2" t="b">
        <f t="shared" si="388"/>
        <v>0</v>
      </c>
      <c r="AF1178" s="2" t="b">
        <f t="shared" si="389"/>
        <v>0</v>
      </c>
      <c r="AG1178" s="2" t="b">
        <f t="shared" si="390"/>
        <v>0</v>
      </c>
      <c r="AH1178" s="17" t="b">
        <f t="shared" si="391"/>
        <v>0</v>
      </c>
      <c r="AI1178" s="2" t="b">
        <f t="shared" si="392"/>
        <v>0</v>
      </c>
      <c r="AJ1178" s="2" t="b">
        <f t="shared" si="393"/>
        <v>0</v>
      </c>
      <c r="AK1178" s="2" t="b">
        <f t="shared" si="394"/>
        <v>0</v>
      </c>
      <c r="AL1178" s="2" t="b">
        <f t="shared" si="395"/>
        <v>0</v>
      </c>
      <c r="AM1178" s="2" t="b">
        <f t="shared" si="396"/>
        <v>0</v>
      </c>
      <c r="AN1178" s="2" t="b">
        <f t="shared" si="397"/>
        <v>0</v>
      </c>
      <c r="AO1178" s="2" t="b">
        <v>0</v>
      </c>
      <c r="AP1178" s="2" t="b">
        <f t="shared" si="398"/>
        <v>0</v>
      </c>
      <c r="AQ1178" s="2" t="b">
        <v>0</v>
      </c>
      <c r="AR1178" s="7"/>
      <c r="AS1178" s="7"/>
      <c r="AT1178" s="7"/>
      <c r="AU1178" s="7"/>
      <c r="AV1178" s="7"/>
      <c r="AW1178" s="7"/>
      <c r="AX1178" s="7"/>
      <c r="AY1178" s="7"/>
      <c r="AZ1178" s="7"/>
      <c r="BA1178" s="7"/>
      <c r="BB1178" s="7"/>
      <c r="BC1178" s="7"/>
      <c r="BD1178" s="7"/>
      <c r="BE1178" s="7"/>
      <c r="BF1178" s="7"/>
      <c r="BG1178" s="7"/>
      <c r="BH1178" s="7"/>
      <c r="BI1178" s="7"/>
      <c r="BJ1178" s="7"/>
      <c r="BK1178" s="7"/>
      <c r="BL1178" s="7"/>
      <c r="BP1178" s="7"/>
      <c r="BQ1178" s="7"/>
      <c r="BR1178" s="7"/>
      <c r="BS1178" s="7"/>
      <c r="BT1178" s="7"/>
      <c r="BU1178" s="7"/>
      <c r="BV1178" s="7"/>
      <c r="BW1178" s="7"/>
      <c r="BX1178" s="7"/>
      <c r="BY1178" s="7"/>
      <c r="BZ1178" s="7"/>
      <c r="CA1178" s="7"/>
      <c r="CB1178" s="7"/>
      <c r="CC1178" s="7"/>
      <c r="CD1178" s="7"/>
      <c r="CE1178" s="7"/>
    </row>
    <row r="1179" spans="1:85" s="2" customFormat="1" hidden="1" x14ac:dyDescent="0.25">
      <c r="B1179" s="7"/>
      <c r="C1179" s="7"/>
      <c r="D1179" s="7"/>
      <c r="E1179" s="7"/>
      <c r="F1179" s="7"/>
      <c r="G1179" s="7"/>
      <c r="H1179" s="7"/>
      <c r="I1179" s="7"/>
      <c r="J1179" s="7"/>
      <c r="K1179" s="7"/>
      <c r="L1179" s="11" t="s">
        <v>2696</v>
      </c>
      <c r="M1179" s="2" t="s">
        <v>2697</v>
      </c>
      <c r="N1179" s="7">
        <v>39</v>
      </c>
      <c r="O1179" s="7">
        <v>5</v>
      </c>
      <c r="P1179" s="8">
        <v>41974.697222222225</v>
      </c>
      <c r="Q1179" s="7" t="s">
        <v>11</v>
      </c>
      <c r="R1179" s="7" t="s">
        <v>459</v>
      </c>
      <c r="S1179" s="7" t="s">
        <v>2693</v>
      </c>
      <c r="T1179" s="7" t="s">
        <v>547</v>
      </c>
      <c r="U1179" s="2">
        <f t="shared" si="378"/>
        <v>0</v>
      </c>
      <c r="V1179" s="2" t="b">
        <f t="shared" si="379"/>
        <v>0</v>
      </c>
      <c r="W1179" s="17" t="b">
        <f t="shared" si="380"/>
        <v>0</v>
      </c>
      <c r="X1179" s="2" t="b">
        <f t="shared" si="381"/>
        <v>0</v>
      </c>
      <c r="Y1179" s="2" t="b">
        <f t="shared" si="382"/>
        <v>0</v>
      </c>
      <c r="Z1179" s="2" t="b">
        <f t="shared" si="383"/>
        <v>0</v>
      </c>
      <c r="AA1179" s="2" t="b">
        <f t="shared" si="384"/>
        <v>0</v>
      </c>
      <c r="AB1179" s="2" t="b">
        <f t="shared" si="385"/>
        <v>0</v>
      </c>
      <c r="AC1179" s="2" t="b">
        <f t="shared" si="386"/>
        <v>0</v>
      </c>
      <c r="AD1179" s="2" t="b">
        <f t="shared" si="387"/>
        <v>0</v>
      </c>
      <c r="AE1179" s="2" t="b">
        <f t="shared" si="388"/>
        <v>0</v>
      </c>
      <c r="AF1179" s="2" t="b">
        <f t="shared" si="389"/>
        <v>0</v>
      </c>
      <c r="AG1179" s="2" t="b">
        <f t="shared" si="390"/>
        <v>0</v>
      </c>
      <c r="AH1179" s="17" t="b">
        <f t="shared" si="391"/>
        <v>0</v>
      </c>
      <c r="AI1179" s="2" t="b">
        <f t="shared" si="392"/>
        <v>0</v>
      </c>
      <c r="AJ1179" s="2" t="b">
        <f t="shared" si="393"/>
        <v>0</v>
      </c>
      <c r="AK1179" s="2" t="b">
        <f t="shared" si="394"/>
        <v>0</v>
      </c>
      <c r="AL1179" s="2" t="b">
        <f t="shared" si="395"/>
        <v>0</v>
      </c>
      <c r="AM1179" s="2" t="b">
        <f t="shared" si="396"/>
        <v>0</v>
      </c>
      <c r="AN1179" s="2" t="b">
        <f t="shared" si="397"/>
        <v>0</v>
      </c>
      <c r="AO1179" s="2" t="b">
        <v>0</v>
      </c>
      <c r="AP1179" s="2" t="b">
        <f t="shared" si="398"/>
        <v>0</v>
      </c>
      <c r="AQ1179" s="2" t="b">
        <v>0</v>
      </c>
      <c r="AR1179" s="7"/>
      <c r="AS1179" s="7"/>
      <c r="AT1179" s="7"/>
      <c r="AU1179" s="7"/>
      <c r="AV1179" s="7"/>
      <c r="AW1179" s="7"/>
      <c r="AX1179" s="7"/>
      <c r="AY1179" s="7"/>
      <c r="AZ1179" s="7"/>
      <c r="BA1179" s="7"/>
      <c r="BB1179" s="7"/>
      <c r="BC1179" s="7"/>
      <c r="BD1179" s="7"/>
      <c r="BE1179" s="7"/>
      <c r="BF1179" s="7"/>
      <c r="BG1179" s="7"/>
      <c r="BH1179" s="7"/>
      <c r="BI1179" s="7"/>
      <c r="BJ1179" s="7"/>
      <c r="BK1179" s="7"/>
      <c r="BL1179" s="7"/>
      <c r="BP1179" s="7"/>
      <c r="BQ1179" s="7"/>
      <c r="BR1179" s="7"/>
      <c r="BS1179" s="7"/>
      <c r="BT1179" s="7"/>
      <c r="BU1179" s="7"/>
      <c r="BV1179" s="7"/>
      <c r="BW1179" s="7"/>
      <c r="BX1179" s="7"/>
      <c r="BY1179" s="7"/>
      <c r="BZ1179" s="7"/>
      <c r="CA1179" s="7"/>
      <c r="CB1179" s="7"/>
      <c r="CC1179" s="7"/>
      <c r="CD1179" s="7"/>
      <c r="CE1179" s="7"/>
    </row>
    <row r="1180" spans="1:85" s="7" customFormat="1" hidden="1" x14ac:dyDescent="0.25">
      <c r="A1180" s="2"/>
      <c r="B1180" s="2"/>
      <c r="C1180" s="2"/>
      <c r="D1180" s="2"/>
      <c r="E1180" s="2"/>
      <c r="F1180" s="2"/>
      <c r="G1180" s="2"/>
      <c r="H1180" s="2"/>
      <c r="I1180" s="2"/>
      <c r="J1180" s="2"/>
      <c r="K1180" s="2"/>
      <c r="L1180" s="11" t="s">
        <v>2698</v>
      </c>
      <c r="M1180" s="2" t="s">
        <v>2699</v>
      </c>
      <c r="N1180" s="7">
        <v>126</v>
      </c>
      <c r="O1180" s="7">
        <v>6</v>
      </c>
      <c r="P1180" s="8">
        <v>41944.513194444444</v>
      </c>
      <c r="Q1180" s="7" t="s">
        <v>11</v>
      </c>
      <c r="R1180" s="7" t="s">
        <v>459</v>
      </c>
      <c r="S1180" s="7" t="s">
        <v>2693</v>
      </c>
      <c r="T1180" s="7" t="s">
        <v>547</v>
      </c>
      <c r="U1180" s="2">
        <f t="shared" si="378"/>
        <v>0</v>
      </c>
      <c r="V1180" s="2" t="b">
        <f t="shared" si="379"/>
        <v>0</v>
      </c>
      <c r="W1180" s="17" t="b">
        <f t="shared" si="380"/>
        <v>0</v>
      </c>
      <c r="X1180" s="2" t="b">
        <f t="shared" si="381"/>
        <v>0</v>
      </c>
      <c r="Y1180" s="2" t="b">
        <f t="shared" si="382"/>
        <v>0</v>
      </c>
      <c r="Z1180" s="2" t="b">
        <f t="shared" si="383"/>
        <v>0</v>
      </c>
      <c r="AA1180" s="2" t="b">
        <f t="shared" si="384"/>
        <v>0</v>
      </c>
      <c r="AB1180" s="2" t="b">
        <f t="shared" si="385"/>
        <v>0</v>
      </c>
      <c r="AC1180" s="2" t="b">
        <f t="shared" si="386"/>
        <v>0</v>
      </c>
      <c r="AD1180" s="2" t="b">
        <f t="shared" si="387"/>
        <v>0</v>
      </c>
      <c r="AE1180" s="2" t="b">
        <f t="shared" si="388"/>
        <v>0</v>
      </c>
      <c r="AF1180" s="2" t="b">
        <f t="shared" si="389"/>
        <v>0</v>
      </c>
      <c r="AG1180" s="2" t="b">
        <f t="shared" si="390"/>
        <v>0</v>
      </c>
      <c r="AH1180" s="17" t="b">
        <f t="shared" si="391"/>
        <v>0</v>
      </c>
      <c r="AI1180" s="2" t="b">
        <f t="shared" si="392"/>
        <v>0</v>
      </c>
      <c r="AJ1180" s="2" t="b">
        <f t="shared" si="393"/>
        <v>0</v>
      </c>
      <c r="AK1180" s="2" t="b">
        <f t="shared" si="394"/>
        <v>0</v>
      </c>
      <c r="AL1180" s="2" t="b">
        <f t="shared" si="395"/>
        <v>0</v>
      </c>
      <c r="AM1180" s="2" t="b">
        <f t="shared" si="396"/>
        <v>0</v>
      </c>
      <c r="AN1180" s="2" t="b">
        <f t="shared" si="397"/>
        <v>0</v>
      </c>
      <c r="AO1180" s="2" t="b">
        <v>0</v>
      </c>
      <c r="AP1180" s="2" t="b">
        <f t="shared" si="398"/>
        <v>0</v>
      </c>
      <c r="AQ1180" s="2" t="b">
        <v>0</v>
      </c>
      <c r="BM1180" s="2"/>
      <c r="BN1180" s="2"/>
      <c r="BO1180" s="2"/>
      <c r="BP1180" s="2"/>
      <c r="CF1180" s="2"/>
      <c r="CG1180" s="2"/>
    </row>
    <row r="1181" spans="1:85" s="7" customFormat="1" ht="30" hidden="1" x14ac:dyDescent="0.25">
      <c r="A1181" s="42" t="s">
        <v>5657</v>
      </c>
      <c r="B1181" s="42"/>
      <c r="C1181" s="42"/>
      <c r="D1181" s="42"/>
      <c r="E1181" s="42"/>
      <c r="F1181" s="42"/>
      <c r="G1181" s="42"/>
      <c r="H1181" s="42"/>
      <c r="I1181" s="42"/>
      <c r="J1181" s="42"/>
      <c r="K1181" s="42"/>
      <c r="L1181" s="5" t="s">
        <v>2904</v>
      </c>
      <c r="M1181" s="5" t="s">
        <v>2905</v>
      </c>
      <c r="N1181" s="5">
        <v>47</v>
      </c>
      <c r="O1181" s="5">
        <v>4</v>
      </c>
      <c r="P1181" s="10">
        <v>41456.625</v>
      </c>
      <c r="Q1181" s="5" t="s">
        <v>11</v>
      </c>
      <c r="R1181" s="5" t="s">
        <v>459</v>
      </c>
      <c r="S1181" s="5" t="s">
        <v>2906</v>
      </c>
      <c r="T1181" s="5" t="s">
        <v>484</v>
      </c>
      <c r="U1181" s="5">
        <f t="shared" si="378"/>
        <v>10</v>
      </c>
      <c r="V1181" s="5" t="b">
        <f t="shared" si="379"/>
        <v>1</v>
      </c>
      <c r="W1181" s="51" t="b">
        <f t="shared" si="380"/>
        <v>1</v>
      </c>
      <c r="X1181" s="5" t="b">
        <f t="shared" si="381"/>
        <v>1</v>
      </c>
      <c r="Y1181" s="5" t="b">
        <f t="shared" si="382"/>
        <v>0</v>
      </c>
      <c r="Z1181" s="5" t="b">
        <f t="shared" si="383"/>
        <v>0</v>
      </c>
      <c r="AA1181" s="5" t="b">
        <f t="shared" si="384"/>
        <v>0</v>
      </c>
      <c r="AB1181" s="5" t="b">
        <f t="shared" si="385"/>
        <v>1</v>
      </c>
      <c r="AC1181" s="5" t="b">
        <f t="shared" si="386"/>
        <v>1</v>
      </c>
      <c r="AD1181" s="5" t="b">
        <f t="shared" si="387"/>
        <v>1</v>
      </c>
      <c r="AE1181" s="5" t="b">
        <f t="shared" si="388"/>
        <v>1</v>
      </c>
      <c r="AF1181" s="5" t="b">
        <f t="shared" si="389"/>
        <v>0</v>
      </c>
      <c r="AG1181" s="5" t="b">
        <f t="shared" si="390"/>
        <v>1</v>
      </c>
      <c r="AH1181" s="51" t="b">
        <f t="shared" si="391"/>
        <v>1</v>
      </c>
      <c r="AI1181" s="5" t="b">
        <f t="shared" si="392"/>
        <v>0</v>
      </c>
      <c r="AJ1181" s="5" t="b">
        <f t="shared" si="393"/>
        <v>0</v>
      </c>
      <c r="AK1181" s="5" t="b">
        <f t="shared" si="394"/>
        <v>1</v>
      </c>
      <c r="AL1181" s="5" t="b">
        <f t="shared" si="395"/>
        <v>0</v>
      </c>
      <c r="AM1181" s="5" t="b">
        <f t="shared" si="396"/>
        <v>0</v>
      </c>
      <c r="AN1181" s="5" t="b">
        <f t="shared" si="397"/>
        <v>0</v>
      </c>
      <c r="AO1181" s="5" t="b">
        <v>0</v>
      </c>
      <c r="AP1181" s="5" t="b">
        <f t="shared" si="398"/>
        <v>0</v>
      </c>
      <c r="AQ1181" s="5" t="b">
        <v>0</v>
      </c>
      <c r="AR1181" s="2">
        <v>1</v>
      </c>
      <c r="AS1181" s="2">
        <v>2</v>
      </c>
      <c r="AT1181" s="2">
        <v>3</v>
      </c>
      <c r="AU1181" s="2">
        <v>4</v>
      </c>
      <c r="AV1181" s="2">
        <v>8</v>
      </c>
      <c r="AW1181" s="2">
        <v>10</v>
      </c>
      <c r="AX1181" s="2">
        <v>11</v>
      </c>
      <c r="AY1181" s="2">
        <v>12</v>
      </c>
      <c r="AZ1181" s="2">
        <v>13</v>
      </c>
      <c r="BA1181" s="2">
        <v>15</v>
      </c>
      <c r="BB1181" s="2">
        <v>16</v>
      </c>
      <c r="BC1181" s="2">
        <v>17</v>
      </c>
      <c r="BD1181" s="2">
        <v>18</v>
      </c>
      <c r="BE1181" s="2">
        <v>22</v>
      </c>
      <c r="BF1181" s="2"/>
      <c r="BG1181" s="2"/>
      <c r="BH1181" s="2"/>
      <c r="BI1181" s="2"/>
      <c r="BJ1181" s="2"/>
      <c r="BK1181" s="2"/>
      <c r="BL1181" s="2"/>
      <c r="BM1181" s="2"/>
      <c r="BN1181" s="2"/>
      <c r="BO1181" s="2"/>
      <c r="CF1181" s="2"/>
      <c r="CG1181" s="2"/>
    </row>
    <row r="1182" spans="1:85" s="7" customFormat="1" hidden="1" x14ac:dyDescent="0.25">
      <c r="A1182" s="2"/>
      <c r="B1182" s="2"/>
      <c r="C1182" s="2"/>
      <c r="D1182" s="2"/>
      <c r="E1182" s="2"/>
      <c r="F1182" s="2"/>
      <c r="G1182" s="2"/>
      <c r="H1182" s="2"/>
      <c r="I1182" s="2"/>
      <c r="J1182" s="2"/>
      <c r="K1182" s="2"/>
      <c r="L1182" s="11" t="s">
        <v>706</v>
      </c>
      <c r="M1182" s="2" t="s">
        <v>707</v>
      </c>
      <c r="N1182" s="2">
        <v>9</v>
      </c>
      <c r="O1182" s="2">
        <v>3</v>
      </c>
      <c r="P1182" s="3">
        <v>41518.53125</v>
      </c>
      <c r="Q1182" s="2" t="s">
        <v>11</v>
      </c>
      <c r="R1182" s="2" t="s">
        <v>459</v>
      </c>
      <c r="S1182" s="2" t="s">
        <v>704</v>
      </c>
      <c r="T1182" s="2" t="s">
        <v>705</v>
      </c>
      <c r="U1182" s="2">
        <f t="shared" si="378"/>
        <v>0</v>
      </c>
      <c r="V1182" s="2" t="b">
        <f t="shared" si="379"/>
        <v>0</v>
      </c>
      <c r="W1182" s="17" t="b">
        <f t="shared" si="380"/>
        <v>0</v>
      </c>
      <c r="X1182" s="2" t="b">
        <f t="shared" si="381"/>
        <v>0</v>
      </c>
      <c r="Y1182" s="2" t="b">
        <f t="shared" si="382"/>
        <v>0</v>
      </c>
      <c r="Z1182" s="2" t="b">
        <f t="shared" si="383"/>
        <v>0</v>
      </c>
      <c r="AA1182" s="2" t="b">
        <f t="shared" si="384"/>
        <v>0</v>
      </c>
      <c r="AB1182" s="2" t="b">
        <f t="shared" si="385"/>
        <v>0</v>
      </c>
      <c r="AC1182" s="2" t="b">
        <f t="shared" si="386"/>
        <v>0</v>
      </c>
      <c r="AD1182" s="2" t="b">
        <f t="shared" si="387"/>
        <v>0</v>
      </c>
      <c r="AE1182" s="2" t="b">
        <f t="shared" si="388"/>
        <v>0</v>
      </c>
      <c r="AF1182" s="2" t="b">
        <f t="shared" si="389"/>
        <v>0</v>
      </c>
      <c r="AG1182" s="2" t="b">
        <f t="shared" si="390"/>
        <v>0</v>
      </c>
      <c r="AH1182" s="17" t="b">
        <f t="shared" si="391"/>
        <v>0</v>
      </c>
      <c r="AI1182" s="2" t="b">
        <f t="shared" si="392"/>
        <v>0</v>
      </c>
      <c r="AJ1182" s="2" t="b">
        <f t="shared" si="393"/>
        <v>0</v>
      </c>
      <c r="AK1182" s="2" t="b">
        <f t="shared" si="394"/>
        <v>0</v>
      </c>
      <c r="AL1182" s="2" t="b">
        <f t="shared" si="395"/>
        <v>0</v>
      </c>
      <c r="AM1182" s="2" t="b">
        <f t="shared" si="396"/>
        <v>0</v>
      </c>
      <c r="AN1182" s="2" t="b">
        <f t="shared" si="397"/>
        <v>0</v>
      </c>
      <c r="AO1182" s="2" t="b">
        <v>0</v>
      </c>
      <c r="AP1182" s="2" t="b">
        <f t="shared" si="398"/>
        <v>0</v>
      </c>
      <c r="AQ1182" s="2" t="b">
        <v>0</v>
      </c>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CF1182" s="2"/>
      <c r="CG1182" s="2"/>
    </row>
    <row r="1183" spans="1:85" s="7" customFormat="1" ht="30" hidden="1" x14ac:dyDescent="0.25">
      <c r="A1183" s="2"/>
      <c r="B1183" s="2"/>
      <c r="C1183" s="2"/>
      <c r="D1183" s="2"/>
      <c r="E1183" s="2"/>
      <c r="F1183" s="2"/>
      <c r="G1183" s="2"/>
      <c r="H1183" s="2"/>
      <c r="I1183" s="2"/>
      <c r="J1183" s="2"/>
      <c r="K1183" s="2"/>
      <c r="L1183" s="11" t="s">
        <v>595</v>
      </c>
      <c r="M1183" s="2" t="s">
        <v>596</v>
      </c>
      <c r="N1183" s="2">
        <v>33</v>
      </c>
      <c r="O1183" s="2">
        <v>1</v>
      </c>
      <c r="P1183" s="4">
        <v>40909</v>
      </c>
      <c r="Q1183" s="2" t="s">
        <v>11</v>
      </c>
      <c r="R1183" s="2" t="s">
        <v>459</v>
      </c>
      <c r="S1183" s="2" t="s">
        <v>597</v>
      </c>
      <c r="T1183" s="2" t="s">
        <v>484</v>
      </c>
      <c r="U1183" s="2">
        <f t="shared" si="378"/>
        <v>0</v>
      </c>
      <c r="V1183" s="2" t="b">
        <f t="shared" si="379"/>
        <v>0</v>
      </c>
      <c r="W1183" s="17" t="b">
        <f t="shared" si="380"/>
        <v>0</v>
      </c>
      <c r="X1183" s="2" t="b">
        <f t="shared" si="381"/>
        <v>0</v>
      </c>
      <c r="Y1183" s="2" t="b">
        <f t="shared" si="382"/>
        <v>0</v>
      </c>
      <c r="Z1183" s="2" t="b">
        <f t="shared" si="383"/>
        <v>0</v>
      </c>
      <c r="AA1183" s="2" t="b">
        <f t="shared" si="384"/>
        <v>0</v>
      </c>
      <c r="AB1183" s="2" t="b">
        <f t="shared" si="385"/>
        <v>0</v>
      </c>
      <c r="AC1183" s="2" t="b">
        <f t="shared" si="386"/>
        <v>0</v>
      </c>
      <c r="AD1183" s="2" t="b">
        <f t="shared" si="387"/>
        <v>0</v>
      </c>
      <c r="AE1183" s="2" t="b">
        <f t="shared" si="388"/>
        <v>0</v>
      </c>
      <c r="AF1183" s="2" t="b">
        <f t="shared" si="389"/>
        <v>0</v>
      </c>
      <c r="AG1183" s="2" t="b">
        <f t="shared" si="390"/>
        <v>0</v>
      </c>
      <c r="AH1183" s="17" t="b">
        <f t="shared" si="391"/>
        <v>0</v>
      </c>
      <c r="AI1183" s="2" t="b">
        <f t="shared" si="392"/>
        <v>0</v>
      </c>
      <c r="AJ1183" s="2" t="b">
        <f t="shared" si="393"/>
        <v>0</v>
      </c>
      <c r="AK1183" s="2" t="b">
        <f t="shared" si="394"/>
        <v>0</v>
      </c>
      <c r="AL1183" s="2" t="b">
        <f t="shared" si="395"/>
        <v>0</v>
      </c>
      <c r="AM1183" s="2" t="b">
        <f t="shared" si="396"/>
        <v>0</v>
      </c>
      <c r="AN1183" s="2" t="b">
        <f t="shared" si="397"/>
        <v>0</v>
      </c>
      <c r="AO1183" s="2" t="b">
        <v>0</v>
      </c>
      <c r="AP1183" s="2" t="b">
        <f t="shared" si="398"/>
        <v>0</v>
      </c>
      <c r="AQ1183" s="2" t="b">
        <v>0</v>
      </c>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CF1183" s="2"/>
      <c r="CG1183" s="2"/>
    </row>
    <row r="1184" spans="1:85" s="7" customFormat="1" ht="30" hidden="1" x14ac:dyDescent="0.25">
      <c r="B1184" s="2"/>
      <c r="C1184" s="2"/>
      <c r="D1184" s="2"/>
      <c r="E1184" s="2"/>
      <c r="F1184" s="2"/>
      <c r="G1184" s="2"/>
      <c r="H1184" s="2"/>
      <c r="I1184" s="2"/>
      <c r="J1184" s="2"/>
      <c r="K1184" s="2"/>
      <c r="L1184" s="11" t="s">
        <v>4035</v>
      </c>
      <c r="M1184" s="2" t="s">
        <v>4036</v>
      </c>
      <c r="N1184" s="2">
        <v>28</v>
      </c>
      <c r="O1184" s="2">
        <v>4</v>
      </c>
      <c r="P1184" s="3">
        <v>41913.504861111112</v>
      </c>
      <c r="Q1184" s="2" t="s">
        <v>11</v>
      </c>
      <c r="R1184" s="2" t="s">
        <v>459</v>
      </c>
      <c r="S1184" s="2" t="s">
        <v>4026</v>
      </c>
      <c r="T1184" s="2" t="s">
        <v>484</v>
      </c>
      <c r="U1184" s="2">
        <f t="shared" si="378"/>
        <v>5</v>
      </c>
      <c r="V1184" s="2" t="b">
        <f t="shared" si="379"/>
        <v>1</v>
      </c>
      <c r="W1184" s="17" t="b">
        <f t="shared" si="380"/>
        <v>0</v>
      </c>
      <c r="X1184" s="2" t="b">
        <f t="shared" si="381"/>
        <v>1</v>
      </c>
      <c r="Y1184" s="2" t="b">
        <f t="shared" si="382"/>
        <v>0</v>
      </c>
      <c r="Z1184" s="2" t="b">
        <f t="shared" si="383"/>
        <v>0</v>
      </c>
      <c r="AA1184" s="2" t="b">
        <f t="shared" si="384"/>
        <v>0</v>
      </c>
      <c r="AB1184" s="2" t="b">
        <f t="shared" si="385"/>
        <v>1</v>
      </c>
      <c r="AC1184" s="2" t="b">
        <f t="shared" si="386"/>
        <v>0</v>
      </c>
      <c r="AD1184" s="2" t="b">
        <f t="shared" si="387"/>
        <v>1</v>
      </c>
      <c r="AE1184" s="2" t="b">
        <f t="shared" si="388"/>
        <v>0</v>
      </c>
      <c r="AF1184" s="2" t="b">
        <f t="shared" si="389"/>
        <v>0</v>
      </c>
      <c r="AG1184" s="2" t="b">
        <f t="shared" si="390"/>
        <v>0</v>
      </c>
      <c r="AH1184" s="17" t="b">
        <f t="shared" si="391"/>
        <v>0</v>
      </c>
      <c r="AI1184" s="2" t="b">
        <f t="shared" si="392"/>
        <v>0</v>
      </c>
      <c r="AJ1184" s="2" t="b">
        <f t="shared" si="393"/>
        <v>0</v>
      </c>
      <c r="AK1184" s="2" t="b">
        <f t="shared" si="394"/>
        <v>1</v>
      </c>
      <c r="AL1184" s="2" t="b">
        <f t="shared" si="395"/>
        <v>0</v>
      </c>
      <c r="AM1184" s="2" t="b">
        <f t="shared" si="396"/>
        <v>0</v>
      </c>
      <c r="AN1184" s="2" t="b">
        <f t="shared" si="397"/>
        <v>0</v>
      </c>
      <c r="AO1184" s="2" t="b">
        <v>0</v>
      </c>
      <c r="AP1184" s="2" t="b">
        <f t="shared" si="398"/>
        <v>0</v>
      </c>
      <c r="AQ1184" s="2" t="b">
        <v>0</v>
      </c>
      <c r="AR1184" s="2">
        <v>1</v>
      </c>
      <c r="AS1184" s="2">
        <v>4</v>
      </c>
      <c r="AT1184" s="2">
        <v>8</v>
      </c>
      <c r="AU1184" s="2" t="s">
        <v>5615</v>
      </c>
      <c r="AV1184" s="2">
        <v>11</v>
      </c>
      <c r="AW1184" s="2">
        <v>12</v>
      </c>
      <c r="AX1184" s="2">
        <v>22</v>
      </c>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row>
    <row r="1185" spans="1:85" s="7" customFormat="1" ht="30" hidden="1" x14ac:dyDescent="0.25">
      <c r="A1185" s="2"/>
      <c r="B1185" s="2"/>
      <c r="C1185" s="2"/>
      <c r="D1185" s="2"/>
      <c r="E1185" s="2"/>
      <c r="F1185" s="2"/>
      <c r="G1185" s="2"/>
      <c r="H1185" s="2"/>
      <c r="I1185" s="2"/>
      <c r="J1185" s="2"/>
      <c r="K1185" s="2"/>
      <c r="L1185" s="11" t="s">
        <v>3748</v>
      </c>
      <c r="M1185" s="2" t="s">
        <v>3749</v>
      </c>
      <c r="N1185" s="2">
        <v>55</v>
      </c>
      <c r="O1185" s="2">
        <v>4</v>
      </c>
      <c r="P1185" s="3">
        <v>41548.479166666664</v>
      </c>
      <c r="Q1185" s="2" t="s">
        <v>11</v>
      </c>
      <c r="R1185" s="2" t="s">
        <v>459</v>
      </c>
      <c r="S1185" s="2" t="s">
        <v>3747</v>
      </c>
      <c r="T1185" s="2" t="s">
        <v>649</v>
      </c>
      <c r="U1185" s="2">
        <f t="shared" si="378"/>
        <v>2</v>
      </c>
      <c r="V1185" s="2" t="b">
        <f t="shared" si="379"/>
        <v>1</v>
      </c>
      <c r="W1185" s="17" t="b">
        <f t="shared" si="380"/>
        <v>0</v>
      </c>
      <c r="X1185" s="2" t="b">
        <f t="shared" si="381"/>
        <v>0</v>
      </c>
      <c r="Y1185" s="2" t="b">
        <f t="shared" si="382"/>
        <v>0</v>
      </c>
      <c r="Z1185" s="2" t="b">
        <f t="shared" si="383"/>
        <v>0</v>
      </c>
      <c r="AA1185" s="2" t="b">
        <f t="shared" si="384"/>
        <v>0</v>
      </c>
      <c r="AB1185" s="2" t="b">
        <f t="shared" si="385"/>
        <v>0</v>
      </c>
      <c r="AC1185" s="2" t="b">
        <f t="shared" si="386"/>
        <v>0</v>
      </c>
      <c r="AD1185" s="2" t="b">
        <f t="shared" si="387"/>
        <v>0</v>
      </c>
      <c r="AE1185" s="2" t="b">
        <f t="shared" si="388"/>
        <v>0</v>
      </c>
      <c r="AF1185" s="2" t="b">
        <f t="shared" si="389"/>
        <v>0</v>
      </c>
      <c r="AG1185" s="2" t="b">
        <f t="shared" si="390"/>
        <v>0</v>
      </c>
      <c r="AH1185" s="17" t="b">
        <f t="shared" si="391"/>
        <v>0</v>
      </c>
      <c r="AI1185" s="2" t="b">
        <f t="shared" si="392"/>
        <v>0</v>
      </c>
      <c r="AJ1185" s="2" t="b">
        <f t="shared" si="393"/>
        <v>0</v>
      </c>
      <c r="AK1185" s="2" t="b">
        <f t="shared" si="394"/>
        <v>0</v>
      </c>
      <c r="AL1185" s="2" t="b">
        <f t="shared" si="395"/>
        <v>0</v>
      </c>
      <c r="AM1185" s="2" t="b">
        <f t="shared" si="396"/>
        <v>0</v>
      </c>
      <c r="AN1185" s="2" t="b">
        <f t="shared" si="397"/>
        <v>0</v>
      </c>
      <c r="AO1185" s="2" t="b">
        <v>0</v>
      </c>
      <c r="AP1185" s="2" t="b">
        <f t="shared" si="398"/>
        <v>0</v>
      </c>
      <c r="AQ1185" s="2" t="b">
        <v>1</v>
      </c>
      <c r="AR1185" s="2">
        <v>1</v>
      </c>
      <c r="AS1185" s="2" t="s">
        <v>5615</v>
      </c>
      <c r="AT1185" s="2" t="s">
        <v>5618</v>
      </c>
      <c r="AU1185" s="2">
        <v>12</v>
      </c>
      <c r="AV1185" s="2"/>
      <c r="AW1185" s="2"/>
      <c r="AX1185" s="2"/>
      <c r="AY1185" s="2"/>
      <c r="AZ1185" s="2"/>
      <c r="BA1185" s="2"/>
      <c r="BB1185" s="2"/>
      <c r="BC1185" s="2"/>
      <c r="BD1185" s="2"/>
      <c r="BE1185" s="2"/>
      <c r="BF1185" s="2"/>
      <c r="BG1185" s="2"/>
      <c r="BH1185" s="2"/>
      <c r="BI1185" s="2"/>
      <c r="BJ1185" s="2"/>
      <c r="BK1185" s="2"/>
      <c r="BL1185" s="2"/>
      <c r="BM1185" s="2"/>
      <c r="BN1185" s="2"/>
      <c r="BO1185" s="2"/>
      <c r="CF1185" s="2"/>
      <c r="CG1185" s="2"/>
    </row>
    <row r="1186" spans="1:85" s="7" customFormat="1" hidden="1" x14ac:dyDescent="0.25">
      <c r="A1186" s="2"/>
      <c r="B1186" s="2"/>
      <c r="C1186" s="2"/>
      <c r="D1186" s="2"/>
      <c r="E1186" s="2"/>
      <c r="F1186" s="2"/>
      <c r="G1186" s="2"/>
      <c r="H1186" s="2"/>
      <c r="I1186" s="2"/>
      <c r="J1186" s="2"/>
      <c r="K1186" s="2"/>
      <c r="L1186" s="11" t="s">
        <v>4877</v>
      </c>
      <c r="M1186" s="2" t="s">
        <v>4878</v>
      </c>
      <c r="N1186" s="2">
        <v>1</v>
      </c>
      <c r="O1186" s="2">
        <v>1</v>
      </c>
      <c r="P1186" s="4">
        <v>44197</v>
      </c>
      <c r="Q1186" s="2" t="s">
        <v>11</v>
      </c>
      <c r="R1186" s="2" t="s">
        <v>4779</v>
      </c>
      <c r="S1186" s="2" t="s">
        <v>4879</v>
      </c>
      <c r="T1186" s="2" t="s">
        <v>4781</v>
      </c>
      <c r="U1186" s="2">
        <f t="shared" si="378"/>
        <v>1</v>
      </c>
      <c r="V1186" s="2" t="b">
        <f t="shared" si="379"/>
        <v>1</v>
      </c>
      <c r="W1186" s="17" t="b">
        <f t="shared" si="380"/>
        <v>0</v>
      </c>
      <c r="X1186" s="2" t="b">
        <f t="shared" si="381"/>
        <v>0</v>
      </c>
      <c r="Y1186" s="2" t="b">
        <f t="shared" si="382"/>
        <v>0</v>
      </c>
      <c r="Z1186" s="2" t="b">
        <f t="shared" si="383"/>
        <v>0</v>
      </c>
      <c r="AA1186" s="2" t="b">
        <f t="shared" si="384"/>
        <v>0</v>
      </c>
      <c r="AB1186" s="2" t="b">
        <f t="shared" si="385"/>
        <v>0</v>
      </c>
      <c r="AC1186" s="2" t="b">
        <f t="shared" si="386"/>
        <v>0</v>
      </c>
      <c r="AD1186" s="2" t="b">
        <f t="shared" si="387"/>
        <v>0</v>
      </c>
      <c r="AE1186" s="2" t="b">
        <f t="shared" si="388"/>
        <v>0</v>
      </c>
      <c r="AF1186" s="2" t="b">
        <f t="shared" si="389"/>
        <v>0</v>
      </c>
      <c r="AG1186" s="2" t="b">
        <f t="shared" si="390"/>
        <v>0</v>
      </c>
      <c r="AH1186" s="17" t="b">
        <f t="shared" si="391"/>
        <v>0</v>
      </c>
      <c r="AI1186" s="2" t="b">
        <f t="shared" si="392"/>
        <v>0</v>
      </c>
      <c r="AJ1186" s="2" t="b">
        <f t="shared" si="393"/>
        <v>0</v>
      </c>
      <c r="AK1186" s="2" t="b">
        <f t="shared" si="394"/>
        <v>0</v>
      </c>
      <c r="AL1186" s="2" t="b">
        <f t="shared" si="395"/>
        <v>0</v>
      </c>
      <c r="AM1186" s="2" t="b">
        <f t="shared" si="396"/>
        <v>0</v>
      </c>
      <c r="AN1186" s="2" t="b">
        <f t="shared" si="397"/>
        <v>0</v>
      </c>
      <c r="AO1186" s="2" t="b">
        <v>0</v>
      </c>
      <c r="AP1186" s="2" t="b">
        <f t="shared" si="398"/>
        <v>0</v>
      </c>
      <c r="AQ1186" s="2" t="b">
        <v>0</v>
      </c>
      <c r="AR1186" s="2">
        <v>1</v>
      </c>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row>
    <row r="1187" spans="1:85" s="7" customFormat="1" hidden="1" x14ac:dyDescent="0.25">
      <c r="A1187" s="2"/>
      <c r="L1187" s="11" t="s">
        <v>2700</v>
      </c>
      <c r="M1187" s="2" t="s">
        <v>2701</v>
      </c>
      <c r="N1187" s="7">
        <v>93</v>
      </c>
      <c r="O1187" s="7">
        <v>3</v>
      </c>
      <c r="P1187" s="8">
        <v>41974.473611111112</v>
      </c>
      <c r="Q1187" s="7" t="s">
        <v>11</v>
      </c>
      <c r="R1187" s="7" t="s">
        <v>459</v>
      </c>
      <c r="S1187" s="7" t="s">
        <v>2693</v>
      </c>
      <c r="T1187" s="7" t="s">
        <v>547</v>
      </c>
      <c r="U1187" s="2">
        <f t="shared" si="378"/>
        <v>0</v>
      </c>
      <c r="V1187" s="2" t="b">
        <f t="shared" si="379"/>
        <v>0</v>
      </c>
      <c r="W1187" s="17" t="b">
        <f t="shared" si="380"/>
        <v>0</v>
      </c>
      <c r="X1187" s="2" t="b">
        <f t="shared" si="381"/>
        <v>0</v>
      </c>
      <c r="Y1187" s="2" t="b">
        <f t="shared" si="382"/>
        <v>0</v>
      </c>
      <c r="Z1187" s="2" t="b">
        <f t="shared" si="383"/>
        <v>0</v>
      </c>
      <c r="AA1187" s="2" t="b">
        <f t="shared" si="384"/>
        <v>0</v>
      </c>
      <c r="AB1187" s="2" t="b">
        <f t="shared" si="385"/>
        <v>0</v>
      </c>
      <c r="AC1187" s="2" t="b">
        <f t="shared" si="386"/>
        <v>0</v>
      </c>
      <c r="AD1187" s="2" t="b">
        <f t="shared" si="387"/>
        <v>0</v>
      </c>
      <c r="AE1187" s="2" t="b">
        <f t="shared" si="388"/>
        <v>0</v>
      </c>
      <c r="AF1187" s="2" t="b">
        <f t="shared" si="389"/>
        <v>0</v>
      </c>
      <c r="AG1187" s="2" t="b">
        <f t="shared" si="390"/>
        <v>0</v>
      </c>
      <c r="AH1187" s="17" t="b">
        <f t="shared" si="391"/>
        <v>0</v>
      </c>
      <c r="AI1187" s="2" t="b">
        <f t="shared" si="392"/>
        <v>0</v>
      </c>
      <c r="AJ1187" s="2" t="b">
        <f t="shared" si="393"/>
        <v>0</v>
      </c>
      <c r="AK1187" s="2" t="b">
        <f t="shared" si="394"/>
        <v>0</v>
      </c>
      <c r="AL1187" s="2" t="b">
        <f t="shared" si="395"/>
        <v>0</v>
      </c>
      <c r="AM1187" s="2" t="b">
        <f t="shared" si="396"/>
        <v>0</v>
      </c>
      <c r="AN1187" s="2" t="b">
        <f t="shared" si="397"/>
        <v>0</v>
      </c>
      <c r="AO1187" s="2" t="b">
        <v>0</v>
      </c>
      <c r="AP1187" s="2" t="b">
        <f t="shared" si="398"/>
        <v>0</v>
      </c>
      <c r="AQ1187" s="2" t="b">
        <v>0</v>
      </c>
      <c r="BM1187" s="2"/>
      <c r="BN1187" s="2"/>
      <c r="BO1187" s="2"/>
      <c r="BP1187" s="2"/>
      <c r="CF1187" s="2"/>
      <c r="CG1187" s="2"/>
    </row>
    <row r="1188" spans="1:85" s="84" customFormat="1" ht="150" x14ac:dyDescent="0.25">
      <c r="A1188" s="75" t="s">
        <v>5675</v>
      </c>
      <c r="B1188" s="75" t="s">
        <v>5737</v>
      </c>
      <c r="C1188" s="75" t="s">
        <v>6443</v>
      </c>
      <c r="D1188" s="90" t="s">
        <v>6444</v>
      </c>
      <c r="E1188" s="90" t="s">
        <v>6445</v>
      </c>
      <c r="F1188" s="90" t="s">
        <v>5693</v>
      </c>
      <c r="G1188" s="91" t="s">
        <v>6446</v>
      </c>
      <c r="H1188" s="90"/>
      <c r="I1188" s="90" t="s">
        <v>6447</v>
      </c>
      <c r="J1188" s="90" t="s">
        <v>6448</v>
      </c>
      <c r="K1188" s="75"/>
      <c r="L1188" s="90" t="s">
        <v>3860</v>
      </c>
      <c r="M1188" s="90" t="s">
        <v>3861</v>
      </c>
      <c r="N1188" s="90">
        <v>2012</v>
      </c>
      <c r="O1188" s="90">
        <v>1</v>
      </c>
      <c r="P1188" s="92">
        <v>41030.613888888889</v>
      </c>
      <c r="Q1188" s="90" t="s">
        <v>11</v>
      </c>
      <c r="R1188" s="90" t="s">
        <v>459</v>
      </c>
      <c r="S1188" s="90" t="s">
        <v>3859</v>
      </c>
      <c r="T1188" s="90" t="s">
        <v>484</v>
      </c>
      <c r="U1188" s="90">
        <f t="shared" si="378"/>
        <v>6</v>
      </c>
      <c r="V1188" s="90" t="b">
        <f t="shared" si="379"/>
        <v>1</v>
      </c>
      <c r="W1188" s="90" t="b">
        <f t="shared" si="380"/>
        <v>1</v>
      </c>
      <c r="X1188" s="90" t="b">
        <f t="shared" si="381"/>
        <v>0</v>
      </c>
      <c r="Y1188" s="90" t="b">
        <f t="shared" si="382"/>
        <v>0</v>
      </c>
      <c r="Z1188" s="90" t="b">
        <f t="shared" si="383"/>
        <v>0</v>
      </c>
      <c r="AA1188" s="90" t="b">
        <f t="shared" si="384"/>
        <v>1</v>
      </c>
      <c r="AB1188" s="90" t="b">
        <f t="shared" si="385"/>
        <v>0</v>
      </c>
      <c r="AC1188" s="90" t="b">
        <f t="shared" si="386"/>
        <v>1</v>
      </c>
      <c r="AD1188" s="90" t="b">
        <f t="shared" si="387"/>
        <v>0</v>
      </c>
      <c r="AE1188" s="90" t="b">
        <f t="shared" si="388"/>
        <v>0</v>
      </c>
      <c r="AF1188" s="90" t="b">
        <f t="shared" si="389"/>
        <v>0</v>
      </c>
      <c r="AG1188" s="90" t="b">
        <f t="shared" si="390"/>
        <v>0</v>
      </c>
      <c r="AH1188" s="90" t="b">
        <f t="shared" si="391"/>
        <v>0</v>
      </c>
      <c r="AI1188" s="90" t="b">
        <f t="shared" si="392"/>
        <v>1</v>
      </c>
      <c r="AJ1188" s="90" t="b">
        <f t="shared" si="393"/>
        <v>0</v>
      </c>
      <c r="AK1188" s="90" t="b">
        <f t="shared" si="394"/>
        <v>0</v>
      </c>
      <c r="AL1188" s="90" t="b">
        <f t="shared" si="395"/>
        <v>0</v>
      </c>
      <c r="AM1188" s="90" t="b">
        <f t="shared" si="396"/>
        <v>0</v>
      </c>
      <c r="AN1188" s="90" t="b">
        <f t="shared" si="397"/>
        <v>0</v>
      </c>
      <c r="AO1188" s="90" t="b">
        <v>0</v>
      </c>
      <c r="AP1188" s="90" t="b">
        <f t="shared" si="398"/>
        <v>1</v>
      </c>
      <c r="AQ1188" s="90" t="b">
        <v>0</v>
      </c>
      <c r="AR1188" s="2">
        <v>1</v>
      </c>
      <c r="AS1188" s="2">
        <v>2</v>
      </c>
      <c r="AT1188" s="2">
        <v>3</v>
      </c>
      <c r="AU1188" s="2">
        <v>7</v>
      </c>
      <c r="AV1188" s="2">
        <v>10</v>
      </c>
      <c r="AW1188" s="2">
        <v>12</v>
      </c>
      <c r="AX1188" s="2">
        <v>20</v>
      </c>
      <c r="AY1188" s="2">
        <v>52</v>
      </c>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row>
    <row r="1189" spans="1:85" s="7" customFormat="1" hidden="1" x14ac:dyDescent="0.25">
      <c r="L1189" s="11" t="s">
        <v>3830</v>
      </c>
      <c r="M1189" s="2" t="s">
        <v>3831</v>
      </c>
      <c r="N1189" s="2">
        <v>41</v>
      </c>
      <c r="O1189" s="2">
        <v>2</v>
      </c>
      <c r="P1189" s="3">
        <v>40725.695833333331</v>
      </c>
      <c r="Q1189" s="2" t="s">
        <v>11</v>
      </c>
      <c r="R1189" s="2" t="s">
        <v>459</v>
      </c>
      <c r="S1189" s="2" t="s">
        <v>3832</v>
      </c>
      <c r="T1189" s="2" t="s">
        <v>484</v>
      </c>
      <c r="U1189" s="2">
        <f t="shared" si="378"/>
        <v>5</v>
      </c>
      <c r="V1189" s="2" t="b">
        <f t="shared" si="379"/>
        <v>1</v>
      </c>
      <c r="W1189" s="17" t="b">
        <f t="shared" si="380"/>
        <v>1</v>
      </c>
      <c r="X1189" s="2" t="b">
        <f t="shared" si="381"/>
        <v>1</v>
      </c>
      <c r="Y1189" s="2" t="b">
        <f t="shared" si="382"/>
        <v>0</v>
      </c>
      <c r="Z1189" s="2" t="b">
        <f t="shared" si="383"/>
        <v>0</v>
      </c>
      <c r="AA1189" s="2" t="b">
        <f t="shared" si="384"/>
        <v>0</v>
      </c>
      <c r="AB1189" s="2" t="b">
        <f t="shared" si="385"/>
        <v>0</v>
      </c>
      <c r="AC1189" s="2" t="b">
        <f t="shared" si="386"/>
        <v>0</v>
      </c>
      <c r="AD1189" s="2" t="b">
        <f t="shared" si="387"/>
        <v>0</v>
      </c>
      <c r="AE1189" s="2" t="b">
        <f t="shared" si="388"/>
        <v>0</v>
      </c>
      <c r="AF1189" s="2" t="b">
        <f t="shared" si="389"/>
        <v>0</v>
      </c>
      <c r="AG1189" s="2" t="b">
        <f t="shared" si="390"/>
        <v>1</v>
      </c>
      <c r="AH1189" s="17" t="b">
        <f t="shared" si="391"/>
        <v>0</v>
      </c>
      <c r="AI1189" s="2" t="b">
        <f t="shared" si="392"/>
        <v>0</v>
      </c>
      <c r="AJ1189" s="2" t="b">
        <f t="shared" si="393"/>
        <v>0</v>
      </c>
      <c r="AK1189" s="2" t="b">
        <f t="shared" si="394"/>
        <v>1</v>
      </c>
      <c r="AL1189" s="2" t="b">
        <f t="shared" si="395"/>
        <v>0</v>
      </c>
      <c r="AM1189" s="2" t="b">
        <f t="shared" si="396"/>
        <v>0</v>
      </c>
      <c r="AN1189" s="2" t="b">
        <f t="shared" si="397"/>
        <v>0</v>
      </c>
      <c r="AO1189" s="2" t="b">
        <v>0</v>
      </c>
      <c r="AP1189" s="2" t="b">
        <f t="shared" si="398"/>
        <v>0</v>
      </c>
      <c r="AQ1189" s="2" t="b">
        <v>0</v>
      </c>
      <c r="AR1189" s="2">
        <v>1</v>
      </c>
      <c r="AS1189" s="2">
        <v>2</v>
      </c>
      <c r="AT1189" s="2">
        <v>4</v>
      </c>
      <c r="AU1189" s="2">
        <v>12</v>
      </c>
      <c r="AV1189" s="2">
        <v>15</v>
      </c>
      <c r="AW1189" s="2">
        <v>22</v>
      </c>
      <c r="AX1189" s="2"/>
      <c r="AY1189" s="2"/>
      <c r="AZ1189" s="2"/>
      <c r="BA1189" s="2"/>
      <c r="BB1189" s="2"/>
      <c r="BC1189" s="2"/>
      <c r="BD1189" s="2"/>
      <c r="BE1189" s="2"/>
      <c r="BF1189" s="2"/>
      <c r="BG1189" s="2"/>
      <c r="BH1189" s="2"/>
      <c r="BI1189" s="2"/>
      <c r="BJ1189" s="2"/>
      <c r="BK1189" s="2"/>
      <c r="BL1189" s="2"/>
      <c r="BM1189" s="2"/>
      <c r="BN1189" s="2"/>
      <c r="BO1189" s="2"/>
      <c r="CF1189" s="2"/>
      <c r="CG1189" s="2"/>
    </row>
    <row r="1190" spans="1:85" s="7" customFormat="1" ht="30" hidden="1" x14ac:dyDescent="0.25">
      <c r="A1190" s="2"/>
      <c r="L1190" s="11" t="s">
        <v>2846</v>
      </c>
      <c r="M1190" s="2" t="s">
        <v>2847</v>
      </c>
      <c r="N1190" s="2">
        <v>34</v>
      </c>
      <c r="O1190" s="2">
        <v>4</v>
      </c>
      <c r="P1190" s="3">
        <v>41913.681944444441</v>
      </c>
      <c r="Q1190" s="2" t="s">
        <v>11</v>
      </c>
      <c r="R1190" s="2" t="s">
        <v>459</v>
      </c>
      <c r="S1190" s="2" t="s">
        <v>2848</v>
      </c>
      <c r="T1190" s="2" t="s">
        <v>586</v>
      </c>
      <c r="U1190" s="2">
        <f t="shared" si="378"/>
        <v>1</v>
      </c>
      <c r="V1190" s="2" t="b">
        <f t="shared" si="379"/>
        <v>1</v>
      </c>
      <c r="W1190" s="17" t="b">
        <f t="shared" si="380"/>
        <v>0</v>
      </c>
      <c r="X1190" s="2" t="b">
        <f t="shared" si="381"/>
        <v>0</v>
      </c>
      <c r="Y1190" s="2" t="b">
        <f t="shared" si="382"/>
        <v>0</v>
      </c>
      <c r="Z1190" s="2" t="b">
        <f t="shared" si="383"/>
        <v>0</v>
      </c>
      <c r="AA1190" s="2" t="b">
        <f t="shared" si="384"/>
        <v>0</v>
      </c>
      <c r="AB1190" s="2" t="b">
        <f t="shared" si="385"/>
        <v>0</v>
      </c>
      <c r="AC1190" s="2" t="b">
        <f t="shared" si="386"/>
        <v>0</v>
      </c>
      <c r="AD1190" s="2" t="b">
        <f t="shared" si="387"/>
        <v>0</v>
      </c>
      <c r="AE1190" s="2" t="b">
        <f t="shared" si="388"/>
        <v>0</v>
      </c>
      <c r="AF1190" s="2" t="b">
        <f t="shared" si="389"/>
        <v>0</v>
      </c>
      <c r="AG1190" s="2" t="b">
        <f t="shared" si="390"/>
        <v>0</v>
      </c>
      <c r="AH1190" s="17" t="b">
        <f t="shared" si="391"/>
        <v>0</v>
      </c>
      <c r="AI1190" s="2" t="b">
        <f t="shared" si="392"/>
        <v>0</v>
      </c>
      <c r="AJ1190" s="2" t="b">
        <f t="shared" si="393"/>
        <v>0</v>
      </c>
      <c r="AK1190" s="2" t="b">
        <f t="shared" si="394"/>
        <v>0</v>
      </c>
      <c r="AL1190" s="2" t="b">
        <f t="shared" si="395"/>
        <v>0</v>
      </c>
      <c r="AM1190" s="2" t="b">
        <f t="shared" si="396"/>
        <v>0</v>
      </c>
      <c r="AN1190" s="2" t="b">
        <f t="shared" si="397"/>
        <v>0</v>
      </c>
      <c r="AO1190" s="2" t="b">
        <v>0</v>
      </c>
      <c r="AP1190" s="2" t="b">
        <f t="shared" si="398"/>
        <v>0</v>
      </c>
      <c r="AQ1190" s="2" t="b">
        <v>0</v>
      </c>
      <c r="AR1190" s="2">
        <v>1</v>
      </c>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CF1190" s="2"/>
      <c r="CG1190" s="2"/>
    </row>
    <row r="1191" spans="1:85" s="7" customFormat="1" hidden="1" x14ac:dyDescent="0.25">
      <c r="A1191" s="2"/>
      <c r="L1191" s="11" t="s">
        <v>748</v>
      </c>
      <c r="M1191" s="2" t="s">
        <v>749</v>
      </c>
      <c r="N1191" s="7">
        <v>3</v>
      </c>
      <c r="O1191" s="7">
        <v>1</v>
      </c>
      <c r="P1191" s="8">
        <v>41699.394444444442</v>
      </c>
      <c r="Q1191" s="7" t="s">
        <v>11</v>
      </c>
      <c r="R1191" s="7" t="s">
        <v>459</v>
      </c>
      <c r="S1191" s="7" t="s">
        <v>747</v>
      </c>
      <c r="T1191" s="7" t="s">
        <v>484</v>
      </c>
      <c r="U1191" s="2">
        <f t="shared" si="378"/>
        <v>2</v>
      </c>
      <c r="V1191" s="2" t="b">
        <f t="shared" si="379"/>
        <v>1</v>
      </c>
      <c r="W1191" s="17" t="b">
        <f t="shared" si="380"/>
        <v>0</v>
      </c>
      <c r="X1191" s="2" t="b">
        <f t="shared" si="381"/>
        <v>0</v>
      </c>
      <c r="Y1191" s="2" t="b">
        <f t="shared" si="382"/>
        <v>0</v>
      </c>
      <c r="Z1191" s="2" t="b">
        <f t="shared" si="383"/>
        <v>0</v>
      </c>
      <c r="AA1191" s="2" t="b">
        <f t="shared" si="384"/>
        <v>0</v>
      </c>
      <c r="AB1191" s="2" t="b">
        <f t="shared" si="385"/>
        <v>0</v>
      </c>
      <c r="AC1191" s="2" t="b">
        <f t="shared" si="386"/>
        <v>0</v>
      </c>
      <c r="AD1191" s="2" t="b">
        <f t="shared" si="387"/>
        <v>0</v>
      </c>
      <c r="AE1191" s="2" t="b">
        <f t="shared" si="388"/>
        <v>0</v>
      </c>
      <c r="AF1191" s="2" t="b">
        <f t="shared" si="389"/>
        <v>0</v>
      </c>
      <c r="AG1191" s="2" t="b">
        <f t="shared" si="390"/>
        <v>0</v>
      </c>
      <c r="AH1191" s="17" t="b">
        <f t="shared" si="391"/>
        <v>0</v>
      </c>
      <c r="AI1191" s="2" t="b">
        <f t="shared" si="392"/>
        <v>1</v>
      </c>
      <c r="AJ1191" s="2" t="b">
        <f t="shared" si="393"/>
        <v>0</v>
      </c>
      <c r="AK1191" s="2" t="b">
        <f t="shared" si="394"/>
        <v>0</v>
      </c>
      <c r="AL1191" s="2" t="b">
        <f t="shared" si="395"/>
        <v>0</v>
      </c>
      <c r="AM1191" s="2" t="b">
        <f t="shared" si="396"/>
        <v>0</v>
      </c>
      <c r="AN1191" s="2" t="b">
        <f t="shared" si="397"/>
        <v>0</v>
      </c>
      <c r="AO1191" s="2" t="b">
        <v>0</v>
      </c>
      <c r="AP1191" s="2" t="b">
        <f t="shared" si="398"/>
        <v>0</v>
      </c>
      <c r="AQ1191" s="2" t="b">
        <v>0</v>
      </c>
      <c r="AR1191" s="7">
        <v>1</v>
      </c>
      <c r="AS1191" s="7" t="s">
        <v>5615</v>
      </c>
      <c r="AT1191" s="7">
        <v>12</v>
      </c>
      <c r="AU1191" s="7">
        <v>20</v>
      </c>
      <c r="BM1191" s="2"/>
      <c r="BN1191" s="2"/>
      <c r="BO1191" s="2"/>
      <c r="CF1191" s="2"/>
      <c r="CG1191" s="2"/>
    </row>
    <row r="1192" spans="1:85" s="84" customFormat="1" ht="45" x14ac:dyDescent="0.25">
      <c r="A1192" s="75" t="s">
        <v>5675</v>
      </c>
      <c r="B1192" s="75" t="s">
        <v>5737</v>
      </c>
      <c r="C1192" s="75" t="s">
        <v>6449</v>
      </c>
      <c r="D1192" s="90" t="s">
        <v>6444</v>
      </c>
      <c r="E1192" s="90" t="s">
        <v>6450</v>
      </c>
      <c r="F1192" s="90" t="s">
        <v>5693</v>
      </c>
      <c r="G1192" s="91" t="s">
        <v>6451</v>
      </c>
      <c r="H1192" s="90"/>
      <c r="I1192" s="90" t="s">
        <v>6452</v>
      </c>
      <c r="J1192" s="90"/>
      <c r="K1192" s="75" t="s">
        <v>6453</v>
      </c>
      <c r="L1192" s="90" t="s">
        <v>4189</v>
      </c>
      <c r="M1192" s="90" t="s">
        <v>4190</v>
      </c>
      <c r="N1192" s="90">
        <v>33</v>
      </c>
      <c r="O1192" s="90">
        <v>1</v>
      </c>
      <c r="P1192" s="92">
        <v>41579.699305555558</v>
      </c>
      <c r="Q1192" s="90" t="s">
        <v>11</v>
      </c>
      <c r="R1192" s="90" t="s">
        <v>459</v>
      </c>
      <c r="S1192" s="90" t="s">
        <v>4191</v>
      </c>
      <c r="T1192" s="90" t="s">
        <v>658</v>
      </c>
      <c r="U1192" s="90">
        <f t="shared" si="378"/>
        <v>6</v>
      </c>
      <c r="V1192" s="90" t="b">
        <f t="shared" si="379"/>
        <v>1</v>
      </c>
      <c r="W1192" s="90" t="b">
        <f t="shared" si="380"/>
        <v>0</v>
      </c>
      <c r="X1192" s="90" t="b">
        <f t="shared" si="381"/>
        <v>1</v>
      </c>
      <c r="Y1192" s="90" t="b">
        <f t="shared" si="382"/>
        <v>0</v>
      </c>
      <c r="Z1192" s="90" t="b">
        <f t="shared" si="383"/>
        <v>0</v>
      </c>
      <c r="AA1192" s="90" t="b">
        <f t="shared" si="384"/>
        <v>1</v>
      </c>
      <c r="AB1192" s="90" t="b">
        <f t="shared" si="385"/>
        <v>1</v>
      </c>
      <c r="AC1192" s="90" t="b">
        <f t="shared" si="386"/>
        <v>0</v>
      </c>
      <c r="AD1192" s="90" t="b">
        <f t="shared" si="387"/>
        <v>0</v>
      </c>
      <c r="AE1192" s="90" t="b">
        <f t="shared" si="388"/>
        <v>0</v>
      </c>
      <c r="AF1192" s="90" t="b">
        <f t="shared" si="389"/>
        <v>0</v>
      </c>
      <c r="AG1192" s="90" t="b">
        <f t="shared" si="390"/>
        <v>0</v>
      </c>
      <c r="AH1192" s="90" t="b">
        <f t="shared" si="391"/>
        <v>0</v>
      </c>
      <c r="AI1192" s="90" t="b">
        <f t="shared" si="392"/>
        <v>1</v>
      </c>
      <c r="AJ1192" s="90" t="b">
        <f t="shared" si="393"/>
        <v>0</v>
      </c>
      <c r="AK1192" s="90" t="b">
        <f t="shared" si="394"/>
        <v>1</v>
      </c>
      <c r="AL1192" s="90" t="b">
        <f t="shared" si="395"/>
        <v>0</v>
      </c>
      <c r="AM1192" s="90" t="b">
        <f t="shared" si="396"/>
        <v>0</v>
      </c>
      <c r="AN1192" s="90" t="b">
        <f t="shared" si="397"/>
        <v>0</v>
      </c>
      <c r="AO1192" s="90" t="b">
        <v>0</v>
      </c>
      <c r="AP1192" s="90" t="b">
        <f t="shared" si="398"/>
        <v>0</v>
      </c>
      <c r="AQ1192" s="90" t="b">
        <v>0</v>
      </c>
      <c r="AR1192" s="2">
        <v>1</v>
      </c>
      <c r="AS1192" s="2">
        <v>3</v>
      </c>
      <c r="AT1192" s="2">
        <v>4</v>
      </c>
      <c r="AU1192" s="2">
        <v>7</v>
      </c>
      <c r="AV1192" s="2">
        <v>8</v>
      </c>
      <c r="AW1192" s="2">
        <v>20</v>
      </c>
      <c r="AX1192" s="2">
        <v>22</v>
      </c>
      <c r="AY1192" s="2"/>
      <c r="AZ1192" s="2"/>
      <c r="BA1192" s="2"/>
      <c r="BB1192" s="2"/>
      <c r="BC1192" s="2"/>
      <c r="BD1192" s="2"/>
      <c r="BE1192" s="2"/>
      <c r="BF1192" s="2"/>
      <c r="BG1192" s="2"/>
      <c r="BH1192" s="2"/>
      <c r="BI1192" s="2"/>
      <c r="BJ1192" s="2"/>
      <c r="BK1192" s="2"/>
      <c r="BL1192" s="2"/>
      <c r="BM1192" s="2"/>
      <c r="BN1192" s="2"/>
      <c r="BO1192" s="2"/>
      <c r="BP1192" s="7"/>
      <c r="BQ1192" s="7"/>
      <c r="BR1192" s="7"/>
      <c r="BS1192" s="7"/>
      <c r="BT1192" s="7"/>
      <c r="BU1192" s="7"/>
      <c r="BV1192" s="7"/>
      <c r="BW1192" s="7"/>
      <c r="BX1192" s="7"/>
      <c r="BY1192" s="7"/>
      <c r="BZ1192" s="7"/>
      <c r="CA1192" s="7"/>
      <c r="CB1192" s="7"/>
      <c r="CC1192" s="7"/>
      <c r="CD1192" s="7"/>
      <c r="CE1192" s="7"/>
      <c r="CF1192" s="2"/>
    </row>
    <row r="1193" spans="1:85" s="84" customFormat="1" ht="165" x14ac:dyDescent="0.25">
      <c r="A1193" s="75" t="s">
        <v>5678</v>
      </c>
      <c r="B1193" s="75" t="s">
        <v>5693</v>
      </c>
      <c r="C1193" s="75"/>
      <c r="D1193" s="90" t="s">
        <v>5693</v>
      </c>
      <c r="E1193" s="90" t="s">
        <v>5858</v>
      </c>
      <c r="F1193" s="90" t="s">
        <v>5693</v>
      </c>
      <c r="G1193" s="90" t="s">
        <v>5859</v>
      </c>
      <c r="H1193" s="90"/>
      <c r="I1193" s="90">
        <v>6801081</v>
      </c>
      <c r="J1193" s="90" t="s">
        <v>5860</v>
      </c>
      <c r="K1193" s="75" t="s">
        <v>5861</v>
      </c>
      <c r="L1193" s="90" t="s">
        <v>3822</v>
      </c>
      <c r="M1193" s="90" t="s">
        <v>3823</v>
      </c>
      <c r="N1193" s="90">
        <v>2012</v>
      </c>
      <c r="O1193" s="90">
        <v>1</v>
      </c>
      <c r="P1193" s="92">
        <v>40909.69027777778</v>
      </c>
      <c r="Q1193" s="90" t="s">
        <v>11</v>
      </c>
      <c r="R1193" s="90" t="s">
        <v>459</v>
      </c>
      <c r="S1193" s="90" t="s">
        <v>3824</v>
      </c>
      <c r="T1193" s="90" t="s">
        <v>484</v>
      </c>
      <c r="U1193" s="90">
        <f t="shared" si="378"/>
        <v>4</v>
      </c>
      <c r="V1193" s="90" t="b">
        <f t="shared" si="379"/>
        <v>0</v>
      </c>
      <c r="W1193" s="90" t="b">
        <f t="shared" si="380"/>
        <v>1</v>
      </c>
      <c r="X1193" s="90" t="b">
        <f t="shared" si="381"/>
        <v>0</v>
      </c>
      <c r="Y1193" s="90" t="b">
        <f t="shared" si="382"/>
        <v>0</v>
      </c>
      <c r="Z1193" s="90" t="b">
        <f t="shared" si="383"/>
        <v>0</v>
      </c>
      <c r="AA1193" s="90" t="b">
        <f t="shared" si="384"/>
        <v>0</v>
      </c>
      <c r="AB1193" s="90" t="b">
        <f t="shared" si="385"/>
        <v>0</v>
      </c>
      <c r="AC1193" s="90" t="b">
        <f t="shared" si="386"/>
        <v>0</v>
      </c>
      <c r="AD1193" s="90" t="b">
        <f t="shared" si="387"/>
        <v>1</v>
      </c>
      <c r="AE1193" s="90" t="b">
        <f t="shared" si="388"/>
        <v>1</v>
      </c>
      <c r="AF1193" s="90" t="b">
        <f t="shared" si="389"/>
        <v>0</v>
      </c>
      <c r="AG1193" s="90" t="b">
        <f t="shared" si="390"/>
        <v>0</v>
      </c>
      <c r="AH1193" s="90" t="b">
        <f t="shared" si="391"/>
        <v>0</v>
      </c>
      <c r="AI1193" s="90" t="b">
        <f t="shared" si="392"/>
        <v>0</v>
      </c>
      <c r="AJ1193" s="90" t="b">
        <f t="shared" si="393"/>
        <v>0</v>
      </c>
      <c r="AK1193" s="90" t="b">
        <f t="shared" si="394"/>
        <v>0</v>
      </c>
      <c r="AL1193" s="90" t="b">
        <f t="shared" si="395"/>
        <v>0</v>
      </c>
      <c r="AM1193" s="90" t="b">
        <f t="shared" si="396"/>
        <v>0</v>
      </c>
      <c r="AN1193" s="90" t="b">
        <f t="shared" si="397"/>
        <v>0</v>
      </c>
      <c r="AO1193" s="90" t="b">
        <v>0</v>
      </c>
      <c r="AP1193" s="90" t="b">
        <f t="shared" si="398"/>
        <v>0</v>
      </c>
      <c r="AQ1193" s="90" t="b">
        <v>1</v>
      </c>
      <c r="AR1193" s="2">
        <v>2</v>
      </c>
      <c r="AS1193" s="2">
        <v>3</v>
      </c>
      <c r="AT1193" s="2" t="s">
        <v>5618</v>
      </c>
      <c r="AU1193" s="2">
        <v>11</v>
      </c>
      <c r="AV1193" s="2">
        <v>12</v>
      </c>
      <c r="AW1193" s="2">
        <v>13</v>
      </c>
      <c r="AX1193" s="2"/>
      <c r="AY1193" s="2"/>
      <c r="AZ1193" s="2"/>
      <c r="BA1193" s="2"/>
      <c r="BB1193" s="2"/>
      <c r="BC1193" s="2"/>
      <c r="BD1193" s="2"/>
      <c r="BE1193" s="2"/>
      <c r="BF1193" s="2"/>
      <c r="BG1193" s="2"/>
      <c r="BH1193" s="2"/>
      <c r="BI1193" s="2"/>
      <c r="BJ1193" s="2"/>
      <c r="BK1193" s="2"/>
      <c r="BL1193" s="2"/>
      <c r="BM1193" s="7"/>
      <c r="BN1193" s="7"/>
      <c r="BO1193" s="7"/>
      <c r="BP1193" s="7"/>
      <c r="BQ1193" s="7"/>
      <c r="BR1193" s="7"/>
      <c r="BS1193" s="7"/>
      <c r="BT1193" s="7"/>
      <c r="BU1193" s="7"/>
      <c r="BV1193" s="7"/>
      <c r="BW1193" s="7"/>
      <c r="BX1193" s="7"/>
      <c r="BY1193" s="7"/>
      <c r="BZ1193" s="7"/>
      <c r="CA1193" s="7"/>
      <c r="CB1193" s="7"/>
      <c r="CC1193" s="7"/>
      <c r="CD1193" s="7"/>
      <c r="CE1193" s="7"/>
      <c r="CF1193" s="2"/>
    </row>
    <row r="1194" spans="1:85" s="2" customFormat="1" ht="30" hidden="1" x14ac:dyDescent="0.25">
      <c r="A1194" s="42" t="s">
        <v>5673</v>
      </c>
      <c r="B1194" s="42" t="s">
        <v>5730</v>
      </c>
      <c r="C1194" s="42" t="s">
        <v>5731</v>
      </c>
      <c r="D1194" s="42" t="s">
        <v>6181</v>
      </c>
      <c r="E1194" s="42" t="s">
        <v>6182</v>
      </c>
      <c r="F1194" s="42" t="s">
        <v>6182</v>
      </c>
      <c r="G1194" s="42" t="s">
        <v>6182</v>
      </c>
      <c r="H1194" s="42" t="s">
        <v>6182</v>
      </c>
      <c r="I1194" s="42">
        <v>606190423</v>
      </c>
      <c r="J1194" s="42" t="s">
        <v>6183</v>
      </c>
      <c r="K1194" s="42" t="s">
        <v>6184</v>
      </c>
      <c r="L1194" s="5" t="s">
        <v>1562</v>
      </c>
      <c r="M1194" s="5" t="s">
        <v>1563</v>
      </c>
      <c r="N1194" s="5">
        <v>12</v>
      </c>
      <c r="O1194" s="5">
        <v>2</v>
      </c>
      <c r="P1194" s="10">
        <v>41091.618055555555</v>
      </c>
      <c r="Q1194" s="5" t="s">
        <v>11</v>
      </c>
      <c r="R1194" s="5" t="s">
        <v>459</v>
      </c>
      <c r="S1194" s="5" t="s">
        <v>1564</v>
      </c>
      <c r="T1194" s="5" t="s">
        <v>1565</v>
      </c>
      <c r="U1194" s="5">
        <f t="shared" si="378"/>
        <v>6</v>
      </c>
      <c r="V1194" s="5" t="b">
        <f t="shared" si="379"/>
        <v>1</v>
      </c>
      <c r="W1194" s="51" t="b">
        <f t="shared" si="380"/>
        <v>0</v>
      </c>
      <c r="X1194" s="5" t="b">
        <f t="shared" si="381"/>
        <v>0</v>
      </c>
      <c r="Y1194" s="5" t="b">
        <f t="shared" si="382"/>
        <v>0</v>
      </c>
      <c r="Z1194" s="5" t="b">
        <f t="shared" si="383"/>
        <v>0</v>
      </c>
      <c r="AA1194" s="5" t="b">
        <f t="shared" si="384"/>
        <v>1</v>
      </c>
      <c r="AB1194" s="5" t="b">
        <f t="shared" si="385"/>
        <v>1</v>
      </c>
      <c r="AC1194" s="5" t="b">
        <f t="shared" si="386"/>
        <v>0</v>
      </c>
      <c r="AD1194" s="5" t="b">
        <f t="shared" si="387"/>
        <v>0</v>
      </c>
      <c r="AE1194" s="5" t="b">
        <f t="shared" si="388"/>
        <v>0</v>
      </c>
      <c r="AF1194" s="5" t="b">
        <f t="shared" si="389"/>
        <v>0</v>
      </c>
      <c r="AG1194" s="5" t="b">
        <f t="shared" si="390"/>
        <v>1</v>
      </c>
      <c r="AH1194" s="51" t="b">
        <f t="shared" si="391"/>
        <v>0</v>
      </c>
      <c r="AI1194" s="5" t="b">
        <f t="shared" si="392"/>
        <v>1</v>
      </c>
      <c r="AJ1194" s="5" t="b">
        <f t="shared" si="393"/>
        <v>0</v>
      </c>
      <c r="AK1194" s="5" t="b">
        <f t="shared" si="394"/>
        <v>1</v>
      </c>
      <c r="AL1194" s="5" t="b">
        <f t="shared" si="395"/>
        <v>0</v>
      </c>
      <c r="AM1194" s="5" t="b">
        <f t="shared" si="396"/>
        <v>0</v>
      </c>
      <c r="AN1194" s="5" t="b">
        <f t="shared" si="397"/>
        <v>0</v>
      </c>
      <c r="AO1194" s="5" t="b">
        <v>0</v>
      </c>
      <c r="AP1194" s="5" t="b">
        <f t="shared" si="398"/>
        <v>0</v>
      </c>
      <c r="AQ1194" s="5" t="b">
        <v>0</v>
      </c>
      <c r="AR1194" s="2">
        <v>1</v>
      </c>
      <c r="AS1194" s="2">
        <v>7</v>
      </c>
      <c r="AT1194" s="2">
        <v>8</v>
      </c>
      <c r="AU1194" s="2" t="s">
        <v>5615</v>
      </c>
      <c r="AV1194" s="2">
        <v>15</v>
      </c>
      <c r="AW1194" s="2">
        <v>20</v>
      </c>
      <c r="AX1194" s="2">
        <v>22</v>
      </c>
      <c r="BP1194" s="7"/>
      <c r="BQ1194" s="7"/>
      <c r="BR1194" s="7"/>
      <c r="BS1194" s="7"/>
      <c r="BT1194" s="7"/>
      <c r="BU1194" s="7"/>
      <c r="BV1194" s="7"/>
      <c r="BW1194" s="7"/>
      <c r="BX1194" s="7"/>
      <c r="BY1194" s="7"/>
      <c r="BZ1194" s="7"/>
      <c r="CA1194" s="7"/>
      <c r="CB1194" s="7"/>
      <c r="CC1194" s="7"/>
      <c r="CD1194" s="7"/>
      <c r="CE1194" s="7"/>
    </row>
    <row r="1195" spans="1:85" s="2" customFormat="1" ht="45" hidden="1" x14ac:dyDescent="0.25">
      <c r="B1195" s="7"/>
      <c r="C1195" s="7"/>
      <c r="D1195" s="7"/>
      <c r="E1195" s="7"/>
      <c r="F1195" s="7"/>
      <c r="G1195" s="7"/>
      <c r="H1195" s="7"/>
      <c r="I1195" s="7"/>
      <c r="J1195" s="7"/>
      <c r="K1195" s="7"/>
      <c r="L1195" s="11" t="s">
        <v>664</v>
      </c>
      <c r="M1195" s="2" t="s">
        <v>665</v>
      </c>
      <c r="N1195" s="2">
        <v>35</v>
      </c>
      <c r="O1195" s="2">
        <v>4</v>
      </c>
      <c r="P1195" s="3">
        <v>41974.547222222223</v>
      </c>
      <c r="Q1195" s="2" t="s">
        <v>11</v>
      </c>
      <c r="R1195" s="2" t="s">
        <v>459</v>
      </c>
      <c r="S1195" s="2" t="s">
        <v>663</v>
      </c>
      <c r="T1195" s="2" t="s">
        <v>476</v>
      </c>
      <c r="U1195" s="2">
        <f t="shared" si="378"/>
        <v>0</v>
      </c>
      <c r="V1195" s="2" t="b">
        <f t="shared" si="379"/>
        <v>0</v>
      </c>
      <c r="W1195" s="17" t="b">
        <f t="shared" si="380"/>
        <v>0</v>
      </c>
      <c r="X1195" s="2" t="b">
        <f t="shared" si="381"/>
        <v>0</v>
      </c>
      <c r="Y1195" s="2" t="b">
        <f t="shared" si="382"/>
        <v>0</v>
      </c>
      <c r="Z1195" s="2" t="b">
        <f t="shared" si="383"/>
        <v>0</v>
      </c>
      <c r="AA1195" s="2" t="b">
        <f t="shared" si="384"/>
        <v>0</v>
      </c>
      <c r="AB1195" s="2" t="b">
        <f t="shared" si="385"/>
        <v>0</v>
      </c>
      <c r="AC1195" s="2" t="b">
        <f t="shared" si="386"/>
        <v>0</v>
      </c>
      <c r="AD1195" s="2" t="b">
        <f t="shared" si="387"/>
        <v>0</v>
      </c>
      <c r="AE1195" s="2" t="b">
        <f t="shared" si="388"/>
        <v>0</v>
      </c>
      <c r="AF1195" s="2" t="b">
        <f t="shared" si="389"/>
        <v>0</v>
      </c>
      <c r="AG1195" s="2" t="b">
        <f t="shared" si="390"/>
        <v>0</v>
      </c>
      <c r="AH1195" s="17" t="b">
        <f t="shared" si="391"/>
        <v>0</v>
      </c>
      <c r="AI1195" s="2" t="b">
        <f t="shared" si="392"/>
        <v>0</v>
      </c>
      <c r="AJ1195" s="2" t="b">
        <f t="shared" si="393"/>
        <v>0</v>
      </c>
      <c r="AK1195" s="2" t="b">
        <f t="shared" si="394"/>
        <v>0</v>
      </c>
      <c r="AL1195" s="2" t="b">
        <f t="shared" si="395"/>
        <v>0</v>
      </c>
      <c r="AM1195" s="2" t="b">
        <f t="shared" si="396"/>
        <v>0</v>
      </c>
      <c r="AN1195" s="2" t="b">
        <f t="shared" si="397"/>
        <v>0</v>
      </c>
      <c r="AO1195" s="2" t="b">
        <v>0</v>
      </c>
      <c r="AP1195" s="2" t="b">
        <f t="shared" si="398"/>
        <v>0</v>
      </c>
      <c r="AQ1195" s="2" t="b">
        <v>0</v>
      </c>
      <c r="AR1195" s="2" t="s">
        <v>5615</v>
      </c>
    </row>
    <row r="1196" spans="1:85" s="2" customFormat="1" ht="30" hidden="1" x14ac:dyDescent="0.25">
      <c r="B1196" s="7"/>
      <c r="C1196" s="7"/>
      <c r="D1196" s="7"/>
      <c r="E1196" s="7"/>
      <c r="F1196" s="7"/>
      <c r="G1196" s="7"/>
      <c r="H1196" s="7"/>
      <c r="I1196" s="7"/>
      <c r="J1196" s="7"/>
      <c r="K1196" s="7"/>
      <c r="L1196" s="11" t="s">
        <v>3952</v>
      </c>
      <c r="M1196" s="2" t="s">
        <v>3953</v>
      </c>
      <c r="N1196" s="2">
        <v>55</v>
      </c>
      <c r="O1196" s="2">
        <v>4</v>
      </c>
      <c r="P1196" s="3">
        <v>41548.632638888892</v>
      </c>
      <c r="Q1196" s="2" t="s">
        <v>11</v>
      </c>
      <c r="R1196" s="2" t="s">
        <v>459</v>
      </c>
      <c r="S1196" s="2" t="s">
        <v>3950</v>
      </c>
      <c r="T1196" s="2" t="s">
        <v>3951</v>
      </c>
      <c r="U1196" s="2">
        <f t="shared" si="378"/>
        <v>2</v>
      </c>
      <c r="V1196" s="2" t="b">
        <f t="shared" si="379"/>
        <v>0</v>
      </c>
      <c r="W1196" s="17" t="b">
        <f t="shared" si="380"/>
        <v>0</v>
      </c>
      <c r="X1196" s="2" t="b">
        <f t="shared" si="381"/>
        <v>0</v>
      </c>
      <c r="Y1196" s="2" t="b">
        <f t="shared" si="382"/>
        <v>0</v>
      </c>
      <c r="Z1196" s="2" t="b">
        <f t="shared" si="383"/>
        <v>0</v>
      </c>
      <c r="AA1196" s="2" t="b">
        <f t="shared" si="384"/>
        <v>0</v>
      </c>
      <c r="AB1196" s="2" t="b">
        <f t="shared" si="385"/>
        <v>0</v>
      </c>
      <c r="AC1196" s="2" t="b">
        <f t="shared" si="386"/>
        <v>0</v>
      </c>
      <c r="AD1196" s="2" t="b">
        <f t="shared" si="387"/>
        <v>0</v>
      </c>
      <c r="AE1196" s="2" t="b">
        <f t="shared" si="388"/>
        <v>0</v>
      </c>
      <c r="AF1196" s="2" t="b">
        <f t="shared" si="389"/>
        <v>0</v>
      </c>
      <c r="AG1196" s="2" t="b">
        <f t="shared" si="390"/>
        <v>1</v>
      </c>
      <c r="AH1196" s="17" t="b">
        <f t="shared" si="391"/>
        <v>1</v>
      </c>
      <c r="AI1196" s="2" t="b">
        <f t="shared" si="392"/>
        <v>0</v>
      </c>
      <c r="AJ1196" s="2" t="b">
        <f t="shared" si="393"/>
        <v>0</v>
      </c>
      <c r="AK1196" s="2" t="b">
        <f t="shared" si="394"/>
        <v>0</v>
      </c>
      <c r="AL1196" s="2" t="b">
        <f t="shared" si="395"/>
        <v>0</v>
      </c>
      <c r="AM1196" s="2" t="b">
        <f t="shared" si="396"/>
        <v>0</v>
      </c>
      <c r="AN1196" s="2" t="b">
        <f t="shared" si="397"/>
        <v>0</v>
      </c>
      <c r="AO1196" s="2" t="b">
        <v>0</v>
      </c>
      <c r="AP1196" s="2" t="b">
        <f t="shared" si="398"/>
        <v>0</v>
      </c>
      <c r="AQ1196" s="2" t="b">
        <v>0</v>
      </c>
      <c r="AR1196" s="2" t="s">
        <v>5615</v>
      </c>
      <c r="AS1196" s="2">
        <v>15</v>
      </c>
      <c r="AT1196" s="2">
        <v>16</v>
      </c>
      <c r="BP1196" s="7"/>
      <c r="BQ1196" s="7"/>
      <c r="BR1196" s="7"/>
      <c r="BS1196" s="7"/>
      <c r="BT1196" s="7"/>
      <c r="BU1196" s="7"/>
      <c r="BV1196" s="7"/>
      <c r="BW1196" s="7"/>
      <c r="BX1196" s="7"/>
      <c r="BY1196" s="7"/>
      <c r="BZ1196" s="7"/>
      <c r="CA1196" s="7"/>
      <c r="CB1196" s="7"/>
      <c r="CC1196" s="7"/>
      <c r="CD1196" s="7"/>
      <c r="CE1196" s="7"/>
    </row>
    <row r="1197" spans="1:85" s="2" customFormat="1" hidden="1" x14ac:dyDescent="0.25">
      <c r="A1197" s="42" t="s">
        <v>5673</v>
      </c>
      <c r="B1197" s="42" t="s">
        <v>6185</v>
      </c>
      <c r="C1197" s="42" t="s">
        <v>6186</v>
      </c>
      <c r="D1197" s="42" t="s">
        <v>6181</v>
      </c>
      <c r="E1197" s="42" t="s">
        <v>6182</v>
      </c>
      <c r="F1197" s="42" t="s">
        <v>6182</v>
      </c>
      <c r="G1197" s="42" t="s">
        <v>6182</v>
      </c>
      <c r="H1197" s="42" t="s">
        <v>6182</v>
      </c>
      <c r="I1197" s="42">
        <v>1127379827</v>
      </c>
      <c r="J1197" s="42" t="s">
        <v>6182</v>
      </c>
      <c r="K1197" s="42" t="s">
        <v>6187</v>
      </c>
      <c r="L1197" s="5" t="s">
        <v>5118</v>
      </c>
      <c r="M1197" s="5" t="s">
        <v>5119</v>
      </c>
      <c r="N1197" s="5">
        <v>12</v>
      </c>
      <c r="O1197" s="5">
        <v>1</v>
      </c>
      <c r="P1197" s="6">
        <v>43466</v>
      </c>
      <c r="Q1197" s="5" t="s">
        <v>11</v>
      </c>
      <c r="R1197" s="5" t="s">
        <v>4779</v>
      </c>
      <c r="S1197" s="5" t="s">
        <v>5120</v>
      </c>
      <c r="T1197" s="5" t="s">
        <v>4781</v>
      </c>
      <c r="U1197" s="5">
        <f t="shared" si="378"/>
        <v>6</v>
      </c>
      <c r="V1197" s="5" t="b">
        <f t="shared" si="379"/>
        <v>1</v>
      </c>
      <c r="W1197" s="51" t="b">
        <f t="shared" si="380"/>
        <v>0</v>
      </c>
      <c r="X1197" s="5" t="b">
        <f t="shared" si="381"/>
        <v>0</v>
      </c>
      <c r="Y1197" s="5" t="b">
        <f t="shared" si="382"/>
        <v>0</v>
      </c>
      <c r="Z1197" s="5" t="b">
        <f t="shared" si="383"/>
        <v>0</v>
      </c>
      <c r="AA1197" s="5" t="b">
        <f t="shared" si="384"/>
        <v>1</v>
      </c>
      <c r="AB1197" s="5" t="b">
        <f t="shared" si="385"/>
        <v>0</v>
      </c>
      <c r="AC1197" s="5" t="b">
        <f t="shared" si="386"/>
        <v>0</v>
      </c>
      <c r="AD1197" s="5" t="b">
        <f t="shared" si="387"/>
        <v>1</v>
      </c>
      <c r="AE1197" s="5" t="b">
        <f t="shared" si="388"/>
        <v>0</v>
      </c>
      <c r="AF1197" s="5" t="b">
        <f t="shared" si="389"/>
        <v>0</v>
      </c>
      <c r="AG1197" s="5" t="b">
        <f t="shared" si="390"/>
        <v>1</v>
      </c>
      <c r="AH1197" s="51" t="b">
        <f t="shared" si="391"/>
        <v>1</v>
      </c>
      <c r="AI1197" s="5" t="b">
        <f t="shared" si="392"/>
        <v>1</v>
      </c>
      <c r="AJ1197" s="5" t="b">
        <f t="shared" si="393"/>
        <v>0</v>
      </c>
      <c r="AK1197" s="5" t="b">
        <f t="shared" si="394"/>
        <v>0</v>
      </c>
      <c r="AL1197" s="5" t="b">
        <f t="shared" si="395"/>
        <v>0</v>
      </c>
      <c r="AM1197" s="5" t="b">
        <f t="shared" si="396"/>
        <v>0</v>
      </c>
      <c r="AN1197" s="5" t="b">
        <f t="shared" si="397"/>
        <v>0</v>
      </c>
      <c r="AO1197" s="5" t="b">
        <v>0</v>
      </c>
      <c r="AP1197" s="5" t="b">
        <f t="shared" si="398"/>
        <v>0</v>
      </c>
      <c r="AQ1197" s="5" t="b">
        <v>0</v>
      </c>
      <c r="AR1197" s="2">
        <v>1</v>
      </c>
      <c r="AS1197" s="2">
        <v>3</v>
      </c>
      <c r="AT1197" s="2">
        <v>7</v>
      </c>
      <c r="AU1197" s="2" t="s">
        <v>5615</v>
      </c>
      <c r="AV1197" s="2">
        <v>11</v>
      </c>
      <c r="AW1197" s="2">
        <v>15</v>
      </c>
      <c r="AX1197" s="2">
        <v>16</v>
      </c>
      <c r="AY1197" s="2">
        <v>20</v>
      </c>
    </row>
    <row r="1198" spans="1:85" s="84" customFormat="1" ht="75" x14ac:dyDescent="0.25">
      <c r="A1198" s="75" t="s">
        <v>5678</v>
      </c>
      <c r="B1198" s="75" t="s">
        <v>5693</v>
      </c>
      <c r="C1198" s="75"/>
      <c r="D1198" s="90" t="s">
        <v>5693</v>
      </c>
      <c r="E1198" s="90" t="s">
        <v>5890</v>
      </c>
      <c r="F1198" s="90" t="s">
        <v>5693</v>
      </c>
      <c r="G1198" s="91" t="s">
        <v>5891</v>
      </c>
      <c r="H1198" s="90"/>
      <c r="I1198" s="90">
        <v>50378365</v>
      </c>
      <c r="J1198" s="90" t="s">
        <v>5892</v>
      </c>
      <c r="K1198" s="75" t="s">
        <v>5893</v>
      </c>
      <c r="L1198" s="90" t="s">
        <v>661</v>
      </c>
      <c r="M1198" s="90" t="s">
        <v>662</v>
      </c>
      <c r="N1198" s="90">
        <v>2010</v>
      </c>
      <c r="O1198" s="90">
        <v>1</v>
      </c>
      <c r="P1198" s="92">
        <v>40179.602083333331</v>
      </c>
      <c r="Q1198" s="90" t="s">
        <v>11</v>
      </c>
      <c r="R1198" s="90" t="s">
        <v>459</v>
      </c>
      <c r="S1198" s="90" t="s">
        <v>663</v>
      </c>
      <c r="T1198" s="90" t="s">
        <v>476</v>
      </c>
      <c r="U1198" s="90">
        <f t="shared" si="378"/>
        <v>3</v>
      </c>
      <c r="V1198" s="90" t="b">
        <f t="shared" si="379"/>
        <v>0</v>
      </c>
      <c r="W1198" s="90" t="b">
        <f t="shared" si="380"/>
        <v>0</v>
      </c>
      <c r="X1198" s="90" t="b">
        <f t="shared" si="381"/>
        <v>0</v>
      </c>
      <c r="Y1198" s="90" t="b">
        <f t="shared" si="382"/>
        <v>0</v>
      </c>
      <c r="Z1198" s="90" t="b">
        <f t="shared" si="383"/>
        <v>0</v>
      </c>
      <c r="AA1198" s="90" t="b">
        <f t="shared" si="384"/>
        <v>0</v>
      </c>
      <c r="AB1198" s="90" t="b">
        <f t="shared" si="385"/>
        <v>0</v>
      </c>
      <c r="AC1198" s="90" t="b">
        <f t="shared" si="386"/>
        <v>0</v>
      </c>
      <c r="AD1198" s="90" t="b">
        <f t="shared" si="387"/>
        <v>1</v>
      </c>
      <c r="AE1198" s="90" t="b">
        <f t="shared" si="388"/>
        <v>0</v>
      </c>
      <c r="AF1198" s="90" t="b">
        <f t="shared" si="389"/>
        <v>0</v>
      </c>
      <c r="AG1198" s="90" t="b">
        <f t="shared" si="390"/>
        <v>0</v>
      </c>
      <c r="AH1198" s="90" t="b">
        <f t="shared" si="391"/>
        <v>1</v>
      </c>
      <c r="AI1198" s="90" t="b">
        <f t="shared" si="392"/>
        <v>0</v>
      </c>
      <c r="AJ1198" s="90" t="b">
        <f t="shared" si="393"/>
        <v>0</v>
      </c>
      <c r="AK1198" s="90" t="b">
        <f t="shared" si="394"/>
        <v>0</v>
      </c>
      <c r="AL1198" s="90" t="b">
        <f t="shared" si="395"/>
        <v>0</v>
      </c>
      <c r="AM1198" s="90" t="b">
        <f t="shared" si="396"/>
        <v>0</v>
      </c>
      <c r="AN1198" s="90" t="b">
        <f t="shared" si="397"/>
        <v>0</v>
      </c>
      <c r="AO1198" s="90" t="b">
        <v>0</v>
      </c>
      <c r="AP1198" s="90" t="b">
        <f t="shared" si="398"/>
        <v>0</v>
      </c>
      <c r="AQ1198" s="90" t="b">
        <v>1</v>
      </c>
      <c r="AR1198" s="2" t="s">
        <v>5618</v>
      </c>
      <c r="AS1198" s="2">
        <v>11</v>
      </c>
      <c r="AT1198" s="2">
        <v>16</v>
      </c>
      <c r="AU1198" s="2"/>
      <c r="AV1198" s="2"/>
      <c r="AW1198" s="2"/>
      <c r="AX1198" s="2"/>
      <c r="AY1198" s="2"/>
      <c r="AZ1198" s="2"/>
      <c r="BA1198" s="2"/>
      <c r="BB1198" s="2"/>
      <c r="BC1198" s="2"/>
      <c r="BD1198" s="2"/>
      <c r="BE1198" s="2"/>
      <c r="BF1198" s="2"/>
      <c r="BG1198" s="2"/>
      <c r="BH1198" s="2"/>
      <c r="BI1198" s="2"/>
      <c r="BJ1198" s="2"/>
      <c r="BK1198" s="2"/>
      <c r="BL1198" s="2"/>
      <c r="BM1198" s="7"/>
      <c r="BN1198" s="7"/>
      <c r="BO1198" s="7"/>
      <c r="BP1198" s="7"/>
      <c r="BQ1198" s="7"/>
      <c r="BR1198" s="7"/>
      <c r="BS1198" s="7"/>
      <c r="BT1198" s="7"/>
      <c r="BU1198" s="7"/>
      <c r="BV1198" s="7"/>
      <c r="BW1198" s="7"/>
      <c r="BX1198" s="7"/>
      <c r="BY1198" s="7"/>
      <c r="BZ1198" s="7"/>
      <c r="CA1198" s="7"/>
      <c r="CB1198" s="7"/>
      <c r="CC1198" s="7"/>
      <c r="CD1198" s="7"/>
      <c r="CE1198" s="7"/>
      <c r="CF1198" s="2"/>
    </row>
    <row r="1199" spans="1:85" s="2" customFormat="1" hidden="1" x14ac:dyDescent="0.25">
      <c r="A1199" s="42" t="s">
        <v>5657</v>
      </c>
      <c r="B1199" s="42"/>
      <c r="C1199" s="42"/>
      <c r="D1199" s="42"/>
      <c r="E1199" s="42"/>
      <c r="F1199" s="42"/>
      <c r="G1199" s="42"/>
      <c r="H1199" s="42"/>
      <c r="I1199" s="42"/>
      <c r="J1199" s="42"/>
      <c r="K1199" s="42"/>
      <c r="L1199" s="5" t="s">
        <v>3181</v>
      </c>
      <c r="M1199" s="5" t="s">
        <v>3182</v>
      </c>
      <c r="N1199" s="49">
        <v>59</v>
      </c>
      <c r="O1199" s="49">
        <v>4</v>
      </c>
      <c r="P1199" s="50">
        <v>41609.60833333333</v>
      </c>
      <c r="Q1199" s="49" t="s">
        <v>11</v>
      </c>
      <c r="R1199" s="49" t="s">
        <v>459</v>
      </c>
      <c r="S1199" s="49" t="s">
        <v>3178</v>
      </c>
      <c r="T1199" s="49" t="s">
        <v>484</v>
      </c>
      <c r="U1199" s="5">
        <f t="shared" si="378"/>
        <v>10</v>
      </c>
      <c r="V1199" s="5" t="b">
        <f t="shared" si="379"/>
        <v>0</v>
      </c>
      <c r="W1199" s="51" t="b">
        <f t="shared" si="380"/>
        <v>1</v>
      </c>
      <c r="X1199" s="5" t="b">
        <f t="shared" si="381"/>
        <v>1</v>
      </c>
      <c r="Y1199" s="5" t="b">
        <f t="shared" si="382"/>
        <v>0</v>
      </c>
      <c r="Z1199" s="5" t="b">
        <f t="shared" si="383"/>
        <v>0</v>
      </c>
      <c r="AA1199" s="5" t="b">
        <f t="shared" si="384"/>
        <v>1</v>
      </c>
      <c r="AB1199" s="5" t="b">
        <f t="shared" si="385"/>
        <v>0</v>
      </c>
      <c r="AC1199" s="5" t="b">
        <f t="shared" si="386"/>
        <v>1</v>
      </c>
      <c r="AD1199" s="5" t="b">
        <f t="shared" si="387"/>
        <v>1</v>
      </c>
      <c r="AE1199" s="5" t="b">
        <f t="shared" si="388"/>
        <v>0</v>
      </c>
      <c r="AF1199" s="5" t="b">
        <f t="shared" si="389"/>
        <v>0</v>
      </c>
      <c r="AG1199" s="5" t="b">
        <f t="shared" si="390"/>
        <v>1</v>
      </c>
      <c r="AH1199" s="51" t="b">
        <f t="shared" si="391"/>
        <v>1</v>
      </c>
      <c r="AI1199" s="5" t="b">
        <f t="shared" si="392"/>
        <v>1</v>
      </c>
      <c r="AJ1199" s="5" t="b">
        <f t="shared" si="393"/>
        <v>0</v>
      </c>
      <c r="AK1199" s="5" t="b">
        <f t="shared" si="394"/>
        <v>1</v>
      </c>
      <c r="AL1199" s="5" t="b">
        <f t="shared" si="395"/>
        <v>0</v>
      </c>
      <c r="AM1199" s="5" t="b">
        <f t="shared" si="396"/>
        <v>0</v>
      </c>
      <c r="AN1199" s="5" t="b">
        <f t="shared" si="397"/>
        <v>0</v>
      </c>
      <c r="AO1199" s="5" t="b">
        <v>0</v>
      </c>
      <c r="AP1199" s="5" t="b">
        <f t="shared" si="398"/>
        <v>1</v>
      </c>
      <c r="AQ1199" s="5" t="b">
        <v>0</v>
      </c>
      <c r="AR1199" s="7">
        <v>2</v>
      </c>
      <c r="AS1199" s="7">
        <v>3</v>
      </c>
      <c r="AT1199" s="7">
        <v>4</v>
      </c>
      <c r="AU1199" s="7" t="s">
        <v>5619</v>
      </c>
      <c r="AV1199" s="7">
        <v>7</v>
      </c>
      <c r="AW1199" s="7">
        <v>10</v>
      </c>
      <c r="AX1199" s="7">
        <v>11</v>
      </c>
      <c r="AY1199" s="7">
        <v>12</v>
      </c>
      <c r="AZ1199" s="7">
        <v>15</v>
      </c>
      <c r="BA1199" s="7">
        <v>16</v>
      </c>
      <c r="BB1199" s="7">
        <v>20</v>
      </c>
      <c r="BC1199" s="7">
        <v>22</v>
      </c>
      <c r="BD1199" s="7">
        <v>52</v>
      </c>
      <c r="BE1199" s="7"/>
      <c r="BF1199" s="7"/>
      <c r="BG1199" s="7"/>
      <c r="BH1199" s="7"/>
      <c r="BI1199" s="7"/>
      <c r="BJ1199" s="7"/>
      <c r="BK1199" s="7"/>
      <c r="BL1199" s="7"/>
      <c r="BP1199" s="7"/>
      <c r="BQ1199" s="7"/>
      <c r="BR1199" s="7"/>
      <c r="BS1199" s="7"/>
      <c r="BT1199" s="7"/>
      <c r="BU1199" s="7"/>
      <c r="BV1199" s="7"/>
      <c r="BW1199" s="7"/>
      <c r="BX1199" s="7"/>
      <c r="BY1199" s="7"/>
      <c r="BZ1199" s="7"/>
      <c r="CA1199" s="7"/>
      <c r="CB1199" s="7"/>
      <c r="CC1199" s="7"/>
      <c r="CD1199" s="7"/>
      <c r="CE1199" s="7"/>
    </row>
    <row r="1200" spans="1:85" s="2" customFormat="1" ht="45" hidden="1" x14ac:dyDescent="0.25">
      <c r="L1200" s="11" t="s">
        <v>4858</v>
      </c>
      <c r="M1200" s="2" t="s">
        <v>4859</v>
      </c>
      <c r="N1200" s="2">
        <v>2011</v>
      </c>
      <c r="O1200" s="2">
        <v>1</v>
      </c>
      <c r="P1200" s="3">
        <v>40878.60833333333</v>
      </c>
      <c r="Q1200" s="2" t="s">
        <v>11</v>
      </c>
      <c r="R1200" s="2" t="s">
        <v>4779</v>
      </c>
      <c r="S1200" s="2" t="s">
        <v>4860</v>
      </c>
      <c r="T1200" s="2" t="s">
        <v>199</v>
      </c>
      <c r="U1200" s="2">
        <f t="shared" si="378"/>
        <v>3</v>
      </c>
      <c r="V1200" s="2" t="b">
        <f t="shared" si="379"/>
        <v>1</v>
      </c>
      <c r="W1200" s="17" t="b">
        <f t="shared" si="380"/>
        <v>0</v>
      </c>
      <c r="X1200" s="2" t="b">
        <f t="shared" si="381"/>
        <v>0</v>
      </c>
      <c r="Y1200" s="2" t="b">
        <f t="shared" si="382"/>
        <v>0</v>
      </c>
      <c r="Z1200" s="2" t="b">
        <f t="shared" si="383"/>
        <v>0</v>
      </c>
      <c r="AA1200" s="2" t="b">
        <f t="shared" si="384"/>
        <v>1</v>
      </c>
      <c r="AB1200" s="2" t="b">
        <f t="shared" si="385"/>
        <v>0</v>
      </c>
      <c r="AC1200" s="2" t="b">
        <f t="shared" si="386"/>
        <v>0</v>
      </c>
      <c r="AD1200" s="2" t="b">
        <f t="shared" si="387"/>
        <v>0</v>
      </c>
      <c r="AE1200" s="2" t="b">
        <f t="shared" si="388"/>
        <v>1</v>
      </c>
      <c r="AF1200" s="2" t="b">
        <f t="shared" si="389"/>
        <v>0</v>
      </c>
      <c r="AG1200" s="2" t="b">
        <f t="shared" si="390"/>
        <v>0</v>
      </c>
      <c r="AH1200" s="17" t="b">
        <f t="shared" si="391"/>
        <v>0</v>
      </c>
      <c r="AI1200" s="2" t="b">
        <f t="shared" si="392"/>
        <v>0</v>
      </c>
      <c r="AJ1200" s="2" t="b">
        <f t="shared" si="393"/>
        <v>0</v>
      </c>
      <c r="AK1200" s="2" t="b">
        <f t="shared" si="394"/>
        <v>0</v>
      </c>
      <c r="AL1200" s="2" t="b">
        <f t="shared" si="395"/>
        <v>0</v>
      </c>
      <c r="AM1200" s="2" t="b">
        <f t="shared" si="396"/>
        <v>0</v>
      </c>
      <c r="AN1200" s="2" t="b">
        <f t="shared" si="397"/>
        <v>0</v>
      </c>
      <c r="AO1200" s="2" t="b">
        <v>0</v>
      </c>
      <c r="AP1200" s="2" t="b">
        <f t="shared" si="398"/>
        <v>0</v>
      </c>
      <c r="AQ1200" s="2" t="b">
        <v>0</v>
      </c>
      <c r="AR1200" s="2">
        <v>1</v>
      </c>
      <c r="AS1200" s="2">
        <v>7</v>
      </c>
      <c r="AT1200" s="2" t="s">
        <v>5615</v>
      </c>
      <c r="AU1200" s="2">
        <v>13</v>
      </c>
      <c r="BP1200" s="7"/>
      <c r="BQ1200" s="7"/>
      <c r="BR1200" s="7"/>
      <c r="BS1200" s="7"/>
      <c r="BT1200" s="7"/>
      <c r="BU1200" s="7"/>
      <c r="BV1200" s="7"/>
      <c r="BW1200" s="7"/>
      <c r="BX1200" s="7"/>
      <c r="BY1200" s="7"/>
      <c r="BZ1200" s="7"/>
      <c r="CA1200" s="7"/>
      <c r="CB1200" s="7"/>
      <c r="CC1200" s="7"/>
      <c r="CD1200" s="7"/>
      <c r="CE1200" s="7"/>
    </row>
    <row r="1201" spans="1:85" s="2" customFormat="1" ht="30" hidden="1" x14ac:dyDescent="0.25">
      <c r="L1201" s="11" t="s">
        <v>4260</v>
      </c>
      <c r="M1201" s="2" t="s">
        <v>4261</v>
      </c>
      <c r="N1201" s="2">
        <v>48</v>
      </c>
      <c r="O1201" s="2">
        <v>1</v>
      </c>
      <c r="P1201" s="4">
        <v>41640</v>
      </c>
      <c r="Q1201" s="2" t="s">
        <v>11</v>
      </c>
      <c r="R1201" s="2" t="s">
        <v>459</v>
      </c>
      <c r="S1201" s="2" t="s">
        <v>4257</v>
      </c>
      <c r="T1201" s="2" t="s">
        <v>782</v>
      </c>
      <c r="U1201" s="2">
        <f t="shared" si="378"/>
        <v>1</v>
      </c>
      <c r="V1201" s="2" t="b">
        <f t="shared" si="379"/>
        <v>0</v>
      </c>
      <c r="W1201" s="17" t="b">
        <f t="shared" si="380"/>
        <v>0</v>
      </c>
      <c r="X1201" s="2" t="b">
        <f t="shared" si="381"/>
        <v>0</v>
      </c>
      <c r="Y1201" s="2" t="b">
        <f t="shared" si="382"/>
        <v>0</v>
      </c>
      <c r="Z1201" s="2" t="b">
        <f t="shared" si="383"/>
        <v>0</v>
      </c>
      <c r="AA1201" s="2" t="b">
        <f t="shared" si="384"/>
        <v>0</v>
      </c>
      <c r="AB1201" s="2" t="b">
        <f t="shared" si="385"/>
        <v>0</v>
      </c>
      <c r="AC1201" s="2" t="b">
        <f t="shared" si="386"/>
        <v>0</v>
      </c>
      <c r="AD1201" s="2" t="b">
        <f t="shared" si="387"/>
        <v>0</v>
      </c>
      <c r="AE1201" s="2" t="b">
        <f t="shared" si="388"/>
        <v>0</v>
      </c>
      <c r="AF1201" s="2" t="b">
        <f t="shared" si="389"/>
        <v>0</v>
      </c>
      <c r="AG1201" s="2" t="b">
        <f t="shared" si="390"/>
        <v>0</v>
      </c>
      <c r="AH1201" s="17" t="b">
        <f t="shared" si="391"/>
        <v>0</v>
      </c>
      <c r="AI1201" s="2" t="b">
        <f t="shared" si="392"/>
        <v>0</v>
      </c>
      <c r="AJ1201" s="2" t="b">
        <f t="shared" si="393"/>
        <v>0</v>
      </c>
      <c r="AK1201" s="2" t="b">
        <f t="shared" si="394"/>
        <v>0</v>
      </c>
      <c r="AL1201" s="2" t="b">
        <f t="shared" si="395"/>
        <v>0</v>
      </c>
      <c r="AM1201" s="2" t="b">
        <f t="shared" si="396"/>
        <v>0</v>
      </c>
      <c r="AN1201" s="2" t="b">
        <f t="shared" si="397"/>
        <v>0</v>
      </c>
      <c r="AO1201" s="2" t="b">
        <v>0</v>
      </c>
      <c r="AP1201" s="2" t="b">
        <f t="shared" si="398"/>
        <v>0</v>
      </c>
      <c r="AQ1201" s="2" t="b">
        <v>1</v>
      </c>
      <c r="AR1201" s="2" t="s">
        <v>5618</v>
      </c>
      <c r="BP1201" s="7"/>
    </row>
    <row r="1202" spans="1:85" s="2" customFormat="1" hidden="1" x14ac:dyDescent="0.25">
      <c r="L1202" s="11" t="s">
        <v>4430</v>
      </c>
      <c r="M1202" s="2" t="s">
        <v>4431</v>
      </c>
      <c r="N1202" s="2">
        <v>7</v>
      </c>
      <c r="O1202" s="2">
        <v>2</v>
      </c>
      <c r="P1202" s="3">
        <v>40878.618055555555</v>
      </c>
      <c r="Q1202" s="2" t="s">
        <v>11</v>
      </c>
      <c r="R1202" s="2" t="s">
        <v>459</v>
      </c>
      <c r="S1202" s="2" t="s">
        <v>4429</v>
      </c>
      <c r="T1202" s="2" t="s">
        <v>484</v>
      </c>
      <c r="U1202" s="2">
        <f t="shared" si="378"/>
        <v>1</v>
      </c>
      <c r="V1202" s="2" t="b">
        <f t="shared" si="379"/>
        <v>1</v>
      </c>
      <c r="W1202" s="17" t="b">
        <f t="shared" si="380"/>
        <v>0</v>
      </c>
      <c r="X1202" s="2" t="b">
        <f t="shared" si="381"/>
        <v>0</v>
      </c>
      <c r="Y1202" s="2" t="b">
        <f t="shared" si="382"/>
        <v>0</v>
      </c>
      <c r="Z1202" s="2" t="b">
        <f t="shared" si="383"/>
        <v>0</v>
      </c>
      <c r="AA1202" s="2" t="b">
        <f t="shared" si="384"/>
        <v>0</v>
      </c>
      <c r="AB1202" s="2" t="b">
        <f t="shared" si="385"/>
        <v>0</v>
      </c>
      <c r="AC1202" s="2" t="b">
        <f t="shared" si="386"/>
        <v>0</v>
      </c>
      <c r="AD1202" s="2" t="b">
        <f t="shared" si="387"/>
        <v>0</v>
      </c>
      <c r="AE1202" s="2" t="b">
        <f t="shared" si="388"/>
        <v>0</v>
      </c>
      <c r="AF1202" s="2" t="b">
        <f t="shared" si="389"/>
        <v>0</v>
      </c>
      <c r="AG1202" s="2" t="b">
        <f t="shared" si="390"/>
        <v>0</v>
      </c>
      <c r="AH1202" s="17" t="b">
        <f t="shared" si="391"/>
        <v>0</v>
      </c>
      <c r="AI1202" s="2" t="b">
        <f t="shared" si="392"/>
        <v>0</v>
      </c>
      <c r="AJ1202" s="2" t="b">
        <f t="shared" si="393"/>
        <v>0</v>
      </c>
      <c r="AK1202" s="2" t="b">
        <f t="shared" si="394"/>
        <v>0</v>
      </c>
      <c r="AL1202" s="2" t="b">
        <f t="shared" si="395"/>
        <v>0</v>
      </c>
      <c r="AM1202" s="2" t="b">
        <f t="shared" si="396"/>
        <v>0</v>
      </c>
      <c r="AN1202" s="2" t="b">
        <f t="shared" si="397"/>
        <v>0</v>
      </c>
      <c r="AO1202" s="2" t="b">
        <v>0</v>
      </c>
      <c r="AP1202" s="2" t="b">
        <f t="shared" si="398"/>
        <v>0</v>
      </c>
      <c r="AQ1202" s="2" t="b">
        <v>0</v>
      </c>
      <c r="AR1202" s="2">
        <v>1</v>
      </c>
      <c r="AS1202" s="2" t="s">
        <v>5615</v>
      </c>
      <c r="AT1202" s="2">
        <v>12</v>
      </c>
      <c r="BP1202" s="7"/>
      <c r="BQ1202" s="7"/>
      <c r="BR1202" s="7"/>
      <c r="BS1202" s="7"/>
      <c r="BT1202" s="7"/>
      <c r="BU1202" s="7"/>
      <c r="BV1202" s="7"/>
      <c r="BW1202" s="7"/>
      <c r="BX1202" s="7"/>
      <c r="BY1202" s="7"/>
      <c r="BZ1202" s="7"/>
      <c r="CA1202" s="7"/>
      <c r="CB1202" s="7"/>
      <c r="CC1202" s="7"/>
      <c r="CD1202" s="7"/>
      <c r="CE1202" s="7"/>
      <c r="CF1202" s="7"/>
      <c r="CG1202" s="7"/>
    </row>
    <row r="1203" spans="1:85" s="2" customFormat="1" hidden="1" x14ac:dyDescent="0.25">
      <c r="L1203" s="11" t="s">
        <v>598</v>
      </c>
      <c r="M1203" s="2" t="s">
        <v>599</v>
      </c>
      <c r="N1203" s="2">
        <v>1</v>
      </c>
      <c r="O1203" s="2">
        <v>1</v>
      </c>
      <c r="P1203" s="4">
        <v>42736</v>
      </c>
      <c r="Q1203" s="2" t="s">
        <v>11</v>
      </c>
      <c r="R1203" s="2" t="s">
        <v>459</v>
      </c>
      <c r="S1203" s="2" t="s">
        <v>597</v>
      </c>
      <c r="T1203" s="2" t="s">
        <v>484</v>
      </c>
      <c r="U1203" s="2">
        <f t="shared" si="378"/>
        <v>0</v>
      </c>
      <c r="V1203" s="2" t="b">
        <f t="shared" si="379"/>
        <v>0</v>
      </c>
      <c r="W1203" s="17" t="b">
        <f t="shared" si="380"/>
        <v>0</v>
      </c>
      <c r="X1203" s="2" t="b">
        <f t="shared" si="381"/>
        <v>0</v>
      </c>
      <c r="Y1203" s="2" t="b">
        <f t="shared" si="382"/>
        <v>0</v>
      </c>
      <c r="Z1203" s="2" t="b">
        <f t="shared" si="383"/>
        <v>0</v>
      </c>
      <c r="AA1203" s="2" t="b">
        <f t="shared" si="384"/>
        <v>0</v>
      </c>
      <c r="AB1203" s="2" t="b">
        <f t="shared" si="385"/>
        <v>0</v>
      </c>
      <c r="AC1203" s="2" t="b">
        <f t="shared" si="386"/>
        <v>0</v>
      </c>
      <c r="AD1203" s="2" t="b">
        <f t="shared" si="387"/>
        <v>0</v>
      </c>
      <c r="AE1203" s="2" t="b">
        <f t="shared" si="388"/>
        <v>0</v>
      </c>
      <c r="AF1203" s="2" t="b">
        <f t="shared" si="389"/>
        <v>0</v>
      </c>
      <c r="AG1203" s="2" t="b">
        <f t="shared" si="390"/>
        <v>0</v>
      </c>
      <c r="AH1203" s="17" t="b">
        <f t="shared" si="391"/>
        <v>0</v>
      </c>
      <c r="AI1203" s="2" t="b">
        <f t="shared" si="392"/>
        <v>0</v>
      </c>
      <c r="AJ1203" s="2" t="b">
        <f t="shared" si="393"/>
        <v>0</v>
      </c>
      <c r="AK1203" s="2" t="b">
        <f t="shared" si="394"/>
        <v>0</v>
      </c>
      <c r="AL1203" s="2" t="b">
        <f t="shared" si="395"/>
        <v>0</v>
      </c>
      <c r="AM1203" s="2" t="b">
        <f t="shared" si="396"/>
        <v>0</v>
      </c>
      <c r="AN1203" s="2" t="b">
        <f t="shared" si="397"/>
        <v>0</v>
      </c>
      <c r="AO1203" s="2" t="b">
        <v>0</v>
      </c>
      <c r="AP1203" s="2" t="b">
        <f t="shared" si="398"/>
        <v>0</v>
      </c>
      <c r="AQ1203" s="2" t="b">
        <v>0</v>
      </c>
      <c r="BM1203" s="7"/>
      <c r="BN1203" s="7"/>
      <c r="BO1203" s="7"/>
      <c r="BP1203" s="7"/>
      <c r="BQ1203" s="7"/>
      <c r="BR1203" s="7"/>
      <c r="BS1203" s="7"/>
      <c r="BT1203" s="7"/>
      <c r="BU1203" s="7"/>
      <c r="BV1203" s="7"/>
      <c r="BW1203" s="7"/>
      <c r="BX1203" s="7"/>
      <c r="BY1203" s="7"/>
      <c r="BZ1203" s="7"/>
      <c r="CA1203" s="7"/>
      <c r="CB1203" s="7"/>
      <c r="CC1203" s="7"/>
      <c r="CD1203" s="7"/>
      <c r="CE1203" s="7"/>
      <c r="CF1203" s="7"/>
      <c r="CG1203" s="7"/>
    </row>
    <row r="1204" spans="1:85" s="2" customFormat="1" hidden="1" x14ac:dyDescent="0.25">
      <c r="L1204" s="11" t="s">
        <v>4511</v>
      </c>
      <c r="M1204" s="2" t="s">
        <v>4512</v>
      </c>
      <c r="N1204" s="2">
        <v>7</v>
      </c>
      <c r="O1204" s="2">
        <v>1</v>
      </c>
      <c r="P1204" s="4">
        <v>41974</v>
      </c>
      <c r="Q1204" s="2" t="s">
        <v>11</v>
      </c>
      <c r="R1204" s="2" t="s">
        <v>459</v>
      </c>
      <c r="S1204" s="2" t="s">
        <v>4513</v>
      </c>
      <c r="T1204" s="2" t="s">
        <v>480</v>
      </c>
      <c r="U1204" s="2">
        <f t="shared" si="378"/>
        <v>1</v>
      </c>
      <c r="V1204" s="2" t="b">
        <f t="shared" si="379"/>
        <v>1</v>
      </c>
      <c r="W1204" s="17" t="b">
        <f t="shared" si="380"/>
        <v>0</v>
      </c>
      <c r="X1204" s="2" t="b">
        <f t="shared" si="381"/>
        <v>0</v>
      </c>
      <c r="Y1204" s="2" t="b">
        <f t="shared" si="382"/>
        <v>0</v>
      </c>
      <c r="Z1204" s="2" t="b">
        <f t="shared" si="383"/>
        <v>0</v>
      </c>
      <c r="AA1204" s="2" t="b">
        <f t="shared" si="384"/>
        <v>0</v>
      </c>
      <c r="AB1204" s="2" t="b">
        <f t="shared" si="385"/>
        <v>0</v>
      </c>
      <c r="AC1204" s="2" t="b">
        <f t="shared" si="386"/>
        <v>0</v>
      </c>
      <c r="AD1204" s="2" t="b">
        <f t="shared" si="387"/>
        <v>0</v>
      </c>
      <c r="AE1204" s="2" t="b">
        <f t="shared" si="388"/>
        <v>0</v>
      </c>
      <c r="AF1204" s="2" t="b">
        <f t="shared" si="389"/>
        <v>0</v>
      </c>
      <c r="AG1204" s="2" t="b">
        <f t="shared" si="390"/>
        <v>0</v>
      </c>
      <c r="AH1204" s="17" t="b">
        <f t="shared" si="391"/>
        <v>0</v>
      </c>
      <c r="AI1204" s="2" t="b">
        <f t="shared" si="392"/>
        <v>0</v>
      </c>
      <c r="AJ1204" s="2" t="b">
        <f t="shared" si="393"/>
        <v>0</v>
      </c>
      <c r="AK1204" s="2" t="b">
        <f t="shared" si="394"/>
        <v>0</v>
      </c>
      <c r="AL1204" s="2" t="b">
        <f t="shared" si="395"/>
        <v>0</v>
      </c>
      <c r="AM1204" s="2" t="b">
        <f t="shared" si="396"/>
        <v>0</v>
      </c>
      <c r="AN1204" s="2" t="b">
        <f t="shared" si="397"/>
        <v>0</v>
      </c>
      <c r="AO1204" s="2" t="b">
        <v>0</v>
      </c>
      <c r="AP1204" s="2" t="b">
        <f t="shared" si="398"/>
        <v>0</v>
      </c>
      <c r="AQ1204" s="2" t="b">
        <v>0</v>
      </c>
      <c r="AR1204" s="2">
        <v>1</v>
      </c>
      <c r="BM1204" s="7"/>
      <c r="BN1204" s="7"/>
      <c r="BO1204" s="7"/>
      <c r="CF1204" s="7"/>
      <c r="CG1204" s="7"/>
    </row>
    <row r="1205" spans="1:85" s="2" customFormat="1" ht="120" hidden="1" x14ac:dyDescent="0.25">
      <c r="A1205" s="42" t="s">
        <v>5664</v>
      </c>
      <c r="B1205" s="58" t="s">
        <v>6192</v>
      </c>
      <c r="C1205" s="58" t="s">
        <v>6193</v>
      </c>
      <c r="D1205" s="58" t="s">
        <v>5703</v>
      </c>
      <c r="E1205" s="58" t="s">
        <v>6194</v>
      </c>
      <c r="F1205" s="58" t="s">
        <v>5968</v>
      </c>
      <c r="G1205" s="58" t="s">
        <v>6195</v>
      </c>
      <c r="H1205" s="58" t="s">
        <v>6196</v>
      </c>
      <c r="I1205" s="58" t="s">
        <v>6197</v>
      </c>
      <c r="J1205" s="58" t="s">
        <v>6198</v>
      </c>
      <c r="K1205" s="58"/>
      <c r="L1205" s="5" t="s">
        <v>3868</v>
      </c>
      <c r="M1205" s="5" t="s">
        <v>3869</v>
      </c>
      <c r="N1205" s="5">
        <v>33</v>
      </c>
      <c r="O1205" s="5">
        <v>4</v>
      </c>
      <c r="P1205" s="10">
        <v>41913.534722222219</v>
      </c>
      <c r="Q1205" s="5" t="s">
        <v>11</v>
      </c>
      <c r="R1205" s="5" t="s">
        <v>459</v>
      </c>
      <c r="S1205" s="5" t="s">
        <v>3870</v>
      </c>
      <c r="T1205" s="5" t="s">
        <v>480</v>
      </c>
      <c r="U1205" s="5">
        <f t="shared" si="378"/>
        <v>9</v>
      </c>
      <c r="V1205" s="5" t="b">
        <f t="shared" si="379"/>
        <v>1</v>
      </c>
      <c r="W1205" s="51" t="b">
        <f t="shared" si="380"/>
        <v>1</v>
      </c>
      <c r="X1205" s="5" t="b">
        <f t="shared" si="381"/>
        <v>1</v>
      </c>
      <c r="Y1205" s="5" t="b">
        <f t="shared" si="382"/>
        <v>0</v>
      </c>
      <c r="Z1205" s="5" t="b">
        <f t="shared" si="383"/>
        <v>1</v>
      </c>
      <c r="AA1205" s="5" t="b">
        <f t="shared" si="384"/>
        <v>0</v>
      </c>
      <c r="AB1205" s="5" t="b">
        <f t="shared" si="385"/>
        <v>1</v>
      </c>
      <c r="AC1205" s="5" t="b">
        <f t="shared" si="386"/>
        <v>1</v>
      </c>
      <c r="AD1205" s="5" t="b">
        <f t="shared" si="387"/>
        <v>1</v>
      </c>
      <c r="AE1205" s="5" t="b">
        <f t="shared" si="388"/>
        <v>0</v>
      </c>
      <c r="AF1205" s="5" t="b">
        <f t="shared" si="389"/>
        <v>0</v>
      </c>
      <c r="AG1205" s="5" t="b">
        <f t="shared" si="390"/>
        <v>1</v>
      </c>
      <c r="AH1205" s="51" t="b">
        <f t="shared" si="391"/>
        <v>1</v>
      </c>
      <c r="AI1205" s="5" t="b">
        <f t="shared" si="392"/>
        <v>0</v>
      </c>
      <c r="AJ1205" s="5" t="b">
        <f t="shared" si="393"/>
        <v>0</v>
      </c>
      <c r="AK1205" s="5" t="b">
        <f t="shared" si="394"/>
        <v>0</v>
      </c>
      <c r="AL1205" s="5" t="b">
        <f t="shared" si="395"/>
        <v>0</v>
      </c>
      <c r="AM1205" s="5" t="b">
        <f t="shared" si="396"/>
        <v>0</v>
      </c>
      <c r="AN1205" s="5" t="b">
        <f t="shared" si="397"/>
        <v>0</v>
      </c>
      <c r="AO1205" s="5" t="b">
        <v>0</v>
      </c>
      <c r="AP1205" s="5" t="b">
        <f t="shared" si="398"/>
        <v>0</v>
      </c>
      <c r="AQ1205" s="5" t="b">
        <v>0</v>
      </c>
      <c r="AR1205" s="2">
        <v>1</v>
      </c>
      <c r="AS1205" s="2">
        <v>2</v>
      </c>
      <c r="AT1205" s="2">
        <v>3</v>
      </c>
      <c r="AU1205" s="2">
        <v>4</v>
      </c>
      <c r="AV1205" s="2">
        <v>6</v>
      </c>
      <c r="AW1205" s="2">
        <v>8</v>
      </c>
      <c r="AX1205" s="2">
        <v>10</v>
      </c>
      <c r="AY1205" s="2">
        <v>11</v>
      </c>
      <c r="AZ1205" s="2">
        <v>12</v>
      </c>
      <c r="BA1205" s="2">
        <v>15</v>
      </c>
      <c r="BB1205" s="2">
        <v>16</v>
      </c>
      <c r="BM1205" s="7"/>
      <c r="BN1205" s="7"/>
      <c r="BO1205" s="7"/>
      <c r="CF1205" s="7"/>
      <c r="CG1205" s="7"/>
    </row>
    <row r="1206" spans="1:85" s="2" customFormat="1" ht="330" hidden="1" x14ac:dyDescent="0.25">
      <c r="A1206" s="42" t="s">
        <v>5669</v>
      </c>
      <c r="B1206" s="42" t="s">
        <v>5693</v>
      </c>
      <c r="C1206" s="42"/>
      <c r="D1206" s="42" t="s">
        <v>5693</v>
      </c>
      <c r="E1206" s="42" t="s">
        <v>6199</v>
      </c>
      <c r="F1206" s="42" t="s">
        <v>5705</v>
      </c>
      <c r="G1206" s="42" t="s">
        <v>6200</v>
      </c>
      <c r="H1206" s="42" t="s">
        <v>6201</v>
      </c>
      <c r="I1206" s="42" t="s">
        <v>6202</v>
      </c>
      <c r="J1206" s="42" t="s">
        <v>6203</v>
      </c>
      <c r="K1206" s="42"/>
      <c r="L1206" s="5" t="s">
        <v>63</v>
      </c>
      <c r="M1206" s="5" t="s">
        <v>64</v>
      </c>
      <c r="N1206" s="5">
        <v>38</v>
      </c>
      <c r="O1206" s="5">
        <v>2</v>
      </c>
      <c r="P1206" s="10">
        <v>41456.538888888892</v>
      </c>
      <c r="Q1206" s="5" t="s">
        <v>11</v>
      </c>
      <c r="R1206" s="5" t="s">
        <v>9</v>
      </c>
      <c r="S1206" s="5" t="s">
        <v>62</v>
      </c>
      <c r="T1206" s="5"/>
      <c r="U1206" s="5">
        <f t="shared" si="378"/>
        <v>6</v>
      </c>
      <c r="V1206" s="5" t="b">
        <f t="shared" si="379"/>
        <v>1</v>
      </c>
      <c r="W1206" s="51" t="b">
        <f t="shared" si="380"/>
        <v>1</v>
      </c>
      <c r="X1206" s="5" t="b">
        <f t="shared" si="381"/>
        <v>1</v>
      </c>
      <c r="Y1206" s="5" t="b">
        <f t="shared" si="382"/>
        <v>0</v>
      </c>
      <c r="Z1206" s="5" t="b">
        <f t="shared" si="383"/>
        <v>0</v>
      </c>
      <c r="AA1206" s="5" t="b">
        <f t="shared" si="384"/>
        <v>0</v>
      </c>
      <c r="AB1206" s="5" t="b">
        <f t="shared" si="385"/>
        <v>1</v>
      </c>
      <c r="AC1206" s="5" t="b">
        <f t="shared" si="386"/>
        <v>0</v>
      </c>
      <c r="AD1206" s="5" t="b">
        <f t="shared" si="387"/>
        <v>1</v>
      </c>
      <c r="AE1206" s="5" t="b">
        <f t="shared" si="388"/>
        <v>0</v>
      </c>
      <c r="AF1206" s="5" t="b">
        <f t="shared" si="389"/>
        <v>0</v>
      </c>
      <c r="AG1206" s="5" t="b">
        <f t="shared" si="390"/>
        <v>1</v>
      </c>
      <c r="AH1206" s="51" t="b">
        <f t="shared" si="391"/>
        <v>0</v>
      </c>
      <c r="AI1206" s="5" t="b">
        <f t="shared" si="392"/>
        <v>0</v>
      </c>
      <c r="AJ1206" s="5" t="b">
        <f t="shared" si="393"/>
        <v>0</v>
      </c>
      <c r="AK1206" s="5" t="b">
        <f t="shared" si="394"/>
        <v>0</v>
      </c>
      <c r="AL1206" s="5" t="b">
        <f t="shared" si="395"/>
        <v>0</v>
      </c>
      <c r="AM1206" s="5" t="b">
        <f t="shared" si="396"/>
        <v>0</v>
      </c>
      <c r="AN1206" s="5" t="b">
        <f t="shared" si="397"/>
        <v>0</v>
      </c>
      <c r="AO1206" s="5" t="b">
        <v>0</v>
      </c>
      <c r="AP1206" s="5" t="b">
        <f t="shared" si="398"/>
        <v>0</v>
      </c>
      <c r="AQ1206" s="5" t="b">
        <v>0</v>
      </c>
      <c r="AR1206" s="2">
        <v>1</v>
      </c>
      <c r="AS1206" s="2">
        <v>2</v>
      </c>
      <c r="AT1206" s="2">
        <v>3</v>
      </c>
      <c r="AU1206" s="2">
        <v>4</v>
      </c>
      <c r="AV1206" s="2">
        <v>8</v>
      </c>
      <c r="AW1206" s="2">
        <v>11</v>
      </c>
      <c r="AX1206" s="2">
        <v>12</v>
      </c>
      <c r="AY1206" s="2">
        <v>15</v>
      </c>
      <c r="CF1206" s="7"/>
      <c r="CG1206" s="7"/>
    </row>
    <row r="1207" spans="1:85" s="2" customFormat="1" ht="30" hidden="1" x14ac:dyDescent="0.25">
      <c r="L1207" s="11" t="s">
        <v>3909</v>
      </c>
      <c r="M1207" s="2" t="s">
        <v>3910</v>
      </c>
      <c r="N1207" s="2">
        <v>73</v>
      </c>
      <c r="O1207" s="2">
        <v>12</v>
      </c>
      <c r="P1207" s="3">
        <v>41974.50277777778</v>
      </c>
      <c r="Q1207" s="2" t="s">
        <v>11</v>
      </c>
      <c r="R1207" s="2" t="s">
        <v>459</v>
      </c>
      <c r="S1207" s="2" t="s">
        <v>3880</v>
      </c>
      <c r="T1207" s="2" t="s">
        <v>484</v>
      </c>
      <c r="U1207" s="2">
        <f t="shared" si="378"/>
        <v>1</v>
      </c>
      <c r="V1207" s="2" t="b">
        <f t="shared" si="379"/>
        <v>0</v>
      </c>
      <c r="W1207" s="17" t="b">
        <f t="shared" si="380"/>
        <v>0</v>
      </c>
      <c r="X1207" s="2" t="b">
        <f t="shared" si="381"/>
        <v>0</v>
      </c>
      <c r="Y1207" s="2" t="b">
        <f t="shared" si="382"/>
        <v>0</v>
      </c>
      <c r="Z1207" s="2" t="b">
        <f t="shared" si="383"/>
        <v>0</v>
      </c>
      <c r="AA1207" s="2" t="b">
        <f t="shared" si="384"/>
        <v>0</v>
      </c>
      <c r="AB1207" s="2" t="b">
        <f t="shared" si="385"/>
        <v>0</v>
      </c>
      <c r="AC1207" s="2" t="b">
        <f t="shared" si="386"/>
        <v>0</v>
      </c>
      <c r="AD1207" s="2" t="b">
        <f t="shared" si="387"/>
        <v>0</v>
      </c>
      <c r="AE1207" s="2" t="b">
        <f t="shared" si="388"/>
        <v>0</v>
      </c>
      <c r="AF1207" s="2" t="b">
        <f t="shared" si="389"/>
        <v>0</v>
      </c>
      <c r="AG1207" s="2" t="b">
        <f t="shared" si="390"/>
        <v>1</v>
      </c>
      <c r="AH1207" s="17" t="b">
        <f t="shared" si="391"/>
        <v>0</v>
      </c>
      <c r="AI1207" s="2" t="b">
        <f t="shared" si="392"/>
        <v>0</v>
      </c>
      <c r="AJ1207" s="2" t="b">
        <f t="shared" si="393"/>
        <v>0</v>
      </c>
      <c r="AK1207" s="2" t="b">
        <f t="shared" si="394"/>
        <v>0</v>
      </c>
      <c r="AL1207" s="2" t="b">
        <f t="shared" si="395"/>
        <v>0</v>
      </c>
      <c r="AM1207" s="2" t="b">
        <f t="shared" si="396"/>
        <v>0</v>
      </c>
      <c r="AN1207" s="2" t="b">
        <f t="shared" si="397"/>
        <v>0</v>
      </c>
      <c r="AO1207" s="2" t="b">
        <v>0</v>
      </c>
      <c r="AP1207" s="2" t="b">
        <f t="shared" si="398"/>
        <v>0</v>
      </c>
      <c r="AQ1207" s="2" t="b">
        <v>0</v>
      </c>
      <c r="AR1207" s="2">
        <v>12</v>
      </c>
      <c r="AS1207" s="2">
        <v>15</v>
      </c>
      <c r="BQ1207" s="7"/>
      <c r="BR1207" s="7"/>
      <c r="BS1207" s="7"/>
      <c r="BT1207" s="7"/>
      <c r="BU1207" s="7"/>
      <c r="BV1207" s="7"/>
      <c r="BW1207" s="7"/>
      <c r="BX1207" s="7"/>
      <c r="BY1207" s="7"/>
      <c r="BZ1207" s="7"/>
      <c r="CA1207" s="7"/>
      <c r="CB1207" s="7"/>
      <c r="CC1207" s="7"/>
      <c r="CD1207" s="7"/>
      <c r="CE1207" s="7"/>
      <c r="CF1207" s="7"/>
      <c r="CG1207" s="7"/>
    </row>
    <row r="1208" spans="1:85" s="2" customFormat="1" hidden="1" x14ac:dyDescent="0.25">
      <c r="L1208" s="11" t="s">
        <v>3911</v>
      </c>
      <c r="M1208" s="2" t="s">
        <v>3912</v>
      </c>
      <c r="N1208" s="2">
        <v>2</v>
      </c>
      <c r="O1208" s="2">
        <v>4</v>
      </c>
      <c r="P1208" s="3">
        <v>41913.486805555556</v>
      </c>
      <c r="Q1208" s="2" t="s">
        <v>11</v>
      </c>
      <c r="R1208" s="2" t="s">
        <v>459</v>
      </c>
      <c r="S1208" s="2" t="s">
        <v>3880</v>
      </c>
      <c r="T1208" s="2" t="s">
        <v>484</v>
      </c>
      <c r="U1208" s="2">
        <f t="shared" si="378"/>
        <v>2</v>
      </c>
      <c r="V1208" s="2" t="b">
        <f t="shared" si="379"/>
        <v>1</v>
      </c>
      <c r="W1208" s="17" t="b">
        <f t="shared" si="380"/>
        <v>0</v>
      </c>
      <c r="X1208" s="2" t="b">
        <f t="shared" si="381"/>
        <v>0</v>
      </c>
      <c r="Y1208" s="2" t="b">
        <f t="shared" si="382"/>
        <v>0</v>
      </c>
      <c r="Z1208" s="2" t="b">
        <f t="shared" si="383"/>
        <v>0</v>
      </c>
      <c r="AA1208" s="2" t="b">
        <f t="shared" si="384"/>
        <v>0</v>
      </c>
      <c r="AB1208" s="2" t="b">
        <f t="shared" si="385"/>
        <v>0</v>
      </c>
      <c r="AC1208" s="2" t="b">
        <f t="shared" si="386"/>
        <v>0</v>
      </c>
      <c r="AD1208" s="2" t="b">
        <f t="shared" si="387"/>
        <v>0</v>
      </c>
      <c r="AE1208" s="2" t="b">
        <f t="shared" si="388"/>
        <v>0</v>
      </c>
      <c r="AF1208" s="2" t="b">
        <f t="shared" si="389"/>
        <v>0</v>
      </c>
      <c r="AG1208" s="2" t="b">
        <f t="shared" si="390"/>
        <v>0</v>
      </c>
      <c r="AH1208" s="17" t="b">
        <f t="shared" si="391"/>
        <v>0</v>
      </c>
      <c r="AI1208" s="2" t="b">
        <f t="shared" si="392"/>
        <v>0</v>
      </c>
      <c r="AJ1208" s="2" t="b">
        <f t="shared" si="393"/>
        <v>0</v>
      </c>
      <c r="AK1208" s="2" t="b">
        <f t="shared" si="394"/>
        <v>0</v>
      </c>
      <c r="AL1208" s="2" t="b">
        <f t="shared" si="395"/>
        <v>0</v>
      </c>
      <c r="AM1208" s="2" t="b">
        <f t="shared" si="396"/>
        <v>0</v>
      </c>
      <c r="AN1208" s="2" t="b">
        <f t="shared" si="397"/>
        <v>1</v>
      </c>
      <c r="AO1208" s="2" t="b">
        <v>0</v>
      </c>
      <c r="AP1208" s="2" t="b">
        <f t="shared" si="398"/>
        <v>0</v>
      </c>
      <c r="AQ1208" s="2" t="b">
        <v>0</v>
      </c>
      <c r="AR1208" s="2">
        <v>1</v>
      </c>
      <c r="AS1208" s="2">
        <v>48</v>
      </c>
      <c r="BQ1208" s="7"/>
      <c r="BR1208" s="7"/>
      <c r="BS1208" s="7"/>
      <c r="BT1208" s="7"/>
      <c r="BU1208" s="7"/>
      <c r="BV1208" s="7"/>
      <c r="BW1208" s="7"/>
      <c r="BX1208" s="7"/>
      <c r="BY1208" s="7"/>
      <c r="BZ1208" s="7"/>
      <c r="CA1208" s="7"/>
      <c r="CB1208" s="7"/>
      <c r="CC1208" s="7"/>
      <c r="CD1208" s="7"/>
      <c r="CE1208" s="7"/>
      <c r="CF1208" s="7"/>
      <c r="CG1208" s="7"/>
    </row>
    <row r="1209" spans="1:85" s="2" customFormat="1" hidden="1" x14ac:dyDescent="0.25">
      <c r="L1209" s="11" t="s">
        <v>5213</v>
      </c>
      <c r="M1209" s="2" t="s">
        <v>5214</v>
      </c>
      <c r="N1209" s="2">
        <v>2</v>
      </c>
      <c r="O1209" s="2">
        <v>1</v>
      </c>
      <c r="P1209" s="4">
        <v>41791</v>
      </c>
      <c r="Q1209" s="2" t="s">
        <v>11</v>
      </c>
      <c r="R1209" s="2" t="s">
        <v>5159</v>
      </c>
      <c r="S1209" s="2" t="s">
        <v>5215</v>
      </c>
      <c r="T1209" s="2" t="s">
        <v>5212</v>
      </c>
      <c r="U1209" s="2">
        <f t="shared" si="378"/>
        <v>1</v>
      </c>
      <c r="V1209" s="2" t="b">
        <f t="shared" si="379"/>
        <v>1</v>
      </c>
      <c r="W1209" s="17" t="b">
        <f t="shared" si="380"/>
        <v>0</v>
      </c>
      <c r="X1209" s="2" t="b">
        <f t="shared" si="381"/>
        <v>0</v>
      </c>
      <c r="Y1209" s="2" t="b">
        <f t="shared" si="382"/>
        <v>0</v>
      </c>
      <c r="Z1209" s="2" t="b">
        <f t="shared" si="383"/>
        <v>0</v>
      </c>
      <c r="AA1209" s="2" t="b">
        <f t="shared" si="384"/>
        <v>0</v>
      </c>
      <c r="AB1209" s="2" t="b">
        <f t="shared" si="385"/>
        <v>0</v>
      </c>
      <c r="AC1209" s="2" t="b">
        <f t="shared" si="386"/>
        <v>0</v>
      </c>
      <c r="AD1209" s="2" t="b">
        <f t="shared" si="387"/>
        <v>0</v>
      </c>
      <c r="AE1209" s="2" t="b">
        <f t="shared" si="388"/>
        <v>0</v>
      </c>
      <c r="AF1209" s="2" t="b">
        <f t="shared" si="389"/>
        <v>0</v>
      </c>
      <c r="AG1209" s="2" t="b">
        <f t="shared" si="390"/>
        <v>0</v>
      </c>
      <c r="AH1209" s="17" t="b">
        <f t="shared" si="391"/>
        <v>0</v>
      </c>
      <c r="AI1209" s="2" t="b">
        <f t="shared" si="392"/>
        <v>0</v>
      </c>
      <c r="AJ1209" s="2" t="b">
        <f t="shared" si="393"/>
        <v>0</v>
      </c>
      <c r="AK1209" s="2" t="b">
        <f t="shared" si="394"/>
        <v>0</v>
      </c>
      <c r="AL1209" s="2" t="b">
        <f t="shared" si="395"/>
        <v>0</v>
      </c>
      <c r="AM1209" s="2" t="b">
        <f t="shared" si="396"/>
        <v>0</v>
      </c>
      <c r="AN1209" s="2" t="b">
        <f t="shared" si="397"/>
        <v>0</v>
      </c>
      <c r="AO1209" s="2" t="b">
        <v>0</v>
      </c>
      <c r="AP1209" s="2" t="b">
        <f t="shared" si="398"/>
        <v>0</v>
      </c>
      <c r="AQ1209" s="2" t="b">
        <v>0</v>
      </c>
      <c r="AR1209" s="2">
        <v>1</v>
      </c>
      <c r="BP1209" s="7"/>
      <c r="BQ1209" s="7"/>
      <c r="BR1209" s="7"/>
      <c r="BS1209" s="7"/>
      <c r="BT1209" s="7"/>
      <c r="BU1209" s="7"/>
      <c r="BV1209" s="7"/>
      <c r="BW1209" s="7"/>
      <c r="BX1209" s="7"/>
      <c r="BY1209" s="7"/>
      <c r="BZ1209" s="7"/>
      <c r="CA1209" s="7"/>
      <c r="CB1209" s="7"/>
      <c r="CC1209" s="7"/>
      <c r="CD1209" s="7"/>
      <c r="CE1209" s="7"/>
      <c r="CF1209" s="7"/>
      <c r="CG1209" s="7"/>
    </row>
    <row r="1210" spans="1:85" s="2" customFormat="1" ht="30" hidden="1" x14ac:dyDescent="0.25">
      <c r="L1210" s="11" t="s">
        <v>4514</v>
      </c>
      <c r="M1210" s="2" t="s">
        <v>4515</v>
      </c>
      <c r="N1210" s="2">
        <v>13</v>
      </c>
      <c r="O1210" s="2">
        <v>4</v>
      </c>
      <c r="P1210" s="3">
        <v>41913.40347222222</v>
      </c>
      <c r="Q1210" s="2" t="s">
        <v>11</v>
      </c>
      <c r="R1210" s="2" t="s">
        <v>459</v>
      </c>
      <c r="S1210" s="2" t="s">
        <v>4516</v>
      </c>
      <c r="T1210" s="2" t="s">
        <v>484</v>
      </c>
      <c r="U1210" s="2">
        <f t="shared" si="378"/>
        <v>2</v>
      </c>
      <c r="V1210" s="2" t="b">
        <f t="shared" si="379"/>
        <v>1</v>
      </c>
      <c r="W1210" s="17" t="b">
        <f t="shared" si="380"/>
        <v>0</v>
      </c>
      <c r="X1210" s="2" t="b">
        <f t="shared" si="381"/>
        <v>0</v>
      </c>
      <c r="Y1210" s="2" t="b">
        <f t="shared" si="382"/>
        <v>0</v>
      </c>
      <c r="Z1210" s="2" t="b">
        <f t="shared" si="383"/>
        <v>0</v>
      </c>
      <c r="AA1210" s="2" t="b">
        <f t="shared" si="384"/>
        <v>0</v>
      </c>
      <c r="AB1210" s="2" t="b">
        <f t="shared" si="385"/>
        <v>1</v>
      </c>
      <c r="AC1210" s="2" t="b">
        <f t="shared" si="386"/>
        <v>0</v>
      </c>
      <c r="AD1210" s="2" t="b">
        <f t="shared" si="387"/>
        <v>0</v>
      </c>
      <c r="AE1210" s="2" t="b">
        <f t="shared" si="388"/>
        <v>0</v>
      </c>
      <c r="AF1210" s="2" t="b">
        <f t="shared" si="389"/>
        <v>0</v>
      </c>
      <c r="AG1210" s="2" t="b">
        <f t="shared" si="390"/>
        <v>0</v>
      </c>
      <c r="AH1210" s="17" t="b">
        <f t="shared" si="391"/>
        <v>0</v>
      </c>
      <c r="AI1210" s="2" t="b">
        <f t="shared" si="392"/>
        <v>0</v>
      </c>
      <c r="AJ1210" s="2" t="b">
        <f t="shared" si="393"/>
        <v>0</v>
      </c>
      <c r="AK1210" s="2" t="b">
        <f t="shared" si="394"/>
        <v>0</v>
      </c>
      <c r="AL1210" s="2" t="b">
        <f t="shared" si="395"/>
        <v>0</v>
      </c>
      <c r="AM1210" s="2" t="b">
        <f t="shared" si="396"/>
        <v>0</v>
      </c>
      <c r="AN1210" s="2" t="b">
        <f t="shared" si="397"/>
        <v>0</v>
      </c>
      <c r="AO1210" s="2" t="b">
        <v>0</v>
      </c>
      <c r="AP1210" s="2" t="b">
        <f t="shared" si="398"/>
        <v>0</v>
      </c>
      <c r="AQ1210" s="2" t="b">
        <v>0</v>
      </c>
      <c r="AR1210" s="2">
        <v>1</v>
      </c>
      <c r="AS1210" s="2">
        <v>8</v>
      </c>
      <c r="AT1210" s="2" t="s">
        <v>5615</v>
      </c>
      <c r="BP1210" s="7"/>
      <c r="BQ1210" s="7"/>
      <c r="BR1210" s="7"/>
      <c r="BS1210" s="7"/>
      <c r="BT1210" s="7"/>
      <c r="BU1210" s="7"/>
      <c r="BV1210" s="7"/>
      <c r="BW1210" s="7"/>
      <c r="BX1210" s="7"/>
      <c r="BY1210" s="7"/>
      <c r="BZ1210" s="7"/>
      <c r="CA1210" s="7"/>
      <c r="CB1210" s="7"/>
      <c r="CC1210" s="7"/>
      <c r="CD1210" s="7"/>
      <c r="CE1210" s="7"/>
      <c r="CF1210" s="7"/>
      <c r="CG1210" s="7"/>
    </row>
    <row r="1211" spans="1:85" s="2" customFormat="1" hidden="1" x14ac:dyDescent="0.25">
      <c r="L1211" s="11" t="s">
        <v>2940</v>
      </c>
      <c r="M1211" s="2" t="s">
        <v>2941</v>
      </c>
      <c r="N1211" s="2">
        <v>20</v>
      </c>
      <c r="O1211" s="2">
        <v>2</v>
      </c>
      <c r="P1211" s="3">
        <v>40360.597916666666</v>
      </c>
      <c r="Q1211" s="2" t="s">
        <v>11</v>
      </c>
      <c r="R1211" s="2" t="s">
        <v>459</v>
      </c>
      <c r="S1211" s="2" t="s">
        <v>2942</v>
      </c>
      <c r="T1211" s="2" t="s">
        <v>547</v>
      </c>
      <c r="U1211" s="2">
        <f t="shared" si="378"/>
        <v>1</v>
      </c>
      <c r="V1211" s="2" t="b">
        <f t="shared" si="379"/>
        <v>1</v>
      </c>
      <c r="W1211" s="17" t="b">
        <f t="shared" si="380"/>
        <v>0</v>
      </c>
      <c r="X1211" s="2" t="b">
        <f t="shared" si="381"/>
        <v>0</v>
      </c>
      <c r="Y1211" s="2" t="b">
        <f t="shared" si="382"/>
        <v>0</v>
      </c>
      <c r="Z1211" s="2" t="b">
        <f t="shared" si="383"/>
        <v>0</v>
      </c>
      <c r="AA1211" s="2" t="b">
        <f t="shared" si="384"/>
        <v>0</v>
      </c>
      <c r="AB1211" s="2" t="b">
        <f t="shared" si="385"/>
        <v>0</v>
      </c>
      <c r="AC1211" s="2" t="b">
        <f t="shared" si="386"/>
        <v>0</v>
      </c>
      <c r="AD1211" s="2" t="b">
        <f t="shared" si="387"/>
        <v>0</v>
      </c>
      <c r="AE1211" s="2" t="b">
        <f t="shared" si="388"/>
        <v>0</v>
      </c>
      <c r="AF1211" s="2" t="b">
        <f t="shared" si="389"/>
        <v>0</v>
      </c>
      <c r="AG1211" s="2" t="b">
        <f t="shared" si="390"/>
        <v>0</v>
      </c>
      <c r="AH1211" s="17" t="b">
        <f t="shared" si="391"/>
        <v>0</v>
      </c>
      <c r="AI1211" s="2" t="b">
        <f t="shared" si="392"/>
        <v>0</v>
      </c>
      <c r="AJ1211" s="2" t="b">
        <f t="shared" si="393"/>
        <v>0</v>
      </c>
      <c r="AK1211" s="2" t="b">
        <f t="shared" si="394"/>
        <v>0</v>
      </c>
      <c r="AL1211" s="2" t="b">
        <f t="shared" si="395"/>
        <v>0</v>
      </c>
      <c r="AM1211" s="2" t="b">
        <f t="shared" si="396"/>
        <v>0</v>
      </c>
      <c r="AN1211" s="2" t="b">
        <f t="shared" si="397"/>
        <v>0</v>
      </c>
      <c r="AO1211" s="2" t="b">
        <v>0</v>
      </c>
      <c r="AP1211" s="2" t="b">
        <f t="shared" si="398"/>
        <v>0</v>
      </c>
      <c r="AQ1211" s="2" t="b">
        <v>0</v>
      </c>
      <c r="AR1211" s="2">
        <v>1</v>
      </c>
      <c r="AS1211" s="2" t="s">
        <v>5615</v>
      </c>
      <c r="BM1211" s="7"/>
      <c r="BN1211" s="7"/>
      <c r="BO1211" s="7"/>
      <c r="BQ1211" s="7"/>
      <c r="BR1211" s="7"/>
      <c r="BS1211" s="7"/>
      <c r="BT1211" s="7"/>
      <c r="BU1211" s="7"/>
      <c r="BV1211" s="7"/>
      <c r="BW1211" s="7"/>
      <c r="BX1211" s="7"/>
      <c r="BY1211" s="7"/>
      <c r="BZ1211" s="7"/>
      <c r="CA1211" s="7"/>
      <c r="CB1211" s="7"/>
      <c r="CC1211" s="7"/>
      <c r="CD1211" s="7"/>
      <c r="CE1211" s="7"/>
      <c r="CF1211" s="7"/>
      <c r="CG1211" s="7"/>
    </row>
    <row r="1212" spans="1:85" s="2" customFormat="1" hidden="1" x14ac:dyDescent="0.25">
      <c r="L1212" s="11" t="s">
        <v>4520</v>
      </c>
      <c r="M1212" s="2" t="s">
        <v>4521</v>
      </c>
      <c r="N1212" s="2">
        <v>33</v>
      </c>
      <c r="O1212" s="2">
        <v>2</v>
      </c>
      <c r="P1212" s="3">
        <v>40269.722222222219</v>
      </c>
      <c r="Q1212" s="2" t="s">
        <v>11</v>
      </c>
      <c r="R1212" s="2" t="s">
        <v>459</v>
      </c>
      <c r="S1212" s="2" t="s">
        <v>4522</v>
      </c>
      <c r="T1212" s="2" t="s">
        <v>3093</v>
      </c>
      <c r="U1212" s="2">
        <f t="shared" si="378"/>
        <v>0</v>
      </c>
      <c r="V1212" s="2" t="b">
        <f t="shared" si="379"/>
        <v>0</v>
      </c>
      <c r="W1212" s="17" t="b">
        <f t="shared" si="380"/>
        <v>0</v>
      </c>
      <c r="X1212" s="2" t="b">
        <f t="shared" si="381"/>
        <v>0</v>
      </c>
      <c r="Y1212" s="2" t="b">
        <f t="shared" si="382"/>
        <v>0</v>
      </c>
      <c r="Z1212" s="2" t="b">
        <f t="shared" si="383"/>
        <v>0</v>
      </c>
      <c r="AA1212" s="2" t="b">
        <f t="shared" si="384"/>
        <v>0</v>
      </c>
      <c r="AB1212" s="2" t="b">
        <f t="shared" si="385"/>
        <v>0</v>
      </c>
      <c r="AC1212" s="2" t="b">
        <f t="shared" si="386"/>
        <v>0</v>
      </c>
      <c r="AD1212" s="2" t="b">
        <f t="shared" si="387"/>
        <v>0</v>
      </c>
      <c r="AE1212" s="2" t="b">
        <f t="shared" si="388"/>
        <v>0</v>
      </c>
      <c r="AF1212" s="2" t="b">
        <f t="shared" si="389"/>
        <v>0</v>
      </c>
      <c r="AG1212" s="2" t="b">
        <f t="shared" si="390"/>
        <v>0</v>
      </c>
      <c r="AH1212" s="17" t="b">
        <f t="shared" si="391"/>
        <v>0</v>
      </c>
      <c r="AI1212" s="2" t="b">
        <f t="shared" si="392"/>
        <v>0</v>
      </c>
      <c r="AJ1212" s="2" t="b">
        <f t="shared" si="393"/>
        <v>0</v>
      </c>
      <c r="AK1212" s="2" t="b">
        <f t="shared" si="394"/>
        <v>0</v>
      </c>
      <c r="AL1212" s="2" t="b">
        <f t="shared" si="395"/>
        <v>0</v>
      </c>
      <c r="AM1212" s="2" t="b">
        <f t="shared" si="396"/>
        <v>0</v>
      </c>
      <c r="AN1212" s="2" t="b">
        <f t="shared" si="397"/>
        <v>0</v>
      </c>
      <c r="AO1212" s="2" t="b">
        <v>0</v>
      </c>
      <c r="AP1212" s="2" t="b">
        <f t="shared" si="398"/>
        <v>0</v>
      </c>
      <c r="AQ1212" s="2" t="b">
        <v>0</v>
      </c>
      <c r="AR1212" s="2" t="s">
        <v>5615</v>
      </c>
      <c r="AS1212" s="2">
        <v>25</v>
      </c>
      <c r="BM1212" s="7"/>
      <c r="BN1212" s="7"/>
      <c r="BO1212" s="7"/>
      <c r="BQ1212" s="7"/>
      <c r="BR1212" s="7"/>
      <c r="BS1212" s="7"/>
      <c r="BT1212" s="7"/>
      <c r="BU1212" s="7"/>
      <c r="BV1212" s="7"/>
      <c r="BW1212" s="7"/>
      <c r="BX1212" s="7"/>
      <c r="BY1212" s="7"/>
      <c r="BZ1212" s="7"/>
      <c r="CA1212" s="7"/>
      <c r="CB1212" s="7"/>
      <c r="CC1212" s="7"/>
      <c r="CD1212" s="7"/>
      <c r="CE1212" s="7"/>
      <c r="CF1212" s="7"/>
      <c r="CG1212" s="7"/>
    </row>
    <row r="1213" spans="1:85" s="2" customFormat="1" ht="45" hidden="1" x14ac:dyDescent="0.25">
      <c r="A1213" s="42" t="s">
        <v>5656</v>
      </c>
      <c r="B1213" s="42" t="s">
        <v>5705</v>
      </c>
      <c r="C1213" s="42" t="s">
        <v>6204</v>
      </c>
      <c r="D1213" s="42" t="s">
        <v>5693</v>
      </c>
      <c r="E1213" s="42" t="s">
        <v>6205</v>
      </c>
      <c r="F1213" s="42" t="s">
        <v>5705</v>
      </c>
      <c r="G1213" s="54" t="s">
        <v>6206</v>
      </c>
      <c r="H1213" s="42" t="s">
        <v>5990</v>
      </c>
      <c r="I1213" s="42" t="s">
        <v>6207</v>
      </c>
      <c r="J1213" s="42" t="s">
        <v>5991</v>
      </c>
      <c r="K1213" s="42" t="s">
        <v>6208</v>
      </c>
      <c r="L1213" s="5" t="s">
        <v>496</v>
      </c>
      <c r="M1213" s="5" t="s">
        <v>497</v>
      </c>
      <c r="N1213" s="49">
        <v>85</v>
      </c>
      <c r="O1213" s="49">
        <v>1</v>
      </c>
      <c r="P1213" s="50">
        <v>40544.398611111108</v>
      </c>
      <c r="Q1213" s="49" t="s">
        <v>11</v>
      </c>
      <c r="R1213" s="49" t="s">
        <v>459</v>
      </c>
      <c r="S1213" s="49" t="s">
        <v>498</v>
      </c>
      <c r="T1213" s="49" t="s">
        <v>499</v>
      </c>
      <c r="U1213" s="5">
        <f t="shared" si="378"/>
        <v>11</v>
      </c>
      <c r="V1213" s="5" t="b">
        <f t="shared" si="379"/>
        <v>1</v>
      </c>
      <c r="W1213" s="51" t="b">
        <f t="shared" si="380"/>
        <v>1</v>
      </c>
      <c r="X1213" s="5" t="b">
        <f t="shared" si="381"/>
        <v>1</v>
      </c>
      <c r="Y1213" s="5" t="b">
        <f t="shared" si="382"/>
        <v>0</v>
      </c>
      <c r="Z1213" s="5" t="b">
        <f t="shared" si="383"/>
        <v>0</v>
      </c>
      <c r="AA1213" s="5" t="b">
        <f t="shared" si="384"/>
        <v>1</v>
      </c>
      <c r="AB1213" s="5" t="b">
        <f t="shared" si="385"/>
        <v>1</v>
      </c>
      <c r="AC1213" s="5" t="b">
        <f t="shared" si="386"/>
        <v>1</v>
      </c>
      <c r="AD1213" s="5" t="b">
        <f t="shared" si="387"/>
        <v>1</v>
      </c>
      <c r="AE1213" s="5" t="b">
        <f t="shared" si="388"/>
        <v>0</v>
      </c>
      <c r="AF1213" s="5" t="b">
        <f t="shared" si="389"/>
        <v>1</v>
      </c>
      <c r="AG1213" s="5" t="b">
        <f t="shared" si="390"/>
        <v>1</v>
      </c>
      <c r="AH1213" s="51" t="b">
        <f t="shared" si="391"/>
        <v>0</v>
      </c>
      <c r="AI1213" s="5" t="b">
        <f t="shared" si="392"/>
        <v>1</v>
      </c>
      <c r="AJ1213" s="5" t="b">
        <f t="shared" si="393"/>
        <v>0</v>
      </c>
      <c r="AK1213" s="5" t="b">
        <f t="shared" si="394"/>
        <v>1</v>
      </c>
      <c r="AL1213" s="5" t="b">
        <f t="shared" si="395"/>
        <v>0</v>
      </c>
      <c r="AM1213" s="5" t="b">
        <f t="shared" si="396"/>
        <v>0</v>
      </c>
      <c r="AN1213" s="5" t="b">
        <f t="shared" si="397"/>
        <v>0</v>
      </c>
      <c r="AO1213" s="5" t="b">
        <v>0</v>
      </c>
      <c r="AP1213" s="5" t="b">
        <f t="shared" si="398"/>
        <v>0</v>
      </c>
      <c r="AQ1213" s="5" t="b">
        <v>0</v>
      </c>
      <c r="AR1213" s="7">
        <v>1</v>
      </c>
      <c r="AS1213" s="7">
        <v>2</v>
      </c>
      <c r="AT1213" s="7">
        <v>3</v>
      </c>
      <c r="AU1213" s="7">
        <v>4</v>
      </c>
      <c r="AV1213" s="7" t="s">
        <v>5619</v>
      </c>
      <c r="AW1213" s="7">
        <v>7</v>
      </c>
      <c r="AX1213" s="7">
        <v>8</v>
      </c>
      <c r="AY1213" s="7">
        <v>9</v>
      </c>
      <c r="AZ1213" s="7">
        <v>10</v>
      </c>
      <c r="BA1213" s="7">
        <v>11</v>
      </c>
      <c r="BB1213" s="7">
        <v>12</v>
      </c>
      <c r="BC1213" s="7">
        <v>14</v>
      </c>
      <c r="BD1213" s="7">
        <v>15</v>
      </c>
      <c r="BE1213" s="7">
        <v>18</v>
      </c>
      <c r="BF1213" s="7">
        <v>20</v>
      </c>
      <c r="BG1213" s="7">
        <v>22</v>
      </c>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row>
    <row r="1214" spans="1:85" s="84" customFormat="1" ht="150" x14ac:dyDescent="0.25">
      <c r="A1214" s="75" t="s">
        <v>5678</v>
      </c>
      <c r="B1214" s="75" t="s">
        <v>5693</v>
      </c>
      <c r="C1214" s="75"/>
      <c r="D1214" s="90" t="s">
        <v>5693</v>
      </c>
      <c r="E1214" s="90" t="s">
        <v>6105</v>
      </c>
      <c r="F1214" s="90" t="s">
        <v>5693</v>
      </c>
      <c r="G1214" s="91" t="s">
        <v>6106</v>
      </c>
      <c r="H1214" s="90"/>
      <c r="I1214" s="90" t="s">
        <v>6107</v>
      </c>
      <c r="J1214" s="90" t="s">
        <v>6108</v>
      </c>
      <c r="K1214" s="75" t="s">
        <v>6109</v>
      </c>
      <c r="L1214" s="90" t="s">
        <v>3889</v>
      </c>
      <c r="M1214" s="90" t="s">
        <v>3890</v>
      </c>
      <c r="N1214" s="90">
        <v>53</v>
      </c>
      <c r="O1214" s="90">
        <v>12</v>
      </c>
      <c r="P1214" s="92">
        <v>41974.489583333336</v>
      </c>
      <c r="Q1214" s="90" t="s">
        <v>11</v>
      </c>
      <c r="R1214" s="90" t="s">
        <v>459</v>
      </c>
      <c r="S1214" s="90" t="s">
        <v>3880</v>
      </c>
      <c r="T1214" s="90" t="s">
        <v>484</v>
      </c>
      <c r="U1214" s="90">
        <f t="shared" si="378"/>
        <v>6</v>
      </c>
      <c r="V1214" s="90" t="b">
        <f t="shared" si="379"/>
        <v>1</v>
      </c>
      <c r="W1214" s="90" t="b">
        <f t="shared" si="380"/>
        <v>0</v>
      </c>
      <c r="X1214" s="90" t="b">
        <f t="shared" si="381"/>
        <v>0</v>
      </c>
      <c r="Y1214" s="90" t="b">
        <f t="shared" si="382"/>
        <v>0</v>
      </c>
      <c r="Z1214" s="90" t="b">
        <f t="shared" si="383"/>
        <v>0</v>
      </c>
      <c r="AA1214" s="90" t="b">
        <f t="shared" si="384"/>
        <v>0</v>
      </c>
      <c r="AB1214" s="90" t="b">
        <f t="shared" si="385"/>
        <v>1</v>
      </c>
      <c r="AC1214" s="90" t="b">
        <f t="shared" si="386"/>
        <v>0</v>
      </c>
      <c r="AD1214" s="90" t="b">
        <f t="shared" si="387"/>
        <v>1</v>
      </c>
      <c r="AE1214" s="90" t="b">
        <f t="shared" si="388"/>
        <v>0</v>
      </c>
      <c r="AF1214" s="90" t="b">
        <f t="shared" si="389"/>
        <v>0</v>
      </c>
      <c r="AG1214" s="90" t="b">
        <f t="shared" si="390"/>
        <v>1</v>
      </c>
      <c r="AH1214" s="90" t="b">
        <f t="shared" si="391"/>
        <v>1</v>
      </c>
      <c r="AI1214" s="90" t="b">
        <f t="shared" si="392"/>
        <v>0</v>
      </c>
      <c r="AJ1214" s="90" t="b">
        <f t="shared" si="393"/>
        <v>0</v>
      </c>
      <c r="AK1214" s="90" t="b">
        <f t="shared" si="394"/>
        <v>0</v>
      </c>
      <c r="AL1214" s="90" t="b">
        <f t="shared" si="395"/>
        <v>0</v>
      </c>
      <c r="AM1214" s="90" t="b">
        <f t="shared" si="396"/>
        <v>0</v>
      </c>
      <c r="AN1214" s="90" t="b">
        <f t="shared" si="397"/>
        <v>0</v>
      </c>
      <c r="AO1214" s="90" t="b">
        <v>0</v>
      </c>
      <c r="AP1214" s="90" t="b">
        <f t="shared" si="398"/>
        <v>0</v>
      </c>
      <c r="AQ1214" s="90" t="b">
        <v>1</v>
      </c>
      <c r="AR1214" s="2">
        <v>1</v>
      </c>
      <c r="AS1214" s="2">
        <v>8</v>
      </c>
      <c r="AT1214" s="2" t="s">
        <v>5618</v>
      </c>
      <c r="AU1214" s="2">
        <v>11</v>
      </c>
      <c r="AV1214" s="2">
        <v>15</v>
      </c>
      <c r="AW1214" s="2">
        <v>16</v>
      </c>
      <c r="AX1214" s="2"/>
      <c r="AY1214" s="2"/>
      <c r="AZ1214" s="2"/>
      <c r="BA1214" s="2"/>
      <c r="BB1214" s="2"/>
      <c r="BC1214" s="2"/>
      <c r="BD1214" s="2"/>
      <c r="BE1214" s="2"/>
      <c r="BF1214" s="2"/>
      <c r="BG1214" s="2"/>
      <c r="BH1214" s="2"/>
      <c r="BI1214" s="2"/>
      <c r="BJ1214" s="2"/>
      <c r="BK1214" s="2"/>
      <c r="BL1214" s="2"/>
      <c r="BM1214" s="2"/>
      <c r="BN1214" s="2"/>
      <c r="BO1214" s="2"/>
      <c r="BP1214" s="7"/>
      <c r="BQ1214" s="7"/>
      <c r="BR1214" s="7"/>
      <c r="BS1214" s="7"/>
      <c r="BT1214" s="7"/>
      <c r="BU1214" s="7"/>
      <c r="BV1214" s="7"/>
      <c r="BW1214" s="7"/>
      <c r="BX1214" s="7"/>
      <c r="BY1214" s="7"/>
      <c r="BZ1214" s="7"/>
      <c r="CA1214" s="7"/>
      <c r="CB1214" s="7"/>
      <c r="CC1214" s="7"/>
      <c r="CD1214" s="7"/>
      <c r="CE1214" s="7"/>
      <c r="CF1214" s="7"/>
    </row>
    <row r="1215" spans="1:85" s="2" customFormat="1" hidden="1" x14ac:dyDescent="0.25">
      <c r="L1215" s="11" t="s">
        <v>2073</v>
      </c>
      <c r="M1215" s="2" t="s">
        <v>2074</v>
      </c>
      <c r="N1215" s="7">
        <v>35</v>
      </c>
      <c r="O1215" s="7">
        <v>1</v>
      </c>
      <c r="P1215" s="9">
        <v>41275</v>
      </c>
      <c r="Q1215" s="7" t="s">
        <v>11</v>
      </c>
      <c r="R1215" s="7" t="s">
        <v>459</v>
      </c>
      <c r="S1215" s="7" t="s">
        <v>2075</v>
      </c>
      <c r="T1215" s="7" t="s">
        <v>1180</v>
      </c>
      <c r="U1215" s="2">
        <f t="shared" si="378"/>
        <v>0</v>
      </c>
      <c r="V1215" s="2" t="b">
        <f t="shared" si="379"/>
        <v>0</v>
      </c>
      <c r="W1215" s="17" t="b">
        <f t="shared" si="380"/>
        <v>0</v>
      </c>
      <c r="X1215" s="2" t="b">
        <f t="shared" si="381"/>
        <v>0</v>
      </c>
      <c r="Y1215" s="2" t="b">
        <f t="shared" si="382"/>
        <v>0</v>
      </c>
      <c r="Z1215" s="2" t="b">
        <f t="shared" si="383"/>
        <v>0</v>
      </c>
      <c r="AA1215" s="2" t="b">
        <f t="shared" si="384"/>
        <v>0</v>
      </c>
      <c r="AB1215" s="2" t="b">
        <f t="shared" si="385"/>
        <v>0</v>
      </c>
      <c r="AC1215" s="2" t="b">
        <f t="shared" si="386"/>
        <v>0</v>
      </c>
      <c r="AD1215" s="2" t="b">
        <f t="shared" si="387"/>
        <v>0</v>
      </c>
      <c r="AE1215" s="2" t="b">
        <f t="shared" si="388"/>
        <v>0</v>
      </c>
      <c r="AF1215" s="2" t="b">
        <f t="shared" si="389"/>
        <v>0</v>
      </c>
      <c r="AG1215" s="2" t="b">
        <f t="shared" si="390"/>
        <v>0</v>
      </c>
      <c r="AH1215" s="17" t="b">
        <f t="shared" si="391"/>
        <v>0</v>
      </c>
      <c r="AI1215" s="2" t="b">
        <f t="shared" si="392"/>
        <v>0</v>
      </c>
      <c r="AJ1215" s="2" t="b">
        <f t="shared" si="393"/>
        <v>0</v>
      </c>
      <c r="AK1215" s="2" t="b">
        <f t="shared" si="394"/>
        <v>0</v>
      </c>
      <c r="AL1215" s="2" t="b">
        <f t="shared" si="395"/>
        <v>0</v>
      </c>
      <c r="AM1215" s="2" t="b">
        <f t="shared" si="396"/>
        <v>0</v>
      </c>
      <c r="AN1215" s="2" t="b">
        <f t="shared" si="397"/>
        <v>0</v>
      </c>
      <c r="AO1215" s="2" t="b">
        <v>0</v>
      </c>
      <c r="AP1215" s="2" t="b">
        <f t="shared" si="398"/>
        <v>0</v>
      </c>
      <c r="AQ1215" s="2" t="b">
        <v>0</v>
      </c>
      <c r="AR1215" s="7" t="s">
        <v>5617</v>
      </c>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row>
    <row r="1216" spans="1:85" s="2" customFormat="1" hidden="1" x14ac:dyDescent="0.25">
      <c r="L1216" s="11" t="s">
        <v>1297</v>
      </c>
      <c r="M1216" s="2" t="s">
        <v>1298</v>
      </c>
      <c r="N1216" s="2">
        <v>32</v>
      </c>
      <c r="O1216" s="2">
        <v>2</v>
      </c>
      <c r="P1216" s="3">
        <v>41275.620138888888</v>
      </c>
      <c r="Q1216" s="2" t="s">
        <v>1299</v>
      </c>
      <c r="R1216" s="2" t="s">
        <v>459</v>
      </c>
      <c r="S1216" s="2" t="s">
        <v>1300</v>
      </c>
      <c r="T1216" s="2" t="s">
        <v>1301</v>
      </c>
      <c r="U1216" s="2">
        <f t="shared" si="378"/>
        <v>2</v>
      </c>
      <c r="V1216" s="2" t="b">
        <f t="shared" si="379"/>
        <v>1</v>
      </c>
      <c r="W1216" s="17" t="b">
        <f t="shared" si="380"/>
        <v>0</v>
      </c>
      <c r="X1216" s="2" t="b">
        <f t="shared" si="381"/>
        <v>0</v>
      </c>
      <c r="Y1216" s="2" t="b">
        <f t="shared" si="382"/>
        <v>0</v>
      </c>
      <c r="Z1216" s="2" t="b">
        <f t="shared" si="383"/>
        <v>0</v>
      </c>
      <c r="AA1216" s="2" t="b">
        <f t="shared" si="384"/>
        <v>0</v>
      </c>
      <c r="AB1216" s="2" t="b">
        <f t="shared" si="385"/>
        <v>0</v>
      </c>
      <c r="AC1216" s="2" t="b">
        <f t="shared" si="386"/>
        <v>0</v>
      </c>
      <c r="AD1216" s="2" t="b">
        <f t="shared" si="387"/>
        <v>0</v>
      </c>
      <c r="AE1216" s="2" t="b">
        <f t="shared" si="388"/>
        <v>0</v>
      </c>
      <c r="AF1216" s="2" t="b">
        <f t="shared" si="389"/>
        <v>0</v>
      </c>
      <c r="AG1216" s="2" t="b">
        <f t="shared" si="390"/>
        <v>0</v>
      </c>
      <c r="AH1216" s="17" t="b">
        <f t="shared" si="391"/>
        <v>0</v>
      </c>
      <c r="AI1216" s="2" t="b">
        <f t="shared" si="392"/>
        <v>0</v>
      </c>
      <c r="AJ1216" s="2" t="b">
        <f t="shared" si="393"/>
        <v>0</v>
      </c>
      <c r="AK1216" s="2" t="b">
        <f t="shared" si="394"/>
        <v>1</v>
      </c>
      <c r="AL1216" s="2" t="b">
        <f t="shared" si="395"/>
        <v>0</v>
      </c>
      <c r="AM1216" s="2" t="b">
        <f t="shared" si="396"/>
        <v>0</v>
      </c>
      <c r="AN1216" s="2" t="b">
        <f t="shared" si="397"/>
        <v>0</v>
      </c>
      <c r="AO1216" s="2" t="b">
        <v>0</v>
      </c>
      <c r="AP1216" s="2" t="b">
        <f t="shared" si="398"/>
        <v>0</v>
      </c>
      <c r="AQ1216" s="2" t="b">
        <v>0</v>
      </c>
      <c r="AR1216" s="2">
        <v>1</v>
      </c>
      <c r="AS1216" s="2">
        <v>22</v>
      </c>
      <c r="BM1216" s="7"/>
      <c r="BN1216" s="7"/>
      <c r="BO1216" s="7"/>
      <c r="BP1216" s="7"/>
      <c r="BQ1216" s="7"/>
      <c r="BR1216" s="7"/>
      <c r="BS1216" s="7"/>
      <c r="BT1216" s="7"/>
      <c r="BU1216" s="7"/>
      <c r="BV1216" s="7"/>
      <c r="BW1216" s="7"/>
      <c r="BX1216" s="7"/>
      <c r="BY1216" s="7"/>
      <c r="BZ1216" s="7"/>
      <c r="CA1216" s="7"/>
      <c r="CB1216" s="7"/>
      <c r="CC1216" s="7"/>
      <c r="CD1216" s="7"/>
      <c r="CE1216" s="7"/>
      <c r="CF1216" s="7"/>
      <c r="CG1216" s="7"/>
    </row>
    <row r="1217" spans="1:85" s="2" customFormat="1" ht="30" hidden="1" x14ac:dyDescent="0.25">
      <c r="L1217" s="11" t="s">
        <v>2688</v>
      </c>
      <c r="M1217" s="2" t="s">
        <v>2689</v>
      </c>
      <c r="N1217" s="2">
        <v>55</v>
      </c>
      <c r="O1217" s="2">
        <v>2</v>
      </c>
      <c r="P1217" s="3">
        <v>41091.677083333336</v>
      </c>
      <c r="Q1217" s="2" t="s">
        <v>11</v>
      </c>
      <c r="R1217" s="2" t="s">
        <v>459</v>
      </c>
      <c r="S1217" s="2" t="s">
        <v>2690</v>
      </c>
      <c r="T1217" s="2" t="s">
        <v>480</v>
      </c>
      <c r="U1217" s="2">
        <f t="shared" si="378"/>
        <v>2</v>
      </c>
      <c r="V1217" s="2" t="b">
        <f t="shared" si="379"/>
        <v>0</v>
      </c>
      <c r="W1217" s="17" t="b">
        <f t="shared" si="380"/>
        <v>0</v>
      </c>
      <c r="X1217" s="2" t="b">
        <f t="shared" si="381"/>
        <v>0</v>
      </c>
      <c r="Y1217" s="2" t="b">
        <f t="shared" si="382"/>
        <v>0</v>
      </c>
      <c r="Z1217" s="2" t="b">
        <f t="shared" si="383"/>
        <v>0</v>
      </c>
      <c r="AA1217" s="2" t="b">
        <f t="shared" si="384"/>
        <v>0</v>
      </c>
      <c r="AB1217" s="2" t="b">
        <f t="shared" si="385"/>
        <v>1</v>
      </c>
      <c r="AC1217" s="2" t="b">
        <f t="shared" si="386"/>
        <v>0</v>
      </c>
      <c r="AD1217" s="2" t="b">
        <f t="shared" si="387"/>
        <v>0</v>
      </c>
      <c r="AE1217" s="2" t="b">
        <f t="shared" si="388"/>
        <v>0</v>
      </c>
      <c r="AF1217" s="2" t="b">
        <f t="shared" si="389"/>
        <v>0</v>
      </c>
      <c r="AG1217" s="2" t="b">
        <f t="shared" si="390"/>
        <v>1</v>
      </c>
      <c r="AH1217" s="17" t="b">
        <f t="shared" si="391"/>
        <v>0</v>
      </c>
      <c r="AI1217" s="2" t="b">
        <f t="shared" si="392"/>
        <v>0</v>
      </c>
      <c r="AJ1217" s="2" t="b">
        <f t="shared" si="393"/>
        <v>0</v>
      </c>
      <c r="AK1217" s="2" t="b">
        <f t="shared" si="394"/>
        <v>0</v>
      </c>
      <c r="AL1217" s="2" t="b">
        <f t="shared" si="395"/>
        <v>0</v>
      </c>
      <c r="AM1217" s="2" t="b">
        <f t="shared" si="396"/>
        <v>0</v>
      </c>
      <c r="AN1217" s="2" t="b">
        <f t="shared" si="397"/>
        <v>0</v>
      </c>
      <c r="AO1217" s="2" t="b">
        <v>0</v>
      </c>
      <c r="AP1217" s="2" t="b">
        <f t="shared" si="398"/>
        <v>0</v>
      </c>
      <c r="AQ1217" s="2" t="b">
        <v>0</v>
      </c>
      <c r="AR1217" s="2">
        <v>8</v>
      </c>
      <c r="AS1217" s="2" t="s">
        <v>5615</v>
      </c>
      <c r="AT1217" s="2">
        <v>15</v>
      </c>
      <c r="BM1217" s="7"/>
      <c r="BN1217" s="7"/>
      <c r="BO1217" s="7"/>
      <c r="BP1217" s="7"/>
      <c r="BQ1217" s="7"/>
      <c r="BR1217" s="7"/>
      <c r="BS1217" s="7"/>
      <c r="BT1217" s="7"/>
      <c r="BU1217" s="7"/>
      <c r="BV1217" s="7"/>
      <c r="BW1217" s="7"/>
      <c r="BX1217" s="7"/>
      <c r="BY1217" s="7"/>
      <c r="BZ1217" s="7"/>
      <c r="CA1217" s="7"/>
      <c r="CB1217" s="7"/>
      <c r="CC1217" s="7"/>
      <c r="CD1217" s="7"/>
      <c r="CE1217" s="7"/>
      <c r="CF1217" s="7"/>
      <c r="CG1217" s="7"/>
    </row>
    <row r="1218" spans="1:85" s="2" customFormat="1" ht="45" hidden="1" x14ac:dyDescent="0.25">
      <c r="L1218" s="11" t="s">
        <v>5342</v>
      </c>
      <c r="M1218" s="2" t="s">
        <v>5343</v>
      </c>
      <c r="N1218" s="2">
        <v>37</v>
      </c>
      <c r="O1218" s="2">
        <v>1</v>
      </c>
      <c r="P1218" s="3">
        <v>38353.700694444444</v>
      </c>
      <c r="Q1218" s="2" t="s">
        <v>11</v>
      </c>
      <c r="R1218" s="2" t="s">
        <v>5159</v>
      </c>
      <c r="S1218" s="2" t="s">
        <v>5344</v>
      </c>
      <c r="T1218" s="2" t="s">
        <v>3321</v>
      </c>
      <c r="U1218" s="2">
        <f t="shared" ref="U1218:U1281" si="399">COUNTIF(V1218:AV1218,TRUE)</f>
        <v>1</v>
      </c>
      <c r="V1218" s="2" t="b">
        <f t="shared" ref="V1218:V1281" si="400">ISNUMBER(MATCH(1,AR1218:CH1218,0))</f>
        <v>1</v>
      </c>
      <c r="W1218" s="17" t="b">
        <f t="shared" ref="W1218:W1281" si="401">ISNUMBER(MATCH(2,AR1218:CH1218,0))</f>
        <v>0</v>
      </c>
      <c r="X1218" s="2" t="b">
        <f t="shared" ref="X1218:X1281" si="402">ISNUMBER(MATCH(4,AR1218:CH1218,0))</f>
        <v>0</v>
      </c>
      <c r="Y1218" s="2" t="b">
        <f t="shared" ref="Y1218:Y1281" si="403">ISNUMBER(MATCH(5,AR1218:CH1218,0))</f>
        <v>0</v>
      </c>
      <c r="Z1218" s="2" t="b">
        <f t="shared" ref="Z1218:Z1281" si="404">ISNUMBER(MATCH(6,AR1218:CH1218,0))</f>
        <v>0</v>
      </c>
      <c r="AA1218" s="2" t="b">
        <f t="shared" ref="AA1218:AA1281" si="405">ISNUMBER(MATCH(7,AR1218:CH1218,0))</f>
        <v>0</v>
      </c>
      <c r="AB1218" s="2" t="b">
        <f t="shared" ref="AB1218:AB1281" si="406">ISNUMBER(MATCH(8,AR1218:CH1218,0))</f>
        <v>0</v>
      </c>
      <c r="AC1218" s="2" t="b">
        <f t="shared" ref="AC1218:AC1281" si="407">ISNUMBER(MATCH(10,AR1218:CH1218,0))</f>
        <v>0</v>
      </c>
      <c r="AD1218" s="2" t="b">
        <f t="shared" ref="AD1218:AD1281" si="408">ISNUMBER(MATCH(11,AR1218:CH1218,0))</f>
        <v>0</v>
      </c>
      <c r="AE1218" s="2" t="b">
        <f t="shared" ref="AE1218:AE1281" si="409">ISNUMBER(MATCH(13,AR1218:CH1218,0))</f>
        <v>0</v>
      </c>
      <c r="AF1218" s="2" t="b">
        <f t="shared" ref="AF1218:AF1281" si="410">ISNUMBER(MATCH(14,AR1218:CH1218,0))</f>
        <v>0</v>
      </c>
      <c r="AG1218" s="2" t="b">
        <f t="shared" ref="AG1218:AG1281" si="411">ISNUMBER(MATCH(15,AR1218:CH1218,0))</f>
        <v>0</v>
      </c>
      <c r="AH1218" s="17" t="b">
        <f t="shared" ref="AH1218:AH1281" si="412">ISNUMBER(MATCH(16,AR1218:CH1218,0))</f>
        <v>0</v>
      </c>
      <c r="AI1218" s="2" t="b">
        <f t="shared" ref="AI1218:AI1281" si="413">ISNUMBER(MATCH(20,AQ1218:CG1218,0))</f>
        <v>0</v>
      </c>
      <c r="AJ1218" s="2" t="b">
        <f t="shared" ref="AJ1218:AJ1281" si="414">ISNUMBER(MATCH(21,AQ1218:CG1218,0))</f>
        <v>0</v>
      </c>
      <c r="AK1218" s="2" t="b">
        <f t="shared" ref="AK1218:AK1281" si="415">ISNUMBER(MATCH(22,AR1218:CH1218,0))</f>
        <v>0</v>
      </c>
      <c r="AL1218" s="2" t="b">
        <f t="shared" ref="AL1218:AL1281" si="416">ISNUMBER(MATCH(23,AR1218:CH1218,0))</f>
        <v>0</v>
      </c>
      <c r="AM1218" s="2" t="b">
        <f t="shared" ref="AM1218:AM1281" si="417">ISNUMBER(MATCH(30,AR1218:CH1218,0))</f>
        <v>0</v>
      </c>
      <c r="AN1218" s="2" t="b">
        <f t="shared" ref="AN1218:AN1281" si="418">ISNUMBER(MATCH(48,AR1218:CH1218,0))</f>
        <v>0</v>
      </c>
      <c r="AO1218" s="2" t="b">
        <v>0</v>
      </c>
      <c r="AP1218" s="2" t="b">
        <f t="shared" ref="AP1218:AP1281" si="419">ISNUMBER(MATCH(52,AR1218:CH1218,0))</f>
        <v>0</v>
      </c>
      <c r="AQ1218" s="2" t="b">
        <v>0</v>
      </c>
      <c r="AR1218" s="2">
        <v>1</v>
      </c>
      <c r="AS1218" s="2" t="s">
        <v>5615</v>
      </c>
      <c r="BP1218" s="7"/>
      <c r="BQ1218" s="7"/>
      <c r="BR1218" s="7"/>
      <c r="BS1218" s="7"/>
      <c r="BT1218" s="7"/>
      <c r="BU1218" s="7"/>
      <c r="BV1218" s="7"/>
      <c r="BW1218" s="7"/>
      <c r="BX1218" s="7"/>
      <c r="BY1218" s="7"/>
      <c r="BZ1218" s="7"/>
      <c r="CA1218" s="7"/>
      <c r="CB1218" s="7"/>
      <c r="CC1218" s="7"/>
      <c r="CD1218" s="7"/>
      <c r="CE1218" s="7"/>
      <c r="CF1218" s="7"/>
      <c r="CG1218" s="7"/>
    </row>
    <row r="1219" spans="1:85" s="2" customFormat="1" ht="30" hidden="1" x14ac:dyDescent="0.25">
      <c r="A1219" s="7"/>
      <c r="B1219" s="7"/>
      <c r="C1219" s="7"/>
      <c r="D1219" s="7"/>
      <c r="E1219" s="7"/>
      <c r="F1219" s="7"/>
      <c r="G1219" s="7"/>
      <c r="H1219" s="7"/>
      <c r="I1219" s="7"/>
      <c r="J1219" s="7"/>
      <c r="K1219" s="7"/>
      <c r="L1219" s="11" t="s">
        <v>3774</v>
      </c>
      <c r="M1219" s="2" t="s">
        <v>3775</v>
      </c>
      <c r="N1219" s="2">
        <v>2013</v>
      </c>
      <c r="O1219" s="2">
        <v>1</v>
      </c>
      <c r="P1219" s="3">
        <v>41275.697916666664</v>
      </c>
      <c r="Q1219" s="2" t="s">
        <v>11</v>
      </c>
      <c r="R1219" s="2" t="s">
        <v>459</v>
      </c>
      <c r="S1219" s="2" t="s">
        <v>3771</v>
      </c>
      <c r="T1219" s="2" t="s">
        <v>484</v>
      </c>
      <c r="U1219" s="2">
        <f t="shared" si="399"/>
        <v>5</v>
      </c>
      <c r="V1219" s="2" t="b">
        <f t="shared" si="400"/>
        <v>0</v>
      </c>
      <c r="W1219" s="17" t="b">
        <f t="shared" si="401"/>
        <v>1</v>
      </c>
      <c r="X1219" s="2" t="b">
        <f t="shared" si="402"/>
        <v>0</v>
      </c>
      <c r="Y1219" s="2" t="b">
        <f t="shared" si="403"/>
        <v>0</v>
      </c>
      <c r="Z1219" s="2" t="b">
        <f t="shared" si="404"/>
        <v>1</v>
      </c>
      <c r="AA1219" s="2" t="b">
        <f t="shared" si="405"/>
        <v>0</v>
      </c>
      <c r="AB1219" s="2" t="b">
        <f t="shared" si="406"/>
        <v>0</v>
      </c>
      <c r="AC1219" s="2" t="b">
        <f t="shared" si="407"/>
        <v>0</v>
      </c>
      <c r="AD1219" s="2" t="b">
        <f t="shared" si="408"/>
        <v>0</v>
      </c>
      <c r="AE1219" s="2" t="b">
        <f t="shared" si="409"/>
        <v>1</v>
      </c>
      <c r="AF1219" s="2" t="b">
        <f t="shared" si="410"/>
        <v>0</v>
      </c>
      <c r="AG1219" s="2" t="b">
        <f t="shared" si="411"/>
        <v>1</v>
      </c>
      <c r="AH1219" s="17" t="b">
        <f t="shared" si="412"/>
        <v>0</v>
      </c>
      <c r="AI1219" s="2" t="b">
        <f t="shared" si="413"/>
        <v>0</v>
      </c>
      <c r="AJ1219" s="2" t="b">
        <f t="shared" si="414"/>
        <v>0</v>
      </c>
      <c r="AK1219" s="2" t="b">
        <f t="shared" si="415"/>
        <v>1</v>
      </c>
      <c r="AL1219" s="2" t="b">
        <f t="shared" si="416"/>
        <v>0</v>
      </c>
      <c r="AM1219" s="2" t="b">
        <f t="shared" si="417"/>
        <v>0</v>
      </c>
      <c r="AN1219" s="2" t="b">
        <f t="shared" si="418"/>
        <v>0</v>
      </c>
      <c r="AO1219" s="2" t="b">
        <v>0</v>
      </c>
      <c r="AP1219" s="2" t="b">
        <f t="shared" si="419"/>
        <v>0</v>
      </c>
      <c r="AQ1219" s="2" t="b">
        <v>0</v>
      </c>
      <c r="AR1219" s="2">
        <v>2</v>
      </c>
      <c r="AS1219" s="2">
        <v>3</v>
      </c>
      <c r="AT1219" s="2">
        <v>6</v>
      </c>
      <c r="AU1219" s="2">
        <v>12</v>
      </c>
      <c r="AV1219" s="2">
        <v>13</v>
      </c>
      <c r="AW1219" s="2">
        <v>15</v>
      </c>
      <c r="AX1219" s="2">
        <v>22</v>
      </c>
      <c r="AY1219" s="2">
        <v>33</v>
      </c>
      <c r="BM1219" s="7"/>
      <c r="BN1219" s="7"/>
      <c r="BO1219" s="7"/>
      <c r="BP1219" s="7"/>
    </row>
    <row r="1220" spans="1:85" s="2" customFormat="1" ht="195" hidden="1" x14ac:dyDescent="0.25">
      <c r="A1220" s="42" t="s">
        <v>5663</v>
      </c>
      <c r="B1220" s="42" t="s">
        <v>5711</v>
      </c>
      <c r="C1220" s="42">
        <v>2018</v>
      </c>
      <c r="D1220" s="42" t="s">
        <v>5693</v>
      </c>
      <c r="E1220" s="42" t="s">
        <v>6211</v>
      </c>
      <c r="F1220" s="42" t="s">
        <v>6212</v>
      </c>
      <c r="G1220" s="54" t="s">
        <v>6213</v>
      </c>
      <c r="H1220" s="42"/>
      <c r="I1220" s="42" t="s">
        <v>6214</v>
      </c>
      <c r="J1220" s="42" t="s">
        <v>6215</v>
      </c>
      <c r="K1220" s="42"/>
      <c r="L1220" s="5" t="s">
        <v>5393</v>
      </c>
      <c r="M1220" s="5" t="s">
        <v>5394</v>
      </c>
      <c r="N1220" s="5">
        <v>2013</v>
      </c>
      <c r="O1220" s="5">
        <v>1</v>
      </c>
      <c r="P1220" s="10">
        <v>41275.652777777781</v>
      </c>
      <c r="Q1220" s="5" t="s">
        <v>11</v>
      </c>
      <c r="R1220" s="5" t="s">
        <v>5159</v>
      </c>
      <c r="S1220" s="5" t="s">
        <v>5395</v>
      </c>
      <c r="T1220" s="5"/>
      <c r="U1220" s="5">
        <f t="shared" si="399"/>
        <v>10</v>
      </c>
      <c r="V1220" s="5" t="b">
        <f t="shared" si="400"/>
        <v>1</v>
      </c>
      <c r="W1220" s="51" t="b">
        <f t="shared" si="401"/>
        <v>1</v>
      </c>
      <c r="X1220" s="5" t="b">
        <f t="shared" si="402"/>
        <v>1</v>
      </c>
      <c r="Y1220" s="5" t="b">
        <f t="shared" si="403"/>
        <v>0</v>
      </c>
      <c r="Z1220" s="5" t="b">
        <f t="shared" si="404"/>
        <v>0</v>
      </c>
      <c r="AA1220" s="5" t="b">
        <f t="shared" si="405"/>
        <v>1</v>
      </c>
      <c r="AB1220" s="5" t="b">
        <f t="shared" si="406"/>
        <v>1</v>
      </c>
      <c r="AC1220" s="5" t="b">
        <f t="shared" si="407"/>
        <v>0</v>
      </c>
      <c r="AD1220" s="5" t="b">
        <f t="shared" si="408"/>
        <v>1</v>
      </c>
      <c r="AE1220" s="5" t="b">
        <f t="shared" si="409"/>
        <v>0</v>
      </c>
      <c r="AF1220" s="5" t="b">
        <f t="shared" si="410"/>
        <v>1</v>
      </c>
      <c r="AG1220" s="5" t="b">
        <f t="shared" si="411"/>
        <v>1</v>
      </c>
      <c r="AH1220" s="51" t="b">
        <f t="shared" si="412"/>
        <v>0</v>
      </c>
      <c r="AI1220" s="5" t="b">
        <f t="shared" si="413"/>
        <v>1</v>
      </c>
      <c r="AJ1220" s="5" t="b">
        <f t="shared" si="414"/>
        <v>0</v>
      </c>
      <c r="AK1220" s="5" t="b">
        <f t="shared" si="415"/>
        <v>0</v>
      </c>
      <c r="AL1220" s="5" t="b">
        <f t="shared" si="416"/>
        <v>0</v>
      </c>
      <c r="AM1220" s="5" t="b">
        <f t="shared" si="417"/>
        <v>0</v>
      </c>
      <c r="AN1220" s="5" t="b">
        <f t="shared" si="418"/>
        <v>0</v>
      </c>
      <c r="AO1220" s="5" t="b">
        <v>0</v>
      </c>
      <c r="AP1220" s="5" t="b">
        <f t="shared" si="419"/>
        <v>1</v>
      </c>
      <c r="AQ1220" s="5" t="b">
        <v>0</v>
      </c>
      <c r="AR1220" s="2">
        <v>1</v>
      </c>
      <c r="AS1220" s="2">
        <v>2</v>
      </c>
      <c r="AT1220" s="2">
        <v>3</v>
      </c>
      <c r="AU1220" s="2">
        <v>4</v>
      </c>
      <c r="AV1220" s="2">
        <v>7</v>
      </c>
      <c r="AW1220" s="2">
        <v>8</v>
      </c>
      <c r="AX1220" s="2">
        <v>9</v>
      </c>
      <c r="AY1220" s="2">
        <v>11</v>
      </c>
      <c r="AZ1220" s="2">
        <v>12</v>
      </c>
      <c r="BA1220" s="2">
        <v>14</v>
      </c>
      <c r="BB1220" s="2">
        <v>15</v>
      </c>
      <c r="BC1220" s="2">
        <v>18</v>
      </c>
      <c r="BD1220" s="2">
        <v>20</v>
      </c>
      <c r="BE1220" s="2">
        <v>52</v>
      </c>
      <c r="BF1220" s="2" t="s">
        <v>5624</v>
      </c>
      <c r="BP1220" s="7"/>
      <c r="BQ1220" s="7"/>
      <c r="BR1220" s="7"/>
      <c r="BS1220" s="7"/>
      <c r="BT1220" s="7"/>
      <c r="BU1220" s="7"/>
      <c r="BV1220" s="7"/>
      <c r="BW1220" s="7"/>
      <c r="BX1220" s="7"/>
      <c r="BY1220" s="7"/>
      <c r="BZ1220" s="7"/>
      <c r="CA1220" s="7"/>
      <c r="CB1220" s="7"/>
      <c r="CC1220" s="7"/>
      <c r="CD1220" s="7"/>
      <c r="CE1220" s="7"/>
      <c r="CF1220" s="7"/>
      <c r="CG1220" s="7"/>
    </row>
    <row r="1221" spans="1:85" s="84" customFormat="1" ht="225" x14ac:dyDescent="0.25">
      <c r="A1221" s="75" t="s">
        <v>5678</v>
      </c>
      <c r="B1221" s="75" t="s">
        <v>5693</v>
      </c>
      <c r="C1221" s="75"/>
      <c r="D1221" s="90" t="s">
        <v>5693</v>
      </c>
      <c r="E1221" s="90" t="s">
        <v>6112</v>
      </c>
      <c r="F1221" s="90" t="s">
        <v>5693</v>
      </c>
      <c r="G1221" s="91" t="s">
        <v>6113</v>
      </c>
      <c r="H1221" s="90" t="s">
        <v>6114</v>
      </c>
      <c r="I1221" s="90">
        <v>1752900</v>
      </c>
      <c r="J1221" s="90" t="s">
        <v>6115</v>
      </c>
      <c r="K1221" s="75" t="s">
        <v>6116</v>
      </c>
      <c r="L1221" s="90" t="s">
        <v>3893</v>
      </c>
      <c r="M1221" s="90" t="s">
        <v>3894</v>
      </c>
      <c r="N1221" s="90">
        <v>52</v>
      </c>
      <c r="O1221" s="90">
        <v>12</v>
      </c>
      <c r="P1221" s="92">
        <v>41974.497916666667</v>
      </c>
      <c r="Q1221" s="90" t="s">
        <v>11</v>
      </c>
      <c r="R1221" s="90" t="s">
        <v>459</v>
      </c>
      <c r="S1221" s="90" t="s">
        <v>3880</v>
      </c>
      <c r="T1221" s="90" t="s">
        <v>484</v>
      </c>
      <c r="U1221" s="90">
        <f t="shared" si="399"/>
        <v>5</v>
      </c>
      <c r="V1221" s="90" t="b">
        <f t="shared" si="400"/>
        <v>1</v>
      </c>
      <c r="W1221" s="90" t="b">
        <f t="shared" si="401"/>
        <v>1</v>
      </c>
      <c r="X1221" s="90" t="b">
        <f t="shared" si="402"/>
        <v>0</v>
      </c>
      <c r="Y1221" s="90" t="b">
        <f t="shared" si="403"/>
        <v>0</v>
      </c>
      <c r="Z1221" s="90" t="b">
        <f t="shared" si="404"/>
        <v>0</v>
      </c>
      <c r="AA1221" s="90" t="b">
        <f t="shared" si="405"/>
        <v>0</v>
      </c>
      <c r="AB1221" s="90" t="b">
        <f t="shared" si="406"/>
        <v>1</v>
      </c>
      <c r="AC1221" s="90" t="b">
        <f t="shared" si="407"/>
        <v>0</v>
      </c>
      <c r="AD1221" s="90" t="b">
        <f t="shared" si="408"/>
        <v>0</v>
      </c>
      <c r="AE1221" s="90" t="b">
        <f t="shared" si="409"/>
        <v>0</v>
      </c>
      <c r="AF1221" s="90" t="b">
        <f t="shared" si="410"/>
        <v>0</v>
      </c>
      <c r="AG1221" s="90" t="b">
        <f t="shared" si="411"/>
        <v>1</v>
      </c>
      <c r="AH1221" s="90" t="b">
        <f t="shared" si="412"/>
        <v>0</v>
      </c>
      <c r="AI1221" s="90" t="b">
        <f t="shared" si="413"/>
        <v>0</v>
      </c>
      <c r="AJ1221" s="90" t="b">
        <f t="shared" si="414"/>
        <v>0</v>
      </c>
      <c r="AK1221" s="90" t="b">
        <f t="shared" si="415"/>
        <v>0</v>
      </c>
      <c r="AL1221" s="90" t="b">
        <f t="shared" si="416"/>
        <v>0</v>
      </c>
      <c r="AM1221" s="90" t="b">
        <f t="shared" si="417"/>
        <v>0</v>
      </c>
      <c r="AN1221" s="90" t="b">
        <f t="shared" si="418"/>
        <v>0</v>
      </c>
      <c r="AO1221" s="90" t="b">
        <v>0</v>
      </c>
      <c r="AP1221" s="90" t="b">
        <f t="shared" si="419"/>
        <v>0</v>
      </c>
      <c r="AQ1221" s="90" t="b">
        <v>1</v>
      </c>
      <c r="AR1221" s="2">
        <v>1</v>
      </c>
      <c r="AS1221" s="2">
        <v>2</v>
      </c>
      <c r="AT1221" s="2">
        <v>8</v>
      </c>
      <c r="AU1221" s="2" t="s">
        <v>5618</v>
      </c>
      <c r="AV1221" s="2">
        <v>12</v>
      </c>
      <c r="AW1221" s="2">
        <v>15</v>
      </c>
      <c r="AX1221" s="2">
        <v>26</v>
      </c>
      <c r="AY1221" s="2"/>
      <c r="AZ1221" s="2"/>
      <c r="BA1221" s="2"/>
      <c r="BB1221" s="2"/>
      <c r="BC1221" s="2"/>
      <c r="BD1221" s="2"/>
      <c r="BE1221" s="2"/>
      <c r="BF1221" s="2"/>
      <c r="BG1221" s="2"/>
      <c r="BH1221" s="2"/>
      <c r="BI1221" s="2"/>
      <c r="BJ1221" s="2"/>
      <c r="BK1221" s="2"/>
      <c r="BL1221" s="2"/>
      <c r="BM1221" s="2"/>
      <c r="BN1221" s="2"/>
      <c r="BO1221" s="2"/>
      <c r="BP1221" s="7"/>
      <c r="BQ1221" s="7"/>
      <c r="BR1221" s="7"/>
      <c r="BS1221" s="7"/>
      <c r="BT1221" s="7"/>
      <c r="BU1221" s="7"/>
      <c r="BV1221" s="7"/>
      <c r="BW1221" s="7"/>
      <c r="BX1221" s="7"/>
      <c r="BY1221" s="7"/>
      <c r="BZ1221" s="7"/>
      <c r="CA1221" s="7"/>
      <c r="CB1221" s="7"/>
      <c r="CC1221" s="7"/>
      <c r="CD1221" s="7"/>
      <c r="CE1221" s="7"/>
      <c r="CF1221" s="7"/>
    </row>
    <row r="1222" spans="1:85" s="2" customFormat="1" hidden="1" x14ac:dyDescent="0.25">
      <c r="L1222" s="11" t="s">
        <v>5148</v>
      </c>
      <c r="M1222" s="2" t="s">
        <v>5149</v>
      </c>
      <c r="N1222" s="2">
        <v>19</v>
      </c>
      <c r="O1222" s="2">
        <v>1</v>
      </c>
      <c r="P1222" s="4">
        <v>43983</v>
      </c>
      <c r="Q1222" s="2" t="s">
        <v>11</v>
      </c>
      <c r="R1222" s="2" t="s">
        <v>4779</v>
      </c>
      <c r="S1222" s="2" t="s">
        <v>5150</v>
      </c>
      <c r="T1222" s="2" t="s">
        <v>4781</v>
      </c>
      <c r="U1222" s="2">
        <f t="shared" si="399"/>
        <v>1</v>
      </c>
      <c r="V1222" s="2" t="b">
        <f t="shared" si="400"/>
        <v>1</v>
      </c>
      <c r="W1222" s="17" t="b">
        <f t="shared" si="401"/>
        <v>0</v>
      </c>
      <c r="X1222" s="2" t="b">
        <f t="shared" si="402"/>
        <v>0</v>
      </c>
      <c r="Y1222" s="2" t="b">
        <f t="shared" si="403"/>
        <v>0</v>
      </c>
      <c r="Z1222" s="2" t="b">
        <f t="shared" si="404"/>
        <v>0</v>
      </c>
      <c r="AA1222" s="2" t="b">
        <f t="shared" si="405"/>
        <v>0</v>
      </c>
      <c r="AB1222" s="2" t="b">
        <f t="shared" si="406"/>
        <v>0</v>
      </c>
      <c r="AC1222" s="2" t="b">
        <f t="shared" si="407"/>
        <v>0</v>
      </c>
      <c r="AD1222" s="2" t="b">
        <f t="shared" si="408"/>
        <v>0</v>
      </c>
      <c r="AE1222" s="2" t="b">
        <f t="shared" si="409"/>
        <v>0</v>
      </c>
      <c r="AF1222" s="2" t="b">
        <f t="shared" si="410"/>
        <v>0</v>
      </c>
      <c r="AG1222" s="2" t="b">
        <f t="shared" si="411"/>
        <v>0</v>
      </c>
      <c r="AH1222" s="17" t="b">
        <f t="shared" si="412"/>
        <v>0</v>
      </c>
      <c r="AI1222" s="2" t="b">
        <f t="shared" si="413"/>
        <v>0</v>
      </c>
      <c r="AJ1222" s="2" t="b">
        <f t="shared" si="414"/>
        <v>0</v>
      </c>
      <c r="AK1222" s="2" t="b">
        <f t="shared" si="415"/>
        <v>0</v>
      </c>
      <c r="AL1222" s="2" t="b">
        <f t="shared" si="416"/>
        <v>0</v>
      </c>
      <c r="AM1222" s="2" t="b">
        <f t="shared" si="417"/>
        <v>0</v>
      </c>
      <c r="AN1222" s="2" t="b">
        <f t="shared" si="418"/>
        <v>0</v>
      </c>
      <c r="AO1222" s="2" t="b">
        <v>0</v>
      </c>
      <c r="AP1222" s="2" t="b">
        <f t="shared" si="419"/>
        <v>0</v>
      </c>
      <c r="AQ1222" s="2" t="b">
        <v>0</v>
      </c>
      <c r="AR1222" s="2">
        <v>1</v>
      </c>
      <c r="AS1222" s="2" t="s">
        <v>5615</v>
      </c>
    </row>
    <row r="1223" spans="1:85" s="2" customFormat="1" ht="45" hidden="1" x14ac:dyDescent="0.25">
      <c r="B1223" s="7"/>
      <c r="C1223" s="7"/>
      <c r="D1223" s="7"/>
      <c r="E1223" s="7"/>
      <c r="F1223" s="7"/>
      <c r="G1223" s="7"/>
      <c r="H1223" s="7"/>
      <c r="I1223" s="7"/>
      <c r="J1223" s="7"/>
      <c r="K1223" s="7"/>
      <c r="L1223" s="11" t="s">
        <v>1600</v>
      </c>
      <c r="M1223" s="2" t="s">
        <v>1601</v>
      </c>
      <c r="N1223" s="2">
        <v>2009</v>
      </c>
      <c r="O1223" s="2">
        <v>1</v>
      </c>
      <c r="P1223" s="3">
        <v>39814.359027777777</v>
      </c>
      <c r="Q1223" s="2" t="s">
        <v>11</v>
      </c>
      <c r="R1223" s="2" t="s">
        <v>459</v>
      </c>
      <c r="S1223" s="2" t="s">
        <v>1602</v>
      </c>
      <c r="T1223" s="2" t="s">
        <v>484</v>
      </c>
      <c r="U1223" s="2">
        <f t="shared" si="399"/>
        <v>2</v>
      </c>
      <c r="V1223" s="2" t="b">
        <f t="shared" si="400"/>
        <v>0</v>
      </c>
      <c r="W1223" s="17" t="b">
        <f t="shared" si="401"/>
        <v>0</v>
      </c>
      <c r="X1223" s="2" t="b">
        <f t="shared" si="402"/>
        <v>1</v>
      </c>
      <c r="Y1223" s="2" t="b">
        <f t="shared" si="403"/>
        <v>0</v>
      </c>
      <c r="Z1223" s="2" t="b">
        <f t="shared" si="404"/>
        <v>0</v>
      </c>
      <c r="AA1223" s="2" t="b">
        <f t="shared" si="405"/>
        <v>0</v>
      </c>
      <c r="AB1223" s="2" t="b">
        <f t="shared" si="406"/>
        <v>0</v>
      </c>
      <c r="AC1223" s="2" t="b">
        <f t="shared" si="407"/>
        <v>0</v>
      </c>
      <c r="AD1223" s="2" t="b">
        <f t="shared" si="408"/>
        <v>1</v>
      </c>
      <c r="AE1223" s="2" t="b">
        <f t="shared" si="409"/>
        <v>0</v>
      </c>
      <c r="AF1223" s="2" t="b">
        <f t="shared" si="410"/>
        <v>0</v>
      </c>
      <c r="AG1223" s="2" t="b">
        <f t="shared" si="411"/>
        <v>0</v>
      </c>
      <c r="AH1223" s="17" t="b">
        <f t="shared" si="412"/>
        <v>0</v>
      </c>
      <c r="AI1223" s="2" t="b">
        <f t="shared" si="413"/>
        <v>0</v>
      </c>
      <c r="AJ1223" s="2" t="b">
        <f t="shared" si="414"/>
        <v>0</v>
      </c>
      <c r="AK1223" s="2" t="b">
        <f t="shared" si="415"/>
        <v>0</v>
      </c>
      <c r="AL1223" s="2" t="b">
        <f t="shared" si="416"/>
        <v>0</v>
      </c>
      <c r="AM1223" s="2" t="b">
        <f t="shared" si="417"/>
        <v>0</v>
      </c>
      <c r="AN1223" s="2" t="b">
        <f t="shared" si="418"/>
        <v>0</v>
      </c>
      <c r="AO1223" s="2" t="b">
        <v>0</v>
      </c>
      <c r="AP1223" s="2" t="b">
        <f t="shared" si="419"/>
        <v>0</v>
      </c>
      <c r="AQ1223" s="2" t="b">
        <v>0</v>
      </c>
      <c r="AR1223" s="2">
        <v>4</v>
      </c>
      <c r="AS1223" s="2" t="s">
        <v>5615</v>
      </c>
      <c r="AT1223" s="2">
        <v>11</v>
      </c>
      <c r="AU1223" s="2">
        <v>12</v>
      </c>
      <c r="BM1223" s="7"/>
      <c r="BN1223" s="7"/>
      <c r="BO1223" s="7"/>
      <c r="BP1223" s="7"/>
      <c r="BQ1223" s="7"/>
      <c r="BR1223" s="7"/>
      <c r="BS1223" s="7"/>
      <c r="BT1223" s="7"/>
      <c r="BU1223" s="7"/>
      <c r="BV1223" s="7"/>
      <c r="BW1223" s="7"/>
      <c r="BX1223" s="7"/>
      <c r="BY1223" s="7"/>
      <c r="BZ1223" s="7"/>
      <c r="CA1223" s="7"/>
      <c r="CB1223" s="7"/>
      <c r="CC1223" s="7"/>
      <c r="CD1223" s="7"/>
      <c r="CE1223" s="7"/>
      <c r="CF1223" s="7"/>
      <c r="CG1223" s="7"/>
    </row>
    <row r="1224" spans="1:85" s="2" customFormat="1" ht="28.5" hidden="1" x14ac:dyDescent="0.25">
      <c r="B1224" s="7"/>
      <c r="C1224" s="7"/>
      <c r="D1224" s="7"/>
      <c r="E1224" s="7"/>
      <c r="F1224" s="7"/>
      <c r="G1224" s="7"/>
      <c r="H1224" s="7"/>
      <c r="I1224" s="7"/>
      <c r="J1224" s="7"/>
      <c r="K1224" s="7"/>
      <c r="L1224" s="15">
        <v>2004343526</v>
      </c>
      <c r="M1224" s="12" t="s">
        <v>5537</v>
      </c>
      <c r="Q1224" s="13" t="s">
        <v>5439</v>
      </c>
      <c r="R1224" s="2" t="s">
        <v>5440</v>
      </c>
      <c r="T1224" s="13" t="s">
        <v>5443</v>
      </c>
      <c r="U1224" s="2">
        <f t="shared" si="399"/>
        <v>0</v>
      </c>
      <c r="V1224" s="2" t="b">
        <f t="shared" si="400"/>
        <v>0</v>
      </c>
      <c r="W1224" s="17" t="b">
        <f t="shared" si="401"/>
        <v>0</v>
      </c>
      <c r="X1224" s="2" t="b">
        <f t="shared" si="402"/>
        <v>0</v>
      </c>
      <c r="Y1224" s="2" t="b">
        <f t="shared" si="403"/>
        <v>0</v>
      </c>
      <c r="Z1224" s="2" t="b">
        <f t="shared" si="404"/>
        <v>0</v>
      </c>
      <c r="AA1224" s="2" t="b">
        <f t="shared" si="405"/>
        <v>0</v>
      </c>
      <c r="AB1224" s="2" t="b">
        <f t="shared" si="406"/>
        <v>0</v>
      </c>
      <c r="AC1224" s="2" t="b">
        <f t="shared" si="407"/>
        <v>0</v>
      </c>
      <c r="AD1224" s="2" t="b">
        <f t="shared" si="408"/>
        <v>0</v>
      </c>
      <c r="AE1224" s="2" t="b">
        <f t="shared" si="409"/>
        <v>0</v>
      </c>
      <c r="AF1224" s="2" t="b">
        <f t="shared" si="410"/>
        <v>0</v>
      </c>
      <c r="AG1224" s="2" t="b">
        <f t="shared" si="411"/>
        <v>0</v>
      </c>
      <c r="AH1224" s="17" t="b">
        <f t="shared" si="412"/>
        <v>0</v>
      </c>
      <c r="AI1224" s="2" t="b">
        <f t="shared" si="413"/>
        <v>0</v>
      </c>
      <c r="AJ1224" s="2" t="b">
        <f t="shared" si="414"/>
        <v>0</v>
      </c>
      <c r="AK1224" s="2" t="b">
        <f t="shared" si="415"/>
        <v>0</v>
      </c>
      <c r="AL1224" s="2" t="b">
        <f t="shared" si="416"/>
        <v>0</v>
      </c>
      <c r="AM1224" s="2" t="b">
        <f t="shared" si="417"/>
        <v>0</v>
      </c>
      <c r="AN1224" s="2" t="b">
        <f t="shared" si="418"/>
        <v>0</v>
      </c>
      <c r="AO1224" s="2" t="b">
        <v>0</v>
      </c>
      <c r="AP1224" s="2" t="b">
        <f t="shared" si="419"/>
        <v>0</v>
      </c>
      <c r="AQ1224" s="41" t="b">
        <v>0</v>
      </c>
      <c r="AR1224" s="2" t="s">
        <v>5633</v>
      </c>
      <c r="BM1224" s="7"/>
      <c r="BN1224" s="7"/>
      <c r="BO1224" s="7"/>
      <c r="BP1224" s="7"/>
      <c r="BQ1224" s="7"/>
      <c r="BR1224" s="7"/>
      <c r="BS1224" s="7"/>
      <c r="BT1224" s="7"/>
      <c r="BU1224" s="7"/>
      <c r="BV1224" s="7"/>
      <c r="BW1224" s="7"/>
      <c r="BX1224" s="7"/>
      <c r="BY1224" s="7"/>
      <c r="BZ1224" s="7"/>
      <c r="CA1224" s="7"/>
      <c r="CB1224" s="7"/>
      <c r="CC1224" s="7"/>
      <c r="CD1224" s="7"/>
      <c r="CE1224" s="7"/>
    </row>
    <row r="1225" spans="1:85" s="2" customFormat="1" hidden="1" x14ac:dyDescent="0.25">
      <c r="B1225" s="7"/>
      <c r="C1225" s="7"/>
      <c r="D1225" s="7"/>
      <c r="E1225" s="7"/>
      <c r="F1225" s="7"/>
      <c r="G1225" s="7"/>
      <c r="H1225" s="7"/>
      <c r="I1225" s="7"/>
      <c r="J1225" s="7"/>
      <c r="K1225" s="7"/>
      <c r="L1225" s="11" t="s">
        <v>4410</v>
      </c>
      <c r="M1225" s="2" t="s">
        <v>4411</v>
      </c>
      <c r="N1225" s="2">
        <v>2013</v>
      </c>
      <c r="O1225" s="2">
        <v>1</v>
      </c>
      <c r="P1225" s="3">
        <v>41275.508333333331</v>
      </c>
      <c r="Q1225" s="2" t="s">
        <v>474</v>
      </c>
      <c r="R1225" s="2" t="s">
        <v>459</v>
      </c>
      <c r="S1225" s="2" t="s">
        <v>4412</v>
      </c>
      <c r="T1225" s="2" t="s">
        <v>476</v>
      </c>
      <c r="U1225" s="2">
        <f t="shared" si="399"/>
        <v>2</v>
      </c>
      <c r="V1225" s="2" t="b">
        <f t="shared" si="400"/>
        <v>1</v>
      </c>
      <c r="W1225" s="17" t="b">
        <f t="shared" si="401"/>
        <v>0</v>
      </c>
      <c r="X1225" s="2" t="b">
        <f t="shared" si="402"/>
        <v>1</v>
      </c>
      <c r="Y1225" s="2" t="b">
        <f t="shared" si="403"/>
        <v>0</v>
      </c>
      <c r="Z1225" s="2" t="b">
        <f t="shared" si="404"/>
        <v>0</v>
      </c>
      <c r="AA1225" s="2" t="b">
        <f t="shared" si="405"/>
        <v>0</v>
      </c>
      <c r="AB1225" s="2" t="b">
        <f t="shared" si="406"/>
        <v>0</v>
      </c>
      <c r="AC1225" s="2" t="b">
        <f t="shared" si="407"/>
        <v>0</v>
      </c>
      <c r="AD1225" s="2" t="b">
        <f t="shared" si="408"/>
        <v>0</v>
      </c>
      <c r="AE1225" s="2" t="b">
        <f t="shared" si="409"/>
        <v>0</v>
      </c>
      <c r="AF1225" s="2" t="b">
        <f t="shared" si="410"/>
        <v>0</v>
      </c>
      <c r="AG1225" s="2" t="b">
        <f t="shared" si="411"/>
        <v>0</v>
      </c>
      <c r="AH1225" s="17" t="b">
        <f t="shared" si="412"/>
        <v>0</v>
      </c>
      <c r="AI1225" s="2" t="b">
        <f t="shared" si="413"/>
        <v>0</v>
      </c>
      <c r="AJ1225" s="2" t="b">
        <f t="shared" si="414"/>
        <v>0</v>
      </c>
      <c r="AK1225" s="2" t="b">
        <f t="shared" si="415"/>
        <v>0</v>
      </c>
      <c r="AL1225" s="2" t="b">
        <f t="shared" si="416"/>
        <v>0</v>
      </c>
      <c r="AM1225" s="2" t="b">
        <f t="shared" si="417"/>
        <v>0</v>
      </c>
      <c r="AN1225" s="2" t="b">
        <f t="shared" si="418"/>
        <v>0</v>
      </c>
      <c r="AO1225" s="2" t="b">
        <v>0</v>
      </c>
      <c r="AP1225" s="2" t="b">
        <f t="shared" si="419"/>
        <v>0</v>
      </c>
      <c r="AQ1225" s="2" t="b">
        <v>0</v>
      </c>
      <c r="AR1225" s="2">
        <v>1</v>
      </c>
      <c r="AS1225" s="2">
        <v>4</v>
      </c>
      <c r="BM1225" s="7"/>
      <c r="BN1225" s="7"/>
      <c r="BO1225" s="7"/>
      <c r="BP1225" s="7"/>
      <c r="BQ1225" s="7"/>
      <c r="BR1225" s="7"/>
      <c r="BS1225" s="7"/>
      <c r="BT1225" s="7"/>
      <c r="BU1225" s="7"/>
      <c r="BV1225" s="7"/>
      <c r="BW1225" s="7"/>
      <c r="BX1225" s="7"/>
      <c r="BY1225" s="7"/>
      <c r="BZ1225" s="7"/>
      <c r="CA1225" s="7"/>
      <c r="CB1225" s="7"/>
      <c r="CC1225" s="7"/>
      <c r="CD1225" s="7"/>
      <c r="CE1225" s="7"/>
      <c r="CF1225" s="7"/>
      <c r="CG1225" s="7"/>
    </row>
    <row r="1226" spans="1:85" s="2" customFormat="1" hidden="1" x14ac:dyDescent="0.25">
      <c r="B1226" s="7"/>
      <c r="C1226" s="7"/>
      <c r="D1226" s="7"/>
      <c r="E1226" s="7"/>
      <c r="F1226" s="7"/>
      <c r="G1226" s="7"/>
      <c r="H1226" s="7"/>
      <c r="I1226" s="7"/>
      <c r="J1226" s="7"/>
      <c r="K1226" s="7"/>
      <c r="L1226" s="11" t="s">
        <v>2853</v>
      </c>
      <c r="M1226" s="2" t="s">
        <v>2854</v>
      </c>
      <c r="N1226" s="2">
        <v>1</v>
      </c>
      <c r="O1226" s="2">
        <v>2</v>
      </c>
      <c r="P1226" s="3">
        <v>37987.411805555559</v>
      </c>
      <c r="Q1226" s="2" t="s">
        <v>11</v>
      </c>
      <c r="R1226" s="2" t="s">
        <v>459</v>
      </c>
      <c r="S1226" s="2" t="s">
        <v>2855</v>
      </c>
      <c r="T1226" s="2" t="s">
        <v>484</v>
      </c>
      <c r="U1226" s="2">
        <f t="shared" si="399"/>
        <v>2</v>
      </c>
      <c r="V1226" s="2" t="b">
        <f t="shared" si="400"/>
        <v>0</v>
      </c>
      <c r="W1226" s="17" t="b">
        <f t="shared" si="401"/>
        <v>0</v>
      </c>
      <c r="X1226" s="2" t="b">
        <f t="shared" si="402"/>
        <v>0</v>
      </c>
      <c r="Y1226" s="2" t="b">
        <f t="shared" si="403"/>
        <v>0</v>
      </c>
      <c r="Z1226" s="2" t="b">
        <f t="shared" si="404"/>
        <v>1</v>
      </c>
      <c r="AA1226" s="2" t="b">
        <f t="shared" si="405"/>
        <v>0</v>
      </c>
      <c r="AB1226" s="2" t="b">
        <f t="shared" si="406"/>
        <v>0</v>
      </c>
      <c r="AC1226" s="2" t="b">
        <f t="shared" si="407"/>
        <v>0</v>
      </c>
      <c r="AD1226" s="2" t="b">
        <f t="shared" si="408"/>
        <v>0</v>
      </c>
      <c r="AE1226" s="2" t="b">
        <f t="shared" si="409"/>
        <v>1</v>
      </c>
      <c r="AF1226" s="2" t="b">
        <f t="shared" si="410"/>
        <v>0</v>
      </c>
      <c r="AG1226" s="2" t="b">
        <f t="shared" si="411"/>
        <v>0</v>
      </c>
      <c r="AH1226" s="17" t="b">
        <f t="shared" si="412"/>
        <v>0</v>
      </c>
      <c r="AI1226" s="2" t="b">
        <f t="shared" si="413"/>
        <v>0</v>
      </c>
      <c r="AJ1226" s="2" t="b">
        <f t="shared" si="414"/>
        <v>0</v>
      </c>
      <c r="AK1226" s="2" t="b">
        <f t="shared" si="415"/>
        <v>0</v>
      </c>
      <c r="AL1226" s="2" t="b">
        <f t="shared" si="416"/>
        <v>0</v>
      </c>
      <c r="AM1226" s="2" t="b">
        <f t="shared" si="417"/>
        <v>0</v>
      </c>
      <c r="AN1226" s="2" t="b">
        <f t="shared" si="418"/>
        <v>0</v>
      </c>
      <c r="AO1226" s="2" t="b">
        <v>0</v>
      </c>
      <c r="AP1226" s="2" t="b">
        <f t="shared" si="419"/>
        <v>0</v>
      </c>
      <c r="AQ1226" s="2" t="b">
        <v>0</v>
      </c>
      <c r="AR1226" s="2">
        <v>3</v>
      </c>
      <c r="AS1226" s="2">
        <v>6</v>
      </c>
      <c r="AT1226" s="2">
        <v>12</v>
      </c>
      <c r="AU1226" s="2">
        <v>13</v>
      </c>
      <c r="BM1226" s="7"/>
      <c r="BN1226" s="7"/>
      <c r="BO1226" s="7"/>
      <c r="BP1226" s="7"/>
      <c r="BQ1226" s="7"/>
      <c r="BR1226" s="7"/>
      <c r="BS1226" s="7"/>
      <c r="BT1226" s="7"/>
      <c r="BU1226" s="7"/>
      <c r="BV1226" s="7"/>
      <c r="BW1226" s="7"/>
      <c r="BX1226" s="7"/>
      <c r="BY1226" s="7"/>
      <c r="BZ1226" s="7"/>
      <c r="CA1226" s="7"/>
      <c r="CB1226" s="7"/>
      <c r="CC1226" s="7"/>
      <c r="CD1226" s="7"/>
      <c r="CE1226" s="7"/>
      <c r="CF1226" s="7"/>
      <c r="CG1226" s="7"/>
    </row>
    <row r="1227" spans="1:85" s="2" customFormat="1" ht="30" hidden="1" x14ac:dyDescent="0.25">
      <c r="L1227" s="11" t="s">
        <v>5246</v>
      </c>
      <c r="M1227" s="2" t="s">
        <v>5247</v>
      </c>
      <c r="N1227" s="2">
        <v>2012</v>
      </c>
      <c r="O1227" s="2">
        <v>1</v>
      </c>
      <c r="P1227" s="3">
        <v>40909.52847222222</v>
      </c>
      <c r="Q1227" s="2" t="s">
        <v>2358</v>
      </c>
      <c r="R1227" s="2" t="s">
        <v>5159</v>
      </c>
      <c r="S1227" s="2" t="s">
        <v>5248</v>
      </c>
      <c r="T1227" s="2" t="s">
        <v>5235</v>
      </c>
      <c r="U1227" s="2">
        <f t="shared" si="399"/>
        <v>1</v>
      </c>
      <c r="V1227" s="2" t="b">
        <f t="shared" si="400"/>
        <v>1</v>
      </c>
      <c r="W1227" s="17" t="b">
        <f t="shared" si="401"/>
        <v>0</v>
      </c>
      <c r="X1227" s="2" t="b">
        <f t="shared" si="402"/>
        <v>0</v>
      </c>
      <c r="Y1227" s="2" t="b">
        <f t="shared" si="403"/>
        <v>0</v>
      </c>
      <c r="Z1227" s="2" t="b">
        <f t="shared" si="404"/>
        <v>0</v>
      </c>
      <c r="AA1227" s="2" t="b">
        <f t="shared" si="405"/>
        <v>0</v>
      </c>
      <c r="AB1227" s="2" t="b">
        <f t="shared" si="406"/>
        <v>0</v>
      </c>
      <c r="AC1227" s="2" t="b">
        <f t="shared" si="407"/>
        <v>0</v>
      </c>
      <c r="AD1227" s="2" t="b">
        <f t="shared" si="408"/>
        <v>0</v>
      </c>
      <c r="AE1227" s="2" t="b">
        <f t="shared" si="409"/>
        <v>0</v>
      </c>
      <c r="AF1227" s="2" t="b">
        <f t="shared" si="410"/>
        <v>0</v>
      </c>
      <c r="AG1227" s="2" t="b">
        <f t="shared" si="411"/>
        <v>0</v>
      </c>
      <c r="AH1227" s="17" t="b">
        <f t="shared" si="412"/>
        <v>0</v>
      </c>
      <c r="AI1227" s="2" t="b">
        <f t="shared" si="413"/>
        <v>0</v>
      </c>
      <c r="AJ1227" s="2" t="b">
        <f t="shared" si="414"/>
        <v>0</v>
      </c>
      <c r="AK1227" s="2" t="b">
        <f t="shared" si="415"/>
        <v>0</v>
      </c>
      <c r="AL1227" s="2" t="b">
        <f t="shared" si="416"/>
        <v>0</v>
      </c>
      <c r="AM1227" s="2" t="b">
        <f t="shared" si="417"/>
        <v>0</v>
      </c>
      <c r="AN1227" s="2" t="b">
        <f t="shared" si="418"/>
        <v>0</v>
      </c>
      <c r="AO1227" s="2" t="b">
        <v>0</v>
      </c>
      <c r="AP1227" s="2" t="b">
        <f t="shared" si="419"/>
        <v>0</v>
      </c>
      <c r="AQ1227" s="2" t="b">
        <v>0</v>
      </c>
      <c r="AR1227" s="2">
        <v>1</v>
      </c>
      <c r="BP1227" s="7"/>
      <c r="BQ1227" s="7"/>
      <c r="BR1227" s="7"/>
      <c r="BS1227" s="7"/>
      <c r="BT1227" s="7"/>
      <c r="BU1227" s="7"/>
      <c r="BV1227" s="7"/>
      <c r="BW1227" s="7"/>
      <c r="BX1227" s="7"/>
      <c r="BY1227" s="7"/>
      <c r="BZ1227" s="7"/>
      <c r="CA1227" s="7"/>
      <c r="CB1227" s="7"/>
      <c r="CC1227" s="7"/>
      <c r="CD1227" s="7"/>
      <c r="CE1227" s="7"/>
    </row>
    <row r="1228" spans="1:85" s="2" customFormat="1" ht="45" hidden="1" x14ac:dyDescent="0.25">
      <c r="B1228" s="7"/>
      <c r="C1228" s="7"/>
      <c r="D1228" s="7"/>
      <c r="E1228" s="7"/>
      <c r="F1228" s="7"/>
      <c r="G1228" s="7"/>
      <c r="H1228" s="7"/>
      <c r="I1228" s="7"/>
      <c r="J1228" s="7"/>
      <c r="K1228" s="7"/>
      <c r="L1228" s="11" t="s">
        <v>2428</v>
      </c>
      <c r="M1228" s="2" t="s">
        <v>2429</v>
      </c>
      <c r="N1228" s="7">
        <v>2017</v>
      </c>
      <c r="O1228" s="7">
        <v>1</v>
      </c>
      <c r="P1228" s="9">
        <v>42736</v>
      </c>
      <c r="Q1228" s="7" t="s">
        <v>11</v>
      </c>
      <c r="R1228" s="7" t="s">
        <v>459</v>
      </c>
      <c r="S1228" s="7" t="s">
        <v>2425</v>
      </c>
      <c r="T1228" s="7" t="s">
        <v>547</v>
      </c>
      <c r="U1228" s="2">
        <f t="shared" si="399"/>
        <v>1</v>
      </c>
      <c r="V1228" s="2" t="b">
        <f t="shared" si="400"/>
        <v>1</v>
      </c>
      <c r="W1228" s="17" t="b">
        <f t="shared" si="401"/>
        <v>0</v>
      </c>
      <c r="X1228" s="2" t="b">
        <f t="shared" si="402"/>
        <v>0</v>
      </c>
      <c r="Y1228" s="2" t="b">
        <f t="shared" si="403"/>
        <v>0</v>
      </c>
      <c r="Z1228" s="2" t="b">
        <f t="shared" si="404"/>
        <v>0</v>
      </c>
      <c r="AA1228" s="2" t="b">
        <f t="shared" si="405"/>
        <v>0</v>
      </c>
      <c r="AB1228" s="2" t="b">
        <f t="shared" si="406"/>
        <v>0</v>
      </c>
      <c r="AC1228" s="2" t="b">
        <f t="shared" si="407"/>
        <v>0</v>
      </c>
      <c r="AD1228" s="2" t="b">
        <f t="shared" si="408"/>
        <v>0</v>
      </c>
      <c r="AE1228" s="2" t="b">
        <f t="shared" si="409"/>
        <v>0</v>
      </c>
      <c r="AF1228" s="2" t="b">
        <f t="shared" si="410"/>
        <v>0</v>
      </c>
      <c r="AG1228" s="2" t="b">
        <f t="shared" si="411"/>
        <v>0</v>
      </c>
      <c r="AH1228" s="17" t="b">
        <f t="shared" si="412"/>
        <v>0</v>
      </c>
      <c r="AI1228" s="2" t="b">
        <f t="shared" si="413"/>
        <v>0</v>
      </c>
      <c r="AJ1228" s="2" t="b">
        <f t="shared" si="414"/>
        <v>0</v>
      </c>
      <c r="AK1228" s="2" t="b">
        <f t="shared" si="415"/>
        <v>0</v>
      </c>
      <c r="AL1228" s="2" t="b">
        <f t="shared" si="416"/>
        <v>0</v>
      </c>
      <c r="AM1228" s="2" t="b">
        <f t="shared" si="417"/>
        <v>0</v>
      </c>
      <c r="AN1228" s="2" t="b">
        <f t="shared" si="418"/>
        <v>0</v>
      </c>
      <c r="AO1228" s="2" t="b">
        <v>0</v>
      </c>
      <c r="AP1228" s="2" t="b">
        <f t="shared" si="419"/>
        <v>0</v>
      </c>
      <c r="AQ1228" s="2" t="b">
        <v>0</v>
      </c>
      <c r="AR1228" s="7">
        <v>1</v>
      </c>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row>
    <row r="1229" spans="1:85" s="2" customFormat="1" hidden="1" x14ac:dyDescent="0.25">
      <c r="B1229" s="7"/>
      <c r="C1229" s="7"/>
      <c r="D1229" s="7"/>
      <c r="E1229" s="7"/>
      <c r="F1229" s="7"/>
      <c r="G1229" s="7"/>
      <c r="H1229" s="7"/>
      <c r="I1229" s="7"/>
      <c r="J1229" s="7"/>
      <c r="K1229" s="7"/>
      <c r="L1229" s="11" t="s">
        <v>1783</v>
      </c>
      <c r="M1229" s="2" t="s">
        <v>1784</v>
      </c>
      <c r="N1229" s="7">
        <v>2010</v>
      </c>
      <c r="O1229" s="7">
        <v>1</v>
      </c>
      <c r="P1229" s="8">
        <v>40179.694444444445</v>
      </c>
      <c r="Q1229" s="7" t="s">
        <v>11</v>
      </c>
      <c r="R1229" s="7" t="s">
        <v>459</v>
      </c>
      <c r="S1229" s="7" t="s">
        <v>1776</v>
      </c>
      <c r="T1229" s="7" t="s">
        <v>705</v>
      </c>
      <c r="U1229" s="2">
        <f t="shared" si="399"/>
        <v>4</v>
      </c>
      <c r="V1229" s="2" t="b">
        <f t="shared" si="400"/>
        <v>0</v>
      </c>
      <c r="W1229" s="17" t="b">
        <f t="shared" si="401"/>
        <v>0</v>
      </c>
      <c r="X1229" s="2" t="b">
        <f t="shared" si="402"/>
        <v>1</v>
      </c>
      <c r="Y1229" s="2" t="b">
        <f t="shared" si="403"/>
        <v>0</v>
      </c>
      <c r="Z1229" s="2" t="b">
        <f t="shared" si="404"/>
        <v>1</v>
      </c>
      <c r="AA1229" s="2" t="b">
        <f t="shared" si="405"/>
        <v>1</v>
      </c>
      <c r="AB1229" s="2" t="b">
        <f t="shared" si="406"/>
        <v>1</v>
      </c>
      <c r="AC1229" s="2" t="b">
        <f t="shared" si="407"/>
        <v>0</v>
      </c>
      <c r="AD1229" s="2" t="b">
        <f t="shared" si="408"/>
        <v>0</v>
      </c>
      <c r="AE1229" s="2" t="b">
        <f t="shared" si="409"/>
        <v>0</v>
      </c>
      <c r="AF1229" s="2" t="b">
        <f t="shared" si="410"/>
        <v>0</v>
      </c>
      <c r="AG1229" s="2" t="b">
        <f t="shared" si="411"/>
        <v>0</v>
      </c>
      <c r="AH1229" s="17" t="b">
        <f t="shared" si="412"/>
        <v>0</v>
      </c>
      <c r="AI1229" s="2" t="b">
        <f t="shared" si="413"/>
        <v>0</v>
      </c>
      <c r="AJ1229" s="2" t="b">
        <f t="shared" si="414"/>
        <v>0</v>
      </c>
      <c r="AK1229" s="2" t="b">
        <f t="shared" si="415"/>
        <v>0</v>
      </c>
      <c r="AL1229" s="2" t="b">
        <f t="shared" si="416"/>
        <v>0</v>
      </c>
      <c r="AM1229" s="2" t="b">
        <f t="shared" si="417"/>
        <v>0</v>
      </c>
      <c r="AN1229" s="2" t="b">
        <f t="shared" si="418"/>
        <v>0</v>
      </c>
      <c r="AO1229" s="2" t="b">
        <v>0</v>
      </c>
      <c r="AP1229" s="2" t="b">
        <f t="shared" si="419"/>
        <v>0</v>
      </c>
      <c r="AQ1229" s="2" t="b">
        <v>0</v>
      </c>
      <c r="AR1229" s="7">
        <v>4</v>
      </c>
      <c r="AS1229" s="7">
        <v>6</v>
      </c>
      <c r="AT1229" s="7">
        <v>7</v>
      </c>
      <c r="AU1229" s="7">
        <v>8</v>
      </c>
      <c r="AV1229" s="7" t="s">
        <v>5615</v>
      </c>
      <c r="AW1229" s="7">
        <v>12</v>
      </c>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row>
    <row r="1230" spans="1:85" s="2" customFormat="1" hidden="1" x14ac:dyDescent="0.25">
      <c r="B1230" s="7"/>
      <c r="C1230" s="7"/>
      <c r="D1230" s="7"/>
      <c r="E1230" s="7"/>
      <c r="F1230" s="7"/>
      <c r="G1230" s="7"/>
      <c r="H1230" s="7"/>
      <c r="I1230" s="7"/>
      <c r="J1230" s="7"/>
      <c r="K1230" s="7"/>
      <c r="L1230" s="11" t="s">
        <v>2993</v>
      </c>
      <c r="M1230" s="2" t="s">
        <v>2994</v>
      </c>
      <c r="N1230" s="7">
        <v>2011</v>
      </c>
      <c r="O1230" s="7">
        <v>3</v>
      </c>
      <c r="P1230" s="8">
        <v>40725.536805555559</v>
      </c>
      <c r="Q1230" s="7" t="s">
        <v>11</v>
      </c>
      <c r="R1230" s="7" t="s">
        <v>459</v>
      </c>
      <c r="S1230" s="7" t="s">
        <v>2995</v>
      </c>
      <c r="T1230" s="7" t="s">
        <v>547</v>
      </c>
      <c r="U1230" s="2">
        <f t="shared" si="399"/>
        <v>1</v>
      </c>
      <c r="V1230" s="2" t="b">
        <f t="shared" si="400"/>
        <v>1</v>
      </c>
      <c r="W1230" s="17" t="b">
        <f t="shared" si="401"/>
        <v>0</v>
      </c>
      <c r="X1230" s="2" t="b">
        <f t="shared" si="402"/>
        <v>0</v>
      </c>
      <c r="Y1230" s="2" t="b">
        <f t="shared" si="403"/>
        <v>0</v>
      </c>
      <c r="Z1230" s="2" t="b">
        <f t="shared" si="404"/>
        <v>0</v>
      </c>
      <c r="AA1230" s="2" t="b">
        <f t="shared" si="405"/>
        <v>0</v>
      </c>
      <c r="AB1230" s="2" t="b">
        <f t="shared" si="406"/>
        <v>0</v>
      </c>
      <c r="AC1230" s="2" t="b">
        <f t="shared" si="407"/>
        <v>0</v>
      </c>
      <c r="AD1230" s="2" t="b">
        <f t="shared" si="408"/>
        <v>0</v>
      </c>
      <c r="AE1230" s="2" t="b">
        <f t="shared" si="409"/>
        <v>0</v>
      </c>
      <c r="AF1230" s="2" t="b">
        <f t="shared" si="410"/>
        <v>0</v>
      </c>
      <c r="AG1230" s="2" t="b">
        <f t="shared" si="411"/>
        <v>0</v>
      </c>
      <c r="AH1230" s="17" t="b">
        <f t="shared" si="412"/>
        <v>0</v>
      </c>
      <c r="AI1230" s="2" t="b">
        <f t="shared" si="413"/>
        <v>0</v>
      </c>
      <c r="AJ1230" s="2" t="b">
        <f t="shared" si="414"/>
        <v>0</v>
      </c>
      <c r="AK1230" s="2" t="b">
        <f t="shared" si="415"/>
        <v>0</v>
      </c>
      <c r="AL1230" s="2" t="b">
        <f t="shared" si="416"/>
        <v>0</v>
      </c>
      <c r="AM1230" s="2" t="b">
        <f t="shared" si="417"/>
        <v>0</v>
      </c>
      <c r="AN1230" s="2" t="b">
        <f t="shared" si="418"/>
        <v>0</v>
      </c>
      <c r="AO1230" s="2" t="b">
        <v>0</v>
      </c>
      <c r="AP1230" s="2" t="b">
        <f t="shared" si="419"/>
        <v>0</v>
      </c>
      <c r="AQ1230" s="2" t="b">
        <v>0</v>
      </c>
      <c r="AR1230" s="7">
        <v>1</v>
      </c>
      <c r="AS1230" s="7" t="s">
        <v>5615</v>
      </c>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row>
    <row r="1231" spans="1:85" s="2" customFormat="1" hidden="1" x14ac:dyDescent="0.25">
      <c r="A1231" s="7"/>
      <c r="B1231" s="7"/>
      <c r="C1231" s="7"/>
      <c r="D1231" s="7"/>
      <c r="E1231" s="7"/>
      <c r="F1231" s="7"/>
      <c r="G1231" s="7"/>
      <c r="H1231" s="7"/>
      <c r="I1231" s="7"/>
      <c r="J1231" s="7"/>
      <c r="K1231" s="7"/>
      <c r="L1231" s="11" t="s">
        <v>811</v>
      </c>
      <c r="M1231" s="2" t="s">
        <v>812</v>
      </c>
      <c r="N1231" s="2">
        <v>2011</v>
      </c>
      <c r="O1231" s="2">
        <v>2</v>
      </c>
      <c r="P1231" s="3">
        <v>40695.509722222225</v>
      </c>
      <c r="Q1231" s="2" t="s">
        <v>11</v>
      </c>
      <c r="R1231" s="2" t="s">
        <v>459</v>
      </c>
      <c r="S1231" s="2" t="s">
        <v>813</v>
      </c>
      <c r="T1231" s="2" t="s">
        <v>705</v>
      </c>
      <c r="U1231" s="2">
        <f t="shared" si="399"/>
        <v>4</v>
      </c>
      <c r="V1231" s="2" t="b">
        <f t="shared" si="400"/>
        <v>0</v>
      </c>
      <c r="W1231" s="17" t="b">
        <f t="shared" si="401"/>
        <v>0</v>
      </c>
      <c r="X1231" s="2" t="b">
        <f t="shared" si="402"/>
        <v>1</v>
      </c>
      <c r="Y1231" s="2" t="b">
        <f t="shared" si="403"/>
        <v>0</v>
      </c>
      <c r="Z1231" s="2" t="b">
        <f t="shared" si="404"/>
        <v>0</v>
      </c>
      <c r="AA1231" s="2" t="b">
        <f t="shared" si="405"/>
        <v>1</v>
      </c>
      <c r="AB1231" s="2" t="b">
        <f t="shared" si="406"/>
        <v>0</v>
      </c>
      <c r="AC1231" s="2" t="b">
        <f t="shared" si="407"/>
        <v>0</v>
      </c>
      <c r="AD1231" s="2" t="b">
        <f t="shared" si="408"/>
        <v>0</v>
      </c>
      <c r="AE1231" s="2" t="b">
        <f t="shared" si="409"/>
        <v>0</v>
      </c>
      <c r="AF1231" s="2" t="b">
        <f t="shared" si="410"/>
        <v>0</v>
      </c>
      <c r="AG1231" s="2" t="b">
        <f t="shared" si="411"/>
        <v>0</v>
      </c>
      <c r="AH1231" s="17" t="b">
        <f t="shared" si="412"/>
        <v>0</v>
      </c>
      <c r="AI1231" s="2" t="b">
        <f t="shared" si="413"/>
        <v>1</v>
      </c>
      <c r="AJ1231" s="2" t="b">
        <f t="shared" si="414"/>
        <v>0</v>
      </c>
      <c r="AK1231" s="2" t="b">
        <f t="shared" si="415"/>
        <v>1</v>
      </c>
      <c r="AL1231" s="2" t="b">
        <f t="shared" si="416"/>
        <v>0</v>
      </c>
      <c r="AM1231" s="2" t="b">
        <f t="shared" si="417"/>
        <v>0</v>
      </c>
      <c r="AN1231" s="2" t="b">
        <f t="shared" si="418"/>
        <v>0</v>
      </c>
      <c r="AO1231" s="2" t="b">
        <v>0</v>
      </c>
      <c r="AP1231" s="2" t="b">
        <f t="shared" si="419"/>
        <v>0</v>
      </c>
      <c r="AQ1231" s="2" t="b">
        <v>0</v>
      </c>
      <c r="AR1231" s="2">
        <v>4</v>
      </c>
      <c r="AS1231" s="2">
        <v>7</v>
      </c>
      <c r="AT1231" s="2" t="s">
        <v>5615</v>
      </c>
      <c r="AU1231" s="2">
        <v>20</v>
      </c>
      <c r="AV1231" s="2">
        <v>22</v>
      </c>
      <c r="BM1231" s="7"/>
      <c r="BN1231" s="7"/>
      <c r="BO1231" s="7"/>
      <c r="BP1231" s="7"/>
      <c r="BQ1231" s="7"/>
      <c r="BR1231" s="7"/>
      <c r="BS1231" s="7"/>
      <c r="BT1231" s="7"/>
      <c r="BU1231" s="7"/>
      <c r="BV1231" s="7"/>
      <c r="BW1231" s="7"/>
      <c r="BX1231" s="7"/>
      <c r="BY1231" s="7"/>
      <c r="BZ1231" s="7"/>
      <c r="CA1231" s="7"/>
      <c r="CB1231" s="7"/>
      <c r="CC1231" s="7"/>
      <c r="CD1231" s="7"/>
      <c r="CE1231" s="7"/>
    </row>
    <row r="1232" spans="1:85" s="2" customFormat="1" ht="45" hidden="1" x14ac:dyDescent="0.25">
      <c r="L1232" s="11" t="s">
        <v>5319</v>
      </c>
      <c r="M1232" s="2" t="s">
        <v>5320</v>
      </c>
      <c r="N1232" s="2">
        <v>2008</v>
      </c>
      <c r="O1232" s="2">
        <v>1</v>
      </c>
      <c r="P1232" s="4">
        <v>39448</v>
      </c>
      <c r="Q1232" s="2" t="s">
        <v>5210</v>
      </c>
      <c r="R1232" s="2" t="s">
        <v>5159</v>
      </c>
      <c r="S1232" s="2" t="s">
        <v>5321</v>
      </c>
      <c r="T1232" s="2" t="s">
        <v>3321</v>
      </c>
      <c r="U1232" s="2">
        <f t="shared" si="399"/>
        <v>1</v>
      </c>
      <c r="V1232" s="2" t="b">
        <f t="shared" si="400"/>
        <v>1</v>
      </c>
      <c r="W1232" s="17" t="b">
        <f t="shared" si="401"/>
        <v>0</v>
      </c>
      <c r="X1232" s="2" t="b">
        <f t="shared" si="402"/>
        <v>0</v>
      </c>
      <c r="Y1232" s="2" t="b">
        <f t="shared" si="403"/>
        <v>0</v>
      </c>
      <c r="Z1232" s="2" t="b">
        <f t="shared" si="404"/>
        <v>0</v>
      </c>
      <c r="AA1232" s="2" t="b">
        <f t="shared" si="405"/>
        <v>0</v>
      </c>
      <c r="AB1232" s="2" t="b">
        <f t="shared" si="406"/>
        <v>0</v>
      </c>
      <c r="AC1232" s="2" t="b">
        <f t="shared" si="407"/>
        <v>0</v>
      </c>
      <c r="AD1232" s="2" t="b">
        <f t="shared" si="408"/>
        <v>0</v>
      </c>
      <c r="AE1232" s="2" t="b">
        <f t="shared" si="409"/>
        <v>0</v>
      </c>
      <c r="AF1232" s="2" t="b">
        <f t="shared" si="410"/>
        <v>0</v>
      </c>
      <c r="AG1232" s="2" t="b">
        <f t="shared" si="411"/>
        <v>0</v>
      </c>
      <c r="AH1232" s="17" t="b">
        <f t="shared" si="412"/>
        <v>0</v>
      </c>
      <c r="AI1232" s="2" t="b">
        <f t="shared" si="413"/>
        <v>0</v>
      </c>
      <c r="AJ1232" s="2" t="b">
        <f t="shared" si="414"/>
        <v>0</v>
      </c>
      <c r="AK1232" s="2" t="b">
        <f t="shared" si="415"/>
        <v>0</v>
      </c>
      <c r="AL1232" s="2" t="b">
        <f t="shared" si="416"/>
        <v>0</v>
      </c>
      <c r="AM1232" s="2" t="b">
        <f t="shared" si="417"/>
        <v>0</v>
      </c>
      <c r="AN1232" s="2" t="b">
        <f t="shared" si="418"/>
        <v>0</v>
      </c>
      <c r="AO1232" s="2" t="b">
        <v>0</v>
      </c>
      <c r="AP1232" s="2" t="b">
        <f t="shared" si="419"/>
        <v>0</v>
      </c>
      <c r="AQ1232" s="2" t="b">
        <v>0</v>
      </c>
      <c r="AR1232" s="2">
        <v>1</v>
      </c>
      <c r="BP1232" s="7"/>
      <c r="BQ1232" s="7"/>
      <c r="BR1232" s="7"/>
      <c r="BS1232" s="7"/>
      <c r="BT1232" s="7"/>
      <c r="BU1232" s="7"/>
      <c r="BV1232" s="7"/>
      <c r="BW1232" s="7"/>
      <c r="BX1232" s="7"/>
      <c r="BY1232" s="7"/>
      <c r="BZ1232" s="7"/>
      <c r="CA1232" s="7"/>
      <c r="CB1232" s="7"/>
      <c r="CC1232" s="7"/>
      <c r="CD1232" s="7"/>
      <c r="CE1232" s="7"/>
    </row>
    <row r="1233" spans="1:85" s="2" customFormat="1" hidden="1" x14ac:dyDescent="0.25">
      <c r="L1233" s="11" t="s">
        <v>5051</v>
      </c>
      <c r="M1233" s="2" t="s">
        <v>5052</v>
      </c>
      <c r="N1233" s="2">
        <v>2013</v>
      </c>
      <c r="O1233" s="2">
        <v>3</v>
      </c>
      <c r="P1233" s="3">
        <v>41518.381249999999</v>
      </c>
      <c r="Q1233" s="2" t="s">
        <v>4778</v>
      </c>
      <c r="R1233" s="2" t="s">
        <v>4779</v>
      </c>
      <c r="S1233" s="2" t="s">
        <v>5053</v>
      </c>
      <c r="T1233" s="2" t="s">
        <v>4781</v>
      </c>
      <c r="U1233" s="2">
        <f t="shared" si="399"/>
        <v>4</v>
      </c>
      <c r="V1233" s="2" t="b">
        <f t="shared" si="400"/>
        <v>1</v>
      </c>
      <c r="W1233" s="17" t="b">
        <f t="shared" si="401"/>
        <v>1</v>
      </c>
      <c r="X1233" s="2" t="b">
        <f t="shared" si="402"/>
        <v>1</v>
      </c>
      <c r="Y1233" s="2" t="b">
        <f t="shared" si="403"/>
        <v>0</v>
      </c>
      <c r="Z1233" s="2" t="b">
        <f t="shared" si="404"/>
        <v>0</v>
      </c>
      <c r="AA1233" s="2" t="b">
        <f t="shared" si="405"/>
        <v>0</v>
      </c>
      <c r="AB1233" s="2" t="b">
        <f t="shared" si="406"/>
        <v>0</v>
      </c>
      <c r="AC1233" s="2" t="b">
        <f t="shared" si="407"/>
        <v>0</v>
      </c>
      <c r="AD1233" s="2" t="b">
        <f t="shared" si="408"/>
        <v>0</v>
      </c>
      <c r="AE1233" s="2" t="b">
        <f t="shared" si="409"/>
        <v>1</v>
      </c>
      <c r="AF1233" s="2" t="b">
        <f t="shared" si="410"/>
        <v>0</v>
      </c>
      <c r="AG1233" s="2" t="b">
        <f t="shared" si="411"/>
        <v>0</v>
      </c>
      <c r="AH1233" s="17" t="b">
        <f t="shared" si="412"/>
        <v>0</v>
      </c>
      <c r="AI1233" s="2" t="b">
        <f t="shared" si="413"/>
        <v>0</v>
      </c>
      <c r="AJ1233" s="2" t="b">
        <f t="shared" si="414"/>
        <v>0</v>
      </c>
      <c r="AK1233" s="2" t="b">
        <f t="shared" si="415"/>
        <v>0</v>
      </c>
      <c r="AL1233" s="2" t="b">
        <f t="shared" si="416"/>
        <v>0</v>
      </c>
      <c r="AM1233" s="2" t="b">
        <f t="shared" si="417"/>
        <v>0</v>
      </c>
      <c r="AN1233" s="2" t="b">
        <f t="shared" si="418"/>
        <v>0</v>
      </c>
      <c r="AO1233" s="2" t="b">
        <v>0</v>
      </c>
      <c r="AP1233" s="2" t="b">
        <f t="shared" si="419"/>
        <v>0</v>
      </c>
      <c r="AQ1233" s="2" t="b">
        <v>0</v>
      </c>
      <c r="AR1233" s="2">
        <v>1</v>
      </c>
      <c r="AS1233" s="2">
        <v>2</v>
      </c>
      <c r="AT1233" s="2">
        <v>4</v>
      </c>
      <c r="AU1233" s="2" t="s">
        <v>5615</v>
      </c>
      <c r="AV1233" s="2">
        <v>13</v>
      </c>
    </row>
    <row r="1234" spans="1:85" s="2" customFormat="1" hidden="1" x14ac:dyDescent="0.25">
      <c r="B1234" s="7"/>
      <c r="C1234" s="7"/>
      <c r="D1234" s="7"/>
      <c r="E1234" s="7"/>
      <c r="F1234" s="7"/>
      <c r="G1234" s="7"/>
      <c r="H1234" s="7"/>
      <c r="I1234" s="7"/>
      <c r="J1234" s="7"/>
      <c r="K1234" s="7"/>
      <c r="L1234" s="11" t="s">
        <v>3005</v>
      </c>
      <c r="M1234" s="2" t="s">
        <v>3006</v>
      </c>
      <c r="N1234" s="7">
        <v>2010</v>
      </c>
      <c r="O1234" s="7">
        <v>1</v>
      </c>
      <c r="P1234" s="8">
        <v>40179.470138888886</v>
      </c>
      <c r="Q1234" s="7" t="s">
        <v>1393</v>
      </c>
      <c r="R1234" s="7" t="s">
        <v>459</v>
      </c>
      <c r="S1234" s="7" t="s">
        <v>3004</v>
      </c>
      <c r="T1234" s="7" t="s">
        <v>547</v>
      </c>
      <c r="U1234" s="2">
        <f t="shared" si="399"/>
        <v>3</v>
      </c>
      <c r="V1234" s="2" t="b">
        <f t="shared" si="400"/>
        <v>1</v>
      </c>
      <c r="W1234" s="17" t="b">
        <f t="shared" si="401"/>
        <v>0</v>
      </c>
      <c r="X1234" s="2" t="b">
        <f t="shared" si="402"/>
        <v>1</v>
      </c>
      <c r="Y1234" s="2" t="b">
        <f t="shared" si="403"/>
        <v>0</v>
      </c>
      <c r="Z1234" s="2" t="b">
        <f t="shared" si="404"/>
        <v>0</v>
      </c>
      <c r="AA1234" s="2" t="b">
        <f t="shared" si="405"/>
        <v>0</v>
      </c>
      <c r="AB1234" s="2" t="b">
        <f t="shared" si="406"/>
        <v>0</v>
      </c>
      <c r="AC1234" s="2" t="b">
        <f t="shared" si="407"/>
        <v>1</v>
      </c>
      <c r="AD1234" s="2" t="b">
        <f t="shared" si="408"/>
        <v>0</v>
      </c>
      <c r="AE1234" s="2" t="b">
        <f t="shared" si="409"/>
        <v>0</v>
      </c>
      <c r="AF1234" s="2" t="b">
        <f t="shared" si="410"/>
        <v>0</v>
      </c>
      <c r="AG1234" s="2" t="b">
        <f t="shared" si="411"/>
        <v>0</v>
      </c>
      <c r="AH1234" s="17" t="b">
        <f t="shared" si="412"/>
        <v>0</v>
      </c>
      <c r="AI1234" s="2" t="b">
        <f t="shared" si="413"/>
        <v>0</v>
      </c>
      <c r="AJ1234" s="2" t="b">
        <f t="shared" si="414"/>
        <v>0</v>
      </c>
      <c r="AK1234" s="2" t="b">
        <f t="shared" si="415"/>
        <v>0</v>
      </c>
      <c r="AL1234" s="2" t="b">
        <f t="shared" si="416"/>
        <v>0</v>
      </c>
      <c r="AM1234" s="2" t="b">
        <f t="shared" si="417"/>
        <v>0</v>
      </c>
      <c r="AN1234" s="2" t="b">
        <f t="shared" si="418"/>
        <v>0</v>
      </c>
      <c r="AO1234" s="2" t="b">
        <v>0</v>
      </c>
      <c r="AP1234" s="2" t="b">
        <f t="shared" si="419"/>
        <v>0</v>
      </c>
      <c r="AQ1234" s="2" t="b">
        <v>0</v>
      </c>
      <c r="AR1234" s="7">
        <v>1</v>
      </c>
      <c r="AS1234" s="7">
        <v>4</v>
      </c>
      <c r="AT1234" s="7" t="s">
        <v>5615</v>
      </c>
      <c r="AU1234" s="7">
        <v>10</v>
      </c>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row>
    <row r="1235" spans="1:85" s="2" customFormat="1" ht="30" hidden="1" x14ac:dyDescent="0.25">
      <c r="B1235" s="7"/>
      <c r="C1235" s="7"/>
      <c r="D1235" s="7"/>
      <c r="E1235" s="7"/>
      <c r="F1235" s="7"/>
      <c r="G1235" s="7"/>
      <c r="H1235" s="7"/>
      <c r="I1235" s="7"/>
      <c r="J1235" s="7"/>
      <c r="K1235" s="7"/>
      <c r="L1235" s="11" t="s">
        <v>2870</v>
      </c>
      <c r="M1235" s="2" t="s">
        <v>2871</v>
      </c>
      <c r="N1235" s="7">
        <v>2014</v>
      </c>
      <c r="O1235" s="7">
        <v>2</v>
      </c>
      <c r="P1235" s="8">
        <v>41671.48541666667</v>
      </c>
      <c r="Q1235" s="7" t="s">
        <v>11</v>
      </c>
      <c r="R1235" s="7" t="s">
        <v>459</v>
      </c>
      <c r="S1235" s="7" t="s">
        <v>2872</v>
      </c>
      <c r="T1235" s="7" t="s">
        <v>759</v>
      </c>
      <c r="U1235" s="2">
        <f t="shared" si="399"/>
        <v>1</v>
      </c>
      <c r="V1235" s="2" t="b">
        <f t="shared" si="400"/>
        <v>1</v>
      </c>
      <c r="W1235" s="17" t="b">
        <f t="shared" si="401"/>
        <v>0</v>
      </c>
      <c r="X1235" s="2" t="b">
        <f t="shared" si="402"/>
        <v>0</v>
      </c>
      <c r="Y1235" s="2" t="b">
        <f t="shared" si="403"/>
        <v>0</v>
      </c>
      <c r="Z1235" s="2" t="b">
        <f t="shared" si="404"/>
        <v>0</v>
      </c>
      <c r="AA1235" s="2" t="b">
        <f t="shared" si="405"/>
        <v>0</v>
      </c>
      <c r="AB1235" s="2" t="b">
        <f t="shared" si="406"/>
        <v>0</v>
      </c>
      <c r="AC1235" s="2" t="b">
        <f t="shared" si="407"/>
        <v>0</v>
      </c>
      <c r="AD1235" s="2" t="b">
        <f t="shared" si="408"/>
        <v>0</v>
      </c>
      <c r="AE1235" s="2" t="b">
        <f t="shared" si="409"/>
        <v>0</v>
      </c>
      <c r="AF1235" s="2" t="b">
        <f t="shared" si="410"/>
        <v>0</v>
      </c>
      <c r="AG1235" s="2" t="b">
        <f t="shared" si="411"/>
        <v>0</v>
      </c>
      <c r="AH1235" s="17" t="b">
        <f t="shared" si="412"/>
        <v>0</v>
      </c>
      <c r="AI1235" s="2" t="b">
        <f t="shared" si="413"/>
        <v>0</v>
      </c>
      <c r="AJ1235" s="2" t="b">
        <f t="shared" si="414"/>
        <v>0</v>
      </c>
      <c r="AK1235" s="2" t="b">
        <f t="shared" si="415"/>
        <v>0</v>
      </c>
      <c r="AL1235" s="2" t="b">
        <f t="shared" si="416"/>
        <v>0</v>
      </c>
      <c r="AM1235" s="2" t="b">
        <f t="shared" si="417"/>
        <v>0</v>
      </c>
      <c r="AN1235" s="2" t="b">
        <f t="shared" si="418"/>
        <v>0</v>
      </c>
      <c r="AO1235" s="2" t="b">
        <v>0</v>
      </c>
      <c r="AP1235" s="2" t="b">
        <f t="shared" si="419"/>
        <v>0</v>
      </c>
      <c r="AQ1235" s="2" t="b">
        <v>0</v>
      </c>
      <c r="AR1235" s="7">
        <v>1</v>
      </c>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row>
    <row r="1236" spans="1:85" s="2" customFormat="1" hidden="1" x14ac:dyDescent="0.25">
      <c r="B1236" s="7"/>
      <c r="C1236" s="7"/>
      <c r="D1236" s="7"/>
      <c r="E1236" s="7"/>
      <c r="F1236" s="7"/>
      <c r="G1236" s="7"/>
      <c r="H1236" s="7"/>
      <c r="I1236" s="7"/>
      <c r="J1236" s="7"/>
      <c r="K1236" s="7"/>
      <c r="L1236" s="11" t="s">
        <v>2049</v>
      </c>
      <c r="M1236" s="2" t="s">
        <v>2050</v>
      </c>
      <c r="N1236" s="7">
        <v>2012</v>
      </c>
      <c r="O1236" s="7">
        <v>1</v>
      </c>
      <c r="P1236" s="8">
        <v>40909.615972222222</v>
      </c>
      <c r="Q1236" s="7" t="s">
        <v>11</v>
      </c>
      <c r="R1236" s="7" t="s">
        <v>459</v>
      </c>
      <c r="S1236" s="7" t="s">
        <v>2051</v>
      </c>
      <c r="T1236" s="7" t="s">
        <v>551</v>
      </c>
      <c r="U1236" s="2">
        <f t="shared" si="399"/>
        <v>1</v>
      </c>
      <c r="V1236" s="2" t="b">
        <f t="shared" si="400"/>
        <v>1</v>
      </c>
      <c r="W1236" s="17" t="b">
        <f t="shared" si="401"/>
        <v>0</v>
      </c>
      <c r="X1236" s="2" t="b">
        <f t="shared" si="402"/>
        <v>0</v>
      </c>
      <c r="Y1236" s="2" t="b">
        <f t="shared" si="403"/>
        <v>0</v>
      </c>
      <c r="Z1236" s="2" t="b">
        <f t="shared" si="404"/>
        <v>0</v>
      </c>
      <c r="AA1236" s="2" t="b">
        <f t="shared" si="405"/>
        <v>0</v>
      </c>
      <c r="AB1236" s="2" t="b">
        <f t="shared" si="406"/>
        <v>0</v>
      </c>
      <c r="AC1236" s="2" t="b">
        <f t="shared" si="407"/>
        <v>0</v>
      </c>
      <c r="AD1236" s="2" t="b">
        <f t="shared" si="408"/>
        <v>0</v>
      </c>
      <c r="AE1236" s="2" t="b">
        <f t="shared" si="409"/>
        <v>0</v>
      </c>
      <c r="AF1236" s="2" t="b">
        <f t="shared" si="410"/>
        <v>0</v>
      </c>
      <c r="AG1236" s="2" t="b">
        <f t="shared" si="411"/>
        <v>0</v>
      </c>
      <c r="AH1236" s="17" t="b">
        <f t="shared" si="412"/>
        <v>0</v>
      </c>
      <c r="AI1236" s="2" t="b">
        <f t="shared" si="413"/>
        <v>0</v>
      </c>
      <c r="AJ1236" s="2" t="b">
        <f t="shared" si="414"/>
        <v>0</v>
      </c>
      <c r="AK1236" s="2" t="b">
        <f t="shared" si="415"/>
        <v>0</v>
      </c>
      <c r="AL1236" s="2" t="b">
        <f t="shared" si="416"/>
        <v>0</v>
      </c>
      <c r="AM1236" s="2" t="b">
        <f t="shared" si="417"/>
        <v>0</v>
      </c>
      <c r="AN1236" s="2" t="b">
        <f t="shared" si="418"/>
        <v>0</v>
      </c>
      <c r="AO1236" s="2" t="b">
        <v>0</v>
      </c>
      <c r="AP1236" s="2" t="b">
        <f t="shared" si="419"/>
        <v>0</v>
      </c>
      <c r="AQ1236" s="2" t="b">
        <v>0</v>
      </c>
      <c r="AR1236" s="7">
        <v>1</v>
      </c>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row>
    <row r="1237" spans="1:85" s="2" customFormat="1" ht="30" hidden="1" x14ac:dyDescent="0.25">
      <c r="B1237" s="7"/>
      <c r="C1237" s="7"/>
      <c r="D1237" s="7"/>
      <c r="E1237" s="7"/>
      <c r="F1237" s="7"/>
      <c r="G1237" s="7"/>
      <c r="H1237" s="7"/>
      <c r="I1237" s="7"/>
      <c r="J1237" s="7"/>
      <c r="K1237" s="7"/>
      <c r="L1237" s="11" t="s">
        <v>3117</v>
      </c>
      <c r="M1237" s="2" t="s">
        <v>3118</v>
      </c>
      <c r="N1237" s="2">
        <v>150</v>
      </c>
      <c r="O1237" s="2">
        <v>1</v>
      </c>
      <c r="P1237" s="4">
        <v>41071</v>
      </c>
      <c r="Q1237" s="2" t="s">
        <v>1637</v>
      </c>
      <c r="R1237" s="2" t="s">
        <v>459</v>
      </c>
      <c r="S1237" s="2" t="s">
        <v>3119</v>
      </c>
      <c r="T1237" s="2" t="s">
        <v>551</v>
      </c>
      <c r="U1237" s="2">
        <f t="shared" si="399"/>
        <v>1</v>
      </c>
      <c r="V1237" s="2" t="b">
        <f t="shared" si="400"/>
        <v>0</v>
      </c>
      <c r="W1237" s="17" t="b">
        <f t="shared" si="401"/>
        <v>0</v>
      </c>
      <c r="X1237" s="2" t="b">
        <f t="shared" si="402"/>
        <v>1</v>
      </c>
      <c r="Y1237" s="2" t="b">
        <f t="shared" si="403"/>
        <v>0</v>
      </c>
      <c r="Z1237" s="2" t="b">
        <f t="shared" si="404"/>
        <v>0</v>
      </c>
      <c r="AA1237" s="2" t="b">
        <f t="shared" si="405"/>
        <v>0</v>
      </c>
      <c r="AB1237" s="2" t="b">
        <f t="shared" si="406"/>
        <v>0</v>
      </c>
      <c r="AC1237" s="2" t="b">
        <f t="shared" si="407"/>
        <v>0</v>
      </c>
      <c r="AD1237" s="2" t="b">
        <f t="shared" si="408"/>
        <v>0</v>
      </c>
      <c r="AE1237" s="2" t="b">
        <f t="shared" si="409"/>
        <v>0</v>
      </c>
      <c r="AF1237" s="2" t="b">
        <f t="shared" si="410"/>
        <v>0</v>
      </c>
      <c r="AG1237" s="2" t="b">
        <f t="shared" si="411"/>
        <v>0</v>
      </c>
      <c r="AH1237" s="17" t="b">
        <f t="shared" si="412"/>
        <v>0</v>
      </c>
      <c r="AI1237" s="2" t="b">
        <f t="shared" si="413"/>
        <v>0</v>
      </c>
      <c r="AJ1237" s="2" t="b">
        <f t="shared" si="414"/>
        <v>0</v>
      </c>
      <c r="AK1237" s="2" t="b">
        <f t="shared" si="415"/>
        <v>0</v>
      </c>
      <c r="AL1237" s="2" t="b">
        <f t="shared" si="416"/>
        <v>0</v>
      </c>
      <c r="AM1237" s="2" t="b">
        <f t="shared" si="417"/>
        <v>0</v>
      </c>
      <c r="AN1237" s="2" t="b">
        <f t="shared" si="418"/>
        <v>0</v>
      </c>
      <c r="AO1237" s="2" t="b">
        <v>0</v>
      </c>
      <c r="AP1237" s="2" t="b">
        <f t="shared" si="419"/>
        <v>0</v>
      </c>
      <c r="AQ1237" s="2" t="b">
        <v>0</v>
      </c>
      <c r="AR1237" s="2">
        <v>4</v>
      </c>
      <c r="BP1237" s="7"/>
      <c r="BQ1237" s="7"/>
      <c r="BR1237" s="7"/>
      <c r="BS1237" s="7"/>
      <c r="BT1237" s="7"/>
      <c r="BU1237" s="7"/>
      <c r="BV1237" s="7"/>
      <c r="BW1237" s="7"/>
      <c r="BX1237" s="7"/>
      <c r="BY1237" s="7"/>
      <c r="BZ1237" s="7"/>
      <c r="CA1237" s="7"/>
      <c r="CB1237" s="7"/>
      <c r="CC1237" s="7"/>
      <c r="CD1237" s="7"/>
      <c r="CE1237" s="7"/>
    </row>
    <row r="1238" spans="1:85" s="2" customFormat="1" ht="30" hidden="1" x14ac:dyDescent="0.25">
      <c r="L1238" s="11" t="s">
        <v>4550</v>
      </c>
      <c r="M1238" s="2" t="s">
        <v>4551</v>
      </c>
      <c r="N1238" s="2">
        <v>3</v>
      </c>
      <c r="O1238" s="2">
        <v>3</v>
      </c>
      <c r="P1238" s="3">
        <v>40179.464583333334</v>
      </c>
      <c r="Q1238" s="2" t="s">
        <v>11</v>
      </c>
      <c r="R1238" s="2" t="s">
        <v>459</v>
      </c>
      <c r="S1238" s="2" t="s">
        <v>4549</v>
      </c>
      <c r="T1238" s="2" t="s">
        <v>759</v>
      </c>
      <c r="U1238" s="2">
        <f t="shared" si="399"/>
        <v>0</v>
      </c>
      <c r="V1238" s="2" t="b">
        <f t="shared" si="400"/>
        <v>0</v>
      </c>
      <c r="W1238" s="17" t="b">
        <f t="shared" si="401"/>
        <v>0</v>
      </c>
      <c r="X1238" s="2" t="b">
        <f t="shared" si="402"/>
        <v>0</v>
      </c>
      <c r="Y1238" s="2" t="b">
        <f t="shared" si="403"/>
        <v>0</v>
      </c>
      <c r="Z1238" s="2" t="b">
        <f t="shared" si="404"/>
        <v>0</v>
      </c>
      <c r="AA1238" s="2" t="b">
        <f t="shared" si="405"/>
        <v>0</v>
      </c>
      <c r="AB1238" s="2" t="b">
        <f t="shared" si="406"/>
        <v>0</v>
      </c>
      <c r="AC1238" s="2" t="b">
        <f t="shared" si="407"/>
        <v>0</v>
      </c>
      <c r="AD1238" s="2" t="b">
        <f t="shared" si="408"/>
        <v>0</v>
      </c>
      <c r="AE1238" s="2" t="b">
        <f t="shared" si="409"/>
        <v>0</v>
      </c>
      <c r="AF1238" s="2" t="b">
        <f t="shared" si="410"/>
        <v>0</v>
      </c>
      <c r="AG1238" s="2" t="b">
        <f t="shared" si="411"/>
        <v>0</v>
      </c>
      <c r="AH1238" s="17" t="b">
        <f t="shared" si="412"/>
        <v>0</v>
      </c>
      <c r="AI1238" s="2" t="b">
        <f t="shared" si="413"/>
        <v>0</v>
      </c>
      <c r="AJ1238" s="2" t="b">
        <f t="shared" si="414"/>
        <v>0</v>
      </c>
      <c r="AK1238" s="2" t="b">
        <f t="shared" si="415"/>
        <v>0</v>
      </c>
      <c r="AL1238" s="2" t="b">
        <f t="shared" si="416"/>
        <v>0</v>
      </c>
      <c r="AM1238" s="2" t="b">
        <f t="shared" si="417"/>
        <v>0</v>
      </c>
      <c r="AN1238" s="2" t="b">
        <f t="shared" si="418"/>
        <v>0</v>
      </c>
      <c r="AO1238" s="2" t="b">
        <v>0</v>
      </c>
      <c r="AP1238" s="2" t="b">
        <f t="shared" si="419"/>
        <v>0</v>
      </c>
      <c r="AQ1238" s="2" t="b">
        <v>0</v>
      </c>
      <c r="AR1238" s="2" t="s">
        <v>5617</v>
      </c>
    </row>
    <row r="1239" spans="1:85" s="2" customFormat="1" ht="30" hidden="1" x14ac:dyDescent="0.25">
      <c r="A1239" s="7"/>
      <c r="L1239" s="11" t="s">
        <v>3509</v>
      </c>
      <c r="M1239" s="2" t="s">
        <v>3510</v>
      </c>
      <c r="N1239" s="7">
        <v>2013</v>
      </c>
      <c r="O1239" s="7">
        <v>1</v>
      </c>
      <c r="P1239" s="8">
        <v>41275.495138888888</v>
      </c>
      <c r="Q1239" s="7" t="s">
        <v>11</v>
      </c>
      <c r="R1239" s="7" t="s">
        <v>459</v>
      </c>
      <c r="S1239" s="7" t="s">
        <v>3496</v>
      </c>
      <c r="T1239" s="7" t="s">
        <v>484</v>
      </c>
      <c r="U1239" s="2">
        <f t="shared" si="399"/>
        <v>1</v>
      </c>
      <c r="V1239" s="2" t="b">
        <f t="shared" si="400"/>
        <v>1</v>
      </c>
      <c r="W1239" s="17" t="b">
        <f t="shared" si="401"/>
        <v>0</v>
      </c>
      <c r="X1239" s="2" t="b">
        <f t="shared" si="402"/>
        <v>0</v>
      </c>
      <c r="Y1239" s="2" t="b">
        <f t="shared" si="403"/>
        <v>0</v>
      </c>
      <c r="Z1239" s="2" t="b">
        <f t="shared" si="404"/>
        <v>0</v>
      </c>
      <c r="AA1239" s="2" t="b">
        <f t="shared" si="405"/>
        <v>0</v>
      </c>
      <c r="AB1239" s="2" t="b">
        <f t="shared" si="406"/>
        <v>0</v>
      </c>
      <c r="AC1239" s="2" t="b">
        <f t="shared" si="407"/>
        <v>0</v>
      </c>
      <c r="AD1239" s="2" t="b">
        <f t="shared" si="408"/>
        <v>0</v>
      </c>
      <c r="AE1239" s="2" t="b">
        <f t="shared" si="409"/>
        <v>0</v>
      </c>
      <c r="AF1239" s="2" t="b">
        <f t="shared" si="410"/>
        <v>0</v>
      </c>
      <c r="AG1239" s="2" t="b">
        <f t="shared" si="411"/>
        <v>0</v>
      </c>
      <c r="AH1239" s="17" t="b">
        <f t="shared" si="412"/>
        <v>0</v>
      </c>
      <c r="AI1239" s="2" t="b">
        <f t="shared" si="413"/>
        <v>0</v>
      </c>
      <c r="AJ1239" s="2" t="b">
        <f t="shared" si="414"/>
        <v>0</v>
      </c>
      <c r="AK1239" s="2" t="b">
        <f t="shared" si="415"/>
        <v>0</v>
      </c>
      <c r="AL1239" s="2" t="b">
        <f t="shared" si="416"/>
        <v>0</v>
      </c>
      <c r="AM1239" s="2" t="b">
        <f t="shared" si="417"/>
        <v>0</v>
      </c>
      <c r="AN1239" s="2" t="b">
        <f t="shared" si="418"/>
        <v>0</v>
      </c>
      <c r="AO1239" s="2" t="b">
        <v>0</v>
      </c>
      <c r="AP1239" s="2" t="b">
        <f t="shared" si="419"/>
        <v>0</v>
      </c>
      <c r="AQ1239" s="2" t="b">
        <v>0</v>
      </c>
      <c r="AR1239" s="7">
        <v>1</v>
      </c>
      <c r="AS1239" s="7"/>
      <c r="AT1239" s="7"/>
      <c r="AU1239" s="7"/>
      <c r="AV1239" s="7"/>
      <c r="AW1239" s="7"/>
      <c r="AX1239" s="7"/>
      <c r="AY1239" s="7"/>
      <c r="AZ1239" s="7"/>
      <c r="BA1239" s="7"/>
      <c r="BB1239" s="7"/>
      <c r="BC1239" s="7"/>
      <c r="BD1239" s="7"/>
      <c r="BE1239" s="7"/>
      <c r="BF1239" s="7"/>
      <c r="BG1239" s="7"/>
      <c r="BH1239" s="7"/>
      <c r="BI1239" s="7"/>
      <c r="BJ1239" s="7"/>
      <c r="BK1239" s="7"/>
      <c r="BL1239" s="7"/>
      <c r="BP1239" s="7"/>
      <c r="BQ1239" s="7"/>
      <c r="BR1239" s="7"/>
      <c r="BS1239" s="7"/>
      <c r="BT1239" s="7"/>
      <c r="BU1239" s="7"/>
      <c r="BV1239" s="7"/>
      <c r="BW1239" s="7"/>
      <c r="BX1239" s="7"/>
      <c r="BY1239" s="7"/>
      <c r="BZ1239" s="7"/>
      <c r="CA1239" s="7"/>
      <c r="CB1239" s="7"/>
      <c r="CC1239" s="7"/>
      <c r="CD1239" s="7"/>
      <c r="CE1239" s="7"/>
    </row>
    <row r="1240" spans="1:85" s="2" customFormat="1" hidden="1" x14ac:dyDescent="0.25">
      <c r="A1240" s="7"/>
      <c r="L1240" s="20" t="s">
        <v>4681</v>
      </c>
      <c r="M1240" s="5" t="s">
        <v>4682</v>
      </c>
      <c r="N1240" s="5">
        <v>2013</v>
      </c>
      <c r="O1240" s="5">
        <v>12</v>
      </c>
      <c r="P1240" s="10">
        <v>41609.478472222225</v>
      </c>
      <c r="Q1240" s="5" t="s">
        <v>2614</v>
      </c>
      <c r="R1240" s="5" t="s">
        <v>459</v>
      </c>
      <c r="S1240" s="5" t="s">
        <v>4680</v>
      </c>
      <c r="T1240" s="5" t="s">
        <v>476</v>
      </c>
      <c r="U1240" s="2">
        <f t="shared" si="399"/>
        <v>5</v>
      </c>
      <c r="V1240" s="2" t="b">
        <f t="shared" si="400"/>
        <v>0</v>
      </c>
      <c r="W1240" s="17" t="b">
        <f t="shared" si="401"/>
        <v>0</v>
      </c>
      <c r="X1240" s="2" t="b">
        <f t="shared" si="402"/>
        <v>1</v>
      </c>
      <c r="Y1240" s="2" t="b">
        <f t="shared" si="403"/>
        <v>0</v>
      </c>
      <c r="Z1240" s="2" t="b">
        <f t="shared" si="404"/>
        <v>0</v>
      </c>
      <c r="AA1240" s="2" t="b">
        <f t="shared" si="405"/>
        <v>0</v>
      </c>
      <c r="AB1240" s="2" t="b">
        <f t="shared" si="406"/>
        <v>1</v>
      </c>
      <c r="AC1240" s="2" t="b">
        <f t="shared" si="407"/>
        <v>0</v>
      </c>
      <c r="AD1240" s="2" t="b">
        <f t="shared" si="408"/>
        <v>1</v>
      </c>
      <c r="AE1240" s="2" t="b">
        <f t="shared" si="409"/>
        <v>1</v>
      </c>
      <c r="AF1240" s="2" t="b">
        <f t="shared" si="410"/>
        <v>0</v>
      </c>
      <c r="AG1240" s="2" t="b">
        <f t="shared" si="411"/>
        <v>0</v>
      </c>
      <c r="AH1240" s="17" t="b">
        <f t="shared" si="412"/>
        <v>0</v>
      </c>
      <c r="AI1240" s="2" t="b">
        <f t="shared" si="413"/>
        <v>0</v>
      </c>
      <c r="AJ1240" s="2" t="b">
        <f t="shared" si="414"/>
        <v>1</v>
      </c>
      <c r="AK1240" s="2" t="b">
        <f t="shared" si="415"/>
        <v>0</v>
      </c>
      <c r="AL1240" s="2" t="b">
        <f t="shared" si="416"/>
        <v>0</v>
      </c>
      <c r="AM1240" s="2" t="b">
        <f t="shared" si="417"/>
        <v>0</v>
      </c>
      <c r="AN1240" s="2" t="b">
        <f t="shared" si="418"/>
        <v>0</v>
      </c>
      <c r="AO1240" s="2" t="b">
        <v>0</v>
      </c>
      <c r="AP1240" s="2" t="b">
        <f t="shared" si="419"/>
        <v>0</v>
      </c>
      <c r="AQ1240" s="2" t="b">
        <v>0</v>
      </c>
      <c r="AR1240" s="5">
        <v>4</v>
      </c>
      <c r="AS1240" s="5">
        <v>8</v>
      </c>
      <c r="AT1240" s="5" t="s">
        <v>5615</v>
      </c>
      <c r="AU1240" s="5">
        <v>11</v>
      </c>
      <c r="AV1240" s="5">
        <v>13</v>
      </c>
      <c r="AW1240" s="5">
        <v>21</v>
      </c>
      <c r="AX1240" s="5"/>
      <c r="AY1240" s="5"/>
      <c r="AZ1240" s="5"/>
      <c r="BA1240" s="5"/>
      <c r="BB1240" s="5"/>
      <c r="BC1240" s="5"/>
      <c r="BD1240" s="5"/>
      <c r="BE1240" s="5"/>
      <c r="BF1240" s="5"/>
      <c r="BG1240" s="5"/>
      <c r="BH1240" s="5"/>
      <c r="BI1240" s="5"/>
      <c r="BJ1240" s="5"/>
      <c r="BK1240" s="5"/>
      <c r="BL1240" s="5"/>
      <c r="BP1240" s="7"/>
      <c r="BQ1240" s="7"/>
      <c r="BR1240" s="7"/>
      <c r="BS1240" s="7"/>
      <c r="BT1240" s="7"/>
      <c r="BU1240" s="7"/>
      <c r="BV1240" s="7"/>
      <c r="BW1240" s="7"/>
      <c r="BX1240" s="7"/>
      <c r="BY1240" s="7"/>
      <c r="BZ1240" s="7"/>
      <c r="CA1240" s="7"/>
      <c r="CB1240" s="7"/>
      <c r="CC1240" s="7"/>
      <c r="CD1240" s="7"/>
      <c r="CE1240" s="7"/>
    </row>
    <row r="1241" spans="1:85" s="2" customFormat="1" ht="30" hidden="1" x14ac:dyDescent="0.25">
      <c r="A1241" s="7"/>
      <c r="L1241" s="11" t="s">
        <v>2723</v>
      </c>
      <c r="M1241" s="2" t="s">
        <v>2724</v>
      </c>
      <c r="N1241" s="2">
        <v>45</v>
      </c>
      <c r="O1241" s="2">
        <v>9</v>
      </c>
      <c r="P1241" s="3">
        <v>41518.492361111108</v>
      </c>
      <c r="Q1241" s="2" t="s">
        <v>474</v>
      </c>
      <c r="R1241" s="2" t="s">
        <v>459</v>
      </c>
      <c r="S1241" s="2" t="s">
        <v>2720</v>
      </c>
      <c r="T1241" s="2" t="s">
        <v>649</v>
      </c>
      <c r="U1241" s="2">
        <f t="shared" si="399"/>
        <v>2</v>
      </c>
      <c r="V1241" s="2" t="b">
        <f t="shared" si="400"/>
        <v>1</v>
      </c>
      <c r="W1241" s="17" t="b">
        <f t="shared" si="401"/>
        <v>0</v>
      </c>
      <c r="X1241" s="2" t="b">
        <f t="shared" si="402"/>
        <v>0</v>
      </c>
      <c r="Y1241" s="2" t="b">
        <f t="shared" si="403"/>
        <v>0</v>
      </c>
      <c r="Z1241" s="2" t="b">
        <f t="shared" si="404"/>
        <v>0</v>
      </c>
      <c r="AA1241" s="2" t="b">
        <f t="shared" si="405"/>
        <v>1</v>
      </c>
      <c r="AB1241" s="2" t="b">
        <f t="shared" si="406"/>
        <v>0</v>
      </c>
      <c r="AC1241" s="2" t="b">
        <f t="shared" si="407"/>
        <v>0</v>
      </c>
      <c r="AD1241" s="2" t="b">
        <f t="shared" si="408"/>
        <v>0</v>
      </c>
      <c r="AE1241" s="2" t="b">
        <f t="shared" si="409"/>
        <v>0</v>
      </c>
      <c r="AF1241" s="2" t="b">
        <f t="shared" si="410"/>
        <v>0</v>
      </c>
      <c r="AG1241" s="2" t="b">
        <f t="shared" si="411"/>
        <v>0</v>
      </c>
      <c r="AH1241" s="17" t="b">
        <f t="shared" si="412"/>
        <v>0</v>
      </c>
      <c r="AI1241" s="2" t="b">
        <f t="shared" si="413"/>
        <v>0</v>
      </c>
      <c r="AJ1241" s="2" t="b">
        <f t="shared" si="414"/>
        <v>0</v>
      </c>
      <c r="AK1241" s="2" t="b">
        <f t="shared" si="415"/>
        <v>0</v>
      </c>
      <c r="AL1241" s="2" t="b">
        <f t="shared" si="416"/>
        <v>0</v>
      </c>
      <c r="AM1241" s="2" t="b">
        <f t="shared" si="417"/>
        <v>0</v>
      </c>
      <c r="AN1241" s="2" t="b">
        <f t="shared" si="418"/>
        <v>0</v>
      </c>
      <c r="AO1241" s="2" t="b">
        <v>0</v>
      </c>
      <c r="AP1241" s="2" t="b">
        <f t="shared" si="419"/>
        <v>0</v>
      </c>
      <c r="AQ1241" s="2" t="b">
        <v>0</v>
      </c>
      <c r="AR1241" s="2">
        <v>1</v>
      </c>
      <c r="AS1241" s="2">
        <v>7</v>
      </c>
      <c r="AT1241" s="2" t="s">
        <v>5615</v>
      </c>
      <c r="AU1241" s="2">
        <v>12</v>
      </c>
      <c r="BQ1241" s="7"/>
      <c r="BR1241" s="7"/>
      <c r="BS1241" s="7"/>
      <c r="BT1241" s="7"/>
      <c r="BU1241" s="7"/>
      <c r="BV1241" s="7"/>
      <c r="BW1241" s="7"/>
      <c r="BX1241" s="7"/>
      <c r="BY1241" s="7"/>
      <c r="BZ1241" s="7"/>
      <c r="CA1241" s="7"/>
      <c r="CB1241" s="7"/>
      <c r="CC1241" s="7"/>
      <c r="CD1241" s="7"/>
      <c r="CE1241" s="7"/>
    </row>
    <row r="1242" spans="1:85" s="2" customFormat="1" hidden="1" x14ac:dyDescent="0.25">
      <c r="A1242" s="7"/>
      <c r="L1242" s="11" t="s">
        <v>2743</v>
      </c>
      <c r="M1242" s="2" t="s">
        <v>2744</v>
      </c>
      <c r="N1242" s="2">
        <v>2014</v>
      </c>
      <c r="O1242" s="2">
        <v>9</v>
      </c>
      <c r="P1242" s="3">
        <v>41974.456250000003</v>
      </c>
      <c r="Q1242" s="2" t="s">
        <v>474</v>
      </c>
      <c r="R1242" s="2" t="s">
        <v>459</v>
      </c>
      <c r="S1242" s="2" t="s">
        <v>2738</v>
      </c>
      <c r="T1242" s="2" t="s">
        <v>484</v>
      </c>
      <c r="U1242" s="2">
        <f t="shared" si="399"/>
        <v>0</v>
      </c>
      <c r="V1242" s="2" t="b">
        <f t="shared" si="400"/>
        <v>0</v>
      </c>
      <c r="W1242" s="17" t="b">
        <f t="shared" si="401"/>
        <v>0</v>
      </c>
      <c r="X1242" s="2" t="b">
        <f t="shared" si="402"/>
        <v>0</v>
      </c>
      <c r="Y1242" s="2" t="b">
        <f t="shared" si="403"/>
        <v>0</v>
      </c>
      <c r="Z1242" s="2" t="b">
        <f t="shared" si="404"/>
        <v>0</v>
      </c>
      <c r="AA1242" s="2" t="b">
        <f t="shared" si="405"/>
        <v>0</v>
      </c>
      <c r="AB1242" s="2" t="b">
        <f t="shared" si="406"/>
        <v>0</v>
      </c>
      <c r="AC1242" s="2" t="b">
        <f t="shared" si="407"/>
        <v>0</v>
      </c>
      <c r="AD1242" s="2" t="b">
        <f t="shared" si="408"/>
        <v>0</v>
      </c>
      <c r="AE1242" s="2" t="b">
        <f t="shared" si="409"/>
        <v>0</v>
      </c>
      <c r="AF1242" s="2" t="b">
        <f t="shared" si="410"/>
        <v>0</v>
      </c>
      <c r="AG1242" s="2" t="b">
        <f t="shared" si="411"/>
        <v>0</v>
      </c>
      <c r="AH1242" s="17" t="b">
        <f t="shared" si="412"/>
        <v>0</v>
      </c>
      <c r="AI1242" s="2" t="b">
        <f t="shared" si="413"/>
        <v>0</v>
      </c>
      <c r="AJ1242" s="2" t="b">
        <f t="shared" si="414"/>
        <v>0</v>
      </c>
      <c r="AK1242" s="2" t="b">
        <f t="shared" si="415"/>
        <v>0</v>
      </c>
      <c r="AL1242" s="2" t="b">
        <f t="shared" si="416"/>
        <v>0</v>
      </c>
      <c r="AM1242" s="2" t="b">
        <f t="shared" si="417"/>
        <v>0</v>
      </c>
      <c r="AN1242" s="2" t="b">
        <f t="shared" si="418"/>
        <v>0</v>
      </c>
      <c r="AO1242" s="2" t="b">
        <v>0</v>
      </c>
      <c r="AP1242" s="2" t="b">
        <f t="shared" si="419"/>
        <v>0</v>
      </c>
      <c r="AQ1242" s="2" t="b">
        <v>0</v>
      </c>
      <c r="AR1242" s="2" t="s">
        <v>5615</v>
      </c>
      <c r="BP1242" s="7"/>
      <c r="BQ1242" s="7"/>
      <c r="BR1242" s="7"/>
      <c r="BS1242" s="7"/>
      <c r="BT1242" s="7"/>
      <c r="BU1242" s="7"/>
      <c r="BV1242" s="7"/>
      <c r="BW1242" s="7"/>
      <c r="BX1242" s="7"/>
      <c r="BY1242" s="7"/>
      <c r="BZ1242" s="7"/>
      <c r="CA1242" s="7"/>
      <c r="CB1242" s="7"/>
      <c r="CC1242" s="7"/>
      <c r="CD1242" s="7"/>
      <c r="CE1242" s="7"/>
    </row>
    <row r="1243" spans="1:85" s="2" customFormat="1" hidden="1" x14ac:dyDescent="0.25">
      <c r="A1243" s="42" t="s">
        <v>5657</v>
      </c>
      <c r="B1243" s="42"/>
      <c r="C1243" s="42"/>
      <c r="D1243" s="42"/>
      <c r="E1243" s="42"/>
      <c r="F1243" s="42"/>
      <c r="G1243" s="42"/>
      <c r="H1243" s="42"/>
      <c r="I1243" s="42"/>
      <c r="J1243" s="42"/>
      <c r="K1243" s="42"/>
      <c r="L1243" s="5" t="s">
        <v>3060</v>
      </c>
      <c r="M1243" s="5" t="s">
        <v>3061</v>
      </c>
      <c r="N1243" s="5">
        <v>2012</v>
      </c>
      <c r="O1243" s="5">
        <v>4</v>
      </c>
      <c r="P1243" s="10">
        <v>41183.393055555556</v>
      </c>
      <c r="Q1243" s="5" t="s">
        <v>2614</v>
      </c>
      <c r="R1243" s="5" t="s">
        <v>459</v>
      </c>
      <c r="S1243" s="5" t="s">
        <v>3062</v>
      </c>
      <c r="T1243" s="5" t="s">
        <v>524</v>
      </c>
      <c r="U1243" s="5">
        <f t="shared" si="399"/>
        <v>10</v>
      </c>
      <c r="V1243" s="5" t="b">
        <f t="shared" si="400"/>
        <v>1</v>
      </c>
      <c r="W1243" s="51" t="b">
        <f t="shared" si="401"/>
        <v>1</v>
      </c>
      <c r="X1243" s="5" t="b">
        <f t="shared" si="402"/>
        <v>1</v>
      </c>
      <c r="Y1243" s="5" t="b">
        <f t="shared" si="403"/>
        <v>0</v>
      </c>
      <c r="Z1243" s="5" t="b">
        <f t="shared" si="404"/>
        <v>0</v>
      </c>
      <c r="AA1243" s="5" t="b">
        <f t="shared" si="405"/>
        <v>0</v>
      </c>
      <c r="AB1243" s="5" t="b">
        <f t="shared" si="406"/>
        <v>1</v>
      </c>
      <c r="AC1243" s="5" t="b">
        <f t="shared" si="407"/>
        <v>1</v>
      </c>
      <c r="AD1243" s="5" t="b">
        <f t="shared" si="408"/>
        <v>1</v>
      </c>
      <c r="AE1243" s="5" t="b">
        <f t="shared" si="409"/>
        <v>1</v>
      </c>
      <c r="AF1243" s="5" t="b">
        <f t="shared" si="410"/>
        <v>0</v>
      </c>
      <c r="AG1243" s="5" t="b">
        <f t="shared" si="411"/>
        <v>1</v>
      </c>
      <c r="AH1243" s="51" t="b">
        <f t="shared" si="412"/>
        <v>0</v>
      </c>
      <c r="AI1243" s="5" t="b">
        <f t="shared" si="413"/>
        <v>0</v>
      </c>
      <c r="AJ1243" s="5" t="b">
        <f t="shared" si="414"/>
        <v>1</v>
      </c>
      <c r="AK1243" s="5" t="b">
        <f t="shared" si="415"/>
        <v>1</v>
      </c>
      <c r="AL1243" s="5" t="b">
        <f t="shared" si="416"/>
        <v>0</v>
      </c>
      <c r="AM1243" s="5" t="b">
        <f t="shared" si="417"/>
        <v>0</v>
      </c>
      <c r="AN1243" s="5" t="b">
        <f t="shared" si="418"/>
        <v>0</v>
      </c>
      <c r="AO1243" s="5" t="b">
        <v>0</v>
      </c>
      <c r="AP1243" s="5" t="b">
        <f t="shared" si="419"/>
        <v>0</v>
      </c>
      <c r="AQ1243" s="5" t="b">
        <v>0</v>
      </c>
      <c r="AR1243" s="2">
        <v>1</v>
      </c>
      <c r="AS1243" s="2">
        <v>2</v>
      </c>
      <c r="AT1243" s="2">
        <v>4</v>
      </c>
      <c r="AU1243" s="2">
        <v>8</v>
      </c>
      <c r="AV1243" s="2">
        <v>10</v>
      </c>
      <c r="AW1243" s="2">
        <v>11</v>
      </c>
      <c r="AX1243" s="2">
        <v>12</v>
      </c>
      <c r="AY1243" s="2">
        <v>13</v>
      </c>
      <c r="AZ1243" s="2">
        <v>15</v>
      </c>
      <c r="BA1243" s="2">
        <v>21</v>
      </c>
      <c r="BB1243" s="2">
        <v>22</v>
      </c>
    </row>
    <row r="1244" spans="1:85" s="2" customFormat="1" ht="30" hidden="1" x14ac:dyDescent="0.25">
      <c r="A1244" s="7"/>
      <c r="L1244" s="11" t="s">
        <v>2542</v>
      </c>
      <c r="M1244" s="2" t="s">
        <v>2543</v>
      </c>
      <c r="N1244" s="7">
        <v>2014</v>
      </c>
      <c r="O1244" s="7">
        <v>6</v>
      </c>
      <c r="P1244" s="8">
        <v>42398.621527777781</v>
      </c>
      <c r="Q1244" s="7" t="s">
        <v>11</v>
      </c>
      <c r="R1244" s="7" t="s">
        <v>459</v>
      </c>
      <c r="S1244" s="7" t="s">
        <v>2541</v>
      </c>
      <c r="T1244" s="7" t="s">
        <v>540</v>
      </c>
      <c r="U1244" s="2">
        <f t="shared" si="399"/>
        <v>0</v>
      </c>
      <c r="V1244" s="2" t="b">
        <f t="shared" si="400"/>
        <v>0</v>
      </c>
      <c r="W1244" s="17" t="b">
        <f t="shared" si="401"/>
        <v>0</v>
      </c>
      <c r="X1244" s="2" t="b">
        <f t="shared" si="402"/>
        <v>0</v>
      </c>
      <c r="Y1244" s="2" t="b">
        <f t="shared" si="403"/>
        <v>0</v>
      </c>
      <c r="Z1244" s="2" t="b">
        <f t="shared" si="404"/>
        <v>0</v>
      </c>
      <c r="AA1244" s="2" t="b">
        <f t="shared" si="405"/>
        <v>0</v>
      </c>
      <c r="AB1244" s="2" t="b">
        <f t="shared" si="406"/>
        <v>0</v>
      </c>
      <c r="AC1244" s="2" t="b">
        <f t="shared" si="407"/>
        <v>0</v>
      </c>
      <c r="AD1244" s="2" t="b">
        <f t="shared" si="408"/>
        <v>0</v>
      </c>
      <c r="AE1244" s="2" t="b">
        <f t="shared" si="409"/>
        <v>0</v>
      </c>
      <c r="AF1244" s="2" t="b">
        <f t="shared" si="410"/>
        <v>0</v>
      </c>
      <c r="AG1244" s="2" t="b">
        <f t="shared" si="411"/>
        <v>0</v>
      </c>
      <c r="AH1244" s="17" t="b">
        <f t="shared" si="412"/>
        <v>0</v>
      </c>
      <c r="AI1244" s="2" t="b">
        <f t="shared" si="413"/>
        <v>0</v>
      </c>
      <c r="AJ1244" s="2" t="b">
        <f t="shared" si="414"/>
        <v>0</v>
      </c>
      <c r="AK1244" s="2" t="b">
        <f t="shared" si="415"/>
        <v>0</v>
      </c>
      <c r="AL1244" s="2" t="b">
        <f t="shared" si="416"/>
        <v>0</v>
      </c>
      <c r="AM1244" s="2" t="b">
        <f t="shared" si="417"/>
        <v>0</v>
      </c>
      <c r="AN1244" s="2" t="b">
        <f t="shared" si="418"/>
        <v>0</v>
      </c>
      <c r="AO1244" s="2" t="b">
        <v>0</v>
      </c>
      <c r="AP1244" s="2" t="b">
        <f t="shared" si="419"/>
        <v>0</v>
      </c>
      <c r="AQ1244" s="2" t="b">
        <v>0</v>
      </c>
      <c r="AR1244" s="7" t="s">
        <v>5540</v>
      </c>
      <c r="AS1244" s="7"/>
      <c r="AT1244" s="7"/>
      <c r="AU1244" s="7"/>
      <c r="AV1244" s="7"/>
      <c r="AW1244" s="7"/>
      <c r="AX1244" s="7"/>
      <c r="AY1244" s="7"/>
      <c r="AZ1244" s="7"/>
      <c r="BA1244" s="7"/>
      <c r="BB1244" s="7"/>
      <c r="BC1244" s="7"/>
      <c r="BD1244" s="7"/>
      <c r="BE1244" s="7"/>
      <c r="BF1244" s="7"/>
      <c r="BG1244" s="7"/>
      <c r="BH1244" s="7"/>
      <c r="BI1244" s="7"/>
      <c r="BJ1244" s="7"/>
      <c r="BK1244" s="7"/>
      <c r="BL1244" s="7"/>
      <c r="BP1244" s="7"/>
      <c r="BQ1244" s="7"/>
      <c r="BR1244" s="7"/>
      <c r="BS1244" s="7"/>
      <c r="BT1244" s="7"/>
      <c r="BU1244" s="7"/>
      <c r="BV1244" s="7"/>
      <c r="BW1244" s="7"/>
      <c r="BX1244" s="7"/>
      <c r="BY1244" s="7"/>
      <c r="BZ1244" s="7"/>
      <c r="CA1244" s="7"/>
      <c r="CB1244" s="7"/>
      <c r="CC1244" s="7"/>
      <c r="CD1244" s="7"/>
      <c r="CE1244" s="7"/>
    </row>
    <row r="1245" spans="1:85" s="2" customFormat="1" ht="30" hidden="1" x14ac:dyDescent="0.25">
      <c r="A1245" s="7"/>
      <c r="B1245" s="7"/>
      <c r="C1245" s="7"/>
      <c r="D1245" s="7"/>
      <c r="E1245" s="7"/>
      <c r="F1245" s="7"/>
      <c r="G1245" s="7"/>
      <c r="H1245" s="7"/>
      <c r="I1245" s="7"/>
      <c r="J1245" s="7"/>
      <c r="K1245" s="7"/>
      <c r="L1245" s="11" t="s">
        <v>4159</v>
      </c>
      <c r="M1245" s="2" t="s">
        <v>4160</v>
      </c>
      <c r="N1245" s="2">
        <v>2011</v>
      </c>
      <c r="O1245" s="2">
        <v>4</v>
      </c>
      <c r="P1245" s="3">
        <v>40848.68472222222</v>
      </c>
      <c r="Q1245" s="2" t="s">
        <v>4161</v>
      </c>
      <c r="R1245" s="2" t="s">
        <v>459</v>
      </c>
      <c r="S1245" s="2" t="s">
        <v>4162</v>
      </c>
      <c r="T1245" s="2" t="s">
        <v>4163</v>
      </c>
      <c r="U1245" s="2">
        <f t="shared" si="399"/>
        <v>3</v>
      </c>
      <c r="V1245" s="2" t="b">
        <f t="shared" si="400"/>
        <v>1</v>
      </c>
      <c r="W1245" s="17" t="b">
        <f t="shared" si="401"/>
        <v>0</v>
      </c>
      <c r="X1245" s="2" t="b">
        <f t="shared" si="402"/>
        <v>1</v>
      </c>
      <c r="Y1245" s="2" t="b">
        <f t="shared" si="403"/>
        <v>0</v>
      </c>
      <c r="Z1245" s="2" t="b">
        <f t="shared" si="404"/>
        <v>0</v>
      </c>
      <c r="AA1245" s="2" t="b">
        <f t="shared" si="405"/>
        <v>0</v>
      </c>
      <c r="AB1245" s="2" t="b">
        <f t="shared" si="406"/>
        <v>0</v>
      </c>
      <c r="AC1245" s="2" t="b">
        <f t="shared" si="407"/>
        <v>0</v>
      </c>
      <c r="AD1245" s="2" t="b">
        <f t="shared" si="408"/>
        <v>0</v>
      </c>
      <c r="AE1245" s="2" t="b">
        <f t="shared" si="409"/>
        <v>0</v>
      </c>
      <c r="AF1245" s="2" t="b">
        <f t="shared" si="410"/>
        <v>0</v>
      </c>
      <c r="AG1245" s="2" t="b">
        <f t="shared" si="411"/>
        <v>1</v>
      </c>
      <c r="AH1245" s="17" t="b">
        <f t="shared" si="412"/>
        <v>0</v>
      </c>
      <c r="AI1245" s="2" t="b">
        <f t="shared" si="413"/>
        <v>0</v>
      </c>
      <c r="AJ1245" s="2" t="b">
        <f t="shared" si="414"/>
        <v>0</v>
      </c>
      <c r="AK1245" s="2" t="b">
        <f t="shared" si="415"/>
        <v>0</v>
      </c>
      <c r="AL1245" s="2" t="b">
        <f t="shared" si="416"/>
        <v>0</v>
      </c>
      <c r="AM1245" s="2" t="b">
        <f t="shared" si="417"/>
        <v>0</v>
      </c>
      <c r="AN1245" s="2" t="b">
        <f t="shared" si="418"/>
        <v>0</v>
      </c>
      <c r="AO1245" s="2" t="b">
        <v>0</v>
      </c>
      <c r="AP1245" s="2" t="b">
        <f t="shared" si="419"/>
        <v>0</v>
      </c>
      <c r="AQ1245" s="2" t="b">
        <v>0</v>
      </c>
      <c r="AR1245" s="2">
        <v>1</v>
      </c>
      <c r="AS1245" s="2">
        <v>4</v>
      </c>
      <c r="AT1245" s="2" t="s">
        <v>5615</v>
      </c>
      <c r="AU1245" s="2">
        <v>15</v>
      </c>
    </row>
    <row r="1246" spans="1:85" s="2" customFormat="1" ht="30" hidden="1" x14ac:dyDescent="0.25">
      <c r="A1246" s="7"/>
      <c r="B1246" s="7"/>
      <c r="C1246" s="7"/>
      <c r="D1246" s="7"/>
      <c r="E1246" s="7"/>
      <c r="F1246" s="7"/>
      <c r="G1246" s="7"/>
      <c r="H1246" s="7"/>
      <c r="I1246" s="7"/>
      <c r="J1246" s="7"/>
      <c r="K1246" s="7"/>
      <c r="L1246" s="11" t="s">
        <v>1693</v>
      </c>
      <c r="M1246" s="2" t="s">
        <v>1694</v>
      </c>
      <c r="N1246" s="7">
        <v>4</v>
      </c>
      <c r="O1246" s="7">
        <v>4</v>
      </c>
      <c r="P1246" s="9">
        <v>40544</v>
      </c>
      <c r="Q1246" s="7" t="s">
        <v>11</v>
      </c>
      <c r="R1246" s="7" t="s">
        <v>459</v>
      </c>
      <c r="S1246" s="7" t="s">
        <v>1695</v>
      </c>
      <c r="T1246" s="7" t="s">
        <v>904</v>
      </c>
      <c r="U1246" s="2">
        <f t="shared" si="399"/>
        <v>3</v>
      </c>
      <c r="V1246" s="2" t="b">
        <f t="shared" si="400"/>
        <v>1</v>
      </c>
      <c r="W1246" s="17" t="b">
        <f t="shared" si="401"/>
        <v>0</v>
      </c>
      <c r="X1246" s="2" t="b">
        <f t="shared" si="402"/>
        <v>0</v>
      </c>
      <c r="Y1246" s="2" t="b">
        <f t="shared" si="403"/>
        <v>0</v>
      </c>
      <c r="Z1246" s="2" t="b">
        <f t="shared" si="404"/>
        <v>0</v>
      </c>
      <c r="AA1246" s="2" t="b">
        <f t="shared" si="405"/>
        <v>0</v>
      </c>
      <c r="AB1246" s="2" t="b">
        <f t="shared" si="406"/>
        <v>0</v>
      </c>
      <c r="AC1246" s="2" t="b">
        <f t="shared" si="407"/>
        <v>0</v>
      </c>
      <c r="AD1246" s="2" t="b">
        <f t="shared" si="408"/>
        <v>0</v>
      </c>
      <c r="AE1246" s="2" t="b">
        <f t="shared" si="409"/>
        <v>0</v>
      </c>
      <c r="AF1246" s="2" t="b">
        <f t="shared" si="410"/>
        <v>0</v>
      </c>
      <c r="AG1246" s="2" t="b">
        <f t="shared" si="411"/>
        <v>0</v>
      </c>
      <c r="AH1246" s="17" t="b">
        <f t="shared" si="412"/>
        <v>1</v>
      </c>
      <c r="AI1246" s="2" t="b">
        <f t="shared" si="413"/>
        <v>1</v>
      </c>
      <c r="AJ1246" s="2" t="b">
        <f t="shared" si="414"/>
        <v>0</v>
      </c>
      <c r="AK1246" s="2" t="b">
        <f t="shared" si="415"/>
        <v>0</v>
      </c>
      <c r="AL1246" s="2" t="b">
        <f t="shared" si="416"/>
        <v>0</v>
      </c>
      <c r="AM1246" s="2" t="b">
        <f t="shared" si="417"/>
        <v>0</v>
      </c>
      <c r="AN1246" s="2" t="b">
        <f t="shared" si="418"/>
        <v>0</v>
      </c>
      <c r="AO1246" s="2" t="b">
        <v>0</v>
      </c>
      <c r="AP1246" s="2" t="b">
        <f t="shared" si="419"/>
        <v>0</v>
      </c>
      <c r="AQ1246" s="2" t="b">
        <v>0</v>
      </c>
      <c r="AR1246" s="7">
        <v>1</v>
      </c>
      <c r="AS1246" s="7" t="s">
        <v>5615</v>
      </c>
      <c r="AT1246" s="7">
        <v>16</v>
      </c>
      <c r="AU1246" s="7">
        <v>20</v>
      </c>
      <c r="AV1246" s="7"/>
      <c r="AW1246" s="7"/>
      <c r="AX1246" s="7"/>
      <c r="AY1246" s="7"/>
      <c r="AZ1246" s="7"/>
      <c r="BA1246" s="7"/>
      <c r="BB1246" s="7"/>
      <c r="BC1246" s="7"/>
      <c r="BD1246" s="7"/>
      <c r="BE1246" s="7"/>
      <c r="BF1246" s="7"/>
      <c r="BG1246" s="7"/>
      <c r="BH1246" s="7"/>
      <c r="BI1246" s="7"/>
      <c r="BJ1246" s="7"/>
      <c r="BK1246" s="7"/>
      <c r="BL1246" s="7"/>
    </row>
    <row r="1247" spans="1:85" s="2" customFormat="1" hidden="1" x14ac:dyDescent="0.25">
      <c r="B1247" s="7"/>
      <c r="C1247" s="7"/>
      <c r="D1247" s="7"/>
      <c r="E1247" s="7"/>
      <c r="F1247" s="7"/>
      <c r="G1247" s="7"/>
      <c r="H1247" s="7"/>
      <c r="I1247" s="7"/>
      <c r="J1247" s="7"/>
      <c r="K1247" s="7"/>
      <c r="L1247" s="11" t="s">
        <v>3954</v>
      </c>
      <c r="M1247" s="2" t="s">
        <v>3955</v>
      </c>
      <c r="N1247" s="2">
        <v>9</v>
      </c>
      <c r="O1247" s="2">
        <v>6</v>
      </c>
      <c r="P1247" s="3">
        <v>41791.395833333336</v>
      </c>
      <c r="Q1247" s="2" t="s">
        <v>11</v>
      </c>
      <c r="R1247" s="2" t="s">
        <v>459</v>
      </c>
      <c r="S1247" s="2" t="s">
        <v>3956</v>
      </c>
      <c r="T1247" s="2" t="s">
        <v>484</v>
      </c>
      <c r="U1247" s="2">
        <f t="shared" si="399"/>
        <v>4</v>
      </c>
      <c r="V1247" s="2" t="b">
        <f t="shared" si="400"/>
        <v>0</v>
      </c>
      <c r="W1247" s="17" t="b">
        <f t="shared" si="401"/>
        <v>1</v>
      </c>
      <c r="X1247" s="2" t="b">
        <f t="shared" si="402"/>
        <v>0</v>
      </c>
      <c r="Y1247" s="2" t="b">
        <f t="shared" si="403"/>
        <v>0</v>
      </c>
      <c r="Z1247" s="2" t="b">
        <f t="shared" si="404"/>
        <v>0</v>
      </c>
      <c r="AA1247" s="2" t="b">
        <f t="shared" si="405"/>
        <v>0</v>
      </c>
      <c r="AB1247" s="2" t="b">
        <f t="shared" si="406"/>
        <v>1</v>
      </c>
      <c r="AC1247" s="2" t="b">
        <f t="shared" si="407"/>
        <v>0</v>
      </c>
      <c r="AD1247" s="2" t="b">
        <f t="shared" si="408"/>
        <v>0</v>
      </c>
      <c r="AE1247" s="2" t="b">
        <f t="shared" si="409"/>
        <v>0</v>
      </c>
      <c r="AF1247" s="2" t="b">
        <f t="shared" si="410"/>
        <v>0</v>
      </c>
      <c r="AG1247" s="2" t="b">
        <f t="shared" si="411"/>
        <v>1</v>
      </c>
      <c r="AH1247" s="17" t="b">
        <f t="shared" si="412"/>
        <v>0</v>
      </c>
      <c r="AI1247" s="2" t="b">
        <f t="shared" si="413"/>
        <v>1</v>
      </c>
      <c r="AJ1247" s="2" t="b">
        <f t="shared" si="414"/>
        <v>0</v>
      </c>
      <c r="AK1247" s="2" t="b">
        <f t="shared" si="415"/>
        <v>0</v>
      </c>
      <c r="AL1247" s="2" t="b">
        <f t="shared" si="416"/>
        <v>0</v>
      </c>
      <c r="AM1247" s="2" t="b">
        <f t="shared" si="417"/>
        <v>0</v>
      </c>
      <c r="AN1247" s="2" t="b">
        <f t="shared" si="418"/>
        <v>0</v>
      </c>
      <c r="AO1247" s="2" t="b">
        <v>0</v>
      </c>
      <c r="AP1247" s="2" t="b">
        <f t="shared" si="419"/>
        <v>0</v>
      </c>
      <c r="AQ1247" s="2" t="b">
        <v>0</v>
      </c>
      <c r="AR1247" s="2">
        <v>2</v>
      </c>
      <c r="AS1247" s="2">
        <v>3</v>
      </c>
      <c r="AT1247" s="2">
        <v>8</v>
      </c>
      <c r="AU1247" s="2">
        <v>12</v>
      </c>
      <c r="AV1247" s="2">
        <v>15</v>
      </c>
      <c r="AW1247" s="2">
        <v>20</v>
      </c>
      <c r="CF1247" s="7"/>
      <c r="CG1247" s="7"/>
    </row>
    <row r="1248" spans="1:85" s="7" customFormat="1" ht="30" hidden="1" x14ac:dyDescent="0.25">
      <c r="A1248" s="2"/>
      <c r="B1248" s="2"/>
      <c r="C1248" s="2"/>
      <c r="D1248" s="2"/>
      <c r="E1248" s="2"/>
      <c r="F1248" s="2"/>
      <c r="G1248" s="2"/>
      <c r="H1248" s="2"/>
      <c r="I1248" s="2"/>
      <c r="J1248" s="2"/>
      <c r="K1248" s="2"/>
      <c r="L1248" s="11" t="s">
        <v>4900</v>
      </c>
      <c r="M1248" s="2" t="s">
        <v>4901</v>
      </c>
      <c r="N1248" s="2">
        <v>51</v>
      </c>
      <c r="O1248" s="2">
        <v>1</v>
      </c>
      <c r="P1248" s="3">
        <v>41730.366666666669</v>
      </c>
      <c r="Q1248" s="2" t="s">
        <v>4778</v>
      </c>
      <c r="R1248" s="2" t="s">
        <v>4779</v>
      </c>
      <c r="S1248" s="2" t="s">
        <v>4902</v>
      </c>
      <c r="T1248" s="2" t="s">
        <v>199</v>
      </c>
      <c r="U1248" s="2">
        <f t="shared" si="399"/>
        <v>2</v>
      </c>
      <c r="V1248" s="2" t="b">
        <f t="shared" si="400"/>
        <v>1</v>
      </c>
      <c r="W1248" s="17" t="b">
        <f t="shared" si="401"/>
        <v>0</v>
      </c>
      <c r="X1248" s="2" t="b">
        <f t="shared" si="402"/>
        <v>1</v>
      </c>
      <c r="Y1248" s="2" t="b">
        <f t="shared" si="403"/>
        <v>0</v>
      </c>
      <c r="Z1248" s="2" t="b">
        <f t="shared" si="404"/>
        <v>0</v>
      </c>
      <c r="AA1248" s="2" t="b">
        <f t="shared" si="405"/>
        <v>0</v>
      </c>
      <c r="AB1248" s="2" t="b">
        <f t="shared" si="406"/>
        <v>0</v>
      </c>
      <c r="AC1248" s="2" t="b">
        <f t="shared" si="407"/>
        <v>0</v>
      </c>
      <c r="AD1248" s="2" t="b">
        <f t="shared" si="408"/>
        <v>0</v>
      </c>
      <c r="AE1248" s="2" t="b">
        <f t="shared" si="409"/>
        <v>0</v>
      </c>
      <c r="AF1248" s="2" t="b">
        <f t="shared" si="410"/>
        <v>0</v>
      </c>
      <c r="AG1248" s="2" t="b">
        <f t="shared" si="411"/>
        <v>0</v>
      </c>
      <c r="AH1248" s="17" t="b">
        <f t="shared" si="412"/>
        <v>0</v>
      </c>
      <c r="AI1248" s="2" t="b">
        <f t="shared" si="413"/>
        <v>0</v>
      </c>
      <c r="AJ1248" s="2" t="b">
        <f t="shared" si="414"/>
        <v>0</v>
      </c>
      <c r="AK1248" s="2" t="b">
        <f t="shared" si="415"/>
        <v>0</v>
      </c>
      <c r="AL1248" s="2" t="b">
        <f t="shared" si="416"/>
        <v>0</v>
      </c>
      <c r="AM1248" s="2" t="b">
        <f t="shared" si="417"/>
        <v>0</v>
      </c>
      <c r="AN1248" s="2" t="b">
        <f t="shared" si="418"/>
        <v>0</v>
      </c>
      <c r="AO1248" s="2" t="b">
        <v>0</v>
      </c>
      <c r="AP1248" s="2" t="b">
        <f t="shared" si="419"/>
        <v>0</v>
      </c>
      <c r="AQ1248" s="2" t="b">
        <v>0</v>
      </c>
      <c r="AR1248" s="2">
        <v>1</v>
      </c>
      <c r="AS1248" s="2">
        <v>4</v>
      </c>
      <c r="AT1248" s="2" t="s">
        <v>5615</v>
      </c>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row>
    <row r="1249" spans="1:85" s="7" customFormat="1" hidden="1" x14ac:dyDescent="0.25">
      <c r="A1249" s="2"/>
      <c r="L1249" s="11" t="s">
        <v>743</v>
      </c>
      <c r="M1249" s="2" t="s">
        <v>744</v>
      </c>
      <c r="N1249" s="7">
        <v>5</v>
      </c>
      <c r="O1249" s="7">
        <v>1</v>
      </c>
      <c r="P1249" s="8">
        <v>40909.615277777775</v>
      </c>
      <c r="Q1249" s="7" t="s">
        <v>474</v>
      </c>
      <c r="R1249" s="7" t="s">
        <v>459</v>
      </c>
      <c r="S1249" s="7" t="s">
        <v>739</v>
      </c>
      <c r="T1249" s="7" t="s">
        <v>740</v>
      </c>
      <c r="U1249" s="2">
        <f t="shared" si="399"/>
        <v>1</v>
      </c>
      <c r="V1249" s="2" t="b">
        <f t="shared" si="400"/>
        <v>1</v>
      </c>
      <c r="W1249" s="17" t="b">
        <f t="shared" si="401"/>
        <v>0</v>
      </c>
      <c r="X1249" s="2" t="b">
        <f t="shared" si="402"/>
        <v>0</v>
      </c>
      <c r="Y1249" s="2" t="b">
        <f t="shared" si="403"/>
        <v>0</v>
      </c>
      <c r="Z1249" s="2" t="b">
        <f t="shared" si="404"/>
        <v>0</v>
      </c>
      <c r="AA1249" s="2" t="b">
        <f t="shared" si="405"/>
        <v>0</v>
      </c>
      <c r="AB1249" s="2" t="b">
        <f t="shared" si="406"/>
        <v>0</v>
      </c>
      <c r="AC1249" s="2" t="b">
        <f t="shared" si="407"/>
        <v>0</v>
      </c>
      <c r="AD1249" s="2" t="b">
        <f t="shared" si="408"/>
        <v>0</v>
      </c>
      <c r="AE1249" s="2" t="b">
        <f t="shared" si="409"/>
        <v>0</v>
      </c>
      <c r="AF1249" s="2" t="b">
        <f t="shared" si="410"/>
        <v>0</v>
      </c>
      <c r="AG1249" s="2" t="b">
        <f t="shared" si="411"/>
        <v>0</v>
      </c>
      <c r="AH1249" s="17" t="b">
        <f t="shared" si="412"/>
        <v>0</v>
      </c>
      <c r="AI1249" s="2" t="b">
        <f t="shared" si="413"/>
        <v>0</v>
      </c>
      <c r="AJ1249" s="2" t="b">
        <f t="shared" si="414"/>
        <v>0</v>
      </c>
      <c r="AK1249" s="2" t="b">
        <f t="shared" si="415"/>
        <v>0</v>
      </c>
      <c r="AL1249" s="2" t="b">
        <f t="shared" si="416"/>
        <v>0</v>
      </c>
      <c r="AM1249" s="2" t="b">
        <f t="shared" si="417"/>
        <v>0</v>
      </c>
      <c r="AN1249" s="2" t="b">
        <f t="shared" si="418"/>
        <v>0</v>
      </c>
      <c r="AO1249" s="2" t="b">
        <v>0</v>
      </c>
      <c r="AP1249" s="2" t="b">
        <f t="shared" si="419"/>
        <v>0</v>
      </c>
      <c r="AQ1249" s="2" t="b">
        <v>0</v>
      </c>
      <c r="AR1249" s="7">
        <v>1</v>
      </c>
      <c r="BM1249" s="2"/>
      <c r="BN1249" s="2"/>
      <c r="BO1249" s="2"/>
      <c r="BP1249" s="2"/>
      <c r="BQ1249" s="2"/>
      <c r="BR1249" s="2"/>
      <c r="BS1249" s="2"/>
      <c r="BT1249" s="2"/>
      <c r="BU1249" s="2"/>
      <c r="BV1249" s="2"/>
      <c r="BW1249" s="2"/>
      <c r="BX1249" s="2"/>
      <c r="BY1249" s="2"/>
      <c r="BZ1249" s="2"/>
      <c r="CA1249" s="2"/>
      <c r="CB1249" s="2"/>
      <c r="CC1249" s="2"/>
      <c r="CD1249" s="2"/>
      <c r="CE1249" s="2"/>
    </row>
    <row r="1250" spans="1:85" s="7" customFormat="1" hidden="1" x14ac:dyDescent="0.25">
      <c r="A1250" s="2"/>
      <c r="L1250" s="11" t="s">
        <v>336</v>
      </c>
      <c r="M1250" s="2" t="s">
        <v>337</v>
      </c>
      <c r="N1250" s="2">
        <v>2014</v>
      </c>
      <c r="O1250" s="2">
        <v>9</v>
      </c>
      <c r="P1250" s="3">
        <v>41883.509722222225</v>
      </c>
      <c r="Q1250" s="2" t="s">
        <v>11</v>
      </c>
      <c r="R1250" s="2" t="s">
        <v>329</v>
      </c>
      <c r="S1250" s="2" t="s">
        <v>338</v>
      </c>
      <c r="T1250" s="2" t="s">
        <v>331</v>
      </c>
      <c r="U1250" s="2">
        <f t="shared" si="399"/>
        <v>0</v>
      </c>
      <c r="V1250" s="2" t="b">
        <f t="shared" si="400"/>
        <v>0</v>
      </c>
      <c r="W1250" s="17" t="b">
        <f t="shared" si="401"/>
        <v>0</v>
      </c>
      <c r="X1250" s="2" t="b">
        <f t="shared" si="402"/>
        <v>0</v>
      </c>
      <c r="Y1250" s="2" t="b">
        <f t="shared" si="403"/>
        <v>0</v>
      </c>
      <c r="Z1250" s="2" t="b">
        <f t="shared" si="404"/>
        <v>0</v>
      </c>
      <c r="AA1250" s="2" t="b">
        <f t="shared" si="405"/>
        <v>0</v>
      </c>
      <c r="AB1250" s="2" t="b">
        <f t="shared" si="406"/>
        <v>0</v>
      </c>
      <c r="AC1250" s="2" t="b">
        <f t="shared" si="407"/>
        <v>0</v>
      </c>
      <c r="AD1250" s="2" t="b">
        <f t="shared" si="408"/>
        <v>0</v>
      </c>
      <c r="AE1250" s="2" t="b">
        <f t="shared" si="409"/>
        <v>0</v>
      </c>
      <c r="AF1250" s="2" t="b">
        <f t="shared" si="410"/>
        <v>0</v>
      </c>
      <c r="AG1250" s="2" t="b">
        <f t="shared" si="411"/>
        <v>0</v>
      </c>
      <c r="AH1250" s="17" t="b">
        <f t="shared" si="412"/>
        <v>0</v>
      </c>
      <c r="AI1250" s="2" t="b">
        <f t="shared" si="413"/>
        <v>0</v>
      </c>
      <c r="AJ1250" s="2" t="b">
        <f t="shared" si="414"/>
        <v>0</v>
      </c>
      <c r="AK1250" s="2" t="b">
        <f t="shared" si="415"/>
        <v>0</v>
      </c>
      <c r="AL1250" s="2" t="b">
        <f t="shared" si="416"/>
        <v>0</v>
      </c>
      <c r="AM1250" s="2" t="b">
        <f t="shared" si="417"/>
        <v>0</v>
      </c>
      <c r="AN1250" s="2" t="b">
        <f t="shared" si="418"/>
        <v>0</v>
      </c>
      <c r="AO1250" s="2" t="b">
        <v>0</v>
      </c>
      <c r="AP1250" s="2" t="b">
        <f t="shared" si="419"/>
        <v>0</v>
      </c>
      <c r="AQ1250" s="2" t="b">
        <v>0</v>
      </c>
      <c r="AR1250" s="2" t="s">
        <v>5540</v>
      </c>
      <c r="AS1250" s="2"/>
      <c r="AT1250" s="2"/>
      <c r="AU1250" s="2"/>
      <c r="AV1250" s="2"/>
      <c r="AW1250" s="2"/>
      <c r="AX1250" s="2"/>
      <c r="AY1250" s="2"/>
      <c r="AZ1250" s="2"/>
      <c r="BA1250" s="2"/>
      <c r="BB1250" s="2"/>
      <c r="BC1250" s="2"/>
      <c r="BD1250" s="2"/>
      <c r="BE1250" s="2"/>
      <c r="BF1250" s="2"/>
      <c r="BG1250" s="2"/>
      <c r="BH1250" s="2"/>
      <c r="BI1250" s="2"/>
      <c r="BJ1250" s="2"/>
      <c r="BK1250" s="2"/>
      <c r="BL1250" s="2"/>
    </row>
    <row r="1251" spans="1:85" s="7" customFormat="1" hidden="1" x14ac:dyDescent="0.25">
      <c r="A1251" s="2"/>
      <c r="L1251" s="11" t="s">
        <v>3533</v>
      </c>
      <c r="M1251" s="2" t="s">
        <v>3534</v>
      </c>
      <c r="N1251" s="7">
        <v>60</v>
      </c>
      <c r="O1251" s="7">
        <v>12</v>
      </c>
      <c r="P1251" s="8">
        <v>41913.469444444447</v>
      </c>
      <c r="Q1251" s="7" t="s">
        <v>474</v>
      </c>
      <c r="R1251" s="7" t="s">
        <v>459</v>
      </c>
      <c r="S1251" s="7" t="s">
        <v>3532</v>
      </c>
      <c r="T1251" s="7" t="s">
        <v>484</v>
      </c>
      <c r="U1251" s="2">
        <f t="shared" si="399"/>
        <v>1</v>
      </c>
      <c r="V1251" s="2" t="b">
        <f t="shared" si="400"/>
        <v>1</v>
      </c>
      <c r="W1251" s="17" t="b">
        <f t="shared" si="401"/>
        <v>0</v>
      </c>
      <c r="X1251" s="2" t="b">
        <f t="shared" si="402"/>
        <v>0</v>
      </c>
      <c r="Y1251" s="2" t="b">
        <f t="shared" si="403"/>
        <v>0</v>
      </c>
      <c r="Z1251" s="2" t="b">
        <f t="shared" si="404"/>
        <v>0</v>
      </c>
      <c r="AA1251" s="2" t="b">
        <f t="shared" si="405"/>
        <v>0</v>
      </c>
      <c r="AB1251" s="2" t="b">
        <f t="shared" si="406"/>
        <v>0</v>
      </c>
      <c r="AC1251" s="2" t="b">
        <f t="shared" si="407"/>
        <v>0</v>
      </c>
      <c r="AD1251" s="2" t="b">
        <f t="shared" si="408"/>
        <v>0</v>
      </c>
      <c r="AE1251" s="2" t="b">
        <f t="shared" si="409"/>
        <v>0</v>
      </c>
      <c r="AF1251" s="2" t="b">
        <f t="shared" si="410"/>
        <v>0</v>
      </c>
      <c r="AG1251" s="2" t="b">
        <f t="shared" si="411"/>
        <v>0</v>
      </c>
      <c r="AH1251" s="17" t="b">
        <f t="shared" si="412"/>
        <v>0</v>
      </c>
      <c r="AI1251" s="2" t="b">
        <f t="shared" si="413"/>
        <v>0</v>
      </c>
      <c r="AJ1251" s="2" t="b">
        <f t="shared" si="414"/>
        <v>0</v>
      </c>
      <c r="AK1251" s="2" t="b">
        <f t="shared" si="415"/>
        <v>0</v>
      </c>
      <c r="AL1251" s="2" t="b">
        <f t="shared" si="416"/>
        <v>0</v>
      </c>
      <c r="AM1251" s="2" t="b">
        <f t="shared" si="417"/>
        <v>0</v>
      </c>
      <c r="AN1251" s="2" t="b">
        <f t="shared" si="418"/>
        <v>0</v>
      </c>
      <c r="AO1251" s="2" t="b">
        <v>0</v>
      </c>
      <c r="AP1251" s="2" t="b">
        <f t="shared" si="419"/>
        <v>0</v>
      </c>
      <c r="AQ1251" s="2" t="b">
        <v>0</v>
      </c>
      <c r="AR1251" s="7">
        <v>1</v>
      </c>
      <c r="AS1251" s="7" t="s">
        <v>5615</v>
      </c>
      <c r="BM1251" s="2"/>
      <c r="BN1251" s="2"/>
      <c r="BO1251" s="2"/>
    </row>
    <row r="1252" spans="1:85" s="84" customFormat="1" ht="165" x14ac:dyDescent="0.25">
      <c r="A1252" s="75" t="s">
        <v>5678</v>
      </c>
      <c r="B1252" s="75" t="s">
        <v>5693</v>
      </c>
      <c r="C1252" s="75"/>
      <c r="D1252" s="90" t="s">
        <v>5693</v>
      </c>
      <c r="E1252" s="90" t="s">
        <v>6128</v>
      </c>
      <c r="F1252" s="90" t="s">
        <v>5693</v>
      </c>
      <c r="G1252" s="91" t="s">
        <v>6129</v>
      </c>
      <c r="H1252" s="90" t="s">
        <v>6130</v>
      </c>
      <c r="I1252" s="90" t="s">
        <v>6131</v>
      </c>
      <c r="J1252" s="90" t="s">
        <v>6132</v>
      </c>
      <c r="K1252" s="75" t="s">
        <v>6133</v>
      </c>
      <c r="L1252" s="90" t="s">
        <v>3903</v>
      </c>
      <c r="M1252" s="90" t="s">
        <v>3904</v>
      </c>
      <c r="N1252" s="90">
        <v>13</v>
      </c>
      <c r="O1252" s="90">
        <v>4</v>
      </c>
      <c r="P1252" s="92">
        <v>41913.5</v>
      </c>
      <c r="Q1252" s="90" t="s">
        <v>11</v>
      </c>
      <c r="R1252" s="90" t="s">
        <v>459</v>
      </c>
      <c r="S1252" s="90" t="s">
        <v>3880</v>
      </c>
      <c r="T1252" s="90" t="s">
        <v>484</v>
      </c>
      <c r="U1252" s="90">
        <f t="shared" si="399"/>
        <v>3</v>
      </c>
      <c r="V1252" s="90" t="b">
        <f t="shared" si="400"/>
        <v>1</v>
      </c>
      <c r="W1252" s="90" t="b">
        <f t="shared" si="401"/>
        <v>0</v>
      </c>
      <c r="X1252" s="90" t="b">
        <f t="shared" si="402"/>
        <v>0</v>
      </c>
      <c r="Y1252" s="90" t="b">
        <f t="shared" si="403"/>
        <v>0</v>
      </c>
      <c r="Z1252" s="90" t="b">
        <f t="shared" si="404"/>
        <v>0</v>
      </c>
      <c r="AA1252" s="90" t="b">
        <f t="shared" si="405"/>
        <v>0</v>
      </c>
      <c r="AB1252" s="90" t="b">
        <f t="shared" si="406"/>
        <v>0</v>
      </c>
      <c r="AC1252" s="90" t="b">
        <f t="shared" si="407"/>
        <v>0</v>
      </c>
      <c r="AD1252" s="90" t="b">
        <f t="shared" si="408"/>
        <v>0</v>
      </c>
      <c r="AE1252" s="90" t="b">
        <f t="shared" si="409"/>
        <v>0</v>
      </c>
      <c r="AF1252" s="90" t="b">
        <f t="shared" si="410"/>
        <v>0</v>
      </c>
      <c r="AG1252" s="90" t="b">
        <f t="shared" si="411"/>
        <v>0</v>
      </c>
      <c r="AH1252" s="90" t="b">
        <f t="shared" si="412"/>
        <v>0</v>
      </c>
      <c r="AI1252" s="90" t="b">
        <f t="shared" si="413"/>
        <v>0</v>
      </c>
      <c r="AJ1252" s="90" t="b">
        <f t="shared" si="414"/>
        <v>0</v>
      </c>
      <c r="AK1252" s="90" t="b">
        <f t="shared" si="415"/>
        <v>0</v>
      </c>
      <c r="AL1252" s="90" t="b">
        <f t="shared" si="416"/>
        <v>0</v>
      </c>
      <c r="AM1252" s="90" t="b">
        <f t="shared" si="417"/>
        <v>0</v>
      </c>
      <c r="AN1252" s="90" t="b">
        <f t="shared" si="418"/>
        <v>0</v>
      </c>
      <c r="AO1252" s="90" t="b">
        <v>0</v>
      </c>
      <c r="AP1252" s="90" t="b">
        <f t="shared" si="419"/>
        <v>1</v>
      </c>
      <c r="AQ1252" s="90" t="b">
        <v>1</v>
      </c>
      <c r="AR1252" s="2">
        <v>1</v>
      </c>
      <c r="AS1252" s="2" t="s">
        <v>5615</v>
      </c>
      <c r="AT1252" s="2" t="s">
        <v>5618</v>
      </c>
      <c r="AU1252" s="2">
        <v>52</v>
      </c>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7"/>
    </row>
    <row r="1253" spans="1:85" s="7" customFormat="1" ht="30" hidden="1" x14ac:dyDescent="0.25">
      <c r="A1253" s="2"/>
      <c r="B1253" s="2"/>
      <c r="C1253" s="2"/>
      <c r="D1253" s="2"/>
      <c r="E1253" s="2"/>
      <c r="F1253" s="2"/>
      <c r="G1253" s="2"/>
      <c r="H1253" s="2"/>
      <c r="I1253" s="2"/>
      <c r="J1253" s="2"/>
      <c r="K1253" s="2"/>
      <c r="L1253" s="11" t="s">
        <v>5249</v>
      </c>
      <c r="M1253" s="2" t="s">
        <v>5250</v>
      </c>
      <c r="N1253" s="2">
        <v>2013</v>
      </c>
      <c r="O1253" s="2">
        <v>1</v>
      </c>
      <c r="P1253" s="3">
        <v>41275.556250000001</v>
      </c>
      <c r="Q1253" s="2" t="s">
        <v>2358</v>
      </c>
      <c r="R1253" s="2" t="s">
        <v>5159</v>
      </c>
      <c r="S1253" s="2" t="s">
        <v>5248</v>
      </c>
      <c r="T1253" s="2" t="s">
        <v>5235</v>
      </c>
      <c r="U1253" s="2">
        <f t="shared" si="399"/>
        <v>1</v>
      </c>
      <c r="V1253" s="2" t="b">
        <f t="shared" si="400"/>
        <v>1</v>
      </c>
      <c r="W1253" s="17" t="b">
        <f t="shared" si="401"/>
        <v>0</v>
      </c>
      <c r="X1253" s="2" t="b">
        <f t="shared" si="402"/>
        <v>0</v>
      </c>
      <c r="Y1253" s="2" t="b">
        <f t="shared" si="403"/>
        <v>0</v>
      </c>
      <c r="Z1253" s="2" t="b">
        <f t="shared" si="404"/>
        <v>0</v>
      </c>
      <c r="AA1253" s="2" t="b">
        <f t="shared" si="405"/>
        <v>0</v>
      </c>
      <c r="AB1253" s="2" t="b">
        <f t="shared" si="406"/>
        <v>0</v>
      </c>
      <c r="AC1253" s="2" t="b">
        <f t="shared" si="407"/>
        <v>0</v>
      </c>
      <c r="AD1253" s="2" t="b">
        <f t="shared" si="408"/>
        <v>0</v>
      </c>
      <c r="AE1253" s="2" t="b">
        <f t="shared" si="409"/>
        <v>0</v>
      </c>
      <c r="AF1253" s="2" t="b">
        <f t="shared" si="410"/>
        <v>0</v>
      </c>
      <c r="AG1253" s="2" t="b">
        <f t="shared" si="411"/>
        <v>0</v>
      </c>
      <c r="AH1253" s="17" t="b">
        <f t="shared" si="412"/>
        <v>0</v>
      </c>
      <c r="AI1253" s="2" t="b">
        <f t="shared" si="413"/>
        <v>0</v>
      </c>
      <c r="AJ1253" s="2" t="b">
        <f t="shared" si="414"/>
        <v>0</v>
      </c>
      <c r="AK1253" s="2" t="b">
        <f t="shared" si="415"/>
        <v>0</v>
      </c>
      <c r="AL1253" s="2" t="b">
        <f t="shared" si="416"/>
        <v>0</v>
      </c>
      <c r="AM1253" s="2" t="b">
        <f t="shared" si="417"/>
        <v>0</v>
      </c>
      <c r="AN1253" s="2" t="b">
        <f t="shared" si="418"/>
        <v>0</v>
      </c>
      <c r="AO1253" s="2" t="b">
        <v>0</v>
      </c>
      <c r="AP1253" s="2" t="b">
        <f t="shared" si="419"/>
        <v>0</v>
      </c>
      <c r="AQ1253" s="2" t="b">
        <v>0</v>
      </c>
      <c r="AR1253" s="2">
        <v>1</v>
      </c>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row>
    <row r="1254" spans="1:85" s="7" customFormat="1" hidden="1" x14ac:dyDescent="0.25">
      <c r="A1254" s="2"/>
      <c r="L1254" s="11" t="s">
        <v>4692</v>
      </c>
      <c r="M1254" s="2" t="s">
        <v>4693</v>
      </c>
      <c r="N1254" s="2">
        <v>20</v>
      </c>
      <c r="O1254" s="2">
        <v>2</v>
      </c>
      <c r="P1254" s="3">
        <v>41609.522916666669</v>
      </c>
      <c r="Q1254" s="2" t="s">
        <v>11</v>
      </c>
      <c r="R1254" s="2" t="s">
        <v>459</v>
      </c>
      <c r="S1254" s="2" t="s">
        <v>4689</v>
      </c>
      <c r="T1254" s="2" t="s">
        <v>1668</v>
      </c>
      <c r="U1254" s="2">
        <f t="shared" si="399"/>
        <v>3</v>
      </c>
      <c r="V1254" s="2" t="b">
        <f t="shared" si="400"/>
        <v>1</v>
      </c>
      <c r="W1254" s="17" t="b">
        <f t="shared" si="401"/>
        <v>0</v>
      </c>
      <c r="X1254" s="2" t="b">
        <f t="shared" si="402"/>
        <v>0</v>
      </c>
      <c r="Y1254" s="2" t="b">
        <f t="shared" si="403"/>
        <v>0</v>
      </c>
      <c r="Z1254" s="2" t="b">
        <f t="shared" si="404"/>
        <v>1</v>
      </c>
      <c r="AA1254" s="2" t="b">
        <f t="shared" si="405"/>
        <v>0</v>
      </c>
      <c r="AB1254" s="2" t="b">
        <f t="shared" si="406"/>
        <v>0</v>
      </c>
      <c r="AC1254" s="2" t="b">
        <f t="shared" si="407"/>
        <v>0</v>
      </c>
      <c r="AD1254" s="2" t="b">
        <f t="shared" si="408"/>
        <v>0</v>
      </c>
      <c r="AE1254" s="2" t="b">
        <f t="shared" si="409"/>
        <v>0</v>
      </c>
      <c r="AF1254" s="2" t="b">
        <f t="shared" si="410"/>
        <v>0</v>
      </c>
      <c r="AG1254" s="2" t="b">
        <f t="shared" si="411"/>
        <v>1</v>
      </c>
      <c r="AH1254" s="17" t="b">
        <f t="shared" si="412"/>
        <v>0</v>
      </c>
      <c r="AI1254" s="2" t="b">
        <f t="shared" si="413"/>
        <v>0</v>
      </c>
      <c r="AJ1254" s="2" t="b">
        <f t="shared" si="414"/>
        <v>0</v>
      </c>
      <c r="AK1254" s="2" t="b">
        <f t="shared" si="415"/>
        <v>0</v>
      </c>
      <c r="AL1254" s="2" t="b">
        <f t="shared" si="416"/>
        <v>0</v>
      </c>
      <c r="AM1254" s="2" t="b">
        <f t="shared" si="417"/>
        <v>0</v>
      </c>
      <c r="AN1254" s="2" t="b">
        <f t="shared" si="418"/>
        <v>0</v>
      </c>
      <c r="AO1254" s="2" t="b">
        <v>0</v>
      </c>
      <c r="AP1254" s="2" t="b">
        <f t="shared" si="419"/>
        <v>0</v>
      </c>
      <c r="AQ1254" s="2" t="b">
        <v>0</v>
      </c>
      <c r="AR1254" s="2">
        <v>1</v>
      </c>
      <c r="AS1254" s="2">
        <v>3</v>
      </c>
      <c r="AT1254" s="2">
        <v>6</v>
      </c>
      <c r="AU1254" s="2" t="s">
        <v>5615</v>
      </c>
      <c r="AV1254" s="2">
        <v>12</v>
      </c>
      <c r="AW1254" s="2">
        <v>15</v>
      </c>
      <c r="AX1254" s="2"/>
      <c r="AY1254" s="2"/>
      <c r="AZ1254" s="2"/>
      <c r="BA1254" s="2"/>
      <c r="BB1254" s="2"/>
      <c r="BC1254" s="2"/>
      <c r="BD1254" s="2"/>
      <c r="BE1254" s="2"/>
      <c r="BF1254" s="2"/>
      <c r="BG1254" s="2"/>
      <c r="BH1254" s="2"/>
      <c r="BI1254" s="2"/>
      <c r="BJ1254" s="2"/>
      <c r="BK1254" s="2"/>
      <c r="BL1254" s="2"/>
      <c r="BM1254" s="2"/>
      <c r="BN1254" s="2"/>
      <c r="BO1254" s="2"/>
      <c r="CF1254" s="2"/>
      <c r="CG1254" s="2"/>
    </row>
    <row r="1255" spans="1:85" s="7" customFormat="1" hidden="1" x14ac:dyDescent="0.25">
      <c r="A1255" s="2"/>
      <c r="L1255" s="11" t="s">
        <v>371</v>
      </c>
      <c r="M1255" s="2" t="s">
        <v>372</v>
      </c>
      <c r="N1255" s="2">
        <v>2012</v>
      </c>
      <c r="O1255" s="2">
        <v>1</v>
      </c>
      <c r="P1255" s="4">
        <v>40909</v>
      </c>
      <c r="Q1255" s="2" t="s">
        <v>11</v>
      </c>
      <c r="R1255" s="2" t="s">
        <v>329</v>
      </c>
      <c r="S1255" s="2" t="s">
        <v>373</v>
      </c>
      <c r="T1255" s="2" t="s">
        <v>335</v>
      </c>
      <c r="U1255" s="2">
        <f t="shared" si="399"/>
        <v>1</v>
      </c>
      <c r="V1255" s="2" t="b">
        <f t="shared" si="400"/>
        <v>1</v>
      </c>
      <c r="W1255" s="17" t="b">
        <f t="shared" si="401"/>
        <v>0</v>
      </c>
      <c r="X1255" s="2" t="b">
        <f t="shared" si="402"/>
        <v>0</v>
      </c>
      <c r="Y1255" s="2" t="b">
        <f t="shared" si="403"/>
        <v>0</v>
      </c>
      <c r="Z1255" s="2" t="b">
        <f t="shared" si="404"/>
        <v>0</v>
      </c>
      <c r="AA1255" s="2" t="b">
        <f t="shared" si="405"/>
        <v>0</v>
      </c>
      <c r="AB1255" s="2" t="b">
        <f t="shared" si="406"/>
        <v>0</v>
      </c>
      <c r="AC1255" s="2" t="b">
        <f t="shared" si="407"/>
        <v>0</v>
      </c>
      <c r="AD1255" s="2" t="b">
        <f t="shared" si="408"/>
        <v>0</v>
      </c>
      <c r="AE1255" s="2" t="b">
        <f t="shared" si="409"/>
        <v>0</v>
      </c>
      <c r="AF1255" s="2" t="b">
        <f t="shared" si="410"/>
        <v>0</v>
      </c>
      <c r="AG1255" s="2" t="b">
        <f t="shared" si="411"/>
        <v>0</v>
      </c>
      <c r="AH1255" s="17" t="b">
        <f t="shared" si="412"/>
        <v>0</v>
      </c>
      <c r="AI1255" s="2" t="b">
        <f t="shared" si="413"/>
        <v>0</v>
      </c>
      <c r="AJ1255" s="2" t="b">
        <f t="shared" si="414"/>
        <v>0</v>
      </c>
      <c r="AK1255" s="2" t="b">
        <f t="shared" si="415"/>
        <v>0</v>
      </c>
      <c r="AL1255" s="2" t="b">
        <f t="shared" si="416"/>
        <v>0</v>
      </c>
      <c r="AM1255" s="2" t="b">
        <f t="shared" si="417"/>
        <v>0</v>
      </c>
      <c r="AN1255" s="2" t="b">
        <f t="shared" si="418"/>
        <v>0</v>
      </c>
      <c r="AO1255" s="2" t="b">
        <v>0</v>
      </c>
      <c r="AP1255" s="2" t="b">
        <f t="shared" si="419"/>
        <v>0</v>
      </c>
      <c r="AQ1255" s="2" t="b">
        <v>0</v>
      </c>
      <c r="AR1255" s="2">
        <v>1</v>
      </c>
      <c r="AS1255" s="2"/>
      <c r="AT1255" s="2"/>
      <c r="AU1255" s="2"/>
      <c r="AV1255" s="2"/>
      <c r="AW1255" s="2"/>
      <c r="AX1255" s="2"/>
      <c r="AY1255" s="2"/>
      <c r="AZ1255" s="2"/>
      <c r="BA1255" s="2"/>
      <c r="BB1255" s="2"/>
      <c r="BC1255" s="2"/>
      <c r="BD1255" s="2"/>
      <c r="BE1255" s="2"/>
      <c r="BF1255" s="2"/>
      <c r="BG1255" s="2"/>
      <c r="BH1255" s="2"/>
      <c r="BI1255" s="2"/>
      <c r="BJ1255" s="2"/>
      <c r="BK1255" s="2"/>
      <c r="BL1255" s="2"/>
      <c r="BP1255" s="2"/>
      <c r="BQ1255" s="2"/>
      <c r="BR1255" s="2"/>
      <c r="BS1255" s="2"/>
      <c r="BT1255" s="2"/>
      <c r="BU1255" s="2"/>
      <c r="BV1255" s="2"/>
      <c r="BW1255" s="2"/>
      <c r="BX1255" s="2"/>
      <c r="BY1255" s="2"/>
      <c r="BZ1255" s="2"/>
      <c r="CA1255" s="2"/>
      <c r="CB1255" s="2"/>
      <c r="CC1255" s="2"/>
      <c r="CD1255" s="2"/>
      <c r="CE1255" s="2"/>
    </row>
    <row r="1256" spans="1:85" s="84" customFormat="1" ht="210" x14ac:dyDescent="0.25">
      <c r="A1256" s="75" t="s">
        <v>5678</v>
      </c>
      <c r="B1256" s="75" t="s">
        <v>5693</v>
      </c>
      <c r="C1256" s="75"/>
      <c r="D1256" s="90" t="s">
        <v>5693</v>
      </c>
      <c r="E1256" s="90" t="s">
        <v>6216</v>
      </c>
      <c r="F1256" s="90" t="s">
        <v>5693</v>
      </c>
      <c r="G1256" s="91" t="s">
        <v>6217</v>
      </c>
      <c r="H1256" s="90" t="s">
        <v>6218</v>
      </c>
      <c r="I1256" s="90" t="s">
        <v>6219</v>
      </c>
      <c r="J1256" s="90" t="s">
        <v>6220</v>
      </c>
      <c r="K1256" s="75" t="s">
        <v>6221</v>
      </c>
      <c r="L1256" s="90" t="s">
        <v>2760</v>
      </c>
      <c r="M1256" s="90" t="s">
        <v>2761</v>
      </c>
      <c r="N1256" s="90">
        <v>51</v>
      </c>
      <c r="O1256" s="90">
        <v>4</v>
      </c>
      <c r="P1256" s="92">
        <v>41974.532638888886</v>
      </c>
      <c r="Q1256" s="90" t="s">
        <v>11</v>
      </c>
      <c r="R1256" s="90" t="s">
        <v>459</v>
      </c>
      <c r="S1256" s="90" t="s">
        <v>2757</v>
      </c>
      <c r="T1256" s="90" t="s">
        <v>484</v>
      </c>
      <c r="U1256" s="90">
        <f t="shared" si="399"/>
        <v>3</v>
      </c>
      <c r="V1256" s="90" t="b">
        <f t="shared" si="400"/>
        <v>1</v>
      </c>
      <c r="W1256" s="90" t="b">
        <f t="shared" si="401"/>
        <v>0</v>
      </c>
      <c r="X1256" s="90" t="b">
        <f t="shared" si="402"/>
        <v>0</v>
      </c>
      <c r="Y1256" s="90" t="b">
        <f t="shared" si="403"/>
        <v>0</v>
      </c>
      <c r="Z1256" s="90" t="b">
        <f t="shared" si="404"/>
        <v>0</v>
      </c>
      <c r="AA1256" s="90" t="b">
        <f t="shared" si="405"/>
        <v>0</v>
      </c>
      <c r="AB1256" s="90" t="b">
        <f t="shared" si="406"/>
        <v>0</v>
      </c>
      <c r="AC1256" s="90" t="b">
        <f t="shared" si="407"/>
        <v>0</v>
      </c>
      <c r="AD1256" s="90" t="b">
        <f t="shared" si="408"/>
        <v>1</v>
      </c>
      <c r="AE1256" s="90" t="b">
        <f t="shared" si="409"/>
        <v>0</v>
      </c>
      <c r="AF1256" s="90" t="b">
        <f t="shared" si="410"/>
        <v>0</v>
      </c>
      <c r="AG1256" s="90" t="b">
        <f t="shared" si="411"/>
        <v>0</v>
      </c>
      <c r="AH1256" s="90" t="b">
        <f t="shared" si="412"/>
        <v>0</v>
      </c>
      <c r="AI1256" s="90" t="b">
        <f t="shared" si="413"/>
        <v>0</v>
      </c>
      <c r="AJ1256" s="90" t="b">
        <f t="shared" si="414"/>
        <v>0</v>
      </c>
      <c r="AK1256" s="90" t="b">
        <f t="shared" si="415"/>
        <v>0</v>
      </c>
      <c r="AL1256" s="90" t="b">
        <f t="shared" si="416"/>
        <v>0</v>
      </c>
      <c r="AM1256" s="90" t="b">
        <f t="shared" si="417"/>
        <v>0</v>
      </c>
      <c r="AN1256" s="90" t="b">
        <f t="shared" si="418"/>
        <v>0</v>
      </c>
      <c r="AO1256" s="90" t="b">
        <v>0</v>
      </c>
      <c r="AP1256" s="90" t="b">
        <f t="shared" si="419"/>
        <v>0</v>
      </c>
      <c r="AQ1256" s="90" t="b">
        <v>1</v>
      </c>
      <c r="AR1256" s="2">
        <v>1</v>
      </c>
      <c r="AS1256" s="2" t="s">
        <v>5615</v>
      </c>
      <c r="AT1256" s="2" t="s">
        <v>5618</v>
      </c>
      <c r="AU1256" s="2">
        <v>11</v>
      </c>
      <c r="AV1256" s="2"/>
      <c r="AW1256" s="2"/>
      <c r="AX1256" s="2"/>
      <c r="AY1256" s="2"/>
      <c r="AZ1256" s="2"/>
      <c r="BA1256" s="2"/>
      <c r="BB1256" s="2"/>
      <c r="BC1256" s="2"/>
      <c r="BD1256" s="2"/>
      <c r="BE1256" s="2"/>
      <c r="BF1256" s="2"/>
      <c r="BG1256" s="2"/>
      <c r="BH1256" s="2"/>
      <c r="BI1256" s="2"/>
      <c r="BJ1256" s="2"/>
      <c r="BK1256" s="2"/>
      <c r="BL1256" s="2"/>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85" s="7" customFormat="1" ht="45" hidden="1" x14ac:dyDescent="0.25">
      <c r="A1257" s="42" t="s">
        <v>5668</v>
      </c>
      <c r="B1257" s="42" t="s">
        <v>5711</v>
      </c>
      <c r="C1257" s="42" t="s">
        <v>6228</v>
      </c>
      <c r="D1257" s="42" t="s">
        <v>5705</v>
      </c>
      <c r="E1257" s="42"/>
      <c r="F1257" s="42"/>
      <c r="G1257" s="42"/>
      <c r="H1257" s="42"/>
      <c r="I1257" s="42" t="s">
        <v>6229</v>
      </c>
      <c r="J1257" s="42" t="s">
        <v>6230</v>
      </c>
      <c r="K1257" s="42"/>
      <c r="L1257" s="5" t="s">
        <v>1603</v>
      </c>
      <c r="M1257" s="5" t="s">
        <v>1604</v>
      </c>
      <c r="N1257" s="5">
        <v>2012</v>
      </c>
      <c r="O1257" s="5">
        <v>1</v>
      </c>
      <c r="P1257" s="10">
        <v>41000.686111111114</v>
      </c>
      <c r="Q1257" s="5" t="s">
        <v>11</v>
      </c>
      <c r="R1257" s="5" t="s">
        <v>459</v>
      </c>
      <c r="S1257" s="5" t="s">
        <v>1605</v>
      </c>
      <c r="T1257" s="5" t="s">
        <v>1606</v>
      </c>
      <c r="U1257" s="5">
        <f t="shared" si="399"/>
        <v>7</v>
      </c>
      <c r="V1257" s="5" t="b">
        <f t="shared" si="400"/>
        <v>1</v>
      </c>
      <c r="W1257" s="51" t="b">
        <f t="shared" si="401"/>
        <v>0</v>
      </c>
      <c r="X1257" s="5" t="b">
        <f t="shared" si="402"/>
        <v>1</v>
      </c>
      <c r="Y1257" s="5" t="b">
        <f t="shared" si="403"/>
        <v>0</v>
      </c>
      <c r="Z1257" s="5" t="b">
        <f t="shared" si="404"/>
        <v>0</v>
      </c>
      <c r="AA1257" s="5" t="b">
        <f t="shared" si="405"/>
        <v>0</v>
      </c>
      <c r="AB1257" s="5" t="b">
        <f t="shared" si="406"/>
        <v>1</v>
      </c>
      <c r="AC1257" s="5" t="b">
        <f t="shared" si="407"/>
        <v>1</v>
      </c>
      <c r="AD1257" s="5" t="b">
        <f t="shared" si="408"/>
        <v>1</v>
      </c>
      <c r="AE1257" s="5" t="b">
        <f t="shared" si="409"/>
        <v>0</v>
      </c>
      <c r="AF1257" s="5" t="b">
        <f t="shared" si="410"/>
        <v>0</v>
      </c>
      <c r="AG1257" s="5" t="b">
        <f t="shared" si="411"/>
        <v>0</v>
      </c>
      <c r="AH1257" s="51" t="b">
        <f t="shared" si="412"/>
        <v>1</v>
      </c>
      <c r="AI1257" s="5" t="b">
        <f t="shared" si="413"/>
        <v>0</v>
      </c>
      <c r="AJ1257" s="5" t="b">
        <f t="shared" si="414"/>
        <v>0</v>
      </c>
      <c r="AK1257" s="5" t="b">
        <f t="shared" si="415"/>
        <v>1</v>
      </c>
      <c r="AL1257" s="5" t="b">
        <f t="shared" si="416"/>
        <v>0</v>
      </c>
      <c r="AM1257" s="5" t="b">
        <f t="shared" si="417"/>
        <v>0</v>
      </c>
      <c r="AN1257" s="5" t="b">
        <f t="shared" si="418"/>
        <v>0</v>
      </c>
      <c r="AO1257" s="5" t="b">
        <v>0</v>
      </c>
      <c r="AP1257" s="5" t="b">
        <f t="shared" si="419"/>
        <v>0</v>
      </c>
      <c r="AQ1257" s="5" t="b">
        <v>0</v>
      </c>
      <c r="AR1257" s="2">
        <v>1</v>
      </c>
      <c r="AS1257" s="2">
        <v>3</v>
      </c>
      <c r="AT1257" s="2">
        <v>4</v>
      </c>
      <c r="AU1257" s="2">
        <v>8</v>
      </c>
      <c r="AV1257" s="2">
        <v>10</v>
      </c>
      <c r="AW1257" s="2">
        <v>11</v>
      </c>
      <c r="AX1257" s="2">
        <v>12</v>
      </c>
      <c r="AY1257" s="2">
        <v>16</v>
      </c>
      <c r="AZ1257" s="2">
        <v>22</v>
      </c>
      <c r="BA1257" s="2"/>
      <c r="BB1257" s="2"/>
      <c r="BC1257" s="2"/>
      <c r="BD1257" s="2"/>
      <c r="BE1257" s="2"/>
      <c r="BF1257" s="2"/>
      <c r="BG1257" s="2"/>
      <c r="BH1257" s="2"/>
      <c r="BI1257" s="2"/>
      <c r="BJ1257" s="2"/>
      <c r="BK1257" s="2"/>
      <c r="BL1257" s="2"/>
      <c r="BM1257" s="2"/>
      <c r="BN1257" s="2"/>
      <c r="BO1257" s="2"/>
    </row>
    <row r="1258" spans="1:85" s="7" customFormat="1" hidden="1" x14ac:dyDescent="0.25">
      <c r="A1258" s="2"/>
      <c r="B1258" s="2"/>
      <c r="C1258" s="2"/>
      <c r="D1258" s="2"/>
      <c r="E1258" s="2"/>
      <c r="F1258" s="2"/>
      <c r="G1258" s="2"/>
      <c r="H1258" s="2"/>
      <c r="I1258" s="2"/>
      <c r="J1258" s="2"/>
      <c r="K1258" s="2"/>
      <c r="L1258" s="11" t="s">
        <v>5435</v>
      </c>
      <c r="M1258" s="2" t="s">
        <v>5436</v>
      </c>
      <c r="N1258" s="2">
        <v>2006</v>
      </c>
      <c r="O1258" s="2">
        <v>2</v>
      </c>
      <c r="P1258" s="3">
        <v>39052.40347222222</v>
      </c>
      <c r="Q1258" s="2" t="s">
        <v>11</v>
      </c>
      <c r="R1258" s="2" t="s">
        <v>5159</v>
      </c>
      <c r="S1258" s="2" t="s">
        <v>5437</v>
      </c>
      <c r="T1258" s="2" t="s">
        <v>3321</v>
      </c>
      <c r="U1258" s="2">
        <f t="shared" si="399"/>
        <v>1</v>
      </c>
      <c r="V1258" s="2" t="b">
        <f t="shared" si="400"/>
        <v>1</v>
      </c>
      <c r="W1258" s="17" t="b">
        <f t="shared" si="401"/>
        <v>0</v>
      </c>
      <c r="X1258" s="2" t="b">
        <f t="shared" si="402"/>
        <v>0</v>
      </c>
      <c r="Y1258" s="2" t="b">
        <f t="shared" si="403"/>
        <v>0</v>
      </c>
      <c r="Z1258" s="2" t="b">
        <f t="shared" si="404"/>
        <v>0</v>
      </c>
      <c r="AA1258" s="2" t="b">
        <f t="shared" si="405"/>
        <v>0</v>
      </c>
      <c r="AB1258" s="2" t="b">
        <f t="shared" si="406"/>
        <v>0</v>
      </c>
      <c r="AC1258" s="2" t="b">
        <f t="shared" si="407"/>
        <v>0</v>
      </c>
      <c r="AD1258" s="2" t="b">
        <f t="shared" si="408"/>
        <v>0</v>
      </c>
      <c r="AE1258" s="2" t="b">
        <f t="shared" si="409"/>
        <v>0</v>
      </c>
      <c r="AF1258" s="2" t="b">
        <f t="shared" si="410"/>
        <v>0</v>
      </c>
      <c r="AG1258" s="2" t="b">
        <f t="shared" si="411"/>
        <v>0</v>
      </c>
      <c r="AH1258" s="17" t="b">
        <f t="shared" si="412"/>
        <v>0</v>
      </c>
      <c r="AI1258" s="2" t="b">
        <f t="shared" si="413"/>
        <v>0</v>
      </c>
      <c r="AJ1258" s="2" t="b">
        <f t="shared" si="414"/>
        <v>0</v>
      </c>
      <c r="AK1258" s="2" t="b">
        <f t="shared" si="415"/>
        <v>0</v>
      </c>
      <c r="AL1258" s="2" t="b">
        <f t="shared" si="416"/>
        <v>0</v>
      </c>
      <c r="AM1258" s="2" t="b">
        <f t="shared" si="417"/>
        <v>0</v>
      </c>
      <c r="AN1258" s="2" t="b">
        <f t="shared" si="418"/>
        <v>0</v>
      </c>
      <c r="AO1258" s="2" t="b">
        <v>0</v>
      </c>
      <c r="AP1258" s="2" t="b">
        <f t="shared" si="419"/>
        <v>0</v>
      </c>
      <c r="AQ1258" s="2" t="b">
        <v>0</v>
      </c>
      <c r="AR1258" s="2">
        <v>1</v>
      </c>
      <c r="AS1258" s="2" t="s">
        <v>5615</v>
      </c>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row>
    <row r="1259" spans="1:85" s="7" customFormat="1" ht="30" hidden="1" x14ac:dyDescent="0.25">
      <c r="L1259" s="11" t="s">
        <v>374</v>
      </c>
      <c r="M1259" s="2" t="s">
        <v>375</v>
      </c>
      <c r="N1259" s="2">
        <v>2011</v>
      </c>
      <c r="O1259" s="2">
        <v>1</v>
      </c>
      <c r="P1259" s="3">
        <v>40544.625694444447</v>
      </c>
      <c r="Q1259" s="2" t="s">
        <v>11</v>
      </c>
      <c r="R1259" s="2" t="s">
        <v>329</v>
      </c>
      <c r="S1259" s="2" t="s">
        <v>373</v>
      </c>
      <c r="T1259" s="2" t="s">
        <v>335</v>
      </c>
      <c r="U1259" s="2">
        <f t="shared" si="399"/>
        <v>1</v>
      </c>
      <c r="V1259" s="2" t="b">
        <f t="shared" si="400"/>
        <v>1</v>
      </c>
      <c r="W1259" s="17" t="b">
        <f t="shared" si="401"/>
        <v>0</v>
      </c>
      <c r="X1259" s="2" t="b">
        <f t="shared" si="402"/>
        <v>0</v>
      </c>
      <c r="Y1259" s="2" t="b">
        <f t="shared" si="403"/>
        <v>0</v>
      </c>
      <c r="Z1259" s="2" t="b">
        <f t="shared" si="404"/>
        <v>0</v>
      </c>
      <c r="AA1259" s="2" t="b">
        <f t="shared" si="405"/>
        <v>0</v>
      </c>
      <c r="AB1259" s="2" t="b">
        <f t="shared" si="406"/>
        <v>0</v>
      </c>
      <c r="AC1259" s="2" t="b">
        <f t="shared" si="407"/>
        <v>0</v>
      </c>
      <c r="AD1259" s="2" t="b">
        <f t="shared" si="408"/>
        <v>0</v>
      </c>
      <c r="AE1259" s="2" t="b">
        <f t="shared" si="409"/>
        <v>0</v>
      </c>
      <c r="AF1259" s="2" t="b">
        <f t="shared" si="410"/>
        <v>0</v>
      </c>
      <c r="AG1259" s="2" t="b">
        <f t="shared" si="411"/>
        <v>0</v>
      </c>
      <c r="AH1259" s="17" t="b">
        <f t="shared" si="412"/>
        <v>0</v>
      </c>
      <c r="AI1259" s="2" t="b">
        <f t="shared" si="413"/>
        <v>0</v>
      </c>
      <c r="AJ1259" s="2" t="b">
        <f t="shared" si="414"/>
        <v>0</v>
      </c>
      <c r="AK1259" s="2" t="b">
        <f t="shared" si="415"/>
        <v>0</v>
      </c>
      <c r="AL1259" s="2" t="b">
        <f t="shared" si="416"/>
        <v>0</v>
      </c>
      <c r="AM1259" s="2" t="b">
        <f t="shared" si="417"/>
        <v>0</v>
      </c>
      <c r="AN1259" s="2" t="b">
        <f t="shared" si="418"/>
        <v>0</v>
      </c>
      <c r="AO1259" s="2" t="b">
        <v>0</v>
      </c>
      <c r="AP1259" s="2" t="b">
        <f t="shared" si="419"/>
        <v>0</v>
      </c>
      <c r="AQ1259" s="2" t="b">
        <v>0</v>
      </c>
      <c r="AR1259" s="2">
        <v>1</v>
      </c>
      <c r="AS1259" s="2" t="s">
        <v>5615</v>
      </c>
      <c r="AT1259" s="2"/>
      <c r="AU1259" s="2"/>
      <c r="AV1259" s="2"/>
      <c r="AW1259" s="2"/>
      <c r="AX1259" s="2"/>
      <c r="AY1259" s="2"/>
      <c r="AZ1259" s="2"/>
      <c r="BA1259" s="2"/>
      <c r="BB1259" s="2"/>
      <c r="BC1259" s="2"/>
      <c r="BD1259" s="2"/>
      <c r="BE1259" s="2"/>
      <c r="BF1259" s="2"/>
      <c r="BG1259" s="2"/>
      <c r="BH1259" s="2"/>
      <c r="BI1259" s="2"/>
      <c r="BJ1259" s="2"/>
      <c r="BK1259" s="2"/>
      <c r="BL1259" s="2"/>
      <c r="BP1259" s="2"/>
      <c r="BQ1259" s="2"/>
      <c r="BR1259" s="2"/>
      <c r="BS1259" s="2"/>
      <c r="BT1259" s="2"/>
      <c r="BU1259" s="2"/>
      <c r="BV1259" s="2"/>
      <c r="BW1259" s="2"/>
      <c r="BX1259" s="2"/>
      <c r="BY1259" s="2"/>
      <c r="BZ1259" s="2"/>
      <c r="CA1259" s="2"/>
      <c r="CB1259" s="2"/>
      <c r="CC1259" s="2"/>
      <c r="CD1259" s="2"/>
      <c r="CE1259" s="2"/>
    </row>
    <row r="1260" spans="1:85" s="7" customFormat="1" ht="30" hidden="1" x14ac:dyDescent="0.25">
      <c r="A1260" s="2"/>
      <c r="L1260" s="11" t="s">
        <v>414</v>
      </c>
      <c r="M1260" s="2" t="s">
        <v>415</v>
      </c>
      <c r="N1260" s="2">
        <v>2012</v>
      </c>
      <c r="O1260" s="2">
        <v>1</v>
      </c>
      <c r="P1260" s="4">
        <v>41122</v>
      </c>
      <c r="Q1260" s="2" t="s">
        <v>11</v>
      </c>
      <c r="R1260" s="2" t="s">
        <v>329</v>
      </c>
      <c r="S1260" s="2" t="s">
        <v>413</v>
      </c>
      <c r="T1260" s="2" t="s">
        <v>335</v>
      </c>
      <c r="U1260" s="2">
        <f t="shared" si="399"/>
        <v>1</v>
      </c>
      <c r="V1260" s="2" t="b">
        <f t="shared" si="400"/>
        <v>1</v>
      </c>
      <c r="W1260" s="17" t="b">
        <f t="shared" si="401"/>
        <v>0</v>
      </c>
      <c r="X1260" s="2" t="b">
        <f t="shared" si="402"/>
        <v>0</v>
      </c>
      <c r="Y1260" s="2" t="b">
        <f t="shared" si="403"/>
        <v>0</v>
      </c>
      <c r="Z1260" s="2" t="b">
        <f t="shared" si="404"/>
        <v>0</v>
      </c>
      <c r="AA1260" s="2" t="b">
        <f t="shared" si="405"/>
        <v>0</v>
      </c>
      <c r="AB1260" s="2" t="b">
        <f t="shared" si="406"/>
        <v>0</v>
      </c>
      <c r="AC1260" s="2" t="b">
        <f t="shared" si="407"/>
        <v>0</v>
      </c>
      <c r="AD1260" s="2" t="b">
        <f t="shared" si="408"/>
        <v>0</v>
      </c>
      <c r="AE1260" s="2" t="b">
        <f t="shared" si="409"/>
        <v>0</v>
      </c>
      <c r="AF1260" s="2" t="b">
        <f t="shared" si="410"/>
        <v>0</v>
      </c>
      <c r="AG1260" s="2" t="b">
        <f t="shared" si="411"/>
        <v>0</v>
      </c>
      <c r="AH1260" s="17" t="b">
        <f t="shared" si="412"/>
        <v>0</v>
      </c>
      <c r="AI1260" s="2" t="b">
        <f t="shared" si="413"/>
        <v>0</v>
      </c>
      <c r="AJ1260" s="2" t="b">
        <f t="shared" si="414"/>
        <v>0</v>
      </c>
      <c r="AK1260" s="2" t="b">
        <f t="shared" si="415"/>
        <v>0</v>
      </c>
      <c r="AL1260" s="2" t="b">
        <f t="shared" si="416"/>
        <v>0</v>
      </c>
      <c r="AM1260" s="2" t="b">
        <f t="shared" si="417"/>
        <v>0</v>
      </c>
      <c r="AN1260" s="2" t="b">
        <f t="shared" si="418"/>
        <v>0</v>
      </c>
      <c r="AO1260" s="2" t="b">
        <v>0</v>
      </c>
      <c r="AP1260" s="2" t="b">
        <f t="shared" si="419"/>
        <v>0</v>
      </c>
      <c r="AQ1260" s="2" t="b">
        <v>0</v>
      </c>
      <c r="AR1260" s="2">
        <v>1</v>
      </c>
      <c r="AS1260" s="2"/>
      <c r="AT1260" s="2"/>
      <c r="AU1260" s="2"/>
      <c r="AV1260" s="2"/>
      <c r="AW1260" s="2"/>
      <c r="AX1260" s="2"/>
      <c r="AY1260" s="2"/>
      <c r="AZ1260" s="2"/>
      <c r="BA1260" s="2"/>
      <c r="BB1260" s="2"/>
      <c r="BC1260" s="2"/>
      <c r="BD1260" s="2"/>
      <c r="BE1260" s="2"/>
      <c r="BF1260" s="2"/>
      <c r="BG1260" s="2"/>
      <c r="BH1260" s="2"/>
      <c r="BI1260" s="2"/>
      <c r="BJ1260" s="2"/>
      <c r="BK1260" s="2"/>
      <c r="BL1260" s="2"/>
      <c r="CF1260" s="2"/>
      <c r="CG1260" s="2"/>
    </row>
    <row r="1261" spans="1:85" s="84" customFormat="1" ht="225" x14ac:dyDescent="0.25">
      <c r="A1261" s="75" t="s">
        <v>5678</v>
      </c>
      <c r="B1261" s="75" t="s">
        <v>5693</v>
      </c>
      <c r="C1261" s="75"/>
      <c r="D1261" s="90" t="s">
        <v>5693</v>
      </c>
      <c r="E1261" s="90"/>
      <c r="F1261" s="90" t="s">
        <v>5693</v>
      </c>
      <c r="G1261" s="90" t="s">
        <v>6290</v>
      </c>
      <c r="H1261" s="90" t="s">
        <v>6291</v>
      </c>
      <c r="I1261" s="90" t="s">
        <v>6292</v>
      </c>
      <c r="J1261" s="90" t="s">
        <v>6293</v>
      </c>
      <c r="K1261" s="75" t="s">
        <v>6294</v>
      </c>
      <c r="L1261" s="90" t="s">
        <v>3371</v>
      </c>
      <c r="M1261" s="90" t="s">
        <v>3372</v>
      </c>
      <c r="N1261" s="90">
        <v>2012</v>
      </c>
      <c r="O1261" s="90">
        <v>1</v>
      </c>
      <c r="P1261" s="92">
        <v>40909.696527777778</v>
      </c>
      <c r="Q1261" s="90" t="s">
        <v>11</v>
      </c>
      <c r="R1261" s="90" t="s">
        <v>459</v>
      </c>
      <c r="S1261" s="90" t="s">
        <v>3370</v>
      </c>
      <c r="T1261" s="90" t="s">
        <v>484</v>
      </c>
      <c r="U1261" s="90">
        <f t="shared" si="399"/>
        <v>6</v>
      </c>
      <c r="V1261" s="90" t="b">
        <f t="shared" si="400"/>
        <v>1</v>
      </c>
      <c r="W1261" s="90" t="b">
        <f t="shared" si="401"/>
        <v>1</v>
      </c>
      <c r="X1261" s="90" t="b">
        <f t="shared" si="402"/>
        <v>0</v>
      </c>
      <c r="Y1261" s="90" t="b">
        <f t="shared" si="403"/>
        <v>0</v>
      </c>
      <c r="Z1261" s="90" t="b">
        <f t="shared" si="404"/>
        <v>0</v>
      </c>
      <c r="AA1261" s="90" t="b">
        <f t="shared" si="405"/>
        <v>0</v>
      </c>
      <c r="AB1261" s="90" t="b">
        <f t="shared" si="406"/>
        <v>0</v>
      </c>
      <c r="AC1261" s="90" t="b">
        <f t="shared" si="407"/>
        <v>0</v>
      </c>
      <c r="AD1261" s="90" t="b">
        <f t="shared" si="408"/>
        <v>0</v>
      </c>
      <c r="AE1261" s="90" t="b">
        <f t="shared" si="409"/>
        <v>0</v>
      </c>
      <c r="AF1261" s="90" t="b">
        <f t="shared" si="410"/>
        <v>0</v>
      </c>
      <c r="AG1261" s="90" t="b">
        <f t="shared" si="411"/>
        <v>0</v>
      </c>
      <c r="AH1261" s="90" t="b">
        <f t="shared" si="412"/>
        <v>1</v>
      </c>
      <c r="AI1261" s="90" t="b">
        <f t="shared" si="413"/>
        <v>1</v>
      </c>
      <c r="AJ1261" s="90" t="b">
        <f t="shared" si="414"/>
        <v>0</v>
      </c>
      <c r="AK1261" s="90" t="b">
        <f t="shared" si="415"/>
        <v>0</v>
      </c>
      <c r="AL1261" s="90" t="b">
        <f t="shared" si="416"/>
        <v>0</v>
      </c>
      <c r="AM1261" s="90" t="b">
        <f t="shared" si="417"/>
        <v>0</v>
      </c>
      <c r="AN1261" s="90" t="b">
        <f t="shared" si="418"/>
        <v>0</v>
      </c>
      <c r="AO1261" s="90" t="b">
        <v>0</v>
      </c>
      <c r="AP1261" s="90" t="b">
        <f t="shared" si="419"/>
        <v>1</v>
      </c>
      <c r="AQ1261" s="90" t="b">
        <v>1</v>
      </c>
      <c r="AR1261" s="7">
        <v>1</v>
      </c>
      <c r="AS1261" s="7">
        <v>2</v>
      </c>
      <c r="AT1261" s="7">
        <v>3</v>
      </c>
      <c r="AU1261" s="7" t="s">
        <v>5618</v>
      </c>
      <c r="AV1261" s="7">
        <v>12</v>
      </c>
      <c r="AW1261" s="7">
        <v>16</v>
      </c>
      <c r="AX1261" s="7">
        <v>20</v>
      </c>
      <c r="AY1261" s="7">
        <v>25</v>
      </c>
      <c r="AZ1261" s="7">
        <v>52</v>
      </c>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85" s="7" customFormat="1" ht="75" hidden="1" x14ac:dyDescent="0.25">
      <c r="A1262" s="42" t="s">
        <v>5676</v>
      </c>
      <c r="B1262" s="52" t="s">
        <v>5711</v>
      </c>
      <c r="C1262" s="52" t="s">
        <v>6234</v>
      </c>
      <c r="D1262" s="52" t="s">
        <v>5968</v>
      </c>
      <c r="E1262" s="42"/>
      <c r="F1262" s="42"/>
      <c r="G1262" s="42"/>
      <c r="H1262" s="42"/>
      <c r="I1262" s="64">
        <v>1049420847</v>
      </c>
      <c r="J1262" s="42"/>
      <c r="K1262" s="52" t="s">
        <v>6235</v>
      </c>
      <c r="L1262" s="5" t="s">
        <v>2948</v>
      </c>
      <c r="M1262" s="5" t="s">
        <v>2949</v>
      </c>
      <c r="N1262" s="49">
        <v>19</v>
      </c>
      <c r="O1262" s="49">
        <v>6</v>
      </c>
      <c r="P1262" s="50">
        <v>35704.193749999999</v>
      </c>
      <c r="Q1262" s="49" t="s">
        <v>1444</v>
      </c>
      <c r="R1262" s="49" t="s">
        <v>459</v>
      </c>
      <c r="S1262" s="49" t="s">
        <v>2945</v>
      </c>
      <c r="T1262" s="49" t="s">
        <v>1011</v>
      </c>
      <c r="U1262" s="5">
        <f t="shared" si="399"/>
        <v>6</v>
      </c>
      <c r="V1262" s="5" t="b">
        <f t="shared" si="400"/>
        <v>1</v>
      </c>
      <c r="W1262" s="51" t="b">
        <f t="shared" si="401"/>
        <v>1</v>
      </c>
      <c r="X1262" s="5" t="b">
        <f t="shared" si="402"/>
        <v>1</v>
      </c>
      <c r="Y1262" s="5" t="b">
        <f t="shared" si="403"/>
        <v>0</v>
      </c>
      <c r="Z1262" s="5" t="b">
        <f t="shared" si="404"/>
        <v>0</v>
      </c>
      <c r="AA1262" s="5" t="b">
        <f t="shared" si="405"/>
        <v>0</v>
      </c>
      <c r="AB1262" s="5" t="b">
        <f t="shared" si="406"/>
        <v>0</v>
      </c>
      <c r="AC1262" s="5" t="b">
        <f t="shared" si="407"/>
        <v>0</v>
      </c>
      <c r="AD1262" s="5" t="b">
        <f t="shared" si="408"/>
        <v>0</v>
      </c>
      <c r="AE1262" s="5" t="b">
        <f t="shared" si="409"/>
        <v>1</v>
      </c>
      <c r="AF1262" s="5" t="b">
        <f t="shared" si="410"/>
        <v>1</v>
      </c>
      <c r="AG1262" s="5" t="b">
        <f t="shared" si="411"/>
        <v>0</v>
      </c>
      <c r="AH1262" s="51" t="b">
        <f t="shared" si="412"/>
        <v>0</v>
      </c>
      <c r="AI1262" s="5" t="b">
        <f t="shared" si="413"/>
        <v>0</v>
      </c>
      <c r="AJ1262" s="5" t="b">
        <f t="shared" si="414"/>
        <v>0</v>
      </c>
      <c r="AK1262" s="5" t="b">
        <f t="shared" si="415"/>
        <v>0</v>
      </c>
      <c r="AL1262" s="5" t="b">
        <f t="shared" si="416"/>
        <v>0</v>
      </c>
      <c r="AM1262" s="5" t="b">
        <f t="shared" si="417"/>
        <v>0</v>
      </c>
      <c r="AN1262" s="5" t="b">
        <f t="shared" si="418"/>
        <v>0</v>
      </c>
      <c r="AO1262" s="5" t="b">
        <v>1</v>
      </c>
      <c r="AP1262" s="5" t="b">
        <f t="shared" si="419"/>
        <v>0</v>
      </c>
      <c r="AQ1262" s="5" t="b">
        <v>0</v>
      </c>
      <c r="AR1262" s="7">
        <v>1</v>
      </c>
      <c r="AS1262" s="7">
        <v>2</v>
      </c>
      <c r="AT1262" s="7">
        <v>4</v>
      </c>
      <c r="AU1262" s="7">
        <v>13</v>
      </c>
      <c r="AV1262" s="7">
        <v>14</v>
      </c>
      <c r="AW1262" s="7">
        <v>18</v>
      </c>
      <c r="AX1262" s="7">
        <v>51</v>
      </c>
      <c r="BM1262" s="2"/>
      <c r="BN1262" s="2"/>
      <c r="BO1262" s="2"/>
    </row>
    <row r="1263" spans="1:85" s="7" customFormat="1" ht="45" hidden="1" x14ac:dyDescent="0.25">
      <c r="A1263" s="2"/>
      <c r="B1263" s="2"/>
      <c r="C1263" s="2"/>
      <c r="D1263" s="2"/>
      <c r="E1263" s="2"/>
      <c r="F1263" s="2"/>
      <c r="G1263" s="2"/>
      <c r="H1263" s="2"/>
      <c r="I1263" s="2"/>
      <c r="J1263" s="2"/>
      <c r="K1263" s="2"/>
      <c r="L1263" s="11" t="s">
        <v>5080</v>
      </c>
      <c r="M1263" s="2" t="s">
        <v>5081</v>
      </c>
      <c r="N1263" s="2">
        <v>2011</v>
      </c>
      <c r="O1263" s="2">
        <v>1</v>
      </c>
      <c r="P1263" s="4">
        <v>40544</v>
      </c>
      <c r="Q1263" s="2" t="s">
        <v>4778</v>
      </c>
      <c r="R1263" s="2" t="s">
        <v>4779</v>
      </c>
      <c r="S1263" s="2" t="s">
        <v>5082</v>
      </c>
      <c r="T1263" s="2" t="s">
        <v>4781</v>
      </c>
      <c r="U1263" s="2">
        <f t="shared" si="399"/>
        <v>1</v>
      </c>
      <c r="V1263" s="2" t="b">
        <f t="shared" si="400"/>
        <v>1</v>
      </c>
      <c r="W1263" s="17" t="b">
        <f t="shared" si="401"/>
        <v>0</v>
      </c>
      <c r="X1263" s="2" t="b">
        <f t="shared" si="402"/>
        <v>0</v>
      </c>
      <c r="Y1263" s="2" t="b">
        <f t="shared" si="403"/>
        <v>0</v>
      </c>
      <c r="Z1263" s="2" t="b">
        <f t="shared" si="404"/>
        <v>0</v>
      </c>
      <c r="AA1263" s="2" t="b">
        <f t="shared" si="405"/>
        <v>0</v>
      </c>
      <c r="AB1263" s="2" t="b">
        <f t="shared" si="406"/>
        <v>0</v>
      </c>
      <c r="AC1263" s="2" t="b">
        <f t="shared" si="407"/>
        <v>0</v>
      </c>
      <c r="AD1263" s="2" t="b">
        <f t="shared" si="408"/>
        <v>0</v>
      </c>
      <c r="AE1263" s="2" t="b">
        <f t="shared" si="409"/>
        <v>0</v>
      </c>
      <c r="AF1263" s="2" t="b">
        <f t="shared" si="410"/>
        <v>0</v>
      </c>
      <c r="AG1263" s="2" t="b">
        <f t="shared" si="411"/>
        <v>0</v>
      </c>
      <c r="AH1263" s="17" t="b">
        <f t="shared" si="412"/>
        <v>0</v>
      </c>
      <c r="AI1263" s="2" t="b">
        <f t="shared" si="413"/>
        <v>0</v>
      </c>
      <c r="AJ1263" s="2" t="b">
        <f t="shared" si="414"/>
        <v>0</v>
      </c>
      <c r="AK1263" s="2" t="b">
        <f t="shared" si="415"/>
        <v>0</v>
      </c>
      <c r="AL1263" s="2" t="b">
        <f t="shared" si="416"/>
        <v>0</v>
      </c>
      <c r="AM1263" s="2" t="b">
        <f t="shared" si="417"/>
        <v>0</v>
      </c>
      <c r="AN1263" s="2" t="b">
        <f t="shared" si="418"/>
        <v>0</v>
      </c>
      <c r="AO1263" s="2" t="b">
        <v>0</v>
      </c>
      <c r="AP1263" s="2" t="b">
        <f t="shared" si="419"/>
        <v>0</v>
      </c>
      <c r="AQ1263" s="2" t="b">
        <v>0</v>
      </c>
      <c r="AR1263" s="2">
        <v>1</v>
      </c>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row>
    <row r="1264" spans="1:85" s="7" customFormat="1" hidden="1" x14ac:dyDescent="0.25">
      <c r="A1264" s="2"/>
      <c r="B1264" s="2"/>
      <c r="C1264" s="2"/>
      <c r="D1264" s="2"/>
      <c r="E1264" s="2"/>
      <c r="F1264" s="2"/>
      <c r="G1264" s="2"/>
      <c r="H1264" s="2"/>
      <c r="I1264" s="2"/>
      <c r="J1264" s="2"/>
      <c r="K1264" s="2"/>
      <c r="L1264" s="11" t="s">
        <v>5129</v>
      </c>
      <c r="M1264" s="2" t="s">
        <v>5130</v>
      </c>
      <c r="N1264" s="2">
        <v>14</v>
      </c>
      <c r="O1264" s="2">
        <v>14</v>
      </c>
      <c r="P1264" s="3">
        <v>41440.379861111112</v>
      </c>
      <c r="Q1264" s="2" t="s">
        <v>4778</v>
      </c>
      <c r="R1264" s="2" t="s">
        <v>4779</v>
      </c>
      <c r="S1264" s="2" t="s">
        <v>5131</v>
      </c>
      <c r="T1264" s="2" t="s">
        <v>4781</v>
      </c>
      <c r="U1264" s="2">
        <f t="shared" si="399"/>
        <v>1</v>
      </c>
      <c r="V1264" s="2" t="b">
        <f t="shared" si="400"/>
        <v>1</v>
      </c>
      <c r="W1264" s="17" t="b">
        <f t="shared" si="401"/>
        <v>0</v>
      </c>
      <c r="X1264" s="2" t="b">
        <f t="shared" si="402"/>
        <v>0</v>
      </c>
      <c r="Y1264" s="2" t="b">
        <f t="shared" si="403"/>
        <v>0</v>
      </c>
      <c r="Z1264" s="2" t="b">
        <f t="shared" si="404"/>
        <v>0</v>
      </c>
      <c r="AA1264" s="2" t="b">
        <f t="shared" si="405"/>
        <v>0</v>
      </c>
      <c r="AB1264" s="2" t="b">
        <f t="shared" si="406"/>
        <v>0</v>
      </c>
      <c r="AC1264" s="2" t="b">
        <f t="shared" si="407"/>
        <v>0</v>
      </c>
      <c r="AD1264" s="2" t="b">
        <f t="shared" si="408"/>
        <v>0</v>
      </c>
      <c r="AE1264" s="2" t="b">
        <f t="shared" si="409"/>
        <v>0</v>
      </c>
      <c r="AF1264" s="2" t="b">
        <f t="shared" si="410"/>
        <v>0</v>
      </c>
      <c r="AG1264" s="2" t="b">
        <f t="shared" si="411"/>
        <v>0</v>
      </c>
      <c r="AH1264" s="17" t="b">
        <f t="shared" si="412"/>
        <v>0</v>
      </c>
      <c r="AI1264" s="2" t="b">
        <f t="shared" si="413"/>
        <v>0</v>
      </c>
      <c r="AJ1264" s="2" t="b">
        <f t="shared" si="414"/>
        <v>0</v>
      </c>
      <c r="AK1264" s="2" t="b">
        <f t="shared" si="415"/>
        <v>0</v>
      </c>
      <c r="AL1264" s="2" t="b">
        <f t="shared" si="416"/>
        <v>0</v>
      </c>
      <c r="AM1264" s="2" t="b">
        <f t="shared" si="417"/>
        <v>0</v>
      </c>
      <c r="AN1264" s="2" t="b">
        <f t="shared" si="418"/>
        <v>0</v>
      </c>
      <c r="AO1264" s="2" t="b">
        <v>0</v>
      </c>
      <c r="AP1264" s="2" t="b">
        <f t="shared" si="419"/>
        <v>0</v>
      </c>
      <c r="AQ1264" s="2" t="b">
        <v>0</v>
      </c>
      <c r="AR1264" s="2">
        <v>1</v>
      </c>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row>
    <row r="1265" spans="1:85" s="84" customFormat="1" ht="45" x14ac:dyDescent="0.25">
      <c r="A1265" s="75" t="s">
        <v>5659</v>
      </c>
      <c r="B1265" s="75" t="s">
        <v>5693</v>
      </c>
      <c r="C1265" s="75">
        <v>2020</v>
      </c>
      <c r="D1265" s="90" t="s">
        <v>5693</v>
      </c>
      <c r="E1265" s="90" t="s">
        <v>5912</v>
      </c>
      <c r="F1265" s="90" t="s">
        <v>5693</v>
      </c>
      <c r="G1265" s="91" t="s">
        <v>5913</v>
      </c>
      <c r="H1265" s="90" t="s">
        <v>5914</v>
      </c>
      <c r="I1265" s="90">
        <v>801092594</v>
      </c>
      <c r="J1265" s="90"/>
      <c r="K1265" s="75" t="s">
        <v>5915</v>
      </c>
      <c r="L1265" s="90" t="s">
        <v>127</v>
      </c>
      <c r="M1265" s="90" t="s">
        <v>128</v>
      </c>
      <c r="N1265" s="90">
        <v>6</v>
      </c>
      <c r="O1265" s="90">
        <v>1</v>
      </c>
      <c r="P1265" s="92">
        <v>41426.481249999997</v>
      </c>
      <c r="Q1265" s="90" t="s">
        <v>129</v>
      </c>
      <c r="R1265" s="90" t="s">
        <v>9</v>
      </c>
      <c r="S1265" s="90" t="s">
        <v>130</v>
      </c>
      <c r="T1265" s="90" t="s">
        <v>13</v>
      </c>
      <c r="U1265" s="90">
        <f t="shared" si="399"/>
        <v>3</v>
      </c>
      <c r="V1265" s="90" t="b">
        <f t="shared" si="400"/>
        <v>1</v>
      </c>
      <c r="W1265" s="90" t="b">
        <f t="shared" si="401"/>
        <v>0</v>
      </c>
      <c r="X1265" s="90" t="b">
        <f t="shared" si="402"/>
        <v>0</v>
      </c>
      <c r="Y1265" s="90" t="b">
        <f t="shared" si="403"/>
        <v>0</v>
      </c>
      <c r="Z1265" s="90" t="b">
        <f t="shared" si="404"/>
        <v>0</v>
      </c>
      <c r="AA1265" s="90" t="b">
        <f t="shared" si="405"/>
        <v>0</v>
      </c>
      <c r="AB1265" s="90" t="b">
        <f t="shared" si="406"/>
        <v>1</v>
      </c>
      <c r="AC1265" s="90" t="b">
        <f t="shared" si="407"/>
        <v>0</v>
      </c>
      <c r="AD1265" s="90" t="b">
        <f t="shared" si="408"/>
        <v>0</v>
      </c>
      <c r="AE1265" s="90" t="b">
        <f t="shared" si="409"/>
        <v>0</v>
      </c>
      <c r="AF1265" s="90" t="b">
        <f t="shared" si="410"/>
        <v>0</v>
      </c>
      <c r="AG1265" s="90" t="b">
        <f t="shared" si="411"/>
        <v>0</v>
      </c>
      <c r="AH1265" s="90" t="b">
        <f t="shared" si="412"/>
        <v>0</v>
      </c>
      <c r="AI1265" s="90" t="b">
        <f t="shared" si="413"/>
        <v>0</v>
      </c>
      <c r="AJ1265" s="90" t="b">
        <f t="shared" si="414"/>
        <v>0</v>
      </c>
      <c r="AK1265" s="90" t="b">
        <f t="shared" si="415"/>
        <v>0</v>
      </c>
      <c r="AL1265" s="90" t="b">
        <f t="shared" si="416"/>
        <v>0</v>
      </c>
      <c r="AM1265" s="90" t="b">
        <f t="shared" si="417"/>
        <v>0</v>
      </c>
      <c r="AN1265" s="90" t="b">
        <f t="shared" si="418"/>
        <v>1</v>
      </c>
      <c r="AO1265" s="90" t="b">
        <v>0</v>
      </c>
      <c r="AP1265" s="90" t="b">
        <f t="shared" si="419"/>
        <v>0</v>
      </c>
      <c r="AQ1265" s="90" t="b">
        <v>0</v>
      </c>
      <c r="AR1265" s="2">
        <v>1</v>
      </c>
      <c r="AS1265" s="2">
        <v>8</v>
      </c>
      <c r="AT1265" s="2" t="s">
        <v>5615</v>
      </c>
      <c r="AU1265" s="2">
        <v>12</v>
      </c>
      <c r="AV1265" s="2">
        <v>25</v>
      </c>
      <c r="AW1265" s="2">
        <v>48</v>
      </c>
      <c r="AX1265" s="2"/>
      <c r="AY1265" s="2"/>
      <c r="AZ1265" s="2"/>
      <c r="BA1265" s="2"/>
      <c r="BB1265" s="2"/>
      <c r="BC1265" s="2"/>
      <c r="BD1265" s="2"/>
      <c r="BE1265" s="2"/>
      <c r="BF1265" s="2"/>
      <c r="BG1265" s="2"/>
      <c r="BH1265" s="2"/>
      <c r="BI1265" s="2"/>
      <c r="BJ1265" s="2"/>
      <c r="BK1265" s="2"/>
      <c r="BL1265" s="2"/>
      <c r="BM1265" s="2"/>
      <c r="BN1265" s="2"/>
      <c r="BO1265" s="2"/>
      <c r="BP1265" s="7"/>
      <c r="BQ1265" s="7"/>
      <c r="BR1265" s="7"/>
      <c r="BS1265" s="7"/>
      <c r="BT1265" s="7"/>
      <c r="BU1265" s="7"/>
      <c r="BV1265" s="7"/>
      <c r="BW1265" s="7"/>
      <c r="BX1265" s="7"/>
      <c r="BY1265" s="7"/>
      <c r="BZ1265" s="7"/>
      <c r="CA1265" s="7"/>
      <c r="CB1265" s="7"/>
      <c r="CC1265" s="7"/>
      <c r="CD1265" s="7"/>
      <c r="CE1265" s="7"/>
      <c r="CF1265" s="7"/>
    </row>
    <row r="1266" spans="1:85" s="7" customFormat="1" ht="45" hidden="1" x14ac:dyDescent="0.25">
      <c r="A1266" s="2"/>
      <c r="L1266" s="11" t="s">
        <v>1437</v>
      </c>
      <c r="M1266" s="2" t="s">
        <v>1438</v>
      </c>
      <c r="N1266" s="2">
        <v>2015</v>
      </c>
      <c r="O1266" s="2">
        <v>1</v>
      </c>
      <c r="P1266" s="4">
        <v>42005</v>
      </c>
      <c r="Q1266" s="2" t="s">
        <v>1439</v>
      </c>
      <c r="R1266" s="2" t="s">
        <v>459</v>
      </c>
      <c r="S1266" s="2" t="s">
        <v>1440</v>
      </c>
      <c r="T1266" s="2" t="s">
        <v>1441</v>
      </c>
      <c r="U1266" s="2">
        <f t="shared" si="399"/>
        <v>1</v>
      </c>
      <c r="V1266" s="2" t="b">
        <f t="shared" si="400"/>
        <v>1</v>
      </c>
      <c r="W1266" s="17" t="b">
        <f t="shared" si="401"/>
        <v>0</v>
      </c>
      <c r="X1266" s="2" t="b">
        <f t="shared" si="402"/>
        <v>0</v>
      </c>
      <c r="Y1266" s="2" t="b">
        <f t="shared" si="403"/>
        <v>0</v>
      </c>
      <c r="Z1266" s="2" t="b">
        <f t="shared" si="404"/>
        <v>0</v>
      </c>
      <c r="AA1266" s="2" t="b">
        <f t="shared" si="405"/>
        <v>0</v>
      </c>
      <c r="AB1266" s="2" t="b">
        <f t="shared" si="406"/>
        <v>0</v>
      </c>
      <c r="AC1266" s="2" t="b">
        <f t="shared" si="407"/>
        <v>0</v>
      </c>
      <c r="AD1266" s="2" t="b">
        <f t="shared" si="408"/>
        <v>0</v>
      </c>
      <c r="AE1266" s="2" t="b">
        <f t="shared" si="409"/>
        <v>0</v>
      </c>
      <c r="AF1266" s="2" t="b">
        <f t="shared" si="410"/>
        <v>0</v>
      </c>
      <c r="AG1266" s="2" t="b">
        <f t="shared" si="411"/>
        <v>0</v>
      </c>
      <c r="AH1266" s="17" t="b">
        <f t="shared" si="412"/>
        <v>0</v>
      </c>
      <c r="AI1266" s="2" t="b">
        <f t="shared" si="413"/>
        <v>0</v>
      </c>
      <c r="AJ1266" s="2" t="b">
        <f t="shared" si="414"/>
        <v>0</v>
      </c>
      <c r="AK1266" s="2" t="b">
        <f t="shared" si="415"/>
        <v>0</v>
      </c>
      <c r="AL1266" s="2" t="b">
        <f t="shared" si="416"/>
        <v>0</v>
      </c>
      <c r="AM1266" s="2" t="b">
        <f t="shared" si="417"/>
        <v>0</v>
      </c>
      <c r="AN1266" s="2" t="b">
        <f t="shared" si="418"/>
        <v>0</v>
      </c>
      <c r="AO1266" s="2" t="b">
        <v>0</v>
      </c>
      <c r="AP1266" s="2" t="b">
        <f t="shared" si="419"/>
        <v>0</v>
      </c>
      <c r="AQ1266" s="2" t="b">
        <v>0</v>
      </c>
      <c r="AR1266" s="2">
        <v>1</v>
      </c>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row>
    <row r="1267" spans="1:85" s="7" customFormat="1" ht="30" hidden="1" x14ac:dyDescent="0.25">
      <c r="A1267" s="2"/>
      <c r="L1267" s="11" t="s">
        <v>1284</v>
      </c>
      <c r="M1267" s="2" t="s">
        <v>1285</v>
      </c>
      <c r="N1267" s="2">
        <v>2009</v>
      </c>
      <c r="O1267" s="2">
        <v>1</v>
      </c>
      <c r="P1267" s="3">
        <v>40940.618750000001</v>
      </c>
      <c r="Q1267" s="2" t="s">
        <v>11</v>
      </c>
      <c r="R1267" s="2" t="s">
        <v>459</v>
      </c>
      <c r="S1267" s="2" t="s">
        <v>1281</v>
      </c>
      <c r="T1267" s="2" t="s">
        <v>484</v>
      </c>
      <c r="U1267" s="2">
        <f t="shared" si="399"/>
        <v>4</v>
      </c>
      <c r="V1267" s="2" t="b">
        <f t="shared" si="400"/>
        <v>1</v>
      </c>
      <c r="W1267" s="17" t="b">
        <f t="shared" si="401"/>
        <v>0</v>
      </c>
      <c r="X1267" s="2" t="b">
        <f t="shared" si="402"/>
        <v>1</v>
      </c>
      <c r="Y1267" s="2" t="b">
        <f t="shared" si="403"/>
        <v>0</v>
      </c>
      <c r="Z1267" s="2" t="b">
        <f t="shared" si="404"/>
        <v>1</v>
      </c>
      <c r="AA1267" s="2" t="b">
        <f t="shared" si="405"/>
        <v>0</v>
      </c>
      <c r="AB1267" s="2" t="b">
        <f t="shared" si="406"/>
        <v>0</v>
      </c>
      <c r="AC1267" s="2" t="b">
        <f t="shared" si="407"/>
        <v>0</v>
      </c>
      <c r="AD1267" s="2" t="b">
        <f t="shared" si="408"/>
        <v>0</v>
      </c>
      <c r="AE1267" s="2" t="b">
        <f t="shared" si="409"/>
        <v>1</v>
      </c>
      <c r="AF1267" s="2" t="b">
        <f t="shared" si="410"/>
        <v>0</v>
      </c>
      <c r="AG1267" s="2" t="b">
        <f t="shared" si="411"/>
        <v>0</v>
      </c>
      <c r="AH1267" s="17" t="b">
        <f t="shared" si="412"/>
        <v>0</v>
      </c>
      <c r="AI1267" s="2" t="b">
        <f t="shared" si="413"/>
        <v>0</v>
      </c>
      <c r="AJ1267" s="2" t="b">
        <f t="shared" si="414"/>
        <v>0</v>
      </c>
      <c r="AK1267" s="2" t="b">
        <f t="shared" si="415"/>
        <v>0</v>
      </c>
      <c r="AL1267" s="2" t="b">
        <f t="shared" si="416"/>
        <v>0</v>
      </c>
      <c r="AM1267" s="2" t="b">
        <f t="shared" si="417"/>
        <v>0</v>
      </c>
      <c r="AN1267" s="2" t="b">
        <f t="shared" si="418"/>
        <v>0</v>
      </c>
      <c r="AO1267" s="2" t="b">
        <v>0</v>
      </c>
      <c r="AP1267" s="2" t="b">
        <f t="shared" si="419"/>
        <v>0</v>
      </c>
      <c r="AQ1267" s="2" t="b">
        <v>0</v>
      </c>
      <c r="AR1267" s="2">
        <v>1</v>
      </c>
      <c r="AS1267" s="2">
        <v>3</v>
      </c>
      <c r="AT1267" s="2">
        <v>4</v>
      </c>
      <c r="AU1267" s="2">
        <v>6</v>
      </c>
      <c r="AV1267" s="2">
        <v>13</v>
      </c>
      <c r="AW1267" s="2"/>
      <c r="AX1267" s="2"/>
      <c r="AY1267" s="2"/>
      <c r="AZ1267" s="2"/>
      <c r="BA1267" s="2"/>
      <c r="BB1267" s="2"/>
      <c r="BC1267" s="2"/>
      <c r="BD1267" s="2"/>
      <c r="BE1267" s="2"/>
      <c r="BF1267" s="2"/>
      <c r="BG1267" s="2"/>
      <c r="BH1267" s="2"/>
      <c r="BI1267" s="2"/>
      <c r="BJ1267" s="2"/>
      <c r="BK1267" s="2"/>
      <c r="BL1267" s="2"/>
      <c r="BP1267" s="2"/>
      <c r="BQ1267" s="2"/>
      <c r="BR1267" s="2"/>
      <c r="BS1267" s="2"/>
      <c r="BT1267" s="2"/>
      <c r="BU1267" s="2"/>
      <c r="BV1267" s="2"/>
      <c r="BW1267" s="2"/>
      <c r="BX1267" s="2"/>
      <c r="BY1267" s="2"/>
      <c r="BZ1267" s="2"/>
      <c r="CA1267" s="2"/>
      <c r="CB1267" s="2"/>
      <c r="CC1267" s="2"/>
      <c r="CD1267" s="2"/>
      <c r="CE1267" s="2"/>
    </row>
    <row r="1268" spans="1:85" s="7" customFormat="1" ht="30" hidden="1" x14ac:dyDescent="0.25">
      <c r="A1268" s="2"/>
      <c r="L1268" s="11" t="s">
        <v>1766</v>
      </c>
      <c r="M1268" s="2" t="s">
        <v>1767</v>
      </c>
      <c r="N1268" s="7">
        <v>2016</v>
      </c>
      <c r="O1268" s="7">
        <v>1</v>
      </c>
      <c r="P1268" s="9">
        <v>42370</v>
      </c>
      <c r="Q1268" s="7" t="s">
        <v>11</v>
      </c>
      <c r="R1268" s="7" t="s">
        <v>459</v>
      </c>
      <c r="S1268" s="7" t="s">
        <v>1765</v>
      </c>
      <c r="T1268" s="7" t="s">
        <v>505</v>
      </c>
      <c r="U1268" s="2">
        <f t="shared" si="399"/>
        <v>1</v>
      </c>
      <c r="V1268" s="2" t="b">
        <f t="shared" si="400"/>
        <v>1</v>
      </c>
      <c r="W1268" s="17" t="b">
        <f t="shared" si="401"/>
        <v>0</v>
      </c>
      <c r="X1268" s="2" t="b">
        <f t="shared" si="402"/>
        <v>0</v>
      </c>
      <c r="Y1268" s="2" t="b">
        <f t="shared" si="403"/>
        <v>0</v>
      </c>
      <c r="Z1268" s="2" t="b">
        <f t="shared" si="404"/>
        <v>0</v>
      </c>
      <c r="AA1268" s="2" t="b">
        <f t="shared" si="405"/>
        <v>0</v>
      </c>
      <c r="AB1268" s="2" t="b">
        <f t="shared" si="406"/>
        <v>0</v>
      </c>
      <c r="AC1268" s="2" t="b">
        <f t="shared" si="407"/>
        <v>0</v>
      </c>
      <c r="AD1268" s="2" t="b">
        <f t="shared" si="408"/>
        <v>0</v>
      </c>
      <c r="AE1268" s="2" t="b">
        <f t="shared" si="409"/>
        <v>0</v>
      </c>
      <c r="AF1268" s="2" t="b">
        <f t="shared" si="410"/>
        <v>0</v>
      </c>
      <c r="AG1268" s="2" t="b">
        <f t="shared" si="411"/>
        <v>0</v>
      </c>
      <c r="AH1268" s="17" t="b">
        <f t="shared" si="412"/>
        <v>0</v>
      </c>
      <c r="AI1268" s="2" t="b">
        <f t="shared" si="413"/>
        <v>0</v>
      </c>
      <c r="AJ1268" s="2" t="b">
        <f t="shared" si="414"/>
        <v>0</v>
      </c>
      <c r="AK1268" s="2" t="b">
        <f t="shared" si="415"/>
        <v>0</v>
      </c>
      <c r="AL1268" s="2" t="b">
        <f t="shared" si="416"/>
        <v>0</v>
      </c>
      <c r="AM1268" s="2" t="b">
        <f t="shared" si="417"/>
        <v>0</v>
      </c>
      <c r="AN1268" s="2" t="b">
        <f t="shared" si="418"/>
        <v>0</v>
      </c>
      <c r="AO1268" s="2" t="b">
        <v>0</v>
      </c>
      <c r="AP1268" s="2" t="b">
        <f t="shared" si="419"/>
        <v>0</v>
      </c>
      <c r="AQ1268" s="2" t="b">
        <v>0</v>
      </c>
      <c r="AR1268" s="7">
        <v>1</v>
      </c>
      <c r="BP1268" s="2"/>
    </row>
    <row r="1269" spans="1:85" s="2" customFormat="1" ht="30" hidden="1" x14ac:dyDescent="0.25">
      <c r="L1269" s="11" t="s">
        <v>427</v>
      </c>
      <c r="M1269" s="2" t="s">
        <v>428</v>
      </c>
      <c r="N1269" s="2">
        <v>1</v>
      </c>
      <c r="O1269" s="2">
        <v>1</v>
      </c>
      <c r="P1269" s="4">
        <v>41456</v>
      </c>
      <c r="Q1269" s="2" t="s">
        <v>11</v>
      </c>
      <c r="R1269" s="2" t="s">
        <v>329</v>
      </c>
      <c r="S1269" s="2" t="s">
        <v>425</v>
      </c>
      <c r="T1269" s="2" t="s">
        <v>426</v>
      </c>
      <c r="U1269" s="2">
        <f t="shared" si="399"/>
        <v>1</v>
      </c>
      <c r="V1269" s="2" t="b">
        <f t="shared" si="400"/>
        <v>1</v>
      </c>
      <c r="W1269" s="17" t="b">
        <f t="shared" si="401"/>
        <v>0</v>
      </c>
      <c r="X1269" s="2" t="b">
        <f t="shared" si="402"/>
        <v>0</v>
      </c>
      <c r="Y1269" s="2" t="b">
        <f t="shared" si="403"/>
        <v>0</v>
      </c>
      <c r="Z1269" s="2" t="b">
        <f t="shared" si="404"/>
        <v>0</v>
      </c>
      <c r="AA1269" s="2" t="b">
        <f t="shared" si="405"/>
        <v>0</v>
      </c>
      <c r="AB1269" s="2" t="b">
        <f t="shared" si="406"/>
        <v>0</v>
      </c>
      <c r="AC1269" s="2" t="b">
        <f t="shared" si="407"/>
        <v>0</v>
      </c>
      <c r="AD1269" s="2" t="b">
        <f t="shared" si="408"/>
        <v>0</v>
      </c>
      <c r="AE1269" s="2" t="b">
        <f t="shared" si="409"/>
        <v>0</v>
      </c>
      <c r="AF1269" s="2" t="b">
        <f t="shared" si="410"/>
        <v>0</v>
      </c>
      <c r="AG1269" s="2" t="b">
        <f t="shared" si="411"/>
        <v>0</v>
      </c>
      <c r="AH1269" s="17" t="b">
        <f t="shared" si="412"/>
        <v>0</v>
      </c>
      <c r="AI1269" s="2" t="b">
        <f t="shared" si="413"/>
        <v>0</v>
      </c>
      <c r="AJ1269" s="2" t="b">
        <f t="shared" si="414"/>
        <v>0</v>
      </c>
      <c r="AK1269" s="2" t="b">
        <f t="shared" si="415"/>
        <v>0</v>
      </c>
      <c r="AL1269" s="2" t="b">
        <f t="shared" si="416"/>
        <v>0</v>
      </c>
      <c r="AM1269" s="2" t="b">
        <f t="shared" si="417"/>
        <v>0</v>
      </c>
      <c r="AN1269" s="2" t="b">
        <f t="shared" si="418"/>
        <v>0</v>
      </c>
      <c r="AO1269" s="2" t="b">
        <v>0</v>
      </c>
      <c r="AP1269" s="2" t="b">
        <f t="shared" si="419"/>
        <v>0</v>
      </c>
      <c r="AQ1269" s="2" t="b">
        <v>0</v>
      </c>
      <c r="AR1269" s="2">
        <v>1</v>
      </c>
      <c r="BM1269" s="7"/>
      <c r="BN1269" s="7"/>
      <c r="BO1269" s="7"/>
    </row>
    <row r="1270" spans="1:85" s="2" customFormat="1" ht="30" hidden="1" x14ac:dyDescent="0.25">
      <c r="L1270" s="11" t="s">
        <v>4910</v>
      </c>
      <c r="M1270" s="2" t="s">
        <v>4911</v>
      </c>
      <c r="N1270" s="2">
        <v>31</v>
      </c>
      <c r="O1270" s="2">
        <v>78</v>
      </c>
      <c r="P1270" s="3">
        <v>41609.638888888891</v>
      </c>
      <c r="Q1270" s="2" t="s">
        <v>4778</v>
      </c>
      <c r="R1270" s="2" t="s">
        <v>4779</v>
      </c>
      <c r="S1270" s="2" t="s">
        <v>4912</v>
      </c>
      <c r="T1270" s="2" t="s">
        <v>199</v>
      </c>
      <c r="U1270" s="2">
        <f t="shared" si="399"/>
        <v>0</v>
      </c>
      <c r="V1270" s="2" t="b">
        <f t="shared" si="400"/>
        <v>0</v>
      </c>
      <c r="W1270" s="17" t="b">
        <f t="shared" si="401"/>
        <v>0</v>
      </c>
      <c r="X1270" s="2" t="b">
        <f t="shared" si="402"/>
        <v>0</v>
      </c>
      <c r="Y1270" s="2" t="b">
        <f t="shared" si="403"/>
        <v>0</v>
      </c>
      <c r="Z1270" s="2" t="b">
        <f t="shared" si="404"/>
        <v>0</v>
      </c>
      <c r="AA1270" s="2" t="b">
        <f t="shared" si="405"/>
        <v>0</v>
      </c>
      <c r="AB1270" s="2" t="b">
        <f t="shared" si="406"/>
        <v>0</v>
      </c>
      <c r="AC1270" s="2" t="b">
        <f t="shared" si="407"/>
        <v>0</v>
      </c>
      <c r="AD1270" s="2" t="b">
        <f t="shared" si="408"/>
        <v>0</v>
      </c>
      <c r="AE1270" s="2" t="b">
        <f t="shared" si="409"/>
        <v>0</v>
      </c>
      <c r="AF1270" s="2" t="b">
        <f t="shared" si="410"/>
        <v>0</v>
      </c>
      <c r="AG1270" s="2" t="b">
        <f t="shared" si="411"/>
        <v>0</v>
      </c>
      <c r="AH1270" s="17" t="b">
        <f t="shared" si="412"/>
        <v>0</v>
      </c>
      <c r="AI1270" s="2" t="b">
        <f t="shared" si="413"/>
        <v>0</v>
      </c>
      <c r="AJ1270" s="2" t="b">
        <f t="shared" si="414"/>
        <v>0</v>
      </c>
      <c r="AK1270" s="2" t="b">
        <f t="shared" si="415"/>
        <v>0</v>
      </c>
      <c r="AL1270" s="2" t="b">
        <f t="shared" si="416"/>
        <v>0</v>
      </c>
      <c r="AM1270" s="2" t="b">
        <f t="shared" si="417"/>
        <v>0</v>
      </c>
      <c r="AN1270" s="2" t="b">
        <f t="shared" si="418"/>
        <v>0</v>
      </c>
      <c r="AO1270" s="2" t="b">
        <v>0</v>
      </c>
      <c r="AP1270" s="2" t="b">
        <f t="shared" si="419"/>
        <v>0</v>
      </c>
      <c r="AQ1270" s="2" t="b">
        <v>0</v>
      </c>
      <c r="AR1270" s="2" t="s">
        <v>5615</v>
      </c>
      <c r="BP1270" s="7"/>
      <c r="BQ1270" s="7"/>
      <c r="BR1270" s="7"/>
      <c r="BS1270" s="7"/>
      <c r="BT1270" s="7"/>
      <c r="BU1270" s="7"/>
      <c r="BV1270" s="7"/>
      <c r="BW1270" s="7"/>
      <c r="BX1270" s="7"/>
      <c r="BY1270" s="7"/>
      <c r="BZ1270" s="7"/>
      <c r="CA1270" s="7"/>
      <c r="CB1270" s="7"/>
      <c r="CC1270" s="7"/>
      <c r="CD1270" s="7"/>
      <c r="CE1270" s="7"/>
    </row>
    <row r="1271" spans="1:85" s="2" customFormat="1" ht="30" hidden="1" x14ac:dyDescent="0.25">
      <c r="L1271" s="11" t="s">
        <v>4954</v>
      </c>
      <c r="M1271" s="2" t="s">
        <v>4955</v>
      </c>
      <c r="N1271" s="2">
        <v>2013</v>
      </c>
      <c r="O1271" s="2">
        <v>1</v>
      </c>
      <c r="P1271" s="3">
        <v>41275.405555555553</v>
      </c>
      <c r="Q1271" s="2" t="s">
        <v>11</v>
      </c>
      <c r="R1271" s="2" t="s">
        <v>4779</v>
      </c>
      <c r="S1271" s="2" t="s">
        <v>4956</v>
      </c>
      <c r="T1271" s="2" t="s">
        <v>199</v>
      </c>
      <c r="U1271" s="2">
        <f t="shared" si="399"/>
        <v>3</v>
      </c>
      <c r="V1271" s="2" t="b">
        <f t="shared" si="400"/>
        <v>1</v>
      </c>
      <c r="W1271" s="17" t="b">
        <f t="shared" si="401"/>
        <v>0</v>
      </c>
      <c r="X1271" s="2" t="b">
        <f t="shared" si="402"/>
        <v>1</v>
      </c>
      <c r="Y1271" s="2" t="b">
        <f t="shared" si="403"/>
        <v>0</v>
      </c>
      <c r="Z1271" s="2" t="b">
        <f t="shared" si="404"/>
        <v>0</v>
      </c>
      <c r="AA1271" s="2" t="b">
        <f t="shared" si="405"/>
        <v>0</v>
      </c>
      <c r="AB1271" s="2" t="b">
        <f t="shared" si="406"/>
        <v>0</v>
      </c>
      <c r="AC1271" s="2" t="b">
        <f t="shared" si="407"/>
        <v>0</v>
      </c>
      <c r="AD1271" s="2" t="b">
        <f t="shared" si="408"/>
        <v>1</v>
      </c>
      <c r="AE1271" s="2" t="b">
        <f t="shared" si="409"/>
        <v>0</v>
      </c>
      <c r="AF1271" s="2" t="b">
        <f t="shared" si="410"/>
        <v>0</v>
      </c>
      <c r="AG1271" s="2" t="b">
        <f t="shared" si="411"/>
        <v>0</v>
      </c>
      <c r="AH1271" s="17" t="b">
        <f t="shared" si="412"/>
        <v>0</v>
      </c>
      <c r="AI1271" s="2" t="b">
        <f t="shared" si="413"/>
        <v>0</v>
      </c>
      <c r="AJ1271" s="2" t="b">
        <f t="shared" si="414"/>
        <v>0</v>
      </c>
      <c r="AK1271" s="2" t="b">
        <f t="shared" si="415"/>
        <v>0</v>
      </c>
      <c r="AL1271" s="2" t="b">
        <f t="shared" si="416"/>
        <v>0</v>
      </c>
      <c r="AM1271" s="2" t="b">
        <f t="shared" si="417"/>
        <v>0</v>
      </c>
      <c r="AN1271" s="2" t="b">
        <f t="shared" si="418"/>
        <v>0</v>
      </c>
      <c r="AO1271" s="2" t="b">
        <v>0</v>
      </c>
      <c r="AP1271" s="2" t="b">
        <f t="shared" si="419"/>
        <v>0</v>
      </c>
      <c r="AQ1271" s="2" t="b">
        <v>0</v>
      </c>
      <c r="AR1271" s="2">
        <v>1</v>
      </c>
      <c r="AS1271" s="2">
        <v>4</v>
      </c>
      <c r="AT1271" s="2" t="s">
        <v>5615</v>
      </c>
      <c r="AU1271" s="2">
        <v>11</v>
      </c>
      <c r="AV1271" s="2">
        <v>12</v>
      </c>
      <c r="BP1271" s="7"/>
      <c r="BQ1271" s="7"/>
      <c r="BR1271" s="7"/>
      <c r="BS1271" s="7"/>
      <c r="BT1271" s="7"/>
      <c r="BU1271" s="7"/>
      <c r="BV1271" s="7"/>
      <c r="BW1271" s="7"/>
      <c r="BX1271" s="7"/>
      <c r="BY1271" s="7"/>
      <c r="BZ1271" s="7"/>
      <c r="CA1271" s="7"/>
      <c r="CB1271" s="7"/>
      <c r="CC1271" s="7"/>
      <c r="CD1271" s="7"/>
      <c r="CE1271" s="7"/>
      <c r="CF1271" s="7"/>
      <c r="CG1271" s="7"/>
    </row>
    <row r="1272" spans="1:85" s="2" customFormat="1" hidden="1" x14ac:dyDescent="0.25">
      <c r="L1272" s="11" t="s">
        <v>3327</v>
      </c>
      <c r="M1272" s="2" t="s">
        <v>3328</v>
      </c>
      <c r="N1272" s="7">
        <v>2013</v>
      </c>
      <c r="O1272" s="7">
        <v>1</v>
      </c>
      <c r="P1272" s="8">
        <v>41395.699999999997</v>
      </c>
      <c r="Q1272" s="7" t="s">
        <v>11</v>
      </c>
      <c r="R1272" s="7" t="s">
        <v>459</v>
      </c>
      <c r="S1272" s="7" t="s">
        <v>3329</v>
      </c>
      <c r="T1272" s="7" t="s">
        <v>484</v>
      </c>
      <c r="U1272" s="2">
        <f t="shared" si="399"/>
        <v>1</v>
      </c>
      <c r="V1272" s="2" t="b">
        <f t="shared" si="400"/>
        <v>1</v>
      </c>
      <c r="W1272" s="17" t="b">
        <f t="shared" si="401"/>
        <v>0</v>
      </c>
      <c r="X1272" s="2" t="b">
        <f t="shared" si="402"/>
        <v>0</v>
      </c>
      <c r="Y1272" s="2" t="b">
        <f t="shared" si="403"/>
        <v>0</v>
      </c>
      <c r="Z1272" s="2" t="b">
        <f t="shared" si="404"/>
        <v>0</v>
      </c>
      <c r="AA1272" s="2" t="b">
        <f t="shared" si="405"/>
        <v>0</v>
      </c>
      <c r="AB1272" s="2" t="b">
        <f t="shared" si="406"/>
        <v>0</v>
      </c>
      <c r="AC1272" s="2" t="b">
        <f t="shared" si="407"/>
        <v>0</v>
      </c>
      <c r="AD1272" s="2" t="b">
        <f t="shared" si="408"/>
        <v>0</v>
      </c>
      <c r="AE1272" s="2" t="b">
        <f t="shared" si="409"/>
        <v>0</v>
      </c>
      <c r="AF1272" s="2" t="b">
        <f t="shared" si="410"/>
        <v>0</v>
      </c>
      <c r="AG1272" s="2" t="b">
        <f t="shared" si="411"/>
        <v>0</v>
      </c>
      <c r="AH1272" s="17" t="b">
        <f t="shared" si="412"/>
        <v>0</v>
      </c>
      <c r="AI1272" s="2" t="b">
        <f t="shared" si="413"/>
        <v>0</v>
      </c>
      <c r="AJ1272" s="2" t="b">
        <f t="shared" si="414"/>
        <v>0</v>
      </c>
      <c r="AK1272" s="2" t="b">
        <f t="shared" si="415"/>
        <v>0</v>
      </c>
      <c r="AL1272" s="2" t="b">
        <f t="shared" si="416"/>
        <v>0</v>
      </c>
      <c r="AM1272" s="2" t="b">
        <f t="shared" si="417"/>
        <v>0</v>
      </c>
      <c r="AN1272" s="2" t="b">
        <f t="shared" si="418"/>
        <v>0</v>
      </c>
      <c r="AO1272" s="2" t="b">
        <v>0</v>
      </c>
      <c r="AP1272" s="2" t="b">
        <f t="shared" si="419"/>
        <v>0</v>
      </c>
      <c r="AQ1272" s="2" t="b">
        <v>0</v>
      </c>
      <c r="AR1272" s="7">
        <v>1</v>
      </c>
      <c r="AS1272" s="7" t="s">
        <v>5615</v>
      </c>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CF1272" s="7"/>
      <c r="CG1272" s="7"/>
    </row>
    <row r="1273" spans="1:85" s="2" customFormat="1" ht="30" hidden="1" x14ac:dyDescent="0.25">
      <c r="L1273" s="11" t="s">
        <v>2616</v>
      </c>
      <c r="M1273" s="2" t="s">
        <v>2617</v>
      </c>
      <c r="N1273" s="2">
        <v>2008</v>
      </c>
      <c r="O1273" s="2">
        <v>1</v>
      </c>
      <c r="P1273" s="3">
        <v>39630.457638888889</v>
      </c>
      <c r="Q1273" s="2" t="s">
        <v>11</v>
      </c>
      <c r="R1273" s="2" t="s">
        <v>459</v>
      </c>
      <c r="S1273" s="2" t="s">
        <v>2618</v>
      </c>
      <c r="T1273" s="2" t="s">
        <v>818</v>
      </c>
      <c r="U1273" s="2">
        <f t="shared" si="399"/>
        <v>3</v>
      </c>
      <c r="V1273" s="2" t="b">
        <f t="shared" si="400"/>
        <v>1</v>
      </c>
      <c r="W1273" s="17" t="b">
        <f t="shared" si="401"/>
        <v>0</v>
      </c>
      <c r="X1273" s="2" t="b">
        <f t="shared" si="402"/>
        <v>1</v>
      </c>
      <c r="Y1273" s="2" t="b">
        <f t="shared" si="403"/>
        <v>0</v>
      </c>
      <c r="Z1273" s="2" t="b">
        <f t="shared" si="404"/>
        <v>0</v>
      </c>
      <c r="AA1273" s="2" t="b">
        <f t="shared" si="405"/>
        <v>0</v>
      </c>
      <c r="AB1273" s="2" t="b">
        <f t="shared" si="406"/>
        <v>0</v>
      </c>
      <c r="AC1273" s="2" t="b">
        <f t="shared" si="407"/>
        <v>0</v>
      </c>
      <c r="AD1273" s="2" t="b">
        <f t="shared" si="408"/>
        <v>1</v>
      </c>
      <c r="AE1273" s="2" t="b">
        <f t="shared" si="409"/>
        <v>0</v>
      </c>
      <c r="AF1273" s="2" t="b">
        <f t="shared" si="410"/>
        <v>0</v>
      </c>
      <c r="AG1273" s="2" t="b">
        <f t="shared" si="411"/>
        <v>0</v>
      </c>
      <c r="AH1273" s="17" t="b">
        <f t="shared" si="412"/>
        <v>0</v>
      </c>
      <c r="AI1273" s="2" t="b">
        <f t="shared" si="413"/>
        <v>0</v>
      </c>
      <c r="AJ1273" s="2" t="b">
        <f t="shared" si="414"/>
        <v>0</v>
      </c>
      <c r="AK1273" s="2" t="b">
        <f t="shared" si="415"/>
        <v>0</v>
      </c>
      <c r="AL1273" s="2" t="b">
        <f t="shared" si="416"/>
        <v>0</v>
      </c>
      <c r="AM1273" s="2" t="b">
        <f t="shared" si="417"/>
        <v>0</v>
      </c>
      <c r="AN1273" s="2" t="b">
        <f t="shared" si="418"/>
        <v>0</v>
      </c>
      <c r="AO1273" s="2" t="b">
        <v>0</v>
      </c>
      <c r="AP1273" s="2" t="b">
        <f t="shared" si="419"/>
        <v>0</v>
      </c>
      <c r="AQ1273" s="2" t="b">
        <v>0</v>
      </c>
      <c r="AR1273" s="2">
        <v>1</v>
      </c>
      <c r="AS1273" s="2">
        <v>4</v>
      </c>
      <c r="AT1273" s="2">
        <v>11</v>
      </c>
      <c r="AU1273" s="2">
        <v>12</v>
      </c>
      <c r="BM1273" s="7"/>
      <c r="BN1273" s="7"/>
      <c r="BO1273" s="7"/>
      <c r="BP1273" s="7"/>
      <c r="BQ1273" s="7"/>
      <c r="BR1273" s="7"/>
      <c r="BS1273" s="7"/>
      <c r="BT1273" s="7"/>
      <c r="BU1273" s="7"/>
      <c r="BV1273" s="7"/>
      <c r="BW1273" s="7"/>
      <c r="BX1273" s="7"/>
      <c r="BY1273" s="7"/>
      <c r="BZ1273" s="7"/>
      <c r="CA1273" s="7"/>
      <c r="CB1273" s="7"/>
      <c r="CC1273" s="7"/>
      <c r="CD1273" s="7"/>
      <c r="CE1273" s="7"/>
      <c r="CF1273" s="7"/>
      <c r="CG1273" s="7"/>
    </row>
    <row r="1274" spans="1:85" s="2" customFormat="1" ht="30" hidden="1" x14ac:dyDescent="0.25">
      <c r="L1274" s="11" t="s">
        <v>3164</v>
      </c>
      <c r="M1274" s="2" t="s">
        <v>3165</v>
      </c>
      <c r="N1274" s="2">
        <v>2011</v>
      </c>
      <c r="O1274" s="2">
        <v>1</v>
      </c>
      <c r="P1274" s="3">
        <v>40780.370138888888</v>
      </c>
      <c r="Q1274" s="2" t="s">
        <v>11</v>
      </c>
      <c r="R1274" s="2" t="s">
        <v>459</v>
      </c>
      <c r="S1274" s="2" t="s">
        <v>3163</v>
      </c>
      <c r="T1274" s="2" t="s">
        <v>540</v>
      </c>
      <c r="U1274" s="2">
        <f t="shared" si="399"/>
        <v>3</v>
      </c>
      <c r="V1274" s="2" t="b">
        <f t="shared" si="400"/>
        <v>0</v>
      </c>
      <c r="W1274" s="17" t="b">
        <f t="shared" si="401"/>
        <v>0</v>
      </c>
      <c r="X1274" s="2" t="b">
        <f t="shared" si="402"/>
        <v>1</v>
      </c>
      <c r="Y1274" s="2" t="b">
        <f t="shared" si="403"/>
        <v>0</v>
      </c>
      <c r="Z1274" s="2" t="b">
        <f t="shared" si="404"/>
        <v>0</v>
      </c>
      <c r="AA1274" s="2" t="b">
        <f t="shared" si="405"/>
        <v>0</v>
      </c>
      <c r="AB1274" s="2" t="b">
        <f t="shared" si="406"/>
        <v>0</v>
      </c>
      <c r="AC1274" s="2" t="b">
        <f t="shared" si="407"/>
        <v>0</v>
      </c>
      <c r="AD1274" s="2" t="b">
        <f t="shared" si="408"/>
        <v>1</v>
      </c>
      <c r="AE1274" s="2" t="b">
        <f t="shared" si="409"/>
        <v>0</v>
      </c>
      <c r="AF1274" s="2" t="b">
        <f t="shared" si="410"/>
        <v>0</v>
      </c>
      <c r="AG1274" s="2" t="b">
        <f t="shared" si="411"/>
        <v>1</v>
      </c>
      <c r="AH1274" s="17" t="b">
        <f t="shared" si="412"/>
        <v>0</v>
      </c>
      <c r="AI1274" s="2" t="b">
        <f t="shared" si="413"/>
        <v>0</v>
      </c>
      <c r="AJ1274" s="2" t="b">
        <f t="shared" si="414"/>
        <v>0</v>
      </c>
      <c r="AK1274" s="2" t="b">
        <f t="shared" si="415"/>
        <v>0</v>
      </c>
      <c r="AL1274" s="2" t="b">
        <f t="shared" si="416"/>
        <v>0</v>
      </c>
      <c r="AM1274" s="2" t="b">
        <f t="shared" si="417"/>
        <v>0</v>
      </c>
      <c r="AN1274" s="2" t="b">
        <f t="shared" si="418"/>
        <v>0</v>
      </c>
      <c r="AO1274" s="2" t="b">
        <v>0</v>
      </c>
      <c r="AP1274" s="2" t="b">
        <f t="shared" si="419"/>
        <v>0</v>
      </c>
      <c r="AQ1274" s="2" t="b">
        <v>0</v>
      </c>
      <c r="AR1274" s="2">
        <v>4</v>
      </c>
      <c r="AS1274" s="2" t="s">
        <v>5615</v>
      </c>
      <c r="AT1274" s="2">
        <v>11</v>
      </c>
      <c r="AU1274" s="2">
        <v>12</v>
      </c>
      <c r="AV1274" s="2">
        <v>15</v>
      </c>
      <c r="BM1274" s="7"/>
      <c r="BN1274" s="7"/>
      <c r="BO1274" s="7"/>
      <c r="BQ1274" s="7"/>
      <c r="BR1274" s="7"/>
      <c r="BS1274" s="7"/>
      <c r="BT1274" s="7"/>
      <c r="BU1274" s="7"/>
      <c r="BV1274" s="7"/>
      <c r="BW1274" s="7"/>
      <c r="BX1274" s="7"/>
      <c r="BY1274" s="7"/>
      <c r="BZ1274" s="7"/>
      <c r="CA1274" s="7"/>
      <c r="CB1274" s="7"/>
      <c r="CC1274" s="7"/>
      <c r="CD1274" s="7"/>
      <c r="CE1274" s="7"/>
      <c r="CF1274" s="7"/>
      <c r="CG1274" s="7"/>
    </row>
    <row r="1275" spans="1:85" s="2" customFormat="1" ht="60" hidden="1" x14ac:dyDescent="0.25">
      <c r="A1275" s="42" t="s">
        <v>5670</v>
      </c>
      <c r="B1275" s="42" t="s">
        <v>5693</v>
      </c>
      <c r="C1275" s="42" t="s">
        <v>6240</v>
      </c>
      <c r="D1275" s="42" t="s">
        <v>5705</v>
      </c>
      <c r="E1275" s="42"/>
      <c r="F1275" s="42"/>
      <c r="G1275" s="42"/>
      <c r="H1275" s="42"/>
      <c r="I1275" s="42" t="s">
        <v>6241</v>
      </c>
      <c r="J1275" s="42" t="s">
        <v>6242</v>
      </c>
      <c r="K1275" s="42" t="s">
        <v>6243</v>
      </c>
      <c r="L1275" s="5" t="s">
        <v>3183</v>
      </c>
      <c r="M1275" s="5" t="s">
        <v>3184</v>
      </c>
      <c r="N1275" s="49">
        <v>2013</v>
      </c>
      <c r="O1275" s="49">
        <v>1</v>
      </c>
      <c r="P1275" s="50">
        <v>41275.612500000003</v>
      </c>
      <c r="Q1275" s="49" t="s">
        <v>11</v>
      </c>
      <c r="R1275" s="49" t="s">
        <v>459</v>
      </c>
      <c r="S1275" s="49" t="s">
        <v>3178</v>
      </c>
      <c r="T1275" s="49" t="s">
        <v>484</v>
      </c>
      <c r="U1275" s="5">
        <f t="shared" si="399"/>
        <v>7</v>
      </c>
      <c r="V1275" s="5" t="b">
        <f t="shared" si="400"/>
        <v>1</v>
      </c>
      <c r="W1275" s="51" t="b">
        <f t="shared" si="401"/>
        <v>0</v>
      </c>
      <c r="X1275" s="5" t="b">
        <f t="shared" si="402"/>
        <v>1</v>
      </c>
      <c r="Y1275" s="5" t="b">
        <f t="shared" si="403"/>
        <v>0</v>
      </c>
      <c r="Z1275" s="5" t="b">
        <f t="shared" si="404"/>
        <v>1</v>
      </c>
      <c r="AA1275" s="5" t="b">
        <f t="shared" si="405"/>
        <v>0</v>
      </c>
      <c r="AB1275" s="5" t="b">
        <f t="shared" si="406"/>
        <v>0</v>
      </c>
      <c r="AC1275" s="5" t="b">
        <f t="shared" si="407"/>
        <v>0</v>
      </c>
      <c r="AD1275" s="5" t="b">
        <f t="shared" si="408"/>
        <v>1</v>
      </c>
      <c r="AE1275" s="5" t="b">
        <f t="shared" si="409"/>
        <v>1</v>
      </c>
      <c r="AF1275" s="5" t="b">
        <f t="shared" si="410"/>
        <v>0</v>
      </c>
      <c r="AG1275" s="5" t="b">
        <f t="shared" si="411"/>
        <v>1</v>
      </c>
      <c r="AH1275" s="51" t="b">
        <f t="shared" si="412"/>
        <v>1</v>
      </c>
      <c r="AI1275" s="5" t="b">
        <f t="shared" si="413"/>
        <v>0</v>
      </c>
      <c r="AJ1275" s="5" t="b">
        <f t="shared" si="414"/>
        <v>0</v>
      </c>
      <c r="AK1275" s="5" t="b">
        <f t="shared" si="415"/>
        <v>0</v>
      </c>
      <c r="AL1275" s="5" t="b">
        <f t="shared" si="416"/>
        <v>0</v>
      </c>
      <c r="AM1275" s="5" t="b">
        <f t="shared" si="417"/>
        <v>0</v>
      </c>
      <c r="AN1275" s="5" t="b">
        <f t="shared" si="418"/>
        <v>0</v>
      </c>
      <c r="AO1275" s="5" t="b">
        <v>0</v>
      </c>
      <c r="AP1275" s="5" t="b">
        <f t="shared" si="419"/>
        <v>0</v>
      </c>
      <c r="AQ1275" s="5" t="b">
        <v>0</v>
      </c>
      <c r="AR1275" s="7">
        <v>1</v>
      </c>
      <c r="AS1275" s="7">
        <v>4</v>
      </c>
      <c r="AT1275" s="7">
        <v>6</v>
      </c>
      <c r="AU1275" s="7">
        <v>11</v>
      </c>
      <c r="AV1275" s="7">
        <v>12</v>
      </c>
      <c r="AW1275" s="7">
        <v>13</v>
      </c>
      <c r="AX1275" s="7">
        <v>15</v>
      </c>
      <c r="AY1275" s="7">
        <v>16</v>
      </c>
      <c r="AZ1275" s="7"/>
      <c r="BA1275" s="7"/>
      <c r="BB1275" s="7"/>
      <c r="BC1275" s="7"/>
      <c r="BD1275" s="7"/>
      <c r="BE1275" s="7"/>
      <c r="BF1275" s="7"/>
      <c r="BG1275" s="7"/>
      <c r="BH1275" s="7"/>
      <c r="BI1275" s="7"/>
      <c r="BJ1275" s="7"/>
      <c r="BK1275" s="7"/>
      <c r="BL1275" s="7"/>
      <c r="BM1275" s="7"/>
      <c r="BN1275" s="7"/>
      <c r="BO1275" s="7"/>
      <c r="CF1275" s="7"/>
      <c r="CG1275" s="7"/>
    </row>
    <row r="1276" spans="1:85" s="84" customFormat="1" ht="60" x14ac:dyDescent="0.25">
      <c r="A1276" s="75" t="s">
        <v>5659</v>
      </c>
      <c r="B1276" s="75" t="s">
        <v>5689</v>
      </c>
      <c r="C1276" s="75"/>
      <c r="D1276" s="90" t="s">
        <v>5693</v>
      </c>
      <c r="E1276" s="90" t="s">
        <v>6033</v>
      </c>
      <c r="F1276" s="90" t="s">
        <v>5693</v>
      </c>
      <c r="G1276" s="91" t="s">
        <v>6034</v>
      </c>
      <c r="H1276" s="91" t="s">
        <v>6035</v>
      </c>
      <c r="I1276" s="90">
        <v>1097167225</v>
      </c>
      <c r="J1276" s="90"/>
      <c r="K1276" s="75" t="s">
        <v>6036</v>
      </c>
      <c r="L1276" s="90" t="s">
        <v>3550</v>
      </c>
      <c r="M1276" s="90" t="s">
        <v>3551</v>
      </c>
      <c r="N1276" s="90">
        <v>2018</v>
      </c>
      <c r="O1276" s="90">
        <v>1</v>
      </c>
      <c r="P1276" s="93">
        <v>43101</v>
      </c>
      <c r="Q1276" s="90" t="s">
        <v>11</v>
      </c>
      <c r="R1276" s="90" t="s">
        <v>459</v>
      </c>
      <c r="S1276" s="90" t="s">
        <v>3545</v>
      </c>
      <c r="T1276" s="90" t="s">
        <v>484</v>
      </c>
      <c r="U1276" s="90">
        <f t="shared" si="399"/>
        <v>5</v>
      </c>
      <c r="V1276" s="90" t="b">
        <f t="shared" si="400"/>
        <v>1</v>
      </c>
      <c r="W1276" s="90" t="b">
        <f t="shared" si="401"/>
        <v>1</v>
      </c>
      <c r="X1276" s="90" t="b">
        <f t="shared" si="402"/>
        <v>0</v>
      </c>
      <c r="Y1276" s="90" t="b">
        <f t="shared" si="403"/>
        <v>0</v>
      </c>
      <c r="Z1276" s="90" t="b">
        <f t="shared" si="404"/>
        <v>1</v>
      </c>
      <c r="AA1276" s="90" t="b">
        <f t="shared" si="405"/>
        <v>0</v>
      </c>
      <c r="AB1276" s="90" t="b">
        <f t="shared" si="406"/>
        <v>0</v>
      </c>
      <c r="AC1276" s="90" t="b">
        <f t="shared" si="407"/>
        <v>0</v>
      </c>
      <c r="AD1276" s="90" t="b">
        <f t="shared" si="408"/>
        <v>0</v>
      </c>
      <c r="AE1276" s="90" t="b">
        <f t="shared" si="409"/>
        <v>0</v>
      </c>
      <c r="AF1276" s="90" t="b">
        <f t="shared" si="410"/>
        <v>0</v>
      </c>
      <c r="AG1276" s="90" t="b">
        <f t="shared" si="411"/>
        <v>0</v>
      </c>
      <c r="AH1276" s="90" t="b">
        <f t="shared" si="412"/>
        <v>1</v>
      </c>
      <c r="AI1276" s="90" t="b">
        <f t="shared" si="413"/>
        <v>0</v>
      </c>
      <c r="AJ1276" s="90" t="b">
        <f t="shared" si="414"/>
        <v>0</v>
      </c>
      <c r="AK1276" s="90" t="b">
        <f t="shared" si="415"/>
        <v>0</v>
      </c>
      <c r="AL1276" s="90" t="b">
        <f t="shared" si="416"/>
        <v>0</v>
      </c>
      <c r="AM1276" s="90" t="b">
        <f t="shared" si="417"/>
        <v>0</v>
      </c>
      <c r="AN1276" s="90" t="b">
        <f t="shared" si="418"/>
        <v>1</v>
      </c>
      <c r="AO1276" s="90" t="b">
        <v>0</v>
      </c>
      <c r="AP1276" s="90" t="b">
        <f t="shared" si="419"/>
        <v>0</v>
      </c>
      <c r="AQ1276" s="90" t="b">
        <v>0</v>
      </c>
      <c r="AR1276" s="7">
        <v>1</v>
      </c>
      <c r="AS1276" s="7">
        <v>2</v>
      </c>
      <c r="AT1276" s="7">
        <v>6</v>
      </c>
      <c r="AU1276" s="7">
        <v>16</v>
      </c>
      <c r="AV1276" s="7">
        <v>26</v>
      </c>
      <c r="AW1276" s="7">
        <v>48</v>
      </c>
      <c r="AX1276" s="7"/>
      <c r="AY1276" s="7"/>
      <c r="AZ1276" s="7"/>
      <c r="BA1276" s="7"/>
      <c r="BB1276" s="7"/>
      <c r="BC1276" s="7"/>
      <c r="BD1276" s="7"/>
      <c r="BE1276" s="7"/>
      <c r="BF1276" s="7"/>
      <c r="BG1276" s="7"/>
      <c r="BH1276" s="7"/>
      <c r="BI1276" s="7"/>
      <c r="BJ1276" s="7"/>
      <c r="BK1276" s="7"/>
      <c r="BL1276" s="7"/>
      <c r="BM1276" s="2"/>
      <c r="BN1276" s="2"/>
      <c r="BO1276" s="2"/>
      <c r="BP1276" s="2"/>
      <c r="BQ1276" s="2"/>
      <c r="BR1276" s="2"/>
      <c r="BS1276" s="2"/>
      <c r="BT1276" s="2"/>
      <c r="BU1276" s="2"/>
      <c r="BV1276" s="2"/>
      <c r="BW1276" s="2"/>
      <c r="BX1276" s="2"/>
      <c r="BY1276" s="2"/>
      <c r="BZ1276" s="2"/>
      <c r="CA1276" s="2"/>
      <c r="CB1276" s="2"/>
      <c r="CC1276" s="2"/>
      <c r="CD1276" s="2"/>
      <c r="CE1276" s="2"/>
      <c r="CF1276" s="7"/>
    </row>
    <row r="1277" spans="1:85" s="2" customFormat="1" ht="45" hidden="1" x14ac:dyDescent="0.25">
      <c r="L1277" s="11" t="s">
        <v>381</v>
      </c>
      <c r="M1277" s="2" t="s">
        <v>382</v>
      </c>
      <c r="N1277" s="2">
        <v>2013</v>
      </c>
      <c r="O1277" s="2">
        <v>1</v>
      </c>
      <c r="P1277" s="4">
        <v>41275</v>
      </c>
      <c r="Q1277" s="2" t="s">
        <v>11</v>
      </c>
      <c r="R1277" s="2" t="s">
        <v>329</v>
      </c>
      <c r="S1277" s="2" t="s">
        <v>378</v>
      </c>
      <c r="T1277" s="2" t="s">
        <v>335</v>
      </c>
      <c r="U1277" s="2">
        <f t="shared" si="399"/>
        <v>1</v>
      </c>
      <c r="V1277" s="2" t="b">
        <f t="shared" si="400"/>
        <v>1</v>
      </c>
      <c r="W1277" s="17" t="b">
        <f t="shared" si="401"/>
        <v>0</v>
      </c>
      <c r="X1277" s="2" t="b">
        <f t="shared" si="402"/>
        <v>0</v>
      </c>
      <c r="Y1277" s="2" t="b">
        <f t="shared" si="403"/>
        <v>0</v>
      </c>
      <c r="Z1277" s="2" t="b">
        <f t="shared" si="404"/>
        <v>0</v>
      </c>
      <c r="AA1277" s="2" t="b">
        <f t="shared" si="405"/>
        <v>0</v>
      </c>
      <c r="AB1277" s="2" t="b">
        <f t="shared" si="406"/>
        <v>0</v>
      </c>
      <c r="AC1277" s="2" t="b">
        <f t="shared" si="407"/>
        <v>0</v>
      </c>
      <c r="AD1277" s="2" t="b">
        <f t="shared" si="408"/>
        <v>0</v>
      </c>
      <c r="AE1277" s="2" t="b">
        <f t="shared" si="409"/>
        <v>0</v>
      </c>
      <c r="AF1277" s="2" t="b">
        <f t="shared" si="410"/>
        <v>0</v>
      </c>
      <c r="AG1277" s="2" t="b">
        <f t="shared" si="411"/>
        <v>0</v>
      </c>
      <c r="AH1277" s="17" t="b">
        <f t="shared" si="412"/>
        <v>0</v>
      </c>
      <c r="AI1277" s="2" t="b">
        <f t="shared" si="413"/>
        <v>0</v>
      </c>
      <c r="AJ1277" s="2" t="b">
        <f t="shared" si="414"/>
        <v>0</v>
      </c>
      <c r="AK1277" s="2" t="b">
        <f t="shared" si="415"/>
        <v>0</v>
      </c>
      <c r="AL1277" s="2" t="b">
        <f t="shared" si="416"/>
        <v>0</v>
      </c>
      <c r="AM1277" s="2" t="b">
        <f t="shared" si="417"/>
        <v>0</v>
      </c>
      <c r="AN1277" s="2" t="b">
        <f t="shared" si="418"/>
        <v>0</v>
      </c>
      <c r="AO1277" s="2" t="b">
        <v>0</v>
      </c>
      <c r="AP1277" s="2" t="b">
        <f t="shared" si="419"/>
        <v>0</v>
      </c>
      <c r="AQ1277" s="2" t="b">
        <v>0</v>
      </c>
      <c r="AR1277" s="2">
        <v>1</v>
      </c>
      <c r="BM1277" s="7"/>
      <c r="BN1277" s="7"/>
      <c r="BO1277" s="7"/>
      <c r="BQ1277" s="7"/>
      <c r="BR1277" s="7"/>
      <c r="BS1277" s="7"/>
      <c r="BT1277" s="7"/>
      <c r="BU1277" s="7"/>
      <c r="BV1277" s="7"/>
      <c r="BW1277" s="7"/>
      <c r="BX1277" s="7"/>
      <c r="BY1277" s="7"/>
      <c r="BZ1277" s="7"/>
      <c r="CA1277" s="7"/>
      <c r="CB1277" s="7"/>
      <c r="CC1277" s="7"/>
      <c r="CD1277" s="7"/>
      <c r="CE1277" s="7"/>
      <c r="CF1277" s="7"/>
      <c r="CG1277" s="7"/>
    </row>
    <row r="1278" spans="1:85" s="2" customFormat="1" ht="30" hidden="1" x14ac:dyDescent="0.25">
      <c r="L1278" s="11" t="s">
        <v>2062</v>
      </c>
      <c r="M1278" s="2" t="s">
        <v>2063</v>
      </c>
      <c r="N1278" s="7">
        <v>2010</v>
      </c>
      <c r="O1278" s="7">
        <v>1</v>
      </c>
      <c r="P1278" s="8">
        <v>40210.67083333333</v>
      </c>
      <c r="Q1278" s="7" t="s">
        <v>2064</v>
      </c>
      <c r="R1278" s="7" t="s">
        <v>459</v>
      </c>
      <c r="S1278" s="7" t="s">
        <v>2065</v>
      </c>
      <c r="T1278" s="7" t="s">
        <v>1011</v>
      </c>
      <c r="U1278" s="2">
        <f t="shared" si="399"/>
        <v>1</v>
      </c>
      <c r="V1278" s="2" t="b">
        <f t="shared" si="400"/>
        <v>1</v>
      </c>
      <c r="W1278" s="17" t="b">
        <f t="shared" si="401"/>
        <v>0</v>
      </c>
      <c r="X1278" s="2" t="b">
        <f t="shared" si="402"/>
        <v>0</v>
      </c>
      <c r="Y1278" s="2" t="b">
        <f t="shared" si="403"/>
        <v>0</v>
      </c>
      <c r="Z1278" s="2" t="b">
        <f t="shared" si="404"/>
        <v>0</v>
      </c>
      <c r="AA1278" s="2" t="b">
        <f t="shared" si="405"/>
        <v>0</v>
      </c>
      <c r="AB1278" s="2" t="b">
        <f t="shared" si="406"/>
        <v>0</v>
      </c>
      <c r="AC1278" s="2" t="b">
        <f t="shared" si="407"/>
        <v>0</v>
      </c>
      <c r="AD1278" s="2" t="b">
        <f t="shared" si="408"/>
        <v>0</v>
      </c>
      <c r="AE1278" s="2" t="b">
        <f t="shared" si="409"/>
        <v>0</v>
      </c>
      <c r="AF1278" s="2" t="b">
        <f t="shared" si="410"/>
        <v>0</v>
      </c>
      <c r="AG1278" s="2" t="b">
        <f t="shared" si="411"/>
        <v>0</v>
      </c>
      <c r="AH1278" s="17" t="b">
        <f t="shared" si="412"/>
        <v>0</v>
      </c>
      <c r="AI1278" s="2" t="b">
        <f t="shared" si="413"/>
        <v>0</v>
      </c>
      <c r="AJ1278" s="2" t="b">
        <f t="shared" si="414"/>
        <v>0</v>
      </c>
      <c r="AK1278" s="2" t="b">
        <f t="shared" si="415"/>
        <v>0</v>
      </c>
      <c r="AL1278" s="2" t="b">
        <f t="shared" si="416"/>
        <v>0</v>
      </c>
      <c r="AM1278" s="2" t="b">
        <f t="shared" si="417"/>
        <v>0</v>
      </c>
      <c r="AN1278" s="2" t="b">
        <f t="shared" si="418"/>
        <v>0</v>
      </c>
      <c r="AO1278" s="2" t="b">
        <v>0</v>
      </c>
      <c r="AP1278" s="2" t="b">
        <f t="shared" si="419"/>
        <v>0</v>
      </c>
      <c r="AQ1278" s="2" t="b">
        <v>0</v>
      </c>
      <c r="AR1278" s="7">
        <v>1</v>
      </c>
      <c r="AS1278" s="7" t="s">
        <v>5615</v>
      </c>
      <c r="AT1278" s="7"/>
      <c r="AU1278" s="7"/>
      <c r="AV1278" s="7"/>
      <c r="AW1278" s="7"/>
      <c r="AX1278" s="7"/>
      <c r="AY1278" s="7"/>
      <c r="AZ1278" s="7"/>
      <c r="BA1278" s="7"/>
      <c r="BB1278" s="7"/>
      <c r="BC1278" s="7"/>
      <c r="BD1278" s="7"/>
      <c r="BE1278" s="7"/>
      <c r="BF1278" s="7"/>
      <c r="BG1278" s="7"/>
      <c r="BH1278" s="7"/>
      <c r="BI1278" s="7"/>
      <c r="BJ1278" s="7"/>
      <c r="BK1278" s="7"/>
      <c r="BL1278" s="7"/>
      <c r="BQ1278" s="7"/>
      <c r="BR1278" s="7"/>
      <c r="BS1278" s="7"/>
      <c r="BT1278" s="7"/>
      <c r="BU1278" s="7"/>
      <c r="BV1278" s="7"/>
      <c r="BW1278" s="7"/>
      <c r="BX1278" s="7"/>
      <c r="BY1278" s="7"/>
      <c r="BZ1278" s="7"/>
      <c r="CA1278" s="7"/>
      <c r="CB1278" s="7"/>
      <c r="CC1278" s="7"/>
      <c r="CD1278" s="7"/>
      <c r="CE1278" s="7"/>
      <c r="CF1278" s="7"/>
      <c r="CG1278" s="7"/>
    </row>
    <row r="1279" spans="1:85" s="84" customFormat="1" ht="60" x14ac:dyDescent="0.25">
      <c r="A1279" s="75" t="s">
        <v>5659</v>
      </c>
      <c r="B1279" s="75" t="s">
        <v>5689</v>
      </c>
      <c r="C1279" s="75" t="s">
        <v>5916</v>
      </c>
      <c r="D1279" s="90" t="s">
        <v>5693</v>
      </c>
      <c r="E1279" s="90" t="s">
        <v>6065</v>
      </c>
      <c r="F1279" s="90" t="s">
        <v>5693</v>
      </c>
      <c r="G1279" s="91" t="s">
        <v>6066</v>
      </c>
      <c r="H1279" s="90"/>
      <c r="I1279" s="90" t="s">
        <v>6067</v>
      </c>
      <c r="J1279" s="90"/>
      <c r="K1279" s="75"/>
      <c r="L1279" s="90" t="s">
        <v>3405</v>
      </c>
      <c r="M1279" s="90" t="s">
        <v>3406</v>
      </c>
      <c r="N1279" s="90">
        <v>2016</v>
      </c>
      <c r="O1279" s="90">
        <v>1</v>
      </c>
      <c r="P1279" s="93">
        <v>42370</v>
      </c>
      <c r="Q1279" s="90" t="s">
        <v>11</v>
      </c>
      <c r="R1279" s="90" t="s">
        <v>459</v>
      </c>
      <c r="S1279" s="90" t="s">
        <v>3402</v>
      </c>
      <c r="T1279" s="90" t="s">
        <v>484</v>
      </c>
      <c r="U1279" s="90">
        <f t="shared" si="399"/>
        <v>4</v>
      </c>
      <c r="V1279" s="90" t="b">
        <f t="shared" si="400"/>
        <v>1</v>
      </c>
      <c r="W1279" s="90" t="b">
        <f t="shared" si="401"/>
        <v>0</v>
      </c>
      <c r="X1279" s="90" t="b">
        <f t="shared" si="402"/>
        <v>0</v>
      </c>
      <c r="Y1279" s="90" t="b">
        <f t="shared" si="403"/>
        <v>0</v>
      </c>
      <c r="Z1279" s="90" t="b">
        <f t="shared" si="404"/>
        <v>1</v>
      </c>
      <c r="AA1279" s="90" t="b">
        <f t="shared" si="405"/>
        <v>0</v>
      </c>
      <c r="AB1279" s="90" t="b">
        <f t="shared" si="406"/>
        <v>0</v>
      </c>
      <c r="AC1279" s="90" t="b">
        <f t="shared" si="407"/>
        <v>0</v>
      </c>
      <c r="AD1279" s="90" t="b">
        <f t="shared" si="408"/>
        <v>0</v>
      </c>
      <c r="AE1279" s="90" t="b">
        <f t="shared" si="409"/>
        <v>1</v>
      </c>
      <c r="AF1279" s="90" t="b">
        <f t="shared" si="410"/>
        <v>0</v>
      </c>
      <c r="AG1279" s="90" t="b">
        <f t="shared" si="411"/>
        <v>0</v>
      </c>
      <c r="AH1279" s="90" t="b">
        <f t="shared" si="412"/>
        <v>0</v>
      </c>
      <c r="AI1279" s="90" t="b">
        <f t="shared" si="413"/>
        <v>0</v>
      </c>
      <c r="AJ1279" s="90" t="b">
        <f t="shared" si="414"/>
        <v>0</v>
      </c>
      <c r="AK1279" s="90" t="b">
        <f t="shared" si="415"/>
        <v>0</v>
      </c>
      <c r="AL1279" s="90" t="b">
        <f t="shared" si="416"/>
        <v>0</v>
      </c>
      <c r="AM1279" s="90" t="b">
        <f t="shared" si="417"/>
        <v>0</v>
      </c>
      <c r="AN1279" s="90" t="b">
        <f t="shared" si="418"/>
        <v>1</v>
      </c>
      <c r="AO1279" s="90" t="b">
        <v>0</v>
      </c>
      <c r="AP1279" s="90" t="b">
        <f t="shared" si="419"/>
        <v>0</v>
      </c>
      <c r="AQ1279" s="90" t="b">
        <v>0</v>
      </c>
      <c r="AR1279" s="7">
        <v>1</v>
      </c>
      <c r="AS1279" s="7">
        <v>6</v>
      </c>
      <c r="AT1279" s="7">
        <v>13</v>
      </c>
      <c r="AU1279" s="7">
        <v>48</v>
      </c>
      <c r="AV1279" s="7"/>
      <c r="AW1279" s="7"/>
      <c r="AX1279" s="7"/>
      <c r="AY1279" s="7"/>
      <c r="AZ1279" s="7"/>
      <c r="BA1279" s="7"/>
      <c r="BB1279" s="7"/>
      <c r="BC1279" s="7"/>
      <c r="BD1279" s="7"/>
      <c r="BE1279" s="7"/>
      <c r="BF1279" s="7"/>
      <c r="BG1279" s="7"/>
      <c r="BH1279" s="7"/>
      <c r="BI1279" s="7"/>
      <c r="BJ1279" s="7"/>
      <c r="BK1279" s="7"/>
      <c r="BL1279" s="7"/>
      <c r="BM1279" s="2"/>
      <c r="BN1279" s="2"/>
      <c r="BO1279" s="2"/>
      <c r="BP1279" s="7"/>
      <c r="BQ1279" s="7"/>
      <c r="BR1279" s="7"/>
      <c r="BS1279" s="7"/>
      <c r="BT1279" s="7"/>
      <c r="BU1279" s="7"/>
      <c r="BV1279" s="7"/>
      <c r="BW1279" s="7"/>
      <c r="BX1279" s="7"/>
      <c r="BY1279" s="7"/>
      <c r="BZ1279" s="7"/>
      <c r="CA1279" s="7"/>
      <c r="CB1279" s="7"/>
      <c r="CC1279" s="7"/>
      <c r="CD1279" s="7"/>
      <c r="CE1279" s="7"/>
      <c r="CF1279" s="7"/>
    </row>
    <row r="1280" spans="1:85" s="84" customFormat="1" ht="135" x14ac:dyDescent="0.25">
      <c r="A1280" s="75" t="s">
        <v>5659</v>
      </c>
      <c r="B1280" s="75" t="s">
        <v>5705</v>
      </c>
      <c r="C1280" s="75" t="s">
        <v>5916</v>
      </c>
      <c r="D1280" s="90" t="s">
        <v>5693</v>
      </c>
      <c r="E1280" s="90" t="s">
        <v>6188</v>
      </c>
      <c r="F1280" s="90" t="s">
        <v>5693</v>
      </c>
      <c r="G1280" s="91" t="s">
        <v>6189</v>
      </c>
      <c r="H1280" s="90" t="s">
        <v>6190</v>
      </c>
      <c r="I1280" s="90">
        <v>1013920982</v>
      </c>
      <c r="J1280" s="90" t="s">
        <v>6191</v>
      </c>
      <c r="K1280" s="75"/>
      <c r="L1280" s="90" t="s">
        <v>4144</v>
      </c>
      <c r="M1280" s="90" t="s">
        <v>4145</v>
      </c>
      <c r="N1280" s="90">
        <v>28</v>
      </c>
      <c r="O1280" s="90">
        <v>1</v>
      </c>
      <c r="P1280" s="93">
        <v>42339</v>
      </c>
      <c r="Q1280" s="90" t="s">
        <v>11</v>
      </c>
      <c r="R1280" s="90" t="s">
        <v>459</v>
      </c>
      <c r="S1280" s="90" t="s">
        <v>4146</v>
      </c>
      <c r="T1280" s="90" t="s">
        <v>4147</v>
      </c>
      <c r="U1280" s="90">
        <f t="shared" si="399"/>
        <v>5</v>
      </c>
      <c r="V1280" s="90" t="b">
        <f t="shared" si="400"/>
        <v>1</v>
      </c>
      <c r="W1280" s="90" t="b">
        <f t="shared" si="401"/>
        <v>0</v>
      </c>
      <c r="X1280" s="90" t="b">
        <f t="shared" si="402"/>
        <v>0</v>
      </c>
      <c r="Y1280" s="90" t="b">
        <f t="shared" si="403"/>
        <v>0</v>
      </c>
      <c r="Z1280" s="90" t="b">
        <f t="shared" si="404"/>
        <v>0</v>
      </c>
      <c r="AA1280" s="90" t="b">
        <f t="shared" si="405"/>
        <v>1</v>
      </c>
      <c r="AB1280" s="90" t="b">
        <f t="shared" si="406"/>
        <v>0</v>
      </c>
      <c r="AC1280" s="90" t="b">
        <f t="shared" si="407"/>
        <v>0</v>
      </c>
      <c r="AD1280" s="90" t="b">
        <f t="shared" si="408"/>
        <v>0</v>
      </c>
      <c r="AE1280" s="90" t="b">
        <f t="shared" si="409"/>
        <v>0</v>
      </c>
      <c r="AF1280" s="90" t="b">
        <f t="shared" si="410"/>
        <v>0</v>
      </c>
      <c r="AG1280" s="90" t="b">
        <f t="shared" si="411"/>
        <v>1</v>
      </c>
      <c r="AH1280" s="90" t="b">
        <f t="shared" si="412"/>
        <v>0</v>
      </c>
      <c r="AI1280" s="90" t="b">
        <f t="shared" si="413"/>
        <v>1</v>
      </c>
      <c r="AJ1280" s="90" t="b">
        <f t="shared" si="414"/>
        <v>0</v>
      </c>
      <c r="AK1280" s="90" t="b">
        <f t="shared" si="415"/>
        <v>0</v>
      </c>
      <c r="AL1280" s="90" t="b">
        <f t="shared" si="416"/>
        <v>0</v>
      </c>
      <c r="AM1280" s="90" t="b">
        <f t="shared" si="417"/>
        <v>0</v>
      </c>
      <c r="AN1280" s="90" t="b">
        <f t="shared" si="418"/>
        <v>1</v>
      </c>
      <c r="AO1280" s="90" t="b">
        <v>0</v>
      </c>
      <c r="AP1280" s="90" t="b">
        <f t="shared" si="419"/>
        <v>0</v>
      </c>
      <c r="AQ1280" s="90" t="b">
        <v>0</v>
      </c>
      <c r="AR1280" s="2">
        <v>1</v>
      </c>
      <c r="AS1280" s="2">
        <v>7</v>
      </c>
      <c r="AT1280" s="2">
        <v>15</v>
      </c>
      <c r="AU1280" s="2">
        <v>20</v>
      </c>
      <c r="AV1280" s="2">
        <v>48</v>
      </c>
      <c r="AW1280" s="2"/>
      <c r="AX1280" s="2"/>
      <c r="AY1280" s="2"/>
      <c r="AZ1280" s="2"/>
      <c r="BA1280" s="2"/>
      <c r="BB1280" s="2"/>
      <c r="BC1280" s="2"/>
      <c r="BD1280" s="2"/>
      <c r="BE1280" s="2"/>
      <c r="BF1280" s="2"/>
      <c r="BG1280" s="2"/>
      <c r="BH1280" s="2"/>
      <c r="BI1280" s="2"/>
      <c r="BJ1280" s="2"/>
      <c r="BK1280" s="2"/>
      <c r="BL1280" s="2"/>
      <c r="BM1280" s="2"/>
      <c r="BN1280" s="2"/>
      <c r="BO1280" s="2"/>
      <c r="BP1280" s="7"/>
      <c r="BQ1280" s="7"/>
      <c r="BR1280" s="7"/>
      <c r="BS1280" s="7"/>
      <c r="BT1280" s="7"/>
      <c r="BU1280" s="7"/>
      <c r="BV1280" s="7"/>
      <c r="BW1280" s="7"/>
      <c r="BX1280" s="7"/>
      <c r="BY1280" s="7"/>
      <c r="BZ1280" s="7"/>
      <c r="CA1280" s="7"/>
      <c r="CB1280" s="7"/>
      <c r="CC1280" s="7"/>
      <c r="CD1280" s="7"/>
      <c r="CE1280" s="7"/>
      <c r="CF1280" s="7"/>
    </row>
    <row r="1281" spans="1:85" s="2" customFormat="1" hidden="1" x14ac:dyDescent="0.25">
      <c r="L1281" s="11" t="s">
        <v>3007</v>
      </c>
      <c r="M1281" s="2" t="s">
        <v>3008</v>
      </c>
      <c r="N1281" s="7">
        <v>2006</v>
      </c>
      <c r="O1281" s="7">
        <v>1</v>
      </c>
      <c r="P1281" s="9">
        <v>38718</v>
      </c>
      <c r="Q1281" s="7" t="s">
        <v>1393</v>
      </c>
      <c r="R1281" s="7" t="s">
        <v>459</v>
      </c>
      <c r="S1281" s="7" t="s">
        <v>3004</v>
      </c>
      <c r="T1281" s="7" t="s">
        <v>547</v>
      </c>
      <c r="U1281" s="2">
        <f t="shared" si="399"/>
        <v>1</v>
      </c>
      <c r="V1281" s="2" t="b">
        <f t="shared" si="400"/>
        <v>1</v>
      </c>
      <c r="W1281" s="17" t="b">
        <f t="shared" si="401"/>
        <v>0</v>
      </c>
      <c r="X1281" s="2" t="b">
        <f t="shared" si="402"/>
        <v>0</v>
      </c>
      <c r="Y1281" s="2" t="b">
        <f t="shared" si="403"/>
        <v>0</v>
      </c>
      <c r="Z1281" s="2" t="b">
        <f t="shared" si="404"/>
        <v>0</v>
      </c>
      <c r="AA1281" s="2" t="b">
        <f t="shared" si="405"/>
        <v>0</v>
      </c>
      <c r="AB1281" s="2" t="b">
        <f t="shared" si="406"/>
        <v>0</v>
      </c>
      <c r="AC1281" s="2" t="b">
        <f t="shared" si="407"/>
        <v>0</v>
      </c>
      <c r="AD1281" s="2" t="b">
        <f t="shared" si="408"/>
        <v>0</v>
      </c>
      <c r="AE1281" s="2" t="b">
        <f t="shared" si="409"/>
        <v>0</v>
      </c>
      <c r="AF1281" s="2" t="b">
        <f t="shared" si="410"/>
        <v>0</v>
      </c>
      <c r="AG1281" s="2" t="b">
        <f t="shared" si="411"/>
        <v>0</v>
      </c>
      <c r="AH1281" s="17" t="b">
        <f t="shared" si="412"/>
        <v>0</v>
      </c>
      <c r="AI1281" s="2" t="b">
        <f t="shared" si="413"/>
        <v>0</v>
      </c>
      <c r="AJ1281" s="2" t="b">
        <f t="shared" si="414"/>
        <v>0</v>
      </c>
      <c r="AK1281" s="2" t="b">
        <f t="shared" si="415"/>
        <v>0</v>
      </c>
      <c r="AL1281" s="2" t="b">
        <f t="shared" si="416"/>
        <v>0</v>
      </c>
      <c r="AM1281" s="2" t="b">
        <f t="shared" si="417"/>
        <v>0</v>
      </c>
      <c r="AN1281" s="2" t="b">
        <f t="shared" si="418"/>
        <v>0</v>
      </c>
      <c r="AO1281" s="2" t="b">
        <v>0</v>
      </c>
      <c r="AP1281" s="2" t="b">
        <f t="shared" si="419"/>
        <v>0</v>
      </c>
      <c r="AQ1281" s="2" t="b">
        <v>0</v>
      </c>
      <c r="AR1281" s="7">
        <v>1</v>
      </c>
      <c r="AS1281" s="7" t="s">
        <v>5615</v>
      </c>
      <c r="AT1281" s="7"/>
      <c r="AU1281" s="7"/>
      <c r="AV1281" s="7"/>
      <c r="AW1281" s="7"/>
      <c r="AX1281" s="7"/>
      <c r="AY1281" s="7"/>
      <c r="AZ1281" s="7"/>
      <c r="BA1281" s="7"/>
      <c r="BB1281" s="7"/>
      <c r="BC1281" s="7"/>
      <c r="BD1281" s="7"/>
      <c r="BE1281" s="7"/>
      <c r="BF1281" s="7"/>
      <c r="BG1281" s="7"/>
      <c r="BH1281" s="7"/>
      <c r="BI1281" s="7"/>
      <c r="BJ1281" s="7"/>
      <c r="BK1281" s="7"/>
      <c r="BL1281" s="7"/>
      <c r="BQ1281" s="7"/>
      <c r="BR1281" s="7"/>
      <c r="BS1281" s="7"/>
      <c r="BT1281" s="7"/>
      <c r="BU1281" s="7"/>
      <c r="BV1281" s="7"/>
      <c r="BW1281" s="7"/>
      <c r="BX1281" s="7"/>
      <c r="BY1281" s="7"/>
      <c r="BZ1281" s="7"/>
      <c r="CA1281" s="7"/>
      <c r="CB1281" s="7"/>
      <c r="CC1281" s="7"/>
      <c r="CD1281" s="7"/>
      <c r="CE1281" s="7"/>
      <c r="CF1281" s="7"/>
      <c r="CG1281" s="7"/>
    </row>
    <row r="1282" spans="1:85" s="2" customFormat="1" ht="30" hidden="1" x14ac:dyDescent="0.25">
      <c r="A1282" s="7"/>
      <c r="L1282" s="11" t="s">
        <v>2795</v>
      </c>
      <c r="M1282" s="2" t="s">
        <v>2796</v>
      </c>
      <c r="N1282" s="2">
        <v>2014</v>
      </c>
      <c r="O1282" s="2">
        <v>2</v>
      </c>
      <c r="P1282" s="3">
        <v>41974.504861111112</v>
      </c>
      <c r="Q1282" s="2" t="s">
        <v>474</v>
      </c>
      <c r="R1282" s="2" t="s">
        <v>459</v>
      </c>
      <c r="S1282" s="2" t="s">
        <v>2790</v>
      </c>
      <c r="T1282" s="2" t="s">
        <v>484</v>
      </c>
      <c r="U1282" s="2">
        <f t="shared" ref="U1282:U1345" si="420">COUNTIF(V1282:AV1282,TRUE)</f>
        <v>2</v>
      </c>
      <c r="V1282" s="2" t="b">
        <f t="shared" ref="V1282:V1345" si="421">ISNUMBER(MATCH(1,AR1282:CH1282,0))</f>
        <v>1</v>
      </c>
      <c r="W1282" s="17" t="b">
        <f t="shared" ref="W1282:W1345" si="422">ISNUMBER(MATCH(2,AR1282:CH1282,0))</f>
        <v>0</v>
      </c>
      <c r="X1282" s="2" t="b">
        <f t="shared" ref="X1282:X1345" si="423">ISNUMBER(MATCH(4,AR1282:CH1282,0))</f>
        <v>0</v>
      </c>
      <c r="Y1282" s="2" t="b">
        <f t="shared" ref="Y1282:Y1345" si="424">ISNUMBER(MATCH(5,AR1282:CH1282,0))</f>
        <v>0</v>
      </c>
      <c r="Z1282" s="2" t="b">
        <f t="shared" ref="Z1282:Z1345" si="425">ISNUMBER(MATCH(6,AR1282:CH1282,0))</f>
        <v>0</v>
      </c>
      <c r="AA1282" s="2" t="b">
        <f t="shared" ref="AA1282:AA1345" si="426">ISNUMBER(MATCH(7,AR1282:CH1282,0))</f>
        <v>0</v>
      </c>
      <c r="AB1282" s="2" t="b">
        <f t="shared" ref="AB1282:AB1345" si="427">ISNUMBER(MATCH(8,AR1282:CH1282,0))</f>
        <v>0</v>
      </c>
      <c r="AC1282" s="2" t="b">
        <f t="shared" ref="AC1282:AC1345" si="428">ISNUMBER(MATCH(10,AR1282:CH1282,0))</f>
        <v>0</v>
      </c>
      <c r="AD1282" s="2" t="b">
        <f t="shared" ref="AD1282:AD1345" si="429">ISNUMBER(MATCH(11,AR1282:CH1282,0))</f>
        <v>0</v>
      </c>
      <c r="AE1282" s="2" t="b">
        <f t="shared" ref="AE1282:AE1345" si="430">ISNUMBER(MATCH(13,AR1282:CH1282,0))</f>
        <v>0</v>
      </c>
      <c r="AF1282" s="2" t="b">
        <f t="shared" ref="AF1282:AF1345" si="431">ISNUMBER(MATCH(14,AR1282:CH1282,0))</f>
        <v>0</v>
      </c>
      <c r="AG1282" s="2" t="b">
        <f t="shared" ref="AG1282:AG1345" si="432">ISNUMBER(MATCH(15,AR1282:CH1282,0))</f>
        <v>1</v>
      </c>
      <c r="AH1282" s="17" t="b">
        <f t="shared" ref="AH1282:AH1345" si="433">ISNUMBER(MATCH(16,AR1282:CH1282,0))</f>
        <v>0</v>
      </c>
      <c r="AI1282" s="2" t="b">
        <f t="shared" ref="AI1282:AI1345" si="434">ISNUMBER(MATCH(20,AQ1282:CG1282,0))</f>
        <v>0</v>
      </c>
      <c r="AJ1282" s="2" t="b">
        <f t="shared" ref="AJ1282:AJ1345" si="435">ISNUMBER(MATCH(21,AQ1282:CG1282,0))</f>
        <v>0</v>
      </c>
      <c r="AK1282" s="2" t="b">
        <f t="shared" ref="AK1282:AK1345" si="436">ISNUMBER(MATCH(22,AR1282:CH1282,0))</f>
        <v>0</v>
      </c>
      <c r="AL1282" s="2" t="b">
        <f t="shared" ref="AL1282:AL1345" si="437">ISNUMBER(MATCH(23,AR1282:CH1282,0))</f>
        <v>0</v>
      </c>
      <c r="AM1282" s="2" t="b">
        <f t="shared" ref="AM1282:AM1345" si="438">ISNUMBER(MATCH(30,AR1282:CH1282,0))</f>
        <v>0</v>
      </c>
      <c r="AN1282" s="2" t="b">
        <f t="shared" ref="AN1282:AN1345" si="439">ISNUMBER(MATCH(48,AR1282:CH1282,0))</f>
        <v>0</v>
      </c>
      <c r="AO1282" s="2" t="b">
        <v>0</v>
      </c>
      <c r="AP1282" s="2" t="b">
        <f t="shared" ref="AP1282:AP1345" si="440">ISNUMBER(MATCH(52,AR1282:CH1282,0))</f>
        <v>0</v>
      </c>
      <c r="AQ1282" s="2" t="b">
        <v>0</v>
      </c>
      <c r="AR1282" s="2">
        <v>1</v>
      </c>
      <c r="AS1282" s="2" t="s">
        <v>5615</v>
      </c>
      <c r="AT1282" s="2">
        <v>12</v>
      </c>
      <c r="AU1282" s="2">
        <v>15</v>
      </c>
      <c r="BQ1282" s="7"/>
      <c r="BR1282" s="7"/>
      <c r="BS1282" s="7"/>
      <c r="BT1282" s="7"/>
      <c r="BU1282" s="7"/>
      <c r="BV1282" s="7"/>
      <c r="BW1282" s="7"/>
      <c r="BX1282" s="7"/>
      <c r="BY1282" s="7"/>
      <c r="BZ1282" s="7"/>
      <c r="CA1282" s="7"/>
      <c r="CB1282" s="7"/>
      <c r="CC1282" s="7"/>
      <c r="CD1282" s="7"/>
      <c r="CE1282" s="7"/>
      <c r="CF1282" s="7"/>
      <c r="CG1282" s="7"/>
    </row>
    <row r="1283" spans="1:85" s="2" customFormat="1" ht="30" hidden="1" x14ac:dyDescent="0.25">
      <c r="L1283" s="11" t="s">
        <v>24</v>
      </c>
      <c r="M1283" s="2" t="s">
        <v>25</v>
      </c>
      <c r="N1283" s="2">
        <v>2012</v>
      </c>
      <c r="O1283" s="2">
        <v>55</v>
      </c>
      <c r="P1283" s="3">
        <v>41426.340277777781</v>
      </c>
      <c r="Q1283" s="2" t="s">
        <v>16</v>
      </c>
      <c r="R1283" s="2" t="s">
        <v>9</v>
      </c>
      <c r="S1283" s="2" t="s">
        <v>26</v>
      </c>
      <c r="T1283" s="2" t="s">
        <v>13</v>
      </c>
      <c r="U1283" s="2">
        <f t="shared" si="420"/>
        <v>1</v>
      </c>
      <c r="V1283" s="2" t="b">
        <f t="shared" si="421"/>
        <v>1</v>
      </c>
      <c r="W1283" s="17" t="b">
        <f t="shared" si="422"/>
        <v>0</v>
      </c>
      <c r="X1283" s="2" t="b">
        <f t="shared" si="423"/>
        <v>0</v>
      </c>
      <c r="Y1283" s="2" t="b">
        <f t="shared" si="424"/>
        <v>0</v>
      </c>
      <c r="Z1283" s="2" t="b">
        <f t="shared" si="425"/>
        <v>0</v>
      </c>
      <c r="AA1283" s="2" t="b">
        <f t="shared" si="426"/>
        <v>0</v>
      </c>
      <c r="AB1283" s="2" t="b">
        <f t="shared" si="427"/>
        <v>0</v>
      </c>
      <c r="AC1283" s="2" t="b">
        <f t="shared" si="428"/>
        <v>0</v>
      </c>
      <c r="AD1283" s="2" t="b">
        <f t="shared" si="429"/>
        <v>0</v>
      </c>
      <c r="AE1283" s="2" t="b">
        <f t="shared" si="430"/>
        <v>0</v>
      </c>
      <c r="AF1283" s="2" t="b">
        <f t="shared" si="431"/>
        <v>0</v>
      </c>
      <c r="AG1283" s="2" t="b">
        <f t="shared" si="432"/>
        <v>0</v>
      </c>
      <c r="AH1283" s="17" t="b">
        <f t="shared" si="433"/>
        <v>0</v>
      </c>
      <c r="AI1283" s="2" t="b">
        <f t="shared" si="434"/>
        <v>0</v>
      </c>
      <c r="AJ1283" s="2" t="b">
        <f t="shared" si="435"/>
        <v>0</v>
      </c>
      <c r="AK1283" s="2" t="b">
        <f t="shared" si="436"/>
        <v>0</v>
      </c>
      <c r="AL1283" s="2" t="b">
        <f t="shared" si="437"/>
        <v>0</v>
      </c>
      <c r="AM1283" s="2" t="b">
        <f t="shared" si="438"/>
        <v>0</v>
      </c>
      <c r="AN1283" s="2" t="b">
        <f t="shared" si="439"/>
        <v>0</v>
      </c>
      <c r="AO1283" s="2" t="b">
        <v>0</v>
      </c>
      <c r="AP1283" s="2" t="b">
        <f t="shared" si="440"/>
        <v>0</v>
      </c>
      <c r="AQ1283" s="2" t="b">
        <v>0</v>
      </c>
      <c r="AR1283" s="2">
        <v>1</v>
      </c>
      <c r="BM1283" s="7"/>
      <c r="BN1283" s="7"/>
      <c r="BO1283" s="7"/>
      <c r="BP1283" s="7"/>
      <c r="BQ1283" s="7"/>
      <c r="BR1283" s="7"/>
      <c r="BS1283" s="7"/>
      <c r="BT1283" s="7"/>
      <c r="BU1283" s="7"/>
      <c r="BV1283" s="7"/>
      <c r="BW1283" s="7"/>
      <c r="BX1283" s="7"/>
      <c r="BY1283" s="7"/>
      <c r="BZ1283" s="7"/>
      <c r="CA1283" s="7"/>
      <c r="CB1283" s="7"/>
      <c r="CC1283" s="7"/>
      <c r="CD1283" s="7"/>
      <c r="CE1283" s="7"/>
      <c r="CF1283" s="7"/>
      <c r="CG1283" s="7"/>
    </row>
    <row r="1284" spans="1:85" s="2" customFormat="1" hidden="1" x14ac:dyDescent="0.25">
      <c r="A1284" s="7"/>
      <c r="L1284" s="11" t="s">
        <v>2603</v>
      </c>
      <c r="M1284" s="2" t="s">
        <v>2604</v>
      </c>
      <c r="N1284" s="2">
        <v>24</v>
      </c>
      <c r="O1284" s="2">
        <v>1</v>
      </c>
      <c r="P1284" s="3">
        <v>41061.668749999997</v>
      </c>
      <c r="Q1284" s="2" t="s">
        <v>816</v>
      </c>
      <c r="R1284" s="2" t="s">
        <v>459</v>
      </c>
      <c r="S1284" s="2" t="s">
        <v>2605</v>
      </c>
      <c r="T1284" s="2" t="s">
        <v>818</v>
      </c>
      <c r="U1284" s="2">
        <f t="shared" si="420"/>
        <v>1</v>
      </c>
      <c r="V1284" s="2" t="b">
        <f t="shared" si="421"/>
        <v>1</v>
      </c>
      <c r="W1284" s="17" t="b">
        <f t="shared" si="422"/>
        <v>0</v>
      </c>
      <c r="X1284" s="2" t="b">
        <f t="shared" si="423"/>
        <v>0</v>
      </c>
      <c r="Y1284" s="2" t="b">
        <f t="shared" si="424"/>
        <v>0</v>
      </c>
      <c r="Z1284" s="2" t="b">
        <f t="shared" si="425"/>
        <v>0</v>
      </c>
      <c r="AA1284" s="2" t="b">
        <f t="shared" si="426"/>
        <v>0</v>
      </c>
      <c r="AB1284" s="2" t="b">
        <f t="shared" si="427"/>
        <v>0</v>
      </c>
      <c r="AC1284" s="2" t="b">
        <f t="shared" si="428"/>
        <v>0</v>
      </c>
      <c r="AD1284" s="2" t="b">
        <f t="shared" si="429"/>
        <v>0</v>
      </c>
      <c r="AE1284" s="2" t="b">
        <f t="shared" si="430"/>
        <v>0</v>
      </c>
      <c r="AF1284" s="2" t="b">
        <f t="shared" si="431"/>
        <v>0</v>
      </c>
      <c r="AG1284" s="2" t="b">
        <f t="shared" si="432"/>
        <v>0</v>
      </c>
      <c r="AH1284" s="17" t="b">
        <f t="shared" si="433"/>
        <v>0</v>
      </c>
      <c r="AI1284" s="2" t="b">
        <f t="shared" si="434"/>
        <v>0</v>
      </c>
      <c r="AJ1284" s="2" t="b">
        <f t="shared" si="435"/>
        <v>0</v>
      </c>
      <c r="AK1284" s="2" t="b">
        <f t="shared" si="436"/>
        <v>0</v>
      </c>
      <c r="AL1284" s="2" t="b">
        <f t="shared" si="437"/>
        <v>0</v>
      </c>
      <c r="AM1284" s="2" t="b">
        <f t="shared" si="438"/>
        <v>0</v>
      </c>
      <c r="AN1284" s="2" t="b">
        <f t="shared" si="439"/>
        <v>0</v>
      </c>
      <c r="AO1284" s="2" t="b">
        <v>0</v>
      </c>
      <c r="AP1284" s="2" t="b">
        <f t="shared" si="440"/>
        <v>0</v>
      </c>
      <c r="AQ1284" s="2" t="b">
        <v>0</v>
      </c>
      <c r="AR1284" s="2">
        <v>1</v>
      </c>
      <c r="AS1284" s="2" t="s">
        <v>5615</v>
      </c>
      <c r="BM1284" s="7"/>
      <c r="BN1284" s="7"/>
      <c r="BO1284" s="7"/>
      <c r="BP1284" s="7"/>
      <c r="BQ1284" s="7"/>
      <c r="BR1284" s="7"/>
      <c r="BS1284" s="7"/>
      <c r="BT1284" s="7"/>
      <c r="BU1284" s="7"/>
      <c r="BV1284" s="7"/>
      <c r="BW1284" s="7"/>
      <c r="BX1284" s="7"/>
      <c r="BY1284" s="7"/>
      <c r="BZ1284" s="7"/>
      <c r="CA1284" s="7"/>
      <c r="CB1284" s="7"/>
      <c r="CC1284" s="7"/>
      <c r="CD1284" s="7"/>
      <c r="CE1284" s="7"/>
      <c r="CF1284" s="7"/>
      <c r="CG1284" s="7"/>
    </row>
    <row r="1285" spans="1:85" s="2" customFormat="1" hidden="1" x14ac:dyDescent="0.25">
      <c r="A1285" s="7"/>
      <c r="L1285" s="11" t="s">
        <v>2100</v>
      </c>
      <c r="M1285" s="2" t="s">
        <v>2101</v>
      </c>
      <c r="N1285" s="7">
        <v>2014</v>
      </c>
      <c r="O1285" s="7">
        <v>12</v>
      </c>
      <c r="P1285" s="8">
        <v>41974.512499999997</v>
      </c>
      <c r="Q1285" s="7" t="s">
        <v>1679</v>
      </c>
      <c r="R1285" s="7" t="s">
        <v>459</v>
      </c>
      <c r="S1285" s="7" t="s">
        <v>2102</v>
      </c>
      <c r="T1285" s="7" t="s">
        <v>517</v>
      </c>
      <c r="U1285" s="2">
        <f t="shared" si="420"/>
        <v>0</v>
      </c>
      <c r="V1285" s="2" t="b">
        <f t="shared" si="421"/>
        <v>0</v>
      </c>
      <c r="W1285" s="17" t="b">
        <f t="shared" si="422"/>
        <v>0</v>
      </c>
      <c r="X1285" s="2" t="b">
        <f t="shared" si="423"/>
        <v>0</v>
      </c>
      <c r="Y1285" s="2" t="b">
        <f t="shared" si="424"/>
        <v>0</v>
      </c>
      <c r="Z1285" s="2" t="b">
        <f t="shared" si="425"/>
        <v>0</v>
      </c>
      <c r="AA1285" s="2" t="b">
        <f t="shared" si="426"/>
        <v>0</v>
      </c>
      <c r="AB1285" s="2" t="b">
        <f t="shared" si="427"/>
        <v>0</v>
      </c>
      <c r="AC1285" s="2" t="b">
        <f t="shared" si="428"/>
        <v>0</v>
      </c>
      <c r="AD1285" s="2" t="b">
        <f t="shared" si="429"/>
        <v>0</v>
      </c>
      <c r="AE1285" s="2" t="b">
        <f t="shared" si="430"/>
        <v>0</v>
      </c>
      <c r="AF1285" s="2" t="b">
        <f t="shared" si="431"/>
        <v>0</v>
      </c>
      <c r="AG1285" s="2" t="b">
        <f t="shared" si="432"/>
        <v>0</v>
      </c>
      <c r="AH1285" s="17" t="b">
        <f t="shared" si="433"/>
        <v>0</v>
      </c>
      <c r="AI1285" s="2" t="b">
        <f t="shared" si="434"/>
        <v>0</v>
      </c>
      <c r="AJ1285" s="2" t="b">
        <f t="shared" si="435"/>
        <v>0</v>
      </c>
      <c r="AK1285" s="2" t="b">
        <f t="shared" si="436"/>
        <v>0</v>
      </c>
      <c r="AL1285" s="2" t="b">
        <f t="shared" si="437"/>
        <v>0</v>
      </c>
      <c r="AM1285" s="2" t="b">
        <f t="shared" si="438"/>
        <v>0</v>
      </c>
      <c r="AN1285" s="2" t="b">
        <f t="shared" si="439"/>
        <v>0</v>
      </c>
      <c r="AO1285" s="2" t="b">
        <v>0</v>
      </c>
      <c r="AP1285" s="2" t="b">
        <f t="shared" si="440"/>
        <v>0</v>
      </c>
      <c r="AQ1285" s="2" t="b">
        <v>0</v>
      </c>
      <c r="AR1285" s="7" t="s">
        <v>5615</v>
      </c>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row>
    <row r="1286" spans="1:85" s="2" customFormat="1" ht="30" hidden="1" x14ac:dyDescent="0.25">
      <c r="A1286" s="7"/>
      <c r="L1286" s="11" t="s">
        <v>2907</v>
      </c>
      <c r="M1286" s="2" t="s">
        <v>2908</v>
      </c>
      <c r="N1286" s="2">
        <v>45</v>
      </c>
      <c r="O1286" s="2">
        <v>4</v>
      </c>
      <c r="P1286" s="3">
        <v>41974.529861111114</v>
      </c>
      <c r="Q1286" s="2" t="s">
        <v>11</v>
      </c>
      <c r="R1286" s="2" t="s">
        <v>459</v>
      </c>
      <c r="S1286" s="2" t="s">
        <v>2906</v>
      </c>
      <c r="T1286" s="2" t="s">
        <v>484</v>
      </c>
      <c r="U1286" s="2">
        <f t="shared" si="420"/>
        <v>5</v>
      </c>
      <c r="V1286" s="2" t="b">
        <f t="shared" si="421"/>
        <v>1</v>
      </c>
      <c r="W1286" s="17" t="b">
        <f t="shared" si="422"/>
        <v>1</v>
      </c>
      <c r="X1286" s="2" t="b">
        <f t="shared" si="423"/>
        <v>1</v>
      </c>
      <c r="Y1286" s="2" t="b">
        <f t="shared" si="424"/>
        <v>0</v>
      </c>
      <c r="Z1286" s="2" t="b">
        <f t="shared" si="425"/>
        <v>0</v>
      </c>
      <c r="AA1286" s="2" t="b">
        <f t="shared" si="426"/>
        <v>0</v>
      </c>
      <c r="AB1286" s="2" t="b">
        <f t="shared" si="427"/>
        <v>0</v>
      </c>
      <c r="AC1286" s="2" t="b">
        <f t="shared" si="428"/>
        <v>1</v>
      </c>
      <c r="AD1286" s="2" t="b">
        <f t="shared" si="429"/>
        <v>1</v>
      </c>
      <c r="AE1286" s="2" t="b">
        <f t="shared" si="430"/>
        <v>0</v>
      </c>
      <c r="AF1286" s="2" t="b">
        <f t="shared" si="431"/>
        <v>0</v>
      </c>
      <c r="AG1286" s="2" t="b">
        <f t="shared" si="432"/>
        <v>0</v>
      </c>
      <c r="AH1286" s="17" t="b">
        <f t="shared" si="433"/>
        <v>0</v>
      </c>
      <c r="AI1286" s="2" t="b">
        <f t="shared" si="434"/>
        <v>0</v>
      </c>
      <c r="AJ1286" s="2" t="b">
        <f t="shared" si="435"/>
        <v>0</v>
      </c>
      <c r="AK1286" s="2" t="b">
        <f t="shared" si="436"/>
        <v>0</v>
      </c>
      <c r="AL1286" s="2" t="b">
        <f t="shared" si="437"/>
        <v>0</v>
      </c>
      <c r="AM1286" s="2" t="b">
        <f t="shared" si="438"/>
        <v>0</v>
      </c>
      <c r="AN1286" s="2" t="b">
        <f t="shared" si="439"/>
        <v>0</v>
      </c>
      <c r="AO1286" s="2" t="b">
        <v>0</v>
      </c>
      <c r="AP1286" s="2" t="b">
        <f t="shared" si="440"/>
        <v>0</v>
      </c>
      <c r="AQ1286" s="2" t="b">
        <v>0</v>
      </c>
      <c r="AR1286" s="2">
        <v>1</v>
      </c>
      <c r="AS1286" s="2">
        <v>2</v>
      </c>
      <c r="AT1286" s="2">
        <v>4</v>
      </c>
      <c r="AU1286" s="2" t="s">
        <v>5615</v>
      </c>
      <c r="AV1286" s="2">
        <v>10</v>
      </c>
      <c r="AW1286" s="2">
        <v>11</v>
      </c>
      <c r="AX1286" s="2">
        <v>12</v>
      </c>
      <c r="BM1286" s="7"/>
      <c r="BN1286" s="7"/>
      <c r="BO1286" s="7"/>
      <c r="BP1286" s="7"/>
      <c r="BQ1286" s="7"/>
      <c r="BR1286" s="7"/>
      <c r="BS1286" s="7"/>
      <c r="BT1286" s="7"/>
      <c r="BU1286" s="7"/>
      <c r="BV1286" s="7"/>
      <c r="BW1286" s="7"/>
      <c r="BX1286" s="7"/>
      <c r="BY1286" s="7"/>
      <c r="BZ1286" s="7"/>
      <c r="CA1286" s="7"/>
      <c r="CB1286" s="7"/>
      <c r="CC1286" s="7"/>
      <c r="CD1286" s="7"/>
      <c r="CE1286" s="7"/>
      <c r="CF1286" s="7"/>
      <c r="CG1286" s="7"/>
    </row>
    <row r="1287" spans="1:85" s="7" customFormat="1" ht="30" hidden="1" x14ac:dyDescent="0.25">
      <c r="B1287" s="2"/>
      <c r="C1287" s="2"/>
      <c r="D1287" s="2"/>
      <c r="E1287" s="2"/>
      <c r="F1287" s="2"/>
      <c r="G1287" s="2"/>
      <c r="H1287" s="2"/>
      <c r="I1287" s="2"/>
      <c r="J1287" s="2"/>
      <c r="K1287" s="2"/>
      <c r="L1287" s="11" t="s">
        <v>2189</v>
      </c>
      <c r="M1287" s="2" t="s">
        <v>2190</v>
      </c>
      <c r="N1287" s="7">
        <v>2011</v>
      </c>
      <c r="O1287" s="7">
        <v>1</v>
      </c>
      <c r="P1287" s="9">
        <v>40738</v>
      </c>
      <c r="Q1287" s="7" t="s">
        <v>11</v>
      </c>
      <c r="R1287" s="7" t="s">
        <v>459</v>
      </c>
      <c r="S1287" s="7" t="s">
        <v>2186</v>
      </c>
      <c r="T1287" s="7" t="s">
        <v>465</v>
      </c>
      <c r="U1287" s="2">
        <f t="shared" si="420"/>
        <v>1</v>
      </c>
      <c r="V1287" s="2" t="b">
        <f t="shared" si="421"/>
        <v>1</v>
      </c>
      <c r="W1287" s="17" t="b">
        <f t="shared" si="422"/>
        <v>0</v>
      </c>
      <c r="X1287" s="2" t="b">
        <f t="shared" si="423"/>
        <v>0</v>
      </c>
      <c r="Y1287" s="2" t="b">
        <f t="shared" si="424"/>
        <v>0</v>
      </c>
      <c r="Z1287" s="2" t="b">
        <f t="shared" si="425"/>
        <v>0</v>
      </c>
      <c r="AA1287" s="2" t="b">
        <f t="shared" si="426"/>
        <v>0</v>
      </c>
      <c r="AB1287" s="2" t="b">
        <f t="shared" si="427"/>
        <v>0</v>
      </c>
      <c r="AC1287" s="2" t="b">
        <f t="shared" si="428"/>
        <v>0</v>
      </c>
      <c r="AD1287" s="2" t="b">
        <f t="shared" si="429"/>
        <v>0</v>
      </c>
      <c r="AE1287" s="2" t="b">
        <f t="shared" si="430"/>
        <v>0</v>
      </c>
      <c r="AF1287" s="2" t="b">
        <f t="shared" si="431"/>
        <v>0</v>
      </c>
      <c r="AG1287" s="2" t="b">
        <f t="shared" si="432"/>
        <v>0</v>
      </c>
      <c r="AH1287" s="17" t="b">
        <f t="shared" si="433"/>
        <v>0</v>
      </c>
      <c r="AI1287" s="2" t="b">
        <f t="shared" si="434"/>
        <v>0</v>
      </c>
      <c r="AJ1287" s="2" t="b">
        <f t="shared" si="435"/>
        <v>0</v>
      </c>
      <c r="AK1287" s="2" t="b">
        <f t="shared" si="436"/>
        <v>0</v>
      </c>
      <c r="AL1287" s="2" t="b">
        <f t="shared" si="437"/>
        <v>0</v>
      </c>
      <c r="AM1287" s="2" t="b">
        <f t="shared" si="438"/>
        <v>0</v>
      </c>
      <c r="AN1287" s="2" t="b">
        <f t="shared" si="439"/>
        <v>0</v>
      </c>
      <c r="AO1287" s="2" t="b">
        <v>0</v>
      </c>
      <c r="AP1287" s="2" t="b">
        <f t="shared" si="440"/>
        <v>0</v>
      </c>
      <c r="AQ1287" s="2" t="b">
        <v>0</v>
      </c>
      <c r="AR1287" s="7">
        <v>1</v>
      </c>
    </row>
    <row r="1288" spans="1:85" s="84" customFormat="1" ht="195" x14ac:dyDescent="0.25">
      <c r="A1288" s="75" t="s">
        <v>5659</v>
      </c>
      <c r="B1288" s="75" t="s">
        <v>5693</v>
      </c>
      <c r="C1288" s="75" t="s">
        <v>5916</v>
      </c>
      <c r="D1288" s="90" t="s">
        <v>5693</v>
      </c>
      <c r="E1288" s="90" t="s">
        <v>6272</v>
      </c>
      <c r="F1288" s="91" t="s">
        <v>5693</v>
      </c>
      <c r="G1288" s="91" t="s">
        <v>6273</v>
      </c>
      <c r="H1288" s="91" t="s">
        <v>6274</v>
      </c>
      <c r="I1288" s="90" t="s">
        <v>6275</v>
      </c>
      <c r="J1288" s="91" t="s">
        <v>6276</v>
      </c>
      <c r="K1288" s="75" t="s">
        <v>6277</v>
      </c>
      <c r="L1288" s="90" t="s">
        <v>5168</v>
      </c>
      <c r="M1288" s="90" t="s">
        <v>5169</v>
      </c>
      <c r="N1288" s="90">
        <v>11</v>
      </c>
      <c r="O1288" s="90">
        <v>1</v>
      </c>
      <c r="P1288" s="93">
        <v>43101</v>
      </c>
      <c r="Q1288" s="90" t="s">
        <v>11</v>
      </c>
      <c r="R1288" s="90" t="s">
        <v>5159</v>
      </c>
      <c r="S1288" s="90" t="s">
        <v>5170</v>
      </c>
      <c r="T1288" s="90" t="s">
        <v>3321</v>
      </c>
      <c r="U1288" s="90">
        <f t="shared" si="420"/>
        <v>6</v>
      </c>
      <c r="V1288" s="90" t="b">
        <f t="shared" si="421"/>
        <v>1</v>
      </c>
      <c r="W1288" s="90" t="b">
        <f t="shared" si="422"/>
        <v>0</v>
      </c>
      <c r="X1288" s="90" t="b">
        <f t="shared" si="423"/>
        <v>1</v>
      </c>
      <c r="Y1288" s="90" t="b">
        <f t="shared" si="424"/>
        <v>0</v>
      </c>
      <c r="Z1288" s="90" t="b">
        <f t="shared" si="425"/>
        <v>1</v>
      </c>
      <c r="AA1288" s="90" t="b">
        <f t="shared" si="426"/>
        <v>0</v>
      </c>
      <c r="AB1288" s="90" t="b">
        <f t="shared" si="427"/>
        <v>0</v>
      </c>
      <c r="AC1288" s="90" t="b">
        <f t="shared" si="428"/>
        <v>0</v>
      </c>
      <c r="AD1288" s="90" t="b">
        <f t="shared" si="429"/>
        <v>0</v>
      </c>
      <c r="AE1288" s="90" t="b">
        <f t="shared" si="430"/>
        <v>0</v>
      </c>
      <c r="AF1288" s="90" t="b">
        <f t="shared" si="431"/>
        <v>0</v>
      </c>
      <c r="AG1288" s="90" t="b">
        <f t="shared" si="432"/>
        <v>0</v>
      </c>
      <c r="AH1288" s="90" t="b">
        <f t="shared" si="433"/>
        <v>1</v>
      </c>
      <c r="AI1288" s="90" t="b">
        <f t="shared" si="434"/>
        <v>1</v>
      </c>
      <c r="AJ1288" s="90" t="b">
        <f t="shared" si="435"/>
        <v>0</v>
      </c>
      <c r="AK1288" s="90" t="b">
        <f t="shared" si="436"/>
        <v>0</v>
      </c>
      <c r="AL1288" s="90" t="b">
        <f t="shared" si="437"/>
        <v>0</v>
      </c>
      <c r="AM1288" s="90" t="b">
        <f t="shared" si="438"/>
        <v>0</v>
      </c>
      <c r="AN1288" s="90" t="b">
        <f t="shared" si="439"/>
        <v>1</v>
      </c>
      <c r="AO1288" s="90" t="b">
        <v>0</v>
      </c>
      <c r="AP1288" s="90" t="b">
        <f t="shared" si="440"/>
        <v>0</v>
      </c>
      <c r="AQ1288" s="90" t="b">
        <v>0</v>
      </c>
      <c r="AR1288" s="2">
        <v>1</v>
      </c>
      <c r="AS1288" s="2">
        <v>4</v>
      </c>
      <c r="AT1288" s="2">
        <v>6</v>
      </c>
      <c r="AU1288" s="2">
        <v>16</v>
      </c>
      <c r="AV1288" s="2">
        <v>20</v>
      </c>
      <c r="AW1288" s="2">
        <v>48</v>
      </c>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7"/>
    </row>
    <row r="1289" spans="1:85" s="7" customFormat="1" hidden="1" x14ac:dyDescent="0.25">
      <c r="B1289" s="2"/>
      <c r="C1289" s="2"/>
      <c r="D1289" s="2"/>
      <c r="E1289" s="2"/>
      <c r="F1289" s="2"/>
      <c r="G1289" s="2"/>
      <c r="H1289" s="2"/>
      <c r="I1289" s="2"/>
      <c r="J1289" s="2"/>
      <c r="K1289" s="2"/>
      <c r="L1289" s="11" t="s">
        <v>2097</v>
      </c>
      <c r="M1289" s="2" t="s">
        <v>2098</v>
      </c>
      <c r="N1289" s="7">
        <v>109</v>
      </c>
      <c r="O1289" s="7">
        <v>11</v>
      </c>
      <c r="P1289" s="8">
        <v>41579.625</v>
      </c>
      <c r="Q1289" s="7" t="s">
        <v>474</v>
      </c>
      <c r="R1289" s="7" t="s">
        <v>459</v>
      </c>
      <c r="S1289" s="7" t="s">
        <v>2099</v>
      </c>
      <c r="T1289" s="7" t="s">
        <v>1526</v>
      </c>
      <c r="U1289" s="2">
        <f t="shared" si="420"/>
        <v>0</v>
      </c>
      <c r="V1289" s="2" t="b">
        <f t="shared" si="421"/>
        <v>0</v>
      </c>
      <c r="W1289" s="17" t="b">
        <f t="shared" si="422"/>
        <v>0</v>
      </c>
      <c r="X1289" s="2" t="b">
        <f t="shared" si="423"/>
        <v>0</v>
      </c>
      <c r="Y1289" s="2" t="b">
        <f t="shared" si="424"/>
        <v>0</v>
      </c>
      <c r="Z1289" s="2" t="b">
        <f t="shared" si="425"/>
        <v>0</v>
      </c>
      <c r="AA1289" s="2" t="b">
        <f t="shared" si="426"/>
        <v>0</v>
      </c>
      <c r="AB1289" s="2" t="b">
        <f t="shared" si="427"/>
        <v>0</v>
      </c>
      <c r="AC1289" s="2" t="b">
        <f t="shared" si="428"/>
        <v>0</v>
      </c>
      <c r="AD1289" s="2" t="b">
        <f t="shared" si="429"/>
        <v>0</v>
      </c>
      <c r="AE1289" s="2" t="b">
        <f t="shared" si="430"/>
        <v>0</v>
      </c>
      <c r="AF1289" s="2" t="b">
        <f t="shared" si="431"/>
        <v>0</v>
      </c>
      <c r="AG1289" s="2" t="b">
        <f t="shared" si="432"/>
        <v>0</v>
      </c>
      <c r="AH1289" s="17" t="b">
        <f t="shared" si="433"/>
        <v>0</v>
      </c>
      <c r="AI1289" s="2" t="b">
        <f t="shared" si="434"/>
        <v>0</v>
      </c>
      <c r="AJ1289" s="2" t="b">
        <f t="shared" si="435"/>
        <v>0</v>
      </c>
      <c r="AK1289" s="2" t="b">
        <f t="shared" si="436"/>
        <v>0</v>
      </c>
      <c r="AL1289" s="2" t="b">
        <f t="shared" si="437"/>
        <v>0</v>
      </c>
      <c r="AM1289" s="2" t="b">
        <f t="shared" si="438"/>
        <v>0</v>
      </c>
      <c r="AN1289" s="2" t="b">
        <f t="shared" si="439"/>
        <v>0</v>
      </c>
      <c r="AO1289" s="2" t="b">
        <v>0</v>
      </c>
      <c r="AP1289" s="2" t="b">
        <f t="shared" si="440"/>
        <v>0</v>
      </c>
      <c r="AQ1289" s="2" t="b">
        <v>0</v>
      </c>
      <c r="AR1289" s="7" t="s">
        <v>5615</v>
      </c>
    </row>
    <row r="1290" spans="1:85" s="7" customFormat="1" ht="30" hidden="1" x14ac:dyDescent="0.25">
      <c r="B1290" s="2"/>
      <c r="C1290" s="2"/>
      <c r="D1290" s="2"/>
      <c r="E1290" s="2"/>
      <c r="F1290" s="2"/>
      <c r="G1290" s="2"/>
      <c r="H1290" s="2"/>
      <c r="I1290" s="2"/>
      <c r="J1290" s="2"/>
      <c r="K1290" s="2"/>
      <c r="L1290" s="11" t="s">
        <v>3228</v>
      </c>
      <c r="M1290" s="2" t="s">
        <v>3229</v>
      </c>
      <c r="N1290" s="2">
        <v>2000</v>
      </c>
      <c r="O1290" s="2">
        <v>1</v>
      </c>
      <c r="P1290" s="3">
        <v>36526.362500000003</v>
      </c>
      <c r="Q1290" s="2" t="s">
        <v>11</v>
      </c>
      <c r="R1290" s="2" t="s">
        <v>459</v>
      </c>
      <c r="S1290" s="2" t="s">
        <v>3230</v>
      </c>
      <c r="T1290" s="2" t="s">
        <v>1066</v>
      </c>
      <c r="U1290" s="2">
        <f t="shared" si="420"/>
        <v>0</v>
      </c>
      <c r="V1290" s="2" t="b">
        <f t="shared" si="421"/>
        <v>0</v>
      </c>
      <c r="W1290" s="17" t="b">
        <f t="shared" si="422"/>
        <v>0</v>
      </c>
      <c r="X1290" s="2" t="b">
        <f t="shared" si="423"/>
        <v>0</v>
      </c>
      <c r="Y1290" s="2" t="b">
        <f t="shared" si="424"/>
        <v>0</v>
      </c>
      <c r="Z1290" s="2" t="b">
        <f t="shared" si="425"/>
        <v>0</v>
      </c>
      <c r="AA1290" s="2" t="b">
        <f t="shared" si="426"/>
        <v>0</v>
      </c>
      <c r="AB1290" s="2" t="b">
        <f t="shared" si="427"/>
        <v>0</v>
      </c>
      <c r="AC1290" s="2" t="b">
        <f t="shared" si="428"/>
        <v>0</v>
      </c>
      <c r="AD1290" s="2" t="b">
        <f t="shared" si="429"/>
        <v>0</v>
      </c>
      <c r="AE1290" s="2" t="b">
        <f t="shared" si="430"/>
        <v>0</v>
      </c>
      <c r="AF1290" s="2" t="b">
        <f t="shared" si="431"/>
        <v>0</v>
      </c>
      <c r="AG1290" s="2" t="b">
        <f t="shared" si="432"/>
        <v>0</v>
      </c>
      <c r="AH1290" s="17" t="b">
        <f t="shared" si="433"/>
        <v>0</v>
      </c>
      <c r="AI1290" s="2" t="b">
        <f t="shared" si="434"/>
        <v>0</v>
      </c>
      <c r="AJ1290" s="2" t="b">
        <f t="shared" si="435"/>
        <v>0</v>
      </c>
      <c r="AK1290" s="2" t="b">
        <f t="shared" si="436"/>
        <v>0</v>
      </c>
      <c r="AL1290" s="2" t="b">
        <f t="shared" si="437"/>
        <v>0</v>
      </c>
      <c r="AM1290" s="2" t="b">
        <f t="shared" si="438"/>
        <v>0</v>
      </c>
      <c r="AN1290" s="2" t="b">
        <f t="shared" si="439"/>
        <v>0</v>
      </c>
      <c r="AO1290" s="2" t="b">
        <v>0</v>
      </c>
      <c r="AP1290" s="2" t="b">
        <f t="shared" si="440"/>
        <v>0</v>
      </c>
      <c r="AQ1290" s="2" t="b">
        <v>0</v>
      </c>
      <c r="AR1290" s="2" t="s">
        <v>5620</v>
      </c>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row>
    <row r="1291" spans="1:85" s="7" customFormat="1" ht="30" hidden="1" x14ac:dyDescent="0.25">
      <c r="B1291" s="2"/>
      <c r="C1291" s="2"/>
      <c r="D1291" s="2"/>
      <c r="E1291" s="2"/>
      <c r="F1291" s="2"/>
      <c r="G1291" s="2"/>
      <c r="H1291" s="2"/>
      <c r="I1291" s="2"/>
      <c r="J1291" s="2"/>
      <c r="K1291" s="2"/>
      <c r="L1291" s="11" t="s">
        <v>3236</v>
      </c>
      <c r="M1291" s="2" t="s">
        <v>3237</v>
      </c>
      <c r="N1291" s="2">
        <v>16</v>
      </c>
      <c r="O1291" s="2">
        <v>2</v>
      </c>
      <c r="P1291" s="3">
        <v>40878.698611111111</v>
      </c>
      <c r="Q1291" s="2" t="s">
        <v>11</v>
      </c>
      <c r="R1291" s="2" t="s">
        <v>459</v>
      </c>
      <c r="S1291" s="2" t="s">
        <v>3238</v>
      </c>
      <c r="T1291" s="2" t="s">
        <v>3239</v>
      </c>
      <c r="U1291" s="2">
        <f t="shared" si="420"/>
        <v>1</v>
      </c>
      <c r="V1291" s="2" t="b">
        <f t="shared" si="421"/>
        <v>1</v>
      </c>
      <c r="W1291" s="17" t="b">
        <f t="shared" si="422"/>
        <v>0</v>
      </c>
      <c r="X1291" s="2" t="b">
        <f t="shared" si="423"/>
        <v>0</v>
      </c>
      <c r="Y1291" s="2" t="b">
        <f t="shared" si="424"/>
        <v>0</v>
      </c>
      <c r="Z1291" s="2" t="b">
        <f t="shared" si="425"/>
        <v>0</v>
      </c>
      <c r="AA1291" s="2" t="b">
        <f t="shared" si="426"/>
        <v>0</v>
      </c>
      <c r="AB1291" s="2" t="b">
        <f t="shared" si="427"/>
        <v>0</v>
      </c>
      <c r="AC1291" s="2" t="b">
        <f t="shared" si="428"/>
        <v>0</v>
      </c>
      <c r="AD1291" s="2" t="b">
        <f t="shared" si="429"/>
        <v>0</v>
      </c>
      <c r="AE1291" s="2" t="b">
        <f t="shared" si="430"/>
        <v>0</v>
      </c>
      <c r="AF1291" s="2" t="b">
        <f t="shared" si="431"/>
        <v>0</v>
      </c>
      <c r="AG1291" s="2" t="b">
        <f t="shared" si="432"/>
        <v>0</v>
      </c>
      <c r="AH1291" s="17" t="b">
        <f t="shared" si="433"/>
        <v>0</v>
      </c>
      <c r="AI1291" s="2" t="b">
        <f t="shared" si="434"/>
        <v>0</v>
      </c>
      <c r="AJ1291" s="2" t="b">
        <f t="shared" si="435"/>
        <v>0</v>
      </c>
      <c r="AK1291" s="2" t="b">
        <f t="shared" si="436"/>
        <v>0</v>
      </c>
      <c r="AL1291" s="2" t="b">
        <f t="shared" si="437"/>
        <v>0</v>
      </c>
      <c r="AM1291" s="2" t="b">
        <f t="shared" si="438"/>
        <v>0</v>
      </c>
      <c r="AN1291" s="2" t="b">
        <f t="shared" si="439"/>
        <v>0</v>
      </c>
      <c r="AO1291" s="2" t="b">
        <v>0</v>
      </c>
      <c r="AP1291" s="2" t="b">
        <f t="shared" si="440"/>
        <v>0</v>
      </c>
      <c r="AQ1291" s="2" t="b">
        <v>0</v>
      </c>
      <c r="AR1291" s="2">
        <v>1</v>
      </c>
      <c r="AS1291" s="2" t="s">
        <v>5615</v>
      </c>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row>
    <row r="1292" spans="1:85" s="7" customFormat="1" ht="45" hidden="1" x14ac:dyDescent="0.25">
      <c r="B1292" s="2"/>
      <c r="C1292" s="2"/>
      <c r="D1292" s="2"/>
      <c r="E1292" s="2"/>
      <c r="F1292" s="2"/>
      <c r="G1292" s="2"/>
      <c r="H1292" s="2"/>
      <c r="I1292" s="2"/>
      <c r="J1292" s="2"/>
      <c r="K1292" s="2"/>
      <c r="L1292" s="11" t="s">
        <v>1799</v>
      </c>
      <c r="M1292" s="2" t="s">
        <v>1800</v>
      </c>
      <c r="N1292" s="7">
        <v>2011</v>
      </c>
      <c r="O1292" s="7">
        <v>1</v>
      </c>
      <c r="P1292" s="8">
        <v>40544.612500000003</v>
      </c>
      <c r="Q1292" s="7" t="s">
        <v>474</v>
      </c>
      <c r="R1292" s="7" t="s">
        <v>459</v>
      </c>
      <c r="S1292" s="7" t="s">
        <v>1801</v>
      </c>
      <c r="T1292" s="7" t="s">
        <v>1526</v>
      </c>
      <c r="U1292" s="2">
        <f t="shared" si="420"/>
        <v>1</v>
      </c>
      <c r="V1292" s="2" t="b">
        <f t="shared" si="421"/>
        <v>1</v>
      </c>
      <c r="W1292" s="17" t="b">
        <f t="shared" si="422"/>
        <v>0</v>
      </c>
      <c r="X1292" s="2" t="b">
        <f t="shared" si="423"/>
        <v>0</v>
      </c>
      <c r="Y1292" s="2" t="b">
        <f t="shared" si="424"/>
        <v>0</v>
      </c>
      <c r="Z1292" s="2" t="b">
        <f t="shared" si="425"/>
        <v>0</v>
      </c>
      <c r="AA1292" s="2" t="b">
        <f t="shared" si="426"/>
        <v>0</v>
      </c>
      <c r="AB1292" s="2" t="b">
        <f t="shared" si="427"/>
        <v>0</v>
      </c>
      <c r="AC1292" s="2" t="b">
        <f t="shared" si="428"/>
        <v>0</v>
      </c>
      <c r="AD1292" s="2" t="b">
        <f t="shared" si="429"/>
        <v>0</v>
      </c>
      <c r="AE1292" s="2" t="b">
        <f t="shared" si="430"/>
        <v>0</v>
      </c>
      <c r="AF1292" s="2" t="b">
        <f t="shared" si="431"/>
        <v>0</v>
      </c>
      <c r="AG1292" s="2" t="b">
        <f t="shared" si="432"/>
        <v>0</v>
      </c>
      <c r="AH1292" s="17" t="b">
        <f t="shared" si="433"/>
        <v>0</v>
      </c>
      <c r="AI1292" s="2" t="b">
        <f t="shared" si="434"/>
        <v>0</v>
      </c>
      <c r="AJ1292" s="2" t="b">
        <f t="shared" si="435"/>
        <v>0</v>
      </c>
      <c r="AK1292" s="2" t="b">
        <f t="shared" si="436"/>
        <v>0</v>
      </c>
      <c r="AL1292" s="2" t="b">
        <f t="shared" si="437"/>
        <v>0</v>
      </c>
      <c r="AM1292" s="2" t="b">
        <f t="shared" si="438"/>
        <v>0</v>
      </c>
      <c r="AN1292" s="2" t="b">
        <f t="shared" si="439"/>
        <v>0</v>
      </c>
      <c r="AO1292" s="2" t="b">
        <v>0</v>
      </c>
      <c r="AP1292" s="2" t="b">
        <f t="shared" si="440"/>
        <v>0</v>
      </c>
      <c r="AQ1292" s="2" t="b">
        <v>0</v>
      </c>
      <c r="AR1292" s="7">
        <v>1</v>
      </c>
      <c r="BM1292" s="2"/>
      <c r="BN1292" s="2"/>
      <c r="BO1292" s="2"/>
    </row>
    <row r="1293" spans="1:85" s="7" customFormat="1" ht="30" hidden="1" x14ac:dyDescent="0.25">
      <c r="B1293" s="2"/>
      <c r="C1293" s="2"/>
      <c r="D1293" s="2"/>
      <c r="E1293" s="2"/>
      <c r="F1293" s="2"/>
      <c r="G1293" s="2"/>
      <c r="H1293" s="2"/>
      <c r="I1293" s="2"/>
      <c r="J1293" s="2"/>
      <c r="K1293" s="2"/>
      <c r="L1293" s="11" t="s">
        <v>4500</v>
      </c>
      <c r="M1293" s="2" t="s">
        <v>4501</v>
      </c>
      <c r="N1293" s="7">
        <v>2010</v>
      </c>
      <c r="O1293" s="7">
        <v>1</v>
      </c>
      <c r="P1293" s="8">
        <v>40179.50277777778</v>
      </c>
      <c r="Q1293" s="7" t="s">
        <v>474</v>
      </c>
      <c r="R1293" s="7" t="s">
        <v>459</v>
      </c>
      <c r="S1293" s="7" t="s">
        <v>4502</v>
      </c>
      <c r="T1293" s="7" t="s">
        <v>1066</v>
      </c>
      <c r="U1293" s="2">
        <f t="shared" si="420"/>
        <v>3</v>
      </c>
      <c r="V1293" s="2" t="b">
        <f t="shared" si="421"/>
        <v>0</v>
      </c>
      <c r="W1293" s="17" t="b">
        <f t="shared" si="422"/>
        <v>0</v>
      </c>
      <c r="X1293" s="2" t="b">
        <f t="shared" si="423"/>
        <v>1</v>
      </c>
      <c r="Y1293" s="2" t="b">
        <f t="shared" si="424"/>
        <v>0</v>
      </c>
      <c r="Z1293" s="2" t="b">
        <f t="shared" si="425"/>
        <v>0</v>
      </c>
      <c r="AA1293" s="2" t="b">
        <f t="shared" si="426"/>
        <v>1</v>
      </c>
      <c r="AB1293" s="2" t="b">
        <f t="shared" si="427"/>
        <v>0</v>
      </c>
      <c r="AC1293" s="2" t="b">
        <f t="shared" si="428"/>
        <v>0</v>
      </c>
      <c r="AD1293" s="2" t="b">
        <f t="shared" si="429"/>
        <v>1</v>
      </c>
      <c r="AE1293" s="2" t="b">
        <f t="shared" si="430"/>
        <v>0</v>
      </c>
      <c r="AF1293" s="2" t="b">
        <f t="shared" si="431"/>
        <v>0</v>
      </c>
      <c r="AG1293" s="2" t="b">
        <f t="shared" si="432"/>
        <v>0</v>
      </c>
      <c r="AH1293" s="17" t="b">
        <f t="shared" si="433"/>
        <v>0</v>
      </c>
      <c r="AI1293" s="2" t="b">
        <f t="shared" si="434"/>
        <v>0</v>
      </c>
      <c r="AJ1293" s="2" t="b">
        <f t="shared" si="435"/>
        <v>0</v>
      </c>
      <c r="AK1293" s="2" t="b">
        <f t="shared" si="436"/>
        <v>0</v>
      </c>
      <c r="AL1293" s="2" t="b">
        <f t="shared" si="437"/>
        <v>0</v>
      </c>
      <c r="AM1293" s="2" t="b">
        <f t="shared" si="438"/>
        <v>0</v>
      </c>
      <c r="AN1293" s="2" t="b">
        <f t="shared" si="439"/>
        <v>0</v>
      </c>
      <c r="AO1293" s="2" t="b">
        <v>0</v>
      </c>
      <c r="AP1293" s="2" t="b">
        <f t="shared" si="440"/>
        <v>0</v>
      </c>
      <c r="AQ1293" s="2" t="b">
        <v>0</v>
      </c>
      <c r="AR1293" s="7">
        <v>4</v>
      </c>
      <c r="AS1293" s="7">
        <v>7</v>
      </c>
      <c r="AT1293" s="7">
        <v>11</v>
      </c>
      <c r="AU1293" s="7" t="s">
        <v>5620</v>
      </c>
      <c r="BM1293" s="2"/>
      <c r="BN1293" s="2"/>
      <c r="BO1293" s="2"/>
      <c r="BP1293" s="2"/>
      <c r="BQ1293" s="2"/>
      <c r="BR1293" s="2"/>
      <c r="BS1293" s="2"/>
      <c r="BT1293" s="2"/>
      <c r="BU1293" s="2"/>
      <c r="BV1293" s="2"/>
      <c r="BW1293" s="2"/>
      <c r="BX1293" s="2"/>
      <c r="BY1293" s="2"/>
      <c r="BZ1293" s="2"/>
      <c r="CA1293" s="2"/>
      <c r="CB1293" s="2"/>
      <c r="CC1293" s="2"/>
      <c r="CD1293" s="2"/>
      <c r="CE1293" s="2"/>
    </row>
    <row r="1294" spans="1:85" s="7" customFormat="1" ht="30" hidden="1" x14ac:dyDescent="0.25">
      <c r="B1294" s="2"/>
      <c r="C1294" s="2"/>
      <c r="D1294" s="2"/>
      <c r="E1294" s="2"/>
      <c r="F1294" s="2"/>
      <c r="G1294" s="2"/>
      <c r="H1294" s="2"/>
      <c r="I1294" s="2"/>
      <c r="J1294" s="2"/>
      <c r="K1294" s="2"/>
      <c r="L1294" s="11" t="s">
        <v>2160</v>
      </c>
      <c r="M1294" s="2" t="s">
        <v>2161</v>
      </c>
      <c r="N1294" s="7">
        <v>2010</v>
      </c>
      <c r="O1294" s="7">
        <v>1</v>
      </c>
      <c r="P1294" s="8">
        <v>40268.397916666669</v>
      </c>
      <c r="Q1294" s="7" t="s">
        <v>474</v>
      </c>
      <c r="R1294" s="7" t="s">
        <v>459</v>
      </c>
      <c r="S1294" s="7" t="s">
        <v>2162</v>
      </c>
      <c r="T1294" s="7" t="s">
        <v>1526</v>
      </c>
      <c r="U1294" s="2">
        <f t="shared" si="420"/>
        <v>1</v>
      </c>
      <c r="V1294" s="2" t="b">
        <f t="shared" si="421"/>
        <v>1</v>
      </c>
      <c r="W1294" s="17" t="b">
        <f t="shared" si="422"/>
        <v>0</v>
      </c>
      <c r="X1294" s="2" t="b">
        <f t="shared" si="423"/>
        <v>0</v>
      </c>
      <c r="Y1294" s="2" t="b">
        <f t="shared" si="424"/>
        <v>0</v>
      </c>
      <c r="Z1294" s="2" t="b">
        <f t="shared" si="425"/>
        <v>0</v>
      </c>
      <c r="AA1294" s="2" t="b">
        <f t="shared" si="426"/>
        <v>0</v>
      </c>
      <c r="AB1294" s="2" t="b">
        <f t="shared" si="427"/>
        <v>0</v>
      </c>
      <c r="AC1294" s="2" t="b">
        <f t="shared" si="428"/>
        <v>0</v>
      </c>
      <c r="AD1294" s="2" t="b">
        <f t="shared" si="429"/>
        <v>0</v>
      </c>
      <c r="AE1294" s="2" t="b">
        <f t="shared" si="430"/>
        <v>0</v>
      </c>
      <c r="AF1294" s="2" t="b">
        <f t="shared" si="431"/>
        <v>0</v>
      </c>
      <c r="AG1294" s="2" t="b">
        <f t="shared" si="432"/>
        <v>0</v>
      </c>
      <c r="AH1294" s="17" t="b">
        <f t="shared" si="433"/>
        <v>0</v>
      </c>
      <c r="AI1294" s="2" t="b">
        <f t="shared" si="434"/>
        <v>0</v>
      </c>
      <c r="AJ1294" s="2" t="b">
        <f t="shared" si="435"/>
        <v>0</v>
      </c>
      <c r="AK1294" s="2" t="b">
        <f t="shared" si="436"/>
        <v>0</v>
      </c>
      <c r="AL1294" s="2" t="b">
        <f t="shared" si="437"/>
        <v>0</v>
      </c>
      <c r="AM1294" s="2" t="b">
        <f t="shared" si="438"/>
        <v>0</v>
      </c>
      <c r="AN1294" s="2" t="b">
        <f t="shared" si="439"/>
        <v>0</v>
      </c>
      <c r="AO1294" s="2" t="b">
        <v>0</v>
      </c>
      <c r="AP1294" s="2" t="b">
        <f t="shared" si="440"/>
        <v>0</v>
      </c>
      <c r="AQ1294" s="2" t="b">
        <v>0</v>
      </c>
      <c r="AR1294" s="7">
        <v>1</v>
      </c>
      <c r="BM1294" s="2"/>
      <c r="BN1294" s="2"/>
      <c r="BO1294" s="2"/>
    </row>
    <row r="1295" spans="1:85" s="7" customFormat="1" ht="30" hidden="1" x14ac:dyDescent="0.25">
      <c r="B1295" s="2"/>
      <c r="C1295" s="2"/>
      <c r="D1295" s="2"/>
      <c r="E1295" s="2"/>
      <c r="F1295" s="2"/>
      <c r="G1295" s="2"/>
      <c r="H1295" s="2"/>
      <c r="I1295" s="2"/>
      <c r="J1295" s="2"/>
      <c r="K1295" s="2"/>
      <c r="L1295" s="11" t="s">
        <v>4503</v>
      </c>
      <c r="M1295" s="2" t="s">
        <v>4504</v>
      </c>
      <c r="N1295" s="7">
        <v>1996</v>
      </c>
      <c r="O1295" s="7">
        <v>1</v>
      </c>
      <c r="P1295" s="8">
        <v>35156.385416666664</v>
      </c>
      <c r="Q1295" s="7" t="s">
        <v>474</v>
      </c>
      <c r="R1295" s="7" t="s">
        <v>459</v>
      </c>
      <c r="S1295" s="7" t="s">
        <v>4502</v>
      </c>
      <c r="T1295" s="7" t="s">
        <v>1066</v>
      </c>
      <c r="U1295" s="2">
        <f t="shared" si="420"/>
        <v>0</v>
      </c>
      <c r="V1295" s="2" t="b">
        <f t="shared" si="421"/>
        <v>0</v>
      </c>
      <c r="W1295" s="17" t="b">
        <f t="shared" si="422"/>
        <v>0</v>
      </c>
      <c r="X1295" s="2" t="b">
        <f t="shared" si="423"/>
        <v>0</v>
      </c>
      <c r="Y1295" s="2" t="b">
        <f t="shared" si="424"/>
        <v>0</v>
      </c>
      <c r="Z1295" s="2" t="b">
        <f t="shared" si="425"/>
        <v>0</v>
      </c>
      <c r="AA1295" s="2" t="b">
        <f t="shared" si="426"/>
        <v>0</v>
      </c>
      <c r="AB1295" s="2" t="b">
        <f t="shared" si="427"/>
        <v>0</v>
      </c>
      <c r="AC1295" s="2" t="b">
        <f t="shared" si="428"/>
        <v>0</v>
      </c>
      <c r="AD1295" s="2" t="b">
        <f t="shared" si="429"/>
        <v>0</v>
      </c>
      <c r="AE1295" s="2" t="b">
        <f t="shared" si="430"/>
        <v>0</v>
      </c>
      <c r="AF1295" s="2" t="b">
        <f t="shared" si="431"/>
        <v>0</v>
      </c>
      <c r="AG1295" s="2" t="b">
        <f t="shared" si="432"/>
        <v>0</v>
      </c>
      <c r="AH1295" s="17" t="b">
        <f t="shared" si="433"/>
        <v>0</v>
      </c>
      <c r="AI1295" s="2" t="b">
        <f t="shared" si="434"/>
        <v>0</v>
      </c>
      <c r="AJ1295" s="2" t="b">
        <f t="shared" si="435"/>
        <v>0</v>
      </c>
      <c r="AK1295" s="2" t="b">
        <f t="shared" si="436"/>
        <v>0</v>
      </c>
      <c r="AL1295" s="2" t="b">
        <f t="shared" si="437"/>
        <v>0</v>
      </c>
      <c r="AM1295" s="2" t="b">
        <f t="shared" si="438"/>
        <v>0</v>
      </c>
      <c r="AN1295" s="2" t="b">
        <f t="shared" si="439"/>
        <v>0</v>
      </c>
      <c r="AO1295" s="2" t="b">
        <v>0</v>
      </c>
      <c r="AP1295" s="2" t="b">
        <f t="shared" si="440"/>
        <v>0</v>
      </c>
      <c r="AQ1295" s="2" t="b">
        <v>0</v>
      </c>
      <c r="BM1295" s="2"/>
      <c r="BN1295" s="2"/>
      <c r="BO1295" s="2"/>
      <c r="BP1295" s="2"/>
      <c r="BQ1295" s="2"/>
      <c r="BR1295" s="2"/>
      <c r="BS1295" s="2"/>
      <c r="BT1295" s="2"/>
      <c r="BU1295" s="2"/>
      <c r="BV1295" s="2"/>
      <c r="BW1295" s="2"/>
      <c r="BX1295" s="2"/>
      <c r="BY1295" s="2"/>
      <c r="BZ1295" s="2"/>
      <c r="CA1295" s="2"/>
      <c r="CB1295" s="2"/>
      <c r="CC1295" s="2"/>
      <c r="CD1295" s="2"/>
      <c r="CE1295" s="2"/>
    </row>
    <row r="1296" spans="1:85" s="7" customFormat="1" hidden="1" x14ac:dyDescent="0.25">
      <c r="B1296" s="2"/>
      <c r="C1296" s="2"/>
      <c r="D1296" s="2"/>
      <c r="E1296" s="2"/>
      <c r="F1296" s="2"/>
      <c r="G1296" s="2"/>
      <c r="H1296" s="2"/>
      <c r="I1296" s="2"/>
      <c r="J1296" s="2"/>
      <c r="K1296" s="2"/>
      <c r="L1296" s="11" t="s">
        <v>1523</v>
      </c>
      <c r="M1296" s="2" t="s">
        <v>1524</v>
      </c>
      <c r="N1296" s="2">
        <v>2012</v>
      </c>
      <c r="O1296" s="2">
        <v>1</v>
      </c>
      <c r="P1296" s="3">
        <v>40909.468055555553</v>
      </c>
      <c r="Q1296" s="2" t="s">
        <v>474</v>
      </c>
      <c r="R1296" s="2" t="s">
        <v>459</v>
      </c>
      <c r="S1296" s="2" t="s">
        <v>1525</v>
      </c>
      <c r="T1296" s="2" t="s">
        <v>1526</v>
      </c>
      <c r="U1296" s="2">
        <f t="shared" si="420"/>
        <v>1</v>
      </c>
      <c r="V1296" s="2" t="b">
        <f t="shared" si="421"/>
        <v>0</v>
      </c>
      <c r="W1296" s="17" t="b">
        <f t="shared" si="422"/>
        <v>0</v>
      </c>
      <c r="X1296" s="2" t="b">
        <f t="shared" si="423"/>
        <v>0</v>
      </c>
      <c r="Y1296" s="2" t="b">
        <f t="shared" si="424"/>
        <v>0</v>
      </c>
      <c r="Z1296" s="2" t="b">
        <f t="shared" si="425"/>
        <v>0</v>
      </c>
      <c r="AA1296" s="2" t="b">
        <f t="shared" si="426"/>
        <v>0</v>
      </c>
      <c r="AB1296" s="2" t="b">
        <f t="shared" si="427"/>
        <v>0</v>
      </c>
      <c r="AC1296" s="2" t="b">
        <f t="shared" si="428"/>
        <v>0</v>
      </c>
      <c r="AD1296" s="2" t="b">
        <f t="shared" si="429"/>
        <v>0</v>
      </c>
      <c r="AE1296" s="2" t="b">
        <f t="shared" si="430"/>
        <v>0</v>
      </c>
      <c r="AF1296" s="2" t="b">
        <f t="shared" si="431"/>
        <v>0</v>
      </c>
      <c r="AG1296" s="2" t="b">
        <f t="shared" si="432"/>
        <v>0</v>
      </c>
      <c r="AH1296" s="17" t="b">
        <f t="shared" si="433"/>
        <v>0</v>
      </c>
      <c r="AI1296" s="2" t="b">
        <f t="shared" si="434"/>
        <v>0</v>
      </c>
      <c r="AJ1296" s="2" t="b">
        <f t="shared" si="435"/>
        <v>0</v>
      </c>
      <c r="AK1296" s="2" t="b">
        <f t="shared" si="436"/>
        <v>0</v>
      </c>
      <c r="AL1296" s="2" t="b">
        <f t="shared" si="437"/>
        <v>0</v>
      </c>
      <c r="AM1296" s="2" t="b">
        <f t="shared" si="438"/>
        <v>0</v>
      </c>
      <c r="AN1296" s="2" t="b">
        <f t="shared" si="439"/>
        <v>1</v>
      </c>
      <c r="AO1296" s="2" t="b">
        <v>0</v>
      </c>
      <c r="AP1296" s="2" t="b">
        <f t="shared" si="440"/>
        <v>0</v>
      </c>
      <c r="AQ1296" s="2" t="b">
        <v>0</v>
      </c>
      <c r="AR1296" s="2">
        <v>3</v>
      </c>
      <c r="AS1296" s="2">
        <v>48</v>
      </c>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row>
    <row r="1297" spans="1:85" s="7" customFormat="1" ht="30" hidden="1" x14ac:dyDescent="0.25">
      <c r="A1297" s="2"/>
      <c r="B1297" s="2"/>
      <c r="C1297" s="2"/>
      <c r="D1297" s="2"/>
      <c r="E1297" s="2"/>
      <c r="F1297" s="2"/>
      <c r="G1297" s="2"/>
      <c r="H1297" s="2"/>
      <c r="I1297" s="2"/>
      <c r="J1297" s="2"/>
      <c r="K1297" s="2"/>
      <c r="L1297" s="11" t="s">
        <v>3243</v>
      </c>
      <c r="M1297" s="2" t="s">
        <v>3244</v>
      </c>
      <c r="N1297" s="2">
        <v>2011</v>
      </c>
      <c r="O1297" s="2">
        <v>3</v>
      </c>
      <c r="P1297" s="3">
        <v>40634.600694444445</v>
      </c>
      <c r="Q1297" s="2" t="s">
        <v>474</v>
      </c>
      <c r="R1297" s="2" t="s">
        <v>459</v>
      </c>
      <c r="S1297" s="2" t="s">
        <v>3245</v>
      </c>
      <c r="T1297" s="2" t="s">
        <v>1526</v>
      </c>
      <c r="U1297" s="2">
        <f t="shared" si="420"/>
        <v>2</v>
      </c>
      <c r="V1297" s="2" t="b">
        <f t="shared" si="421"/>
        <v>0</v>
      </c>
      <c r="W1297" s="17" t="b">
        <f t="shared" si="422"/>
        <v>0</v>
      </c>
      <c r="X1297" s="2" t="b">
        <f t="shared" si="423"/>
        <v>1</v>
      </c>
      <c r="Y1297" s="2" t="b">
        <f t="shared" si="424"/>
        <v>0</v>
      </c>
      <c r="Z1297" s="2" t="b">
        <f t="shared" si="425"/>
        <v>0</v>
      </c>
      <c r="AA1297" s="2" t="b">
        <f t="shared" si="426"/>
        <v>0</v>
      </c>
      <c r="AB1297" s="2" t="b">
        <f t="shared" si="427"/>
        <v>0</v>
      </c>
      <c r="AC1297" s="2" t="b">
        <f t="shared" si="428"/>
        <v>0</v>
      </c>
      <c r="AD1297" s="2" t="b">
        <f t="shared" si="429"/>
        <v>1</v>
      </c>
      <c r="AE1297" s="2" t="b">
        <f t="shared" si="430"/>
        <v>0</v>
      </c>
      <c r="AF1297" s="2" t="b">
        <f t="shared" si="431"/>
        <v>0</v>
      </c>
      <c r="AG1297" s="2" t="b">
        <f t="shared" si="432"/>
        <v>0</v>
      </c>
      <c r="AH1297" s="17" t="b">
        <f t="shared" si="433"/>
        <v>0</v>
      </c>
      <c r="AI1297" s="2" t="b">
        <f t="shared" si="434"/>
        <v>0</v>
      </c>
      <c r="AJ1297" s="2" t="b">
        <f t="shared" si="435"/>
        <v>0</v>
      </c>
      <c r="AK1297" s="2" t="b">
        <f t="shared" si="436"/>
        <v>0</v>
      </c>
      <c r="AL1297" s="2" t="b">
        <f t="shared" si="437"/>
        <v>0</v>
      </c>
      <c r="AM1297" s="2" t="b">
        <f t="shared" si="438"/>
        <v>0</v>
      </c>
      <c r="AN1297" s="2" t="b">
        <f t="shared" si="439"/>
        <v>0</v>
      </c>
      <c r="AO1297" s="2" t="b">
        <v>0</v>
      </c>
      <c r="AP1297" s="2" t="b">
        <f t="shared" si="440"/>
        <v>0</v>
      </c>
      <c r="AQ1297" s="2" t="b">
        <v>0</v>
      </c>
      <c r="AR1297" s="2">
        <v>4</v>
      </c>
      <c r="AS1297" s="2">
        <v>11</v>
      </c>
      <c r="AT1297" s="2">
        <v>12</v>
      </c>
      <c r="AU1297" s="2"/>
      <c r="AV1297" s="2"/>
      <c r="AW1297" s="2"/>
      <c r="AX1297" s="2"/>
      <c r="AY1297" s="2"/>
      <c r="AZ1297" s="2"/>
      <c r="BA1297" s="2"/>
      <c r="BB1297" s="2"/>
      <c r="BC1297" s="2"/>
      <c r="BD1297" s="2"/>
      <c r="BE1297" s="2"/>
      <c r="BF1297" s="2"/>
      <c r="BG1297" s="2"/>
      <c r="BH1297" s="2"/>
      <c r="BI1297" s="2"/>
      <c r="BJ1297" s="2"/>
      <c r="BK1297" s="2"/>
      <c r="BL1297" s="2"/>
      <c r="BM1297" s="2"/>
      <c r="BN1297" s="2"/>
      <c r="BO1297" s="2"/>
    </row>
    <row r="1298" spans="1:85" s="7" customFormat="1" hidden="1" x14ac:dyDescent="0.25">
      <c r="A1298" s="2"/>
      <c r="B1298" s="2"/>
      <c r="C1298" s="2"/>
      <c r="D1298" s="2"/>
      <c r="E1298" s="2"/>
      <c r="F1298" s="2"/>
      <c r="G1298" s="2"/>
      <c r="H1298" s="2"/>
      <c r="I1298" s="2"/>
      <c r="J1298" s="2"/>
      <c r="K1298" s="2"/>
      <c r="L1298" s="11" t="s">
        <v>3015</v>
      </c>
      <c r="M1298" s="2" t="s">
        <v>3016</v>
      </c>
      <c r="N1298" s="7">
        <v>13</v>
      </c>
      <c r="O1298" s="7">
        <v>49</v>
      </c>
      <c r="P1298" s="8">
        <v>39887.50277777778</v>
      </c>
      <c r="Q1298" s="7" t="s">
        <v>3017</v>
      </c>
      <c r="R1298" s="7" t="s">
        <v>459</v>
      </c>
      <c r="S1298" s="7" t="s">
        <v>3018</v>
      </c>
      <c r="T1298" s="7" t="s">
        <v>3019</v>
      </c>
      <c r="U1298" s="2">
        <f t="shared" si="420"/>
        <v>2</v>
      </c>
      <c r="V1298" s="2" t="b">
        <f t="shared" si="421"/>
        <v>1</v>
      </c>
      <c r="W1298" s="17" t="b">
        <f t="shared" si="422"/>
        <v>1</v>
      </c>
      <c r="X1298" s="2" t="b">
        <f t="shared" si="423"/>
        <v>0</v>
      </c>
      <c r="Y1298" s="2" t="b">
        <f t="shared" si="424"/>
        <v>0</v>
      </c>
      <c r="Z1298" s="2" t="b">
        <f t="shared" si="425"/>
        <v>0</v>
      </c>
      <c r="AA1298" s="2" t="b">
        <f t="shared" si="426"/>
        <v>0</v>
      </c>
      <c r="AB1298" s="2" t="b">
        <f t="shared" si="427"/>
        <v>0</v>
      </c>
      <c r="AC1298" s="2" t="b">
        <f t="shared" si="428"/>
        <v>0</v>
      </c>
      <c r="AD1298" s="2" t="b">
        <f t="shared" si="429"/>
        <v>0</v>
      </c>
      <c r="AE1298" s="2" t="b">
        <f t="shared" si="430"/>
        <v>0</v>
      </c>
      <c r="AF1298" s="2" t="b">
        <f t="shared" si="431"/>
        <v>0</v>
      </c>
      <c r="AG1298" s="2" t="b">
        <f t="shared" si="432"/>
        <v>0</v>
      </c>
      <c r="AH1298" s="17" t="b">
        <f t="shared" si="433"/>
        <v>0</v>
      </c>
      <c r="AI1298" s="2" t="b">
        <f t="shared" si="434"/>
        <v>0</v>
      </c>
      <c r="AJ1298" s="2" t="b">
        <f t="shared" si="435"/>
        <v>0</v>
      </c>
      <c r="AK1298" s="2" t="b">
        <f t="shared" si="436"/>
        <v>0</v>
      </c>
      <c r="AL1298" s="2" t="b">
        <f t="shared" si="437"/>
        <v>0</v>
      </c>
      <c r="AM1298" s="2" t="b">
        <f t="shared" si="438"/>
        <v>0</v>
      </c>
      <c r="AN1298" s="2" t="b">
        <f t="shared" si="439"/>
        <v>0</v>
      </c>
      <c r="AO1298" s="2" t="b">
        <v>0</v>
      </c>
      <c r="AP1298" s="2" t="b">
        <f t="shared" si="440"/>
        <v>0</v>
      </c>
      <c r="AQ1298" s="2" t="b">
        <v>0</v>
      </c>
      <c r="AR1298" s="7">
        <v>1</v>
      </c>
      <c r="AS1298" s="7">
        <v>2</v>
      </c>
      <c r="AT1298" s="7" t="s">
        <v>5615</v>
      </c>
      <c r="BM1298" s="2"/>
      <c r="BN1298" s="2"/>
      <c r="BO1298" s="2"/>
      <c r="CF1298" s="2"/>
      <c r="CG1298" s="2"/>
    </row>
    <row r="1299" spans="1:85" s="7" customFormat="1" ht="30" hidden="1" x14ac:dyDescent="0.25">
      <c r="A1299" s="2"/>
      <c r="B1299" s="2"/>
      <c r="C1299" s="2"/>
      <c r="D1299" s="2"/>
      <c r="E1299" s="2"/>
      <c r="F1299" s="2"/>
      <c r="G1299" s="2"/>
      <c r="H1299" s="2"/>
      <c r="I1299" s="2"/>
      <c r="J1299" s="2"/>
      <c r="K1299" s="2"/>
      <c r="L1299" s="11" t="s">
        <v>4913</v>
      </c>
      <c r="M1299" s="2" t="s">
        <v>4914</v>
      </c>
      <c r="N1299" s="2">
        <v>2</v>
      </c>
      <c r="O1299" s="2">
        <v>5</v>
      </c>
      <c r="P1299" s="3">
        <v>41244.40902777778</v>
      </c>
      <c r="Q1299" s="2" t="s">
        <v>4778</v>
      </c>
      <c r="R1299" s="2" t="s">
        <v>4779</v>
      </c>
      <c r="S1299" s="2" t="s">
        <v>4915</v>
      </c>
      <c r="T1299" s="2" t="s">
        <v>4781</v>
      </c>
      <c r="U1299" s="2">
        <f t="shared" si="420"/>
        <v>1</v>
      </c>
      <c r="V1299" s="2" t="b">
        <f t="shared" si="421"/>
        <v>1</v>
      </c>
      <c r="W1299" s="17" t="b">
        <f t="shared" si="422"/>
        <v>0</v>
      </c>
      <c r="X1299" s="2" t="b">
        <f t="shared" si="423"/>
        <v>0</v>
      </c>
      <c r="Y1299" s="2" t="b">
        <f t="shared" si="424"/>
        <v>0</v>
      </c>
      <c r="Z1299" s="2" t="b">
        <f t="shared" si="425"/>
        <v>0</v>
      </c>
      <c r="AA1299" s="2" t="b">
        <f t="shared" si="426"/>
        <v>0</v>
      </c>
      <c r="AB1299" s="2" t="b">
        <f t="shared" si="427"/>
        <v>0</v>
      </c>
      <c r="AC1299" s="2" t="b">
        <f t="shared" si="428"/>
        <v>0</v>
      </c>
      <c r="AD1299" s="2" t="b">
        <f t="shared" si="429"/>
        <v>0</v>
      </c>
      <c r="AE1299" s="2" t="b">
        <f t="shared" si="430"/>
        <v>0</v>
      </c>
      <c r="AF1299" s="2" t="b">
        <f t="shared" si="431"/>
        <v>0</v>
      </c>
      <c r="AG1299" s="2" t="b">
        <f t="shared" si="432"/>
        <v>0</v>
      </c>
      <c r="AH1299" s="17" t="b">
        <f t="shared" si="433"/>
        <v>0</v>
      </c>
      <c r="AI1299" s="2" t="b">
        <f t="shared" si="434"/>
        <v>0</v>
      </c>
      <c r="AJ1299" s="2" t="b">
        <f t="shared" si="435"/>
        <v>0</v>
      </c>
      <c r="AK1299" s="2" t="b">
        <f t="shared" si="436"/>
        <v>0</v>
      </c>
      <c r="AL1299" s="2" t="b">
        <f t="shared" si="437"/>
        <v>0</v>
      </c>
      <c r="AM1299" s="2" t="b">
        <f t="shared" si="438"/>
        <v>0</v>
      </c>
      <c r="AN1299" s="2" t="b">
        <f t="shared" si="439"/>
        <v>0</v>
      </c>
      <c r="AO1299" s="2" t="b">
        <v>0</v>
      </c>
      <c r="AP1299" s="2" t="b">
        <f t="shared" si="440"/>
        <v>0</v>
      </c>
      <c r="AQ1299" s="2" t="b">
        <v>0</v>
      </c>
      <c r="AR1299" s="2">
        <v>1</v>
      </c>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row>
    <row r="1300" spans="1:85" s="7" customFormat="1" ht="30" hidden="1" x14ac:dyDescent="0.25">
      <c r="A1300" s="2"/>
      <c r="B1300" s="2"/>
      <c r="C1300" s="2"/>
      <c r="D1300" s="2"/>
      <c r="E1300" s="2"/>
      <c r="F1300" s="2"/>
      <c r="G1300" s="2"/>
      <c r="H1300" s="2"/>
      <c r="I1300" s="2"/>
      <c r="J1300" s="2"/>
      <c r="K1300" s="2"/>
      <c r="L1300" s="11" t="s">
        <v>5072</v>
      </c>
      <c r="M1300" s="2" t="s">
        <v>5073</v>
      </c>
      <c r="N1300" s="2">
        <v>2012</v>
      </c>
      <c r="O1300" s="2">
        <v>1</v>
      </c>
      <c r="P1300" s="3">
        <v>40909.686111111114</v>
      </c>
      <c r="Q1300" s="2" t="s">
        <v>11</v>
      </c>
      <c r="R1300" s="2" t="s">
        <v>4779</v>
      </c>
      <c r="S1300" s="2" t="s">
        <v>5071</v>
      </c>
      <c r="T1300" s="2" t="s">
        <v>4781</v>
      </c>
      <c r="U1300" s="2">
        <f t="shared" si="420"/>
        <v>0</v>
      </c>
      <c r="V1300" s="2" t="b">
        <f t="shared" si="421"/>
        <v>0</v>
      </c>
      <c r="W1300" s="17" t="b">
        <f t="shared" si="422"/>
        <v>0</v>
      </c>
      <c r="X1300" s="2" t="b">
        <f t="shared" si="423"/>
        <v>0</v>
      </c>
      <c r="Y1300" s="2" t="b">
        <f t="shared" si="424"/>
        <v>0</v>
      </c>
      <c r="Z1300" s="2" t="b">
        <f t="shared" si="425"/>
        <v>0</v>
      </c>
      <c r="AA1300" s="2" t="b">
        <f t="shared" si="426"/>
        <v>0</v>
      </c>
      <c r="AB1300" s="2" t="b">
        <f t="shared" si="427"/>
        <v>0</v>
      </c>
      <c r="AC1300" s="2" t="b">
        <f t="shared" si="428"/>
        <v>0</v>
      </c>
      <c r="AD1300" s="2" t="b">
        <f t="shared" si="429"/>
        <v>0</v>
      </c>
      <c r="AE1300" s="2" t="b">
        <f t="shared" si="430"/>
        <v>0</v>
      </c>
      <c r="AF1300" s="2" t="b">
        <f t="shared" si="431"/>
        <v>0</v>
      </c>
      <c r="AG1300" s="2" t="b">
        <f t="shared" si="432"/>
        <v>0</v>
      </c>
      <c r="AH1300" s="17" t="b">
        <f t="shared" si="433"/>
        <v>0</v>
      </c>
      <c r="AI1300" s="2" t="b">
        <f t="shared" si="434"/>
        <v>0</v>
      </c>
      <c r="AJ1300" s="2" t="b">
        <f t="shared" si="435"/>
        <v>0</v>
      </c>
      <c r="AK1300" s="2" t="b">
        <f t="shared" si="436"/>
        <v>0</v>
      </c>
      <c r="AL1300" s="2" t="b">
        <f t="shared" si="437"/>
        <v>0</v>
      </c>
      <c r="AM1300" s="2" t="b">
        <f t="shared" si="438"/>
        <v>0</v>
      </c>
      <c r="AN1300" s="2" t="b">
        <f t="shared" si="439"/>
        <v>0</v>
      </c>
      <c r="AO1300" s="2" t="b">
        <v>0</v>
      </c>
      <c r="AP1300" s="2" t="b">
        <f t="shared" si="440"/>
        <v>0</v>
      </c>
      <c r="AQ1300" s="2" t="b">
        <v>0</v>
      </c>
      <c r="AR1300" s="2" t="s">
        <v>5617</v>
      </c>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row>
    <row r="1301" spans="1:85" s="7" customFormat="1" hidden="1" x14ac:dyDescent="0.25">
      <c r="A1301" s="2"/>
      <c r="B1301" s="2"/>
      <c r="C1301" s="2"/>
      <c r="D1301" s="2"/>
      <c r="E1301" s="2"/>
      <c r="F1301" s="2"/>
      <c r="G1301" s="2"/>
      <c r="H1301" s="2"/>
      <c r="I1301" s="2"/>
      <c r="J1301" s="2"/>
      <c r="K1301" s="2"/>
      <c r="L1301" s="11" t="s">
        <v>1671</v>
      </c>
      <c r="M1301" s="2" t="s">
        <v>1672</v>
      </c>
      <c r="N1301" s="7">
        <v>2013</v>
      </c>
      <c r="O1301" s="7">
        <v>12</v>
      </c>
      <c r="P1301" s="8">
        <v>41609.685416666667</v>
      </c>
      <c r="Q1301" s="7" t="s">
        <v>11</v>
      </c>
      <c r="R1301" s="7" t="s">
        <v>459</v>
      </c>
      <c r="S1301" s="7" t="s">
        <v>1673</v>
      </c>
      <c r="T1301" s="7" t="s">
        <v>499</v>
      </c>
      <c r="U1301" s="2">
        <f t="shared" si="420"/>
        <v>2</v>
      </c>
      <c r="V1301" s="2" t="b">
        <f t="shared" si="421"/>
        <v>1</v>
      </c>
      <c r="W1301" s="17" t="b">
        <f t="shared" si="422"/>
        <v>0</v>
      </c>
      <c r="X1301" s="2" t="b">
        <f t="shared" si="423"/>
        <v>1</v>
      </c>
      <c r="Y1301" s="2" t="b">
        <f t="shared" si="424"/>
        <v>0</v>
      </c>
      <c r="Z1301" s="2" t="b">
        <f t="shared" si="425"/>
        <v>0</v>
      </c>
      <c r="AA1301" s="2" t="b">
        <f t="shared" si="426"/>
        <v>0</v>
      </c>
      <c r="AB1301" s="2" t="b">
        <f t="shared" si="427"/>
        <v>0</v>
      </c>
      <c r="AC1301" s="2" t="b">
        <f t="shared" si="428"/>
        <v>0</v>
      </c>
      <c r="AD1301" s="2" t="b">
        <f t="shared" si="429"/>
        <v>0</v>
      </c>
      <c r="AE1301" s="2" t="b">
        <f t="shared" si="430"/>
        <v>0</v>
      </c>
      <c r="AF1301" s="2" t="b">
        <f t="shared" si="431"/>
        <v>0</v>
      </c>
      <c r="AG1301" s="2" t="b">
        <f t="shared" si="432"/>
        <v>0</v>
      </c>
      <c r="AH1301" s="17" t="b">
        <f t="shared" si="433"/>
        <v>0</v>
      </c>
      <c r="AI1301" s="2" t="b">
        <f t="shared" si="434"/>
        <v>0</v>
      </c>
      <c r="AJ1301" s="2" t="b">
        <f t="shared" si="435"/>
        <v>0</v>
      </c>
      <c r="AK1301" s="2" t="b">
        <f t="shared" si="436"/>
        <v>0</v>
      </c>
      <c r="AL1301" s="2" t="b">
        <f t="shared" si="437"/>
        <v>0</v>
      </c>
      <c r="AM1301" s="2" t="b">
        <f t="shared" si="438"/>
        <v>0</v>
      </c>
      <c r="AN1301" s="2" t="b">
        <f t="shared" si="439"/>
        <v>0</v>
      </c>
      <c r="AO1301" s="2" t="b">
        <v>0</v>
      </c>
      <c r="AP1301" s="2" t="b">
        <f t="shared" si="440"/>
        <v>0</v>
      </c>
      <c r="AQ1301" s="2" t="b">
        <v>0</v>
      </c>
      <c r="AR1301" s="7">
        <v>1</v>
      </c>
      <c r="AS1301" s="7">
        <v>4</v>
      </c>
      <c r="BM1301" s="2"/>
      <c r="BN1301" s="2"/>
      <c r="BO1301" s="2"/>
      <c r="BP1301" s="2"/>
      <c r="BQ1301" s="2"/>
      <c r="BR1301" s="2"/>
      <c r="BS1301" s="2"/>
      <c r="BT1301" s="2"/>
      <c r="BU1301" s="2"/>
      <c r="BV1301" s="2"/>
      <c r="BW1301" s="2"/>
      <c r="BX1301" s="2"/>
      <c r="BY1301" s="2"/>
      <c r="BZ1301" s="2"/>
      <c r="CA1301" s="2"/>
      <c r="CB1301" s="2"/>
      <c r="CC1301" s="2"/>
      <c r="CD1301" s="2"/>
      <c r="CE1301" s="2"/>
      <c r="CF1301" s="2"/>
      <c r="CG1301" s="2"/>
    </row>
    <row r="1302" spans="1:85" s="7" customFormat="1" hidden="1" x14ac:dyDescent="0.25">
      <c r="A1302" s="2"/>
      <c r="B1302" s="2"/>
      <c r="C1302" s="2"/>
      <c r="D1302" s="2"/>
      <c r="E1302" s="2"/>
      <c r="F1302" s="2"/>
      <c r="G1302" s="2"/>
      <c r="H1302" s="2"/>
      <c r="I1302" s="2"/>
      <c r="J1302" s="2"/>
      <c r="K1302" s="2"/>
      <c r="L1302" s="11" t="s">
        <v>1677</v>
      </c>
      <c r="M1302" s="2" t="s">
        <v>1678</v>
      </c>
      <c r="N1302" s="7">
        <v>1</v>
      </c>
      <c r="O1302" s="7">
        <v>1</v>
      </c>
      <c r="P1302" s="9">
        <v>37622</v>
      </c>
      <c r="Q1302" s="7" t="s">
        <v>1679</v>
      </c>
      <c r="R1302" s="7" t="s">
        <v>459</v>
      </c>
      <c r="S1302" s="7" t="s">
        <v>1680</v>
      </c>
      <c r="T1302" s="7" t="s">
        <v>499</v>
      </c>
      <c r="U1302" s="2">
        <f t="shared" si="420"/>
        <v>2</v>
      </c>
      <c r="V1302" s="2" t="b">
        <f t="shared" si="421"/>
        <v>1</v>
      </c>
      <c r="W1302" s="17" t="b">
        <f t="shared" si="422"/>
        <v>0</v>
      </c>
      <c r="X1302" s="2" t="b">
        <f t="shared" si="423"/>
        <v>0</v>
      </c>
      <c r="Y1302" s="2" t="b">
        <f t="shared" si="424"/>
        <v>0</v>
      </c>
      <c r="Z1302" s="2" t="b">
        <f t="shared" si="425"/>
        <v>0</v>
      </c>
      <c r="AA1302" s="2" t="b">
        <f t="shared" si="426"/>
        <v>0</v>
      </c>
      <c r="AB1302" s="2" t="b">
        <f t="shared" si="427"/>
        <v>0</v>
      </c>
      <c r="AC1302" s="2" t="b">
        <f t="shared" si="428"/>
        <v>0</v>
      </c>
      <c r="AD1302" s="2" t="b">
        <f t="shared" si="429"/>
        <v>0</v>
      </c>
      <c r="AE1302" s="2" t="b">
        <f t="shared" si="430"/>
        <v>0</v>
      </c>
      <c r="AF1302" s="2" t="b">
        <f t="shared" si="431"/>
        <v>0</v>
      </c>
      <c r="AG1302" s="2" t="b">
        <f t="shared" si="432"/>
        <v>0</v>
      </c>
      <c r="AH1302" s="17" t="b">
        <f t="shared" si="433"/>
        <v>0</v>
      </c>
      <c r="AI1302" s="2" t="b">
        <f t="shared" si="434"/>
        <v>1</v>
      </c>
      <c r="AJ1302" s="2" t="b">
        <f t="shared" si="435"/>
        <v>0</v>
      </c>
      <c r="AK1302" s="2" t="b">
        <f t="shared" si="436"/>
        <v>0</v>
      </c>
      <c r="AL1302" s="2" t="b">
        <f t="shared" si="437"/>
        <v>0</v>
      </c>
      <c r="AM1302" s="2" t="b">
        <f t="shared" si="438"/>
        <v>0</v>
      </c>
      <c r="AN1302" s="2" t="b">
        <f t="shared" si="439"/>
        <v>0</v>
      </c>
      <c r="AO1302" s="2" t="b">
        <v>0</v>
      </c>
      <c r="AP1302" s="2" t="b">
        <f t="shared" si="440"/>
        <v>0</v>
      </c>
      <c r="AQ1302" s="2" t="b">
        <v>0</v>
      </c>
      <c r="AR1302" s="7">
        <v>1</v>
      </c>
      <c r="AS1302" s="7" t="s">
        <v>5615</v>
      </c>
      <c r="AT1302" s="7">
        <v>20</v>
      </c>
      <c r="BM1302" s="2"/>
      <c r="BN1302" s="2"/>
      <c r="BO1302" s="2"/>
    </row>
    <row r="1303" spans="1:85" s="7" customFormat="1" ht="30" hidden="1" x14ac:dyDescent="0.25">
      <c r="A1303" s="2"/>
      <c r="B1303" s="2"/>
      <c r="C1303" s="2"/>
      <c r="D1303" s="2"/>
      <c r="E1303" s="2"/>
      <c r="F1303" s="2"/>
      <c r="G1303" s="2"/>
      <c r="H1303" s="2"/>
      <c r="I1303" s="2"/>
      <c r="J1303" s="2"/>
      <c r="K1303" s="2"/>
      <c r="L1303" s="11" t="s">
        <v>3168</v>
      </c>
      <c r="M1303" s="2" t="s">
        <v>3169</v>
      </c>
      <c r="N1303" s="2">
        <v>2012</v>
      </c>
      <c r="O1303" s="2">
        <v>1</v>
      </c>
      <c r="P1303" s="4">
        <v>40909</v>
      </c>
      <c r="Q1303" s="2" t="s">
        <v>1679</v>
      </c>
      <c r="R1303" s="2" t="s">
        <v>459</v>
      </c>
      <c r="S1303" s="2" t="s">
        <v>3170</v>
      </c>
      <c r="T1303" s="2" t="s">
        <v>499</v>
      </c>
      <c r="U1303" s="2">
        <f t="shared" si="420"/>
        <v>1</v>
      </c>
      <c r="V1303" s="2" t="b">
        <f t="shared" si="421"/>
        <v>1</v>
      </c>
      <c r="W1303" s="17" t="b">
        <f t="shared" si="422"/>
        <v>0</v>
      </c>
      <c r="X1303" s="2" t="b">
        <f t="shared" si="423"/>
        <v>0</v>
      </c>
      <c r="Y1303" s="2" t="b">
        <f t="shared" si="424"/>
        <v>0</v>
      </c>
      <c r="Z1303" s="2" t="b">
        <f t="shared" si="425"/>
        <v>0</v>
      </c>
      <c r="AA1303" s="2" t="b">
        <f t="shared" si="426"/>
        <v>0</v>
      </c>
      <c r="AB1303" s="2" t="b">
        <f t="shared" si="427"/>
        <v>0</v>
      </c>
      <c r="AC1303" s="2" t="b">
        <f t="shared" si="428"/>
        <v>0</v>
      </c>
      <c r="AD1303" s="2" t="b">
        <f t="shared" si="429"/>
        <v>0</v>
      </c>
      <c r="AE1303" s="2" t="b">
        <f t="shared" si="430"/>
        <v>0</v>
      </c>
      <c r="AF1303" s="2" t="b">
        <f t="shared" si="431"/>
        <v>0</v>
      </c>
      <c r="AG1303" s="2" t="b">
        <f t="shared" si="432"/>
        <v>0</v>
      </c>
      <c r="AH1303" s="17" t="b">
        <f t="shared" si="433"/>
        <v>0</v>
      </c>
      <c r="AI1303" s="2" t="b">
        <f t="shared" si="434"/>
        <v>0</v>
      </c>
      <c r="AJ1303" s="2" t="b">
        <f t="shared" si="435"/>
        <v>0</v>
      </c>
      <c r="AK1303" s="2" t="b">
        <f t="shared" si="436"/>
        <v>0</v>
      </c>
      <c r="AL1303" s="2" t="b">
        <f t="shared" si="437"/>
        <v>0</v>
      </c>
      <c r="AM1303" s="2" t="b">
        <f t="shared" si="438"/>
        <v>0</v>
      </c>
      <c r="AN1303" s="2" t="b">
        <f t="shared" si="439"/>
        <v>0</v>
      </c>
      <c r="AO1303" s="2" t="b">
        <v>0</v>
      </c>
      <c r="AP1303" s="2" t="b">
        <f t="shared" si="440"/>
        <v>0</v>
      </c>
      <c r="AQ1303" s="2" t="b">
        <v>0</v>
      </c>
      <c r="AR1303" s="2">
        <v>1</v>
      </c>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row>
    <row r="1304" spans="1:85" s="7" customFormat="1" hidden="1" x14ac:dyDescent="0.25">
      <c r="A1304" s="2"/>
      <c r="B1304" s="2"/>
      <c r="C1304" s="2"/>
      <c r="D1304" s="2"/>
      <c r="E1304" s="2"/>
      <c r="F1304" s="2"/>
      <c r="G1304" s="2"/>
      <c r="H1304" s="2"/>
      <c r="I1304" s="2"/>
      <c r="J1304" s="2"/>
      <c r="K1304" s="2"/>
      <c r="L1304" s="11" t="s">
        <v>5099</v>
      </c>
      <c r="M1304" s="2" t="s">
        <v>5100</v>
      </c>
      <c r="N1304" s="2">
        <v>5</v>
      </c>
      <c r="O1304" s="2">
        <v>1</v>
      </c>
      <c r="P1304" s="3">
        <v>40909.600694444445</v>
      </c>
      <c r="Q1304" s="2" t="s">
        <v>4778</v>
      </c>
      <c r="R1304" s="2" t="s">
        <v>4779</v>
      </c>
      <c r="S1304" s="2" t="s">
        <v>5101</v>
      </c>
      <c r="T1304" s="2" t="s">
        <v>4781</v>
      </c>
      <c r="U1304" s="2">
        <f t="shared" si="420"/>
        <v>1</v>
      </c>
      <c r="V1304" s="2" t="b">
        <f t="shared" si="421"/>
        <v>1</v>
      </c>
      <c r="W1304" s="17" t="b">
        <f t="shared" si="422"/>
        <v>0</v>
      </c>
      <c r="X1304" s="2" t="b">
        <f t="shared" si="423"/>
        <v>0</v>
      </c>
      <c r="Y1304" s="2" t="b">
        <f t="shared" si="424"/>
        <v>0</v>
      </c>
      <c r="Z1304" s="2" t="b">
        <f t="shared" si="425"/>
        <v>0</v>
      </c>
      <c r="AA1304" s="2" t="b">
        <f t="shared" si="426"/>
        <v>0</v>
      </c>
      <c r="AB1304" s="2" t="b">
        <f t="shared" si="427"/>
        <v>0</v>
      </c>
      <c r="AC1304" s="2" t="b">
        <f t="shared" si="428"/>
        <v>0</v>
      </c>
      <c r="AD1304" s="2" t="b">
        <f t="shared" si="429"/>
        <v>0</v>
      </c>
      <c r="AE1304" s="2" t="b">
        <f t="shared" si="430"/>
        <v>0</v>
      </c>
      <c r="AF1304" s="2" t="b">
        <f t="shared" si="431"/>
        <v>0</v>
      </c>
      <c r="AG1304" s="2" t="b">
        <f t="shared" si="432"/>
        <v>0</v>
      </c>
      <c r="AH1304" s="17" t="b">
        <f t="shared" si="433"/>
        <v>0</v>
      </c>
      <c r="AI1304" s="2" t="b">
        <f t="shared" si="434"/>
        <v>0</v>
      </c>
      <c r="AJ1304" s="2" t="b">
        <f t="shared" si="435"/>
        <v>0</v>
      </c>
      <c r="AK1304" s="2" t="b">
        <f t="shared" si="436"/>
        <v>0</v>
      </c>
      <c r="AL1304" s="2" t="b">
        <f t="shared" si="437"/>
        <v>0</v>
      </c>
      <c r="AM1304" s="2" t="b">
        <f t="shared" si="438"/>
        <v>0</v>
      </c>
      <c r="AN1304" s="2" t="b">
        <f t="shared" si="439"/>
        <v>0</v>
      </c>
      <c r="AO1304" s="2" t="b">
        <v>0</v>
      </c>
      <c r="AP1304" s="2" t="b">
        <f t="shared" si="440"/>
        <v>0</v>
      </c>
      <c r="AQ1304" s="2" t="b">
        <v>0</v>
      </c>
      <c r="AR1304" s="2">
        <v>1</v>
      </c>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row>
    <row r="1305" spans="1:85" s="7" customFormat="1" ht="30" hidden="1" x14ac:dyDescent="0.25">
      <c r="A1305" s="2"/>
      <c r="B1305" s="2"/>
      <c r="C1305" s="2"/>
      <c r="D1305" s="2"/>
      <c r="E1305" s="2"/>
      <c r="F1305" s="2"/>
      <c r="G1305" s="2"/>
      <c r="H1305" s="2"/>
      <c r="I1305" s="2"/>
      <c r="J1305" s="2"/>
      <c r="K1305" s="2"/>
      <c r="L1305" s="11" t="s">
        <v>4990</v>
      </c>
      <c r="M1305" s="2" t="s">
        <v>4991</v>
      </c>
      <c r="N1305" s="2">
        <v>2012</v>
      </c>
      <c r="O1305" s="2">
        <v>1</v>
      </c>
      <c r="P1305" s="3">
        <v>40909.679166666669</v>
      </c>
      <c r="Q1305" s="2" t="s">
        <v>4778</v>
      </c>
      <c r="R1305" s="2" t="s">
        <v>4779</v>
      </c>
      <c r="S1305" s="2" t="s">
        <v>4992</v>
      </c>
      <c r="T1305" s="2" t="s">
        <v>4781</v>
      </c>
      <c r="U1305" s="2">
        <f t="shared" si="420"/>
        <v>1</v>
      </c>
      <c r="V1305" s="2" t="b">
        <f t="shared" si="421"/>
        <v>1</v>
      </c>
      <c r="W1305" s="17" t="b">
        <f t="shared" si="422"/>
        <v>0</v>
      </c>
      <c r="X1305" s="2" t="b">
        <f t="shared" si="423"/>
        <v>0</v>
      </c>
      <c r="Y1305" s="2" t="b">
        <f t="shared" si="424"/>
        <v>0</v>
      </c>
      <c r="Z1305" s="2" t="b">
        <f t="shared" si="425"/>
        <v>0</v>
      </c>
      <c r="AA1305" s="2" t="b">
        <f t="shared" si="426"/>
        <v>0</v>
      </c>
      <c r="AB1305" s="2" t="b">
        <f t="shared" si="427"/>
        <v>0</v>
      </c>
      <c r="AC1305" s="2" t="b">
        <f t="shared" si="428"/>
        <v>0</v>
      </c>
      <c r="AD1305" s="2" t="b">
        <f t="shared" si="429"/>
        <v>0</v>
      </c>
      <c r="AE1305" s="2" t="b">
        <f t="shared" si="430"/>
        <v>0</v>
      </c>
      <c r="AF1305" s="2" t="b">
        <f t="shared" si="431"/>
        <v>0</v>
      </c>
      <c r="AG1305" s="2" t="b">
        <f t="shared" si="432"/>
        <v>0</v>
      </c>
      <c r="AH1305" s="17" t="b">
        <f t="shared" si="433"/>
        <v>0</v>
      </c>
      <c r="AI1305" s="2" t="b">
        <f t="shared" si="434"/>
        <v>0</v>
      </c>
      <c r="AJ1305" s="2" t="b">
        <f t="shared" si="435"/>
        <v>0</v>
      </c>
      <c r="AK1305" s="2" t="b">
        <f t="shared" si="436"/>
        <v>0</v>
      </c>
      <c r="AL1305" s="2" t="b">
        <f t="shared" si="437"/>
        <v>0</v>
      </c>
      <c r="AM1305" s="2" t="b">
        <f t="shared" si="438"/>
        <v>0</v>
      </c>
      <c r="AN1305" s="2" t="b">
        <f t="shared" si="439"/>
        <v>0</v>
      </c>
      <c r="AO1305" s="2" t="b">
        <v>0</v>
      </c>
      <c r="AP1305" s="2" t="b">
        <f t="shared" si="440"/>
        <v>0</v>
      </c>
      <c r="AQ1305" s="2" t="b">
        <v>0</v>
      </c>
      <c r="AR1305" s="2">
        <v>1</v>
      </c>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row>
    <row r="1306" spans="1:85" s="7" customFormat="1" ht="30" hidden="1" x14ac:dyDescent="0.25">
      <c r="A1306" s="2"/>
      <c r="B1306" s="2"/>
      <c r="C1306" s="2"/>
      <c r="D1306" s="2"/>
      <c r="E1306" s="2"/>
      <c r="F1306" s="2"/>
      <c r="G1306" s="2"/>
      <c r="H1306" s="2"/>
      <c r="I1306" s="2"/>
      <c r="J1306" s="2"/>
      <c r="K1306" s="2"/>
      <c r="L1306" s="11" t="s">
        <v>3020</v>
      </c>
      <c r="M1306" s="2" t="s">
        <v>3021</v>
      </c>
      <c r="N1306" s="7">
        <v>2</v>
      </c>
      <c r="O1306" s="7">
        <v>6</v>
      </c>
      <c r="P1306" s="9">
        <v>41395</v>
      </c>
      <c r="Q1306" s="7" t="s">
        <v>2614</v>
      </c>
      <c r="R1306" s="7" t="s">
        <v>459</v>
      </c>
      <c r="S1306" s="7" t="s">
        <v>3022</v>
      </c>
      <c r="T1306" s="7" t="s">
        <v>547</v>
      </c>
      <c r="U1306" s="2">
        <f t="shared" si="420"/>
        <v>1</v>
      </c>
      <c r="V1306" s="2" t="b">
        <f t="shared" si="421"/>
        <v>1</v>
      </c>
      <c r="W1306" s="17" t="b">
        <f t="shared" si="422"/>
        <v>0</v>
      </c>
      <c r="X1306" s="2" t="b">
        <f t="shared" si="423"/>
        <v>0</v>
      </c>
      <c r="Y1306" s="2" t="b">
        <f t="shared" si="424"/>
        <v>0</v>
      </c>
      <c r="Z1306" s="2" t="b">
        <f t="shared" si="425"/>
        <v>0</v>
      </c>
      <c r="AA1306" s="2" t="b">
        <f t="shared" si="426"/>
        <v>0</v>
      </c>
      <c r="AB1306" s="2" t="b">
        <f t="shared" si="427"/>
        <v>0</v>
      </c>
      <c r="AC1306" s="2" t="b">
        <f t="shared" si="428"/>
        <v>0</v>
      </c>
      <c r="AD1306" s="2" t="b">
        <f t="shared" si="429"/>
        <v>0</v>
      </c>
      <c r="AE1306" s="2" t="b">
        <f t="shared" si="430"/>
        <v>0</v>
      </c>
      <c r="AF1306" s="2" t="b">
        <f t="shared" si="431"/>
        <v>0</v>
      </c>
      <c r="AG1306" s="2" t="b">
        <f t="shared" si="432"/>
        <v>0</v>
      </c>
      <c r="AH1306" s="17" t="b">
        <f t="shared" si="433"/>
        <v>0</v>
      </c>
      <c r="AI1306" s="2" t="b">
        <f t="shared" si="434"/>
        <v>0</v>
      </c>
      <c r="AJ1306" s="2" t="b">
        <f t="shared" si="435"/>
        <v>0</v>
      </c>
      <c r="AK1306" s="2" t="b">
        <f t="shared" si="436"/>
        <v>0</v>
      </c>
      <c r="AL1306" s="2" t="b">
        <f t="shared" si="437"/>
        <v>0</v>
      </c>
      <c r="AM1306" s="2" t="b">
        <f t="shared" si="438"/>
        <v>0</v>
      </c>
      <c r="AN1306" s="2" t="b">
        <f t="shared" si="439"/>
        <v>0</v>
      </c>
      <c r="AO1306" s="2" t="b">
        <v>0</v>
      </c>
      <c r="AP1306" s="2" t="b">
        <f t="shared" si="440"/>
        <v>0</v>
      </c>
      <c r="AQ1306" s="2" t="b">
        <v>0</v>
      </c>
      <c r="AR1306" s="7">
        <v>1</v>
      </c>
    </row>
    <row r="1307" spans="1:85" s="7" customFormat="1" ht="45" hidden="1" x14ac:dyDescent="0.25">
      <c r="A1307" s="42" t="s">
        <v>5667</v>
      </c>
      <c r="B1307" s="42" t="s">
        <v>5705</v>
      </c>
      <c r="C1307" s="42" t="s">
        <v>6263</v>
      </c>
      <c r="D1307" s="42" t="s">
        <v>5705</v>
      </c>
      <c r="E1307" s="42"/>
      <c r="F1307" s="42" t="s">
        <v>5705</v>
      </c>
      <c r="G1307" s="42"/>
      <c r="H1307" s="42"/>
      <c r="I1307" s="42">
        <v>16837768</v>
      </c>
      <c r="J1307" s="42"/>
      <c r="K1307" s="42" t="s">
        <v>6264</v>
      </c>
      <c r="L1307" s="5" t="s">
        <v>4663</v>
      </c>
      <c r="M1307" s="5" t="s">
        <v>4664</v>
      </c>
      <c r="N1307" s="5">
        <v>2015</v>
      </c>
      <c r="O1307" s="5">
        <v>4</v>
      </c>
      <c r="P1307" s="10">
        <v>42095.588888888888</v>
      </c>
      <c r="Q1307" s="5" t="s">
        <v>2614</v>
      </c>
      <c r="R1307" s="5" t="s">
        <v>459</v>
      </c>
      <c r="S1307" s="5" t="s">
        <v>4665</v>
      </c>
      <c r="T1307" s="5" t="s">
        <v>484</v>
      </c>
      <c r="U1307" s="5">
        <f t="shared" si="420"/>
        <v>7</v>
      </c>
      <c r="V1307" s="5" t="b">
        <f t="shared" si="421"/>
        <v>1</v>
      </c>
      <c r="W1307" s="51" t="b">
        <f t="shared" si="422"/>
        <v>0</v>
      </c>
      <c r="X1307" s="5" t="b">
        <f t="shared" si="423"/>
        <v>0</v>
      </c>
      <c r="Y1307" s="5" t="b">
        <f t="shared" si="424"/>
        <v>0</v>
      </c>
      <c r="Z1307" s="5" t="b">
        <f t="shared" si="425"/>
        <v>0</v>
      </c>
      <c r="AA1307" s="5" t="b">
        <f t="shared" si="426"/>
        <v>1</v>
      </c>
      <c r="AB1307" s="5" t="b">
        <f t="shared" si="427"/>
        <v>0</v>
      </c>
      <c r="AC1307" s="5" t="b">
        <f t="shared" si="428"/>
        <v>1</v>
      </c>
      <c r="AD1307" s="5" t="b">
        <f t="shared" si="429"/>
        <v>1</v>
      </c>
      <c r="AE1307" s="5" t="b">
        <f t="shared" si="430"/>
        <v>0</v>
      </c>
      <c r="AF1307" s="5" t="b">
        <f t="shared" si="431"/>
        <v>0</v>
      </c>
      <c r="AG1307" s="5" t="b">
        <f t="shared" si="432"/>
        <v>1</v>
      </c>
      <c r="AH1307" s="51" t="b">
        <f t="shared" si="433"/>
        <v>0</v>
      </c>
      <c r="AI1307" s="5" t="b">
        <f t="shared" si="434"/>
        <v>1</v>
      </c>
      <c r="AJ1307" s="5" t="b">
        <f t="shared" si="435"/>
        <v>0</v>
      </c>
      <c r="AK1307" s="5" t="b">
        <f t="shared" si="436"/>
        <v>0</v>
      </c>
      <c r="AL1307" s="5" t="b">
        <f t="shared" si="437"/>
        <v>0</v>
      </c>
      <c r="AM1307" s="5" t="b">
        <f t="shared" si="438"/>
        <v>0</v>
      </c>
      <c r="AN1307" s="5" t="b">
        <f t="shared" si="439"/>
        <v>0</v>
      </c>
      <c r="AO1307" s="5" t="b">
        <v>0</v>
      </c>
      <c r="AP1307" s="5" t="b">
        <f t="shared" si="440"/>
        <v>1</v>
      </c>
      <c r="AQ1307" s="5" t="b">
        <v>0</v>
      </c>
      <c r="AR1307" s="2">
        <v>1</v>
      </c>
      <c r="AS1307" s="2">
        <v>3</v>
      </c>
      <c r="AT1307" s="2">
        <v>7</v>
      </c>
      <c r="AU1307" s="2" t="s">
        <v>5615</v>
      </c>
      <c r="AV1307" s="2">
        <v>10</v>
      </c>
      <c r="AW1307" s="2">
        <v>11</v>
      </c>
      <c r="AX1307" s="2">
        <v>15</v>
      </c>
      <c r="AY1307" s="2">
        <v>20</v>
      </c>
      <c r="AZ1307" s="2">
        <v>52</v>
      </c>
      <c r="BA1307" s="2"/>
      <c r="BB1307" s="2"/>
      <c r="BC1307" s="2"/>
      <c r="BD1307" s="2"/>
      <c r="BE1307" s="2"/>
      <c r="BF1307" s="2"/>
      <c r="BG1307" s="2"/>
      <c r="BH1307" s="2"/>
      <c r="BI1307" s="2"/>
      <c r="BJ1307" s="2"/>
      <c r="BK1307" s="2"/>
      <c r="BL1307" s="2"/>
      <c r="BP1307" s="2"/>
      <c r="CF1307" s="2"/>
      <c r="CG1307" s="2"/>
    </row>
    <row r="1308" spans="1:85" s="7" customFormat="1" hidden="1" x14ac:dyDescent="0.25">
      <c r="A1308" s="2"/>
      <c r="B1308" s="2"/>
      <c r="C1308" s="2"/>
      <c r="D1308" s="2"/>
      <c r="E1308" s="2"/>
      <c r="F1308" s="2"/>
      <c r="G1308" s="2"/>
      <c r="H1308" s="2"/>
      <c r="I1308" s="2"/>
      <c r="J1308" s="2"/>
      <c r="K1308" s="2"/>
      <c r="L1308" s="11" t="s">
        <v>376</v>
      </c>
      <c r="M1308" s="2" t="s">
        <v>377</v>
      </c>
      <c r="N1308" s="2">
        <v>2011</v>
      </c>
      <c r="O1308" s="2">
        <v>1</v>
      </c>
      <c r="P1308" s="3">
        <v>40544.495138888888</v>
      </c>
      <c r="Q1308" s="2" t="s">
        <v>11</v>
      </c>
      <c r="R1308" s="2" t="s">
        <v>329</v>
      </c>
      <c r="S1308" s="2" t="s">
        <v>378</v>
      </c>
      <c r="T1308" s="2" t="s">
        <v>335</v>
      </c>
      <c r="U1308" s="2">
        <f t="shared" si="420"/>
        <v>1</v>
      </c>
      <c r="V1308" s="2" t="b">
        <f t="shared" si="421"/>
        <v>1</v>
      </c>
      <c r="W1308" s="17" t="b">
        <f t="shared" si="422"/>
        <v>0</v>
      </c>
      <c r="X1308" s="2" t="b">
        <f t="shared" si="423"/>
        <v>0</v>
      </c>
      <c r="Y1308" s="2" t="b">
        <f t="shared" si="424"/>
        <v>0</v>
      </c>
      <c r="Z1308" s="2" t="b">
        <f t="shared" si="425"/>
        <v>0</v>
      </c>
      <c r="AA1308" s="2" t="b">
        <f t="shared" si="426"/>
        <v>0</v>
      </c>
      <c r="AB1308" s="2" t="b">
        <f t="shared" si="427"/>
        <v>0</v>
      </c>
      <c r="AC1308" s="2" t="b">
        <f t="shared" si="428"/>
        <v>0</v>
      </c>
      <c r="AD1308" s="2" t="b">
        <f t="shared" si="429"/>
        <v>0</v>
      </c>
      <c r="AE1308" s="2" t="b">
        <f t="shared" si="430"/>
        <v>0</v>
      </c>
      <c r="AF1308" s="2" t="b">
        <f t="shared" si="431"/>
        <v>0</v>
      </c>
      <c r="AG1308" s="2" t="b">
        <f t="shared" si="432"/>
        <v>0</v>
      </c>
      <c r="AH1308" s="17" t="b">
        <f t="shared" si="433"/>
        <v>0</v>
      </c>
      <c r="AI1308" s="2" t="b">
        <f t="shared" si="434"/>
        <v>0</v>
      </c>
      <c r="AJ1308" s="2" t="b">
        <f t="shared" si="435"/>
        <v>0</v>
      </c>
      <c r="AK1308" s="2" t="b">
        <f t="shared" si="436"/>
        <v>0</v>
      </c>
      <c r="AL1308" s="2" t="b">
        <f t="shared" si="437"/>
        <v>0</v>
      </c>
      <c r="AM1308" s="2" t="b">
        <f t="shared" si="438"/>
        <v>0</v>
      </c>
      <c r="AN1308" s="2" t="b">
        <f t="shared" si="439"/>
        <v>0</v>
      </c>
      <c r="AO1308" s="2" t="b">
        <v>0</v>
      </c>
      <c r="AP1308" s="2" t="b">
        <f t="shared" si="440"/>
        <v>0</v>
      </c>
      <c r="AQ1308" s="2" t="b">
        <v>0</v>
      </c>
      <c r="AR1308" s="2">
        <v>1</v>
      </c>
      <c r="AS1308" s="2"/>
      <c r="AT1308" s="2"/>
      <c r="AU1308" s="2"/>
      <c r="AV1308" s="2"/>
      <c r="AW1308" s="2"/>
      <c r="AX1308" s="2"/>
      <c r="AY1308" s="2"/>
      <c r="AZ1308" s="2"/>
      <c r="BA1308" s="2"/>
      <c r="BB1308" s="2"/>
      <c r="BC1308" s="2"/>
      <c r="BD1308" s="2"/>
      <c r="BE1308" s="2"/>
      <c r="BF1308" s="2"/>
      <c r="BG1308" s="2"/>
      <c r="BH1308" s="2"/>
      <c r="BI1308" s="2"/>
      <c r="BJ1308" s="2"/>
      <c r="BK1308" s="2"/>
      <c r="BL1308" s="2"/>
      <c r="BP1308" s="2"/>
      <c r="BQ1308" s="2"/>
      <c r="BR1308" s="2"/>
      <c r="BS1308" s="2"/>
      <c r="BT1308" s="2"/>
      <c r="BU1308" s="2"/>
      <c r="BV1308" s="2"/>
      <c r="BW1308" s="2"/>
      <c r="BX1308" s="2"/>
      <c r="BY1308" s="2"/>
      <c r="BZ1308" s="2"/>
      <c r="CA1308" s="2"/>
      <c r="CB1308" s="2"/>
      <c r="CC1308" s="2"/>
      <c r="CD1308" s="2"/>
      <c r="CE1308" s="2"/>
    </row>
    <row r="1309" spans="1:85" s="7" customFormat="1" ht="30" hidden="1" x14ac:dyDescent="0.25">
      <c r="A1309" s="42" t="s">
        <v>5673</v>
      </c>
      <c r="B1309" s="42" t="s">
        <v>6265</v>
      </c>
      <c r="C1309" s="42" t="s">
        <v>5731</v>
      </c>
      <c r="D1309" s="42" t="s">
        <v>6181</v>
      </c>
      <c r="E1309" s="42" t="s">
        <v>6182</v>
      </c>
      <c r="F1309" s="42" t="s">
        <v>6182</v>
      </c>
      <c r="G1309" s="42" t="s">
        <v>6182</v>
      </c>
      <c r="H1309" s="42" t="s">
        <v>6182</v>
      </c>
      <c r="I1309" s="42">
        <v>1113941491</v>
      </c>
      <c r="J1309" s="42" t="s">
        <v>6182</v>
      </c>
      <c r="K1309" s="42" t="s">
        <v>6266</v>
      </c>
      <c r="L1309" s="5" t="s">
        <v>3047</v>
      </c>
      <c r="M1309" s="5" t="s">
        <v>3048</v>
      </c>
      <c r="N1309" s="5">
        <v>2016</v>
      </c>
      <c r="O1309" s="5">
        <v>1</v>
      </c>
      <c r="P1309" s="6">
        <v>42370</v>
      </c>
      <c r="Q1309" s="5" t="s">
        <v>11</v>
      </c>
      <c r="R1309" s="5" t="s">
        <v>459</v>
      </c>
      <c r="S1309" s="5" t="s">
        <v>3040</v>
      </c>
      <c r="T1309" s="5" t="s">
        <v>759</v>
      </c>
      <c r="U1309" s="5">
        <f t="shared" si="420"/>
        <v>6</v>
      </c>
      <c r="V1309" s="5" t="b">
        <f t="shared" si="421"/>
        <v>1</v>
      </c>
      <c r="W1309" s="51" t="b">
        <f t="shared" si="422"/>
        <v>1</v>
      </c>
      <c r="X1309" s="5" t="b">
        <f t="shared" si="423"/>
        <v>1</v>
      </c>
      <c r="Y1309" s="5" t="b">
        <f t="shared" si="424"/>
        <v>0</v>
      </c>
      <c r="Z1309" s="5" t="b">
        <f t="shared" si="425"/>
        <v>0</v>
      </c>
      <c r="AA1309" s="5" t="b">
        <f t="shared" si="426"/>
        <v>0</v>
      </c>
      <c r="AB1309" s="5" t="b">
        <f t="shared" si="427"/>
        <v>0</v>
      </c>
      <c r="AC1309" s="5" t="b">
        <f t="shared" si="428"/>
        <v>0</v>
      </c>
      <c r="AD1309" s="5" t="b">
        <f t="shared" si="429"/>
        <v>0</v>
      </c>
      <c r="AE1309" s="5" t="b">
        <f t="shared" si="430"/>
        <v>1</v>
      </c>
      <c r="AF1309" s="5" t="b">
        <f t="shared" si="431"/>
        <v>0</v>
      </c>
      <c r="AG1309" s="5" t="b">
        <f t="shared" si="432"/>
        <v>0</v>
      </c>
      <c r="AH1309" s="51" t="b">
        <f t="shared" si="433"/>
        <v>1</v>
      </c>
      <c r="AI1309" s="5" t="b">
        <f t="shared" si="434"/>
        <v>1</v>
      </c>
      <c r="AJ1309" s="5" t="b">
        <f t="shared" si="435"/>
        <v>0</v>
      </c>
      <c r="AK1309" s="5" t="b">
        <f t="shared" si="436"/>
        <v>0</v>
      </c>
      <c r="AL1309" s="5" t="b">
        <f t="shared" si="437"/>
        <v>0</v>
      </c>
      <c r="AM1309" s="5" t="b">
        <f t="shared" si="438"/>
        <v>0</v>
      </c>
      <c r="AN1309" s="5" t="b">
        <f t="shared" si="439"/>
        <v>0</v>
      </c>
      <c r="AO1309" s="5" t="b">
        <v>0</v>
      </c>
      <c r="AP1309" s="5" t="b">
        <f t="shared" si="440"/>
        <v>0</v>
      </c>
      <c r="AQ1309" s="5" t="b">
        <v>0</v>
      </c>
      <c r="AR1309" s="2">
        <v>1</v>
      </c>
      <c r="AS1309" s="2">
        <v>2</v>
      </c>
      <c r="AT1309" s="2">
        <v>4</v>
      </c>
      <c r="AU1309" s="2">
        <v>13</v>
      </c>
      <c r="AV1309" s="2">
        <v>16</v>
      </c>
      <c r="AW1309" s="2">
        <v>20</v>
      </c>
      <c r="AX1309" s="2"/>
      <c r="AY1309" s="2"/>
      <c r="AZ1309" s="2"/>
      <c r="BA1309" s="2"/>
      <c r="BB1309" s="2"/>
      <c r="BC1309" s="2"/>
      <c r="BD1309" s="2"/>
      <c r="BE1309" s="2"/>
      <c r="BF1309" s="2"/>
      <c r="BG1309" s="2"/>
      <c r="BH1309" s="2"/>
      <c r="BI1309" s="2"/>
      <c r="BJ1309" s="2"/>
      <c r="BK1309" s="2"/>
      <c r="BL1309" s="2"/>
    </row>
    <row r="1310" spans="1:85" s="7" customFormat="1" ht="195" hidden="1" x14ac:dyDescent="0.25">
      <c r="A1310" s="42" t="s">
        <v>5667</v>
      </c>
      <c r="B1310" s="42" t="s">
        <v>5693</v>
      </c>
      <c r="C1310" s="42"/>
      <c r="D1310" s="42" t="s">
        <v>5705</v>
      </c>
      <c r="E1310" s="42"/>
      <c r="F1310" s="42" t="s">
        <v>5705</v>
      </c>
      <c r="G1310" s="54" t="s">
        <v>6267</v>
      </c>
      <c r="H1310" s="42" t="s">
        <v>6268</v>
      </c>
      <c r="I1310" s="42">
        <v>4602396</v>
      </c>
      <c r="J1310" s="42"/>
      <c r="K1310" s="42"/>
      <c r="L1310" s="5" t="s">
        <v>3053</v>
      </c>
      <c r="M1310" s="5" t="s">
        <v>3054</v>
      </c>
      <c r="N1310" s="5">
        <v>34</v>
      </c>
      <c r="O1310" s="5">
        <v>4</v>
      </c>
      <c r="P1310" s="10">
        <v>41974.635416666664</v>
      </c>
      <c r="Q1310" s="5" t="s">
        <v>11</v>
      </c>
      <c r="R1310" s="5" t="s">
        <v>459</v>
      </c>
      <c r="S1310" s="5" t="s">
        <v>3055</v>
      </c>
      <c r="T1310" s="5" t="s">
        <v>3056</v>
      </c>
      <c r="U1310" s="5">
        <f t="shared" si="420"/>
        <v>8</v>
      </c>
      <c r="V1310" s="5" t="b">
        <f t="shared" si="421"/>
        <v>1</v>
      </c>
      <c r="W1310" s="51" t="b">
        <f t="shared" si="422"/>
        <v>1</v>
      </c>
      <c r="X1310" s="5" t="b">
        <f t="shared" si="423"/>
        <v>1</v>
      </c>
      <c r="Y1310" s="5" t="b">
        <f t="shared" si="424"/>
        <v>0</v>
      </c>
      <c r="Z1310" s="5" t="b">
        <f t="shared" si="425"/>
        <v>0</v>
      </c>
      <c r="AA1310" s="5" t="b">
        <f t="shared" si="426"/>
        <v>1</v>
      </c>
      <c r="AB1310" s="5" t="b">
        <f t="shared" si="427"/>
        <v>1</v>
      </c>
      <c r="AC1310" s="5" t="b">
        <f t="shared" si="428"/>
        <v>0</v>
      </c>
      <c r="AD1310" s="5" t="b">
        <f t="shared" si="429"/>
        <v>1</v>
      </c>
      <c r="AE1310" s="5" t="b">
        <f t="shared" si="430"/>
        <v>0</v>
      </c>
      <c r="AF1310" s="5" t="b">
        <f t="shared" si="431"/>
        <v>0</v>
      </c>
      <c r="AG1310" s="5" t="b">
        <f t="shared" si="432"/>
        <v>1</v>
      </c>
      <c r="AH1310" s="51" t="b">
        <f t="shared" si="433"/>
        <v>0</v>
      </c>
      <c r="AI1310" s="5" t="b">
        <f t="shared" si="434"/>
        <v>0</v>
      </c>
      <c r="AJ1310" s="5" t="b">
        <f t="shared" si="435"/>
        <v>0</v>
      </c>
      <c r="AK1310" s="5" t="b">
        <f t="shared" si="436"/>
        <v>0</v>
      </c>
      <c r="AL1310" s="5" t="b">
        <f t="shared" si="437"/>
        <v>0</v>
      </c>
      <c r="AM1310" s="5" t="b">
        <f t="shared" si="438"/>
        <v>0</v>
      </c>
      <c r="AN1310" s="5" t="b">
        <f t="shared" si="439"/>
        <v>0</v>
      </c>
      <c r="AO1310" s="5" t="b">
        <v>0</v>
      </c>
      <c r="AP1310" s="5" t="b">
        <f t="shared" si="440"/>
        <v>1</v>
      </c>
      <c r="AQ1310" s="5" t="b">
        <v>0</v>
      </c>
      <c r="AR1310" s="2">
        <v>1</v>
      </c>
      <c r="AS1310" s="2">
        <v>2</v>
      </c>
      <c r="AT1310" s="2">
        <v>3</v>
      </c>
      <c r="AU1310" s="2">
        <v>4</v>
      </c>
      <c r="AV1310" s="2">
        <v>7</v>
      </c>
      <c r="AW1310" s="2">
        <v>8</v>
      </c>
      <c r="AX1310" s="2">
        <v>11</v>
      </c>
      <c r="AY1310" s="2">
        <v>15</v>
      </c>
      <c r="AZ1310" s="2">
        <v>18</v>
      </c>
      <c r="BA1310" s="2">
        <v>25</v>
      </c>
      <c r="BB1310" s="2">
        <v>52</v>
      </c>
      <c r="BC1310" s="2"/>
      <c r="BD1310" s="2"/>
      <c r="BE1310" s="2"/>
      <c r="BF1310" s="2"/>
      <c r="BG1310" s="2"/>
      <c r="BH1310" s="2"/>
      <c r="BI1310" s="2"/>
      <c r="BJ1310" s="2"/>
      <c r="BK1310" s="2"/>
      <c r="BL1310" s="2"/>
      <c r="BM1310" s="2"/>
      <c r="BN1310" s="2"/>
      <c r="BO1310" s="2"/>
    </row>
    <row r="1311" spans="1:85" s="7" customFormat="1" ht="30" hidden="1" x14ac:dyDescent="0.25">
      <c r="B1311" s="2"/>
      <c r="C1311" s="2"/>
      <c r="D1311" s="2"/>
      <c r="E1311" s="2"/>
      <c r="F1311" s="2"/>
      <c r="G1311" s="2"/>
      <c r="H1311" s="2"/>
      <c r="I1311" s="2"/>
      <c r="J1311" s="2"/>
      <c r="K1311" s="2"/>
      <c r="L1311" s="11" t="s">
        <v>2762</v>
      </c>
      <c r="M1311" s="2" t="s">
        <v>2763</v>
      </c>
      <c r="N1311" s="2">
        <v>11</v>
      </c>
      <c r="O1311" s="2">
        <v>1</v>
      </c>
      <c r="P1311" s="3">
        <v>41821.449999999997</v>
      </c>
      <c r="Q1311" s="2" t="s">
        <v>11</v>
      </c>
      <c r="R1311" s="2" t="s">
        <v>459</v>
      </c>
      <c r="S1311" s="2" t="s">
        <v>2764</v>
      </c>
      <c r="T1311" s="2" t="s">
        <v>1111</v>
      </c>
      <c r="U1311" s="2">
        <f t="shared" si="420"/>
        <v>1</v>
      </c>
      <c r="V1311" s="2" t="b">
        <f t="shared" si="421"/>
        <v>0</v>
      </c>
      <c r="W1311" s="17" t="b">
        <f t="shared" si="422"/>
        <v>1</v>
      </c>
      <c r="X1311" s="2" t="b">
        <f t="shared" si="423"/>
        <v>0</v>
      </c>
      <c r="Y1311" s="2" t="b">
        <f t="shared" si="424"/>
        <v>0</v>
      </c>
      <c r="Z1311" s="2" t="b">
        <f t="shared" si="425"/>
        <v>0</v>
      </c>
      <c r="AA1311" s="2" t="b">
        <f t="shared" si="426"/>
        <v>0</v>
      </c>
      <c r="AB1311" s="2" t="b">
        <f t="shared" si="427"/>
        <v>0</v>
      </c>
      <c r="AC1311" s="2" t="b">
        <f t="shared" si="428"/>
        <v>0</v>
      </c>
      <c r="AD1311" s="2" t="b">
        <f t="shared" si="429"/>
        <v>0</v>
      </c>
      <c r="AE1311" s="2" t="b">
        <f t="shared" si="430"/>
        <v>0</v>
      </c>
      <c r="AF1311" s="2" t="b">
        <f t="shared" si="431"/>
        <v>0</v>
      </c>
      <c r="AG1311" s="2" t="b">
        <f t="shared" si="432"/>
        <v>0</v>
      </c>
      <c r="AH1311" s="17" t="b">
        <f t="shared" si="433"/>
        <v>0</v>
      </c>
      <c r="AI1311" s="2" t="b">
        <f t="shared" si="434"/>
        <v>0</v>
      </c>
      <c r="AJ1311" s="2" t="b">
        <f t="shared" si="435"/>
        <v>0</v>
      </c>
      <c r="AK1311" s="2" t="b">
        <f t="shared" si="436"/>
        <v>0</v>
      </c>
      <c r="AL1311" s="2" t="b">
        <f t="shared" si="437"/>
        <v>0</v>
      </c>
      <c r="AM1311" s="2" t="b">
        <f t="shared" si="438"/>
        <v>0</v>
      </c>
      <c r="AN1311" s="2" t="b">
        <f t="shared" si="439"/>
        <v>0</v>
      </c>
      <c r="AO1311" s="2" t="b">
        <v>0</v>
      </c>
      <c r="AP1311" s="2" t="b">
        <f t="shared" si="440"/>
        <v>0</v>
      </c>
      <c r="AQ1311" s="2" t="b">
        <v>0</v>
      </c>
      <c r="AR1311" s="2">
        <v>2</v>
      </c>
      <c r="AS1311" s="2" t="s">
        <v>5615</v>
      </c>
      <c r="AT1311" s="2">
        <v>12</v>
      </c>
      <c r="AU1311" s="2"/>
      <c r="AV1311" s="2"/>
      <c r="AW1311" s="2"/>
      <c r="AX1311" s="2"/>
      <c r="AY1311" s="2"/>
      <c r="AZ1311" s="2"/>
      <c r="BA1311" s="2"/>
      <c r="BB1311" s="2"/>
      <c r="BC1311" s="2"/>
      <c r="BD1311" s="2"/>
      <c r="BE1311" s="2"/>
      <c r="BF1311" s="2"/>
      <c r="BG1311" s="2"/>
      <c r="BH1311" s="2"/>
      <c r="BI1311" s="2"/>
      <c r="BJ1311" s="2"/>
      <c r="BK1311" s="2"/>
      <c r="BL1311" s="2"/>
      <c r="BM1311" s="2"/>
      <c r="BN1311" s="2"/>
      <c r="BO1311" s="2"/>
    </row>
    <row r="1312" spans="1:85" s="7" customFormat="1" ht="30" hidden="1" x14ac:dyDescent="0.25">
      <c r="A1312" s="2"/>
      <c r="B1312" s="2"/>
      <c r="C1312" s="2"/>
      <c r="D1312" s="2"/>
      <c r="E1312" s="2"/>
      <c r="F1312" s="2"/>
      <c r="G1312" s="2"/>
      <c r="H1312" s="2"/>
      <c r="I1312" s="2"/>
      <c r="J1312" s="2"/>
      <c r="K1312" s="2"/>
      <c r="L1312" s="11" t="s">
        <v>5015</v>
      </c>
      <c r="M1312" s="2" t="s">
        <v>5016</v>
      </c>
      <c r="N1312" s="2">
        <v>10</v>
      </c>
      <c r="O1312" s="2">
        <v>21</v>
      </c>
      <c r="P1312" s="3">
        <v>41730.688888888886</v>
      </c>
      <c r="Q1312" s="2" t="s">
        <v>4778</v>
      </c>
      <c r="R1312" s="2" t="s">
        <v>4779</v>
      </c>
      <c r="S1312" s="2" t="s">
        <v>5014</v>
      </c>
      <c r="T1312" s="2" t="s">
        <v>4781</v>
      </c>
      <c r="U1312" s="2">
        <f t="shared" si="420"/>
        <v>2</v>
      </c>
      <c r="V1312" s="2" t="b">
        <f t="shared" si="421"/>
        <v>1</v>
      </c>
      <c r="W1312" s="17" t="b">
        <f t="shared" si="422"/>
        <v>0</v>
      </c>
      <c r="X1312" s="2" t="b">
        <f t="shared" si="423"/>
        <v>0</v>
      </c>
      <c r="Y1312" s="2" t="b">
        <f t="shared" si="424"/>
        <v>0</v>
      </c>
      <c r="Z1312" s="2" t="b">
        <f t="shared" si="425"/>
        <v>1</v>
      </c>
      <c r="AA1312" s="2" t="b">
        <f t="shared" si="426"/>
        <v>0</v>
      </c>
      <c r="AB1312" s="2" t="b">
        <f t="shared" si="427"/>
        <v>0</v>
      </c>
      <c r="AC1312" s="2" t="b">
        <f t="shared" si="428"/>
        <v>0</v>
      </c>
      <c r="AD1312" s="2" t="b">
        <f t="shared" si="429"/>
        <v>0</v>
      </c>
      <c r="AE1312" s="2" t="b">
        <f t="shared" si="430"/>
        <v>0</v>
      </c>
      <c r="AF1312" s="2" t="b">
        <f t="shared" si="431"/>
        <v>0</v>
      </c>
      <c r="AG1312" s="2" t="b">
        <f t="shared" si="432"/>
        <v>0</v>
      </c>
      <c r="AH1312" s="17" t="b">
        <f t="shared" si="433"/>
        <v>0</v>
      </c>
      <c r="AI1312" s="2" t="b">
        <f t="shared" si="434"/>
        <v>0</v>
      </c>
      <c r="AJ1312" s="2" t="b">
        <f t="shared" si="435"/>
        <v>0</v>
      </c>
      <c r="AK1312" s="2" t="b">
        <f t="shared" si="436"/>
        <v>0</v>
      </c>
      <c r="AL1312" s="2" t="b">
        <f t="shared" si="437"/>
        <v>0</v>
      </c>
      <c r="AM1312" s="2" t="b">
        <f t="shared" si="438"/>
        <v>0</v>
      </c>
      <c r="AN1312" s="2" t="b">
        <f t="shared" si="439"/>
        <v>0</v>
      </c>
      <c r="AO1312" s="2" t="b">
        <v>0</v>
      </c>
      <c r="AP1312" s="2" t="b">
        <f t="shared" si="440"/>
        <v>0</v>
      </c>
      <c r="AQ1312" s="2" t="b">
        <v>0</v>
      </c>
      <c r="AR1312" s="2">
        <v>1</v>
      </c>
      <c r="AS1312" s="2">
        <v>3</v>
      </c>
      <c r="AT1312" s="2" t="s">
        <v>5619</v>
      </c>
      <c r="AU1312" s="2">
        <v>6</v>
      </c>
      <c r="AV1312" s="2">
        <v>12</v>
      </c>
      <c r="AW1312" s="2">
        <v>33</v>
      </c>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row>
    <row r="1313" spans="1:85" s="7" customFormat="1" hidden="1" x14ac:dyDescent="0.25">
      <c r="B1313" s="2"/>
      <c r="C1313" s="2"/>
      <c r="D1313" s="2"/>
      <c r="E1313" s="2"/>
      <c r="F1313" s="2"/>
      <c r="G1313" s="2"/>
      <c r="H1313" s="2"/>
      <c r="I1313" s="2"/>
      <c r="J1313" s="2"/>
      <c r="K1313" s="2"/>
      <c r="L1313" s="11" t="s">
        <v>3248</v>
      </c>
      <c r="M1313" s="2" t="s">
        <v>3249</v>
      </c>
      <c r="N1313" s="2">
        <v>2011</v>
      </c>
      <c r="O1313" s="2">
        <v>2</v>
      </c>
      <c r="P1313" s="3">
        <v>40544.597222222219</v>
      </c>
      <c r="Q1313" s="2" t="s">
        <v>474</v>
      </c>
      <c r="R1313" s="2" t="s">
        <v>459</v>
      </c>
      <c r="S1313" s="2" t="s">
        <v>3250</v>
      </c>
      <c r="T1313" s="2" t="s">
        <v>1526</v>
      </c>
      <c r="U1313" s="2">
        <f t="shared" si="420"/>
        <v>1</v>
      </c>
      <c r="V1313" s="2" t="b">
        <f t="shared" si="421"/>
        <v>1</v>
      </c>
      <c r="W1313" s="17" t="b">
        <f t="shared" si="422"/>
        <v>0</v>
      </c>
      <c r="X1313" s="2" t="b">
        <f t="shared" si="423"/>
        <v>0</v>
      </c>
      <c r="Y1313" s="2" t="b">
        <f t="shared" si="424"/>
        <v>0</v>
      </c>
      <c r="Z1313" s="2" t="b">
        <f t="shared" si="425"/>
        <v>0</v>
      </c>
      <c r="AA1313" s="2" t="b">
        <f t="shared" si="426"/>
        <v>0</v>
      </c>
      <c r="AB1313" s="2" t="b">
        <f t="shared" si="427"/>
        <v>0</v>
      </c>
      <c r="AC1313" s="2" t="b">
        <f t="shared" si="428"/>
        <v>0</v>
      </c>
      <c r="AD1313" s="2" t="b">
        <f t="shared" si="429"/>
        <v>0</v>
      </c>
      <c r="AE1313" s="2" t="b">
        <f t="shared" si="430"/>
        <v>0</v>
      </c>
      <c r="AF1313" s="2" t="b">
        <f t="shared" si="431"/>
        <v>0</v>
      </c>
      <c r="AG1313" s="2" t="b">
        <f t="shared" si="432"/>
        <v>0</v>
      </c>
      <c r="AH1313" s="17" t="b">
        <f t="shared" si="433"/>
        <v>0</v>
      </c>
      <c r="AI1313" s="2" t="b">
        <f t="shared" si="434"/>
        <v>0</v>
      </c>
      <c r="AJ1313" s="2" t="b">
        <f t="shared" si="435"/>
        <v>0</v>
      </c>
      <c r="AK1313" s="2" t="b">
        <f t="shared" si="436"/>
        <v>0</v>
      </c>
      <c r="AL1313" s="2" t="b">
        <f t="shared" si="437"/>
        <v>0</v>
      </c>
      <c r="AM1313" s="2" t="b">
        <f t="shared" si="438"/>
        <v>0</v>
      </c>
      <c r="AN1313" s="2" t="b">
        <f t="shared" si="439"/>
        <v>0</v>
      </c>
      <c r="AO1313" s="2" t="b">
        <v>0</v>
      </c>
      <c r="AP1313" s="2" t="b">
        <f t="shared" si="440"/>
        <v>0</v>
      </c>
      <c r="AQ1313" s="2" t="b">
        <v>0</v>
      </c>
      <c r="AR1313" s="2">
        <v>1</v>
      </c>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row>
    <row r="1314" spans="1:85" s="7" customFormat="1" hidden="1" x14ac:dyDescent="0.25">
      <c r="B1314" s="2"/>
      <c r="C1314" s="2"/>
      <c r="D1314" s="2"/>
      <c r="E1314" s="2"/>
      <c r="F1314" s="2"/>
      <c r="G1314" s="2"/>
      <c r="H1314" s="2"/>
      <c r="I1314" s="2"/>
      <c r="J1314" s="2"/>
      <c r="K1314" s="2"/>
      <c r="L1314" s="11" t="s">
        <v>3776</v>
      </c>
      <c r="M1314" s="2" t="s">
        <v>3777</v>
      </c>
      <c r="N1314" s="2">
        <v>2013</v>
      </c>
      <c r="O1314" s="2">
        <v>1</v>
      </c>
      <c r="P1314" s="3">
        <v>41275.643750000003</v>
      </c>
      <c r="Q1314" s="2" t="s">
        <v>474</v>
      </c>
      <c r="R1314" s="2" t="s">
        <v>459</v>
      </c>
      <c r="S1314" s="2" t="s">
        <v>3771</v>
      </c>
      <c r="T1314" s="2" t="s">
        <v>484</v>
      </c>
      <c r="U1314" s="2">
        <f t="shared" si="420"/>
        <v>1</v>
      </c>
      <c r="V1314" s="2" t="b">
        <f t="shared" si="421"/>
        <v>1</v>
      </c>
      <c r="W1314" s="17" t="b">
        <f t="shared" si="422"/>
        <v>0</v>
      </c>
      <c r="X1314" s="2" t="b">
        <f t="shared" si="423"/>
        <v>0</v>
      </c>
      <c r="Y1314" s="2" t="b">
        <f t="shared" si="424"/>
        <v>0</v>
      </c>
      <c r="Z1314" s="2" t="b">
        <f t="shared" si="425"/>
        <v>0</v>
      </c>
      <c r="AA1314" s="2" t="b">
        <f t="shared" si="426"/>
        <v>0</v>
      </c>
      <c r="AB1314" s="2" t="b">
        <f t="shared" si="427"/>
        <v>0</v>
      </c>
      <c r="AC1314" s="2" t="b">
        <f t="shared" si="428"/>
        <v>0</v>
      </c>
      <c r="AD1314" s="2" t="b">
        <f t="shared" si="429"/>
        <v>0</v>
      </c>
      <c r="AE1314" s="2" t="b">
        <f t="shared" si="430"/>
        <v>0</v>
      </c>
      <c r="AF1314" s="2" t="b">
        <f t="shared" si="431"/>
        <v>0</v>
      </c>
      <c r="AG1314" s="2" t="b">
        <f t="shared" si="432"/>
        <v>0</v>
      </c>
      <c r="AH1314" s="17" t="b">
        <f t="shared" si="433"/>
        <v>0</v>
      </c>
      <c r="AI1314" s="2" t="b">
        <f t="shared" si="434"/>
        <v>0</v>
      </c>
      <c r="AJ1314" s="2" t="b">
        <f t="shared" si="435"/>
        <v>0</v>
      </c>
      <c r="AK1314" s="2" t="b">
        <f t="shared" si="436"/>
        <v>0</v>
      </c>
      <c r="AL1314" s="2" t="b">
        <f t="shared" si="437"/>
        <v>0</v>
      </c>
      <c r="AM1314" s="2" t="b">
        <f t="shared" si="438"/>
        <v>0</v>
      </c>
      <c r="AN1314" s="2" t="b">
        <f t="shared" si="439"/>
        <v>0</v>
      </c>
      <c r="AO1314" s="2" t="b">
        <v>0</v>
      </c>
      <c r="AP1314" s="2" t="b">
        <f t="shared" si="440"/>
        <v>0</v>
      </c>
      <c r="AQ1314" s="2" t="b">
        <v>0</v>
      </c>
      <c r="AR1314" s="2">
        <v>1</v>
      </c>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row>
    <row r="1315" spans="1:85" s="7" customFormat="1" ht="45" hidden="1" x14ac:dyDescent="0.25">
      <c r="A1315" s="2"/>
      <c r="B1315" s="2"/>
      <c r="C1315" s="2"/>
      <c r="D1315" s="2"/>
      <c r="E1315" s="2"/>
      <c r="F1315" s="2"/>
      <c r="G1315" s="2"/>
      <c r="H1315" s="2"/>
      <c r="I1315" s="2"/>
      <c r="J1315" s="2"/>
      <c r="K1315" s="2"/>
      <c r="L1315" s="11" t="s">
        <v>4916</v>
      </c>
      <c r="M1315" s="2" t="s">
        <v>4917</v>
      </c>
      <c r="N1315" s="2">
        <v>2014</v>
      </c>
      <c r="O1315" s="2">
        <v>1</v>
      </c>
      <c r="P1315" s="4">
        <v>41746</v>
      </c>
      <c r="Q1315" s="2" t="s">
        <v>4778</v>
      </c>
      <c r="R1315" s="2" t="s">
        <v>4779</v>
      </c>
      <c r="S1315" s="2" t="s">
        <v>4918</v>
      </c>
      <c r="T1315" s="2" t="s">
        <v>4781</v>
      </c>
      <c r="U1315" s="2">
        <f t="shared" si="420"/>
        <v>1</v>
      </c>
      <c r="V1315" s="2" t="b">
        <f t="shared" si="421"/>
        <v>1</v>
      </c>
      <c r="W1315" s="17" t="b">
        <f t="shared" si="422"/>
        <v>0</v>
      </c>
      <c r="X1315" s="2" t="b">
        <f t="shared" si="423"/>
        <v>0</v>
      </c>
      <c r="Y1315" s="2" t="b">
        <f t="shared" si="424"/>
        <v>0</v>
      </c>
      <c r="Z1315" s="2" t="b">
        <f t="shared" si="425"/>
        <v>0</v>
      </c>
      <c r="AA1315" s="2" t="b">
        <f t="shared" si="426"/>
        <v>0</v>
      </c>
      <c r="AB1315" s="2" t="b">
        <f t="shared" si="427"/>
        <v>0</v>
      </c>
      <c r="AC1315" s="2" t="b">
        <f t="shared" si="428"/>
        <v>0</v>
      </c>
      <c r="AD1315" s="2" t="b">
        <f t="shared" si="429"/>
        <v>0</v>
      </c>
      <c r="AE1315" s="2" t="b">
        <f t="shared" si="430"/>
        <v>0</v>
      </c>
      <c r="AF1315" s="2" t="b">
        <f t="shared" si="431"/>
        <v>0</v>
      </c>
      <c r="AG1315" s="2" t="b">
        <f t="shared" si="432"/>
        <v>0</v>
      </c>
      <c r="AH1315" s="17" t="b">
        <f t="shared" si="433"/>
        <v>0</v>
      </c>
      <c r="AI1315" s="2" t="b">
        <f t="shared" si="434"/>
        <v>0</v>
      </c>
      <c r="AJ1315" s="2" t="b">
        <f t="shared" si="435"/>
        <v>0</v>
      </c>
      <c r="AK1315" s="2" t="b">
        <f t="shared" si="436"/>
        <v>0</v>
      </c>
      <c r="AL1315" s="2" t="b">
        <f t="shared" si="437"/>
        <v>0</v>
      </c>
      <c r="AM1315" s="2" t="b">
        <f t="shared" si="438"/>
        <v>0</v>
      </c>
      <c r="AN1315" s="2" t="b">
        <f t="shared" si="439"/>
        <v>0</v>
      </c>
      <c r="AO1315" s="2" t="b">
        <v>0</v>
      </c>
      <c r="AP1315" s="2" t="b">
        <f t="shared" si="440"/>
        <v>0</v>
      </c>
      <c r="AQ1315" s="2" t="b">
        <v>0</v>
      </c>
      <c r="AR1315" s="2">
        <v>1</v>
      </c>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Q1315" s="2"/>
      <c r="BR1315" s="2"/>
      <c r="BS1315" s="2"/>
      <c r="BT1315" s="2"/>
      <c r="BU1315" s="2"/>
      <c r="BV1315" s="2"/>
      <c r="BW1315" s="2"/>
      <c r="BX1315" s="2"/>
      <c r="BY1315" s="2"/>
      <c r="BZ1315" s="2"/>
      <c r="CA1315" s="2"/>
      <c r="CB1315" s="2"/>
      <c r="CC1315" s="2"/>
      <c r="CD1315" s="2"/>
      <c r="CE1315" s="2"/>
      <c r="CF1315" s="2"/>
      <c r="CG1315" s="2"/>
    </row>
    <row r="1316" spans="1:85" s="7" customFormat="1" hidden="1" x14ac:dyDescent="0.25">
      <c r="B1316" s="2"/>
      <c r="C1316" s="2"/>
      <c r="D1316" s="2"/>
      <c r="E1316" s="2"/>
      <c r="F1316" s="2"/>
      <c r="G1316" s="2"/>
      <c r="H1316" s="2"/>
      <c r="I1316" s="2"/>
      <c r="J1316" s="2"/>
      <c r="K1316" s="2"/>
      <c r="L1316" s="11" t="s">
        <v>3778</v>
      </c>
      <c r="M1316" s="2" t="s">
        <v>3779</v>
      </c>
      <c r="N1316" s="2">
        <v>9</v>
      </c>
      <c r="O1316" s="2">
        <v>1</v>
      </c>
      <c r="P1316" s="3">
        <v>40909.592361111114</v>
      </c>
      <c r="Q1316" s="2" t="s">
        <v>474</v>
      </c>
      <c r="R1316" s="2" t="s">
        <v>459</v>
      </c>
      <c r="S1316" s="2" t="s">
        <v>3771</v>
      </c>
      <c r="T1316" s="2" t="s">
        <v>484</v>
      </c>
      <c r="U1316" s="2">
        <f t="shared" si="420"/>
        <v>1</v>
      </c>
      <c r="V1316" s="2" t="b">
        <f t="shared" si="421"/>
        <v>1</v>
      </c>
      <c r="W1316" s="17" t="b">
        <f t="shared" si="422"/>
        <v>0</v>
      </c>
      <c r="X1316" s="2" t="b">
        <f t="shared" si="423"/>
        <v>0</v>
      </c>
      <c r="Y1316" s="2" t="b">
        <f t="shared" si="424"/>
        <v>0</v>
      </c>
      <c r="Z1316" s="2" t="b">
        <f t="shared" si="425"/>
        <v>0</v>
      </c>
      <c r="AA1316" s="2" t="b">
        <f t="shared" si="426"/>
        <v>0</v>
      </c>
      <c r="AB1316" s="2" t="b">
        <f t="shared" si="427"/>
        <v>0</v>
      </c>
      <c r="AC1316" s="2" t="b">
        <f t="shared" si="428"/>
        <v>0</v>
      </c>
      <c r="AD1316" s="2" t="b">
        <f t="shared" si="429"/>
        <v>0</v>
      </c>
      <c r="AE1316" s="2" t="b">
        <f t="shared" si="430"/>
        <v>0</v>
      </c>
      <c r="AF1316" s="2" t="b">
        <f t="shared" si="431"/>
        <v>0</v>
      </c>
      <c r="AG1316" s="2" t="b">
        <f t="shared" si="432"/>
        <v>0</v>
      </c>
      <c r="AH1316" s="17" t="b">
        <f t="shared" si="433"/>
        <v>0</v>
      </c>
      <c r="AI1316" s="2" t="b">
        <f t="shared" si="434"/>
        <v>0</v>
      </c>
      <c r="AJ1316" s="2" t="b">
        <f t="shared" si="435"/>
        <v>0</v>
      </c>
      <c r="AK1316" s="2" t="b">
        <f t="shared" si="436"/>
        <v>0</v>
      </c>
      <c r="AL1316" s="2" t="b">
        <f t="shared" si="437"/>
        <v>0</v>
      </c>
      <c r="AM1316" s="2" t="b">
        <f t="shared" si="438"/>
        <v>0</v>
      </c>
      <c r="AN1316" s="2" t="b">
        <f t="shared" si="439"/>
        <v>0</v>
      </c>
      <c r="AO1316" s="2" t="b">
        <v>0</v>
      </c>
      <c r="AP1316" s="2" t="b">
        <f t="shared" si="440"/>
        <v>0</v>
      </c>
      <c r="AQ1316" s="2" t="b">
        <v>0</v>
      </c>
      <c r="AR1316" s="2">
        <v>1</v>
      </c>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row>
    <row r="1317" spans="1:85" s="7" customFormat="1" ht="30" hidden="1" x14ac:dyDescent="0.25">
      <c r="B1317" s="2"/>
      <c r="C1317" s="2"/>
      <c r="D1317" s="2"/>
      <c r="E1317" s="2"/>
      <c r="F1317" s="2"/>
      <c r="G1317" s="2"/>
      <c r="H1317" s="2"/>
      <c r="I1317" s="2"/>
      <c r="J1317" s="2"/>
      <c r="K1317" s="2"/>
      <c r="L1317" s="11" t="s">
        <v>2662</v>
      </c>
      <c r="M1317" s="2" t="s">
        <v>2663</v>
      </c>
      <c r="N1317" s="2">
        <v>2</v>
      </c>
      <c r="O1317" s="2">
        <v>1</v>
      </c>
      <c r="P1317" s="3">
        <v>41244.512499999997</v>
      </c>
      <c r="Q1317" s="2" t="s">
        <v>11</v>
      </c>
      <c r="R1317" s="2" t="s">
        <v>459</v>
      </c>
      <c r="S1317" s="2" t="s">
        <v>2664</v>
      </c>
      <c r="T1317" s="2" t="s">
        <v>701</v>
      </c>
      <c r="U1317" s="2">
        <f t="shared" si="420"/>
        <v>3</v>
      </c>
      <c r="V1317" s="2" t="b">
        <f t="shared" si="421"/>
        <v>1</v>
      </c>
      <c r="W1317" s="17" t="b">
        <f t="shared" si="422"/>
        <v>0</v>
      </c>
      <c r="X1317" s="2" t="b">
        <f t="shared" si="423"/>
        <v>0</v>
      </c>
      <c r="Y1317" s="2" t="b">
        <f t="shared" si="424"/>
        <v>0</v>
      </c>
      <c r="Z1317" s="2" t="b">
        <f t="shared" si="425"/>
        <v>0</v>
      </c>
      <c r="AA1317" s="2" t="b">
        <f t="shared" si="426"/>
        <v>1</v>
      </c>
      <c r="AB1317" s="2" t="b">
        <f t="shared" si="427"/>
        <v>0</v>
      </c>
      <c r="AC1317" s="2" t="b">
        <f t="shared" si="428"/>
        <v>0</v>
      </c>
      <c r="AD1317" s="2" t="b">
        <f t="shared" si="429"/>
        <v>0</v>
      </c>
      <c r="AE1317" s="2" t="b">
        <f t="shared" si="430"/>
        <v>0</v>
      </c>
      <c r="AF1317" s="2" t="b">
        <f t="shared" si="431"/>
        <v>0</v>
      </c>
      <c r="AG1317" s="2" t="b">
        <f t="shared" si="432"/>
        <v>0</v>
      </c>
      <c r="AH1317" s="17" t="b">
        <f t="shared" si="433"/>
        <v>0</v>
      </c>
      <c r="AI1317" s="2" t="b">
        <f t="shared" si="434"/>
        <v>1</v>
      </c>
      <c r="AJ1317" s="2" t="b">
        <f t="shared" si="435"/>
        <v>0</v>
      </c>
      <c r="AK1317" s="2" t="b">
        <f t="shared" si="436"/>
        <v>0</v>
      </c>
      <c r="AL1317" s="2" t="b">
        <f t="shared" si="437"/>
        <v>0</v>
      </c>
      <c r="AM1317" s="2" t="b">
        <f t="shared" si="438"/>
        <v>0</v>
      </c>
      <c r="AN1317" s="2" t="b">
        <f t="shared" si="439"/>
        <v>0</v>
      </c>
      <c r="AO1317" s="2" t="b">
        <v>0</v>
      </c>
      <c r="AP1317" s="2" t="b">
        <f t="shared" si="440"/>
        <v>0</v>
      </c>
      <c r="AQ1317" s="2" t="b">
        <v>0</v>
      </c>
      <c r="AR1317" s="2">
        <v>1</v>
      </c>
      <c r="AS1317" s="2">
        <v>7</v>
      </c>
      <c r="AT1317" s="2" t="s">
        <v>5615</v>
      </c>
      <c r="AU1317" s="2">
        <v>20</v>
      </c>
      <c r="AV1317" s="2"/>
      <c r="AW1317" s="2"/>
      <c r="AX1317" s="2"/>
      <c r="AY1317" s="2"/>
      <c r="AZ1317" s="2"/>
      <c r="BA1317" s="2"/>
      <c r="BB1317" s="2"/>
      <c r="BC1317" s="2"/>
      <c r="BD1317" s="2"/>
      <c r="BE1317" s="2"/>
      <c r="BF1317" s="2"/>
      <c r="BG1317" s="2"/>
      <c r="BH1317" s="2"/>
      <c r="BI1317" s="2"/>
      <c r="BJ1317" s="2"/>
      <c r="BK1317" s="2"/>
      <c r="BL1317" s="2"/>
      <c r="BM1317" s="2"/>
      <c r="BN1317" s="2"/>
      <c r="BO1317" s="2"/>
    </row>
    <row r="1318" spans="1:85" s="7" customFormat="1" hidden="1" x14ac:dyDescent="0.25">
      <c r="B1318" s="2"/>
      <c r="C1318" s="2"/>
      <c r="D1318" s="2"/>
      <c r="E1318" s="2"/>
      <c r="F1318" s="2"/>
      <c r="G1318" s="2"/>
      <c r="H1318" s="2"/>
      <c r="I1318" s="2"/>
      <c r="J1318" s="2"/>
      <c r="K1318" s="2"/>
      <c r="L1318" s="11" t="s">
        <v>3257</v>
      </c>
      <c r="M1318" s="2" t="s">
        <v>3258</v>
      </c>
      <c r="N1318" s="2">
        <v>7</v>
      </c>
      <c r="O1318" s="2">
        <v>31</v>
      </c>
      <c r="P1318" s="3">
        <v>42005.640277777777</v>
      </c>
      <c r="Q1318" s="2" t="s">
        <v>11</v>
      </c>
      <c r="R1318" s="2" t="s">
        <v>459</v>
      </c>
      <c r="S1318" s="2" t="s">
        <v>3259</v>
      </c>
      <c r="T1318" s="2" t="s">
        <v>1101</v>
      </c>
      <c r="U1318" s="2">
        <f t="shared" si="420"/>
        <v>1</v>
      </c>
      <c r="V1318" s="2" t="b">
        <f t="shared" si="421"/>
        <v>1</v>
      </c>
      <c r="W1318" s="17" t="b">
        <f t="shared" si="422"/>
        <v>0</v>
      </c>
      <c r="X1318" s="2" t="b">
        <f t="shared" si="423"/>
        <v>0</v>
      </c>
      <c r="Y1318" s="2" t="b">
        <f t="shared" si="424"/>
        <v>0</v>
      </c>
      <c r="Z1318" s="2" t="b">
        <f t="shared" si="425"/>
        <v>0</v>
      </c>
      <c r="AA1318" s="2" t="b">
        <f t="shared" si="426"/>
        <v>0</v>
      </c>
      <c r="AB1318" s="2" t="b">
        <f t="shared" si="427"/>
        <v>0</v>
      </c>
      <c r="AC1318" s="2" t="b">
        <f t="shared" si="428"/>
        <v>0</v>
      </c>
      <c r="AD1318" s="2" t="b">
        <f t="shared" si="429"/>
        <v>0</v>
      </c>
      <c r="AE1318" s="2" t="b">
        <f t="shared" si="430"/>
        <v>0</v>
      </c>
      <c r="AF1318" s="2" t="b">
        <f t="shared" si="431"/>
        <v>0</v>
      </c>
      <c r="AG1318" s="2" t="b">
        <f t="shared" si="432"/>
        <v>0</v>
      </c>
      <c r="AH1318" s="17" t="b">
        <f t="shared" si="433"/>
        <v>0</v>
      </c>
      <c r="AI1318" s="2" t="b">
        <f t="shared" si="434"/>
        <v>0</v>
      </c>
      <c r="AJ1318" s="2" t="b">
        <f t="shared" si="435"/>
        <v>0</v>
      </c>
      <c r="AK1318" s="2" t="b">
        <f t="shared" si="436"/>
        <v>0</v>
      </c>
      <c r="AL1318" s="2" t="b">
        <f t="shared" si="437"/>
        <v>0</v>
      </c>
      <c r="AM1318" s="2" t="b">
        <f t="shared" si="438"/>
        <v>0</v>
      </c>
      <c r="AN1318" s="2" t="b">
        <f t="shared" si="439"/>
        <v>0</v>
      </c>
      <c r="AO1318" s="2" t="b">
        <v>0</v>
      </c>
      <c r="AP1318" s="2" t="b">
        <f t="shared" si="440"/>
        <v>0</v>
      </c>
      <c r="AQ1318" s="2" t="b">
        <v>0</v>
      </c>
      <c r="AR1318" s="2">
        <v>1</v>
      </c>
      <c r="AS1318" s="2" t="s">
        <v>5615</v>
      </c>
      <c r="AT1318" s="2">
        <v>25</v>
      </c>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row>
    <row r="1319" spans="1:85" s="7" customFormat="1" ht="45" hidden="1" x14ac:dyDescent="0.25">
      <c r="A1319" s="2"/>
      <c r="B1319" s="2"/>
      <c r="C1319" s="2"/>
      <c r="D1319" s="2"/>
      <c r="E1319" s="2"/>
      <c r="F1319" s="2"/>
      <c r="G1319" s="2"/>
      <c r="H1319" s="2"/>
      <c r="I1319" s="2"/>
      <c r="J1319" s="2"/>
      <c r="K1319" s="2"/>
      <c r="L1319" s="11" t="s">
        <v>285</v>
      </c>
      <c r="M1319" s="2" t="s">
        <v>286</v>
      </c>
      <c r="N1319" s="7">
        <v>2014</v>
      </c>
      <c r="O1319" s="7">
        <v>1</v>
      </c>
      <c r="P1319" s="8">
        <v>41821.597916666666</v>
      </c>
      <c r="Q1319" s="7" t="s">
        <v>16</v>
      </c>
      <c r="R1319" s="7" t="s">
        <v>9</v>
      </c>
      <c r="S1319" s="7" t="s">
        <v>264</v>
      </c>
      <c r="T1319" s="7" t="s">
        <v>13</v>
      </c>
      <c r="U1319" s="2">
        <f t="shared" si="420"/>
        <v>2</v>
      </c>
      <c r="V1319" s="2" t="b">
        <f t="shared" si="421"/>
        <v>1</v>
      </c>
      <c r="W1319" s="17" t="b">
        <f t="shared" si="422"/>
        <v>0</v>
      </c>
      <c r="X1319" s="2" t="b">
        <f t="shared" si="423"/>
        <v>1</v>
      </c>
      <c r="Y1319" s="2" t="b">
        <f t="shared" si="424"/>
        <v>0</v>
      </c>
      <c r="Z1319" s="2" t="b">
        <f t="shared" si="425"/>
        <v>0</v>
      </c>
      <c r="AA1319" s="2" t="b">
        <f t="shared" si="426"/>
        <v>0</v>
      </c>
      <c r="AB1319" s="2" t="b">
        <f t="shared" si="427"/>
        <v>0</v>
      </c>
      <c r="AC1319" s="2" t="b">
        <f t="shared" si="428"/>
        <v>0</v>
      </c>
      <c r="AD1319" s="2" t="b">
        <f t="shared" si="429"/>
        <v>0</v>
      </c>
      <c r="AE1319" s="2" t="b">
        <f t="shared" si="430"/>
        <v>0</v>
      </c>
      <c r="AF1319" s="2" t="b">
        <f t="shared" si="431"/>
        <v>0</v>
      </c>
      <c r="AG1319" s="2" t="b">
        <f t="shared" si="432"/>
        <v>0</v>
      </c>
      <c r="AH1319" s="17" t="b">
        <f t="shared" si="433"/>
        <v>0</v>
      </c>
      <c r="AI1319" s="2" t="b">
        <f t="shared" si="434"/>
        <v>0</v>
      </c>
      <c r="AJ1319" s="2" t="b">
        <f t="shared" si="435"/>
        <v>0</v>
      </c>
      <c r="AK1319" s="2" t="b">
        <f t="shared" si="436"/>
        <v>0</v>
      </c>
      <c r="AL1319" s="2" t="b">
        <f t="shared" si="437"/>
        <v>0</v>
      </c>
      <c r="AM1319" s="2" t="b">
        <f t="shared" si="438"/>
        <v>0</v>
      </c>
      <c r="AN1319" s="2" t="b">
        <f t="shared" si="439"/>
        <v>0</v>
      </c>
      <c r="AO1319" s="2" t="b">
        <v>0</v>
      </c>
      <c r="AP1319" s="2" t="b">
        <f t="shared" si="440"/>
        <v>0</v>
      </c>
      <c r="AQ1319" s="2" t="b">
        <v>0</v>
      </c>
      <c r="AR1319" s="7">
        <v>1</v>
      </c>
      <c r="AS1319" s="7">
        <v>4</v>
      </c>
      <c r="AT1319" s="7" t="s">
        <v>5615</v>
      </c>
      <c r="AU1319" s="7">
        <v>12</v>
      </c>
    </row>
    <row r="1320" spans="1:85" s="84" customFormat="1" ht="45" x14ac:dyDescent="0.25">
      <c r="A1320" s="75" t="s">
        <v>5659</v>
      </c>
      <c r="B1320" s="75" t="s">
        <v>5690</v>
      </c>
      <c r="C1320" s="75" t="s">
        <v>5916</v>
      </c>
      <c r="D1320" s="90" t="s">
        <v>5693</v>
      </c>
      <c r="E1320" s="90" t="s">
        <v>6295</v>
      </c>
      <c r="F1320" s="90" t="s">
        <v>5693</v>
      </c>
      <c r="G1320" s="91" t="s">
        <v>6296</v>
      </c>
      <c r="H1320" s="91" t="s">
        <v>6297</v>
      </c>
      <c r="I1320" s="90">
        <v>922069084</v>
      </c>
      <c r="J1320" s="91" t="s">
        <v>6298</v>
      </c>
      <c r="K1320" s="75" t="s">
        <v>6299</v>
      </c>
      <c r="L1320" s="90" t="s">
        <v>4967</v>
      </c>
      <c r="M1320" s="90" t="s">
        <v>4968</v>
      </c>
      <c r="N1320" s="90">
        <v>2013</v>
      </c>
      <c r="O1320" s="90">
        <v>1</v>
      </c>
      <c r="P1320" s="93">
        <v>41275</v>
      </c>
      <c r="Q1320" s="90" t="s">
        <v>11</v>
      </c>
      <c r="R1320" s="90" t="s">
        <v>4779</v>
      </c>
      <c r="S1320" s="90" t="s">
        <v>4969</v>
      </c>
      <c r="T1320" s="90" t="s">
        <v>4781</v>
      </c>
      <c r="U1320" s="90">
        <f t="shared" si="420"/>
        <v>5</v>
      </c>
      <c r="V1320" s="90" t="b">
        <f t="shared" si="421"/>
        <v>1</v>
      </c>
      <c r="W1320" s="90" t="b">
        <f t="shared" si="422"/>
        <v>1</v>
      </c>
      <c r="X1320" s="90" t="b">
        <f t="shared" si="423"/>
        <v>0</v>
      </c>
      <c r="Y1320" s="90" t="b">
        <f t="shared" si="424"/>
        <v>0</v>
      </c>
      <c r="Z1320" s="90" t="b">
        <f t="shared" si="425"/>
        <v>1</v>
      </c>
      <c r="AA1320" s="90" t="b">
        <f t="shared" si="426"/>
        <v>1</v>
      </c>
      <c r="AB1320" s="90" t="b">
        <f t="shared" si="427"/>
        <v>0</v>
      </c>
      <c r="AC1320" s="90" t="b">
        <f t="shared" si="428"/>
        <v>0</v>
      </c>
      <c r="AD1320" s="90" t="b">
        <f t="shared" si="429"/>
        <v>0</v>
      </c>
      <c r="AE1320" s="90" t="b">
        <f t="shared" si="430"/>
        <v>0</v>
      </c>
      <c r="AF1320" s="90" t="b">
        <f t="shared" si="431"/>
        <v>0</v>
      </c>
      <c r="AG1320" s="90" t="b">
        <f t="shared" si="432"/>
        <v>0</v>
      </c>
      <c r="AH1320" s="90" t="b">
        <f t="shared" si="433"/>
        <v>0</v>
      </c>
      <c r="AI1320" s="90" t="b">
        <f t="shared" si="434"/>
        <v>0</v>
      </c>
      <c r="AJ1320" s="90" t="b">
        <f t="shared" si="435"/>
        <v>0</v>
      </c>
      <c r="AK1320" s="90" t="b">
        <f t="shared" si="436"/>
        <v>0</v>
      </c>
      <c r="AL1320" s="90" t="b">
        <f t="shared" si="437"/>
        <v>0</v>
      </c>
      <c r="AM1320" s="90" t="b">
        <f t="shared" si="438"/>
        <v>0</v>
      </c>
      <c r="AN1320" s="90" t="b">
        <f t="shared" si="439"/>
        <v>1</v>
      </c>
      <c r="AO1320" s="90" t="b">
        <v>0</v>
      </c>
      <c r="AP1320" s="90" t="b">
        <f t="shared" si="440"/>
        <v>0</v>
      </c>
      <c r="AQ1320" s="90" t="b">
        <v>0</v>
      </c>
      <c r="AR1320" s="2">
        <v>1</v>
      </c>
      <c r="AS1320" s="2">
        <v>2</v>
      </c>
      <c r="AT1320" s="2">
        <v>3</v>
      </c>
      <c r="AU1320" s="2">
        <v>6</v>
      </c>
      <c r="AV1320" s="2">
        <v>7</v>
      </c>
      <c r="AW1320" s="2">
        <v>48</v>
      </c>
      <c r="AX1320" s="2"/>
      <c r="AY1320" s="2"/>
      <c r="AZ1320" s="2"/>
      <c r="BA1320" s="2"/>
      <c r="BB1320" s="2"/>
      <c r="BC1320" s="2"/>
      <c r="BD1320" s="2"/>
      <c r="BE1320" s="2"/>
      <c r="BF1320" s="2"/>
      <c r="BG1320" s="2"/>
      <c r="BH1320" s="2"/>
      <c r="BI1320" s="2"/>
      <c r="BJ1320" s="2"/>
      <c r="BK1320" s="2"/>
      <c r="BL1320" s="2"/>
      <c r="BM1320" s="2"/>
      <c r="BN1320" s="2"/>
      <c r="BO1320" s="2"/>
      <c r="BP1320" s="7"/>
      <c r="BQ1320" s="7"/>
      <c r="BR1320" s="7"/>
      <c r="BS1320" s="7"/>
      <c r="BT1320" s="7"/>
      <c r="BU1320" s="7"/>
      <c r="BV1320" s="7"/>
      <c r="BW1320" s="7"/>
      <c r="BX1320" s="7"/>
      <c r="BY1320" s="7"/>
      <c r="BZ1320" s="7"/>
      <c r="CA1320" s="7"/>
      <c r="CB1320" s="7"/>
      <c r="CC1320" s="7"/>
      <c r="CD1320" s="7"/>
      <c r="CE1320" s="7"/>
      <c r="CF1320" s="2"/>
    </row>
    <row r="1321" spans="1:85" s="7" customFormat="1" ht="30" hidden="1" x14ac:dyDescent="0.25">
      <c r="A1321" s="2"/>
      <c r="B1321" s="2"/>
      <c r="C1321" s="2"/>
      <c r="D1321" s="2"/>
      <c r="E1321" s="2"/>
      <c r="F1321" s="2"/>
      <c r="G1321" s="2"/>
      <c r="H1321" s="2"/>
      <c r="I1321" s="2"/>
      <c r="J1321" s="2"/>
      <c r="K1321" s="2"/>
      <c r="L1321" s="11" t="s">
        <v>4787</v>
      </c>
      <c r="M1321" s="2" t="s">
        <v>4788</v>
      </c>
      <c r="N1321" s="2">
        <v>2012</v>
      </c>
      <c r="O1321" s="2">
        <v>1</v>
      </c>
      <c r="P1321" s="3">
        <v>40909.681250000001</v>
      </c>
      <c r="Q1321" s="2" t="s">
        <v>4778</v>
      </c>
      <c r="R1321" s="2" t="s">
        <v>4779</v>
      </c>
      <c r="S1321" s="2" t="s">
        <v>4789</v>
      </c>
      <c r="T1321" s="2" t="s">
        <v>4781</v>
      </c>
      <c r="U1321" s="2">
        <f t="shared" si="420"/>
        <v>1</v>
      </c>
      <c r="V1321" s="2" t="b">
        <f t="shared" si="421"/>
        <v>1</v>
      </c>
      <c r="W1321" s="17" t="b">
        <f t="shared" si="422"/>
        <v>0</v>
      </c>
      <c r="X1321" s="2" t="b">
        <f t="shared" si="423"/>
        <v>0</v>
      </c>
      <c r="Y1321" s="2" t="b">
        <f t="shared" si="424"/>
        <v>0</v>
      </c>
      <c r="Z1321" s="2" t="b">
        <f t="shared" si="425"/>
        <v>0</v>
      </c>
      <c r="AA1321" s="2" t="b">
        <f t="shared" si="426"/>
        <v>0</v>
      </c>
      <c r="AB1321" s="2" t="b">
        <f t="shared" si="427"/>
        <v>0</v>
      </c>
      <c r="AC1321" s="2" t="b">
        <f t="shared" si="428"/>
        <v>0</v>
      </c>
      <c r="AD1321" s="2" t="b">
        <f t="shared" si="429"/>
        <v>0</v>
      </c>
      <c r="AE1321" s="2" t="b">
        <f t="shared" si="430"/>
        <v>0</v>
      </c>
      <c r="AF1321" s="2" t="b">
        <f t="shared" si="431"/>
        <v>0</v>
      </c>
      <c r="AG1321" s="2" t="b">
        <f t="shared" si="432"/>
        <v>0</v>
      </c>
      <c r="AH1321" s="17" t="b">
        <f t="shared" si="433"/>
        <v>0</v>
      </c>
      <c r="AI1321" s="2" t="b">
        <f t="shared" si="434"/>
        <v>0</v>
      </c>
      <c r="AJ1321" s="2" t="b">
        <f t="shared" si="435"/>
        <v>0</v>
      </c>
      <c r="AK1321" s="2" t="b">
        <f t="shared" si="436"/>
        <v>0</v>
      </c>
      <c r="AL1321" s="2" t="b">
        <f t="shared" si="437"/>
        <v>0</v>
      </c>
      <c r="AM1321" s="2" t="b">
        <f t="shared" si="438"/>
        <v>0</v>
      </c>
      <c r="AN1321" s="2" t="b">
        <f t="shared" si="439"/>
        <v>0</v>
      </c>
      <c r="AO1321" s="2" t="b">
        <v>0</v>
      </c>
      <c r="AP1321" s="2" t="b">
        <f t="shared" si="440"/>
        <v>0</v>
      </c>
      <c r="AQ1321" s="2" t="b">
        <v>0</v>
      </c>
      <c r="AR1321" s="2">
        <v>1</v>
      </c>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row>
    <row r="1322" spans="1:85" s="7" customFormat="1" hidden="1" x14ac:dyDescent="0.25">
      <c r="B1322" s="2"/>
      <c r="C1322" s="2"/>
      <c r="D1322" s="2"/>
      <c r="E1322" s="2"/>
      <c r="F1322" s="2"/>
      <c r="G1322" s="2"/>
      <c r="H1322" s="2"/>
      <c r="I1322" s="2"/>
      <c r="J1322" s="2"/>
      <c r="K1322" s="2"/>
      <c r="L1322" s="11" t="s">
        <v>1629</v>
      </c>
      <c r="M1322" s="2" t="s">
        <v>1630</v>
      </c>
      <c r="N1322" s="2">
        <v>2013</v>
      </c>
      <c r="O1322" s="2">
        <v>7</v>
      </c>
      <c r="P1322" s="3">
        <v>41456.509027777778</v>
      </c>
      <c r="Q1322" s="2" t="s">
        <v>11</v>
      </c>
      <c r="R1322" s="2" t="s">
        <v>459</v>
      </c>
      <c r="S1322" s="2" t="s">
        <v>1631</v>
      </c>
      <c r="T1322" s="2" t="s">
        <v>547</v>
      </c>
      <c r="U1322" s="2">
        <f t="shared" si="420"/>
        <v>1</v>
      </c>
      <c r="V1322" s="2" t="b">
        <f t="shared" si="421"/>
        <v>0</v>
      </c>
      <c r="W1322" s="17" t="b">
        <f t="shared" si="422"/>
        <v>0</v>
      </c>
      <c r="X1322" s="2" t="b">
        <f t="shared" si="423"/>
        <v>0</v>
      </c>
      <c r="Y1322" s="2" t="b">
        <f t="shared" si="424"/>
        <v>0</v>
      </c>
      <c r="Z1322" s="2" t="b">
        <f t="shared" si="425"/>
        <v>0</v>
      </c>
      <c r="AA1322" s="2" t="b">
        <f t="shared" si="426"/>
        <v>1</v>
      </c>
      <c r="AB1322" s="2" t="b">
        <f t="shared" si="427"/>
        <v>0</v>
      </c>
      <c r="AC1322" s="2" t="b">
        <f t="shared" si="428"/>
        <v>0</v>
      </c>
      <c r="AD1322" s="2" t="b">
        <f t="shared" si="429"/>
        <v>0</v>
      </c>
      <c r="AE1322" s="2" t="b">
        <f t="shared" si="430"/>
        <v>0</v>
      </c>
      <c r="AF1322" s="2" t="b">
        <f t="shared" si="431"/>
        <v>0</v>
      </c>
      <c r="AG1322" s="2" t="b">
        <f t="shared" si="432"/>
        <v>0</v>
      </c>
      <c r="AH1322" s="17" t="b">
        <f t="shared" si="433"/>
        <v>0</v>
      </c>
      <c r="AI1322" s="2" t="b">
        <f t="shared" si="434"/>
        <v>0</v>
      </c>
      <c r="AJ1322" s="2" t="b">
        <f t="shared" si="435"/>
        <v>0</v>
      </c>
      <c r="AK1322" s="2" t="b">
        <f t="shared" si="436"/>
        <v>0</v>
      </c>
      <c r="AL1322" s="2" t="b">
        <f t="shared" si="437"/>
        <v>0</v>
      </c>
      <c r="AM1322" s="2" t="b">
        <f t="shared" si="438"/>
        <v>0</v>
      </c>
      <c r="AN1322" s="2" t="b">
        <f t="shared" si="439"/>
        <v>0</v>
      </c>
      <c r="AO1322" s="2" t="b">
        <v>0</v>
      </c>
      <c r="AP1322" s="2" t="b">
        <f t="shared" si="440"/>
        <v>0</v>
      </c>
      <c r="AQ1322" s="2" t="b">
        <v>0</v>
      </c>
      <c r="AR1322" s="2">
        <v>7</v>
      </c>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row>
    <row r="1323" spans="1:85" s="7" customFormat="1" ht="30" hidden="1" x14ac:dyDescent="0.25">
      <c r="B1323" s="2"/>
      <c r="C1323" s="2"/>
      <c r="D1323" s="2"/>
      <c r="E1323" s="2"/>
      <c r="F1323" s="2"/>
      <c r="G1323" s="2"/>
      <c r="H1323" s="2"/>
      <c r="I1323" s="2"/>
      <c r="J1323" s="2"/>
      <c r="K1323" s="2"/>
      <c r="L1323" s="11" t="s">
        <v>682</v>
      </c>
      <c r="M1323" s="2" t="s">
        <v>683</v>
      </c>
      <c r="N1323" s="2">
        <v>2014</v>
      </c>
      <c r="O1323" s="2">
        <v>2</v>
      </c>
      <c r="P1323" s="3">
        <v>42095.469444444447</v>
      </c>
      <c r="Q1323" s="2" t="s">
        <v>11</v>
      </c>
      <c r="R1323" s="2" t="s">
        <v>459</v>
      </c>
      <c r="S1323" s="2" t="s">
        <v>679</v>
      </c>
      <c r="T1323" s="2" t="s">
        <v>570</v>
      </c>
      <c r="U1323" s="2">
        <f t="shared" si="420"/>
        <v>0</v>
      </c>
      <c r="V1323" s="2" t="b">
        <f t="shared" si="421"/>
        <v>0</v>
      </c>
      <c r="W1323" s="17" t="b">
        <f t="shared" si="422"/>
        <v>0</v>
      </c>
      <c r="X1323" s="2" t="b">
        <f t="shared" si="423"/>
        <v>0</v>
      </c>
      <c r="Y1323" s="2" t="b">
        <f t="shared" si="424"/>
        <v>0</v>
      </c>
      <c r="Z1323" s="2" t="b">
        <f t="shared" si="425"/>
        <v>0</v>
      </c>
      <c r="AA1323" s="2" t="b">
        <f t="shared" si="426"/>
        <v>0</v>
      </c>
      <c r="AB1323" s="2" t="b">
        <f t="shared" si="427"/>
        <v>0</v>
      </c>
      <c r="AC1323" s="2" t="b">
        <f t="shared" si="428"/>
        <v>0</v>
      </c>
      <c r="AD1323" s="2" t="b">
        <f t="shared" si="429"/>
        <v>0</v>
      </c>
      <c r="AE1323" s="2" t="b">
        <f t="shared" si="430"/>
        <v>0</v>
      </c>
      <c r="AF1323" s="2" t="b">
        <f t="shared" si="431"/>
        <v>0</v>
      </c>
      <c r="AG1323" s="2" t="b">
        <f t="shared" si="432"/>
        <v>0</v>
      </c>
      <c r="AH1323" s="17" t="b">
        <f t="shared" si="433"/>
        <v>0</v>
      </c>
      <c r="AI1323" s="2" t="b">
        <f t="shared" si="434"/>
        <v>0</v>
      </c>
      <c r="AJ1323" s="2" t="b">
        <f t="shared" si="435"/>
        <v>0</v>
      </c>
      <c r="AK1323" s="2" t="b">
        <f t="shared" si="436"/>
        <v>0</v>
      </c>
      <c r="AL1323" s="2" t="b">
        <f t="shared" si="437"/>
        <v>0</v>
      </c>
      <c r="AM1323" s="2" t="b">
        <f t="shared" si="438"/>
        <v>0</v>
      </c>
      <c r="AN1323" s="2" t="b">
        <f t="shared" si="439"/>
        <v>0</v>
      </c>
      <c r="AO1323" s="2" t="b">
        <v>0</v>
      </c>
      <c r="AP1323" s="2" t="b">
        <f t="shared" si="440"/>
        <v>0</v>
      </c>
      <c r="AQ1323" s="2" t="b">
        <v>0</v>
      </c>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row>
    <row r="1324" spans="1:85" s="7" customFormat="1" hidden="1" x14ac:dyDescent="0.25">
      <c r="B1324" s="2"/>
      <c r="C1324" s="2"/>
      <c r="D1324" s="2"/>
      <c r="E1324" s="2"/>
      <c r="F1324" s="2"/>
      <c r="G1324" s="2"/>
      <c r="H1324" s="2"/>
      <c r="I1324" s="2"/>
      <c r="J1324" s="2"/>
      <c r="K1324" s="2"/>
      <c r="L1324" s="11" t="s">
        <v>1404</v>
      </c>
      <c r="M1324" s="2" t="s">
        <v>1405</v>
      </c>
      <c r="N1324" s="2">
        <v>2010</v>
      </c>
      <c r="O1324" s="2">
        <v>1</v>
      </c>
      <c r="P1324" s="3">
        <v>40179.61041666667</v>
      </c>
      <c r="Q1324" s="2" t="s">
        <v>11</v>
      </c>
      <c r="R1324" s="2" t="s">
        <v>459</v>
      </c>
      <c r="S1324" s="2" t="s">
        <v>1403</v>
      </c>
      <c r="T1324" s="2" t="s">
        <v>551</v>
      </c>
      <c r="U1324" s="2">
        <f t="shared" si="420"/>
        <v>1</v>
      </c>
      <c r="V1324" s="2" t="b">
        <f t="shared" si="421"/>
        <v>1</v>
      </c>
      <c r="W1324" s="17" t="b">
        <f t="shared" si="422"/>
        <v>0</v>
      </c>
      <c r="X1324" s="2" t="b">
        <f t="shared" si="423"/>
        <v>0</v>
      </c>
      <c r="Y1324" s="2" t="b">
        <f t="shared" si="424"/>
        <v>0</v>
      </c>
      <c r="Z1324" s="2" t="b">
        <f t="shared" si="425"/>
        <v>0</v>
      </c>
      <c r="AA1324" s="2" t="b">
        <f t="shared" si="426"/>
        <v>0</v>
      </c>
      <c r="AB1324" s="2" t="b">
        <f t="shared" si="427"/>
        <v>0</v>
      </c>
      <c r="AC1324" s="2" t="b">
        <f t="shared" si="428"/>
        <v>0</v>
      </c>
      <c r="AD1324" s="2" t="b">
        <f t="shared" si="429"/>
        <v>0</v>
      </c>
      <c r="AE1324" s="2" t="b">
        <f t="shared" si="430"/>
        <v>0</v>
      </c>
      <c r="AF1324" s="2" t="b">
        <f t="shared" si="431"/>
        <v>0</v>
      </c>
      <c r="AG1324" s="2" t="b">
        <f t="shared" si="432"/>
        <v>0</v>
      </c>
      <c r="AH1324" s="17" t="b">
        <f t="shared" si="433"/>
        <v>0</v>
      </c>
      <c r="AI1324" s="2" t="b">
        <f t="shared" si="434"/>
        <v>0</v>
      </c>
      <c r="AJ1324" s="2" t="b">
        <f t="shared" si="435"/>
        <v>0</v>
      </c>
      <c r="AK1324" s="2" t="b">
        <f t="shared" si="436"/>
        <v>0</v>
      </c>
      <c r="AL1324" s="2" t="b">
        <f t="shared" si="437"/>
        <v>0</v>
      </c>
      <c r="AM1324" s="2" t="b">
        <f t="shared" si="438"/>
        <v>0</v>
      </c>
      <c r="AN1324" s="2" t="b">
        <f t="shared" si="439"/>
        <v>0</v>
      </c>
      <c r="AO1324" s="2" t="b">
        <v>0</v>
      </c>
      <c r="AP1324" s="2" t="b">
        <f t="shared" si="440"/>
        <v>0</v>
      </c>
      <c r="AQ1324" s="2" t="b">
        <v>0</v>
      </c>
      <c r="AR1324" s="2">
        <v>1</v>
      </c>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row>
    <row r="1325" spans="1:85" s="7" customFormat="1" hidden="1" x14ac:dyDescent="0.25">
      <c r="A1325" s="2"/>
      <c r="B1325" s="2"/>
      <c r="C1325" s="2"/>
      <c r="D1325" s="2"/>
      <c r="E1325" s="2"/>
      <c r="F1325" s="2"/>
      <c r="G1325" s="2"/>
      <c r="H1325" s="2"/>
      <c r="I1325" s="2"/>
      <c r="J1325" s="2"/>
      <c r="K1325" s="2"/>
      <c r="L1325" s="11" t="s">
        <v>3262</v>
      </c>
      <c r="M1325" s="2" t="s">
        <v>3263</v>
      </c>
      <c r="N1325" s="2">
        <v>2009</v>
      </c>
      <c r="O1325" s="2">
        <v>1</v>
      </c>
      <c r="P1325" s="3">
        <v>39814.553472222222</v>
      </c>
      <c r="Q1325" s="2" t="s">
        <v>11</v>
      </c>
      <c r="R1325" s="2" t="s">
        <v>459</v>
      </c>
      <c r="S1325" s="2" t="s">
        <v>3264</v>
      </c>
      <c r="T1325" s="2" t="s">
        <v>570</v>
      </c>
      <c r="U1325" s="2">
        <f t="shared" si="420"/>
        <v>0</v>
      </c>
      <c r="V1325" s="2" t="b">
        <f t="shared" si="421"/>
        <v>0</v>
      </c>
      <c r="W1325" s="17" t="b">
        <f t="shared" si="422"/>
        <v>0</v>
      </c>
      <c r="X1325" s="2" t="b">
        <f t="shared" si="423"/>
        <v>0</v>
      </c>
      <c r="Y1325" s="2" t="b">
        <f t="shared" si="424"/>
        <v>0</v>
      </c>
      <c r="Z1325" s="2" t="b">
        <f t="shared" si="425"/>
        <v>0</v>
      </c>
      <c r="AA1325" s="2" t="b">
        <f t="shared" si="426"/>
        <v>0</v>
      </c>
      <c r="AB1325" s="2" t="b">
        <f t="shared" si="427"/>
        <v>0</v>
      </c>
      <c r="AC1325" s="2" t="b">
        <f t="shared" si="428"/>
        <v>0</v>
      </c>
      <c r="AD1325" s="2" t="b">
        <f t="shared" si="429"/>
        <v>0</v>
      </c>
      <c r="AE1325" s="2" t="b">
        <f t="shared" si="430"/>
        <v>0</v>
      </c>
      <c r="AF1325" s="2" t="b">
        <f t="shared" si="431"/>
        <v>0</v>
      </c>
      <c r="AG1325" s="2" t="b">
        <f t="shared" si="432"/>
        <v>0</v>
      </c>
      <c r="AH1325" s="17" t="b">
        <f t="shared" si="433"/>
        <v>0</v>
      </c>
      <c r="AI1325" s="2" t="b">
        <f t="shared" si="434"/>
        <v>0</v>
      </c>
      <c r="AJ1325" s="2" t="b">
        <f t="shared" si="435"/>
        <v>0</v>
      </c>
      <c r="AK1325" s="2" t="b">
        <f t="shared" si="436"/>
        <v>0</v>
      </c>
      <c r="AL1325" s="2" t="b">
        <f t="shared" si="437"/>
        <v>0</v>
      </c>
      <c r="AM1325" s="2" t="b">
        <f t="shared" si="438"/>
        <v>0</v>
      </c>
      <c r="AN1325" s="2" t="b">
        <f t="shared" si="439"/>
        <v>0</v>
      </c>
      <c r="AO1325" s="2" t="b">
        <v>0</v>
      </c>
      <c r="AP1325" s="2" t="b">
        <f t="shared" si="440"/>
        <v>0</v>
      </c>
      <c r="AQ1325" s="2" t="b">
        <v>0</v>
      </c>
      <c r="AR1325" s="2" t="s">
        <v>5615</v>
      </c>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CF1325" s="2"/>
      <c r="CG1325" s="2"/>
    </row>
    <row r="1326" spans="1:85" s="7" customFormat="1" ht="30" hidden="1" x14ac:dyDescent="0.25">
      <c r="A1326" s="2"/>
      <c r="B1326" s="2"/>
      <c r="C1326" s="2"/>
      <c r="D1326" s="2"/>
      <c r="E1326" s="2"/>
      <c r="F1326" s="2"/>
      <c r="G1326" s="2"/>
      <c r="H1326" s="2"/>
      <c r="I1326" s="2"/>
      <c r="J1326" s="2"/>
      <c r="K1326" s="2"/>
      <c r="L1326" s="11" t="s">
        <v>3564</v>
      </c>
      <c r="M1326" s="2" t="s">
        <v>3565</v>
      </c>
      <c r="N1326" s="7">
        <v>2013</v>
      </c>
      <c r="O1326" s="7">
        <v>1</v>
      </c>
      <c r="P1326" s="8">
        <v>41275.690972222219</v>
      </c>
      <c r="Q1326" s="7" t="s">
        <v>11</v>
      </c>
      <c r="R1326" s="7" t="s">
        <v>459</v>
      </c>
      <c r="S1326" s="7" t="s">
        <v>3563</v>
      </c>
      <c r="T1326" s="7" t="s">
        <v>484</v>
      </c>
      <c r="U1326" s="2">
        <f t="shared" si="420"/>
        <v>2</v>
      </c>
      <c r="V1326" s="2" t="b">
        <f t="shared" si="421"/>
        <v>1</v>
      </c>
      <c r="W1326" s="17" t="b">
        <f t="shared" si="422"/>
        <v>0</v>
      </c>
      <c r="X1326" s="2" t="b">
        <f t="shared" si="423"/>
        <v>1</v>
      </c>
      <c r="Y1326" s="2" t="b">
        <f t="shared" si="424"/>
        <v>0</v>
      </c>
      <c r="Z1326" s="2" t="b">
        <f t="shared" si="425"/>
        <v>0</v>
      </c>
      <c r="AA1326" s="2" t="b">
        <f t="shared" si="426"/>
        <v>0</v>
      </c>
      <c r="AB1326" s="2" t="b">
        <f t="shared" si="427"/>
        <v>0</v>
      </c>
      <c r="AC1326" s="2" t="b">
        <f t="shared" si="428"/>
        <v>0</v>
      </c>
      <c r="AD1326" s="2" t="b">
        <f t="shared" si="429"/>
        <v>0</v>
      </c>
      <c r="AE1326" s="2" t="b">
        <f t="shared" si="430"/>
        <v>0</v>
      </c>
      <c r="AF1326" s="2" t="b">
        <f t="shared" si="431"/>
        <v>0</v>
      </c>
      <c r="AG1326" s="2" t="b">
        <f t="shared" si="432"/>
        <v>0</v>
      </c>
      <c r="AH1326" s="17" t="b">
        <f t="shared" si="433"/>
        <v>0</v>
      </c>
      <c r="AI1326" s="2" t="b">
        <f t="shared" si="434"/>
        <v>0</v>
      </c>
      <c r="AJ1326" s="2" t="b">
        <f t="shared" si="435"/>
        <v>0</v>
      </c>
      <c r="AK1326" s="2" t="b">
        <f t="shared" si="436"/>
        <v>0</v>
      </c>
      <c r="AL1326" s="2" t="b">
        <f t="shared" si="437"/>
        <v>0</v>
      </c>
      <c r="AM1326" s="2" t="b">
        <f t="shared" si="438"/>
        <v>0</v>
      </c>
      <c r="AN1326" s="2" t="b">
        <f t="shared" si="439"/>
        <v>0</v>
      </c>
      <c r="AO1326" s="2" t="b">
        <v>0</v>
      </c>
      <c r="AP1326" s="2" t="b">
        <f t="shared" si="440"/>
        <v>0</v>
      </c>
      <c r="AQ1326" s="2" t="b">
        <v>0</v>
      </c>
      <c r="AR1326" s="7">
        <v>1</v>
      </c>
      <c r="AS1326" s="7">
        <v>3</v>
      </c>
      <c r="AT1326" s="7">
        <v>4</v>
      </c>
      <c r="AU1326" s="7">
        <v>12</v>
      </c>
      <c r="BM1326" s="2"/>
      <c r="BN1326" s="2"/>
      <c r="BO1326" s="2"/>
    </row>
    <row r="1327" spans="1:85" s="7" customFormat="1" ht="30" hidden="1" x14ac:dyDescent="0.25">
      <c r="A1327" s="2"/>
      <c r="B1327" s="2"/>
      <c r="C1327" s="2"/>
      <c r="D1327" s="2"/>
      <c r="E1327" s="2"/>
      <c r="F1327" s="2"/>
      <c r="G1327" s="2"/>
      <c r="H1327" s="2"/>
      <c r="I1327" s="2"/>
      <c r="J1327" s="2"/>
      <c r="K1327" s="2"/>
      <c r="L1327" s="11" t="s">
        <v>58</v>
      </c>
      <c r="M1327" s="2" t="s">
        <v>59</v>
      </c>
      <c r="N1327" s="2">
        <v>41</v>
      </c>
      <c r="O1327" s="2">
        <v>9</v>
      </c>
      <c r="P1327" s="3">
        <v>41609.576388888891</v>
      </c>
      <c r="Q1327" s="2" t="s">
        <v>16</v>
      </c>
      <c r="R1327" s="2" t="s">
        <v>9</v>
      </c>
      <c r="S1327" s="2" t="s">
        <v>51</v>
      </c>
      <c r="T1327" s="2" t="s">
        <v>13</v>
      </c>
      <c r="U1327" s="2">
        <f t="shared" si="420"/>
        <v>2</v>
      </c>
      <c r="V1327" s="2" t="b">
        <f t="shared" si="421"/>
        <v>1</v>
      </c>
      <c r="W1327" s="17" t="b">
        <f t="shared" si="422"/>
        <v>0</v>
      </c>
      <c r="X1327" s="2" t="b">
        <f t="shared" si="423"/>
        <v>1</v>
      </c>
      <c r="Y1327" s="2" t="b">
        <f t="shared" si="424"/>
        <v>0</v>
      </c>
      <c r="Z1327" s="2" t="b">
        <f t="shared" si="425"/>
        <v>0</v>
      </c>
      <c r="AA1327" s="2" t="b">
        <f t="shared" si="426"/>
        <v>0</v>
      </c>
      <c r="AB1327" s="2" t="b">
        <f t="shared" si="427"/>
        <v>0</v>
      </c>
      <c r="AC1327" s="2" t="b">
        <f t="shared" si="428"/>
        <v>0</v>
      </c>
      <c r="AD1327" s="2" t="b">
        <f t="shared" si="429"/>
        <v>0</v>
      </c>
      <c r="AE1327" s="2" t="b">
        <f t="shared" si="430"/>
        <v>0</v>
      </c>
      <c r="AF1327" s="2" t="b">
        <f t="shared" si="431"/>
        <v>0</v>
      </c>
      <c r="AG1327" s="2" t="b">
        <f t="shared" si="432"/>
        <v>0</v>
      </c>
      <c r="AH1327" s="17" t="b">
        <f t="shared" si="433"/>
        <v>0</v>
      </c>
      <c r="AI1327" s="2" t="b">
        <f t="shared" si="434"/>
        <v>0</v>
      </c>
      <c r="AJ1327" s="2" t="b">
        <f t="shared" si="435"/>
        <v>0</v>
      </c>
      <c r="AK1327" s="2" t="b">
        <f t="shared" si="436"/>
        <v>0</v>
      </c>
      <c r="AL1327" s="2" t="b">
        <f t="shared" si="437"/>
        <v>0</v>
      </c>
      <c r="AM1327" s="2" t="b">
        <f t="shared" si="438"/>
        <v>0</v>
      </c>
      <c r="AN1327" s="2" t="b">
        <f t="shared" si="439"/>
        <v>0</v>
      </c>
      <c r="AO1327" s="2" t="b">
        <v>0</v>
      </c>
      <c r="AP1327" s="2" t="b">
        <f t="shared" si="440"/>
        <v>0</v>
      </c>
      <c r="AQ1327" s="2" t="b">
        <v>0</v>
      </c>
      <c r="AR1327" s="2">
        <v>1</v>
      </c>
      <c r="AS1327" s="2">
        <v>3</v>
      </c>
      <c r="AT1327" s="2">
        <v>4</v>
      </c>
      <c r="AU1327" s="2" t="s">
        <v>5615</v>
      </c>
      <c r="AV1327" s="2"/>
      <c r="AW1327" s="2"/>
      <c r="AX1327" s="2"/>
      <c r="AY1327" s="2"/>
      <c r="AZ1327" s="2"/>
      <c r="BA1327" s="2"/>
      <c r="BB1327" s="2"/>
      <c r="BC1327" s="2"/>
      <c r="BD1327" s="2"/>
      <c r="BE1327" s="2"/>
      <c r="BF1327" s="2"/>
      <c r="BG1327" s="2"/>
      <c r="BH1327" s="2"/>
      <c r="BI1327" s="2"/>
      <c r="BJ1327" s="2"/>
      <c r="BK1327" s="2"/>
      <c r="BL1327" s="2"/>
      <c r="BM1327" s="2"/>
      <c r="BN1327" s="2"/>
      <c r="BO1327" s="2"/>
      <c r="CF1327" s="2"/>
      <c r="CG1327" s="2"/>
    </row>
    <row r="1328" spans="1:85" s="7" customFormat="1" hidden="1" x14ac:dyDescent="0.25">
      <c r="A1328" s="2"/>
      <c r="B1328" s="2"/>
      <c r="C1328" s="2"/>
      <c r="D1328" s="2"/>
      <c r="E1328" s="2"/>
      <c r="F1328" s="2"/>
      <c r="G1328" s="2"/>
      <c r="H1328" s="2"/>
      <c r="I1328" s="2"/>
      <c r="J1328" s="2"/>
      <c r="K1328" s="2"/>
      <c r="L1328" s="11" t="s">
        <v>2813</v>
      </c>
      <c r="M1328" s="2" t="s">
        <v>2814</v>
      </c>
      <c r="N1328" s="2">
        <v>65</v>
      </c>
      <c r="O1328" s="2">
        <v>4</v>
      </c>
      <c r="P1328" s="3">
        <v>42004.599305555559</v>
      </c>
      <c r="Q1328" s="2" t="s">
        <v>11</v>
      </c>
      <c r="R1328" s="2" t="s">
        <v>459</v>
      </c>
      <c r="S1328" s="2" t="s">
        <v>2815</v>
      </c>
      <c r="T1328" s="2" t="s">
        <v>484</v>
      </c>
      <c r="U1328" s="2">
        <f t="shared" si="420"/>
        <v>4</v>
      </c>
      <c r="V1328" s="2" t="b">
        <f t="shared" si="421"/>
        <v>1</v>
      </c>
      <c r="W1328" s="17" t="b">
        <f t="shared" si="422"/>
        <v>0</v>
      </c>
      <c r="X1328" s="2" t="b">
        <f t="shared" si="423"/>
        <v>0</v>
      </c>
      <c r="Y1328" s="2" t="b">
        <f t="shared" si="424"/>
        <v>0</v>
      </c>
      <c r="Z1328" s="2" t="b">
        <f t="shared" si="425"/>
        <v>0</v>
      </c>
      <c r="AA1328" s="2" t="b">
        <f t="shared" si="426"/>
        <v>0</v>
      </c>
      <c r="AB1328" s="2" t="b">
        <f t="shared" si="427"/>
        <v>1</v>
      </c>
      <c r="AC1328" s="2" t="b">
        <f t="shared" si="428"/>
        <v>0</v>
      </c>
      <c r="AD1328" s="2" t="b">
        <f t="shared" si="429"/>
        <v>0</v>
      </c>
      <c r="AE1328" s="2" t="b">
        <f t="shared" si="430"/>
        <v>1</v>
      </c>
      <c r="AF1328" s="2" t="b">
        <f t="shared" si="431"/>
        <v>0</v>
      </c>
      <c r="AG1328" s="2" t="b">
        <f t="shared" si="432"/>
        <v>0</v>
      </c>
      <c r="AH1328" s="17" t="b">
        <f t="shared" si="433"/>
        <v>1</v>
      </c>
      <c r="AI1328" s="2" t="b">
        <f t="shared" si="434"/>
        <v>0</v>
      </c>
      <c r="AJ1328" s="2" t="b">
        <f t="shared" si="435"/>
        <v>0</v>
      </c>
      <c r="AK1328" s="2" t="b">
        <f t="shared" si="436"/>
        <v>0</v>
      </c>
      <c r="AL1328" s="2" t="b">
        <f t="shared" si="437"/>
        <v>0</v>
      </c>
      <c r="AM1328" s="2" t="b">
        <f t="shared" si="438"/>
        <v>0</v>
      </c>
      <c r="AN1328" s="2" t="b">
        <f t="shared" si="439"/>
        <v>0</v>
      </c>
      <c r="AO1328" s="2" t="b">
        <v>0</v>
      </c>
      <c r="AP1328" s="2" t="b">
        <f t="shared" si="440"/>
        <v>0</v>
      </c>
      <c r="AQ1328" s="2" t="b">
        <v>0</v>
      </c>
      <c r="AR1328" s="2">
        <v>1</v>
      </c>
      <c r="AS1328" s="2">
        <v>3</v>
      </c>
      <c r="AT1328" s="2">
        <v>8</v>
      </c>
      <c r="AU1328" s="2">
        <v>12</v>
      </c>
      <c r="AV1328" s="2">
        <v>13</v>
      </c>
      <c r="AW1328" s="2">
        <v>16</v>
      </c>
      <c r="AX1328" s="2"/>
      <c r="AY1328" s="2"/>
      <c r="AZ1328" s="2"/>
      <c r="BA1328" s="2"/>
      <c r="BB1328" s="2"/>
      <c r="BC1328" s="2"/>
      <c r="BD1328" s="2"/>
      <c r="BE1328" s="2"/>
      <c r="BF1328" s="2"/>
      <c r="BG1328" s="2"/>
      <c r="BH1328" s="2"/>
      <c r="BI1328" s="2"/>
      <c r="BJ1328" s="2"/>
      <c r="BK1328" s="2"/>
      <c r="BL1328" s="2"/>
      <c r="BM1328" s="2"/>
      <c r="BN1328" s="2"/>
      <c r="BO1328" s="2"/>
    </row>
    <row r="1329" spans="1:85" s="7" customFormat="1" ht="30" hidden="1" x14ac:dyDescent="0.25">
      <c r="A1329" s="2"/>
      <c r="B1329" s="2"/>
      <c r="C1329" s="2"/>
      <c r="D1329" s="2"/>
      <c r="E1329" s="2"/>
      <c r="F1329" s="2"/>
      <c r="G1329" s="2"/>
      <c r="H1329" s="2"/>
      <c r="I1329" s="2"/>
      <c r="J1329" s="2"/>
      <c r="K1329" s="2"/>
      <c r="L1329" s="11" t="s">
        <v>2873</v>
      </c>
      <c r="M1329" s="2" t="s">
        <v>2874</v>
      </c>
      <c r="N1329" s="7">
        <v>2013</v>
      </c>
      <c r="O1329" s="7">
        <v>1</v>
      </c>
      <c r="P1329" s="8">
        <v>41275.501388888886</v>
      </c>
      <c r="Q1329" s="7" t="s">
        <v>11</v>
      </c>
      <c r="R1329" s="7" t="s">
        <v>459</v>
      </c>
      <c r="S1329" s="7" t="s">
        <v>2872</v>
      </c>
      <c r="T1329" s="7" t="s">
        <v>759</v>
      </c>
      <c r="U1329" s="2">
        <f t="shared" si="420"/>
        <v>1</v>
      </c>
      <c r="V1329" s="2" t="b">
        <f t="shared" si="421"/>
        <v>0</v>
      </c>
      <c r="W1329" s="17" t="b">
        <f t="shared" si="422"/>
        <v>0</v>
      </c>
      <c r="X1329" s="2" t="b">
        <f t="shared" si="423"/>
        <v>0</v>
      </c>
      <c r="Y1329" s="2" t="b">
        <f t="shared" si="424"/>
        <v>0</v>
      </c>
      <c r="Z1329" s="2" t="b">
        <f t="shared" si="425"/>
        <v>0</v>
      </c>
      <c r="AA1329" s="2" t="b">
        <f t="shared" si="426"/>
        <v>0</v>
      </c>
      <c r="AB1329" s="2" t="b">
        <f t="shared" si="427"/>
        <v>0</v>
      </c>
      <c r="AC1329" s="2" t="b">
        <f t="shared" si="428"/>
        <v>0</v>
      </c>
      <c r="AD1329" s="2" t="b">
        <f t="shared" si="429"/>
        <v>0</v>
      </c>
      <c r="AE1329" s="2" t="b">
        <f t="shared" si="430"/>
        <v>0</v>
      </c>
      <c r="AF1329" s="2" t="b">
        <f t="shared" si="431"/>
        <v>0</v>
      </c>
      <c r="AG1329" s="2" t="b">
        <f t="shared" si="432"/>
        <v>0</v>
      </c>
      <c r="AH1329" s="17" t="b">
        <f t="shared" si="433"/>
        <v>0</v>
      </c>
      <c r="AI1329" s="2" t="b">
        <f t="shared" si="434"/>
        <v>0</v>
      </c>
      <c r="AJ1329" s="2" t="b">
        <f t="shared" si="435"/>
        <v>0</v>
      </c>
      <c r="AK1329" s="2" t="b">
        <f t="shared" si="436"/>
        <v>0</v>
      </c>
      <c r="AL1329" s="2" t="b">
        <f t="shared" si="437"/>
        <v>0</v>
      </c>
      <c r="AM1329" s="2" t="b">
        <f t="shared" si="438"/>
        <v>0</v>
      </c>
      <c r="AN1329" s="2" t="b">
        <f t="shared" si="439"/>
        <v>1</v>
      </c>
      <c r="AO1329" s="2" t="b">
        <v>0</v>
      </c>
      <c r="AP1329" s="2" t="b">
        <f t="shared" si="440"/>
        <v>0</v>
      </c>
      <c r="AQ1329" s="2" t="b">
        <v>0</v>
      </c>
      <c r="AR1329" s="7" t="s">
        <v>5615</v>
      </c>
      <c r="AS1329" s="7">
        <v>48</v>
      </c>
      <c r="BM1329" s="2"/>
      <c r="BN1329" s="2"/>
      <c r="BO1329" s="2"/>
    </row>
    <row r="1330" spans="1:85" s="7" customFormat="1" hidden="1" x14ac:dyDescent="0.25">
      <c r="A1330" s="2"/>
      <c r="B1330" s="2"/>
      <c r="C1330" s="2"/>
      <c r="D1330" s="2"/>
      <c r="E1330" s="2"/>
      <c r="F1330" s="2"/>
      <c r="G1330" s="2"/>
      <c r="H1330" s="2"/>
      <c r="I1330" s="2"/>
      <c r="J1330" s="2"/>
      <c r="K1330" s="2"/>
      <c r="L1330" s="11" t="s">
        <v>3913</v>
      </c>
      <c r="M1330" s="2" t="s">
        <v>3914</v>
      </c>
      <c r="N1330" s="2">
        <v>36</v>
      </c>
      <c r="O1330" s="2">
        <v>6</v>
      </c>
      <c r="P1330" s="3">
        <v>41974.49722222222</v>
      </c>
      <c r="Q1330" s="2" t="s">
        <v>11</v>
      </c>
      <c r="R1330" s="2" t="s">
        <v>459</v>
      </c>
      <c r="S1330" s="2" t="s">
        <v>3880</v>
      </c>
      <c r="T1330" s="2" t="s">
        <v>484</v>
      </c>
      <c r="U1330" s="2">
        <f t="shared" si="420"/>
        <v>1</v>
      </c>
      <c r="V1330" s="2" t="b">
        <f t="shared" si="421"/>
        <v>0</v>
      </c>
      <c r="W1330" s="17" t="b">
        <f t="shared" si="422"/>
        <v>0</v>
      </c>
      <c r="X1330" s="2" t="b">
        <f t="shared" si="423"/>
        <v>0</v>
      </c>
      <c r="Y1330" s="2" t="b">
        <f t="shared" si="424"/>
        <v>0</v>
      </c>
      <c r="Z1330" s="2" t="b">
        <f t="shared" si="425"/>
        <v>0</v>
      </c>
      <c r="AA1330" s="2" t="b">
        <f t="shared" si="426"/>
        <v>0</v>
      </c>
      <c r="AB1330" s="2" t="b">
        <f t="shared" si="427"/>
        <v>0</v>
      </c>
      <c r="AC1330" s="2" t="b">
        <f t="shared" si="428"/>
        <v>0</v>
      </c>
      <c r="AD1330" s="2" t="b">
        <f t="shared" si="429"/>
        <v>0</v>
      </c>
      <c r="AE1330" s="2" t="b">
        <f t="shared" si="430"/>
        <v>0</v>
      </c>
      <c r="AF1330" s="2" t="b">
        <f t="shared" si="431"/>
        <v>0</v>
      </c>
      <c r="AG1330" s="2" t="b">
        <f t="shared" si="432"/>
        <v>0</v>
      </c>
      <c r="AH1330" s="17" t="b">
        <f t="shared" si="433"/>
        <v>0</v>
      </c>
      <c r="AI1330" s="2" t="b">
        <f t="shared" si="434"/>
        <v>1</v>
      </c>
      <c r="AJ1330" s="2" t="b">
        <f t="shared" si="435"/>
        <v>0</v>
      </c>
      <c r="AK1330" s="2" t="b">
        <f t="shared" si="436"/>
        <v>0</v>
      </c>
      <c r="AL1330" s="2" t="b">
        <f t="shared" si="437"/>
        <v>0</v>
      </c>
      <c r="AM1330" s="2" t="b">
        <f t="shared" si="438"/>
        <v>0</v>
      </c>
      <c r="AN1330" s="2" t="b">
        <f t="shared" si="439"/>
        <v>0</v>
      </c>
      <c r="AO1330" s="2" t="b">
        <v>0</v>
      </c>
      <c r="AP1330" s="2" t="b">
        <f t="shared" si="440"/>
        <v>0</v>
      </c>
      <c r="AQ1330" s="2" t="b">
        <v>0</v>
      </c>
      <c r="AR1330" s="2" t="s">
        <v>5615</v>
      </c>
      <c r="AS1330" s="2">
        <v>20</v>
      </c>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CF1330" s="2"/>
      <c r="CG1330" s="2"/>
    </row>
    <row r="1331" spans="1:85" s="7" customFormat="1" ht="45" hidden="1" x14ac:dyDescent="0.25">
      <c r="A1331" s="2"/>
      <c r="B1331" s="2"/>
      <c r="C1331" s="2"/>
      <c r="D1331" s="2"/>
      <c r="E1331" s="2"/>
      <c r="F1331" s="2"/>
      <c r="G1331" s="2"/>
      <c r="H1331" s="2"/>
      <c r="I1331" s="2"/>
      <c r="J1331" s="2"/>
      <c r="K1331" s="2"/>
      <c r="L1331" s="11" t="s">
        <v>2430</v>
      </c>
      <c r="M1331" s="2" t="s">
        <v>2431</v>
      </c>
      <c r="N1331" s="7">
        <v>2016</v>
      </c>
      <c r="O1331" s="7">
        <v>1</v>
      </c>
      <c r="P1331" s="9">
        <v>42370</v>
      </c>
      <c r="Q1331" s="7" t="s">
        <v>11</v>
      </c>
      <c r="R1331" s="7" t="s">
        <v>459</v>
      </c>
      <c r="S1331" s="7" t="s">
        <v>2425</v>
      </c>
      <c r="T1331" s="7" t="s">
        <v>547</v>
      </c>
      <c r="U1331" s="2">
        <f t="shared" si="420"/>
        <v>1</v>
      </c>
      <c r="V1331" s="2" t="b">
        <f t="shared" si="421"/>
        <v>1</v>
      </c>
      <c r="W1331" s="17" t="b">
        <f t="shared" si="422"/>
        <v>0</v>
      </c>
      <c r="X1331" s="2" t="b">
        <f t="shared" si="423"/>
        <v>0</v>
      </c>
      <c r="Y1331" s="2" t="b">
        <f t="shared" si="424"/>
        <v>0</v>
      </c>
      <c r="Z1331" s="2" t="b">
        <f t="shared" si="425"/>
        <v>0</v>
      </c>
      <c r="AA1331" s="2" t="b">
        <f t="shared" si="426"/>
        <v>0</v>
      </c>
      <c r="AB1331" s="2" t="b">
        <f t="shared" si="427"/>
        <v>0</v>
      </c>
      <c r="AC1331" s="2" t="b">
        <f t="shared" si="428"/>
        <v>0</v>
      </c>
      <c r="AD1331" s="2" t="b">
        <f t="shared" si="429"/>
        <v>0</v>
      </c>
      <c r="AE1331" s="2" t="b">
        <f t="shared" si="430"/>
        <v>0</v>
      </c>
      <c r="AF1331" s="2" t="b">
        <f t="shared" si="431"/>
        <v>0</v>
      </c>
      <c r="AG1331" s="2" t="b">
        <f t="shared" si="432"/>
        <v>0</v>
      </c>
      <c r="AH1331" s="17" t="b">
        <f t="shared" si="433"/>
        <v>0</v>
      </c>
      <c r="AI1331" s="2" t="b">
        <f t="shared" si="434"/>
        <v>0</v>
      </c>
      <c r="AJ1331" s="2" t="b">
        <f t="shared" si="435"/>
        <v>0</v>
      </c>
      <c r="AK1331" s="2" t="b">
        <f t="shared" si="436"/>
        <v>0</v>
      </c>
      <c r="AL1331" s="2" t="b">
        <f t="shared" si="437"/>
        <v>0</v>
      </c>
      <c r="AM1331" s="2" t="b">
        <f t="shared" si="438"/>
        <v>0</v>
      </c>
      <c r="AN1331" s="2" t="b">
        <f t="shared" si="439"/>
        <v>0</v>
      </c>
      <c r="AO1331" s="2" t="b">
        <v>0</v>
      </c>
      <c r="AP1331" s="2" t="b">
        <f t="shared" si="440"/>
        <v>0</v>
      </c>
      <c r="AQ1331" s="2" t="b">
        <v>0</v>
      </c>
      <c r="AR1331" s="7">
        <v>1</v>
      </c>
      <c r="BM1331" s="2"/>
      <c r="BN1331" s="2"/>
      <c r="BO1331" s="2"/>
      <c r="BP1331" s="2"/>
      <c r="BQ1331" s="2"/>
      <c r="BR1331" s="2"/>
      <c r="BS1331" s="2"/>
      <c r="BT1331" s="2"/>
      <c r="BU1331" s="2"/>
      <c r="BV1331" s="2"/>
      <c r="BW1331" s="2"/>
      <c r="BX1331" s="2"/>
      <c r="BY1331" s="2"/>
      <c r="BZ1331" s="2"/>
      <c r="CA1331" s="2"/>
      <c r="CB1331" s="2"/>
      <c r="CC1331" s="2"/>
      <c r="CD1331" s="2"/>
      <c r="CE1331" s="2"/>
    </row>
    <row r="1332" spans="1:85" s="7" customFormat="1" ht="45" hidden="1" x14ac:dyDescent="0.25">
      <c r="A1332" s="2"/>
      <c r="B1332" s="2"/>
      <c r="C1332" s="2"/>
      <c r="D1332" s="2"/>
      <c r="E1332" s="2"/>
      <c r="F1332" s="2"/>
      <c r="G1332" s="2"/>
      <c r="H1332" s="2"/>
      <c r="I1332" s="2"/>
      <c r="J1332" s="2"/>
      <c r="K1332" s="2"/>
      <c r="L1332" s="11" t="s">
        <v>1377</v>
      </c>
      <c r="M1332" s="2" t="s">
        <v>1378</v>
      </c>
      <c r="N1332" s="2">
        <v>2013</v>
      </c>
      <c r="O1332" s="2">
        <v>1</v>
      </c>
      <c r="P1332" s="3">
        <v>41275.444444444445</v>
      </c>
      <c r="Q1332" s="2" t="s">
        <v>11</v>
      </c>
      <c r="R1332" s="2" t="s">
        <v>459</v>
      </c>
      <c r="S1332" s="2" t="s">
        <v>1374</v>
      </c>
      <c r="T1332" s="2" t="s">
        <v>499</v>
      </c>
      <c r="U1332" s="2">
        <f t="shared" si="420"/>
        <v>1</v>
      </c>
      <c r="V1332" s="2" t="b">
        <f t="shared" si="421"/>
        <v>1</v>
      </c>
      <c r="W1332" s="17" t="b">
        <f t="shared" si="422"/>
        <v>0</v>
      </c>
      <c r="X1332" s="2" t="b">
        <f t="shared" si="423"/>
        <v>0</v>
      </c>
      <c r="Y1332" s="2" t="b">
        <f t="shared" si="424"/>
        <v>0</v>
      </c>
      <c r="Z1332" s="2" t="b">
        <f t="shared" si="425"/>
        <v>0</v>
      </c>
      <c r="AA1332" s="2" t="b">
        <f t="shared" si="426"/>
        <v>0</v>
      </c>
      <c r="AB1332" s="2" t="b">
        <f t="shared" si="427"/>
        <v>0</v>
      </c>
      <c r="AC1332" s="2" t="b">
        <f t="shared" si="428"/>
        <v>0</v>
      </c>
      <c r="AD1332" s="2" t="b">
        <f t="shared" si="429"/>
        <v>0</v>
      </c>
      <c r="AE1332" s="2" t="b">
        <f t="shared" si="430"/>
        <v>0</v>
      </c>
      <c r="AF1332" s="2" t="b">
        <f t="shared" si="431"/>
        <v>0</v>
      </c>
      <c r="AG1332" s="2" t="b">
        <f t="shared" si="432"/>
        <v>0</v>
      </c>
      <c r="AH1332" s="17" t="b">
        <f t="shared" si="433"/>
        <v>0</v>
      </c>
      <c r="AI1332" s="2" t="b">
        <f t="shared" si="434"/>
        <v>0</v>
      </c>
      <c r="AJ1332" s="2" t="b">
        <f t="shared" si="435"/>
        <v>0</v>
      </c>
      <c r="AK1332" s="2" t="b">
        <f t="shared" si="436"/>
        <v>0</v>
      </c>
      <c r="AL1332" s="2" t="b">
        <f t="shared" si="437"/>
        <v>0</v>
      </c>
      <c r="AM1332" s="2" t="b">
        <f t="shared" si="438"/>
        <v>0</v>
      </c>
      <c r="AN1332" s="2" t="b">
        <f t="shared" si="439"/>
        <v>0</v>
      </c>
      <c r="AO1332" s="2" t="b">
        <v>0</v>
      </c>
      <c r="AP1332" s="2" t="b">
        <f t="shared" si="440"/>
        <v>0</v>
      </c>
      <c r="AQ1332" s="2" t="b">
        <v>0</v>
      </c>
      <c r="AR1332" s="2">
        <v>1</v>
      </c>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row>
    <row r="1333" spans="1:85" s="7" customFormat="1" ht="30" hidden="1" x14ac:dyDescent="0.25">
      <c r="A1333" s="2"/>
      <c r="B1333" s="2"/>
      <c r="C1333" s="2"/>
      <c r="D1333" s="2"/>
      <c r="E1333" s="2"/>
      <c r="F1333" s="2"/>
      <c r="G1333" s="2"/>
      <c r="H1333" s="2"/>
      <c r="I1333" s="2"/>
      <c r="J1333" s="2"/>
      <c r="K1333" s="2"/>
      <c r="L1333" s="11" t="s">
        <v>2191</v>
      </c>
      <c r="M1333" s="2" t="s">
        <v>2192</v>
      </c>
      <c r="N1333" s="7">
        <v>2012</v>
      </c>
      <c r="O1333" s="7">
        <v>1</v>
      </c>
      <c r="P1333" s="8">
        <v>41000.45208333333</v>
      </c>
      <c r="Q1333" s="7" t="s">
        <v>11</v>
      </c>
      <c r="R1333" s="7" t="s">
        <v>459</v>
      </c>
      <c r="S1333" s="7" t="s">
        <v>2186</v>
      </c>
      <c r="T1333" s="7" t="s">
        <v>465</v>
      </c>
      <c r="U1333" s="2">
        <f t="shared" si="420"/>
        <v>1</v>
      </c>
      <c r="V1333" s="2" t="b">
        <f t="shared" si="421"/>
        <v>1</v>
      </c>
      <c r="W1333" s="17" t="b">
        <f t="shared" si="422"/>
        <v>0</v>
      </c>
      <c r="X1333" s="2" t="b">
        <f t="shared" si="423"/>
        <v>0</v>
      </c>
      <c r="Y1333" s="2" t="b">
        <f t="shared" si="424"/>
        <v>0</v>
      </c>
      <c r="Z1333" s="2" t="b">
        <f t="shared" si="425"/>
        <v>0</v>
      </c>
      <c r="AA1333" s="2" t="b">
        <f t="shared" si="426"/>
        <v>0</v>
      </c>
      <c r="AB1333" s="2" t="b">
        <f t="shared" si="427"/>
        <v>0</v>
      </c>
      <c r="AC1333" s="2" t="b">
        <f t="shared" si="428"/>
        <v>0</v>
      </c>
      <c r="AD1333" s="2" t="b">
        <f t="shared" si="429"/>
        <v>0</v>
      </c>
      <c r="AE1333" s="2" t="b">
        <f t="shared" si="430"/>
        <v>0</v>
      </c>
      <c r="AF1333" s="2" t="b">
        <f t="shared" si="431"/>
        <v>0</v>
      </c>
      <c r="AG1333" s="2" t="b">
        <f t="shared" si="432"/>
        <v>0</v>
      </c>
      <c r="AH1333" s="17" t="b">
        <f t="shared" si="433"/>
        <v>0</v>
      </c>
      <c r="AI1333" s="2" t="b">
        <f t="shared" si="434"/>
        <v>0</v>
      </c>
      <c r="AJ1333" s="2" t="b">
        <f t="shared" si="435"/>
        <v>0</v>
      </c>
      <c r="AK1333" s="2" t="b">
        <f t="shared" si="436"/>
        <v>0</v>
      </c>
      <c r="AL1333" s="2" t="b">
        <f t="shared" si="437"/>
        <v>0</v>
      </c>
      <c r="AM1333" s="2" t="b">
        <f t="shared" si="438"/>
        <v>0</v>
      </c>
      <c r="AN1333" s="2" t="b">
        <f t="shared" si="439"/>
        <v>0</v>
      </c>
      <c r="AO1333" s="2" t="b">
        <v>0</v>
      </c>
      <c r="AP1333" s="2" t="b">
        <f t="shared" si="440"/>
        <v>0</v>
      </c>
      <c r="AQ1333" s="2" t="b">
        <v>0</v>
      </c>
      <c r="AR1333" s="7">
        <v>1</v>
      </c>
      <c r="BM1333" s="2"/>
      <c r="BN1333" s="2"/>
      <c r="BO1333" s="2"/>
    </row>
    <row r="1334" spans="1:85" s="7" customFormat="1" ht="30" hidden="1" x14ac:dyDescent="0.25">
      <c r="A1334" s="2"/>
      <c r="B1334" s="2"/>
      <c r="C1334" s="2"/>
      <c r="D1334" s="2"/>
      <c r="E1334" s="2"/>
      <c r="F1334" s="2"/>
      <c r="G1334" s="2"/>
      <c r="H1334" s="2"/>
      <c r="I1334" s="2"/>
      <c r="J1334" s="2"/>
      <c r="K1334" s="2"/>
      <c r="L1334" s="11" t="s">
        <v>287</v>
      </c>
      <c r="M1334" s="2" t="s">
        <v>288</v>
      </c>
      <c r="N1334" s="7">
        <v>2013</v>
      </c>
      <c r="O1334" s="7">
        <v>1</v>
      </c>
      <c r="P1334" s="8">
        <v>41456.619444444441</v>
      </c>
      <c r="Q1334" s="7" t="s">
        <v>11</v>
      </c>
      <c r="R1334" s="7" t="s">
        <v>9</v>
      </c>
      <c r="S1334" s="7" t="s">
        <v>264</v>
      </c>
      <c r="T1334" s="7" t="s">
        <v>13</v>
      </c>
      <c r="U1334" s="2">
        <f t="shared" si="420"/>
        <v>1</v>
      </c>
      <c r="V1334" s="2" t="b">
        <f t="shared" si="421"/>
        <v>1</v>
      </c>
      <c r="W1334" s="17" t="b">
        <f t="shared" si="422"/>
        <v>0</v>
      </c>
      <c r="X1334" s="2" t="b">
        <f t="shared" si="423"/>
        <v>0</v>
      </c>
      <c r="Y1334" s="2" t="b">
        <f t="shared" si="424"/>
        <v>0</v>
      </c>
      <c r="Z1334" s="2" t="b">
        <f t="shared" si="425"/>
        <v>0</v>
      </c>
      <c r="AA1334" s="2" t="b">
        <f t="shared" si="426"/>
        <v>0</v>
      </c>
      <c r="AB1334" s="2" t="b">
        <f t="shared" si="427"/>
        <v>0</v>
      </c>
      <c r="AC1334" s="2" t="b">
        <f t="shared" si="428"/>
        <v>0</v>
      </c>
      <c r="AD1334" s="2" t="b">
        <f t="shared" si="429"/>
        <v>0</v>
      </c>
      <c r="AE1334" s="2" t="b">
        <f t="shared" si="430"/>
        <v>0</v>
      </c>
      <c r="AF1334" s="2" t="b">
        <f t="shared" si="431"/>
        <v>0</v>
      </c>
      <c r="AG1334" s="2" t="b">
        <f t="shared" si="432"/>
        <v>0</v>
      </c>
      <c r="AH1334" s="17" t="b">
        <f t="shared" si="433"/>
        <v>0</v>
      </c>
      <c r="AI1334" s="2" t="b">
        <f t="shared" si="434"/>
        <v>0</v>
      </c>
      <c r="AJ1334" s="2" t="b">
        <f t="shared" si="435"/>
        <v>0</v>
      </c>
      <c r="AK1334" s="2" t="b">
        <f t="shared" si="436"/>
        <v>0</v>
      </c>
      <c r="AL1334" s="2" t="b">
        <f t="shared" si="437"/>
        <v>0</v>
      </c>
      <c r="AM1334" s="2" t="b">
        <f t="shared" si="438"/>
        <v>0</v>
      </c>
      <c r="AN1334" s="2" t="b">
        <f t="shared" si="439"/>
        <v>0</v>
      </c>
      <c r="AO1334" s="2" t="b">
        <v>0</v>
      </c>
      <c r="AP1334" s="2" t="b">
        <f t="shared" si="440"/>
        <v>0</v>
      </c>
      <c r="AQ1334" s="2" t="b">
        <v>0</v>
      </c>
      <c r="AR1334" s="7">
        <v>1</v>
      </c>
      <c r="BM1334" s="2"/>
      <c r="BN1334" s="2"/>
      <c r="BO1334" s="2"/>
      <c r="BP1334" s="2"/>
      <c r="BQ1334" s="2"/>
      <c r="BR1334" s="2"/>
      <c r="BS1334" s="2"/>
      <c r="BT1334" s="2"/>
      <c r="BU1334" s="2"/>
      <c r="BV1334" s="2"/>
      <c r="BW1334" s="2"/>
      <c r="BX1334" s="2"/>
      <c r="BY1334" s="2"/>
      <c r="BZ1334" s="2"/>
      <c r="CA1334" s="2"/>
      <c r="CB1334" s="2"/>
      <c r="CC1334" s="2"/>
      <c r="CD1334" s="2"/>
      <c r="CE1334" s="2"/>
    </row>
    <row r="1335" spans="1:85" s="7" customFormat="1" ht="45" hidden="1" x14ac:dyDescent="0.25">
      <c r="A1335" s="2"/>
      <c r="B1335" s="2"/>
      <c r="C1335" s="2"/>
      <c r="D1335" s="2"/>
      <c r="E1335" s="2"/>
      <c r="F1335" s="2"/>
      <c r="G1335" s="2"/>
      <c r="H1335" s="2"/>
      <c r="I1335" s="2"/>
      <c r="J1335" s="2"/>
      <c r="K1335" s="2"/>
      <c r="L1335" s="11" t="s">
        <v>4227</v>
      </c>
      <c r="M1335" s="2" t="s">
        <v>4228</v>
      </c>
      <c r="N1335" s="2">
        <v>2014</v>
      </c>
      <c r="O1335" s="2">
        <v>1</v>
      </c>
      <c r="P1335" s="4">
        <v>41640</v>
      </c>
      <c r="Q1335" s="2" t="s">
        <v>11</v>
      </c>
      <c r="R1335" s="2" t="s">
        <v>459</v>
      </c>
      <c r="S1335" s="2" t="s">
        <v>4229</v>
      </c>
      <c r="T1335" s="2" t="s">
        <v>701</v>
      </c>
      <c r="U1335" s="2">
        <f t="shared" si="420"/>
        <v>1</v>
      </c>
      <c r="V1335" s="2" t="b">
        <f t="shared" si="421"/>
        <v>1</v>
      </c>
      <c r="W1335" s="17" t="b">
        <f t="shared" si="422"/>
        <v>0</v>
      </c>
      <c r="X1335" s="2" t="b">
        <f t="shared" si="423"/>
        <v>0</v>
      </c>
      <c r="Y1335" s="2" t="b">
        <f t="shared" si="424"/>
        <v>0</v>
      </c>
      <c r="Z1335" s="2" t="b">
        <f t="shared" si="425"/>
        <v>0</v>
      </c>
      <c r="AA1335" s="2" t="b">
        <f t="shared" si="426"/>
        <v>0</v>
      </c>
      <c r="AB1335" s="2" t="b">
        <f t="shared" si="427"/>
        <v>0</v>
      </c>
      <c r="AC1335" s="2" t="b">
        <f t="shared" si="428"/>
        <v>0</v>
      </c>
      <c r="AD1335" s="2" t="b">
        <f t="shared" si="429"/>
        <v>0</v>
      </c>
      <c r="AE1335" s="2" t="b">
        <f t="shared" si="430"/>
        <v>0</v>
      </c>
      <c r="AF1335" s="2" t="b">
        <f t="shared" si="431"/>
        <v>0</v>
      </c>
      <c r="AG1335" s="2" t="b">
        <f t="shared" si="432"/>
        <v>0</v>
      </c>
      <c r="AH1335" s="17" t="b">
        <f t="shared" si="433"/>
        <v>0</v>
      </c>
      <c r="AI1335" s="2" t="b">
        <f t="shared" si="434"/>
        <v>0</v>
      </c>
      <c r="AJ1335" s="2" t="b">
        <f t="shared" si="435"/>
        <v>0</v>
      </c>
      <c r="AK1335" s="2" t="b">
        <f t="shared" si="436"/>
        <v>0</v>
      </c>
      <c r="AL1335" s="2" t="b">
        <f t="shared" si="437"/>
        <v>0</v>
      </c>
      <c r="AM1335" s="2" t="b">
        <f t="shared" si="438"/>
        <v>0</v>
      </c>
      <c r="AN1335" s="2" t="b">
        <f t="shared" si="439"/>
        <v>0</v>
      </c>
      <c r="AO1335" s="2" t="b">
        <v>0</v>
      </c>
      <c r="AP1335" s="2" t="b">
        <f t="shared" si="440"/>
        <v>0</v>
      </c>
      <c r="AQ1335" s="2" t="b">
        <v>0</v>
      </c>
      <c r="AR1335" s="2">
        <v>1</v>
      </c>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row>
    <row r="1336" spans="1:85" s="7" customFormat="1" ht="30" hidden="1" x14ac:dyDescent="0.25">
      <c r="A1336" s="2"/>
      <c r="B1336" s="2"/>
      <c r="C1336" s="2"/>
      <c r="D1336" s="2"/>
      <c r="E1336" s="2"/>
      <c r="F1336" s="2"/>
      <c r="G1336" s="2"/>
      <c r="H1336" s="2"/>
      <c r="I1336" s="2"/>
      <c r="J1336" s="2"/>
      <c r="K1336" s="2"/>
      <c r="L1336" s="11" t="s">
        <v>2059</v>
      </c>
      <c r="M1336" s="2" t="s">
        <v>2060</v>
      </c>
      <c r="N1336" s="7">
        <v>2014</v>
      </c>
      <c r="O1336" s="7">
        <v>3</v>
      </c>
      <c r="P1336" s="8">
        <v>41913.663194444445</v>
      </c>
      <c r="Q1336" s="7" t="s">
        <v>11</v>
      </c>
      <c r="R1336" s="7" t="s">
        <v>459</v>
      </c>
      <c r="S1336" s="7" t="s">
        <v>2061</v>
      </c>
      <c r="T1336" s="7" t="s">
        <v>1111</v>
      </c>
      <c r="U1336" s="2">
        <f t="shared" si="420"/>
        <v>0</v>
      </c>
      <c r="V1336" s="2" t="b">
        <f t="shared" si="421"/>
        <v>0</v>
      </c>
      <c r="W1336" s="17" t="b">
        <f t="shared" si="422"/>
        <v>0</v>
      </c>
      <c r="X1336" s="2" t="b">
        <f t="shared" si="423"/>
        <v>0</v>
      </c>
      <c r="Y1336" s="2" t="b">
        <f t="shared" si="424"/>
        <v>0</v>
      </c>
      <c r="Z1336" s="2" t="b">
        <f t="shared" si="425"/>
        <v>0</v>
      </c>
      <c r="AA1336" s="2" t="b">
        <f t="shared" si="426"/>
        <v>0</v>
      </c>
      <c r="AB1336" s="2" t="b">
        <f t="shared" si="427"/>
        <v>0</v>
      </c>
      <c r="AC1336" s="2" t="b">
        <f t="shared" si="428"/>
        <v>0</v>
      </c>
      <c r="AD1336" s="2" t="b">
        <f t="shared" si="429"/>
        <v>0</v>
      </c>
      <c r="AE1336" s="2" t="b">
        <f t="shared" si="430"/>
        <v>0</v>
      </c>
      <c r="AF1336" s="2" t="b">
        <f t="shared" si="431"/>
        <v>0</v>
      </c>
      <c r="AG1336" s="2" t="b">
        <f t="shared" si="432"/>
        <v>0</v>
      </c>
      <c r="AH1336" s="17" t="b">
        <f t="shared" si="433"/>
        <v>0</v>
      </c>
      <c r="AI1336" s="2" t="b">
        <f t="shared" si="434"/>
        <v>0</v>
      </c>
      <c r="AJ1336" s="2" t="b">
        <f t="shared" si="435"/>
        <v>0</v>
      </c>
      <c r="AK1336" s="2" t="b">
        <f t="shared" si="436"/>
        <v>0</v>
      </c>
      <c r="AL1336" s="2" t="b">
        <f t="shared" si="437"/>
        <v>0</v>
      </c>
      <c r="AM1336" s="2" t="b">
        <f t="shared" si="438"/>
        <v>0</v>
      </c>
      <c r="AN1336" s="2" t="b">
        <f t="shared" si="439"/>
        <v>0</v>
      </c>
      <c r="AO1336" s="2" t="b">
        <v>0</v>
      </c>
      <c r="AP1336" s="2" t="b">
        <f t="shared" si="440"/>
        <v>0</v>
      </c>
      <c r="AQ1336" s="2" t="b">
        <v>0</v>
      </c>
      <c r="AR1336" s="7" t="s">
        <v>5615</v>
      </c>
      <c r="BM1336" s="2"/>
      <c r="BN1336" s="2"/>
      <c r="BO1336" s="2"/>
    </row>
    <row r="1337" spans="1:85" s="7" customFormat="1" hidden="1" x14ac:dyDescent="0.25">
      <c r="A1337" s="2"/>
      <c r="B1337" s="2"/>
      <c r="C1337" s="2"/>
      <c r="D1337" s="2"/>
      <c r="E1337" s="2"/>
      <c r="F1337" s="2"/>
      <c r="G1337" s="2"/>
      <c r="H1337" s="2"/>
      <c r="I1337" s="2"/>
      <c r="J1337" s="2"/>
      <c r="K1337" s="2"/>
      <c r="L1337" s="11" t="s">
        <v>2935</v>
      </c>
      <c r="M1337" s="2" t="s">
        <v>2936</v>
      </c>
      <c r="N1337" s="2">
        <v>2016</v>
      </c>
      <c r="O1337" s="2">
        <v>1</v>
      </c>
      <c r="P1337" s="4">
        <v>42370</v>
      </c>
      <c r="Q1337" s="2" t="s">
        <v>11</v>
      </c>
      <c r="R1337" s="2" t="s">
        <v>459</v>
      </c>
      <c r="S1337" s="2" t="s">
        <v>2934</v>
      </c>
      <c r="T1337" s="2" t="s">
        <v>1111</v>
      </c>
      <c r="U1337" s="2">
        <f t="shared" si="420"/>
        <v>1</v>
      </c>
      <c r="V1337" s="2" t="b">
        <f t="shared" si="421"/>
        <v>1</v>
      </c>
      <c r="W1337" s="17" t="b">
        <f t="shared" si="422"/>
        <v>0</v>
      </c>
      <c r="X1337" s="2" t="b">
        <f t="shared" si="423"/>
        <v>0</v>
      </c>
      <c r="Y1337" s="2" t="b">
        <f t="shared" si="424"/>
        <v>0</v>
      </c>
      <c r="Z1337" s="2" t="b">
        <f t="shared" si="425"/>
        <v>0</v>
      </c>
      <c r="AA1337" s="2" t="b">
        <f t="shared" si="426"/>
        <v>0</v>
      </c>
      <c r="AB1337" s="2" t="b">
        <f t="shared" si="427"/>
        <v>0</v>
      </c>
      <c r="AC1337" s="2" t="b">
        <f t="shared" si="428"/>
        <v>0</v>
      </c>
      <c r="AD1337" s="2" t="b">
        <f t="shared" si="429"/>
        <v>0</v>
      </c>
      <c r="AE1337" s="2" t="b">
        <f t="shared" si="430"/>
        <v>0</v>
      </c>
      <c r="AF1337" s="2" t="b">
        <f t="shared" si="431"/>
        <v>0</v>
      </c>
      <c r="AG1337" s="2" t="b">
        <f t="shared" si="432"/>
        <v>0</v>
      </c>
      <c r="AH1337" s="17" t="b">
        <f t="shared" si="433"/>
        <v>0</v>
      </c>
      <c r="AI1337" s="2" t="b">
        <f t="shared" si="434"/>
        <v>0</v>
      </c>
      <c r="AJ1337" s="2" t="b">
        <f t="shared" si="435"/>
        <v>0</v>
      </c>
      <c r="AK1337" s="2" t="b">
        <f t="shared" si="436"/>
        <v>0</v>
      </c>
      <c r="AL1337" s="2" t="b">
        <f t="shared" si="437"/>
        <v>0</v>
      </c>
      <c r="AM1337" s="2" t="b">
        <f t="shared" si="438"/>
        <v>0</v>
      </c>
      <c r="AN1337" s="2" t="b">
        <f t="shared" si="439"/>
        <v>0</v>
      </c>
      <c r="AO1337" s="2" t="b">
        <v>0</v>
      </c>
      <c r="AP1337" s="2" t="b">
        <f t="shared" si="440"/>
        <v>0</v>
      </c>
      <c r="AQ1337" s="2" t="b">
        <v>0</v>
      </c>
      <c r="AR1337" s="2">
        <v>1</v>
      </c>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row>
    <row r="1338" spans="1:85" s="7" customFormat="1" ht="45" hidden="1" x14ac:dyDescent="0.25">
      <c r="A1338" s="2"/>
      <c r="B1338" s="2"/>
      <c r="C1338" s="2"/>
      <c r="D1338" s="2"/>
      <c r="E1338" s="2"/>
      <c r="F1338" s="2"/>
      <c r="G1338" s="2"/>
      <c r="H1338" s="2"/>
      <c r="I1338" s="2"/>
      <c r="J1338" s="2"/>
      <c r="K1338" s="2"/>
      <c r="L1338" s="11" t="s">
        <v>3189</v>
      </c>
      <c r="M1338" s="2" t="s">
        <v>3190</v>
      </c>
      <c r="N1338" s="7">
        <v>17</v>
      </c>
      <c r="O1338" s="7">
        <v>1</v>
      </c>
      <c r="P1338" s="9">
        <v>43617</v>
      </c>
      <c r="Q1338" s="7" t="s">
        <v>11</v>
      </c>
      <c r="R1338" s="7" t="s">
        <v>459</v>
      </c>
      <c r="S1338" s="7" t="s">
        <v>3178</v>
      </c>
      <c r="T1338" s="7" t="s">
        <v>484</v>
      </c>
      <c r="U1338" s="2">
        <f t="shared" si="420"/>
        <v>1</v>
      </c>
      <c r="V1338" s="2" t="b">
        <f t="shared" si="421"/>
        <v>1</v>
      </c>
      <c r="W1338" s="17" t="b">
        <f t="shared" si="422"/>
        <v>0</v>
      </c>
      <c r="X1338" s="2" t="b">
        <f t="shared" si="423"/>
        <v>0</v>
      </c>
      <c r="Y1338" s="2" t="b">
        <f t="shared" si="424"/>
        <v>0</v>
      </c>
      <c r="Z1338" s="2" t="b">
        <f t="shared" si="425"/>
        <v>0</v>
      </c>
      <c r="AA1338" s="2" t="b">
        <f t="shared" si="426"/>
        <v>0</v>
      </c>
      <c r="AB1338" s="2" t="b">
        <f t="shared" si="427"/>
        <v>0</v>
      </c>
      <c r="AC1338" s="2" t="b">
        <f t="shared" si="428"/>
        <v>0</v>
      </c>
      <c r="AD1338" s="2" t="b">
        <f t="shared" si="429"/>
        <v>0</v>
      </c>
      <c r="AE1338" s="2" t="b">
        <f t="shared" si="430"/>
        <v>0</v>
      </c>
      <c r="AF1338" s="2" t="b">
        <f t="shared" si="431"/>
        <v>0</v>
      </c>
      <c r="AG1338" s="2" t="b">
        <f t="shared" si="432"/>
        <v>0</v>
      </c>
      <c r="AH1338" s="17" t="b">
        <f t="shared" si="433"/>
        <v>0</v>
      </c>
      <c r="AI1338" s="2" t="b">
        <f t="shared" si="434"/>
        <v>0</v>
      </c>
      <c r="AJ1338" s="2" t="b">
        <f t="shared" si="435"/>
        <v>0</v>
      </c>
      <c r="AK1338" s="2" t="b">
        <f t="shared" si="436"/>
        <v>0</v>
      </c>
      <c r="AL1338" s="2" t="b">
        <f t="shared" si="437"/>
        <v>0</v>
      </c>
      <c r="AM1338" s="2" t="b">
        <f t="shared" si="438"/>
        <v>0</v>
      </c>
      <c r="AN1338" s="2" t="b">
        <f t="shared" si="439"/>
        <v>0</v>
      </c>
      <c r="AO1338" s="2" t="b">
        <v>0</v>
      </c>
      <c r="AP1338" s="2" t="b">
        <f t="shared" si="440"/>
        <v>0</v>
      </c>
      <c r="AQ1338" s="2" t="b">
        <v>0</v>
      </c>
      <c r="AR1338" s="7">
        <v>1</v>
      </c>
      <c r="BM1338" s="2"/>
      <c r="BN1338" s="2"/>
      <c r="BO1338" s="2"/>
      <c r="BP1338" s="2"/>
    </row>
    <row r="1339" spans="1:85" s="84" customFormat="1" ht="195" x14ac:dyDescent="0.25">
      <c r="A1339" s="75" t="s">
        <v>5669</v>
      </c>
      <c r="B1339" s="75" t="s">
        <v>5693</v>
      </c>
      <c r="C1339" s="75"/>
      <c r="D1339" s="90" t="s">
        <v>5693</v>
      </c>
      <c r="E1339" s="90" t="s">
        <v>5762</v>
      </c>
      <c r="F1339" s="90" t="s">
        <v>5693</v>
      </c>
      <c r="G1339" s="90" t="s">
        <v>5763</v>
      </c>
      <c r="H1339" s="90" t="s">
        <v>5764</v>
      </c>
      <c r="I1339" s="90">
        <v>1127380919</v>
      </c>
      <c r="J1339" s="90" t="s">
        <v>5765</v>
      </c>
      <c r="K1339" s="75"/>
      <c r="L1339" s="90" t="s">
        <v>1286</v>
      </c>
      <c r="M1339" s="90" t="s">
        <v>1287</v>
      </c>
      <c r="N1339" s="90">
        <v>2017</v>
      </c>
      <c r="O1339" s="90">
        <v>1</v>
      </c>
      <c r="P1339" s="93">
        <v>42736</v>
      </c>
      <c r="Q1339" s="90" t="s">
        <v>11</v>
      </c>
      <c r="R1339" s="90" t="s">
        <v>459</v>
      </c>
      <c r="S1339" s="90" t="s">
        <v>1288</v>
      </c>
      <c r="T1339" s="90" t="s">
        <v>484</v>
      </c>
      <c r="U1339" s="90">
        <f t="shared" si="420"/>
        <v>6</v>
      </c>
      <c r="V1339" s="90" t="b">
        <f t="shared" si="421"/>
        <v>1</v>
      </c>
      <c r="W1339" s="90" t="b">
        <f t="shared" si="422"/>
        <v>1</v>
      </c>
      <c r="X1339" s="90" t="b">
        <f t="shared" si="423"/>
        <v>1</v>
      </c>
      <c r="Y1339" s="90" t="b">
        <f t="shared" si="424"/>
        <v>0</v>
      </c>
      <c r="Z1339" s="90" t="b">
        <f t="shared" si="425"/>
        <v>0</v>
      </c>
      <c r="AA1339" s="90" t="b">
        <f t="shared" si="426"/>
        <v>0</v>
      </c>
      <c r="AB1339" s="90" t="b">
        <f t="shared" si="427"/>
        <v>0</v>
      </c>
      <c r="AC1339" s="90" t="b">
        <f t="shared" si="428"/>
        <v>0</v>
      </c>
      <c r="AD1339" s="90" t="b">
        <f t="shared" si="429"/>
        <v>1</v>
      </c>
      <c r="AE1339" s="90" t="b">
        <f t="shared" si="430"/>
        <v>0</v>
      </c>
      <c r="AF1339" s="90" t="b">
        <f t="shared" si="431"/>
        <v>0</v>
      </c>
      <c r="AG1339" s="90" t="b">
        <f t="shared" si="432"/>
        <v>1</v>
      </c>
      <c r="AH1339" s="90" t="b">
        <f t="shared" si="433"/>
        <v>1</v>
      </c>
      <c r="AI1339" s="90" t="b">
        <f t="shared" si="434"/>
        <v>0</v>
      </c>
      <c r="AJ1339" s="90" t="b">
        <f t="shared" si="435"/>
        <v>0</v>
      </c>
      <c r="AK1339" s="90" t="b">
        <f t="shared" si="436"/>
        <v>0</v>
      </c>
      <c r="AL1339" s="90" t="b">
        <f t="shared" si="437"/>
        <v>0</v>
      </c>
      <c r="AM1339" s="90" t="b">
        <f t="shared" si="438"/>
        <v>0</v>
      </c>
      <c r="AN1339" s="90" t="b">
        <f t="shared" si="439"/>
        <v>0</v>
      </c>
      <c r="AO1339" s="90" t="b">
        <v>0</v>
      </c>
      <c r="AP1339" s="90" t="b">
        <f t="shared" si="440"/>
        <v>0</v>
      </c>
      <c r="AQ1339" s="90" t="b">
        <v>0</v>
      </c>
      <c r="AR1339" s="2">
        <v>1</v>
      </c>
      <c r="AS1339" s="2">
        <v>2</v>
      </c>
      <c r="AT1339" s="2">
        <v>3</v>
      </c>
      <c r="AU1339" s="2">
        <v>4</v>
      </c>
      <c r="AV1339" s="2">
        <v>11</v>
      </c>
      <c r="AW1339" s="2">
        <v>12</v>
      </c>
      <c r="AX1339" s="2">
        <v>15</v>
      </c>
      <c r="AY1339" s="2">
        <v>16</v>
      </c>
      <c r="AZ1339" s="2"/>
      <c r="BA1339" s="2"/>
      <c r="BB1339" s="2"/>
      <c r="BC1339" s="2"/>
      <c r="BD1339" s="2"/>
      <c r="BE1339" s="2"/>
      <c r="BF1339" s="2"/>
      <c r="BG1339" s="2"/>
      <c r="BH1339" s="2"/>
      <c r="BI1339" s="2"/>
      <c r="BJ1339" s="2"/>
      <c r="BK1339" s="2"/>
      <c r="BL1339" s="2"/>
      <c r="BM1339" s="7"/>
      <c r="BN1339" s="7"/>
      <c r="BO1339" s="7"/>
      <c r="BP1339" s="7"/>
      <c r="BQ1339" s="7"/>
      <c r="BR1339" s="7"/>
      <c r="BS1339" s="7"/>
      <c r="BT1339" s="7"/>
      <c r="BU1339" s="7"/>
      <c r="BV1339" s="7"/>
      <c r="BW1339" s="7"/>
      <c r="BX1339" s="7"/>
      <c r="BY1339" s="7"/>
      <c r="BZ1339" s="7"/>
      <c r="CA1339" s="7"/>
      <c r="CB1339" s="7"/>
      <c r="CC1339" s="7"/>
      <c r="CD1339" s="7"/>
      <c r="CE1339" s="7"/>
      <c r="CF1339" s="2"/>
    </row>
    <row r="1340" spans="1:85" s="84" customFormat="1" ht="150" x14ac:dyDescent="0.25">
      <c r="A1340" s="75" t="s">
        <v>5663</v>
      </c>
      <c r="B1340" s="75" t="s">
        <v>5705</v>
      </c>
      <c r="C1340" s="75">
        <v>2008</v>
      </c>
      <c r="D1340" s="90" t="s">
        <v>5693</v>
      </c>
      <c r="E1340" s="90" t="s">
        <v>5742</v>
      </c>
      <c r="F1340" s="90" t="s">
        <v>5693</v>
      </c>
      <c r="G1340" s="90" t="s">
        <v>5743</v>
      </c>
      <c r="H1340" s="90"/>
      <c r="I1340" s="90" t="s">
        <v>5744</v>
      </c>
      <c r="J1340" s="90" t="s">
        <v>5745</v>
      </c>
      <c r="K1340" s="75"/>
      <c r="L1340" s="90" t="s">
        <v>4045</v>
      </c>
      <c r="M1340" s="90" t="s">
        <v>4046</v>
      </c>
      <c r="N1340" s="90">
        <v>2008</v>
      </c>
      <c r="O1340" s="90">
        <v>1</v>
      </c>
      <c r="P1340" s="92">
        <v>39448.676388888889</v>
      </c>
      <c r="Q1340" s="90" t="s">
        <v>11</v>
      </c>
      <c r="R1340" s="90" t="s">
        <v>459</v>
      </c>
      <c r="S1340" s="90" t="s">
        <v>4047</v>
      </c>
      <c r="T1340" s="90" t="s">
        <v>484</v>
      </c>
      <c r="U1340" s="90">
        <f t="shared" si="420"/>
        <v>10</v>
      </c>
      <c r="V1340" s="90" t="b">
        <f t="shared" si="421"/>
        <v>1</v>
      </c>
      <c r="W1340" s="90" t="b">
        <f t="shared" si="422"/>
        <v>0</v>
      </c>
      <c r="X1340" s="90" t="b">
        <f t="shared" si="423"/>
        <v>1</v>
      </c>
      <c r="Y1340" s="90" t="b">
        <f t="shared" si="424"/>
        <v>0</v>
      </c>
      <c r="Z1340" s="90" t="b">
        <f t="shared" si="425"/>
        <v>1</v>
      </c>
      <c r="AA1340" s="90" t="b">
        <f t="shared" si="426"/>
        <v>0</v>
      </c>
      <c r="AB1340" s="90" t="b">
        <f t="shared" si="427"/>
        <v>1</v>
      </c>
      <c r="AC1340" s="90" t="b">
        <f t="shared" si="428"/>
        <v>1</v>
      </c>
      <c r="AD1340" s="90" t="b">
        <f t="shared" si="429"/>
        <v>1</v>
      </c>
      <c r="AE1340" s="90" t="b">
        <f t="shared" si="430"/>
        <v>0</v>
      </c>
      <c r="AF1340" s="90" t="b">
        <f t="shared" si="431"/>
        <v>1</v>
      </c>
      <c r="AG1340" s="90" t="b">
        <f t="shared" si="432"/>
        <v>1</v>
      </c>
      <c r="AH1340" s="90" t="b">
        <f t="shared" si="433"/>
        <v>1</v>
      </c>
      <c r="AI1340" s="90" t="b">
        <f t="shared" si="434"/>
        <v>0</v>
      </c>
      <c r="AJ1340" s="90" t="b">
        <f t="shared" si="435"/>
        <v>0</v>
      </c>
      <c r="AK1340" s="90" t="b">
        <f t="shared" si="436"/>
        <v>0</v>
      </c>
      <c r="AL1340" s="90" t="b">
        <f t="shared" si="437"/>
        <v>0</v>
      </c>
      <c r="AM1340" s="90" t="b">
        <f t="shared" si="438"/>
        <v>0</v>
      </c>
      <c r="AN1340" s="90" t="b">
        <f t="shared" si="439"/>
        <v>0</v>
      </c>
      <c r="AO1340" s="90" t="b">
        <v>0</v>
      </c>
      <c r="AP1340" s="90" t="b">
        <f t="shared" si="440"/>
        <v>1</v>
      </c>
      <c r="AQ1340" s="90" t="b">
        <v>0</v>
      </c>
      <c r="AR1340" s="2">
        <v>1</v>
      </c>
      <c r="AS1340" s="2">
        <v>3</v>
      </c>
      <c r="AT1340" s="2">
        <v>4</v>
      </c>
      <c r="AU1340" s="2">
        <v>6</v>
      </c>
      <c r="AV1340" s="2">
        <v>8</v>
      </c>
      <c r="AW1340" s="2">
        <v>10</v>
      </c>
      <c r="AX1340" s="2">
        <v>11</v>
      </c>
      <c r="AY1340" s="2">
        <v>12</v>
      </c>
      <c r="AZ1340" s="2">
        <v>14</v>
      </c>
      <c r="BA1340" s="2">
        <v>15</v>
      </c>
      <c r="BB1340" s="2">
        <v>16</v>
      </c>
      <c r="BC1340" s="2">
        <v>17</v>
      </c>
      <c r="BD1340" s="2">
        <v>52</v>
      </c>
      <c r="BE1340" s="2"/>
      <c r="BF1340" s="2"/>
      <c r="BG1340" s="2"/>
      <c r="BH1340" s="2"/>
      <c r="BI1340" s="2"/>
      <c r="BJ1340" s="2"/>
      <c r="BK1340" s="2"/>
      <c r="BL1340" s="2"/>
      <c r="BM1340" s="2"/>
      <c r="BN1340" s="2"/>
      <c r="BO1340" s="2"/>
      <c r="BP1340" s="7"/>
      <c r="BQ1340" s="7"/>
      <c r="BR1340" s="7"/>
      <c r="BS1340" s="7"/>
      <c r="BT1340" s="7"/>
      <c r="BU1340" s="7"/>
      <c r="BV1340" s="7"/>
      <c r="BW1340" s="7"/>
      <c r="BX1340" s="7"/>
      <c r="BY1340" s="7"/>
      <c r="BZ1340" s="7"/>
      <c r="CA1340" s="7"/>
      <c r="CB1340" s="7"/>
      <c r="CC1340" s="7"/>
      <c r="CD1340" s="7"/>
      <c r="CE1340" s="7"/>
      <c r="CF1340" s="2"/>
    </row>
    <row r="1341" spans="1:85" s="7" customFormat="1" hidden="1" x14ac:dyDescent="0.25">
      <c r="A1341" s="2"/>
      <c r="B1341" s="2"/>
      <c r="C1341" s="2"/>
      <c r="D1341" s="2"/>
      <c r="E1341" s="2"/>
      <c r="F1341" s="2"/>
      <c r="G1341" s="2"/>
      <c r="H1341" s="2"/>
      <c r="I1341" s="2"/>
      <c r="J1341" s="2"/>
      <c r="K1341" s="2"/>
      <c r="L1341" s="11" t="s">
        <v>4720</v>
      </c>
      <c r="M1341" s="2" t="s">
        <v>4721</v>
      </c>
      <c r="N1341" s="2">
        <v>22</v>
      </c>
      <c r="O1341" s="2">
        <v>1</v>
      </c>
      <c r="P1341" s="3">
        <v>41640.454861111109</v>
      </c>
      <c r="Q1341" s="2" t="s">
        <v>11</v>
      </c>
      <c r="R1341" s="2" t="s">
        <v>459</v>
      </c>
      <c r="S1341" s="2" t="s">
        <v>4722</v>
      </c>
      <c r="T1341" s="2" t="s">
        <v>540</v>
      </c>
      <c r="U1341" s="2">
        <f t="shared" si="420"/>
        <v>3</v>
      </c>
      <c r="V1341" s="2" t="b">
        <f t="shared" si="421"/>
        <v>1</v>
      </c>
      <c r="W1341" s="17" t="b">
        <f t="shared" si="422"/>
        <v>0</v>
      </c>
      <c r="X1341" s="2" t="b">
        <f t="shared" si="423"/>
        <v>1</v>
      </c>
      <c r="Y1341" s="2" t="b">
        <f t="shared" si="424"/>
        <v>0</v>
      </c>
      <c r="Z1341" s="2" t="b">
        <f t="shared" si="425"/>
        <v>0</v>
      </c>
      <c r="AA1341" s="2" t="b">
        <f t="shared" si="426"/>
        <v>0</v>
      </c>
      <c r="AB1341" s="2" t="b">
        <f t="shared" si="427"/>
        <v>1</v>
      </c>
      <c r="AC1341" s="2" t="b">
        <f t="shared" si="428"/>
        <v>0</v>
      </c>
      <c r="AD1341" s="2" t="b">
        <f t="shared" si="429"/>
        <v>0</v>
      </c>
      <c r="AE1341" s="2" t="b">
        <f t="shared" si="430"/>
        <v>0</v>
      </c>
      <c r="AF1341" s="2" t="b">
        <f t="shared" si="431"/>
        <v>0</v>
      </c>
      <c r="AG1341" s="2" t="b">
        <f t="shared" si="432"/>
        <v>0</v>
      </c>
      <c r="AH1341" s="17" t="b">
        <f t="shared" si="433"/>
        <v>0</v>
      </c>
      <c r="AI1341" s="2" t="b">
        <f t="shared" si="434"/>
        <v>0</v>
      </c>
      <c r="AJ1341" s="2" t="b">
        <f t="shared" si="435"/>
        <v>0</v>
      </c>
      <c r="AK1341" s="2" t="b">
        <f t="shared" si="436"/>
        <v>0</v>
      </c>
      <c r="AL1341" s="2" t="b">
        <f t="shared" si="437"/>
        <v>0</v>
      </c>
      <c r="AM1341" s="2" t="b">
        <f t="shared" si="438"/>
        <v>0</v>
      </c>
      <c r="AN1341" s="2" t="b">
        <f t="shared" si="439"/>
        <v>0</v>
      </c>
      <c r="AO1341" s="2" t="b">
        <v>0</v>
      </c>
      <c r="AP1341" s="2" t="b">
        <f t="shared" si="440"/>
        <v>0</v>
      </c>
      <c r="AQ1341" s="2" t="b">
        <v>0</v>
      </c>
      <c r="AR1341" s="2">
        <v>1</v>
      </c>
      <c r="AS1341" s="2">
        <v>4</v>
      </c>
      <c r="AT1341" s="2">
        <v>8</v>
      </c>
      <c r="AU1341" s="2" t="s">
        <v>5615</v>
      </c>
      <c r="AV1341" s="2">
        <v>12</v>
      </c>
      <c r="AW1341" s="2"/>
      <c r="AX1341" s="2"/>
      <c r="AY1341" s="2"/>
      <c r="AZ1341" s="2"/>
      <c r="BA1341" s="2"/>
      <c r="BB1341" s="2"/>
      <c r="BC1341" s="2"/>
      <c r="BD1341" s="2"/>
      <c r="BE1341" s="2"/>
      <c r="BF1341" s="2"/>
      <c r="BG1341" s="2"/>
      <c r="BH1341" s="2"/>
      <c r="BI1341" s="2"/>
      <c r="BJ1341" s="2"/>
      <c r="BK1341" s="2"/>
      <c r="BL1341" s="2"/>
      <c r="BM1341" s="2"/>
      <c r="BN1341" s="2"/>
      <c r="BO1341" s="2"/>
    </row>
    <row r="1342" spans="1:85" s="7" customFormat="1" ht="45" hidden="1" x14ac:dyDescent="0.25">
      <c r="A1342" s="2"/>
      <c r="B1342" s="2"/>
      <c r="C1342" s="2"/>
      <c r="D1342" s="2"/>
      <c r="E1342" s="2"/>
      <c r="F1342" s="2"/>
      <c r="G1342" s="2"/>
      <c r="H1342" s="2"/>
      <c r="I1342" s="2"/>
      <c r="J1342" s="2"/>
      <c r="K1342" s="2"/>
      <c r="L1342" s="11" t="s">
        <v>3511</v>
      </c>
      <c r="M1342" s="2" t="s">
        <v>3512</v>
      </c>
      <c r="N1342" s="7">
        <v>2015</v>
      </c>
      <c r="O1342" s="7">
        <v>1</v>
      </c>
      <c r="P1342" s="9">
        <v>42005</v>
      </c>
      <c r="Q1342" s="7" t="s">
        <v>11</v>
      </c>
      <c r="R1342" s="7" t="s">
        <v>459</v>
      </c>
      <c r="S1342" s="7" t="s">
        <v>3496</v>
      </c>
      <c r="T1342" s="7" t="s">
        <v>484</v>
      </c>
      <c r="U1342" s="2">
        <f t="shared" si="420"/>
        <v>1</v>
      </c>
      <c r="V1342" s="2" t="b">
        <f t="shared" si="421"/>
        <v>1</v>
      </c>
      <c r="W1342" s="17" t="b">
        <f t="shared" si="422"/>
        <v>0</v>
      </c>
      <c r="X1342" s="2" t="b">
        <f t="shared" si="423"/>
        <v>0</v>
      </c>
      <c r="Y1342" s="2" t="b">
        <f t="shared" si="424"/>
        <v>0</v>
      </c>
      <c r="Z1342" s="2" t="b">
        <f t="shared" si="425"/>
        <v>0</v>
      </c>
      <c r="AA1342" s="2" t="b">
        <f t="shared" si="426"/>
        <v>0</v>
      </c>
      <c r="AB1342" s="2" t="b">
        <f t="shared" si="427"/>
        <v>0</v>
      </c>
      <c r="AC1342" s="2" t="b">
        <f t="shared" si="428"/>
        <v>0</v>
      </c>
      <c r="AD1342" s="2" t="b">
        <f t="shared" si="429"/>
        <v>0</v>
      </c>
      <c r="AE1342" s="2" t="b">
        <f t="shared" si="430"/>
        <v>0</v>
      </c>
      <c r="AF1342" s="2" t="b">
        <f t="shared" si="431"/>
        <v>0</v>
      </c>
      <c r="AG1342" s="2" t="b">
        <f t="shared" si="432"/>
        <v>0</v>
      </c>
      <c r="AH1342" s="17" t="b">
        <f t="shared" si="433"/>
        <v>0</v>
      </c>
      <c r="AI1342" s="2" t="b">
        <f t="shared" si="434"/>
        <v>0</v>
      </c>
      <c r="AJ1342" s="2" t="b">
        <f t="shared" si="435"/>
        <v>0</v>
      </c>
      <c r="AK1342" s="2" t="b">
        <f t="shared" si="436"/>
        <v>0</v>
      </c>
      <c r="AL1342" s="2" t="b">
        <f t="shared" si="437"/>
        <v>0</v>
      </c>
      <c r="AM1342" s="2" t="b">
        <f t="shared" si="438"/>
        <v>0</v>
      </c>
      <c r="AN1342" s="2" t="b">
        <f t="shared" si="439"/>
        <v>0</v>
      </c>
      <c r="AO1342" s="2" t="b">
        <v>0</v>
      </c>
      <c r="AP1342" s="2" t="b">
        <f t="shared" si="440"/>
        <v>0</v>
      </c>
      <c r="AQ1342" s="2" t="b">
        <v>0</v>
      </c>
      <c r="AR1342" s="7">
        <v>1</v>
      </c>
      <c r="BM1342" s="2"/>
      <c r="BN1342" s="2"/>
      <c r="BO1342" s="2"/>
    </row>
    <row r="1343" spans="1:85" s="7" customFormat="1" ht="45" hidden="1" x14ac:dyDescent="0.25">
      <c r="A1343" s="2"/>
      <c r="B1343" s="2"/>
      <c r="C1343" s="2"/>
      <c r="D1343" s="2"/>
      <c r="E1343" s="2"/>
      <c r="F1343" s="2"/>
      <c r="G1343" s="2"/>
      <c r="H1343" s="2"/>
      <c r="I1343" s="2"/>
      <c r="J1343" s="2"/>
      <c r="K1343" s="2"/>
      <c r="L1343" s="11" t="s">
        <v>2335</v>
      </c>
      <c r="M1343" s="2" t="s">
        <v>2336</v>
      </c>
      <c r="N1343" s="7">
        <v>2010</v>
      </c>
      <c r="O1343" s="7">
        <v>1</v>
      </c>
      <c r="P1343" s="8">
        <v>40179.510416666664</v>
      </c>
      <c r="Q1343" s="7" t="s">
        <v>11</v>
      </c>
      <c r="R1343" s="7" t="s">
        <v>459</v>
      </c>
      <c r="S1343" s="7" t="s">
        <v>2337</v>
      </c>
      <c r="T1343" s="7" t="s">
        <v>782</v>
      </c>
      <c r="U1343" s="2">
        <f t="shared" si="420"/>
        <v>4</v>
      </c>
      <c r="V1343" s="2" t="b">
        <f t="shared" si="421"/>
        <v>0</v>
      </c>
      <c r="W1343" s="17" t="b">
        <f t="shared" si="422"/>
        <v>0</v>
      </c>
      <c r="X1343" s="2" t="b">
        <f t="shared" si="423"/>
        <v>1</v>
      </c>
      <c r="Y1343" s="2" t="b">
        <f t="shared" si="424"/>
        <v>0</v>
      </c>
      <c r="Z1343" s="2" t="b">
        <f t="shared" si="425"/>
        <v>0</v>
      </c>
      <c r="AA1343" s="2" t="b">
        <f t="shared" si="426"/>
        <v>0</v>
      </c>
      <c r="AB1343" s="2" t="b">
        <f t="shared" si="427"/>
        <v>0</v>
      </c>
      <c r="AC1343" s="2" t="b">
        <f t="shared" si="428"/>
        <v>0</v>
      </c>
      <c r="AD1343" s="2" t="b">
        <f t="shared" si="429"/>
        <v>1</v>
      </c>
      <c r="AE1343" s="2" t="b">
        <f t="shared" si="430"/>
        <v>1</v>
      </c>
      <c r="AF1343" s="2" t="b">
        <f t="shared" si="431"/>
        <v>0</v>
      </c>
      <c r="AG1343" s="2" t="b">
        <f t="shared" si="432"/>
        <v>0</v>
      </c>
      <c r="AH1343" s="17" t="b">
        <f t="shared" si="433"/>
        <v>0</v>
      </c>
      <c r="AI1343" s="2" t="b">
        <f t="shared" si="434"/>
        <v>0</v>
      </c>
      <c r="AJ1343" s="2" t="b">
        <f t="shared" si="435"/>
        <v>0</v>
      </c>
      <c r="AK1343" s="2" t="b">
        <f t="shared" si="436"/>
        <v>1</v>
      </c>
      <c r="AL1343" s="2" t="b">
        <f t="shared" si="437"/>
        <v>0</v>
      </c>
      <c r="AM1343" s="2" t="b">
        <f t="shared" si="438"/>
        <v>0</v>
      </c>
      <c r="AN1343" s="2" t="b">
        <f t="shared" si="439"/>
        <v>0</v>
      </c>
      <c r="AO1343" s="2" t="b">
        <v>0</v>
      </c>
      <c r="AP1343" s="2" t="b">
        <f t="shared" si="440"/>
        <v>0</v>
      </c>
      <c r="AQ1343" s="2" t="b">
        <v>0</v>
      </c>
      <c r="AR1343" s="7">
        <v>4</v>
      </c>
      <c r="AS1343" s="7">
        <v>11</v>
      </c>
      <c r="AT1343" s="7">
        <v>12</v>
      </c>
      <c r="AU1343" s="7">
        <v>13</v>
      </c>
      <c r="AV1343" s="7">
        <v>22</v>
      </c>
    </row>
    <row r="1344" spans="1:85" s="7" customFormat="1" ht="30" hidden="1" x14ac:dyDescent="0.25">
      <c r="A1344" s="2"/>
      <c r="B1344" s="2"/>
      <c r="C1344" s="2"/>
      <c r="D1344" s="2"/>
      <c r="E1344" s="2"/>
      <c r="F1344" s="2"/>
      <c r="G1344" s="2"/>
      <c r="H1344" s="2"/>
      <c r="I1344" s="2"/>
      <c r="J1344" s="2"/>
      <c r="K1344" s="2"/>
      <c r="L1344" s="11" t="s">
        <v>1574</v>
      </c>
      <c r="M1344" s="2" t="s">
        <v>1575</v>
      </c>
      <c r="N1344" s="2">
        <v>2012</v>
      </c>
      <c r="O1344" s="2">
        <v>1</v>
      </c>
      <c r="P1344" s="3">
        <v>40909.696527777778</v>
      </c>
      <c r="Q1344" s="2" t="s">
        <v>11</v>
      </c>
      <c r="R1344" s="2" t="s">
        <v>459</v>
      </c>
      <c r="S1344" s="2" t="s">
        <v>1571</v>
      </c>
      <c r="T1344" s="2" t="s">
        <v>1111</v>
      </c>
      <c r="U1344" s="2">
        <f t="shared" si="420"/>
        <v>3</v>
      </c>
      <c r="V1344" s="2" t="b">
        <f t="shared" si="421"/>
        <v>1</v>
      </c>
      <c r="W1344" s="17" t="b">
        <f t="shared" si="422"/>
        <v>0</v>
      </c>
      <c r="X1344" s="2" t="b">
        <f t="shared" si="423"/>
        <v>1</v>
      </c>
      <c r="Y1344" s="2" t="b">
        <f t="shared" si="424"/>
        <v>0</v>
      </c>
      <c r="Z1344" s="2" t="b">
        <f t="shared" si="425"/>
        <v>0</v>
      </c>
      <c r="AA1344" s="2" t="b">
        <f t="shared" si="426"/>
        <v>0</v>
      </c>
      <c r="AB1344" s="2" t="b">
        <f t="shared" si="427"/>
        <v>0</v>
      </c>
      <c r="AC1344" s="2" t="b">
        <f t="shared" si="428"/>
        <v>0</v>
      </c>
      <c r="AD1344" s="2" t="b">
        <f t="shared" si="429"/>
        <v>1</v>
      </c>
      <c r="AE1344" s="2" t="b">
        <f t="shared" si="430"/>
        <v>0</v>
      </c>
      <c r="AF1344" s="2" t="b">
        <f t="shared" si="431"/>
        <v>0</v>
      </c>
      <c r="AG1344" s="2" t="b">
        <f t="shared" si="432"/>
        <v>0</v>
      </c>
      <c r="AH1344" s="17" t="b">
        <f t="shared" si="433"/>
        <v>0</v>
      </c>
      <c r="AI1344" s="2" t="b">
        <f t="shared" si="434"/>
        <v>0</v>
      </c>
      <c r="AJ1344" s="2" t="b">
        <f t="shared" si="435"/>
        <v>0</v>
      </c>
      <c r="AK1344" s="2" t="b">
        <f t="shared" si="436"/>
        <v>0</v>
      </c>
      <c r="AL1344" s="2" t="b">
        <f t="shared" si="437"/>
        <v>0</v>
      </c>
      <c r="AM1344" s="2" t="b">
        <f t="shared" si="438"/>
        <v>0</v>
      </c>
      <c r="AN1344" s="2" t="b">
        <f t="shared" si="439"/>
        <v>0</v>
      </c>
      <c r="AO1344" s="2" t="b">
        <v>0</v>
      </c>
      <c r="AP1344" s="2" t="b">
        <f t="shared" si="440"/>
        <v>0</v>
      </c>
      <c r="AQ1344" s="2" t="b">
        <v>0</v>
      </c>
      <c r="AR1344" s="2">
        <v>1</v>
      </c>
      <c r="AS1344" s="2">
        <v>4</v>
      </c>
      <c r="AT1344" s="2">
        <v>11</v>
      </c>
      <c r="AU1344" s="2"/>
      <c r="AV1344" s="2"/>
      <c r="AW1344" s="2"/>
      <c r="AX1344" s="2"/>
      <c r="AY1344" s="2"/>
      <c r="AZ1344" s="2"/>
      <c r="BA1344" s="2"/>
      <c r="BB1344" s="2"/>
      <c r="BC1344" s="2"/>
      <c r="BD1344" s="2"/>
      <c r="BE1344" s="2"/>
      <c r="BF1344" s="2"/>
      <c r="BG1344" s="2"/>
      <c r="BH1344" s="2"/>
      <c r="BI1344" s="2"/>
      <c r="BJ1344" s="2"/>
      <c r="BK1344" s="2"/>
      <c r="BL1344" s="2"/>
    </row>
    <row r="1345" spans="1:85" s="7" customFormat="1" hidden="1" x14ac:dyDescent="0.25">
      <c r="A1345" s="2"/>
      <c r="B1345" s="2"/>
      <c r="C1345" s="2"/>
      <c r="D1345" s="2"/>
      <c r="E1345" s="2"/>
      <c r="F1345" s="2"/>
      <c r="G1345" s="2"/>
      <c r="H1345" s="2"/>
      <c r="I1345" s="2"/>
      <c r="J1345" s="2"/>
      <c r="K1345" s="2"/>
      <c r="L1345" s="11" t="s">
        <v>1785</v>
      </c>
      <c r="M1345" s="2" t="s">
        <v>1786</v>
      </c>
      <c r="N1345" s="7">
        <v>2013</v>
      </c>
      <c r="O1345" s="7">
        <v>1</v>
      </c>
      <c r="P1345" s="9">
        <v>41275</v>
      </c>
      <c r="Q1345" s="7" t="s">
        <v>11</v>
      </c>
      <c r="R1345" s="7" t="s">
        <v>459</v>
      </c>
      <c r="S1345" s="7" t="s">
        <v>1776</v>
      </c>
      <c r="T1345" s="7" t="s">
        <v>705</v>
      </c>
      <c r="U1345" s="2">
        <f t="shared" si="420"/>
        <v>1</v>
      </c>
      <c r="V1345" s="2" t="b">
        <f t="shared" si="421"/>
        <v>1</v>
      </c>
      <c r="W1345" s="17" t="b">
        <f t="shared" si="422"/>
        <v>0</v>
      </c>
      <c r="X1345" s="2" t="b">
        <f t="shared" si="423"/>
        <v>0</v>
      </c>
      <c r="Y1345" s="2" t="b">
        <f t="shared" si="424"/>
        <v>0</v>
      </c>
      <c r="Z1345" s="2" t="b">
        <f t="shared" si="425"/>
        <v>0</v>
      </c>
      <c r="AA1345" s="2" t="b">
        <f t="shared" si="426"/>
        <v>0</v>
      </c>
      <c r="AB1345" s="2" t="b">
        <f t="shared" si="427"/>
        <v>0</v>
      </c>
      <c r="AC1345" s="2" t="b">
        <f t="shared" si="428"/>
        <v>0</v>
      </c>
      <c r="AD1345" s="2" t="b">
        <f t="shared" si="429"/>
        <v>0</v>
      </c>
      <c r="AE1345" s="2" t="b">
        <f t="shared" si="430"/>
        <v>0</v>
      </c>
      <c r="AF1345" s="2" t="b">
        <f t="shared" si="431"/>
        <v>0</v>
      </c>
      <c r="AG1345" s="2" t="b">
        <f t="shared" si="432"/>
        <v>0</v>
      </c>
      <c r="AH1345" s="17" t="b">
        <f t="shared" si="433"/>
        <v>0</v>
      </c>
      <c r="AI1345" s="2" t="b">
        <f t="shared" si="434"/>
        <v>0</v>
      </c>
      <c r="AJ1345" s="2" t="b">
        <f t="shared" si="435"/>
        <v>0</v>
      </c>
      <c r="AK1345" s="2" t="b">
        <f t="shared" si="436"/>
        <v>0</v>
      </c>
      <c r="AL1345" s="2" t="b">
        <f t="shared" si="437"/>
        <v>0</v>
      </c>
      <c r="AM1345" s="2" t="b">
        <f t="shared" si="438"/>
        <v>0</v>
      </c>
      <c r="AN1345" s="2" t="b">
        <f t="shared" si="439"/>
        <v>0</v>
      </c>
      <c r="AO1345" s="2" t="b">
        <v>0</v>
      </c>
      <c r="AP1345" s="2" t="b">
        <f t="shared" si="440"/>
        <v>0</v>
      </c>
      <c r="AQ1345" s="2" t="b">
        <v>0</v>
      </c>
      <c r="AR1345" s="7">
        <v>1</v>
      </c>
    </row>
    <row r="1346" spans="1:85" s="7" customFormat="1" hidden="1" x14ac:dyDescent="0.25">
      <c r="A1346" s="2"/>
      <c r="L1346" s="11" t="s">
        <v>1922</v>
      </c>
      <c r="M1346" s="2" t="s">
        <v>1923</v>
      </c>
      <c r="N1346" s="7">
        <v>2013</v>
      </c>
      <c r="O1346" s="7">
        <v>1</v>
      </c>
      <c r="P1346" s="8">
        <v>41395.463194444441</v>
      </c>
      <c r="Q1346" s="7" t="s">
        <v>11</v>
      </c>
      <c r="R1346" s="7" t="s">
        <v>459</v>
      </c>
      <c r="S1346" s="7" t="s">
        <v>1921</v>
      </c>
      <c r="T1346" s="7" t="s">
        <v>1561</v>
      </c>
      <c r="U1346" s="2">
        <f t="shared" ref="U1346:U1409" si="441">COUNTIF(V1346:AV1346,TRUE)</f>
        <v>1</v>
      </c>
      <c r="V1346" s="2" t="b">
        <f t="shared" ref="V1346:V1409" si="442">ISNUMBER(MATCH(1,AR1346:CH1346,0))</f>
        <v>1</v>
      </c>
      <c r="W1346" s="17" t="b">
        <f t="shared" ref="W1346:W1409" si="443">ISNUMBER(MATCH(2,AR1346:CH1346,0))</f>
        <v>0</v>
      </c>
      <c r="X1346" s="2" t="b">
        <f t="shared" ref="X1346:X1409" si="444">ISNUMBER(MATCH(4,AR1346:CH1346,0))</f>
        <v>0</v>
      </c>
      <c r="Y1346" s="2" t="b">
        <f t="shared" ref="Y1346:Y1409" si="445">ISNUMBER(MATCH(5,AR1346:CH1346,0))</f>
        <v>0</v>
      </c>
      <c r="Z1346" s="2" t="b">
        <f t="shared" ref="Z1346:Z1409" si="446">ISNUMBER(MATCH(6,AR1346:CH1346,0))</f>
        <v>0</v>
      </c>
      <c r="AA1346" s="2" t="b">
        <f t="shared" ref="AA1346:AA1409" si="447">ISNUMBER(MATCH(7,AR1346:CH1346,0))</f>
        <v>0</v>
      </c>
      <c r="AB1346" s="2" t="b">
        <f t="shared" ref="AB1346:AB1409" si="448">ISNUMBER(MATCH(8,AR1346:CH1346,0))</f>
        <v>0</v>
      </c>
      <c r="AC1346" s="2" t="b">
        <f t="shared" ref="AC1346:AC1409" si="449">ISNUMBER(MATCH(10,AR1346:CH1346,0))</f>
        <v>0</v>
      </c>
      <c r="AD1346" s="2" t="b">
        <f t="shared" ref="AD1346:AD1409" si="450">ISNUMBER(MATCH(11,AR1346:CH1346,0))</f>
        <v>0</v>
      </c>
      <c r="AE1346" s="2" t="b">
        <f t="shared" ref="AE1346:AE1409" si="451">ISNUMBER(MATCH(13,AR1346:CH1346,0))</f>
        <v>0</v>
      </c>
      <c r="AF1346" s="2" t="b">
        <f t="shared" ref="AF1346:AF1409" si="452">ISNUMBER(MATCH(14,AR1346:CH1346,0))</f>
        <v>0</v>
      </c>
      <c r="AG1346" s="2" t="b">
        <f t="shared" ref="AG1346:AG1409" si="453">ISNUMBER(MATCH(15,AR1346:CH1346,0))</f>
        <v>0</v>
      </c>
      <c r="AH1346" s="17" t="b">
        <f t="shared" ref="AH1346:AH1409" si="454">ISNUMBER(MATCH(16,AR1346:CH1346,0))</f>
        <v>0</v>
      </c>
      <c r="AI1346" s="2" t="b">
        <f t="shared" ref="AI1346:AI1409" si="455">ISNUMBER(MATCH(20,AQ1346:CG1346,0))</f>
        <v>0</v>
      </c>
      <c r="AJ1346" s="2" t="b">
        <f t="shared" ref="AJ1346:AJ1409" si="456">ISNUMBER(MATCH(21,AQ1346:CG1346,0))</f>
        <v>0</v>
      </c>
      <c r="AK1346" s="2" t="b">
        <f t="shared" ref="AK1346:AK1409" si="457">ISNUMBER(MATCH(22,AR1346:CH1346,0))</f>
        <v>0</v>
      </c>
      <c r="AL1346" s="2" t="b">
        <f t="shared" ref="AL1346:AL1409" si="458">ISNUMBER(MATCH(23,AR1346:CH1346,0))</f>
        <v>0</v>
      </c>
      <c r="AM1346" s="2" t="b">
        <f t="shared" ref="AM1346:AM1409" si="459">ISNUMBER(MATCH(30,AR1346:CH1346,0))</f>
        <v>0</v>
      </c>
      <c r="AN1346" s="2" t="b">
        <f t="shared" ref="AN1346:AN1409" si="460">ISNUMBER(MATCH(48,AR1346:CH1346,0))</f>
        <v>0</v>
      </c>
      <c r="AO1346" s="2" t="b">
        <v>0</v>
      </c>
      <c r="AP1346" s="2" t="b">
        <f t="shared" ref="AP1346:AP1409" si="461">ISNUMBER(MATCH(52,AR1346:CH1346,0))</f>
        <v>0</v>
      </c>
      <c r="AQ1346" s="2" t="b">
        <v>0</v>
      </c>
      <c r="AR1346" s="7">
        <v>1</v>
      </c>
    </row>
    <row r="1347" spans="1:85" s="7" customFormat="1" hidden="1" x14ac:dyDescent="0.25">
      <c r="A1347" s="2"/>
      <c r="L1347" s="11" t="s">
        <v>3267</v>
      </c>
      <c r="M1347" s="2" t="s">
        <v>3268</v>
      </c>
      <c r="N1347" s="2">
        <v>110</v>
      </c>
      <c r="O1347" s="2">
        <v>2</v>
      </c>
      <c r="P1347" s="3">
        <v>41699.356249999997</v>
      </c>
      <c r="Q1347" s="2" t="s">
        <v>11</v>
      </c>
      <c r="R1347" s="2" t="s">
        <v>459</v>
      </c>
      <c r="S1347" s="2" t="s">
        <v>3269</v>
      </c>
      <c r="T1347" s="2" t="s">
        <v>495</v>
      </c>
      <c r="U1347" s="2">
        <f t="shared" si="441"/>
        <v>4</v>
      </c>
      <c r="V1347" s="2" t="b">
        <f t="shared" si="442"/>
        <v>0</v>
      </c>
      <c r="W1347" s="17" t="b">
        <f t="shared" si="443"/>
        <v>0</v>
      </c>
      <c r="X1347" s="2" t="b">
        <f t="shared" si="444"/>
        <v>1</v>
      </c>
      <c r="Y1347" s="2" t="b">
        <f t="shared" si="445"/>
        <v>0</v>
      </c>
      <c r="Z1347" s="2" t="b">
        <f t="shared" si="446"/>
        <v>0</v>
      </c>
      <c r="AA1347" s="2" t="b">
        <f t="shared" si="447"/>
        <v>0</v>
      </c>
      <c r="AB1347" s="2" t="b">
        <f t="shared" si="448"/>
        <v>1</v>
      </c>
      <c r="AC1347" s="2" t="b">
        <f t="shared" si="449"/>
        <v>0</v>
      </c>
      <c r="AD1347" s="2" t="b">
        <f t="shared" si="450"/>
        <v>0</v>
      </c>
      <c r="AE1347" s="2" t="b">
        <f t="shared" si="451"/>
        <v>0</v>
      </c>
      <c r="AF1347" s="2" t="b">
        <f t="shared" si="452"/>
        <v>0</v>
      </c>
      <c r="AG1347" s="2" t="b">
        <f t="shared" si="453"/>
        <v>1</v>
      </c>
      <c r="AH1347" s="17" t="b">
        <f t="shared" si="454"/>
        <v>1</v>
      </c>
      <c r="AI1347" s="2" t="b">
        <f t="shared" si="455"/>
        <v>0</v>
      </c>
      <c r="AJ1347" s="2" t="b">
        <f t="shared" si="456"/>
        <v>0</v>
      </c>
      <c r="AK1347" s="2" t="b">
        <f t="shared" si="457"/>
        <v>0</v>
      </c>
      <c r="AL1347" s="2" t="b">
        <f t="shared" si="458"/>
        <v>0</v>
      </c>
      <c r="AM1347" s="2" t="b">
        <f t="shared" si="459"/>
        <v>0</v>
      </c>
      <c r="AN1347" s="2" t="b">
        <f t="shared" si="460"/>
        <v>0</v>
      </c>
      <c r="AO1347" s="2" t="b">
        <v>0</v>
      </c>
      <c r="AP1347" s="2" t="b">
        <f t="shared" si="461"/>
        <v>0</v>
      </c>
      <c r="AQ1347" s="2" t="b">
        <v>0</v>
      </c>
      <c r="AR1347" s="2">
        <v>3</v>
      </c>
      <c r="AS1347" s="2">
        <v>4</v>
      </c>
      <c r="AT1347" s="2">
        <v>8</v>
      </c>
      <c r="AU1347" s="2">
        <v>12</v>
      </c>
      <c r="AV1347" s="2">
        <v>15</v>
      </c>
      <c r="AW1347" s="2">
        <v>16</v>
      </c>
      <c r="AX1347" s="2"/>
      <c r="AY1347" s="2"/>
      <c r="AZ1347" s="2"/>
      <c r="BA1347" s="2"/>
      <c r="BB1347" s="2"/>
      <c r="BC1347" s="2"/>
      <c r="BD1347" s="2"/>
      <c r="BE1347" s="2"/>
      <c r="BF1347" s="2"/>
      <c r="BG1347" s="2"/>
      <c r="BH1347" s="2"/>
      <c r="BI1347" s="2"/>
      <c r="BJ1347" s="2"/>
      <c r="BK1347" s="2"/>
      <c r="BL1347" s="2"/>
      <c r="BP1347" s="2"/>
      <c r="BQ1347" s="2"/>
      <c r="BR1347" s="2"/>
      <c r="BS1347" s="2"/>
      <c r="BT1347" s="2"/>
      <c r="BU1347" s="2"/>
      <c r="BV1347" s="2"/>
      <c r="BW1347" s="2"/>
      <c r="BX1347" s="2"/>
      <c r="BY1347" s="2"/>
      <c r="BZ1347" s="2"/>
      <c r="CA1347" s="2"/>
      <c r="CB1347" s="2"/>
      <c r="CC1347" s="2"/>
      <c r="CD1347" s="2"/>
      <c r="CE1347" s="2"/>
    </row>
    <row r="1348" spans="1:85" s="7" customFormat="1" ht="30" hidden="1" x14ac:dyDescent="0.25">
      <c r="A1348" s="2"/>
      <c r="B1348" s="2"/>
      <c r="C1348" s="2"/>
      <c r="D1348" s="2"/>
      <c r="E1348" s="2"/>
      <c r="F1348" s="2"/>
      <c r="G1348" s="2"/>
      <c r="H1348" s="2"/>
      <c r="I1348" s="2"/>
      <c r="J1348" s="2"/>
      <c r="K1348" s="2"/>
      <c r="L1348" s="11" t="s">
        <v>249</v>
      </c>
      <c r="M1348" s="2" t="s">
        <v>250</v>
      </c>
      <c r="N1348" s="2">
        <v>2012</v>
      </c>
      <c r="O1348" s="2">
        <v>1</v>
      </c>
      <c r="P1348" s="3">
        <v>40909.601388888892</v>
      </c>
      <c r="Q1348" s="2" t="s">
        <v>11</v>
      </c>
      <c r="R1348" s="2" t="s">
        <v>9</v>
      </c>
      <c r="S1348" s="2" t="s">
        <v>251</v>
      </c>
      <c r="T1348" s="2" t="s">
        <v>13</v>
      </c>
      <c r="U1348" s="2">
        <f t="shared" si="441"/>
        <v>2</v>
      </c>
      <c r="V1348" s="2" t="b">
        <f t="shared" si="442"/>
        <v>1</v>
      </c>
      <c r="W1348" s="17" t="b">
        <f t="shared" si="443"/>
        <v>0</v>
      </c>
      <c r="X1348" s="2" t="b">
        <f t="shared" si="444"/>
        <v>0</v>
      </c>
      <c r="Y1348" s="2" t="b">
        <f t="shared" si="445"/>
        <v>0</v>
      </c>
      <c r="Z1348" s="2" t="b">
        <f t="shared" si="446"/>
        <v>1</v>
      </c>
      <c r="AA1348" s="2" t="b">
        <f t="shared" si="447"/>
        <v>0</v>
      </c>
      <c r="AB1348" s="2" t="b">
        <f t="shared" si="448"/>
        <v>0</v>
      </c>
      <c r="AC1348" s="2" t="b">
        <f t="shared" si="449"/>
        <v>0</v>
      </c>
      <c r="AD1348" s="2" t="b">
        <f t="shared" si="450"/>
        <v>0</v>
      </c>
      <c r="AE1348" s="2" t="b">
        <f t="shared" si="451"/>
        <v>0</v>
      </c>
      <c r="AF1348" s="2" t="b">
        <f t="shared" si="452"/>
        <v>0</v>
      </c>
      <c r="AG1348" s="2" t="b">
        <f t="shared" si="453"/>
        <v>0</v>
      </c>
      <c r="AH1348" s="17" t="b">
        <f t="shared" si="454"/>
        <v>0</v>
      </c>
      <c r="AI1348" s="2" t="b">
        <f t="shared" si="455"/>
        <v>0</v>
      </c>
      <c r="AJ1348" s="2" t="b">
        <f t="shared" si="456"/>
        <v>0</v>
      </c>
      <c r="AK1348" s="2" t="b">
        <f t="shared" si="457"/>
        <v>0</v>
      </c>
      <c r="AL1348" s="2" t="b">
        <f t="shared" si="458"/>
        <v>0</v>
      </c>
      <c r="AM1348" s="2" t="b">
        <f t="shared" si="459"/>
        <v>0</v>
      </c>
      <c r="AN1348" s="2" t="b">
        <f t="shared" si="460"/>
        <v>0</v>
      </c>
      <c r="AO1348" s="2" t="b">
        <v>0</v>
      </c>
      <c r="AP1348" s="2" t="b">
        <f t="shared" si="461"/>
        <v>0</v>
      </c>
      <c r="AQ1348" s="2" t="b">
        <v>0</v>
      </c>
      <c r="AR1348" s="2">
        <v>1</v>
      </c>
      <c r="AS1348" s="2">
        <v>6</v>
      </c>
      <c r="AT1348" s="2" t="s">
        <v>5615</v>
      </c>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row>
    <row r="1349" spans="1:85" s="7" customFormat="1" hidden="1" x14ac:dyDescent="0.25">
      <c r="A1349" s="2"/>
      <c r="L1349" s="11" t="s">
        <v>684</v>
      </c>
      <c r="M1349" s="2" t="s">
        <v>685</v>
      </c>
      <c r="N1349" s="2">
        <v>34</v>
      </c>
      <c r="O1349" s="2">
        <v>4</v>
      </c>
      <c r="P1349" s="3">
        <v>41609.626388888886</v>
      </c>
      <c r="Q1349" s="2" t="s">
        <v>11</v>
      </c>
      <c r="R1349" s="2" t="s">
        <v>459</v>
      </c>
      <c r="S1349" s="2" t="s">
        <v>686</v>
      </c>
      <c r="T1349" s="2" t="s">
        <v>687</v>
      </c>
      <c r="U1349" s="2">
        <f t="shared" si="441"/>
        <v>0</v>
      </c>
      <c r="V1349" s="2" t="b">
        <f t="shared" si="442"/>
        <v>0</v>
      </c>
      <c r="W1349" s="17" t="b">
        <f t="shared" si="443"/>
        <v>0</v>
      </c>
      <c r="X1349" s="2" t="b">
        <f t="shared" si="444"/>
        <v>0</v>
      </c>
      <c r="Y1349" s="2" t="b">
        <f t="shared" si="445"/>
        <v>0</v>
      </c>
      <c r="Z1349" s="2" t="b">
        <f t="shared" si="446"/>
        <v>0</v>
      </c>
      <c r="AA1349" s="2" t="b">
        <f t="shared" si="447"/>
        <v>0</v>
      </c>
      <c r="AB1349" s="2" t="b">
        <f t="shared" si="448"/>
        <v>0</v>
      </c>
      <c r="AC1349" s="2" t="b">
        <f t="shared" si="449"/>
        <v>0</v>
      </c>
      <c r="AD1349" s="2" t="b">
        <f t="shared" si="450"/>
        <v>0</v>
      </c>
      <c r="AE1349" s="2" t="b">
        <f t="shared" si="451"/>
        <v>0</v>
      </c>
      <c r="AF1349" s="2" t="b">
        <f t="shared" si="452"/>
        <v>0</v>
      </c>
      <c r="AG1349" s="2" t="b">
        <f t="shared" si="453"/>
        <v>0</v>
      </c>
      <c r="AH1349" s="17" t="b">
        <f t="shared" si="454"/>
        <v>0</v>
      </c>
      <c r="AI1349" s="2" t="b">
        <f t="shared" si="455"/>
        <v>0</v>
      </c>
      <c r="AJ1349" s="2" t="b">
        <f t="shared" si="456"/>
        <v>0</v>
      </c>
      <c r="AK1349" s="2" t="b">
        <f t="shared" si="457"/>
        <v>0</v>
      </c>
      <c r="AL1349" s="2" t="b">
        <f t="shared" si="458"/>
        <v>0</v>
      </c>
      <c r="AM1349" s="2" t="b">
        <f t="shared" si="459"/>
        <v>0</v>
      </c>
      <c r="AN1349" s="2" t="b">
        <f t="shared" si="460"/>
        <v>0</v>
      </c>
      <c r="AO1349" s="2" t="b">
        <v>0</v>
      </c>
      <c r="AP1349" s="2" t="b">
        <f t="shared" si="461"/>
        <v>0</v>
      </c>
      <c r="AQ1349" s="2" t="b">
        <v>0</v>
      </c>
      <c r="AR1349" s="2" t="s">
        <v>5615</v>
      </c>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row>
    <row r="1350" spans="1:85" s="7" customFormat="1" ht="30" hidden="1" x14ac:dyDescent="0.25">
      <c r="A1350" s="2"/>
      <c r="B1350" s="2"/>
      <c r="C1350" s="2"/>
      <c r="D1350" s="2"/>
      <c r="E1350" s="2"/>
      <c r="F1350" s="2"/>
      <c r="G1350" s="2"/>
      <c r="H1350" s="2"/>
      <c r="I1350" s="2"/>
      <c r="J1350" s="2"/>
      <c r="K1350" s="2"/>
      <c r="L1350" s="11" t="s">
        <v>65</v>
      </c>
      <c r="M1350" s="2" t="s">
        <v>66</v>
      </c>
      <c r="N1350" s="2">
        <v>2012</v>
      </c>
      <c r="O1350" s="2">
        <v>1</v>
      </c>
      <c r="P1350" s="3">
        <v>41091.501388888886</v>
      </c>
      <c r="Q1350" s="2" t="s">
        <v>11</v>
      </c>
      <c r="R1350" s="2" t="s">
        <v>9</v>
      </c>
      <c r="S1350" s="2" t="s">
        <v>67</v>
      </c>
      <c r="T1350" s="2" t="s">
        <v>13</v>
      </c>
      <c r="U1350" s="2">
        <f t="shared" si="441"/>
        <v>1</v>
      </c>
      <c r="V1350" s="2" t="b">
        <f t="shared" si="442"/>
        <v>1</v>
      </c>
      <c r="W1350" s="17" t="b">
        <f t="shared" si="443"/>
        <v>0</v>
      </c>
      <c r="X1350" s="2" t="b">
        <f t="shared" si="444"/>
        <v>0</v>
      </c>
      <c r="Y1350" s="2" t="b">
        <f t="shared" si="445"/>
        <v>0</v>
      </c>
      <c r="Z1350" s="2" t="b">
        <f t="shared" si="446"/>
        <v>0</v>
      </c>
      <c r="AA1350" s="2" t="b">
        <f t="shared" si="447"/>
        <v>0</v>
      </c>
      <c r="AB1350" s="2" t="b">
        <f t="shared" si="448"/>
        <v>0</v>
      </c>
      <c r="AC1350" s="2" t="b">
        <f t="shared" si="449"/>
        <v>0</v>
      </c>
      <c r="AD1350" s="2" t="b">
        <f t="shared" si="450"/>
        <v>0</v>
      </c>
      <c r="AE1350" s="2" t="b">
        <f t="shared" si="451"/>
        <v>0</v>
      </c>
      <c r="AF1350" s="2" t="b">
        <f t="shared" si="452"/>
        <v>0</v>
      </c>
      <c r="AG1350" s="2" t="b">
        <f t="shared" si="453"/>
        <v>0</v>
      </c>
      <c r="AH1350" s="17" t="b">
        <f t="shared" si="454"/>
        <v>0</v>
      </c>
      <c r="AI1350" s="2" t="b">
        <f t="shared" si="455"/>
        <v>0</v>
      </c>
      <c r="AJ1350" s="2" t="b">
        <f t="shared" si="456"/>
        <v>0</v>
      </c>
      <c r="AK1350" s="2" t="b">
        <f t="shared" si="457"/>
        <v>0</v>
      </c>
      <c r="AL1350" s="2" t="b">
        <f t="shared" si="458"/>
        <v>0</v>
      </c>
      <c r="AM1350" s="2" t="b">
        <f t="shared" si="459"/>
        <v>0</v>
      </c>
      <c r="AN1350" s="2" t="b">
        <f t="shared" si="460"/>
        <v>0</v>
      </c>
      <c r="AO1350" s="2" t="b">
        <v>0</v>
      </c>
      <c r="AP1350" s="2" t="b">
        <f t="shared" si="461"/>
        <v>0</v>
      </c>
      <c r="AQ1350" s="2" t="b">
        <v>0</v>
      </c>
      <c r="AR1350" s="2">
        <v>1</v>
      </c>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row>
    <row r="1351" spans="1:85" s="7" customFormat="1" hidden="1" x14ac:dyDescent="0.25">
      <c r="A1351" s="2"/>
      <c r="B1351" s="2"/>
      <c r="C1351" s="2"/>
      <c r="D1351" s="2"/>
      <c r="E1351" s="2"/>
      <c r="F1351" s="2"/>
      <c r="G1351" s="2"/>
      <c r="H1351" s="2"/>
      <c r="I1351" s="2"/>
      <c r="J1351" s="2"/>
      <c r="K1351" s="2"/>
      <c r="L1351" s="15">
        <v>86931213</v>
      </c>
      <c r="M1351" s="12" t="s">
        <v>5539</v>
      </c>
      <c r="N1351" s="2"/>
      <c r="O1351" s="2"/>
      <c r="P1351" s="2"/>
      <c r="Q1351" s="13" t="s">
        <v>5439</v>
      </c>
      <c r="R1351" s="2" t="s">
        <v>5440</v>
      </c>
      <c r="S1351" s="2"/>
      <c r="T1351" s="13" t="s">
        <v>5453</v>
      </c>
      <c r="U1351" s="2">
        <f t="shared" si="441"/>
        <v>0</v>
      </c>
      <c r="V1351" s="2" t="b">
        <f t="shared" si="442"/>
        <v>0</v>
      </c>
      <c r="W1351" s="17" t="b">
        <f t="shared" si="443"/>
        <v>0</v>
      </c>
      <c r="X1351" s="2" t="b">
        <f t="shared" si="444"/>
        <v>0</v>
      </c>
      <c r="Y1351" s="2" t="b">
        <f t="shared" si="445"/>
        <v>0</v>
      </c>
      <c r="Z1351" s="2" t="b">
        <f t="shared" si="446"/>
        <v>0</v>
      </c>
      <c r="AA1351" s="2" t="b">
        <f t="shared" si="447"/>
        <v>0</v>
      </c>
      <c r="AB1351" s="2" t="b">
        <f t="shared" si="448"/>
        <v>0</v>
      </c>
      <c r="AC1351" s="2" t="b">
        <f t="shared" si="449"/>
        <v>0</v>
      </c>
      <c r="AD1351" s="2" t="b">
        <f t="shared" si="450"/>
        <v>0</v>
      </c>
      <c r="AE1351" s="2" t="b">
        <f t="shared" si="451"/>
        <v>0</v>
      </c>
      <c r="AF1351" s="2" t="b">
        <f t="shared" si="452"/>
        <v>0</v>
      </c>
      <c r="AG1351" s="2" t="b">
        <f t="shared" si="453"/>
        <v>0</v>
      </c>
      <c r="AH1351" s="17" t="b">
        <f t="shared" si="454"/>
        <v>0</v>
      </c>
      <c r="AI1351" s="2" t="b">
        <f t="shared" si="455"/>
        <v>0</v>
      </c>
      <c r="AJ1351" s="2" t="b">
        <f t="shared" si="456"/>
        <v>0</v>
      </c>
      <c r="AK1351" s="2" t="b">
        <f t="shared" si="457"/>
        <v>0</v>
      </c>
      <c r="AL1351" s="2" t="b">
        <f t="shared" si="458"/>
        <v>0</v>
      </c>
      <c r="AM1351" s="2" t="b">
        <f t="shared" si="459"/>
        <v>0</v>
      </c>
      <c r="AN1351" s="2" t="b">
        <f t="shared" si="460"/>
        <v>0</v>
      </c>
      <c r="AO1351" s="2" t="b">
        <v>0</v>
      </c>
      <c r="AP1351" s="2" t="b">
        <f t="shared" si="461"/>
        <v>0</v>
      </c>
      <c r="AQ1351" s="41" t="b">
        <v>0</v>
      </c>
      <c r="AR1351" s="13" t="s">
        <v>5540</v>
      </c>
      <c r="AS1351" s="2"/>
      <c r="AT1351" s="2"/>
      <c r="AU1351" s="2"/>
      <c r="AV1351" s="2"/>
      <c r="AW1351" s="2"/>
      <c r="AX1351" s="2"/>
      <c r="AY1351" s="2"/>
      <c r="AZ1351" s="2"/>
      <c r="BA1351" s="2"/>
      <c r="BB1351" s="2"/>
      <c r="BC1351" s="2"/>
      <c r="BD1351" s="2"/>
      <c r="BE1351" s="2"/>
      <c r="BF1351" s="2"/>
      <c r="BG1351" s="2"/>
      <c r="BH1351" s="2"/>
      <c r="BI1351" s="2"/>
      <c r="BJ1351" s="2"/>
      <c r="BK1351" s="2"/>
      <c r="BL1351" s="2"/>
    </row>
    <row r="1352" spans="1:85" s="7" customFormat="1" ht="28.5" hidden="1" x14ac:dyDescent="0.25">
      <c r="A1352" s="2"/>
      <c r="B1352" s="2"/>
      <c r="C1352" s="2"/>
      <c r="D1352" s="2"/>
      <c r="E1352" s="2"/>
      <c r="F1352" s="2"/>
      <c r="G1352" s="2"/>
      <c r="H1352" s="2"/>
      <c r="I1352" s="2"/>
      <c r="J1352" s="2"/>
      <c r="K1352" s="2"/>
      <c r="L1352" s="15">
        <v>86931216</v>
      </c>
      <c r="M1352" s="12" t="s">
        <v>5541</v>
      </c>
      <c r="N1352" s="2"/>
      <c r="O1352" s="2"/>
      <c r="P1352" s="2"/>
      <c r="Q1352" s="13" t="s">
        <v>5439</v>
      </c>
      <c r="R1352" s="2" t="s">
        <v>5440</v>
      </c>
      <c r="S1352" s="2"/>
      <c r="T1352" s="13" t="s">
        <v>5453</v>
      </c>
      <c r="U1352" s="2">
        <f t="shared" si="441"/>
        <v>0</v>
      </c>
      <c r="V1352" s="2" t="b">
        <f t="shared" si="442"/>
        <v>0</v>
      </c>
      <c r="W1352" s="17" t="b">
        <f t="shared" si="443"/>
        <v>0</v>
      </c>
      <c r="X1352" s="2" t="b">
        <f t="shared" si="444"/>
        <v>0</v>
      </c>
      <c r="Y1352" s="2" t="b">
        <f t="shared" si="445"/>
        <v>0</v>
      </c>
      <c r="Z1352" s="2" t="b">
        <f t="shared" si="446"/>
        <v>0</v>
      </c>
      <c r="AA1352" s="2" t="b">
        <f t="shared" si="447"/>
        <v>0</v>
      </c>
      <c r="AB1352" s="2" t="b">
        <f t="shared" si="448"/>
        <v>0</v>
      </c>
      <c r="AC1352" s="2" t="b">
        <f t="shared" si="449"/>
        <v>0</v>
      </c>
      <c r="AD1352" s="2" t="b">
        <f t="shared" si="450"/>
        <v>0</v>
      </c>
      <c r="AE1352" s="2" t="b">
        <f t="shared" si="451"/>
        <v>0</v>
      </c>
      <c r="AF1352" s="2" t="b">
        <f t="shared" si="452"/>
        <v>0</v>
      </c>
      <c r="AG1352" s="2" t="b">
        <f t="shared" si="453"/>
        <v>0</v>
      </c>
      <c r="AH1352" s="17" t="b">
        <f t="shared" si="454"/>
        <v>0</v>
      </c>
      <c r="AI1352" s="2" t="b">
        <f t="shared" si="455"/>
        <v>0</v>
      </c>
      <c r="AJ1352" s="2" t="b">
        <f t="shared" si="456"/>
        <v>0</v>
      </c>
      <c r="AK1352" s="2" t="b">
        <f t="shared" si="457"/>
        <v>0</v>
      </c>
      <c r="AL1352" s="2" t="b">
        <f t="shared" si="458"/>
        <v>0</v>
      </c>
      <c r="AM1352" s="2" t="b">
        <f t="shared" si="459"/>
        <v>0</v>
      </c>
      <c r="AN1352" s="2" t="b">
        <f t="shared" si="460"/>
        <v>0</v>
      </c>
      <c r="AO1352" s="2" t="b">
        <v>0</v>
      </c>
      <c r="AP1352" s="2" t="b">
        <f t="shared" si="461"/>
        <v>0</v>
      </c>
      <c r="AQ1352" s="41" t="b">
        <v>0</v>
      </c>
      <c r="AR1352" s="13" t="s">
        <v>5540</v>
      </c>
      <c r="AS1352" s="2"/>
      <c r="AT1352" s="2"/>
      <c r="AU1352" s="2"/>
      <c r="AV1352" s="2"/>
      <c r="AW1352" s="2"/>
      <c r="AX1352" s="2"/>
      <c r="AY1352" s="2"/>
      <c r="AZ1352" s="2"/>
      <c r="BA1352" s="2"/>
      <c r="BB1352" s="2"/>
      <c r="BC1352" s="2"/>
      <c r="BD1352" s="2"/>
      <c r="BE1352" s="2"/>
      <c r="BF1352" s="2"/>
      <c r="BG1352" s="2"/>
      <c r="BH1352" s="2"/>
      <c r="BI1352" s="2"/>
      <c r="BJ1352" s="2"/>
      <c r="BK1352" s="2"/>
      <c r="BL1352" s="2"/>
      <c r="BQ1352" s="2"/>
      <c r="BR1352" s="2"/>
      <c r="BS1352" s="2"/>
      <c r="BT1352" s="2"/>
      <c r="BU1352" s="2"/>
      <c r="BV1352" s="2"/>
      <c r="BW1352" s="2"/>
      <c r="BX1352" s="2"/>
      <c r="BY1352" s="2"/>
      <c r="BZ1352" s="2"/>
      <c r="CA1352" s="2"/>
      <c r="CB1352" s="2"/>
      <c r="CC1352" s="2"/>
      <c r="CD1352" s="2"/>
      <c r="CE1352" s="2"/>
      <c r="CF1352" s="2"/>
      <c r="CG1352" s="2"/>
    </row>
    <row r="1353" spans="1:85" s="7" customFormat="1" hidden="1" x14ac:dyDescent="0.25">
      <c r="A1353" s="2"/>
      <c r="B1353" s="2"/>
      <c r="C1353" s="2"/>
      <c r="D1353" s="2"/>
      <c r="E1353" s="2"/>
      <c r="F1353" s="2"/>
      <c r="G1353" s="2"/>
      <c r="H1353" s="2"/>
      <c r="I1353" s="2"/>
      <c r="J1353" s="2"/>
      <c r="K1353" s="2"/>
      <c r="L1353" s="11" t="s">
        <v>4747</v>
      </c>
      <c r="M1353" s="2" t="s">
        <v>4748</v>
      </c>
      <c r="N1353" s="2">
        <v>1</v>
      </c>
      <c r="O1353" s="2">
        <v>1</v>
      </c>
      <c r="P1353" s="4">
        <v>41791</v>
      </c>
      <c r="Q1353" s="2" t="s">
        <v>11</v>
      </c>
      <c r="R1353" s="2" t="s">
        <v>4734</v>
      </c>
      <c r="S1353" s="2" t="s">
        <v>4742</v>
      </c>
      <c r="T1353" s="2" t="s">
        <v>4736</v>
      </c>
      <c r="U1353" s="2">
        <f t="shared" si="441"/>
        <v>1</v>
      </c>
      <c r="V1353" s="2" t="b">
        <f t="shared" si="442"/>
        <v>1</v>
      </c>
      <c r="W1353" s="17" t="b">
        <f t="shared" si="443"/>
        <v>0</v>
      </c>
      <c r="X1353" s="2" t="b">
        <f t="shared" si="444"/>
        <v>0</v>
      </c>
      <c r="Y1353" s="2" t="b">
        <f t="shared" si="445"/>
        <v>0</v>
      </c>
      <c r="Z1353" s="2" t="b">
        <f t="shared" si="446"/>
        <v>0</v>
      </c>
      <c r="AA1353" s="2" t="b">
        <f t="shared" si="447"/>
        <v>0</v>
      </c>
      <c r="AB1353" s="2" t="b">
        <f t="shared" si="448"/>
        <v>0</v>
      </c>
      <c r="AC1353" s="2" t="b">
        <f t="shared" si="449"/>
        <v>0</v>
      </c>
      <c r="AD1353" s="2" t="b">
        <f t="shared" si="450"/>
        <v>0</v>
      </c>
      <c r="AE1353" s="2" t="b">
        <f t="shared" si="451"/>
        <v>0</v>
      </c>
      <c r="AF1353" s="2" t="b">
        <f t="shared" si="452"/>
        <v>0</v>
      </c>
      <c r="AG1353" s="2" t="b">
        <f t="shared" si="453"/>
        <v>0</v>
      </c>
      <c r="AH1353" s="17" t="b">
        <f t="shared" si="454"/>
        <v>0</v>
      </c>
      <c r="AI1353" s="2" t="b">
        <f t="shared" si="455"/>
        <v>0</v>
      </c>
      <c r="AJ1353" s="2" t="b">
        <f t="shared" si="456"/>
        <v>0</v>
      </c>
      <c r="AK1353" s="2" t="b">
        <f t="shared" si="457"/>
        <v>0</v>
      </c>
      <c r="AL1353" s="2" t="b">
        <f t="shared" si="458"/>
        <v>0</v>
      </c>
      <c r="AM1353" s="2" t="b">
        <f t="shared" si="459"/>
        <v>0</v>
      </c>
      <c r="AN1353" s="2" t="b">
        <f t="shared" si="460"/>
        <v>0</v>
      </c>
      <c r="AO1353" s="2" t="b">
        <v>0</v>
      </c>
      <c r="AP1353" s="2" t="b">
        <f t="shared" si="461"/>
        <v>0</v>
      </c>
      <c r="AQ1353" s="2" t="b">
        <v>0</v>
      </c>
      <c r="AR1353" s="2">
        <v>1</v>
      </c>
      <c r="AS1353" s="2"/>
      <c r="AT1353" s="2"/>
      <c r="AU1353" s="2"/>
      <c r="AV1353" s="2"/>
      <c r="AW1353" s="2"/>
      <c r="AX1353" s="2"/>
      <c r="AY1353" s="2"/>
      <c r="AZ1353" s="2"/>
      <c r="BA1353" s="2"/>
      <c r="BB1353" s="2"/>
      <c r="BC1353" s="2"/>
      <c r="BD1353" s="2"/>
      <c r="BE1353" s="2"/>
      <c r="BF1353" s="2"/>
      <c r="BG1353" s="2"/>
      <c r="BH1353" s="2"/>
      <c r="BI1353" s="2"/>
      <c r="BJ1353" s="2"/>
      <c r="BK1353" s="2"/>
      <c r="BL1353" s="2"/>
      <c r="BP1353" s="2"/>
      <c r="BQ1353" s="2"/>
      <c r="BR1353" s="2"/>
      <c r="BS1353" s="2"/>
      <c r="BT1353" s="2"/>
      <c r="BU1353" s="2"/>
      <c r="BV1353" s="2"/>
      <c r="BW1353" s="2"/>
      <c r="BX1353" s="2"/>
      <c r="BY1353" s="2"/>
      <c r="BZ1353" s="2"/>
      <c r="CA1353" s="2"/>
      <c r="CB1353" s="2"/>
      <c r="CC1353" s="2"/>
      <c r="CD1353" s="2"/>
      <c r="CE1353" s="2"/>
    </row>
    <row r="1354" spans="1:85" s="7" customFormat="1" ht="60" hidden="1" x14ac:dyDescent="0.25">
      <c r="A1354" s="2"/>
      <c r="L1354" s="11" t="s">
        <v>2503</v>
      </c>
      <c r="M1354" s="2" t="s">
        <v>2504</v>
      </c>
      <c r="N1354" s="7">
        <v>2013</v>
      </c>
      <c r="O1354" s="7">
        <v>1</v>
      </c>
      <c r="P1354" s="8">
        <v>41275.625</v>
      </c>
      <c r="Q1354" s="7" t="s">
        <v>11</v>
      </c>
      <c r="R1354" s="7" t="s">
        <v>459</v>
      </c>
      <c r="S1354" s="7" t="s">
        <v>2493</v>
      </c>
      <c r="T1354" s="7" t="s">
        <v>2494</v>
      </c>
      <c r="U1354" s="2">
        <f t="shared" si="441"/>
        <v>2</v>
      </c>
      <c r="V1354" s="2" t="b">
        <f t="shared" si="442"/>
        <v>1</v>
      </c>
      <c r="W1354" s="17" t="b">
        <f t="shared" si="443"/>
        <v>0</v>
      </c>
      <c r="X1354" s="2" t="b">
        <f t="shared" si="444"/>
        <v>1</v>
      </c>
      <c r="Y1354" s="2" t="b">
        <f t="shared" si="445"/>
        <v>0</v>
      </c>
      <c r="Z1354" s="2" t="b">
        <f t="shared" si="446"/>
        <v>0</v>
      </c>
      <c r="AA1354" s="2" t="b">
        <f t="shared" si="447"/>
        <v>0</v>
      </c>
      <c r="AB1354" s="2" t="b">
        <f t="shared" si="448"/>
        <v>0</v>
      </c>
      <c r="AC1354" s="2" t="b">
        <f t="shared" si="449"/>
        <v>0</v>
      </c>
      <c r="AD1354" s="2" t="b">
        <f t="shared" si="450"/>
        <v>0</v>
      </c>
      <c r="AE1354" s="2" t="b">
        <f t="shared" si="451"/>
        <v>0</v>
      </c>
      <c r="AF1354" s="2" t="b">
        <f t="shared" si="452"/>
        <v>0</v>
      </c>
      <c r="AG1354" s="2" t="b">
        <f t="shared" si="453"/>
        <v>0</v>
      </c>
      <c r="AH1354" s="17" t="b">
        <f t="shared" si="454"/>
        <v>0</v>
      </c>
      <c r="AI1354" s="2" t="b">
        <f t="shared" si="455"/>
        <v>0</v>
      </c>
      <c r="AJ1354" s="2" t="b">
        <f t="shared" si="456"/>
        <v>0</v>
      </c>
      <c r="AK1354" s="2" t="b">
        <f t="shared" si="457"/>
        <v>0</v>
      </c>
      <c r="AL1354" s="2" t="b">
        <f t="shared" si="458"/>
        <v>0</v>
      </c>
      <c r="AM1354" s="2" t="b">
        <f t="shared" si="459"/>
        <v>0</v>
      </c>
      <c r="AN1354" s="2" t="b">
        <f t="shared" si="460"/>
        <v>0</v>
      </c>
      <c r="AO1354" s="2" t="b">
        <v>0</v>
      </c>
      <c r="AP1354" s="2" t="b">
        <f t="shared" si="461"/>
        <v>0</v>
      </c>
      <c r="AQ1354" s="2" t="b">
        <v>0</v>
      </c>
      <c r="AR1354" s="7">
        <v>1</v>
      </c>
      <c r="AS1354" s="7">
        <v>4</v>
      </c>
      <c r="BM1354" s="2"/>
      <c r="BN1354" s="2"/>
      <c r="BO1354" s="2"/>
      <c r="BP1354" s="2"/>
      <c r="BQ1354" s="2"/>
      <c r="BR1354" s="2"/>
      <c r="BS1354" s="2"/>
      <c r="BT1354" s="2"/>
      <c r="BU1354" s="2"/>
      <c r="BV1354" s="2"/>
      <c r="BW1354" s="2"/>
      <c r="BX1354" s="2"/>
      <c r="BY1354" s="2"/>
      <c r="BZ1354" s="2"/>
      <c r="CA1354" s="2"/>
      <c r="CB1354" s="2"/>
      <c r="CC1354" s="2"/>
      <c r="CD1354" s="2"/>
      <c r="CE1354" s="2"/>
    </row>
    <row r="1355" spans="1:85" s="7" customFormat="1" ht="45" hidden="1" x14ac:dyDescent="0.25">
      <c r="A1355" s="2"/>
      <c r="L1355" s="11" t="s">
        <v>3105</v>
      </c>
      <c r="M1355" s="2" t="s">
        <v>3106</v>
      </c>
      <c r="N1355" s="2">
        <v>2013</v>
      </c>
      <c r="O1355" s="2">
        <v>1</v>
      </c>
      <c r="P1355" s="3">
        <v>41275.597222222219</v>
      </c>
      <c r="Q1355" s="2" t="s">
        <v>11</v>
      </c>
      <c r="R1355" s="2" t="s">
        <v>459</v>
      </c>
      <c r="S1355" s="2" t="s">
        <v>3107</v>
      </c>
      <c r="T1355" s="2" t="s">
        <v>774</v>
      </c>
      <c r="U1355" s="2">
        <f t="shared" si="441"/>
        <v>2</v>
      </c>
      <c r="V1355" s="2" t="b">
        <f t="shared" si="442"/>
        <v>1</v>
      </c>
      <c r="W1355" s="17" t="b">
        <f t="shared" si="443"/>
        <v>0</v>
      </c>
      <c r="X1355" s="2" t="b">
        <f t="shared" si="444"/>
        <v>1</v>
      </c>
      <c r="Y1355" s="2" t="b">
        <f t="shared" si="445"/>
        <v>0</v>
      </c>
      <c r="Z1355" s="2" t="b">
        <f t="shared" si="446"/>
        <v>0</v>
      </c>
      <c r="AA1355" s="2" t="b">
        <f t="shared" si="447"/>
        <v>0</v>
      </c>
      <c r="AB1355" s="2" t="b">
        <f t="shared" si="448"/>
        <v>0</v>
      </c>
      <c r="AC1355" s="2" t="b">
        <f t="shared" si="449"/>
        <v>0</v>
      </c>
      <c r="AD1355" s="2" t="b">
        <f t="shared" si="450"/>
        <v>0</v>
      </c>
      <c r="AE1355" s="2" t="b">
        <f t="shared" si="451"/>
        <v>0</v>
      </c>
      <c r="AF1355" s="2" t="b">
        <f t="shared" si="452"/>
        <v>0</v>
      </c>
      <c r="AG1355" s="2" t="b">
        <f t="shared" si="453"/>
        <v>0</v>
      </c>
      <c r="AH1355" s="17" t="b">
        <f t="shared" si="454"/>
        <v>0</v>
      </c>
      <c r="AI1355" s="2" t="b">
        <f t="shared" si="455"/>
        <v>0</v>
      </c>
      <c r="AJ1355" s="2" t="b">
        <f t="shared" si="456"/>
        <v>0</v>
      </c>
      <c r="AK1355" s="2" t="b">
        <f t="shared" si="457"/>
        <v>0</v>
      </c>
      <c r="AL1355" s="2" t="b">
        <f t="shared" si="458"/>
        <v>0</v>
      </c>
      <c r="AM1355" s="2" t="b">
        <f t="shared" si="459"/>
        <v>0</v>
      </c>
      <c r="AN1355" s="2" t="b">
        <f t="shared" si="460"/>
        <v>0</v>
      </c>
      <c r="AO1355" s="2" t="b">
        <v>0</v>
      </c>
      <c r="AP1355" s="2" t="b">
        <f t="shared" si="461"/>
        <v>0</v>
      </c>
      <c r="AQ1355" s="2" t="b">
        <v>0</v>
      </c>
      <c r="AR1355" s="2">
        <v>1</v>
      </c>
      <c r="AS1355" s="2">
        <v>4</v>
      </c>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CF1355" s="2"/>
      <c r="CG1355" s="2"/>
    </row>
    <row r="1356" spans="1:85" s="7" customFormat="1" ht="28.5" hidden="1" x14ac:dyDescent="0.25">
      <c r="A1356" s="2"/>
      <c r="B1356" s="2"/>
      <c r="C1356" s="2"/>
      <c r="D1356" s="2"/>
      <c r="E1356" s="2"/>
      <c r="F1356" s="2"/>
      <c r="G1356" s="2"/>
      <c r="H1356" s="2"/>
      <c r="I1356" s="2"/>
      <c r="J1356" s="2"/>
      <c r="K1356" s="2"/>
      <c r="L1356" s="15">
        <v>237804</v>
      </c>
      <c r="M1356" s="12" t="s">
        <v>5542</v>
      </c>
      <c r="N1356" s="2"/>
      <c r="O1356" s="2"/>
      <c r="P1356" s="2"/>
      <c r="Q1356" s="13" t="s">
        <v>5439</v>
      </c>
      <c r="R1356" s="2" t="s">
        <v>5440</v>
      </c>
      <c r="S1356" s="2"/>
      <c r="T1356" s="13" t="s">
        <v>5443</v>
      </c>
      <c r="U1356" s="2">
        <f t="shared" si="441"/>
        <v>1</v>
      </c>
      <c r="V1356" s="2" t="b">
        <f t="shared" si="442"/>
        <v>1</v>
      </c>
      <c r="W1356" s="17" t="b">
        <f t="shared" si="443"/>
        <v>0</v>
      </c>
      <c r="X1356" s="2" t="b">
        <f t="shared" si="444"/>
        <v>0</v>
      </c>
      <c r="Y1356" s="2" t="b">
        <f t="shared" si="445"/>
        <v>0</v>
      </c>
      <c r="Z1356" s="2" t="b">
        <f t="shared" si="446"/>
        <v>0</v>
      </c>
      <c r="AA1356" s="2" t="b">
        <f t="shared" si="447"/>
        <v>0</v>
      </c>
      <c r="AB1356" s="2" t="b">
        <f t="shared" si="448"/>
        <v>0</v>
      </c>
      <c r="AC1356" s="2" t="b">
        <f t="shared" si="449"/>
        <v>0</v>
      </c>
      <c r="AD1356" s="2" t="b">
        <f t="shared" si="450"/>
        <v>0</v>
      </c>
      <c r="AE1356" s="2" t="b">
        <f t="shared" si="451"/>
        <v>0</v>
      </c>
      <c r="AF1356" s="2" t="b">
        <f t="shared" si="452"/>
        <v>0</v>
      </c>
      <c r="AG1356" s="2" t="b">
        <f t="shared" si="453"/>
        <v>0</v>
      </c>
      <c r="AH1356" s="17" t="b">
        <f t="shared" si="454"/>
        <v>0</v>
      </c>
      <c r="AI1356" s="2" t="b">
        <f t="shared" si="455"/>
        <v>0</v>
      </c>
      <c r="AJ1356" s="2" t="b">
        <f t="shared" si="456"/>
        <v>0</v>
      </c>
      <c r="AK1356" s="2" t="b">
        <f t="shared" si="457"/>
        <v>0</v>
      </c>
      <c r="AL1356" s="2" t="b">
        <f t="shared" si="458"/>
        <v>0</v>
      </c>
      <c r="AM1356" s="2" t="b">
        <f t="shared" si="459"/>
        <v>0</v>
      </c>
      <c r="AN1356" s="2" t="b">
        <f t="shared" si="460"/>
        <v>0</v>
      </c>
      <c r="AO1356" s="2" t="b">
        <v>0</v>
      </c>
      <c r="AP1356" s="2" t="b">
        <f t="shared" si="461"/>
        <v>0</v>
      </c>
      <c r="AQ1356" s="41" t="b">
        <v>0</v>
      </c>
      <c r="AR1356" s="2">
        <v>1</v>
      </c>
      <c r="AS1356" s="2"/>
      <c r="AT1356" s="2"/>
      <c r="AU1356" s="2"/>
      <c r="AV1356" s="2"/>
      <c r="AW1356" s="2"/>
      <c r="AX1356" s="2"/>
      <c r="AY1356" s="2"/>
      <c r="AZ1356" s="2"/>
      <c r="BA1356" s="2"/>
      <c r="BB1356" s="2"/>
      <c r="BC1356" s="2"/>
      <c r="BD1356" s="2"/>
      <c r="BE1356" s="2"/>
      <c r="BF1356" s="2"/>
      <c r="BG1356" s="2"/>
      <c r="BH1356" s="2"/>
      <c r="BI1356" s="2"/>
      <c r="BJ1356" s="2"/>
      <c r="BK1356" s="2"/>
      <c r="BL1356" s="2"/>
      <c r="BQ1356" s="2"/>
      <c r="BR1356" s="2"/>
      <c r="BS1356" s="2"/>
      <c r="BT1356" s="2"/>
      <c r="BU1356" s="2"/>
      <c r="BV1356" s="2"/>
      <c r="BW1356" s="2"/>
      <c r="BX1356" s="2"/>
      <c r="BY1356" s="2"/>
      <c r="BZ1356" s="2"/>
      <c r="CA1356" s="2"/>
      <c r="CB1356" s="2"/>
      <c r="CC1356" s="2"/>
      <c r="CD1356" s="2"/>
      <c r="CE1356" s="2"/>
      <c r="CF1356" s="2"/>
      <c r="CG1356" s="2"/>
    </row>
    <row r="1357" spans="1:85" s="7" customFormat="1" ht="30" hidden="1" x14ac:dyDescent="0.25">
      <c r="A1357" s="2"/>
      <c r="L1357" s="11" t="s">
        <v>1544</v>
      </c>
      <c r="M1357" s="2" t="s">
        <v>1545</v>
      </c>
      <c r="N1357" s="2">
        <v>2012</v>
      </c>
      <c r="O1357" s="2">
        <v>2</v>
      </c>
      <c r="P1357" s="3">
        <v>41000.395833333336</v>
      </c>
      <c r="Q1357" s="2" t="s">
        <v>11</v>
      </c>
      <c r="R1357" s="2" t="s">
        <v>459</v>
      </c>
      <c r="S1357" s="2" t="s">
        <v>1546</v>
      </c>
      <c r="T1357" s="2" t="s">
        <v>701</v>
      </c>
      <c r="U1357" s="2">
        <f t="shared" si="441"/>
        <v>1</v>
      </c>
      <c r="V1357" s="2" t="b">
        <f t="shared" si="442"/>
        <v>1</v>
      </c>
      <c r="W1357" s="17" t="b">
        <f t="shared" si="443"/>
        <v>0</v>
      </c>
      <c r="X1357" s="2" t="b">
        <f t="shared" si="444"/>
        <v>0</v>
      </c>
      <c r="Y1357" s="2" t="b">
        <f t="shared" si="445"/>
        <v>0</v>
      </c>
      <c r="Z1357" s="2" t="b">
        <f t="shared" si="446"/>
        <v>0</v>
      </c>
      <c r="AA1357" s="2" t="b">
        <f t="shared" si="447"/>
        <v>0</v>
      </c>
      <c r="AB1357" s="2" t="b">
        <f t="shared" si="448"/>
        <v>0</v>
      </c>
      <c r="AC1357" s="2" t="b">
        <f t="shared" si="449"/>
        <v>0</v>
      </c>
      <c r="AD1357" s="2" t="b">
        <f t="shared" si="450"/>
        <v>0</v>
      </c>
      <c r="AE1357" s="2" t="b">
        <f t="shared" si="451"/>
        <v>0</v>
      </c>
      <c r="AF1357" s="2" t="b">
        <f t="shared" si="452"/>
        <v>0</v>
      </c>
      <c r="AG1357" s="2" t="b">
        <f t="shared" si="453"/>
        <v>0</v>
      </c>
      <c r="AH1357" s="17" t="b">
        <f t="shared" si="454"/>
        <v>0</v>
      </c>
      <c r="AI1357" s="2" t="b">
        <f t="shared" si="455"/>
        <v>0</v>
      </c>
      <c r="AJ1357" s="2" t="b">
        <f t="shared" si="456"/>
        <v>0</v>
      </c>
      <c r="AK1357" s="2" t="b">
        <f t="shared" si="457"/>
        <v>0</v>
      </c>
      <c r="AL1357" s="2" t="b">
        <f t="shared" si="458"/>
        <v>0</v>
      </c>
      <c r="AM1357" s="2" t="b">
        <f t="shared" si="459"/>
        <v>0</v>
      </c>
      <c r="AN1357" s="2" t="b">
        <f t="shared" si="460"/>
        <v>0</v>
      </c>
      <c r="AO1357" s="2" t="b">
        <v>0</v>
      </c>
      <c r="AP1357" s="2" t="b">
        <f t="shared" si="461"/>
        <v>0</v>
      </c>
      <c r="AQ1357" s="2" t="b">
        <v>0</v>
      </c>
      <c r="AR1357" s="2">
        <v>1</v>
      </c>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row>
    <row r="1358" spans="1:85" s="7" customFormat="1" hidden="1" x14ac:dyDescent="0.25">
      <c r="B1358" s="2"/>
      <c r="C1358" s="2"/>
      <c r="D1358" s="2"/>
      <c r="E1358" s="2"/>
      <c r="F1358" s="2"/>
      <c r="G1358" s="2"/>
      <c r="H1358" s="2"/>
      <c r="I1358" s="2"/>
      <c r="J1358" s="2"/>
      <c r="K1358" s="2"/>
      <c r="L1358" s="11" t="s">
        <v>453</v>
      </c>
      <c r="M1358" s="2" t="s">
        <v>454</v>
      </c>
      <c r="N1358" s="2">
        <v>2013</v>
      </c>
      <c r="O1358" s="2">
        <v>1</v>
      </c>
      <c r="P1358" s="4">
        <v>41518</v>
      </c>
      <c r="Q1358" s="2" t="s">
        <v>11</v>
      </c>
      <c r="R1358" s="2" t="s">
        <v>329</v>
      </c>
      <c r="S1358" s="2" t="s">
        <v>452</v>
      </c>
      <c r="T1358" s="2" t="s">
        <v>335</v>
      </c>
      <c r="U1358" s="2">
        <f t="shared" si="441"/>
        <v>1</v>
      </c>
      <c r="V1358" s="2" t="b">
        <f t="shared" si="442"/>
        <v>1</v>
      </c>
      <c r="W1358" s="17" t="b">
        <f t="shared" si="443"/>
        <v>0</v>
      </c>
      <c r="X1358" s="2" t="b">
        <f t="shared" si="444"/>
        <v>0</v>
      </c>
      <c r="Y1358" s="2" t="b">
        <f t="shared" si="445"/>
        <v>0</v>
      </c>
      <c r="Z1358" s="2" t="b">
        <f t="shared" si="446"/>
        <v>0</v>
      </c>
      <c r="AA1358" s="2" t="b">
        <f t="shared" si="447"/>
        <v>0</v>
      </c>
      <c r="AB1358" s="2" t="b">
        <f t="shared" si="448"/>
        <v>0</v>
      </c>
      <c r="AC1358" s="2" t="b">
        <f t="shared" si="449"/>
        <v>0</v>
      </c>
      <c r="AD1358" s="2" t="b">
        <f t="shared" si="450"/>
        <v>0</v>
      </c>
      <c r="AE1358" s="2" t="b">
        <f t="shared" si="451"/>
        <v>0</v>
      </c>
      <c r="AF1358" s="2" t="b">
        <f t="shared" si="452"/>
        <v>0</v>
      </c>
      <c r="AG1358" s="2" t="b">
        <f t="shared" si="453"/>
        <v>0</v>
      </c>
      <c r="AH1358" s="17" t="b">
        <f t="shared" si="454"/>
        <v>0</v>
      </c>
      <c r="AI1358" s="2" t="b">
        <f t="shared" si="455"/>
        <v>0</v>
      </c>
      <c r="AJ1358" s="2" t="b">
        <f t="shared" si="456"/>
        <v>0</v>
      </c>
      <c r="AK1358" s="2" t="b">
        <f t="shared" si="457"/>
        <v>0</v>
      </c>
      <c r="AL1358" s="2" t="b">
        <f t="shared" si="458"/>
        <v>0</v>
      </c>
      <c r="AM1358" s="2" t="b">
        <f t="shared" si="459"/>
        <v>0</v>
      </c>
      <c r="AN1358" s="2" t="b">
        <f t="shared" si="460"/>
        <v>0</v>
      </c>
      <c r="AO1358" s="2" t="b">
        <v>0</v>
      </c>
      <c r="AP1358" s="2" t="b">
        <f t="shared" si="461"/>
        <v>0</v>
      </c>
      <c r="AQ1358" s="2" t="b">
        <v>0</v>
      </c>
      <c r="AR1358" s="2">
        <v>1</v>
      </c>
      <c r="AS1358" s="2" t="s">
        <v>5615</v>
      </c>
      <c r="AT1358" s="2"/>
      <c r="AU1358" s="2"/>
      <c r="AV1358" s="2"/>
      <c r="AW1358" s="2"/>
      <c r="AX1358" s="2"/>
      <c r="AY1358" s="2"/>
      <c r="AZ1358" s="2"/>
      <c r="BA1358" s="2"/>
      <c r="BB1358" s="2"/>
      <c r="BC1358" s="2"/>
      <c r="BD1358" s="2"/>
      <c r="BE1358" s="2"/>
      <c r="BF1358" s="2"/>
      <c r="BG1358" s="2"/>
      <c r="BH1358" s="2"/>
      <c r="BI1358" s="2"/>
      <c r="BJ1358" s="2"/>
      <c r="BK1358" s="2"/>
      <c r="BL1358" s="2"/>
    </row>
    <row r="1359" spans="1:85" s="7" customFormat="1" ht="28.5" hidden="1" x14ac:dyDescent="0.25">
      <c r="A1359" s="2"/>
      <c r="B1359" s="2"/>
      <c r="C1359" s="2"/>
      <c r="D1359" s="2"/>
      <c r="E1359" s="2"/>
      <c r="F1359" s="2"/>
      <c r="G1359" s="2"/>
      <c r="H1359" s="2"/>
      <c r="I1359" s="2"/>
      <c r="J1359" s="2"/>
      <c r="K1359" s="2"/>
      <c r="L1359" s="15">
        <v>2010341161</v>
      </c>
      <c r="M1359" s="12" t="s">
        <v>5543</v>
      </c>
      <c r="N1359" s="2"/>
      <c r="O1359" s="2"/>
      <c r="P1359" s="2"/>
      <c r="Q1359" s="13" t="s">
        <v>5439</v>
      </c>
      <c r="R1359" s="2" t="s">
        <v>5440</v>
      </c>
      <c r="S1359" s="2"/>
      <c r="T1359" s="13" t="s">
        <v>5445</v>
      </c>
      <c r="U1359" s="2">
        <f t="shared" si="441"/>
        <v>1</v>
      </c>
      <c r="V1359" s="2" t="b">
        <f t="shared" si="442"/>
        <v>1</v>
      </c>
      <c r="W1359" s="17" t="b">
        <f t="shared" si="443"/>
        <v>0</v>
      </c>
      <c r="X1359" s="2" t="b">
        <f t="shared" si="444"/>
        <v>0</v>
      </c>
      <c r="Y1359" s="2" t="b">
        <f t="shared" si="445"/>
        <v>0</v>
      </c>
      <c r="Z1359" s="2" t="b">
        <f t="shared" si="446"/>
        <v>0</v>
      </c>
      <c r="AA1359" s="2" t="b">
        <f t="shared" si="447"/>
        <v>0</v>
      </c>
      <c r="AB1359" s="2" t="b">
        <f t="shared" si="448"/>
        <v>0</v>
      </c>
      <c r="AC1359" s="2" t="b">
        <f t="shared" si="449"/>
        <v>0</v>
      </c>
      <c r="AD1359" s="2" t="b">
        <f t="shared" si="450"/>
        <v>0</v>
      </c>
      <c r="AE1359" s="2" t="b">
        <f t="shared" si="451"/>
        <v>0</v>
      </c>
      <c r="AF1359" s="2" t="b">
        <f t="shared" si="452"/>
        <v>0</v>
      </c>
      <c r="AG1359" s="2" t="b">
        <f t="shared" si="453"/>
        <v>0</v>
      </c>
      <c r="AH1359" s="17" t="b">
        <f t="shared" si="454"/>
        <v>0</v>
      </c>
      <c r="AI1359" s="2" t="b">
        <f t="shared" si="455"/>
        <v>0</v>
      </c>
      <c r="AJ1359" s="2" t="b">
        <f t="shared" si="456"/>
        <v>0</v>
      </c>
      <c r="AK1359" s="2" t="b">
        <f t="shared" si="457"/>
        <v>0</v>
      </c>
      <c r="AL1359" s="2" t="b">
        <f t="shared" si="458"/>
        <v>0</v>
      </c>
      <c r="AM1359" s="2" t="b">
        <f t="shared" si="459"/>
        <v>0</v>
      </c>
      <c r="AN1359" s="2" t="b">
        <f t="shared" si="460"/>
        <v>0</v>
      </c>
      <c r="AO1359" s="2" t="b">
        <v>0</v>
      </c>
      <c r="AP1359" s="2" t="b">
        <f t="shared" si="461"/>
        <v>0</v>
      </c>
      <c r="AQ1359" s="41" t="b">
        <v>0</v>
      </c>
      <c r="AR1359" s="2">
        <v>1</v>
      </c>
      <c r="AS1359" s="2"/>
      <c r="AT1359" s="2"/>
      <c r="AU1359" s="2"/>
      <c r="AV1359" s="2"/>
      <c r="AW1359" s="2"/>
      <c r="AX1359" s="2"/>
      <c r="AY1359" s="2"/>
      <c r="AZ1359" s="2"/>
      <c r="BA1359" s="2"/>
      <c r="BB1359" s="2"/>
      <c r="BC1359" s="2"/>
      <c r="BD1359" s="2"/>
      <c r="BE1359" s="2"/>
      <c r="BF1359" s="2"/>
      <c r="BG1359" s="2"/>
      <c r="BH1359" s="2"/>
      <c r="BI1359" s="2"/>
      <c r="BJ1359" s="2"/>
      <c r="BK1359" s="2"/>
      <c r="BL1359" s="2"/>
      <c r="BP1359" s="2"/>
      <c r="BQ1359" s="2"/>
      <c r="BR1359" s="2"/>
      <c r="BS1359" s="2"/>
      <c r="BT1359" s="2"/>
      <c r="BU1359" s="2"/>
      <c r="BV1359" s="2"/>
      <c r="BW1359" s="2"/>
      <c r="BX1359" s="2"/>
      <c r="BY1359" s="2"/>
      <c r="BZ1359" s="2"/>
      <c r="CA1359" s="2"/>
      <c r="CB1359" s="2"/>
      <c r="CC1359" s="2"/>
      <c r="CD1359" s="2"/>
      <c r="CE1359" s="2"/>
    </row>
    <row r="1360" spans="1:85" s="7" customFormat="1" hidden="1" x14ac:dyDescent="0.25">
      <c r="A1360" s="2"/>
      <c r="L1360" s="11" t="s">
        <v>3694</v>
      </c>
      <c r="M1360" s="2" t="s">
        <v>3695</v>
      </c>
      <c r="N1360" s="2">
        <v>2013</v>
      </c>
      <c r="O1360" s="2">
        <v>1</v>
      </c>
      <c r="P1360" s="3">
        <v>41275.376388888886</v>
      </c>
      <c r="Q1360" s="2" t="s">
        <v>11</v>
      </c>
      <c r="R1360" s="2" t="s">
        <v>459</v>
      </c>
      <c r="S1360" s="2" t="s">
        <v>3696</v>
      </c>
      <c r="T1360" s="2" t="s">
        <v>471</v>
      </c>
      <c r="U1360" s="2">
        <f t="shared" si="441"/>
        <v>1</v>
      </c>
      <c r="V1360" s="2" t="b">
        <f t="shared" si="442"/>
        <v>1</v>
      </c>
      <c r="W1360" s="17" t="b">
        <f t="shared" si="443"/>
        <v>0</v>
      </c>
      <c r="X1360" s="2" t="b">
        <f t="shared" si="444"/>
        <v>0</v>
      </c>
      <c r="Y1360" s="2" t="b">
        <f t="shared" si="445"/>
        <v>0</v>
      </c>
      <c r="Z1360" s="2" t="b">
        <f t="shared" si="446"/>
        <v>0</v>
      </c>
      <c r="AA1360" s="2" t="b">
        <f t="shared" si="447"/>
        <v>0</v>
      </c>
      <c r="AB1360" s="2" t="b">
        <f t="shared" si="448"/>
        <v>0</v>
      </c>
      <c r="AC1360" s="2" t="b">
        <f t="shared" si="449"/>
        <v>0</v>
      </c>
      <c r="AD1360" s="2" t="b">
        <f t="shared" si="450"/>
        <v>0</v>
      </c>
      <c r="AE1360" s="2" t="b">
        <f t="shared" si="451"/>
        <v>0</v>
      </c>
      <c r="AF1360" s="2" t="b">
        <f t="shared" si="452"/>
        <v>0</v>
      </c>
      <c r="AG1360" s="2" t="b">
        <f t="shared" si="453"/>
        <v>0</v>
      </c>
      <c r="AH1360" s="17" t="b">
        <f t="shared" si="454"/>
        <v>0</v>
      </c>
      <c r="AI1360" s="2" t="b">
        <f t="shared" si="455"/>
        <v>0</v>
      </c>
      <c r="AJ1360" s="2" t="b">
        <f t="shared" si="456"/>
        <v>0</v>
      </c>
      <c r="AK1360" s="2" t="b">
        <f t="shared" si="457"/>
        <v>0</v>
      </c>
      <c r="AL1360" s="2" t="b">
        <f t="shared" si="458"/>
        <v>0</v>
      </c>
      <c r="AM1360" s="2" t="b">
        <f t="shared" si="459"/>
        <v>0</v>
      </c>
      <c r="AN1360" s="2" t="b">
        <f t="shared" si="460"/>
        <v>0</v>
      </c>
      <c r="AO1360" s="2" t="b">
        <v>0</v>
      </c>
      <c r="AP1360" s="2" t="b">
        <f t="shared" si="461"/>
        <v>0</v>
      </c>
      <c r="AQ1360" s="2" t="b">
        <v>0</v>
      </c>
      <c r="AR1360" s="2">
        <v>1</v>
      </c>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row>
    <row r="1361" spans="1:84" s="7" customFormat="1" hidden="1" x14ac:dyDescent="0.25">
      <c r="A1361" s="2"/>
      <c r="B1361" s="2"/>
      <c r="C1361" s="2"/>
      <c r="D1361" s="2"/>
      <c r="E1361" s="2"/>
      <c r="F1361" s="2"/>
      <c r="G1361" s="2"/>
      <c r="H1361" s="2"/>
      <c r="I1361" s="2"/>
      <c r="J1361" s="2"/>
      <c r="K1361" s="2"/>
      <c r="L1361" s="15">
        <v>2010212006</v>
      </c>
      <c r="M1361" s="12" t="s">
        <v>5544</v>
      </c>
      <c r="N1361" s="2"/>
      <c r="O1361" s="2"/>
      <c r="P1361" s="2"/>
      <c r="Q1361" s="13" t="s">
        <v>5439</v>
      </c>
      <c r="R1361" s="2" t="s">
        <v>5440</v>
      </c>
      <c r="S1361" s="2"/>
      <c r="T1361" s="13" t="s">
        <v>5445</v>
      </c>
      <c r="U1361" s="2">
        <f t="shared" si="441"/>
        <v>1</v>
      </c>
      <c r="V1361" s="2" t="b">
        <f t="shared" si="442"/>
        <v>1</v>
      </c>
      <c r="W1361" s="17" t="b">
        <f t="shared" si="443"/>
        <v>0</v>
      </c>
      <c r="X1361" s="2" t="b">
        <f t="shared" si="444"/>
        <v>0</v>
      </c>
      <c r="Y1361" s="2" t="b">
        <f t="shared" si="445"/>
        <v>0</v>
      </c>
      <c r="Z1361" s="2" t="b">
        <f t="shared" si="446"/>
        <v>0</v>
      </c>
      <c r="AA1361" s="2" t="b">
        <f t="shared" si="447"/>
        <v>0</v>
      </c>
      <c r="AB1361" s="2" t="b">
        <f t="shared" si="448"/>
        <v>0</v>
      </c>
      <c r="AC1361" s="2" t="b">
        <f t="shared" si="449"/>
        <v>0</v>
      </c>
      <c r="AD1361" s="2" t="b">
        <f t="shared" si="450"/>
        <v>0</v>
      </c>
      <c r="AE1361" s="2" t="b">
        <f t="shared" si="451"/>
        <v>0</v>
      </c>
      <c r="AF1361" s="2" t="b">
        <f t="shared" si="452"/>
        <v>0</v>
      </c>
      <c r="AG1361" s="2" t="b">
        <f t="shared" si="453"/>
        <v>0</v>
      </c>
      <c r="AH1361" s="17" t="b">
        <f t="shared" si="454"/>
        <v>0</v>
      </c>
      <c r="AI1361" s="2" t="b">
        <f t="shared" si="455"/>
        <v>0</v>
      </c>
      <c r="AJ1361" s="2" t="b">
        <f t="shared" si="456"/>
        <v>0</v>
      </c>
      <c r="AK1361" s="2" t="b">
        <f t="shared" si="457"/>
        <v>0</v>
      </c>
      <c r="AL1361" s="2" t="b">
        <f t="shared" si="458"/>
        <v>0</v>
      </c>
      <c r="AM1361" s="2" t="b">
        <f t="shared" si="459"/>
        <v>0</v>
      </c>
      <c r="AN1361" s="2" t="b">
        <f t="shared" si="460"/>
        <v>0</v>
      </c>
      <c r="AO1361" s="2" t="b">
        <v>0</v>
      </c>
      <c r="AP1361" s="2" t="b">
        <f t="shared" si="461"/>
        <v>0</v>
      </c>
      <c r="AQ1361" s="41" t="b">
        <v>0</v>
      </c>
      <c r="AR1361" s="2">
        <v>1</v>
      </c>
      <c r="AS1361" s="2" t="s">
        <v>199</v>
      </c>
      <c r="AT1361" s="2">
        <v>0</v>
      </c>
      <c r="AU1361" s="2"/>
      <c r="AV1361" s="2"/>
      <c r="AW1361" s="2"/>
      <c r="AX1361" s="2"/>
      <c r="AY1361" s="2"/>
      <c r="AZ1361" s="2"/>
      <c r="BA1361" s="2"/>
      <c r="BB1361" s="2"/>
      <c r="BC1361" s="2"/>
      <c r="BD1361" s="2"/>
      <c r="BE1361" s="2"/>
      <c r="BF1361" s="2"/>
      <c r="BG1361" s="2"/>
      <c r="BH1361" s="2"/>
      <c r="BI1361" s="2"/>
      <c r="BJ1361" s="2"/>
      <c r="BK1361" s="2"/>
      <c r="BL1361" s="2"/>
      <c r="BM1361" s="2"/>
      <c r="BN1361" s="2"/>
      <c r="BO1361" s="2"/>
    </row>
    <row r="1362" spans="1:84" s="7" customFormat="1" hidden="1" x14ac:dyDescent="0.25">
      <c r="B1362" s="2"/>
      <c r="C1362" s="2"/>
      <c r="D1362" s="2"/>
      <c r="E1362" s="2"/>
      <c r="F1362" s="2"/>
      <c r="G1362" s="2"/>
      <c r="H1362" s="2"/>
      <c r="I1362" s="2"/>
      <c r="J1362" s="2"/>
      <c r="K1362" s="2"/>
      <c r="L1362" s="11" t="s">
        <v>455</v>
      </c>
      <c r="M1362" s="2" t="s">
        <v>456</v>
      </c>
      <c r="N1362" s="2">
        <v>2016</v>
      </c>
      <c r="O1362" s="2">
        <v>4</v>
      </c>
      <c r="P1362" s="3">
        <v>42461.524305555555</v>
      </c>
      <c r="Q1362" s="2" t="s">
        <v>11</v>
      </c>
      <c r="R1362" s="2" t="s">
        <v>329</v>
      </c>
      <c r="S1362" s="2" t="s">
        <v>452</v>
      </c>
      <c r="T1362" s="2" t="s">
        <v>335</v>
      </c>
      <c r="U1362" s="2">
        <f t="shared" si="441"/>
        <v>1</v>
      </c>
      <c r="V1362" s="2" t="b">
        <f t="shared" si="442"/>
        <v>1</v>
      </c>
      <c r="W1362" s="17" t="b">
        <f t="shared" si="443"/>
        <v>0</v>
      </c>
      <c r="X1362" s="2" t="b">
        <f t="shared" si="444"/>
        <v>0</v>
      </c>
      <c r="Y1362" s="2" t="b">
        <f t="shared" si="445"/>
        <v>0</v>
      </c>
      <c r="Z1362" s="2" t="b">
        <f t="shared" si="446"/>
        <v>0</v>
      </c>
      <c r="AA1362" s="2" t="b">
        <f t="shared" si="447"/>
        <v>0</v>
      </c>
      <c r="AB1362" s="2" t="b">
        <f t="shared" si="448"/>
        <v>0</v>
      </c>
      <c r="AC1362" s="2" t="b">
        <f t="shared" si="449"/>
        <v>0</v>
      </c>
      <c r="AD1362" s="2" t="b">
        <f t="shared" si="450"/>
        <v>0</v>
      </c>
      <c r="AE1362" s="2" t="b">
        <f t="shared" si="451"/>
        <v>0</v>
      </c>
      <c r="AF1362" s="2" t="b">
        <f t="shared" si="452"/>
        <v>0</v>
      </c>
      <c r="AG1362" s="2" t="b">
        <f t="shared" si="453"/>
        <v>0</v>
      </c>
      <c r="AH1362" s="17" t="b">
        <f t="shared" si="454"/>
        <v>0</v>
      </c>
      <c r="AI1362" s="2" t="b">
        <f t="shared" si="455"/>
        <v>0</v>
      </c>
      <c r="AJ1362" s="2" t="b">
        <f t="shared" si="456"/>
        <v>0</v>
      </c>
      <c r="AK1362" s="2" t="b">
        <f t="shared" si="457"/>
        <v>0</v>
      </c>
      <c r="AL1362" s="2" t="b">
        <f t="shared" si="458"/>
        <v>0</v>
      </c>
      <c r="AM1362" s="2" t="b">
        <f t="shared" si="459"/>
        <v>0</v>
      </c>
      <c r="AN1362" s="2" t="b">
        <f t="shared" si="460"/>
        <v>0</v>
      </c>
      <c r="AO1362" s="2" t="b">
        <v>0</v>
      </c>
      <c r="AP1362" s="2" t="b">
        <f t="shared" si="461"/>
        <v>0</v>
      </c>
      <c r="AQ1362" s="2" t="b">
        <v>0</v>
      </c>
      <c r="AR1362" s="2">
        <v>1</v>
      </c>
      <c r="AS1362" s="2"/>
      <c r="AT1362" s="2"/>
      <c r="AU1362" s="2"/>
      <c r="AV1362" s="2"/>
      <c r="AW1362" s="2"/>
      <c r="AX1362" s="2"/>
      <c r="AY1362" s="2"/>
      <c r="AZ1362" s="2"/>
      <c r="BA1362" s="2"/>
      <c r="BB1362" s="2"/>
      <c r="BC1362" s="2"/>
      <c r="BD1362" s="2"/>
      <c r="BE1362" s="2"/>
      <c r="BF1362" s="2"/>
      <c r="BG1362" s="2"/>
      <c r="BH1362" s="2"/>
      <c r="BI1362" s="2"/>
      <c r="BJ1362" s="2"/>
      <c r="BK1362" s="2"/>
      <c r="BL1362" s="2"/>
    </row>
    <row r="1363" spans="1:84" s="84" customFormat="1" ht="30" x14ac:dyDescent="0.25">
      <c r="A1363" s="75" t="s">
        <v>5663</v>
      </c>
      <c r="B1363" s="75" t="s">
        <v>5711</v>
      </c>
      <c r="C1363" s="75" t="s">
        <v>5817</v>
      </c>
      <c r="D1363" s="90" t="s">
        <v>5693</v>
      </c>
      <c r="E1363" s="90" t="s">
        <v>5818</v>
      </c>
      <c r="F1363" s="90" t="s">
        <v>5693</v>
      </c>
      <c r="G1363" s="90" t="s">
        <v>5819</v>
      </c>
      <c r="H1363" s="90"/>
      <c r="I1363" s="90" t="s">
        <v>5820</v>
      </c>
      <c r="J1363" s="90" t="s">
        <v>5821</v>
      </c>
      <c r="K1363" s="75"/>
      <c r="L1363" s="90" t="s">
        <v>3415</v>
      </c>
      <c r="M1363" s="90" t="s">
        <v>3416</v>
      </c>
      <c r="N1363" s="90">
        <v>2012</v>
      </c>
      <c r="O1363" s="90">
        <v>1</v>
      </c>
      <c r="P1363" s="92">
        <v>40909.456944444442</v>
      </c>
      <c r="Q1363" s="90" t="s">
        <v>11</v>
      </c>
      <c r="R1363" s="90" t="s">
        <v>459</v>
      </c>
      <c r="S1363" s="90" t="s">
        <v>3414</v>
      </c>
      <c r="T1363" s="90" t="s">
        <v>484</v>
      </c>
      <c r="U1363" s="90">
        <f t="shared" si="441"/>
        <v>9</v>
      </c>
      <c r="V1363" s="90" t="b">
        <f t="shared" si="442"/>
        <v>1</v>
      </c>
      <c r="W1363" s="90" t="b">
        <f t="shared" si="443"/>
        <v>1</v>
      </c>
      <c r="X1363" s="90" t="b">
        <f t="shared" si="444"/>
        <v>1</v>
      </c>
      <c r="Y1363" s="90" t="b">
        <f t="shared" si="445"/>
        <v>0</v>
      </c>
      <c r="Z1363" s="90" t="b">
        <f t="shared" si="446"/>
        <v>1</v>
      </c>
      <c r="AA1363" s="90" t="b">
        <f t="shared" si="447"/>
        <v>0</v>
      </c>
      <c r="AB1363" s="90" t="b">
        <f t="shared" si="448"/>
        <v>0</v>
      </c>
      <c r="AC1363" s="90" t="b">
        <f t="shared" si="449"/>
        <v>1</v>
      </c>
      <c r="AD1363" s="90" t="b">
        <f t="shared" si="450"/>
        <v>1</v>
      </c>
      <c r="AE1363" s="90" t="b">
        <f t="shared" si="451"/>
        <v>0</v>
      </c>
      <c r="AF1363" s="90" t="b">
        <f t="shared" si="452"/>
        <v>0</v>
      </c>
      <c r="AG1363" s="90" t="b">
        <f t="shared" si="453"/>
        <v>1</v>
      </c>
      <c r="AH1363" s="90" t="b">
        <f t="shared" si="454"/>
        <v>1</v>
      </c>
      <c r="AI1363" s="90" t="b">
        <f t="shared" si="455"/>
        <v>0</v>
      </c>
      <c r="AJ1363" s="90" t="b">
        <f t="shared" si="456"/>
        <v>0</v>
      </c>
      <c r="AK1363" s="90" t="b">
        <f t="shared" si="457"/>
        <v>0</v>
      </c>
      <c r="AL1363" s="90" t="b">
        <f t="shared" si="458"/>
        <v>0</v>
      </c>
      <c r="AM1363" s="90" t="b">
        <f t="shared" si="459"/>
        <v>0</v>
      </c>
      <c r="AN1363" s="90" t="b">
        <f t="shared" si="460"/>
        <v>0</v>
      </c>
      <c r="AO1363" s="90" t="b">
        <v>0</v>
      </c>
      <c r="AP1363" s="90" t="b">
        <f t="shared" si="461"/>
        <v>1</v>
      </c>
      <c r="AQ1363" s="90" t="b">
        <v>0</v>
      </c>
      <c r="AR1363" s="7">
        <v>1</v>
      </c>
      <c r="AS1363" s="7">
        <v>2</v>
      </c>
      <c r="AT1363" s="7">
        <v>3</v>
      </c>
      <c r="AU1363" s="7">
        <v>4</v>
      </c>
      <c r="AV1363" s="7">
        <v>6</v>
      </c>
      <c r="AW1363" s="7" t="s">
        <v>5615</v>
      </c>
      <c r="AX1363" s="7">
        <v>10</v>
      </c>
      <c r="AY1363" s="7">
        <v>11</v>
      </c>
      <c r="AZ1363" s="7">
        <v>12</v>
      </c>
      <c r="BA1363" s="7">
        <v>15</v>
      </c>
      <c r="BB1363" s="7">
        <v>16</v>
      </c>
      <c r="BC1363" s="7">
        <v>52</v>
      </c>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84" s="7" customFormat="1" ht="30" hidden="1" x14ac:dyDescent="0.25">
      <c r="A1364" s="2"/>
      <c r="B1364" s="2"/>
      <c r="C1364" s="2"/>
      <c r="D1364" s="2"/>
      <c r="E1364" s="2"/>
      <c r="F1364" s="2"/>
      <c r="G1364" s="2"/>
      <c r="H1364" s="2"/>
      <c r="I1364" s="2"/>
      <c r="J1364" s="2"/>
      <c r="K1364" s="2"/>
      <c r="L1364" s="11" t="s">
        <v>4740</v>
      </c>
      <c r="M1364" s="2" t="s">
        <v>4741</v>
      </c>
      <c r="N1364" s="2">
        <v>15</v>
      </c>
      <c r="O1364" s="2">
        <v>7</v>
      </c>
      <c r="P1364" s="3">
        <v>41821.409722222219</v>
      </c>
      <c r="Q1364" s="2" t="s">
        <v>11</v>
      </c>
      <c r="R1364" s="2" t="s">
        <v>4734</v>
      </c>
      <c r="S1364" s="2" t="s">
        <v>4742</v>
      </c>
      <c r="T1364" s="2" t="s">
        <v>4736</v>
      </c>
      <c r="U1364" s="2">
        <f t="shared" si="441"/>
        <v>1</v>
      </c>
      <c r="V1364" s="2" t="b">
        <f t="shared" si="442"/>
        <v>1</v>
      </c>
      <c r="W1364" s="17" t="b">
        <f t="shared" si="443"/>
        <v>0</v>
      </c>
      <c r="X1364" s="2" t="b">
        <f t="shared" si="444"/>
        <v>0</v>
      </c>
      <c r="Y1364" s="2" t="b">
        <f t="shared" si="445"/>
        <v>0</v>
      </c>
      <c r="Z1364" s="2" t="b">
        <f t="shared" si="446"/>
        <v>0</v>
      </c>
      <c r="AA1364" s="2" t="b">
        <f t="shared" si="447"/>
        <v>0</v>
      </c>
      <c r="AB1364" s="2" t="b">
        <f t="shared" si="448"/>
        <v>0</v>
      </c>
      <c r="AC1364" s="2" t="b">
        <f t="shared" si="449"/>
        <v>0</v>
      </c>
      <c r="AD1364" s="2" t="b">
        <f t="shared" si="450"/>
        <v>0</v>
      </c>
      <c r="AE1364" s="2" t="b">
        <f t="shared" si="451"/>
        <v>0</v>
      </c>
      <c r="AF1364" s="2" t="b">
        <f t="shared" si="452"/>
        <v>0</v>
      </c>
      <c r="AG1364" s="2" t="b">
        <f t="shared" si="453"/>
        <v>0</v>
      </c>
      <c r="AH1364" s="17" t="b">
        <f t="shared" si="454"/>
        <v>0</v>
      </c>
      <c r="AI1364" s="2" t="b">
        <f t="shared" si="455"/>
        <v>0</v>
      </c>
      <c r="AJ1364" s="2" t="b">
        <f t="shared" si="456"/>
        <v>0</v>
      </c>
      <c r="AK1364" s="2" t="b">
        <f t="shared" si="457"/>
        <v>0</v>
      </c>
      <c r="AL1364" s="2" t="b">
        <f t="shared" si="458"/>
        <v>0</v>
      </c>
      <c r="AM1364" s="2" t="b">
        <f t="shared" si="459"/>
        <v>0</v>
      </c>
      <c r="AN1364" s="2" t="b">
        <f t="shared" si="460"/>
        <v>0</v>
      </c>
      <c r="AO1364" s="2" t="b">
        <v>0</v>
      </c>
      <c r="AP1364" s="2" t="b">
        <f t="shared" si="461"/>
        <v>0</v>
      </c>
      <c r="AQ1364" s="2" t="b">
        <v>0</v>
      </c>
      <c r="AR1364" s="2">
        <v>1</v>
      </c>
      <c r="AS1364" s="2"/>
      <c r="AT1364" s="2"/>
      <c r="AU1364" s="2"/>
      <c r="AV1364" s="2"/>
      <c r="AW1364" s="2"/>
      <c r="AX1364" s="2"/>
      <c r="AY1364" s="2"/>
      <c r="AZ1364" s="2"/>
      <c r="BA1364" s="2"/>
      <c r="BB1364" s="2"/>
      <c r="BC1364" s="2"/>
      <c r="BD1364" s="2"/>
      <c r="BE1364" s="2"/>
      <c r="BF1364" s="2"/>
      <c r="BG1364" s="2"/>
      <c r="BH1364" s="2"/>
      <c r="BI1364" s="2"/>
      <c r="BJ1364" s="2"/>
      <c r="BK1364" s="2"/>
      <c r="BL1364" s="2"/>
    </row>
    <row r="1365" spans="1:84" s="7" customFormat="1" ht="30" hidden="1" x14ac:dyDescent="0.25">
      <c r="A1365" s="2"/>
      <c r="L1365" s="11" t="s">
        <v>1648</v>
      </c>
      <c r="M1365" s="2" t="s">
        <v>1649</v>
      </c>
      <c r="N1365" s="7">
        <v>2014</v>
      </c>
      <c r="O1365" s="7">
        <v>3</v>
      </c>
      <c r="P1365" s="8">
        <v>41699.481944444444</v>
      </c>
      <c r="Q1365" s="7" t="s">
        <v>11</v>
      </c>
      <c r="R1365" s="7" t="s">
        <v>459</v>
      </c>
      <c r="S1365" s="7" t="s">
        <v>1647</v>
      </c>
      <c r="T1365" s="7" t="s">
        <v>540</v>
      </c>
      <c r="U1365" s="2">
        <f t="shared" si="441"/>
        <v>2</v>
      </c>
      <c r="V1365" s="2" t="b">
        <f t="shared" si="442"/>
        <v>0</v>
      </c>
      <c r="W1365" s="17" t="b">
        <f t="shared" si="443"/>
        <v>1</v>
      </c>
      <c r="X1365" s="2" t="b">
        <f t="shared" si="444"/>
        <v>0</v>
      </c>
      <c r="Y1365" s="2" t="b">
        <f t="shared" si="445"/>
        <v>0</v>
      </c>
      <c r="Z1365" s="2" t="b">
        <f t="shared" si="446"/>
        <v>0</v>
      </c>
      <c r="AA1365" s="2" t="b">
        <f t="shared" si="447"/>
        <v>1</v>
      </c>
      <c r="AB1365" s="2" t="b">
        <f t="shared" si="448"/>
        <v>0</v>
      </c>
      <c r="AC1365" s="2" t="b">
        <f t="shared" si="449"/>
        <v>0</v>
      </c>
      <c r="AD1365" s="2" t="b">
        <f t="shared" si="450"/>
        <v>0</v>
      </c>
      <c r="AE1365" s="2" t="b">
        <f t="shared" si="451"/>
        <v>0</v>
      </c>
      <c r="AF1365" s="2" t="b">
        <f t="shared" si="452"/>
        <v>0</v>
      </c>
      <c r="AG1365" s="2" t="b">
        <f t="shared" si="453"/>
        <v>0</v>
      </c>
      <c r="AH1365" s="17" t="b">
        <f t="shared" si="454"/>
        <v>0</v>
      </c>
      <c r="AI1365" s="2" t="b">
        <f t="shared" si="455"/>
        <v>0</v>
      </c>
      <c r="AJ1365" s="2" t="b">
        <f t="shared" si="456"/>
        <v>0</v>
      </c>
      <c r="AK1365" s="2" t="b">
        <f t="shared" si="457"/>
        <v>0</v>
      </c>
      <c r="AL1365" s="2" t="b">
        <f t="shared" si="458"/>
        <v>0</v>
      </c>
      <c r="AM1365" s="2" t="b">
        <f t="shared" si="459"/>
        <v>0</v>
      </c>
      <c r="AN1365" s="2" t="b">
        <f t="shared" si="460"/>
        <v>0</v>
      </c>
      <c r="AO1365" s="2" t="b">
        <v>0</v>
      </c>
      <c r="AP1365" s="2" t="b">
        <f t="shared" si="461"/>
        <v>0</v>
      </c>
      <c r="AQ1365" s="2" t="b">
        <v>0</v>
      </c>
      <c r="AR1365" s="7">
        <v>2</v>
      </c>
      <c r="AS1365" s="7">
        <v>7</v>
      </c>
      <c r="BM1365" s="2"/>
      <c r="BN1365" s="2"/>
      <c r="BO1365" s="2"/>
    </row>
    <row r="1366" spans="1:84" s="7" customFormat="1" ht="45" hidden="1" x14ac:dyDescent="0.25">
      <c r="A1366" s="2"/>
      <c r="L1366" s="11" t="s">
        <v>1650</v>
      </c>
      <c r="M1366" s="2" t="s">
        <v>1651</v>
      </c>
      <c r="N1366" s="7">
        <v>2014</v>
      </c>
      <c r="O1366" s="7">
        <v>3</v>
      </c>
      <c r="P1366" s="8">
        <v>41699.477777777778</v>
      </c>
      <c r="Q1366" s="7" t="s">
        <v>11</v>
      </c>
      <c r="R1366" s="7" t="s">
        <v>459</v>
      </c>
      <c r="S1366" s="7" t="s">
        <v>1647</v>
      </c>
      <c r="T1366" s="7" t="s">
        <v>540</v>
      </c>
      <c r="U1366" s="2">
        <f t="shared" si="441"/>
        <v>2</v>
      </c>
      <c r="V1366" s="2" t="b">
        <f t="shared" si="442"/>
        <v>0</v>
      </c>
      <c r="W1366" s="17" t="b">
        <f t="shared" si="443"/>
        <v>1</v>
      </c>
      <c r="X1366" s="2" t="b">
        <f t="shared" si="444"/>
        <v>0</v>
      </c>
      <c r="Y1366" s="2" t="b">
        <f t="shared" si="445"/>
        <v>0</v>
      </c>
      <c r="Z1366" s="2" t="b">
        <f t="shared" si="446"/>
        <v>0</v>
      </c>
      <c r="AA1366" s="2" t="b">
        <f t="shared" si="447"/>
        <v>1</v>
      </c>
      <c r="AB1366" s="2" t="b">
        <f t="shared" si="448"/>
        <v>0</v>
      </c>
      <c r="AC1366" s="2" t="b">
        <f t="shared" si="449"/>
        <v>0</v>
      </c>
      <c r="AD1366" s="2" t="b">
        <f t="shared" si="450"/>
        <v>0</v>
      </c>
      <c r="AE1366" s="2" t="b">
        <f t="shared" si="451"/>
        <v>0</v>
      </c>
      <c r="AF1366" s="2" t="b">
        <f t="shared" si="452"/>
        <v>0</v>
      </c>
      <c r="AG1366" s="2" t="b">
        <f t="shared" si="453"/>
        <v>0</v>
      </c>
      <c r="AH1366" s="17" t="b">
        <f t="shared" si="454"/>
        <v>0</v>
      </c>
      <c r="AI1366" s="2" t="b">
        <f t="shared" si="455"/>
        <v>0</v>
      </c>
      <c r="AJ1366" s="2" t="b">
        <f t="shared" si="456"/>
        <v>0</v>
      </c>
      <c r="AK1366" s="2" t="b">
        <f t="shared" si="457"/>
        <v>0</v>
      </c>
      <c r="AL1366" s="2" t="b">
        <f t="shared" si="458"/>
        <v>0</v>
      </c>
      <c r="AM1366" s="2" t="b">
        <f t="shared" si="459"/>
        <v>0</v>
      </c>
      <c r="AN1366" s="2" t="b">
        <f t="shared" si="460"/>
        <v>0</v>
      </c>
      <c r="AO1366" s="2" t="b">
        <v>0</v>
      </c>
      <c r="AP1366" s="2" t="b">
        <f t="shared" si="461"/>
        <v>0</v>
      </c>
      <c r="AQ1366" s="2" t="b">
        <v>0</v>
      </c>
      <c r="AR1366" s="7">
        <v>2</v>
      </c>
      <c r="AS1366" s="7">
        <v>7</v>
      </c>
      <c r="BM1366" s="2"/>
      <c r="BN1366" s="2"/>
      <c r="BO1366" s="2"/>
    </row>
    <row r="1367" spans="1:84" s="7" customFormat="1" ht="42.75" hidden="1" x14ac:dyDescent="0.25">
      <c r="A1367" s="2"/>
      <c r="B1367" s="2"/>
      <c r="C1367" s="2"/>
      <c r="D1367" s="2"/>
      <c r="E1367" s="2"/>
      <c r="F1367" s="2"/>
      <c r="G1367" s="2"/>
      <c r="H1367" s="2"/>
      <c r="I1367" s="2"/>
      <c r="J1367" s="2"/>
      <c r="K1367" s="2"/>
      <c r="L1367" s="15">
        <v>2009361393</v>
      </c>
      <c r="M1367" s="12" t="s">
        <v>5545</v>
      </c>
      <c r="N1367" s="2"/>
      <c r="O1367" s="2"/>
      <c r="P1367" s="2"/>
      <c r="Q1367" s="13" t="s">
        <v>5439</v>
      </c>
      <c r="R1367" s="2" t="s">
        <v>5440</v>
      </c>
      <c r="S1367" s="2"/>
      <c r="T1367" s="13" t="s">
        <v>5443</v>
      </c>
      <c r="U1367" s="2">
        <f t="shared" si="441"/>
        <v>1</v>
      </c>
      <c r="V1367" s="2" t="b">
        <f t="shared" si="442"/>
        <v>1</v>
      </c>
      <c r="W1367" s="17" t="b">
        <f t="shared" si="443"/>
        <v>0</v>
      </c>
      <c r="X1367" s="2" t="b">
        <f t="shared" si="444"/>
        <v>0</v>
      </c>
      <c r="Y1367" s="2" t="b">
        <f t="shared" si="445"/>
        <v>0</v>
      </c>
      <c r="Z1367" s="2" t="b">
        <f t="shared" si="446"/>
        <v>0</v>
      </c>
      <c r="AA1367" s="2" t="b">
        <f t="shared" si="447"/>
        <v>0</v>
      </c>
      <c r="AB1367" s="2" t="b">
        <f t="shared" si="448"/>
        <v>0</v>
      </c>
      <c r="AC1367" s="2" t="b">
        <f t="shared" si="449"/>
        <v>0</v>
      </c>
      <c r="AD1367" s="2" t="b">
        <f t="shared" si="450"/>
        <v>0</v>
      </c>
      <c r="AE1367" s="2" t="b">
        <f t="shared" si="451"/>
        <v>0</v>
      </c>
      <c r="AF1367" s="2" t="b">
        <f t="shared" si="452"/>
        <v>0</v>
      </c>
      <c r="AG1367" s="2" t="b">
        <f t="shared" si="453"/>
        <v>0</v>
      </c>
      <c r="AH1367" s="17" t="b">
        <f t="shared" si="454"/>
        <v>0</v>
      </c>
      <c r="AI1367" s="2" t="b">
        <f t="shared" si="455"/>
        <v>0</v>
      </c>
      <c r="AJ1367" s="2" t="b">
        <f t="shared" si="456"/>
        <v>0</v>
      </c>
      <c r="AK1367" s="2" t="b">
        <f t="shared" si="457"/>
        <v>0</v>
      </c>
      <c r="AL1367" s="2" t="b">
        <f t="shared" si="458"/>
        <v>0</v>
      </c>
      <c r="AM1367" s="2" t="b">
        <f t="shared" si="459"/>
        <v>0</v>
      </c>
      <c r="AN1367" s="2" t="b">
        <f t="shared" si="460"/>
        <v>0</v>
      </c>
      <c r="AO1367" s="2" t="b">
        <v>0</v>
      </c>
      <c r="AP1367" s="2" t="b">
        <f t="shared" si="461"/>
        <v>0</v>
      </c>
      <c r="AQ1367" s="41" t="b">
        <v>0</v>
      </c>
      <c r="AR1367" s="2">
        <v>1</v>
      </c>
      <c r="AS1367" s="2"/>
      <c r="AT1367" s="2"/>
      <c r="AU1367" s="2"/>
      <c r="AV1367" s="2"/>
      <c r="AW1367" s="2"/>
      <c r="AX1367" s="2"/>
      <c r="AY1367" s="2"/>
      <c r="AZ1367" s="2"/>
      <c r="BA1367" s="2"/>
      <c r="BB1367" s="2"/>
      <c r="BC1367" s="2"/>
      <c r="BD1367" s="2"/>
      <c r="BE1367" s="2"/>
      <c r="BF1367" s="2"/>
      <c r="BG1367" s="2"/>
      <c r="BH1367" s="2"/>
      <c r="BI1367" s="2"/>
      <c r="BJ1367" s="2"/>
      <c r="BK1367" s="2"/>
      <c r="BL1367" s="2"/>
      <c r="BM1367" s="5"/>
      <c r="BN1367" s="5"/>
      <c r="BO1367" s="5"/>
      <c r="BP1367" s="2"/>
    </row>
    <row r="1368" spans="1:84" s="7" customFormat="1" hidden="1" x14ac:dyDescent="0.25">
      <c r="A1368" s="2"/>
      <c r="L1368" s="11" t="s">
        <v>2990</v>
      </c>
      <c r="M1368" s="2" t="s">
        <v>2991</v>
      </c>
      <c r="N1368" s="2">
        <v>48</v>
      </c>
      <c r="O1368" s="2">
        <v>4</v>
      </c>
      <c r="P1368" s="3">
        <v>41244.368750000001</v>
      </c>
      <c r="Q1368" s="2" t="s">
        <v>11</v>
      </c>
      <c r="R1368" s="2" t="s">
        <v>459</v>
      </c>
      <c r="S1368" s="2" t="s">
        <v>2992</v>
      </c>
      <c r="T1368" s="2" t="s">
        <v>547</v>
      </c>
      <c r="U1368" s="2">
        <f t="shared" si="441"/>
        <v>1</v>
      </c>
      <c r="V1368" s="2" t="b">
        <f t="shared" si="442"/>
        <v>1</v>
      </c>
      <c r="W1368" s="17" t="b">
        <f t="shared" si="443"/>
        <v>0</v>
      </c>
      <c r="X1368" s="2" t="b">
        <f t="shared" si="444"/>
        <v>0</v>
      </c>
      <c r="Y1368" s="2" t="b">
        <f t="shared" si="445"/>
        <v>0</v>
      </c>
      <c r="Z1368" s="2" t="b">
        <f t="shared" si="446"/>
        <v>0</v>
      </c>
      <c r="AA1368" s="2" t="b">
        <f t="shared" si="447"/>
        <v>0</v>
      </c>
      <c r="AB1368" s="2" t="b">
        <f t="shared" si="448"/>
        <v>0</v>
      </c>
      <c r="AC1368" s="2" t="b">
        <f t="shared" si="449"/>
        <v>0</v>
      </c>
      <c r="AD1368" s="2" t="b">
        <f t="shared" si="450"/>
        <v>0</v>
      </c>
      <c r="AE1368" s="2" t="b">
        <f t="shared" si="451"/>
        <v>0</v>
      </c>
      <c r="AF1368" s="2" t="b">
        <f t="shared" si="452"/>
        <v>0</v>
      </c>
      <c r="AG1368" s="2" t="b">
        <f t="shared" si="453"/>
        <v>0</v>
      </c>
      <c r="AH1368" s="17" t="b">
        <f t="shared" si="454"/>
        <v>0</v>
      </c>
      <c r="AI1368" s="2" t="b">
        <f t="shared" si="455"/>
        <v>0</v>
      </c>
      <c r="AJ1368" s="2" t="b">
        <f t="shared" si="456"/>
        <v>0</v>
      </c>
      <c r="AK1368" s="2" t="b">
        <f t="shared" si="457"/>
        <v>0</v>
      </c>
      <c r="AL1368" s="2" t="b">
        <f t="shared" si="458"/>
        <v>0</v>
      </c>
      <c r="AM1368" s="2" t="b">
        <f t="shared" si="459"/>
        <v>0</v>
      </c>
      <c r="AN1368" s="2" t="b">
        <f t="shared" si="460"/>
        <v>0</v>
      </c>
      <c r="AO1368" s="2" t="b">
        <v>0</v>
      </c>
      <c r="AP1368" s="2" t="b">
        <f t="shared" si="461"/>
        <v>0</v>
      </c>
      <c r="AQ1368" s="2" t="b">
        <v>0</v>
      </c>
      <c r="AR1368" s="2">
        <v>1</v>
      </c>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row>
    <row r="1369" spans="1:84" s="7" customFormat="1" hidden="1" x14ac:dyDescent="0.25">
      <c r="A1369" s="2"/>
      <c r="L1369" s="11" t="s">
        <v>1935</v>
      </c>
      <c r="M1369" s="2" t="s">
        <v>1936</v>
      </c>
      <c r="N1369" s="7">
        <v>2014</v>
      </c>
      <c r="O1369" s="7">
        <v>1</v>
      </c>
      <c r="P1369" s="9">
        <v>41640</v>
      </c>
      <c r="Q1369" s="7" t="s">
        <v>11</v>
      </c>
      <c r="R1369" s="7" t="s">
        <v>459</v>
      </c>
      <c r="S1369" s="7" t="s">
        <v>1930</v>
      </c>
      <c r="T1369" s="7" t="s">
        <v>1130</v>
      </c>
      <c r="U1369" s="2">
        <f t="shared" si="441"/>
        <v>1</v>
      </c>
      <c r="V1369" s="2" t="b">
        <f t="shared" si="442"/>
        <v>1</v>
      </c>
      <c r="W1369" s="17" t="b">
        <f t="shared" si="443"/>
        <v>0</v>
      </c>
      <c r="X1369" s="2" t="b">
        <f t="shared" si="444"/>
        <v>0</v>
      </c>
      <c r="Y1369" s="2" t="b">
        <f t="shared" si="445"/>
        <v>0</v>
      </c>
      <c r="Z1369" s="2" t="b">
        <f t="shared" si="446"/>
        <v>0</v>
      </c>
      <c r="AA1369" s="2" t="b">
        <f t="shared" si="447"/>
        <v>0</v>
      </c>
      <c r="AB1369" s="2" t="b">
        <f t="shared" si="448"/>
        <v>0</v>
      </c>
      <c r="AC1369" s="2" t="b">
        <f t="shared" si="449"/>
        <v>0</v>
      </c>
      <c r="AD1369" s="2" t="b">
        <f t="shared" si="450"/>
        <v>0</v>
      </c>
      <c r="AE1369" s="2" t="b">
        <f t="shared" si="451"/>
        <v>0</v>
      </c>
      <c r="AF1369" s="2" t="b">
        <f t="shared" si="452"/>
        <v>0</v>
      </c>
      <c r="AG1369" s="2" t="b">
        <f t="shared" si="453"/>
        <v>0</v>
      </c>
      <c r="AH1369" s="17" t="b">
        <f t="shared" si="454"/>
        <v>0</v>
      </c>
      <c r="AI1369" s="2" t="b">
        <f t="shared" si="455"/>
        <v>0</v>
      </c>
      <c r="AJ1369" s="2" t="b">
        <f t="shared" si="456"/>
        <v>0</v>
      </c>
      <c r="AK1369" s="2" t="b">
        <f t="shared" si="457"/>
        <v>0</v>
      </c>
      <c r="AL1369" s="2" t="b">
        <f t="shared" si="458"/>
        <v>0</v>
      </c>
      <c r="AM1369" s="2" t="b">
        <f t="shared" si="459"/>
        <v>0</v>
      </c>
      <c r="AN1369" s="2" t="b">
        <f t="shared" si="460"/>
        <v>0</v>
      </c>
      <c r="AO1369" s="2" t="b">
        <v>0</v>
      </c>
      <c r="AP1369" s="2" t="b">
        <f t="shared" si="461"/>
        <v>0</v>
      </c>
      <c r="AQ1369" s="2" t="b">
        <v>0</v>
      </c>
      <c r="AR1369" s="7">
        <v>1</v>
      </c>
      <c r="BM1369" s="2"/>
      <c r="BN1369" s="2"/>
      <c r="BO1369" s="2"/>
    </row>
    <row r="1370" spans="1:84" s="84" customFormat="1" ht="45" x14ac:dyDescent="0.25">
      <c r="A1370" s="75" t="s">
        <v>5663</v>
      </c>
      <c r="B1370" s="75" t="s">
        <v>5711</v>
      </c>
      <c r="C1370" s="75" t="s">
        <v>5828</v>
      </c>
      <c r="D1370" s="90" t="s">
        <v>5693</v>
      </c>
      <c r="E1370" s="90" t="s">
        <v>5829</v>
      </c>
      <c r="F1370" s="90" t="s">
        <v>5693</v>
      </c>
      <c r="G1370" s="91" t="s">
        <v>5830</v>
      </c>
      <c r="H1370" s="90"/>
      <c r="I1370" s="90" t="s">
        <v>5831</v>
      </c>
      <c r="J1370" s="90" t="s">
        <v>5832</v>
      </c>
      <c r="K1370" s="75"/>
      <c r="L1370" s="90" t="s">
        <v>3543</v>
      </c>
      <c r="M1370" s="90" t="s">
        <v>3544</v>
      </c>
      <c r="N1370" s="90">
        <v>2012</v>
      </c>
      <c r="O1370" s="90">
        <v>1</v>
      </c>
      <c r="P1370" s="92">
        <v>40909.600694444445</v>
      </c>
      <c r="Q1370" s="90" t="s">
        <v>11</v>
      </c>
      <c r="R1370" s="90" t="s">
        <v>459</v>
      </c>
      <c r="S1370" s="90" t="s">
        <v>3545</v>
      </c>
      <c r="T1370" s="90" t="s">
        <v>484</v>
      </c>
      <c r="U1370" s="90">
        <f t="shared" si="441"/>
        <v>9</v>
      </c>
      <c r="V1370" s="90" t="b">
        <f t="shared" si="442"/>
        <v>1</v>
      </c>
      <c r="W1370" s="90" t="b">
        <f t="shared" si="443"/>
        <v>1</v>
      </c>
      <c r="X1370" s="90" t="b">
        <f t="shared" si="444"/>
        <v>1</v>
      </c>
      <c r="Y1370" s="90" t="b">
        <f t="shared" si="445"/>
        <v>0</v>
      </c>
      <c r="Z1370" s="90" t="b">
        <f t="shared" si="446"/>
        <v>1</v>
      </c>
      <c r="AA1370" s="90" t="b">
        <f t="shared" si="447"/>
        <v>1</v>
      </c>
      <c r="AB1370" s="90" t="b">
        <f t="shared" si="448"/>
        <v>1</v>
      </c>
      <c r="AC1370" s="90" t="b">
        <f t="shared" si="449"/>
        <v>0</v>
      </c>
      <c r="AD1370" s="90" t="b">
        <f t="shared" si="450"/>
        <v>0</v>
      </c>
      <c r="AE1370" s="90" t="b">
        <f t="shared" si="451"/>
        <v>0</v>
      </c>
      <c r="AF1370" s="90" t="b">
        <f t="shared" si="452"/>
        <v>0</v>
      </c>
      <c r="AG1370" s="90" t="b">
        <f t="shared" si="453"/>
        <v>1</v>
      </c>
      <c r="AH1370" s="90" t="b">
        <f t="shared" si="454"/>
        <v>0</v>
      </c>
      <c r="AI1370" s="90" t="b">
        <f t="shared" si="455"/>
        <v>0</v>
      </c>
      <c r="AJ1370" s="90" t="b">
        <f t="shared" si="456"/>
        <v>0</v>
      </c>
      <c r="AK1370" s="90" t="b">
        <f t="shared" si="457"/>
        <v>1</v>
      </c>
      <c r="AL1370" s="90" t="b">
        <f t="shared" si="458"/>
        <v>0</v>
      </c>
      <c r="AM1370" s="90" t="b">
        <f t="shared" si="459"/>
        <v>0</v>
      </c>
      <c r="AN1370" s="90" t="b">
        <f t="shared" si="460"/>
        <v>0</v>
      </c>
      <c r="AO1370" s="90" t="b">
        <v>0</v>
      </c>
      <c r="AP1370" s="90" t="b">
        <f t="shared" si="461"/>
        <v>1</v>
      </c>
      <c r="AQ1370" s="90" t="b">
        <v>0</v>
      </c>
      <c r="AR1370" s="7">
        <v>1</v>
      </c>
      <c r="AS1370" s="7">
        <v>2</v>
      </c>
      <c r="AT1370" s="7">
        <v>3</v>
      </c>
      <c r="AU1370" s="7">
        <v>4</v>
      </c>
      <c r="AV1370" s="7">
        <v>6</v>
      </c>
      <c r="AW1370" s="7">
        <v>7</v>
      </c>
      <c r="AX1370" s="7">
        <v>8</v>
      </c>
      <c r="AY1370" s="7" t="s">
        <v>5615</v>
      </c>
      <c r="AZ1370" s="7">
        <v>12</v>
      </c>
      <c r="BA1370" s="7">
        <v>15</v>
      </c>
      <c r="BB1370" s="7">
        <v>22</v>
      </c>
      <c r="BC1370" s="7">
        <v>52</v>
      </c>
      <c r="BD1370" s="7"/>
      <c r="BE1370" s="7"/>
      <c r="BF1370" s="7"/>
      <c r="BG1370" s="7"/>
      <c r="BH1370" s="7"/>
      <c r="BI1370" s="7"/>
      <c r="BJ1370" s="7"/>
      <c r="BK1370" s="7"/>
      <c r="BL1370" s="7"/>
      <c r="BM1370" s="7"/>
      <c r="BN1370" s="7"/>
      <c r="BO1370" s="7"/>
      <c r="BP1370" s="2"/>
      <c r="BQ1370" s="2"/>
      <c r="BR1370" s="2"/>
      <c r="BS1370" s="2"/>
      <c r="BT1370" s="2"/>
      <c r="BU1370" s="2"/>
      <c r="BV1370" s="2"/>
      <c r="BW1370" s="2"/>
      <c r="BX1370" s="2"/>
      <c r="BY1370" s="2"/>
      <c r="BZ1370" s="2"/>
      <c r="CA1370" s="2"/>
      <c r="CB1370" s="2"/>
      <c r="CC1370" s="2"/>
      <c r="CD1370" s="2"/>
      <c r="CE1370" s="2"/>
      <c r="CF1370" s="7"/>
    </row>
    <row r="1371" spans="1:84" s="7" customFormat="1" hidden="1" x14ac:dyDescent="0.25">
      <c r="A1371" s="2"/>
      <c r="L1371" s="11" t="s">
        <v>4355</v>
      </c>
      <c r="M1371" s="2" t="s">
        <v>4356</v>
      </c>
      <c r="N1371" s="2">
        <v>34</v>
      </c>
      <c r="O1371" s="2">
        <v>2</v>
      </c>
      <c r="P1371" s="3">
        <v>41456.468055555553</v>
      </c>
      <c r="Q1371" s="2" t="s">
        <v>2614</v>
      </c>
      <c r="R1371" s="2" t="s">
        <v>459</v>
      </c>
      <c r="S1371" s="2" t="s">
        <v>4357</v>
      </c>
      <c r="T1371" s="2" t="s">
        <v>461</v>
      </c>
      <c r="U1371" s="2">
        <f t="shared" si="441"/>
        <v>3</v>
      </c>
      <c r="V1371" s="2" t="b">
        <f t="shared" si="442"/>
        <v>0</v>
      </c>
      <c r="W1371" s="17" t="b">
        <f t="shared" si="443"/>
        <v>0</v>
      </c>
      <c r="X1371" s="2" t="b">
        <f t="shared" si="444"/>
        <v>0</v>
      </c>
      <c r="Y1371" s="2" t="b">
        <f t="shared" si="445"/>
        <v>0</v>
      </c>
      <c r="Z1371" s="2" t="b">
        <f t="shared" si="446"/>
        <v>0</v>
      </c>
      <c r="AA1371" s="2" t="b">
        <f t="shared" si="447"/>
        <v>0</v>
      </c>
      <c r="AB1371" s="2" t="b">
        <f t="shared" si="448"/>
        <v>0</v>
      </c>
      <c r="AC1371" s="2" t="b">
        <f t="shared" si="449"/>
        <v>1</v>
      </c>
      <c r="AD1371" s="2" t="b">
        <f t="shared" si="450"/>
        <v>0</v>
      </c>
      <c r="AE1371" s="2" t="b">
        <f t="shared" si="451"/>
        <v>0</v>
      </c>
      <c r="AF1371" s="2" t="b">
        <f t="shared" si="452"/>
        <v>0</v>
      </c>
      <c r="AG1371" s="2" t="b">
        <f t="shared" si="453"/>
        <v>1</v>
      </c>
      <c r="AH1371" s="17" t="b">
        <f t="shared" si="454"/>
        <v>0</v>
      </c>
      <c r="AI1371" s="2" t="b">
        <f t="shared" si="455"/>
        <v>0</v>
      </c>
      <c r="AJ1371" s="2" t="b">
        <f t="shared" si="456"/>
        <v>1</v>
      </c>
      <c r="AK1371" s="2" t="b">
        <f t="shared" si="457"/>
        <v>0</v>
      </c>
      <c r="AL1371" s="2" t="b">
        <f t="shared" si="458"/>
        <v>0</v>
      </c>
      <c r="AM1371" s="2" t="b">
        <f t="shared" si="459"/>
        <v>0</v>
      </c>
      <c r="AN1371" s="2" t="b">
        <f t="shared" si="460"/>
        <v>0</v>
      </c>
      <c r="AO1371" s="2" t="b">
        <v>0</v>
      </c>
      <c r="AP1371" s="2" t="b">
        <f t="shared" si="461"/>
        <v>0</v>
      </c>
      <c r="AQ1371" s="2" t="b">
        <v>0</v>
      </c>
      <c r="AR1371" s="2" t="s">
        <v>5615</v>
      </c>
      <c r="AS1371" s="2">
        <v>10</v>
      </c>
      <c r="AT1371" s="2">
        <v>12</v>
      </c>
      <c r="AU1371" s="2">
        <v>15</v>
      </c>
      <c r="AV1371" s="2">
        <v>21</v>
      </c>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row>
    <row r="1372" spans="1:84" s="7" customFormat="1" ht="30" hidden="1" x14ac:dyDescent="0.25">
      <c r="A1372" s="2"/>
      <c r="L1372" s="11" t="s">
        <v>3604</v>
      </c>
      <c r="M1372" s="2" t="s">
        <v>3605</v>
      </c>
      <c r="N1372" s="2">
        <v>2014</v>
      </c>
      <c r="O1372" s="2">
        <v>4</v>
      </c>
      <c r="P1372" s="3">
        <v>41974.707638888889</v>
      </c>
      <c r="Q1372" s="2" t="s">
        <v>11</v>
      </c>
      <c r="R1372" s="2" t="s">
        <v>459</v>
      </c>
      <c r="S1372" s="2" t="s">
        <v>3603</v>
      </c>
      <c r="T1372" s="2" t="s">
        <v>484</v>
      </c>
      <c r="U1372" s="2">
        <f t="shared" si="441"/>
        <v>1</v>
      </c>
      <c r="V1372" s="2" t="b">
        <f t="shared" si="442"/>
        <v>1</v>
      </c>
      <c r="W1372" s="17" t="b">
        <f t="shared" si="443"/>
        <v>0</v>
      </c>
      <c r="X1372" s="2" t="b">
        <f t="shared" si="444"/>
        <v>0</v>
      </c>
      <c r="Y1372" s="2" t="b">
        <f t="shared" si="445"/>
        <v>0</v>
      </c>
      <c r="Z1372" s="2" t="b">
        <f t="shared" si="446"/>
        <v>0</v>
      </c>
      <c r="AA1372" s="2" t="b">
        <f t="shared" si="447"/>
        <v>0</v>
      </c>
      <c r="AB1372" s="2" t="b">
        <f t="shared" si="448"/>
        <v>0</v>
      </c>
      <c r="AC1372" s="2" t="b">
        <f t="shared" si="449"/>
        <v>0</v>
      </c>
      <c r="AD1372" s="2" t="b">
        <f t="shared" si="450"/>
        <v>0</v>
      </c>
      <c r="AE1372" s="2" t="b">
        <f t="shared" si="451"/>
        <v>0</v>
      </c>
      <c r="AF1372" s="2" t="b">
        <f t="shared" si="452"/>
        <v>0</v>
      </c>
      <c r="AG1372" s="2" t="b">
        <f t="shared" si="453"/>
        <v>0</v>
      </c>
      <c r="AH1372" s="17" t="b">
        <f t="shared" si="454"/>
        <v>0</v>
      </c>
      <c r="AI1372" s="2" t="b">
        <f t="shared" si="455"/>
        <v>0</v>
      </c>
      <c r="AJ1372" s="2" t="b">
        <f t="shared" si="456"/>
        <v>0</v>
      </c>
      <c r="AK1372" s="2" t="b">
        <f t="shared" si="457"/>
        <v>0</v>
      </c>
      <c r="AL1372" s="2" t="b">
        <f t="shared" si="458"/>
        <v>0</v>
      </c>
      <c r="AM1372" s="2" t="b">
        <f t="shared" si="459"/>
        <v>0</v>
      </c>
      <c r="AN1372" s="2" t="b">
        <f t="shared" si="460"/>
        <v>0</v>
      </c>
      <c r="AO1372" s="2" t="b">
        <v>0</v>
      </c>
      <c r="AP1372" s="2" t="b">
        <f t="shared" si="461"/>
        <v>0</v>
      </c>
      <c r="AQ1372" s="2" t="b">
        <v>0</v>
      </c>
      <c r="AR1372" s="2">
        <v>1</v>
      </c>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row>
    <row r="1373" spans="1:84" s="7" customFormat="1" hidden="1" x14ac:dyDescent="0.25">
      <c r="A1373" s="2"/>
      <c r="L1373" s="11" t="s">
        <v>3619</v>
      </c>
      <c r="M1373" s="2" t="s">
        <v>3620</v>
      </c>
      <c r="N1373" s="7">
        <v>34</v>
      </c>
      <c r="O1373" s="7">
        <v>12</v>
      </c>
      <c r="P1373" s="8">
        <v>40878.499305555553</v>
      </c>
      <c r="Q1373" s="7" t="s">
        <v>11</v>
      </c>
      <c r="R1373" s="7" t="s">
        <v>459</v>
      </c>
      <c r="S1373" s="7" t="s">
        <v>3618</v>
      </c>
      <c r="T1373" s="7" t="s">
        <v>2572</v>
      </c>
      <c r="U1373" s="2">
        <f t="shared" si="441"/>
        <v>1</v>
      </c>
      <c r="V1373" s="2" t="b">
        <f t="shared" si="442"/>
        <v>1</v>
      </c>
      <c r="W1373" s="17" t="b">
        <f t="shared" si="443"/>
        <v>0</v>
      </c>
      <c r="X1373" s="2" t="b">
        <f t="shared" si="444"/>
        <v>0</v>
      </c>
      <c r="Y1373" s="2" t="b">
        <f t="shared" si="445"/>
        <v>0</v>
      </c>
      <c r="Z1373" s="2" t="b">
        <f t="shared" si="446"/>
        <v>0</v>
      </c>
      <c r="AA1373" s="2" t="b">
        <f t="shared" si="447"/>
        <v>0</v>
      </c>
      <c r="AB1373" s="2" t="b">
        <f t="shared" si="448"/>
        <v>0</v>
      </c>
      <c r="AC1373" s="2" t="b">
        <f t="shared" si="449"/>
        <v>0</v>
      </c>
      <c r="AD1373" s="2" t="b">
        <f t="shared" si="450"/>
        <v>0</v>
      </c>
      <c r="AE1373" s="2" t="b">
        <f t="shared" si="451"/>
        <v>0</v>
      </c>
      <c r="AF1373" s="2" t="b">
        <f t="shared" si="452"/>
        <v>0</v>
      </c>
      <c r="AG1373" s="2" t="b">
        <f t="shared" si="453"/>
        <v>0</v>
      </c>
      <c r="AH1373" s="17" t="b">
        <f t="shared" si="454"/>
        <v>0</v>
      </c>
      <c r="AI1373" s="2" t="b">
        <f t="shared" si="455"/>
        <v>0</v>
      </c>
      <c r="AJ1373" s="2" t="b">
        <f t="shared" si="456"/>
        <v>0</v>
      </c>
      <c r="AK1373" s="2" t="b">
        <f t="shared" si="457"/>
        <v>0</v>
      </c>
      <c r="AL1373" s="2" t="b">
        <f t="shared" si="458"/>
        <v>0</v>
      </c>
      <c r="AM1373" s="2" t="b">
        <f t="shared" si="459"/>
        <v>0</v>
      </c>
      <c r="AN1373" s="2" t="b">
        <f t="shared" si="460"/>
        <v>0</v>
      </c>
      <c r="AO1373" s="2" t="b">
        <v>0</v>
      </c>
      <c r="AP1373" s="2" t="b">
        <f t="shared" si="461"/>
        <v>0</v>
      </c>
      <c r="AQ1373" s="2" t="b">
        <v>0</v>
      </c>
      <c r="AR1373" s="7">
        <v>1</v>
      </c>
      <c r="BM1373" s="2"/>
      <c r="BN1373" s="2"/>
      <c r="BO1373" s="2"/>
      <c r="BP1373" s="2"/>
    </row>
    <row r="1374" spans="1:84" s="7" customFormat="1" hidden="1" x14ac:dyDescent="0.25">
      <c r="A1374" s="2"/>
      <c r="B1374" s="2"/>
      <c r="C1374" s="2"/>
      <c r="D1374" s="2"/>
      <c r="E1374" s="2"/>
      <c r="F1374" s="2"/>
      <c r="G1374" s="2"/>
      <c r="H1374" s="2"/>
      <c r="I1374" s="2"/>
      <c r="J1374" s="2"/>
      <c r="K1374" s="2"/>
      <c r="L1374" s="11" t="s">
        <v>4802</v>
      </c>
      <c r="M1374" s="2" t="s">
        <v>4803</v>
      </c>
      <c r="N1374" s="2">
        <v>2012</v>
      </c>
      <c r="O1374" s="2">
        <v>1</v>
      </c>
      <c r="P1374" s="3">
        <v>41000.51458333333</v>
      </c>
      <c r="Q1374" s="2" t="s">
        <v>11</v>
      </c>
      <c r="R1374" s="2" t="s">
        <v>4779</v>
      </c>
      <c r="S1374" s="2" t="s">
        <v>4801</v>
      </c>
      <c r="T1374" s="2" t="s">
        <v>4781</v>
      </c>
      <c r="U1374" s="2">
        <f t="shared" si="441"/>
        <v>3</v>
      </c>
      <c r="V1374" s="2" t="b">
        <f t="shared" si="442"/>
        <v>1</v>
      </c>
      <c r="W1374" s="17" t="b">
        <f t="shared" si="443"/>
        <v>0</v>
      </c>
      <c r="X1374" s="2" t="b">
        <f t="shared" si="444"/>
        <v>0</v>
      </c>
      <c r="Y1374" s="2" t="b">
        <f t="shared" si="445"/>
        <v>0</v>
      </c>
      <c r="Z1374" s="2" t="b">
        <f t="shared" si="446"/>
        <v>0</v>
      </c>
      <c r="AA1374" s="2" t="b">
        <f t="shared" si="447"/>
        <v>0</v>
      </c>
      <c r="AB1374" s="2" t="b">
        <f t="shared" si="448"/>
        <v>0</v>
      </c>
      <c r="AC1374" s="2" t="b">
        <f t="shared" si="449"/>
        <v>0</v>
      </c>
      <c r="AD1374" s="2" t="b">
        <f t="shared" si="450"/>
        <v>0</v>
      </c>
      <c r="AE1374" s="2" t="b">
        <f t="shared" si="451"/>
        <v>0</v>
      </c>
      <c r="AF1374" s="2" t="b">
        <f t="shared" si="452"/>
        <v>0</v>
      </c>
      <c r="AG1374" s="2" t="b">
        <f t="shared" si="453"/>
        <v>0</v>
      </c>
      <c r="AH1374" s="17" t="b">
        <f t="shared" si="454"/>
        <v>0</v>
      </c>
      <c r="AI1374" s="2" t="b">
        <f t="shared" si="455"/>
        <v>0</v>
      </c>
      <c r="AJ1374" s="2" t="b">
        <f t="shared" si="456"/>
        <v>0</v>
      </c>
      <c r="AK1374" s="2" t="b">
        <f t="shared" si="457"/>
        <v>1</v>
      </c>
      <c r="AL1374" s="2" t="b">
        <f t="shared" si="458"/>
        <v>0</v>
      </c>
      <c r="AM1374" s="2" t="b">
        <f t="shared" si="459"/>
        <v>0</v>
      </c>
      <c r="AN1374" s="2" t="b">
        <f t="shared" si="460"/>
        <v>0</v>
      </c>
      <c r="AO1374" s="2" t="b">
        <v>0</v>
      </c>
      <c r="AP1374" s="2" t="b">
        <f t="shared" si="461"/>
        <v>1</v>
      </c>
      <c r="AQ1374" s="2" t="b">
        <v>0</v>
      </c>
      <c r="AR1374" s="2">
        <v>1</v>
      </c>
      <c r="AS1374" s="2" t="s">
        <v>5619</v>
      </c>
      <c r="AT1374" s="2">
        <v>12</v>
      </c>
      <c r="AU1374" s="2">
        <v>22</v>
      </c>
      <c r="AV1374" s="2">
        <v>52</v>
      </c>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row>
    <row r="1375" spans="1:84" s="84" customFormat="1" ht="75" x14ac:dyDescent="0.25">
      <c r="A1375" s="75" t="s">
        <v>5663</v>
      </c>
      <c r="B1375" s="75" t="s">
        <v>5711</v>
      </c>
      <c r="C1375" s="75" t="s">
        <v>6163</v>
      </c>
      <c r="D1375" s="90" t="s">
        <v>5693</v>
      </c>
      <c r="E1375" s="90" t="s">
        <v>6164</v>
      </c>
      <c r="F1375" s="90" t="s">
        <v>5693</v>
      </c>
      <c r="G1375" s="90" t="s">
        <v>6165</v>
      </c>
      <c r="H1375" s="90"/>
      <c r="I1375" s="90" t="s">
        <v>6166</v>
      </c>
      <c r="J1375" s="90" t="s">
        <v>6167</v>
      </c>
      <c r="K1375" s="75"/>
      <c r="L1375" s="90" t="s">
        <v>1642</v>
      </c>
      <c r="M1375" s="90" t="s">
        <v>1643</v>
      </c>
      <c r="N1375" s="90">
        <v>35</v>
      </c>
      <c r="O1375" s="90">
        <v>2</v>
      </c>
      <c r="P1375" s="92">
        <v>40878.361111111109</v>
      </c>
      <c r="Q1375" s="90" t="s">
        <v>11</v>
      </c>
      <c r="R1375" s="90" t="s">
        <v>459</v>
      </c>
      <c r="S1375" s="90" t="s">
        <v>1644</v>
      </c>
      <c r="T1375" s="90" t="s">
        <v>480</v>
      </c>
      <c r="U1375" s="90">
        <f t="shared" si="441"/>
        <v>9</v>
      </c>
      <c r="V1375" s="90" t="b">
        <f t="shared" si="442"/>
        <v>1</v>
      </c>
      <c r="W1375" s="90" t="b">
        <f t="shared" si="443"/>
        <v>1</v>
      </c>
      <c r="X1375" s="90" t="b">
        <f t="shared" si="444"/>
        <v>1</v>
      </c>
      <c r="Y1375" s="90" t="b">
        <f t="shared" si="445"/>
        <v>0</v>
      </c>
      <c r="Z1375" s="90" t="b">
        <f t="shared" si="446"/>
        <v>1</v>
      </c>
      <c r="AA1375" s="90" t="b">
        <f t="shared" si="447"/>
        <v>0</v>
      </c>
      <c r="AB1375" s="90" t="b">
        <f t="shared" si="448"/>
        <v>1</v>
      </c>
      <c r="AC1375" s="90" t="b">
        <f t="shared" si="449"/>
        <v>1</v>
      </c>
      <c r="AD1375" s="90" t="b">
        <f t="shared" si="450"/>
        <v>1</v>
      </c>
      <c r="AE1375" s="90" t="b">
        <f t="shared" si="451"/>
        <v>0</v>
      </c>
      <c r="AF1375" s="90" t="b">
        <f t="shared" si="452"/>
        <v>0</v>
      </c>
      <c r="AG1375" s="90" t="b">
        <f t="shared" si="453"/>
        <v>0</v>
      </c>
      <c r="AH1375" s="90" t="b">
        <f t="shared" si="454"/>
        <v>1</v>
      </c>
      <c r="AI1375" s="90" t="b">
        <f t="shared" si="455"/>
        <v>0</v>
      </c>
      <c r="AJ1375" s="90" t="b">
        <f t="shared" si="456"/>
        <v>0</v>
      </c>
      <c r="AK1375" s="90" t="b">
        <f t="shared" si="457"/>
        <v>0</v>
      </c>
      <c r="AL1375" s="90" t="b">
        <f t="shared" si="458"/>
        <v>0</v>
      </c>
      <c r="AM1375" s="90" t="b">
        <f t="shared" si="459"/>
        <v>0</v>
      </c>
      <c r="AN1375" s="90" t="b">
        <f t="shared" si="460"/>
        <v>0</v>
      </c>
      <c r="AO1375" s="90" t="b">
        <v>0</v>
      </c>
      <c r="AP1375" s="90" t="b">
        <f t="shared" si="461"/>
        <v>1</v>
      </c>
      <c r="AQ1375" s="90" t="b">
        <v>0</v>
      </c>
      <c r="AR1375" s="7">
        <v>1</v>
      </c>
      <c r="AS1375" s="7">
        <v>2</v>
      </c>
      <c r="AT1375" s="7">
        <v>3</v>
      </c>
      <c r="AU1375" s="7">
        <v>4</v>
      </c>
      <c r="AV1375" s="7">
        <v>6</v>
      </c>
      <c r="AW1375" s="7">
        <v>8</v>
      </c>
      <c r="AX1375" s="7">
        <v>10</v>
      </c>
      <c r="AY1375" s="7">
        <v>11</v>
      </c>
      <c r="AZ1375" s="7">
        <v>12</v>
      </c>
      <c r="BA1375" s="7">
        <v>16</v>
      </c>
      <c r="BB1375" s="7">
        <v>17</v>
      </c>
      <c r="BC1375" s="7">
        <v>18</v>
      </c>
      <c r="BD1375" s="7">
        <v>52</v>
      </c>
      <c r="BE1375" s="7"/>
      <c r="BF1375" s="7"/>
      <c r="BG1375" s="7"/>
      <c r="BH1375" s="7"/>
      <c r="BI1375" s="7"/>
      <c r="BJ1375" s="7"/>
      <c r="BK1375" s="7"/>
      <c r="BL1375" s="7"/>
      <c r="BM1375" s="2"/>
      <c r="BN1375" s="2"/>
      <c r="BO1375" s="2"/>
      <c r="BP1375" s="2"/>
      <c r="BQ1375" s="2"/>
      <c r="BR1375" s="2"/>
      <c r="BS1375" s="2"/>
      <c r="BT1375" s="2"/>
      <c r="BU1375" s="2"/>
      <c r="BV1375" s="2"/>
      <c r="BW1375" s="2"/>
      <c r="BX1375" s="2"/>
      <c r="BY1375" s="2"/>
      <c r="BZ1375" s="2"/>
      <c r="CA1375" s="2"/>
      <c r="CB1375" s="2"/>
      <c r="CC1375" s="2"/>
      <c r="CD1375" s="2"/>
      <c r="CE1375" s="2"/>
      <c r="CF1375" s="7"/>
    </row>
    <row r="1376" spans="1:84" s="7" customFormat="1" ht="30" hidden="1" x14ac:dyDescent="0.25">
      <c r="A1376" s="2"/>
      <c r="B1376" s="2"/>
      <c r="C1376" s="2"/>
      <c r="D1376" s="2"/>
      <c r="E1376" s="2"/>
      <c r="F1376" s="2"/>
      <c r="G1376" s="2"/>
      <c r="H1376" s="2"/>
      <c r="I1376" s="2"/>
      <c r="J1376" s="2"/>
      <c r="K1376" s="2"/>
      <c r="L1376" s="11" t="s">
        <v>102</v>
      </c>
      <c r="M1376" s="2" t="s">
        <v>103</v>
      </c>
      <c r="N1376" s="2">
        <v>2013</v>
      </c>
      <c r="O1376" s="2">
        <v>1</v>
      </c>
      <c r="P1376" s="3">
        <v>41426.421527777777</v>
      </c>
      <c r="Q1376" s="2" t="s">
        <v>11</v>
      </c>
      <c r="R1376" s="2" t="s">
        <v>9</v>
      </c>
      <c r="S1376" s="2" t="s">
        <v>97</v>
      </c>
      <c r="T1376" s="2" t="s">
        <v>13</v>
      </c>
      <c r="U1376" s="2">
        <f t="shared" si="441"/>
        <v>1</v>
      </c>
      <c r="V1376" s="2" t="b">
        <f t="shared" si="442"/>
        <v>1</v>
      </c>
      <c r="W1376" s="17" t="b">
        <f t="shared" si="443"/>
        <v>0</v>
      </c>
      <c r="X1376" s="2" t="b">
        <f t="shared" si="444"/>
        <v>0</v>
      </c>
      <c r="Y1376" s="2" t="b">
        <f t="shared" si="445"/>
        <v>0</v>
      </c>
      <c r="Z1376" s="2" t="b">
        <f t="shared" si="446"/>
        <v>0</v>
      </c>
      <c r="AA1376" s="2" t="b">
        <f t="shared" si="447"/>
        <v>0</v>
      </c>
      <c r="AB1376" s="2" t="b">
        <f t="shared" si="448"/>
        <v>0</v>
      </c>
      <c r="AC1376" s="2" t="b">
        <f t="shared" si="449"/>
        <v>0</v>
      </c>
      <c r="AD1376" s="2" t="b">
        <f t="shared" si="450"/>
        <v>0</v>
      </c>
      <c r="AE1376" s="2" t="b">
        <f t="shared" si="451"/>
        <v>0</v>
      </c>
      <c r="AF1376" s="2" t="b">
        <f t="shared" si="452"/>
        <v>0</v>
      </c>
      <c r="AG1376" s="2" t="b">
        <f t="shared" si="453"/>
        <v>0</v>
      </c>
      <c r="AH1376" s="17" t="b">
        <f t="shared" si="454"/>
        <v>0</v>
      </c>
      <c r="AI1376" s="2" t="b">
        <f t="shared" si="455"/>
        <v>0</v>
      </c>
      <c r="AJ1376" s="2" t="b">
        <f t="shared" si="456"/>
        <v>0</v>
      </c>
      <c r="AK1376" s="2" t="b">
        <f t="shared" si="457"/>
        <v>0</v>
      </c>
      <c r="AL1376" s="2" t="b">
        <f t="shared" si="458"/>
        <v>0</v>
      </c>
      <c r="AM1376" s="2" t="b">
        <f t="shared" si="459"/>
        <v>0</v>
      </c>
      <c r="AN1376" s="2" t="b">
        <f t="shared" si="460"/>
        <v>0</v>
      </c>
      <c r="AO1376" s="2" t="b">
        <v>0</v>
      </c>
      <c r="AP1376" s="2" t="b">
        <f t="shared" si="461"/>
        <v>0</v>
      </c>
      <c r="AQ1376" s="2" t="b">
        <v>0</v>
      </c>
      <c r="AR1376" s="2">
        <v>1</v>
      </c>
      <c r="AS1376" s="2" t="s">
        <v>5615</v>
      </c>
      <c r="AT1376" s="2">
        <v>12</v>
      </c>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row>
    <row r="1377" spans="1:84" s="84" customFormat="1" ht="135" x14ac:dyDescent="0.25">
      <c r="A1377" s="75" t="s">
        <v>5663</v>
      </c>
      <c r="B1377" s="75" t="s">
        <v>5711</v>
      </c>
      <c r="C1377" s="78">
        <v>42217</v>
      </c>
      <c r="D1377" s="90" t="s">
        <v>5693</v>
      </c>
      <c r="E1377" s="90" t="s">
        <v>6168</v>
      </c>
      <c r="F1377" s="90" t="s">
        <v>5693</v>
      </c>
      <c r="G1377" s="90" t="s">
        <v>6169</v>
      </c>
      <c r="H1377" s="90"/>
      <c r="I1377" s="90" t="s">
        <v>6170</v>
      </c>
      <c r="J1377" s="90"/>
      <c r="K1377" s="75"/>
      <c r="L1377" s="90" t="s">
        <v>3732</v>
      </c>
      <c r="M1377" s="90" t="s">
        <v>3733</v>
      </c>
      <c r="N1377" s="90">
        <v>37</v>
      </c>
      <c r="O1377" s="90">
        <v>4</v>
      </c>
      <c r="P1377" s="92">
        <v>40940.693055555559</v>
      </c>
      <c r="Q1377" s="90" t="s">
        <v>11</v>
      </c>
      <c r="R1377" s="90" t="s">
        <v>459</v>
      </c>
      <c r="S1377" s="90" t="s">
        <v>3729</v>
      </c>
      <c r="T1377" s="90" t="s">
        <v>484</v>
      </c>
      <c r="U1377" s="90">
        <f t="shared" si="441"/>
        <v>9</v>
      </c>
      <c r="V1377" s="90" t="b">
        <f t="shared" si="442"/>
        <v>1</v>
      </c>
      <c r="W1377" s="90" t="b">
        <f t="shared" si="443"/>
        <v>0</v>
      </c>
      <c r="X1377" s="90" t="b">
        <f t="shared" si="444"/>
        <v>1</v>
      </c>
      <c r="Y1377" s="90" t="b">
        <f t="shared" si="445"/>
        <v>0</v>
      </c>
      <c r="Z1377" s="90" t="b">
        <f t="shared" si="446"/>
        <v>0</v>
      </c>
      <c r="AA1377" s="90" t="b">
        <f t="shared" si="447"/>
        <v>0</v>
      </c>
      <c r="AB1377" s="90" t="b">
        <f t="shared" si="448"/>
        <v>1</v>
      </c>
      <c r="AC1377" s="90" t="b">
        <f t="shared" si="449"/>
        <v>1</v>
      </c>
      <c r="AD1377" s="90" t="b">
        <f t="shared" si="450"/>
        <v>0</v>
      </c>
      <c r="AE1377" s="90" t="b">
        <f t="shared" si="451"/>
        <v>0</v>
      </c>
      <c r="AF1377" s="90" t="b">
        <f t="shared" si="452"/>
        <v>0</v>
      </c>
      <c r="AG1377" s="90" t="b">
        <f t="shared" si="453"/>
        <v>1</v>
      </c>
      <c r="AH1377" s="90" t="b">
        <f t="shared" si="454"/>
        <v>1</v>
      </c>
      <c r="AI1377" s="90" t="b">
        <f t="shared" si="455"/>
        <v>1</v>
      </c>
      <c r="AJ1377" s="90" t="b">
        <f t="shared" si="456"/>
        <v>0</v>
      </c>
      <c r="AK1377" s="90" t="b">
        <f t="shared" si="457"/>
        <v>1</v>
      </c>
      <c r="AL1377" s="90" t="b">
        <f t="shared" si="458"/>
        <v>0</v>
      </c>
      <c r="AM1377" s="90" t="b">
        <f t="shared" si="459"/>
        <v>0</v>
      </c>
      <c r="AN1377" s="90" t="b">
        <f t="shared" si="460"/>
        <v>0</v>
      </c>
      <c r="AO1377" s="90" t="b">
        <v>0</v>
      </c>
      <c r="AP1377" s="90" t="b">
        <f t="shared" si="461"/>
        <v>1</v>
      </c>
      <c r="AQ1377" s="90" t="b">
        <v>0</v>
      </c>
      <c r="AR1377" s="2">
        <v>1</v>
      </c>
      <c r="AS1377" s="2">
        <v>3</v>
      </c>
      <c r="AT1377" s="2">
        <v>4</v>
      </c>
      <c r="AU1377" s="2">
        <v>8</v>
      </c>
      <c r="AV1377" s="2">
        <v>10</v>
      </c>
      <c r="AW1377" s="2">
        <v>15</v>
      </c>
      <c r="AX1377" s="2">
        <v>16</v>
      </c>
      <c r="AY1377" s="2">
        <v>20</v>
      </c>
      <c r="AZ1377" s="2">
        <v>22</v>
      </c>
      <c r="BA1377" s="2">
        <v>52</v>
      </c>
      <c r="BB1377" s="2"/>
      <c r="BC1377" s="2"/>
      <c r="BD1377" s="2"/>
      <c r="BE1377" s="2"/>
      <c r="BF1377" s="2"/>
      <c r="BG1377" s="2"/>
      <c r="BH1377" s="2"/>
      <c r="BI1377" s="2"/>
      <c r="BJ1377" s="2"/>
      <c r="BK1377" s="2"/>
      <c r="BL1377" s="2"/>
      <c r="BM1377" s="2"/>
      <c r="BN1377" s="2"/>
      <c r="BO1377" s="2"/>
      <c r="BP1377" s="7"/>
      <c r="BQ1377" s="7"/>
      <c r="BR1377" s="7"/>
      <c r="BS1377" s="7"/>
      <c r="BT1377" s="7"/>
      <c r="BU1377" s="7"/>
      <c r="BV1377" s="7"/>
      <c r="BW1377" s="7"/>
      <c r="BX1377" s="7"/>
      <c r="BY1377" s="7"/>
      <c r="BZ1377" s="7"/>
      <c r="CA1377" s="7"/>
      <c r="CB1377" s="7"/>
      <c r="CC1377" s="7"/>
      <c r="CD1377" s="7"/>
      <c r="CE1377" s="7"/>
      <c r="CF1377" s="7"/>
    </row>
    <row r="1378" spans="1:84" s="7" customFormat="1" ht="30" hidden="1" x14ac:dyDescent="0.25">
      <c r="B1378" s="2"/>
      <c r="C1378" s="2"/>
      <c r="D1378" s="2"/>
      <c r="E1378" s="2"/>
      <c r="F1378" s="2"/>
      <c r="G1378" s="2"/>
      <c r="H1378" s="2"/>
      <c r="I1378" s="2"/>
      <c r="J1378" s="2"/>
      <c r="K1378" s="2"/>
      <c r="L1378" s="11" t="s">
        <v>339</v>
      </c>
      <c r="M1378" s="2" t="s">
        <v>340</v>
      </c>
      <c r="N1378" s="2">
        <v>2013</v>
      </c>
      <c r="O1378" s="2">
        <v>1</v>
      </c>
      <c r="P1378" s="3">
        <v>41275.645833333336</v>
      </c>
      <c r="Q1378" s="2" t="s">
        <v>11</v>
      </c>
      <c r="R1378" s="2" t="s">
        <v>329</v>
      </c>
      <c r="S1378" s="2" t="s">
        <v>341</v>
      </c>
      <c r="T1378" s="2" t="s">
        <v>331</v>
      </c>
      <c r="U1378" s="2">
        <f t="shared" si="441"/>
        <v>2</v>
      </c>
      <c r="V1378" s="2" t="b">
        <f t="shared" si="442"/>
        <v>1</v>
      </c>
      <c r="W1378" s="17" t="b">
        <f t="shared" si="443"/>
        <v>0</v>
      </c>
      <c r="X1378" s="2" t="b">
        <f t="shared" si="444"/>
        <v>0</v>
      </c>
      <c r="Y1378" s="2" t="b">
        <f t="shared" si="445"/>
        <v>0</v>
      </c>
      <c r="Z1378" s="2" t="b">
        <f t="shared" si="446"/>
        <v>0</v>
      </c>
      <c r="AA1378" s="2" t="b">
        <f t="shared" si="447"/>
        <v>0</v>
      </c>
      <c r="AB1378" s="2" t="b">
        <f t="shared" si="448"/>
        <v>0</v>
      </c>
      <c r="AC1378" s="2" t="b">
        <f t="shared" si="449"/>
        <v>0</v>
      </c>
      <c r="AD1378" s="2" t="b">
        <f t="shared" si="450"/>
        <v>0</v>
      </c>
      <c r="AE1378" s="2" t="b">
        <f t="shared" si="451"/>
        <v>0</v>
      </c>
      <c r="AF1378" s="2" t="b">
        <f t="shared" si="452"/>
        <v>0</v>
      </c>
      <c r="AG1378" s="2" t="b">
        <f t="shared" si="453"/>
        <v>0</v>
      </c>
      <c r="AH1378" s="17" t="b">
        <f t="shared" si="454"/>
        <v>0</v>
      </c>
      <c r="AI1378" s="2" t="b">
        <f t="shared" si="455"/>
        <v>0</v>
      </c>
      <c r="AJ1378" s="2" t="b">
        <f t="shared" si="456"/>
        <v>0</v>
      </c>
      <c r="AK1378" s="2" t="b">
        <f t="shared" si="457"/>
        <v>0</v>
      </c>
      <c r="AL1378" s="2" t="b">
        <f t="shared" si="458"/>
        <v>0</v>
      </c>
      <c r="AM1378" s="2" t="b">
        <f t="shared" si="459"/>
        <v>0</v>
      </c>
      <c r="AN1378" s="2" t="b">
        <f t="shared" si="460"/>
        <v>0</v>
      </c>
      <c r="AO1378" s="2" t="b">
        <v>0</v>
      </c>
      <c r="AP1378" s="2" t="b">
        <f t="shared" si="461"/>
        <v>1</v>
      </c>
      <c r="AQ1378" s="2" t="b">
        <v>0</v>
      </c>
      <c r="AR1378" s="2">
        <v>1</v>
      </c>
      <c r="AS1378" s="2">
        <v>52</v>
      </c>
      <c r="AT1378" s="2"/>
      <c r="AU1378" s="2"/>
      <c r="AV1378" s="2"/>
      <c r="AW1378" s="2"/>
      <c r="AX1378" s="2"/>
      <c r="AY1378" s="2"/>
      <c r="AZ1378" s="2"/>
      <c r="BA1378" s="2"/>
      <c r="BB1378" s="2"/>
      <c r="BC1378" s="2"/>
      <c r="BD1378" s="2"/>
      <c r="BE1378" s="2"/>
      <c r="BF1378" s="2"/>
      <c r="BG1378" s="2"/>
      <c r="BH1378" s="2"/>
      <c r="BI1378" s="2"/>
      <c r="BJ1378" s="2"/>
      <c r="BK1378" s="2"/>
      <c r="BL1378" s="2"/>
      <c r="BP1378" s="2"/>
      <c r="BQ1378" s="2"/>
      <c r="BR1378" s="2"/>
      <c r="BS1378" s="2"/>
      <c r="BT1378" s="2"/>
      <c r="BU1378" s="2"/>
      <c r="BV1378" s="2"/>
      <c r="BW1378" s="2"/>
      <c r="BX1378" s="2"/>
      <c r="BY1378" s="2"/>
      <c r="BZ1378" s="2"/>
      <c r="CA1378" s="2"/>
      <c r="CB1378" s="2"/>
      <c r="CC1378" s="2"/>
      <c r="CD1378" s="2"/>
      <c r="CE1378" s="2"/>
    </row>
    <row r="1379" spans="1:84" s="7" customFormat="1" hidden="1" x14ac:dyDescent="0.25">
      <c r="A1379" s="2"/>
      <c r="L1379" s="11" t="s">
        <v>692</v>
      </c>
      <c r="M1379" s="2" t="s">
        <v>693</v>
      </c>
      <c r="N1379" s="2">
        <v>2009</v>
      </c>
      <c r="O1379" s="2">
        <v>1</v>
      </c>
      <c r="P1379" s="3">
        <v>39814.460416666669</v>
      </c>
      <c r="Q1379" s="2" t="s">
        <v>11</v>
      </c>
      <c r="R1379" s="2" t="s">
        <v>459</v>
      </c>
      <c r="S1379" s="2" t="s">
        <v>690</v>
      </c>
      <c r="T1379" s="2" t="s">
        <v>691</v>
      </c>
      <c r="U1379" s="2">
        <f t="shared" si="441"/>
        <v>1</v>
      </c>
      <c r="V1379" s="2" t="b">
        <f t="shared" si="442"/>
        <v>1</v>
      </c>
      <c r="W1379" s="17" t="b">
        <f t="shared" si="443"/>
        <v>0</v>
      </c>
      <c r="X1379" s="2" t="b">
        <f t="shared" si="444"/>
        <v>0</v>
      </c>
      <c r="Y1379" s="2" t="b">
        <f t="shared" si="445"/>
        <v>0</v>
      </c>
      <c r="Z1379" s="2" t="b">
        <f t="shared" si="446"/>
        <v>0</v>
      </c>
      <c r="AA1379" s="2" t="b">
        <f t="shared" si="447"/>
        <v>0</v>
      </c>
      <c r="AB1379" s="2" t="b">
        <f t="shared" si="448"/>
        <v>0</v>
      </c>
      <c r="AC1379" s="2" t="b">
        <f t="shared" si="449"/>
        <v>0</v>
      </c>
      <c r="AD1379" s="2" t="b">
        <f t="shared" si="450"/>
        <v>0</v>
      </c>
      <c r="AE1379" s="2" t="b">
        <f t="shared" si="451"/>
        <v>0</v>
      </c>
      <c r="AF1379" s="2" t="b">
        <f t="shared" si="452"/>
        <v>0</v>
      </c>
      <c r="AG1379" s="2" t="b">
        <f t="shared" si="453"/>
        <v>0</v>
      </c>
      <c r="AH1379" s="17" t="b">
        <f t="shared" si="454"/>
        <v>0</v>
      </c>
      <c r="AI1379" s="2" t="b">
        <f t="shared" si="455"/>
        <v>0</v>
      </c>
      <c r="AJ1379" s="2" t="b">
        <f t="shared" si="456"/>
        <v>0</v>
      </c>
      <c r="AK1379" s="2" t="b">
        <f t="shared" si="457"/>
        <v>0</v>
      </c>
      <c r="AL1379" s="2" t="b">
        <f t="shared" si="458"/>
        <v>0</v>
      </c>
      <c r="AM1379" s="2" t="b">
        <f t="shared" si="459"/>
        <v>0</v>
      </c>
      <c r="AN1379" s="2" t="b">
        <f t="shared" si="460"/>
        <v>0</v>
      </c>
      <c r="AO1379" s="2" t="b">
        <v>0</v>
      </c>
      <c r="AP1379" s="2" t="b">
        <f t="shared" si="461"/>
        <v>0</v>
      </c>
      <c r="AQ1379" s="2" t="b">
        <v>0</v>
      </c>
      <c r="AR1379" s="2">
        <v>1</v>
      </c>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row>
    <row r="1380" spans="1:84" s="7" customFormat="1" ht="30" hidden="1" x14ac:dyDescent="0.25">
      <c r="B1380" s="2"/>
      <c r="C1380" s="2"/>
      <c r="D1380" s="2"/>
      <c r="E1380" s="2"/>
      <c r="F1380" s="2"/>
      <c r="G1380" s="2"/>
      <c r="H1380" s="2"/>
      <c r="I1380" s="2"/>
      <c r="J1380" s="2"/>
      <c r="K1380" s="2"/>
      <c r="L1380" s="11" t="s">
        <v>347</v>
      </c>
      <c r="M1380" s="2" t="s">
        <v>348</v>
      </c>
      <c r="N1380" s="2">
        <v>2012</v>
      </c>
      <c r="O1380" s="2">
        <v>1</v>
      </c>
      <c r="P1380" s="3">
        <v>40909.677083333336</v>
      </c>
      <c r="Q1380" s="2" t="s">
        <v>11</v>
      </c>
      <c r="R1380" s="2" t="s">
        <v>329</v>
      </c>
      <c r="S1380" s="2" t="s">
        <v>349</v>
      </c>
      <c r="T1380" s="2" t="s">
        <v>331</v>
      </c>
      <c r="U1380" s="2">
        <f t="shared" si="441"/>
        <v>1</v>
      </c>
      <c r="V1380" s="2" t="b">
        <f t="shared" si="442"/>
        <v>1</v>
      </c>
      <c r="W1380" s="17" t="b">
        <f t="shared" si="443"/>
        <v>0</v>
      </c>
      <c r="X1380" s="2" t="b">
        <f t="shared" si="444"/>
        <v>0</v>
      </c>
      <c r="Y1380" s="2" t="b">
        <f t="shared" si="445"/>
        <v>0</v>
      </c>
      <c r="Z1380" s="2" t="b">
        <f t="shared" si="446"/>
        <v>0</v>
      </c>
      <c r="AA1380" s="2" t="b">
        <f t="shared" si="447"/>
        <v>0</v>
      </c>
      <c r="AB1380" s="2" t="b">
        <f t="shared" si="448"/>
        <v>0</v>
      </c>
      <c r="AC1380" s="2" t="b">
        <f t="shared" si="449"/>
        <v>0</v>
      </c>
      <c r="AD1380" s="2" t="b">
        <f t="shared" si="450"/>
        <v>0</v>
      </c>
      <c r="AE1380" s="2" t="b">
        <f t="shared" si="451"/>
        <v>0</v>
      </c>
      <c r="AF1380" s="2" t="b">
        <f t="shared" si="452"/>
        <v>0</v>
      </c>
      <c r="AG1380" s="2" t="b">
        <f t="shared" si="453"/>
        <v>0</v>
      </c>
      <c r="AH1380" s="17" t="b">
        <f t="shared" si="454"/>
        <v>0</v>
      </c>
      <c r="AI1380" s="2" t="b">
        <f t="shared" si="455"/>
        <v>0</v>
      </c>
      <c r="AJ1380" s="2" t="b">
        <f t="shared" si="456"/>
        <v>0</v>
      </c>
      <c r="AK1380" s="2" t="b">
        <f t="shared" si="457"/>
        <v>0</v>
      </c>
      <c r="AL1380" s="2" t="b">
        <f t="shared" si="458"/>
        <v>0</v>
      </c>
      <c r="AM1380" s="2" t="b">
        <f t="shared" si="459"/>
        <v>0</v>
      </c>
      <c r="AN1380" s="2" t="b">
        <f t="shared" si="460"/>
        <v>0</v>
      </c>
      <c r="AO1380" s="2" t="b">
        <v>0</v>
      </c>
      <c r="AP1380" s="2" t="b">
        <f t="shared" si="461"/>
        <v>0</v>
      </c>
      <c r="AQ1380" s="2" t="b">
        <v>0</v>
      </c>
      <c r="AR1380" s="2">
        <v>1</v>
      </c>
      <c r="AS1380" s="2"/>
      <c r="AT1380" s="2"/>
      <c r="AU1380" s="2"/>
      <c r="AV1380" s="2"/>
      <c r="AW1380" s="2"/>
      <c r="AX1380" s="2"/>
      <c r="AY1380" s="2"/>
      <c r="AZ1380" s="2"/>
      <c r="BA1380" s="2"/>
      <c r="BB1380" s="2"/>
      <c r="BC1380" s="2"/>
      <c r="BD1380" s="2"/>
      <c r="BE1380" s="2"/>
      <c r="BF1380" s="2"/>
      <c r="BG1380" s="2"/>
      <c r="BH1380" s="2"/>
      <c r="BI1380" s="2"/>
      <c r="BJ1380" s="2"/>
      <c r="BK1380" s="2"/>
      <c r="BL1380" s="2"/>
    </row>
    <row r="1381" spans="1:84" s="7" customFormat="1" ht="30" hidden="1" x14ac:dyDescent="0.25">
      <c r="A1381" s="2"/>
      <c r="L1381" s="11" t="s">
        <v>3711</v>
      </c>
      <c r="M1381" s="2" t="s">
        <v>3712</v>
      </c>
      <c r="N1381" s="2">
        <v>2004</v>
      </c>
      <c r="O1381" s="2">
        <v>1</v>
      </c>
      <c r="P1381" s="4">
        <v>37987</v>
      </c>
      <c r="Q1381" s="2" t="s">
        <v>11</v>
      </c>
      <c r="R1381" s="2" t="s">
        <v>459</v>
      </c>
      <c r="S1381" s="2" t="s">
        <v>3713</v>
      </c>
      <c r="T1381" s="2" t="s">
        <v>484</v>
      </c>
      <c r="U1381" s="2">
        <f t="shared" si="441"/>
        <v>1</v>
      </c>
      <c r="V1381" s="2" t="b">
        <f t="shared" si="442"/>
        <v>1</v>
      </c>
      <c r="W1381" s="17" t="b">
        <f t="shared" si="443"/>
        <v>0</v>
      </c>
      <c r="X1381" s="2" t="b">
        <f t="shared" si="444"/>
        <v>0</v>
      </c>
      <c r="Y1381" s="2" t="b">
        <f t="shared" si="445"/>
        <v>0</v>
      </c>
      <c r="Z1381" s="2" t="b">
        <f t="shared" si="446"/>
        <v>0</v>
      </c>
      <c r="AA1381" s="2" t="b">
        <f t="shared" si="447"/>
        <v>0</v>
      </c>
      <c r="AB1381" s="2" t="b">
        <f t="shared" si="448"/>
        <v>0</v>
      </c>
      <c r="AC1381" s="2" t="b">
        <f t="shared" si="449"/>
        <v>0</v>
      </c>
      <c r="AD1381" s="2" t="b">
        <f t="shared" si="450"/>
        <v>0</v>
      </c>
      <c r="AE1381" s="2" t="b">
        <f t="shared" si="451"/>
        <v>0</v>
      </c>
      <c r="AF1381" s="2" t="b">
        <f t="shared" si="452"/>
        <v>0</v>
      </c>
      <c r="AG1381" s="2" t="b">
        <f t="shared" si="453"/>
        <v>0</v>
      </c>
      <c r="AH1381" s="17" t="b">
        <f t="shared" si="454"/>
        <v>0</v>
      </c>
      <c r="AI1381" s="2" t="b">
        <f t="shared" si="455"/>
        <v>0</v>
      </c>
      <c r="AJ1381" s="2" t="b">
        <f t="shared" si="456"/>
        <v>0</v>
      </c>
      <c r="AK1381" s="2" t="b">
        <f t="shared" si="457"/>
        <v>0</v>
      </c>
      <c r="AL1381" s="2" t="b">
        <f t="shared" si="458"/>
        <v>0</v>
      </c>
      <c r="AM1381" s="2" t="b">
        <f t="shared" si="459"/>
        <v>0</v>
      </c>
      <c r="AN1381" s="2" t="b">
        <f t="shared" si="460"/>
        <v>0</v>
      </c>
      <c r="AO1381" s="2" t="b">
        <v>0</v>
      </c>
      <c r="AP1381" s="2" t="b">
        <f t="shared" si="461"/>
        <v>0</v>
      </c>
      <c r="AQ1381" s="2" t="b">
        <v>0</v>
      </c>
      <c r="AR1381" s="2">
        <v>1</v>
      </c>
      <c r="AS1381" s="2"/>
      <c r="AT1381" s="2"/>
      <c r="AU1381" s="2"/>
      <c r="AV1381" s="2"/>
      <c r="AW1381" s="2"/>
      <c r="AX1381" s="2"/>
      <c r="AY1381" s="2"/>
      <c r="AZ1381" s="2"/>
      <c r="BA1381" s="2"/>
      <c r="BB1381" s="2"/>
      <c r="BC1381" s="2"/>
      <c r="BD1381" s="2"/>
      <c r="BE1381" s="2"/>
      <c r="BF1381" s="2"/>
      <c r="BG1381" s="2"/>
      <c r="BH1381" s="2"/>
      <c r="BI1381" s="2"/>
      <c r="BJ1381" s="2"/>
      <c r="BK1381" s="2"/>
      <c r="BL1381" s="2"/>
    </row>
    <row r="1382" spans="1:84" s="7" customFormat="1" hidden="1" x14ac:dyDescent="0.25">
      <c r="A1382" s="42" t="s">
        <v>5657</v>
      </c>
      <c r="B1382" s="42"/>
      <c r="C1382" s="42"/>
      <c r="D1382" s="42"/>
      <c r="E1382" s="42"/>
      <c r="F1382" s="42"/>
      <c r="G1382" s="42"/>
      <c r="H1382" s="42"/>
      <c r="I1382" s="42"/>
      <c r="J1382" s="42"/>
      <c r="K1382" s="42"/>
      <c r="L1382" s="5" t="s">
        <v>3084</v>
      </c>
      <c r="M1382" s="5" t="s">
        <v>3085</v>
      </c>
      <c r="N1382" s="5">
        <v>55</v>
      </c>
      <c r="O1382" s="5">
        <v>1</v>
      </c>
      <c r="P1382" s="10">
        <v>41365.591666666667</v>
      </c>
      <c r="Q1382" s="5" t="s">
        <v>11</v>
      </c>
      <c r="R1382" s="5" t="s">
        <v>459</v>
      </c>
      <c r="S1382" s="5" t="s">
        <v>3081</v>
      </c>
      <c r="T1382" s="5" t="s">
        <v>484</v>
      </c>
      <c r="U1382" s="5">
        <f t="shared" si="441"/>
        <v>10</v>
      </c>
      <c r="V1382" s="5" t="b">
        <f t="shared" si="442"/>
        <v>1</v>
      </c>
      <c r="W1382" s="51" t="b">
        <f t="shared" si="443"/>
        <v>0</v>
      </c>
      <c r="X1382" s="5" t="b">
        <f t="shared" si="444"/>
        <v>1</v>
      </c>
      <c r="Y1382" s="5" t="b">
        <f t="shared" si="445"/>
        <v>0</v>
      </c>
      <c r="Z1382" s="5" t="b">
        <f t="shared" si="446"/>
        <v>1</v>
      </c>
      <c r="AA1382" s="5" t="b">
        <f t="shared" si="447"/>
        <v>0</v>
      </c>
      <c r="AB1382" s="5" t="b">
        <f t="shared" si="448"/>
        <v>0</v>
      </c>
      <c r="AC1382" s="5" t="b">
        <f t="shared" si="449"/>
        <v>1</v>
      </c>
      <c r="AD1382" s="5" t="b">
        <f t="shared" si="450"/>
        <v>0</v>
      </c>
      <c r="AE1382" s="5" t="b">
        <f t="shared" si="451"/>
        <v>1</v>
      </c>
      <c r="AF1382" s="5" t="b">
        <f t="shared" si="452"/>
        <v>0</v>
      </c>
      <c r="AG1382" s="5" t="b">
        <f t="shared" si="453"/>
        <v>1</v>
      </c>
      <c r="AH1382" s="51" t="b">
        <f t="shared" si="454"/>
        <v>1</v>
      </c>
      <c r="AI1382" s="5" t="b">
        <f t="shared" si="455"/>
        <v>1</v>
      </c>
      <c r="AJ1382" s="5" t="b">
        <f t="shared" si="456"/>
        <v>0</v>
      </c>
      <c r="AK1382" s="5" t="b">
        <f t="shared" si="457"/>
        <v>1</v>
      </c>
      <c r="AL1382" s="5" t="b">
        <f t="shared" si="458"/>
        <v>0</v>
      </c>
      <c r="AM1382" s="5" t="b">
        <f t="shared" si="459"/>
        <v>0</v>
      </c>
      <c r="AN1382" s="5" t="b">
        <f t="shared" si="460"/>
        <v>0</v>
      </c>
      <c r="AO1382" s="5" t="b">
        <v>0</v>
      </c>
      <c r="AP1382" s="5" t="b">
        <f t="shared" si="461"/>
        <v>1</v>
      </c>
      <c r="AQ1382" s="5" t="b">
        <v>0</v>
      </c>
      <c r="AR1382" s="2">
        <v>1</v>
      </c>
      <c r="AS1382" s="2">
        <v>3</v>
      </c>
      <c r="AT1382" s="2">
        <v>4</v>
      </c>
      <c r="AU1382" s="2">
        <v>6</v>
      </c>
      <c r="AV1382" s="2">
        <v>10</v>
      </c>
      <c r="AW1382" s="2">
        <v>12</v>
      </c>
      <c r="AX1382" s="2">
        <v>13</v>
      </c>
      <c r="AY1382" s="2">
        <v>15</v>
      </c>
      <c r="AZ1382" s="2">
        <v>16</v>
      </c>
      <c r="BA1382" s="2">
        <v>20</v>
      </c>
      <c r="BB1382" s="2">
        <v>22</v>
      </c>
      <c r="BC1382" s="2">
        <v>52</v>
      </c>
      <c r="BD1382" s="2"/>
      <c r="BE1382" s="2"/>
      <c r="BF1382" s="2"/>
      <c r="BG1382" s="2"/>
      <c r="BH1382" s="2"/>
      <c r="BI1382" s="2"/>
      <c r="BJ1382" s="2"/>
      <c r="BK1382" s="2"/>
      <c r="BL1382" s="2"/>
      <c r="BP1382" s="2"/>
      <c r="BQ1382" s="2"/>
      <c r="BR1382" s="2"/>
      <c r="BS1382" s="2"/>
      <c r="BT1382" s="2"/>
      <c r="BU1382" s="2"/>
      <c r="BV1382" s="2"/>
      <c r="BW1382" s="2"/>
      <c r="BX1382" s="2"/>
      <c r="BY1382" s="2"/>
      <c r="BZ1382" s="2"/>
      <c r="CA1382" s="2"/>
      <c r="CB1382" s="2"/>
      <c r="CC1382" s="2"/>
      <c r="CD1382" s="2"/>
      <c r="CE1382" s="2"/>
    </row>
    <row r="1383" spans="1:84" s="7" customFormat="1" ht="30" hidden="1" x14ac:dyDescent="0.25">
      <c r="A1383" s="2"/>
      <c r="L1383" s="11" t="s">
        <v>3764</v>
      </c>
      <c r="M1383" s="2" t="s">
        <v>3765</v>
      </c>
      <c r="N1383" s="2">
        <v>2013</v>
      </c>
      <c r="O1383" s="2">
        <v>1</v>
      </c>
      <c r="P1383" s="4">
        <v>41275</v>
      </c>
      <c r="Q1383" s="2" t="s">
        <v>11</v>
      </c>
      <c r="R1383" s="2" t="s">
        <v>459</v>
      </c>
      <c r="S1383" s="2" t="s">
        <v>3763</v>
      </c>
      <c r="T1383" s="2" t="s">
        <v>484</v>
      </c>
      <c r="U1383" s="2">
        <f t="shared" si="441"/>
        <v>1</v>
      </c>
      <c r="V1383" s="2" t="b">
        <f t="shared" si="442"/>
        <v>1</v>
      </c>
      <c r="W1383" s="17" t="b">
        <f t="shared" si="443"/>
        <v>0</v>
      </c>
      <c r="X1383" s="2" t="b">
        <f t="shared" si="444"/>
        <v>0</v>
      </c>
      <c r="Y1383" s="2" t="b">
        <f t="shared" si="445"/>
        <v>0</v>
      </c>
      <c r="Z1383" s="2" t="b">
        <f t="shared" si="446"/>
        <v>0</v>
      </c>
      <c r="AA1383" s="2" t="b">
        <f t="shared" si="447"/>
        <v>0</v>
      </c>
      <c r="AB1383" s="2" t="b">
        <f t="shared" si="448"/>
        <v>0</v>
      </c>
      <c r="AC1383" s="2" t="b">
        <f t="shared" si="449"/>
        <v>0</v>
      </c>
      <c r="AD1383" s="2" t="b">
        <f t="shared" si="450"/>
        <v>0</v>
      </c>
      <c r="AE1383" s="2" t="b">
        <f t="shared" si="451"/>
        <v>0</v>
      </c>
      <c r="AF1383" s="2" t="b">
        <f t="shared" si="452"/>
        <v>0</v>
      </c>
      <c r="AG1383" s="2" t="b">
        <f t="shared" si="453"/>
        <v>0</v>
      </c>
      <c r="AH1383" s="17" t="b">
        <f t="shared" si="454"/>
        <v>0</v>
      </c>
      <c r="AI1383" s="2" t="b">
        <f t="shared" si="455"/>
        <v>0</v>
      </c>
      <c r="AJ1383" s="2" t="b">
        <f t="shared" si="456"/>
        <v>0</v>
      </c>
      <c r="AK1383" s="2" t="b">
        <f t="shared" si="457"/>
        <v>0</v>
      </c>
      <c r="AL1383" s="2" t="b">
        <f t="shared" si="458"/>
        <v>0</v>
      </c>
      <c r="AM1383" s="2" t="b">
        <f t="shared" si="459"/>
        <v>0</v>
      </c>
      <c r="AN1383" s="2" t="b">
        <f t="shared" si="460"/>
        <v>0</v>
      </c>
      <c r="AO1383" s="2" t="b">
        <v>0</v>
      </c>
      <c r="AP1383" s="2" t="b">
        <f t="shared" si="461"/>
        <v>0</v>
      </c>
      <c r="AQ1383" s="2" t="b">
        <v>0</v>
      </c>
      <c r="AR1383" s="2">
        <v>1</v>
      </c>
      <c r="AS1383" s="2"/>
      <c r="AT1383" s="2"/>
      <c r="AU1383" s="2"/>
      <c r="AV1383" s="2"/>
      <c r="AW1383" s="2"/>
      <c r="AX1383" s="2"/>
      <c r="AY1383" s="2"/>
      <c r="AZ1383" s="2"/>
      <c r="BA1383" s="2"/>
      <c r="BB1383" s="2"/>
      <c r="BC1383" s="2"/>
      <c r="BD1383" s="2"/>
      <c r="BE1383" s="2"/>
      <c r="BF1383" s="2"/>
      <c r="BG1383" s="2"/>
      <c r="BH1383" s="2"/>
      <c r="BI1383" s="2"/>
      <c r="BJ1383" s="2"/>
      <c r="BK1383" s="2"/>
      <c r="BL1383" s="2"/>
      <c r="BP1383" s="2"/>
      <c r="BQ1383" s="2"/>
      <c r="BR1383" s="2"/>
      <c r="BS1383" s="2"/>
      <c r="BT1383" s="2"/>
      <c r="BU1383" s="2"/>
      <c r="BV1383" s="2"/>
      <c r="BW1383" s="2"/>
      <c r="BX1383" s="2"/>
      <c r="BY1383" s="2"/>
      <c r="BZ1383" s="2"/>
      <c r="CA1383" s="2"/>
      <c r="CB1383" s="2"/>
      <c r="CC1383" s="2"/>
      <c r="CD1383" s="2"/>
      <c r="CE1383" s="2"/>
    </row>
    <row r="1384" spans="1:84" s="84" customFormat="1" ht="150" x14ac:dyDescent="0.25">
      <c r="A1384" s="75" t="s">
        <v>5663</v>
      </c>
      <c r="B1384" s="75" t="s">
        <v>5693</v>
      </c>
      <c r="C1384" s="75"/>
      <c r="D1384" s="90" t="s">
        <v>5693</v>
      </c>
      <c r="E1384" s="90" t="s">
        <v>6222</v>
      </c>
      <c r="F1384" s="90" t="s">
        <v>5693</v>
      </c>
      <c r="G1384" s="90" t="s">
        <v>6223</v>
      </c>
      <c r="H1384" s="90"/>
      <c r="I1384" s="90" t="s">
        <v>6224</v>
      </c>
      <c r="J1384" s="90" t="s">
        <v>6225</v>
      </c>
      <c r="K1384" s="75"/>
      <c r="L1384" s="90" t="s">
        <v>3535</v>
      </c>
      <c r="M1384" s="90" t="s">
        <v>3536</v>
      </c>
      <c r="N1384" s="90">
        <v>62</v>
      </c>
      <c r="O1384" s="90">
        <v>12</v>
      </c>
      <c r="P1384" s="92">
        <v>41913.46875</v>
      </c>
      <c r="Q1384" s="90" t="s">
        <v>11</v>
      </c>
      <c r="R1384" s="90" t="s">
        <v>459</v>
      </c>
      <c r="S1384" s="90" t="s">
        <v>3532</v>
      </c>
      <c r="T1384" s="90" t="s">
        <v>484</v>
      </c>
      <c r="U1384" s="90">
        <f t="shared" si="441"/>
        <v>9</v>
      </c>
      <c r="V1384" s="90" t="b">
        <f t="shared" si="442"/>
        <v>1</v>
      </c>
      <c r="W1384" s="90" t="b">
        <f t="shared" si="443"/>
        <v>1</v>
      </c>
      <c r="X1384" s="90" t="b">
        <f t="shared" si="444"/>
        <v>1</v>
      </c>
      <c r="Y1384" s="90" t="b">
        <f t="shared" si="445"/>
        <v>0</v>
      </c>
      <c r="Z1384" s="90" t="b">
        <f t="shared" si="446"/>
        <v>1</v>
      </c>
      <c r="AA1384" s="90" t="b">
        <f t="shared" si="447"/>
        <v>0</v>
      </c>
      <c r="AB1384" s="90" t="b">
        <f t="shared" si="448"/>
        <v>1</v>
      </c>
      <c r="AC1384" s="90" t="b">
        <f t="shared" si="449"/>
        <v>1</v>
      </c>
      <c r="AD1384" s="90" t="b">
        <f t="shared" si="450"/>
        <v>1</v>
      </c>
      <c r="AE1384" s="90" t="b">
        <f t="shared" si="451"/>
        <v>0</v>
      </c>
      <c r="AF1384" s="90" t="b">
        <f t="shared" si="452"/>
        <v>0</v>
      </c>
      <c r="AG1384" s="90" t="b">
        <f t="shared" si="453"/>
        <v>0</v>
      </c>
      <c r="AH1384" s="90" t="b">
        <f t="shared" si="454"/>
        <v>0</v>
      </c>
      <c r="AI1384" s="90" t="b">
        <f t="shared" si="455"/>
        <v>0</v>
      </c>
      <c r="AJ1384" s="90" t="b">
        <f t="shared" si="456"/>
        <v>0</v>
      </c>
      <c r="AK1384" s="90" t="b">
        <f t="shared" si="457"/>
        <v>1</v>
      </c>
      <c r="AL1384" s="90" t="b">
        <f t="shared" si="458"/>
        <v>0</v>
      </c>
      <c r="AM1384" s="90" t="b">
        <f t="shared" si="459"/>
        <v>0</v>
      </c>
      <c r="AN1384" s="90" t="b">
        <f t="shared" si="460"/>
        <v>0</v>
      </c>
      <c r="AO1384" s="90" t="b">
        <v>0</v>
      </c>
      <c r="AP1384" s="90" t="b">
        <f t="shared" si="461"/>
        <v>1</v>
      </c>
      <c r="AQ1384" s="90" t="b">
        <v>0</v>
      </c>
      <c r="AR1384" s="7">
        <v>1</v>
      </c>
      <c r="AS1384" s="7">
        <v>2</v>
      </c>
      <c r="AT1384" s="7">
        <v>3</v>
      </c>
      <c r="AU1384" s="7">
        <v>4</v>
      </c>
      <c r="AV1384" s="7">
        <v>6</v>
      </c>
      <c r="AW1384" s="7">
        <v>8</v>
      </c>
      <c r="AX1384" s="7">
        <v>10</v>
      </c>
      <c r="AY1384" s="7">
        <v>11</v>
      </c>
      <c r="AZ1384" s="7">
        <v>22</v>
      </c>
      <c r="BA1384" s="7">
        <v>52</v>
      </c>
      <c r="BB1384" s="7"/>
      <c r="BC1384" s="7"/>
      <c r="BD1384" s="7"/>
      <c r="BE1384" s="7"/>
      <c r="BF1384" s="7"/>
      <c r="BG1384" s="7"/>
      <c r="BH1384" s="7"/>
      <c r="BI1384" s="7"/>
      <c r="BJ1384" s="7"/>
      <c r="BK1384" s="7"/>
      <c r="BL1384" s="7"/>
      <c r="BM1384" s="2"/>
      <c r="BN1384" s="2"/>
      <c r="BO1384" s="2"/>
      <c r="BP1384" s="2"/>
      <c r="BQ1384" s="7"/>
      <c r="BR1384" s="7"/>
      <c r="BS1384" s="7"/>
      <c r="BT1384" s="7"/>
      <c r="BU1384" s="7"/>
      <c r="BV1384" s="7"/>
      <c r="BW1384" s="7"/>
      <c r="BX1384" s="7"/>
      <c r="BY1384" s="7"/>
      <c r="BZ1384" s="7"/>
      <c r="CA1384" s="7"/>
      <c r="CB1384" s="7"/>
      <c r="CC1384" s="7"/>
      <c r="CD1384" s="7"/>
      <c r="CE1384" s="7"/>
      <c r="CF1384" s="7"/>
    </row>
    <row r="1385" spans="1:84" s="7" customFormat="1" ht="30" hidden="1" x14ac:dyDescent="0.25">
      <c r="A1385" s="2"/>
      <c r="B1385" s="2"/>
      <c r="C1385" s="2"/>
      <c r="D1385" s="2"/>
      <c r="E1385" s="2"/>
      <c r="F1385" s="2"/>
      <c r="G1385" s="2"/>
      <c r="H1385" s="2"/>
      <c r="I1385" s="2"/>
      <c r="J1385" s="2"/>
      <c r="K1385" s="2"/>
      <c r="L1385" s="11" t="s">
        <v>301</v>
      </c>
      <c r="M1385" s="2" t="s">
        <v>302</v>
      </c>
      <c r="N1385" s="7">
        <v>2012</v>
      </c>
      <c r="O1385" s="7">
        <v>1</v>
      </c>
      <c r="P1385" s="9">
        <v>40909</v>
      </c>
      <c r="Q1385" s="7" t="s">
        <v>11</v>
      </c>
      <c r="R1385" s="7" t="s">
        <v>9</v>
      </c>
      <c r="S1385" s="7" t="s">
        <v>303</v>
      </c>
      <c r="T1385" s="7" t="s">
        <v>13</v>
      </c>
      <c r="U1385" s="2">
        <f t="shared" si="441"/>
        <v>3</v>
      </c>
      <c r="V1385" s="2" t="b">
        <f t="shared" si="442"/>
        <v>1</v>
      </c>
      <c r="W1385" s="17" t="b">
        <f t="shared" si="443"/>
        <v>0</v>
      </c>
      <c r="X1385" s="2" t="b">
        <f t="shared" si="444"/>
        <v>0</v>
      </c>
      <c r="Y1385" s="2" t="b">
        <f t="shared" si="445"/>
        <v>0</v>
      </c>
      <c r="Z1385" s="2" t="b">
        <f t="shared" si="446"/>
        <v>0</v>
      </c>
      <c r="AA1385" s="2" t="b">
        <f t="shared" si="447"/>
        <v>0</v>
      </c>
      <c r="AB1385" s="2" t="b">
        <f t="shared" si="448"/>
        <v>1</v>
      </c>
      <c r="AC1385" s="2" t="b">
        <f t="shared" si="449"/>
        <v>0</v>
      </c>
      <c r="AD1385" s="2" t="b">
        <f t="shared" si="450"/>
        <v>0</v>
      </c>
      <c r="AE1385" s="2" t="b">
        <f t="shared" si="451"/>
        <v>0</v>
      </c>
      <c r="AF1385" s="2" t="b">
        <f t="shared" si="452"/>
        <v>0</v>
      </c>
      <c r="AG1385" s="2" t="b">
        <f t="shared" si="453"/>
        <v>0</v>
      </c>
      <c r="AH1385" s="17" t="b">
        <f t="shared" si="454"/>
        <v>0</v>
      </c>
      <c r="AI1385" s="2" t="b">
        <f t="shared" si="455"/>
        <v>0</v>
      </c>
      <c r="AJ1385" s="2" t="b">
        <f t="shared" si="456"/>
        <v>0</v>
      </c>
      <c r="AK1385" s="2" t="b">
        <f t="shared" si="457"/>
        <v>0</v>
      </c>
      <c r="AL1385" s="2" t="b">
        <f t="shared" si="458"/>
        <v>0</v>
      </c>
      <c r="AM1385" s="2" t="b">
        <f t="shared" si="459"/>
        <v>0</v>
      </c>
      <c r="AN1385" s="2" t="b">
        <f t="shared" si="460"/>
        <v>1</v>
      </c>
      <c r="AO1385" s="2" t="b">
        <v>0</v>
      </c>
      <c r="AP1385" s="2" t="b">
        <f t="shared" si="461"/>
        <v>0</v>
      </c>
      <c r="AQ1385" s="2" t="b">
        <v>0</v>
      </c>
      <c r="AR1385" s="7">
        <v>1</v>
      </c>
      <c r="AS1385" s="7">
        <v>8</v>
      </c>
      <c r="AT1385" s="7" t="s">
        <v>5615</v>
      </c>
      <c r="AU1385" s="7">
        <v>48</v>
      </c>
      <c r="BM1385" s="2"/>
      <c r="BN1385" s="2"/>
      <c r="BO1385" s="2"/>
      <c r="BP1385" s="2"/>
      <c r="BQ1385" s="2"/>
      <c r="BR1385" s="2"/>
      <c r="BS1385" s="2"/>
      <c r="BT1385" s="2"/>
      <c r="BU1385" s="2"/>
      <c r="BV1385" s="2"/>
      <c r="BW1385" s="2"/>
      <c r="BX1385" s="2"/>
      <c r="BY1385" s="2"/>
      <c r="BZ1385" s="2"/>
      <c r="CA1385" s="2"/>
      <c r="CB1385" s="2"/>
      <c r="CC1385" s="2"/>
      <c r="CD1385" s="2"/>
      <c r="CE1385" s="2"/>
    </row>
    <row r="1386" spans="1:84" s="7" customFormat="1" ht="30" hidden="1" x14ac:dyDescent="0.25">
      <c r="A1386" s="2"/>
      <c r="L1386" s="11" t="s">
        <v>3957</v>
      </c>
      <c r="M1386" s="2" t="s">
        <v>3958</v>
      </c>
      <c r="N1386" s="2">
        <v>2010</v>
      </c>
      <c r="O1386" s="2">
        <v>1</v>
      </c>
      <c r="P1386" s="3">
        <v>40179.486805555556</v>
      </c>
      <c r="Q1386" s="2" t="s">
        <v>11</v>
      </c>
      <c r="R1386" s="2" t="s">
        <v>459</v>
      </c>
      <c r="S1386" s="2" t="s">
        <v>3956</v>
      </c>
      <c r="T1386" s="2" t="s">
        <v>484</v>
      </c>
      <c r="U1386" s="2">
        <f t="shared" si="441"/>
        <v>1</v>
      </c>
      <c r="V1386" s="2" t="b">
        <f t="shared" si="442"/>
        <v>1</v>
      </c>
      <c r="W1386" s="17" t="b">
        <f t="shared" si="443"/>
        <v>0</v>
      </c>
      <c r="X1386" s="2" t="b">
        <f t="shared" si="444"/>
        <v>0</v>
      </c>
      <c r="Y1386" s="2" t="b">
        <f t="shared" si="445"/>
        <v>0</v>
      </c>
      <c r="Z1386" s="2" t="b">
        <f t="shared" si="446"/>
        <v>0</v>
      </c>
      <c r="AA1386" s="2" t="b">
        <f t="shared" si="447"/>
        <v>0</v>
      </c>
      <c r="AB1386" s="2" t="b">
        <f t="shared" si="448"/>
        <v>0</v>
      </c>
      <c r="AC1386" s="2" t="b">
        <f t="shared" si="449"/>
        <v>0</v>
      </c>
      <c r="AD1386" s="2" t="b">
        <f t="shared" si="450"/>
        <v>0</v>
      </c>
      <c r="AE1386" s="2" t="b">
        <f t="shared" si="451"/>
        <v>0</v>
      </c>
      <c r="AF1386" s="2" t="b">
        <f t="shared" si="452"/>
        <v>0</v>
      </c>
      <c r="AG1386" s="2" t="b">
        <f t="shared" si="453"/>
        <v>0</v>
      </c>
      <c r="AH1386" s="17" t="b">
        <f t="shared" si="454"/>
        <v>0</v>
      </c>
      <c r="AI1386" s="2" t="b">
        <f t="shared" si="455"/>
        <v>0</v>
      </c>
      <c r="AJ1386" s="2" t="b">
        <f t="shared" si="456"/>
        <v>0</v>
      </c>
      <c r="AK1386" s="2" t="b">
        <f t="shared" si="457"/>
        <v>0</v>
      </c>
      <c r="AL1386" s="2" t="b">
        <f t="shared" si="458"/>
        <v>0</v>
      </c>
      <c r="AM1386" s="2" t="b">
        <f t="shared" si="459"/>
        <v>0</v>
      </c>
      <c r="AN1386" s="2" t="b">
        <f t="shared" si="460"/>
        <v>0</v>
      </c>
      <c r="AO1386" s="2" t="b">
        <v>0</v>
      </c>
      <c r="AP1386" s="2" t="b">
        <f t="shared" si="461"/>
        <v>0</v>
      </c>
      <c r="AQ1386" s="2" t="b">
        <v>0</v>
      </c>
      <c r="AR1386" s="2">
        <v>1</v>
      </c>
      <c r="AS1386" s="2"/>
      <c r="AT1386" s="2"/>
      <c r="AU1386" s="2"/>
      <c r="AV1386" s="2"/>
      <c r="AW1386" s="2"/>
      <c r="AX1386" s="2"/>
      <c r="AY1386" s="2"/>
      <c r="AZ1386" s="2"/>
      <c r="BA1386" s="2"/>
      <c r="BB1386" s="2"/>
      <c r="BC1386" s="2"/>
      <c r="BD1386" s="2"/>
      <c r="BE1386" s="2"/>
      <c r="BF1386" s="2"/>
      <c r="BG1386" s="2"/>
      <c r="BH1386" s="2"/>
      <c r="BI1386" s="2"/>
      <c r="BJ1386" s="2"/>
      <c r="BK1386" s="2"/>
      <c r="BL1386" s="2"/>
    </row>
    <row r="1387" spans="1:84" s="7" customFormat="1" ht="30" hidden="1" x14ac:dyDescent="0.25">
      <c r="A1387" s="2"/>
      <c r="B1387" s="2"/>
      <c r="C1387" s="2"/>
      <c r="D1387" s="2"/>
      <c r="E1387" s="2"/>
      <c r="F1387" s="2"/>
      <c r="G1387" s="2"/>
      <c r="H1387" s="2"/>
      <c r="I1387" s="2"/>
      <c r="J1387" s="2"/>
      <c r="K1387" s="2"/>
      <c r="L1387" s="11" t="s">
        <v>5017</v>
      </c>
      <c r="M1387" s="2" t="s">
        <v>5018</v>
      </c>
      <c r="N1387" s="2">
        <v>2019</v>
      </c>
      <c r="O1387" s="2">
        <v>1</v>
      </c>
      <c r="P1387" s="4">
        <v>43466</v>
      </c>
      <c r="Q1387" s="2" t="s">
        <v>11</v>
      </c>
      <c r="R1387" s="2" t="s">
        <v>4779</v>
      </c>
      <c r="S1387" s="2" t="s">
        <v>5014</v>
      </c>
      <c r="T1387" s="2" t="s">
        <v>4781</v>
      </c>
      <c r="U1387" s="2">
        <f t="shared" si="441"/>
        <v>1</v>
      </c>
      <c r="V1387" s="2" t="b">
        <f t="shared" si="442"/>
        <v>1</v>
      </c>
      <c r="W1387" s="17" t="b">
        <f t="shared" si="443"/>
        <v>0</v>
      </c>
      <c r="X1387" s="2" t="b">
        <f t="shared" si="444"/>
        <v>0</v>
      </c>
      <c r="Y1387" s="2" t="b">
        <f t="shared" si="445"/>
        <v>0</v>
      </c>
      <c r="Z1387" s="2" t="b">
        <f t="shared" si="446"/>
        <v>0</v>
      </c>
      <c r="AA1387" s="2" t="b">
        <f t="shared" si="447"/>
        <v>0</v>
      </c>
      <c r="AB1387" s="2" t="b">
        <f t="shared" si="448"/>
        <v>0</v>
      </c>
      <c r="AC1387" s="2" t="b">
        <f t="shared" si="449"/>
        <v>0</v>
      </c>
      <c r="AD1387" s="2" t="b">
        <f t="shared" si="450"/>
        <v>0</v>
      </c>
      <c r="AE1387" s="2" t="b">
        <f t="shared" si="451"/>
        <v>0</v>
      </c>
      <c r="AF1387" s="2" t="b">
        <f t="shared" si="452"/>
        <v>0</v>
      </c>
      <c r="AG1387" s="2" t="b">
        <f t="shared" si="453"/>
        <v>0</v>
      </c>
      <c r="AH1387" s="17" t="b">
        <f t="shared" si="454"/>
        <v>0</v>
      </c>
      <c r="AI1387" s="2" t="b">
        <f t="shared" si="455"/>
        <v>0</v>
      </c>
      <c r="AJ1387" s="2" t="b">
        <f t="shared" si="456"/>
        <v>0</v>
      </c>
      <c r="AK1387" s="2" t="b">
        <f t="shared" si="457"/>
        <v>0</v>
      </c>
      <c r="AL1387" s="2" t="b">
        <f t="shared" si="458"/>
        <v>0</v>
      </c>
      <c r="AM1387" s="2" t="b">
        <f t="shared" si="459"/>
        <v>0</v>
      </c>
      <c r="AN1387" s="2" t="b">
        <f t="shared" si="460"/>
        <v>0</v>
      </c>
      <c r="AO1387" s="2" t="b">
        <v>0</v>
      </c>
      <c r="AP1387" s="2" t="b">
        <f t="shared" si="461"/>
        <v>0</v>
      </c>
      <c r="AQ1387" s="2" t="b">
        <v>0</v>
      </c>
      <c r="AR1387" s="2">
        <v>1</v>
      </c>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row>
    <row r="1388" spans="1:84" s="7" customFormat="1" hidden="1" x14ac:dyDescent="0.25">
      <c r="B1388" s="2"/>
      <c r="C1388" s="2"/>
      <c r="D1388" s="2"/>
      <c r="E1388" s="2"/>
      <c r="F1388" s="2"/>
      <c r="G1388" s="2"/>
      <c r="H1388" s="2"/>
      <c r="I1388" s="2"/>
      <c r="J1388" s="2"/>
      <c r="K1388" s="2"/>
      <c r="L1388" s="11" t="s">
        <v>353</v>
      </c>
      <c r="M1388" s="2" t="s">
        <v>354</v>
      </c>
      <c r="N1388" s="2">
        <v>2013</v>
      </c>
      <c r="O1388" s="2">
        <v>1</v>
      </c>
      <c r="P1388" s="3">
        <v>41275.481944444444</v>
      </c>
      <c r="Q1388" s="2" t="s">
        <v>11</v>
      </c>
      <c r="R1388" s="2" t="s">
        <v>329</v>
      </c>
      <c r="S1388" s="2" t="s">
        <v>355</v>
      </c>
      <c r="T1388" s="2" t="s">
        <v>335</v>
      </c>
      <c r="U1388" s="2">
        <f t="shared" si="441"/>
        <v>1</v>
      </c>
      <c r="V1388" s="2" t="b">
        <f t="shared" si="442"/>
        <v>1</v>
      </c>
      <c r="W1388" s="17" t="b">
        <f t="shared" si="443"/>
        <v>0</v>
      </c>
      <c r="X1388" s="2" t="b">
        <f t="shared" si="444"/>
        <v>0</v>
      </c>
      <c r="Y1388" s="2" t="b">
        <f t="shared" si="445"/>
        <v>0</v>
      </c>
      <c r="Z1388" s="2" t="b">
        <f t="shared" si="446"/>
        <v>0</v>
      </c>
      <c r="AA1388" s="2" t="b">
        <f t="shared" si="447"/>
        <v>0</v>
      </c>
      <c r="AB1388" s="2" t="b">
        <f t="shared" si="448"/>
        <v>0</v>
      </c>
      <c r="AC1388" s="2" t="b">
        <f t="shared" si="449"/>
        <v>0</v>
      </c>
      <c r="AD1388" s="2" t="b">
        <f t="shared" si="450"/>
        <v>0</v>
      </c>
      <c r="AE1388" s="2" t="b">
        <f t="shared" si="451"/>
        <v>0</v>
      </c>
      <c r="AF1388" s="2" t="b">
        <f t="shared" si="452"/>
        <v>0</v>
      </c>
      <c r="AG1388" s="2" t="b">
        <f t="shared" si="453"/>
        <v>0</v>
      </c>
      <c r="AH1388" s="17" t="b">
        <f t="shared" si="454"/>
        <v>0</v>
      </c>
      <c r="AI1388" s="2" t="b">
        <f t="shared" si="455"/>
        <v>0</v>
      </c>
      <c r="AJ1388" s="2" t="b">
        <f t="shared" si="456"/>
        <v>0</v>
      </c>
      <c r="AK1388" s="2" t="b">
        <f t="shared" si="457"/>
        <v>0</v>
      </c>
      <c r="AL1388" s="2" t="b">
        <f t="shared" si="458"/>
        <v>0</v>
      </c>
      <c r="AM1388" s="2" t="b">
        <f t="shared" si="459"/>
        <v>0</v>
      </c>
      <c r="AN1388" s="2" t="b">
        <f t="shared" si="460"/>
        <v>0</v>
      </c>
      <c r="AO1388" s="2" t="b">
        <v>0</v>
      </c>
      <c r="AP1388" s="2" t="b">
        <f t="shared" si="461"/>
        <v>0</v>
      </c>
      <c r="AQ1388" s="2" t="b">
        <v>0</v>
      </c>
      <c r="AR1388" s="2">
        <v>1</v>
      </c>
      <c r="AS1388" s="2"/>
      <c r="AT1388" s="2"/>
      <c r="AU1388" s="2"/>
      <c r="AV1388" s="2"/>
      <c r="AW1388" s="2"/>
      <c r="AX1388" s="2"/>
      <c r="AY1388" s="2"/>
      <c r="AZ1388" s="2"/>
      <c r="BA1388" s="2"/>
      <c r="BB1388" s="2"/>
      <c r="BC1388" s="2"/>
      <c r="BD1388" s="2"/>
      <c r="BE1388" s="2"/>
      <c r="BF1388" s="2"/>
      <c r="BG1388" s="2"/>
      <c r="BH1388" s="2"/>
      <c r="BI1388" s="2"/>
      <c r="BJ1388" s="2"/>
      <c r="BK1388" s="2"/>
      <c r="BL1388" s="2"/>
      <c r="BP1388" s="2"/>
    </row>
    <row r="1389" spans="1:84" s="7" customFormat="1" ht="30" hidden="1" x14ac:dyDescent="0.25">
      <c r="A1389" s="2"/>
      <c r="B1389" s="2"/>
      <c r="C1389" s="2"/>
      <c r="D1389" s="2"/>
      <c r="E1389" s="2"/>
      <c r="F1389" s="2"/>
      <c r="G1389" s="2"/>
      <c r="H1389" s="2"/>
      <c r="I1389" s="2"/>
      <c r="J1389" s="2"/>
      <c r="K1389" s="2"/>
      <c r="L1389" s="11" t="s">
        <v>5305</v>
      </c>
      <c r="M1389" s="2" t="s">
        <v>5306</v>
      </c>
      <c r="N1389" s="2">
        <v>2018</v>
      </c>
      <c r="O1389" s="2">
        <v>1</v>
      </c>
      <c r="P1389" s="4">
        <v>43101</v>
      </c>
      <c r="Q1389" s="2" t="s">
        <v>11</v>
      </c>
      <c r="R1389" s="2" t="s">
        <v>5159</v>
      </c>
      <c r="S1389" s="2" t="s">
        <v>5304</v>
      </c>
      <c r="T1389" s="2" t="s">
        <v>3321</v>
      </c>
      <c r="U1389" s="2">
        <f t="shared" si="441"/>
        <v>1</v>
      </c>
      <c r="V1389" s="2" t="b">
        <f t="shared" si="442"/>
        <v>1</v>
      </c>
      <c r="W1389" s="17" t="b">
        <f t="shared" si="443"/>
        <v>0</v>
      </c>
      <c r="X1389" s="2" t="b">
        <f t="shared" si="444"/>
        <v>0</v>
      </c>
      <c r="Y1389" s="2" t="b">
        <f t="shared" si="445"/>
        <v>0</v>
      </c>
      <c r="Z1389" s="2" t="b">
        <f t="shared" si="446"/>
        <v>0</v>
      </c>
      <c r="AA1389" s="2" t="b">
        <f t="shared" si="447"/>
        <v>0</v>
      </c>
      <c r="AB1389" s="2" t="b">
        <f t="shared" si="448"/>
        <v>0</v>
      </c>
      <c r="AC1389" s="2" t="b">
        <f t="shared" si="449"/>
        <v>0</v>
      </c>
      <c r="AD1389" s="2" t="b">
        <f t="shared" si="450"/>
        <v>0</v>
      </c>
      <c r="AE1389" s="2" t="b">
        <f t="shared" si="451"/>
        <v>0</v>
      </c>
      <c r="AF1389" s="2" t="b">
        <f t="shared" si="452"/>
        <v>0</v>
      </c>
      <c r="AG1389" s="2" t="b">
        <f t="shared" si="453"/>
        <v>0</v>
      </c>
      <c r="AH1389" s="17" t="b">
        <f t="shared" si="454"/>
        <v>0</v>
      </c>
      <c r="AI1389" s="2" t="b">
        <f t="shared" si="455"/>
        <v>0</v>
      </c>
      <c r="AJ1389" s="2" t="b">
        <f t="shared" si="456"/>
        <v>0</v>
      </c>
      <c r="AK1389" s="2" t="b">
        <f t="shared" si="457"/>
        <v>0</v>
      </c>
      <c r="AL1389" s="2" t="b">
        <f t="shared" si="458"/>
        <v>0</v>
      </c>
      <c r="AM1389" s="2" t="b">
        <f t="shared" si="459"/>
        <v>0</v>
      </c>
      <c r="AN1389" s="2" t="b">
        <f t="shared" si="460"/>
        <v>0</v>
      </c>
      <c r="AO1389" s="2" t="b">
        <v>0</v>
      </c>
      <c r="AP1389" s="2" t="b">
        <f t="shared" si="461"/>
        <v>0</v>
      </c>
      <c r="AQ1389" s="2" t="b">
        <v>0</v>
      </c>
      <c r="AR1389" s="2">
        <v>1</v>
      </c>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row>
    <row r="1390" spans="1:84" s="7" customFormat="1" hidden="1" x14ac:dyDescent="0.25">
      <c r="A1390" s="2"/>
      <c r="B1390" s="2"/>
      <c r="C1390" s="2"/>
      <c r="D1390" s="2"/>
      <c r="E1390" s="2"/>
      <c r="F1390" s="2"/>
      <c r="G1390" s="2"/>
      <c r="H1390" s="2"/>
      <c r="I1390" s="2"/>
      <c r="J1390" s="2"/>
      <c r="K1390" s="2"/>
      <c r="L1390" s="11" t="s">
        <v>4176</v>
      </c>
      <c r="M1390" s="2" t="s">
        <v>4177</v>
      </c>
      <c r="N1390" s="2">
        <v>2012</v>
      </c>
      <c r="O1390" s="2">
        <v>15</v>
      </c>
      <c r="P1390" s="3">
        <v>41122.363888888889</v>
      </c>
      <c r="Q1390" s="2" t="s">
        <v>16</v>
      </c>
      <c r="R1390" s="2" t="s">
        <v>459</v>
      </c>
      <c r="S1390" s="2" t="s">
        <v>4178</v>
      </c>
      <c r="T1390" s="2" t="s">
        <v>540</v>
      </c>
      <c r="U1390" s="2">
        <f t="shared" si="441"/>
        <v>1</v>
      </c>
      <c r="V1390" s="2" t="b">
        <f t="shared" si="442"/>
        <v>1</v>
      </c>
      <c r="W1390" s="17" t="b">
        <f t="shared" si="443"/>
        <v>0</v>
      </c>
      <c r="X1390" s="2" t="b">
        <f t="shared" si="444"/>
        <v>0</v>
      </c>
      <c r="Y1390" s="2" t="b">
        <f t="shared" si="445"/>
        <v>0</v>
      </c>
      <c r="Z1390" s="2" t="b">
        <f t="shared" si="446"/>
        <v>0</v>
      </c>
      <c r="AA1390" s="2" t="b">
        <f t="shared" si="447"/>
        <v>0</v>
      </c>
      <c r="AB1390" s="2" t="b">
        <f t="shared" si="448"/>
        <v>0</v>
      </c>
      <c r="AC1390" s="2" t="b">
        <f t="shared" si="449"/>
        <v>0</v>
      </c>
      <c r="AD1390" s="2" t="b">
        <f t="shared" si="450"/>
        <v>0</v>
      </c>
      <c r="AE1390" s="2" t="b">
        <f t="shared" si="451"/>
        <v>0</v>
      </c>
      <c r="AF1390" s="2" t="b">
        <f t="shared" si="452"/>
        <v>0</v>
      </c>
      <c r="AG1390" s="2" t="b">
        <f t="shared" si="453"/>
        <v>0</v>
      </c>
      <c r="AH1390" s="17" t="b">
        <f t="shared" si="454"/>
        <v>0</v>
      </c>
      <c r="AI1390" s="2" t="b">
        <f t="shared" si="455"/>
        <v>0</v>
      </c>
      <c r="AJ1390" s="2" t="b">
        <f t="shared" si="456"/>
        <v>0</v>
      </c>
      <c r="AK1390" s="2" t="b">
        <f t="shared" si="457"/>
        <v>0</v>
      </c>
      <c r="AL1390" s="2" t="b">
        <f t="shared" si="458"/>
        <v>0</v>
      </c>
      <c r="AM1390" s="2" t="b">
        <f t="shared" si="459"/>
        <v>0</v>
      </c>
      <c r="AN1390" s="2" t="b">
        <f t="shared" si="460"/>
        <v>0</v>
      </c>
      <c r="AO1390" s="2" t="b">
        <v>0</v>
      </c>
      <c r="AP1390" s="2" t="b">
        <f t="shared" si="461"/>
        <v>0</v>
      </c>
      <c r="AQ1390" s="2" t="b">
        <v>0</v>
      </c>
      <c r="AR1390" s="2">
        <v>1</v>
      </c>
      <c r="AS1390" s="2">
        <v>12</v>
      </c>
      <c r="AT1390" s="2"/>
      <c r="AU1390" s="2"/>
      <c r="AV1390" s="2"/>
      <c r="AW1390" s="2"/>
      <c r="AX1390" s="2"/>
      <c r="AY1390" s="2"/>
      <c r="AZ1390" s="2"/>
      <c r="BA1390" s="2"/>
      <c r="BB1390" s="2"/>
      <c r="BC1390" s="2"/>
      <c r="BD1390" s="2"/>
      <c r="BE1390" s="2"/>
      <c r="BF1390" s="2"/>
      <c r="BG1390" s="2"/>
      <c r="BH1390" s="2"/>
      <c r="BI1390" s="2"/>
      <c r="BJ1390" s="2"/>
      <c r="BK1390" s="2"/>
      <c r="BL1390" s="2"/>
    </row>
    <row r="1391" spans="1:84" s="7" customFormat="1" ht="45" hidden="1" x14ac:dyDescent="0.25">
      <c r="A1391" s="2"/>
      <c r="B1391" s="2"/>
      <c r="C1391" s="2"/>
      <c r="D1391" s="2"/>
      <c r="E1391" s="2"/>
      <c r="F1391" s="2"/>
      <c r="G1391" s="2"/>
      <c r="H1391" s="2"/>
      <c r="I1391" s="2"/>
      <c r="J1391" s="2"/>
      <c r="K1391" s="2"/>
      <c r="L1391" s="11" t="s">
        <v>2282</v>
      </c>
      <c r="M1391" s="2" t="s">
        <v>2283</v>
      </c>
      <c r="N1391" s="7">
        <v>2012</v>
      </c>
      <c r="O1391" s="7">
        <v>1</v>
      </c>
      <c r="P1391" s="8">
        <v>40909.477083333331</v>
      </c>
      <c r="Q1391" s="7" t="s">
        <v>474</v>
      </c>
      <c r="R1391" s="7" t="s">
        <v>459</v>
      </c>
      <c r="S1391" s="7" t="s">
        <v>2284</v>
      </c>
      <c r="T1391" s="7" t="s">
        <v>701</v>
      </c>
      <c r="U1391" s="2">
        <f t="shared" si="441"/>
        <v>1</v>
      </c>
      <c r="V1391" s="2" t="b">
        <f t="shared" si="442"/>
        <v>1</v>
      </c>
      <c r="W1391" s="17" t="b">
        <f t="shared" si="443"/>
        <v>0</v>
      </c>
      <c r="X1391" s="2" t="b">
        <f t="shared" si="444"/>
        <v>0</v>
      </c>
      <c r="Y1391" s="2" t="b">
        <f t="shared" si="445"/>
        <v>0</v>
      </c>
      <c r="Z1391" s="2" t="b">
        <f t="shared" si="446"/>
        <v>0</v>
      </c>
      <c r="AA1391" s="2" t="b">
        <f t="shared" si="447"/>
        <v>0</v>
      </c>
      <c r="AB1391" s="2" t="b">
        <f t="shared" si="448"/>
        <v>0</v>
      </c>
      <c r="AC1391" s="2" t="b">
        <f t="shared" si="449"/>
        <v>0</v>
      </c>
      <c r="AD1391" s="2" t="b">
        <f t="shared" si="450"/>
        <v>0</v>
      </c>
      <c r="AE1391" s="2" t="b">
        <f t="shared" si="451"/>
        <v>0</v>
      </c>
      <c r="AF1391" s="2" t="b">
        <f t="shared" si="452"/>
        <v>0</v>
      </c>
      <c r="AG1391" s="2" t="b">
        <f t="shared" si="453"/>
        <v>0</v>
      </c>
      <c r="AH1391" s="17" t="b">
        <f t="shared" si="454"/>
        <v>0</v>
      </c>
      <c r="AI1391" s="2" t="b">
        <f t="shared" si="455"/>
        <v>0</v>
      </c>
      <c r="AJ1391" s="2" t="b">
        <f t="shared" si="456"/>
        <v>0</v>
      </c>
      <c r="AK1391" s="2" t="b">
        <f t="shared" si="457"/>
        <v>0</v>
      </c>
      <c r="AL1391" s="2" t="b">
        <f t="shared" si="458"/>
        <v>0</v>
      </c>
      <c r="AM1391" s="2" t="b">
        <f t="shared" si="459"/>
        <v>0</v>
      </c>
      <c r="AN1391" s="2" t="b">
        <f t="shared" si="460"/>
        <v>0</v>
      </c>
      <c r="AO1391" s="2" t="b">
        <v>0</v>
      </c>
      <c r="AP1391" s="2" t="b">
        <f t="shared" si="461"/>
        <v>0</v>
      </c>
      <c r="AQ1391" s="2" t="b">
        <v>0</v>
      </c>
      <c r="AR1391" s="7">
        <v>1</v>
      </c>
      <c r="BP1391" s="2"/>
      <c r="BQ1391" s="2"/>
      <c r="BR1391" s="2"/>
      <c r="BS1391" s="2"/>
      <c r="BT1391" s="2"/>
      <c r="BU1391" s="2"/>
      <c r="BV1391" s="2"/>
      <c r="BW1391" s="2"/>
      <c r="BX1391" s="2"/>
      <c r="BY1391" s="2"/>
      <c r="BZ1391" s="2"/>
      <c r="CA1391" s="2"/>
      <c r="CB1391" s="2"/>
      <c r="CC1391" s="2"/>
      <c r="CD1391" s="2"/>
      <c r="CE1391" s="2"/>
    </row>
    <row r="1392" spans="1:84" s="7" customFormat="1" ht="30" hidden="1" x14ac:dyDescent="0.25">
      <c r="A1392" s="2"/>
      <c r="B1392" s="2"/>
      <c r="C1392" s="2"/>
      <c r="D1392" s="2"/>
      <c r="E1392" s="2"/>
      <c r="F1392" s="2"/>
      <c r="G1392" s="2"/>
      <c r="H1392" s="2"/>
      <c r="I1392" s="2"/>
      <c r="J1392" s="2"/>
      <c r="K1392" s="2"/>
      <c r="L1392" s="11" t="s">
        <v>298</v>
      </c>
      <c r="M1392" s="2" t="s">
        <v>299</v>
      </c>
      <c r="N1392" s="7">
        <v>12</v>
      </c>
      <c r="O1392" s="7">
        <v>2</v>
      </c>
      <c r="P1392" s="8">
        <v>41609.44027777778</v>
      </c>
      <c r="Q1392" s="7" t="s">
        <v>11</v>
      </c>
      <c r="R1392" s="7" t="s">
        <v>9</v>
      </c>
      <c r="S1392" s="7" t="s">
        <v>300</v>
      </c>
      <c r="T1392" s="7" t="s">
        <v>13</v>
      </c>
      <c r="U1392" s="2">
        <f t="shared" si="441"/>
        <v>1</v>
      </c>
      <c r="V1392" s="2" t="b">
        <f t="shared" si="442"/>
        <v>1</v>
      </c>
      <c r="W1392" s="17" t="b">
        <f t="shared" si="443"/>
        <v>0</v>
      </c>
      <c r="X1392" s="2" t="b">
        <f t="shared" si="444"/>
        <v>0</v>
      </c>
      <c r="Y1392" s="2" t="b">
        <f t="shared" si="445"/>
        <v>0</v>
      </c>
      <c r="Z1392" s="2" t="b">
        <f t="shared" si="446"/>
        <v>0</v>
      </c>
      <c r="AA1392" s="2" t="b">
        <f t="shared" si="447"/>
        <v>0</v>
      </c>
      <c r="AB1392" s="2" t="b">
        <f t="shared" si="448"/>
        <v>0</v>
      </c>
      <c r="AC1392" s="2" t="b">
        <f t="shared" si="449"/>
        <v>0</v>
      </c>
      <c r="AD1392" s="2" t="b">
        <f t="shared" si="450"/>
        <v>0</v>
      </c>
      <c r="AE1392" s="2" t="b">
        <f t="shared" si="451"/>
        <v>0</v>
      </c>
      <c r="AF1392" s="2" t="b">
        <f t="shared" si="452"/>
        <v>0</v>
      </c>
      <c r="AG1392" s="2" t="b">
        <f t="shared" si="453"/>
        <v>0</v>
      </c>
      <c r="AH1392" s="17" t="b">
        <f t="shared" si="454"/>
        <v>0</v>
      </c>
      <c r="AI1392" s="2" t="b">
        <f t="shared" si="455"/>
        <v>0</v>
      </c>
      <c r="AJ1392" s="2" t="b">
        <f t="shared" si="456"/>
        <v>0</v>
      </c>
      <c r="AK1392" s="2" t="b">
        <f t="shared" si="457"/>
        <v>0</v>
      </c>
      <c r="AL1392" s="2" t="b">
        <f t="shared" si="458"/>
        <v>0</v>
      </c>
      <c r="AM1392" s="2" t="b">
        <f t="shared" si="459"/>
        <v>0</v>
      </c>
      <c r="AN1392" s="2" t="b">
        <f t="shared" si="460"/>
        <v>0</v>
      </c>
      <c r="AO1392" s="2" t="b">
        <v>0</v>
      </c>
      <c r="AP1392" s="2" t="b">
        <f t="shared" si="461"/>
        <v>0</v>
      </c>
      <c r="AQ1392" s="2" t="b">
        <v>0</v>
      </c>
      <c r="AR1392" s="7">
        <v>1</v>
      </c>
      <c r="AS1392" s="7" t="s">
        <v>5615</v>
      </c>
      <c r="AT1392" s="7">
        <v>12</v>
      </c>
      <c r="BM1392" s="2"/>
      <c r="BN1392" s="2"/>
      <c r="BO1392" s="2"/>
      <c r="BP1392" s="2"/>
      <c r="BQ1392" s="2"/>
      <c r="BR1392" s="2"/>
      <c r="BS1392" s="2"/>
      <c r="BT1392" s="2"/>
      <c r="BU1392" s="2"/>
      <c r="BV1392" s="2"/>
      <c r="BW1392" s="2"/>
      <c r="BX1392" s="2"/>
      <c r="BY1392" s="2"/>
      <c r="BZ1392" s="2"/>
      <c r="CA1392" s="2"/>
      <c r="CB1392" s="2"/>
      <c r="CC1392" s="2"/>
      <c r="CD1392" s="2"/>
      <c r="CE1392" s="2"/>
    </row>
    <row r="1393" spans="1:85" s="7" customFormat="1" hidden="1" x14ac:dyDescent="0.25">
      <c r="A1393" s="2"/>
      <c r="B1393" s="2"/>
      <c r="C1393" s="2"/>
      <c r="D1393" s="2"/>
      <c r="E1393" s="2"/>
      <c r="F1393" s="2"/>
      <c r="G1393" s="2"/>
      <c r="H1393" s="2"/>
      <c r="I1393" s="2"/>
      <c r="J1393" s="2"/>
      <c r="K1393" s="2"/>
      <c r="L1393" s="11" t="s">
        <v>532</v>
      </c>
      <c r="M1393" s="2" t="s">
        <v>533</v>
      </c>
      <c r="N1393" s="2">
        <v>54</v>
      </c>
      <c r="O1393" s="2">
        <v>1</v>
      </c>
      <c r="P1393" s="3">
        <v>41000.484722222223</v>
      </c>
      <c r="Q1393" s="2" t="s">
        <v>11</v>
      </c>
      <c r="R1393" s="2" t="s">
        <v>459</v>
      </c>
      <c r="S1393" s="2" t="s">
        <v>534</v>
      </c>
      <c r="T1393" s="2" t="s">
        <v>495</v>
      </c>
      <c r="U1393" s="2">
        <f t="shared" si="441"/>
        <v>4</v>
      </c>
      <c r="V1393" s="2" t="b">
        <f t="shared" si="442"/>
        <v>1</v>
      </c>
      <c r="W1393" s="17" t="b">
        <f t="shared" si="443"/>
        <v>0</v>
      </c>
      <c r="X1393" s="2" t="b">
        <f t="shared" si="444"/>
        <v>1</v>
      </c>
      <c r="Y1393" s="2" t="b">
        <f t="shared" si="445"/>
        <v>0</v>
      </c>
      <c r="Z1393" s="2" t="b">
        <f t="shared" si="446"/>
        <v>0</v>
      </c>
      <c r="AA1393" s="2" t="b">
        <f t="shared" si="447"/>
        <v>0</v>
      </c>
      <c r="AB1393" s="2" t="b">
        <f t="shared" si="448"/>
        <v>1</v>
      </c>
      <c r="AC1393" s="2" t="b">
        <f t="shared" si="449"/>
        <v>0</v>
      </c>
      <c r="AD1393" s="2" t="b">
        <f t="shared" si="450"/>
        <v>0</v>
      </c>
      <c r="AE1393" s="2" t="b">
        <f t="shared" si="451"/>
        <v>0</v>
      </c>
      <c r="AF1393" s="2" t="b">
        <f t="shared" si="452"/>
        <v>0</v>
      </c>
      <c r="AG1393" s="2" t="b">
        <f t="shared" si="453"/>
        <v>1</v>
      </c>
      <c r="AH1393" s="17" t="b">
        <f t="shared" si="454"/>
        <v>0</v>
      </c>
      <c r="AI1393" s="2" t="b">
        <f t="shared" si="455"/>
        <v>0</v>
      </c>
      <c r="AJ1393" s="2" t="b">
        <f t="shared" si="456"/>
        <v>0</v>
      </c>
      <c r="AK1393" s="2" t="b">
        <f t="shared" si="457"/>
        <v>0</v>
      </c>
      <c r="AL1393" s="2" t="b">
        <f t="shared" si="458"/>
        <v>0</v>
      </c>
      <c r="AM1393" s="2" t="b">
        <f t="shared" si="459"/>
        <v>0</v>
      </c>
      <c r="AN1393" s="2" t="b">
        <f t="shared" si="460"/>
        <v>0</v>
      </c>
      <c r="AO1393" s="2" t="b">
        <v>0</v>
      </c>
      <c r="AP1393" s="2" t="b">
        <f t="shared" si="461"/>
        <v>0</v>
      </c>
      <c r="AQ1393" s="2" t="b">
        <v>0</v>
      </c>
      <c r="AR1393" s="2">
        <v>1</v>
      </c>
      <c r="AS1393" s="2">
        <v>4</v>
      </c>
      <c r="AT1393" s="2">
        <v>8</v>
      </c>
      <c r="AU1393" s="2" t="s">
        <v>5615</v>
      </c>
      <c r="AV1393" s="2">
        <v>12</v>
      </c>
      <c r="AW1393" s="2">
        <v>15</v>
      </c>
      <c r="AX1393" s="2">
        <v>40</v>
      </c>
      <c r="AY1393" s="2"/>
      <c r="AZ1393" s="2"/>
      <c r="BA1393" s="2"/>
      <c r="BB1393" s="2"/>
      <c r="BC1393" s="2"/>
      <c r="BD1393" s="2"/>
      <c r="BE1393" s="2"/>
      <c r="BF1393" s="2"/>
      <c r="BG1393" s="2"/>
      <c r="BH1393" s="2"/>
      <c r="BI1393" s="2"/>
      <c r="BJ1393" s="2"/>
      <c r="BK1393" s="2"/>
      <c r="BL1393" s="2"/>
      <c r="BP1393" s="2"/>
    </row>
    <row r="1394" spans="1:85" s="84" customFormat="1" ht="75" x14ac:dyDescent="0.25">
      <c r="A1394" s="75" t="s">
        <v>5663</v>
      </c>
      <c r="B1394" s="75" t="s">
        <v>5711</v>
      </c>
      <c r="C1394" s="75">
        <v>2016</v>
      </c>
      <c r="D1394" s="90" t="s">
        <v>5693</v>
      </c>
      <c r="E1394" s="90" t="s">
        <v>6231</v>
      </c>
      <c r="F1394" s="90" t="s">
        <v>5693</v>
      </c>
      <c r="G1394" s="90" t="s">
        <v>6232</v>
      </c>
      <c r="H1394" s="90"/>
      <c r="I1394" s="90" t="s">
        <v>6233</v>
      </c>
      <c r="J1394" s="90"/>
      <c r="K1394" s="75"/>
      <c r="L1394" s="90" t="s">
        <v>5226</v>
      </c>
      <c r="M1394" s="90" t="s">
        <v>5227</v>
      </c>
      <c r="N1394" s="90">
        <v>2012</v>
      </c>
      <c r="O1394" s="90">
        <v>1</v>
      </c>
      <c r="P1394" s="92">
        <v>40909.591666666667</v>
      </c>
      <c r="Q1394" s="90" t="s">
        <v>11</v>
      </c>
      <c r="R1394" s="90" t="s">
        <v>5159</v>
      </c>
      <c r="S1394" s="90" t="s">
        <v>5228</v>
      </c>
      <c r="T1394" s="90" t="s">
        <v>3321</v>
      </c>
      <c r="U1394" s="90">
        <f t="shared" si="441"/>
        <v>10</v>
      </c>
      <c r="V1394" s="90" t="b">
        <f t="shared" si="442"/>
        <v>0</v>
      </c>
      <c r="W1394" s="90" t="b">
        <f t="shared" si="443"/>
        <v>1</v>
      </c>
      <c r="X1394" s="90" t="b">
        <f t="shared" si="444"/>
        <v>1</v>
      </c>
      <c r="Y1394" s="90" t="b">
        <f t="shared" si="445"/>
        <v>0</v>
      </c>
      <c r="Z1394" s="90" t="b">
        <f t="shared" si="446"/>
        <v>1</v>
      </c>
      <c r="AA1394" s="90" t="b">
        <f t="shared" si="447"/>
        <v>1</v>
      </c>
      <c r="AB1394" s="90" t="b">
        <f t="shared" si="448"/>
        <v>1</v>
      </c>
      <c r="AC1394" s="90" t="b">
        <f t="shared" si="449"/>
        <v>1</v>
      </c>
      <c r="AD1394" s="90" t="b">
        <f t="shared" si="450"/>
        <v>1</v>
      </c>
      <c r="AE1394" s="90" t="b">
        <f t="shared" si="451"/>
        <v>0</v>
      </c>
      <c r="AF1394" s="90" t="b">
        <f t="shared" si="452"/>
        <v>0</v>
      </c>
      <c r="AG1394" s="90" t="b">
        <f t="shared" si="453"/>
        <v>1</v>
      </c>
      <c r="AH1394" s="90" t="b">
        <f t="shared" si="454"/>
        <v>0</v>
      </c>
      <c r="AI1394" s="90" t="b">
        <f t="shared" si="455"/>
        <v>1</v>
      </c>
      <c r="AJ1394" s="90" t="b">
        <f t="shared" si="456"/>
        <v>0</v>
      </c>
      <c r="AK1394" s="90" t="b">
        <f t="shared" si="457"/>
        <v>0</v>
      </c>
      <c r="AL1394" s="90" t="b">
        <f t="shared" si="458"/>
        <v>0</v>
      </c>
      <c r="AM1394" s="90" t="b">
        <f t="shared" si="459"/>
        <v>0</v>
      </c>
      <c r="AN1394" s="90" t="b">
        <f t="shared" si="460"/>
        <v>0</v>
      </c>
      <c r="AO1394" s="90" t="b">
        <v>0</v>
      </c>
      <c r="AP1394" s="90" t="b">
        <f t="shared" si="461"/>
        <v>1</v>
      </c>
      <c r="AQ1394" s="90" t="b">
        <v>0</v>
      </c>
      <c r="AR1394" s="2">
        <v>2</v>
      </c>
      <c r="AS1394" s="2">
        <v>4</v>
      </c>
      <c r="AT1394" s="2">
        <v>6</v>
      </c>
      <c r="AU1394" s="2">
        <v>7</v>
      </c>
      <c r="AV1394" s="2">
        <v>8</v>
      </c>
      <c r="AW1394" s="2">
        <v>10</v>
      </c>
      <c r="AX1394" s="2">
        <v>11</v>
      </c>
      <c r="AY1394" s="2">
        <v>12</v>
      </c>
      <c r="AZ1394" s="2">
        <v>15</v>
      </c>
      <c r="BA1394" s="2">
        <v>20</v>
      </c>
      <c r="BB1394" s="2">
        <v>52</v>
      </c>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7"/>
    </row>
    <row r="1395" spans="1:85" s="7" customFormat="1" hidden="1" x14ac:dyDescent="0.25">
      <c r="A1395" s="2"/>
      <c r="B1395" s="2"/>
      <c r="C1395" s="2"/>
      <c r="D1395" s="2"/>
      <c r="E1395" s="2"/>
      <c r="F1395" s="2"/>
      <c r="G1395" s="2"/>
      <c r="H1395" s="2"/>
      <c r="I1395" s="2"/>
      <c r="J1395" s="2"/>
      <c r="K1395" s="2"/>
      <c r="L1395" s="11" t="s">
        <v>5154</v>
      </c>
      <c r="M1395" s="2" t="s">
        <v>5155</v>
      </c>
      <c r="N1395" s="2">
        <v>2012</v>
      </c>
      <c r="O1395" s="2">
        <v>2</v>
      </c>
      <c r="P1395" s="3">
        <v>40909.448611111111</v>
      </c>
      <c r="Q1395" s="2" t="s">
        <v>11</v>
      </c>
      <c r="R1395" s="2" t="s">
        <v>4779</v>
      </c>
      <c r="S1395" s="2" t="s">
        <v>5156</v>
      </c>
      <c r="T1395" s="2" t="s">
        <v>4781</v>
      </c>
      <c r="U1395" s="2">
        <f t="shared" si="441"/>
        <v>3</v>
      </c>
      <c r="V1395" s="2" t="b">
        <f t="shared" si="442"/>
        <v>1</v>
      </c>
      <c r="W1395" s="17" t="b">
        <f t="shared" si="443"/>
        <v>0</v>
      </c>
      <c r="X1395" s="2" t="b">
        <f t="shared" si="444"/>
        <v>1</v>
      </c>
      <c r="Y1395" s="2" t="b">
        <f t="shared" si="445"/>
        <v>0</v>
      </c>
      <c r="Z1395" s="2" t="b">
        <f t="shared" si="446"/>
        <v>0</v>
      </c>
      <c r="AA1395" s="2" t="b">
        <f t="shared" si="447"/>
        <v>0</v>
      </c>
      <c r="AB1395" s="2" t="b">
        <f t="shared" si="448"/>
        <v>0</v>
      </c>
      <c r="AC1395" s="2" t="b">
        <f t="shared" si="449"/>
        <v>0</v>
      </c>
      <c r="AD1395" s="2" t="b">
        <f t="shared" si="450"/>
        <v>1</v>
      </c>
      <c r="AE1395" s="2" t="b">
        <f t="shared" si="451"/>
        <v>0</v>
      </c>
      <c r="AF1395" s="2" t="b">
        <f t="shared" si="452"/>
        <v>0</v>
      </c>
      <c r="AG1395" s="2" t="b">
        <f t="shared" si="453"/>
        <v>0</v>
      </c>
      <c r="AH1395" s="17" t="b">
        <f t="shared" si="454"/>
        <v>0</v>
      </c>
      <c r="AI1395" s="2" t="b">
        <f t="shared" si="455"/>
        <v>0</v>
      </c>
      <c r="AJ1395" s="2" t="b">
        <f t="shared" si="456"/>
        <v>0</v>
      </c>
      <c r="AK1395" s="2" t="b">
        <f t="shared" si="457"/>
        <v>0</v>
      </c>
      <c r="AL1395" s="2" t="b">
        <f t="shared" si="458"/>
        <v>0</v>
      </c>
      <c r="AM1395" s="2" t="b">
        <f t="shared" si="459"/>
        <v>0</v>
      </c>
      <c r="AN1395" s="2" t="b">
        <f t="shared" si="460"/>
        <v>0</v>
      </c>
      <c r="AO1395" s="2" t="b">
        <v>0</v>
      </c>
      <c r="AP1395" s="2" t="b">
        <f t="shared" si="461"/>
        <v>0</v>
      </c>
      <c r="AQ1395" s="2" t="b">
        <v>0</v>
      </c>
      <c r="AR1395" s="2">
        <v>1</v>
      </c>
      <c r="AS1395" s="2">
        <v>4</v>
      </c>
      <c r="AT1395" s="2" t="s">
        <v>5615</v>
      </c>
      <c r="AU1395" s="2">
        <v>11</v>
      </c>
      <c r="AV1395" s="2"/>
      <c r="AW1395" s="2"/>
      <c r="AX1395" s="2"/>
      <c r="AY1395" s="2"/>
      <c r="AZ1395" s="2"/>
      <c r="BA1395" s="2"/>
      <c r="BB1395" s="2"/>
      <c r="BC1395" s="2"/>
      <c r="BD1395" s="2"/>
      <c r="BE1395" s="2"/>
      <c r="BF1395" s="2"/>
      <c r="BG1395" s="2"/>
      <c r="BH1395" s="2"/>
      <c r="BI1395" s="2"/>
      <c r="BJ1395" s="2"/>
      <c r="BK1395" s="2"/>
      <c r="BL1395" s="2"/>
      <c r="BM1395" s="2"/>
      <c r="BN1395" s="2"/>
      <c r="BO1395" s="2"/>
      <c r="BP1395" s="2"/>
    </row>
    <row r="1396" spans="1:85" s="7" customFormat="1" ht="30" hidden="1" x14ac:dyDescent="0.25">
      <c r="A1396" s="2"/>
      <c r="B1396" s="2"/>
      <c r="C1396" s="2"/>
      <c r="D1396" s="2"/>
      <c r="E1396" s="2"/>
      <c r="F1396" s="2"/>
      <c r="G1396" s="2"/>
      <c r="H1396" s="2"/>
      <c r="I1396" s="2"/>
      <c r="J1396" s="2"/>
      <c r="K1396" s="2"/>
      <c r="L1396" s="11" t="s">
        <v>4959</v>
      </c>
      <c r="M1396" s="2" t="s">
        <v>4960</v>
      </c>
      <c r="N1396" s="2">
        <v>2012</v>
      </c>
      <c r="O1396" s="2">
        <v>1</v>
      </c>
      <c r="P1396" s="4">
        <v>40909</v>
      </c>
      <c r="Q1396" s="2" t="s">
        <v>11</v>
      </c>
      <c r="R1396" s="2" t="s">
        <v>4779</v>
      </c>
      <c r="S1396" s="2" t="s">
        <v>4961</v>
      </c>
      <c r="T1396" s="2" t="s">
        <v>4781</v>
      </c>
      <c r="U1396" s="2">
        <f t="shared" si="441"/>
        <v>1</v>
      </c>
      <c r="V1396" s="2" t="b">
        <f t="shared" si="442"/>
        <v>1</v>
      </c>
      <c r="W1396" s="17" t="b">
        <f t="shared" si="443"/>
        <v>0</v>
      </c>
      <c r="X1396" s="2" t="b">
        <f t="shared" si="444"/>
        <v>0</v>
      </c>
      <c r="Y1396" s="2" t="b">
        <f t="shared" si="445"/>
        <v>0</v>
      </c>
      <c r="Z1396" s="2" t="b">
        <f t="shared" si="446"/>
        <v>0</v>
      </c>
      <c r="AA1396" s="2" t="b">
        <f t="shared" si="447"/>
        <v>0</v>
      </c>
      <c r="AB1396" s="2" t="b">
        <f t="shared" si="448"/>
        <v>0</v>
      </c>
      <c r="AC1396" s="2" t="b">
        <f t="shared" si="449"/>
        <v>0</v>
      </c>
      <c r="AD1396" s="2" t="b">
        <f t="shared" si="450"/>
        <v>0</v>
      </c>
      <c r="AE1396" s="2" t="b">
        <f t="shared" si="451"/>
        <v>0</v>
      </c>
      <c r="AF1396" s="2" t="b">
        <f t="shared" si="452"/>
        <v>0</v>
      </c>
      <c r="AG1396" s="2" t="b">
        <f t="shared" si="453"/>
        <v>0</v>
      </c>
      <c r="AH1396" s="17" t="b">
        <f t="shared" si="454"/>
        <v>0</v>
      </c>
      <c r="AI1396" s="2" t="b">
        <f t="shared" si="455"/>
        <v>0</v>
      </c>
      <c r="AJ1396" s="2" t="b">
        <f t="shared" si="456"/>
        <v>0</v>
      </c>
      <c r="AK1396" s="2" t="b">
        <f t="shared" si="457"/>
        <v>0</v>
      </c>
      <c r="AL1396" s="2" t="b">
        <f t="shared" si="458"/>
        <v>0</v>
      </c>
      <c r="AM1396" s="2" t="b">
        <f t="shared" si="459"/>
        <v>0</v>
      </c>
      <c r="AN1396" s="2" t="b">
        <f t="shared" si="460"/>
        <v>0</v>
      </c>
      <c r="AO1396" s="2" t="b">
        <v>0</v>
      </c>
      <c r="AP1396" s="2" t="b">
        <f t="shared" si="461"/>
        <v>0</v>
      </c>
      <c r="AQ1396" s="2" t="b">
        <v>0</v>
      </c>
      <c r="AR1396" s="2">
        <v>1</v>
      </c>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row>
    <row r="1397" spans="1:85" s="7" customFormat="1" hidden="1" x14ac:dyDescent="0.25">
      <c r="A1397" s="2"/>
      <c r="B1397" s="2"/>
      <c r="C1397" s="2"/>
      <c r="D1397" s="2"/>
      <c r="E1397" s="2"/>
      <c r="F1397" s="2"/>
      <c r="G1397" s="2"/>
      <c r="H1397" s="2"/>
      <c r="I1397" s="2"/>
      <c r="J1397" s="2"/>
      <c r="K1397" s="2"/>
      <c r="L1397" s="11" t="s">
        <v>5123</v>
      </c>
      <c r="M1397" s="2" t="s">
        <v>5124</v>
      </c>
      <c r="N1397" s="2">
        <v>2014</v>
      </c>
      <c r="O1397" s="2">
        <v>1</v>
      </c>
      <c r="P1397" s="3">
        <v>41791.489583333336</v>
      </c>
      <c r="Q1397" s="2" t="s">
        <v>11</v>
      </c>
      <c r="R1397" s="2" t="s">
        <v>4779</v>
      </c>
      <c r="S1397" s="2" t="s">
        <v>5125</v>
      </c>
      <c r="T1397" s="2" t="s">
        <v>4781</v>
      </c>
      <c r="U1397" s="2">
        <f t="shared" si="441"/>
        <v>2</v>
      </c>
      <c r="V1397" s="2" t="b">
        <f t="shared" si="442"/>
        <v>1</v>
      </c>
      <c r="W1397" s="17" t="b">
        <f t="shared" si="443"/>
        <v>0</v>
      </c>
      <c r="X1397" s="2" t="b">
        <f t="shared" si="444"/>
        <v>0</v>
      </c>
      <c r="Y1397" s="2" t="b">
        <f t="shared" si="445"/>
        <v>0</v>
      </c>
      <c r="Z1397" s="2" t="b">
        <f t="shared" si="446"/>
        <v>0</v>
      </c>
      <c r="AA1397" s="2" t="b">
        <f t="shared" si="447"/>
        <v>0</v>
      </c>
      <c r="AB1397" s="2" t="b">
        <f t="shared" si="448"/>
        <v>0</v>
      </c>
      <c r="AC1397" s="2" t="b">
        <f t="shared" si="449"/>
        <v>0</v>
      </c>
      <c r="AD1397" s="2" t="b">
        <f t="shared" si="450"/>
        <v>0</v>
      </c>
      <c r="AE1397" s="2" t="b">
        <f t="shared" si="451"/>
        <v>0</v>
      </c>
      <c r="AF1397" s="2" t="b">
        <f t="shared" si="452"/>
        <v>0</v>
      </c>
      <c r="AG1397" s="2" t="b">
        <f t="shared" si="453"/>
        <v>0</v>
      </c>
      <c r="AH1397" s="17" t="b">
        <f t="shared" si="454"/>
        <v>0</v>
      </c>
      <c r="AI1397" s="2" t="b">
        <f t="shared" si="455"/>
        <v>0</v>
      </c>
      <c r="AJ1397" s="2" t="b">
        <f t="shared" si="456"/>
        <v>0</v>
      </c>
      <c r="AK1397" s="2" t="b">
        <f t="shared" si="457"/>
        <v>0</v>
      </c>
      <c r="AL1397" s="2" t="b">
        <f t="shared" si="458"/>
        <v>0</v>
      </c>
      <c r="AM1397" s="2" t="b">
        <f t="shared" si="459"/>
        <v>0</v>
      </c>
      <c r="AN1397" s="2" t="b">
        <f t="shared" si="460"/>
        <v>0</v>
      </c>
      <c r="AO1397" s="2" t="b">
        <v>0</v>
      </c>
      <c r="AP1397" s="2" t="b">
        <f t="shared" si="461"/>
        <v>1</v>
      </c>
      <c r="AQ1397" s="2" t="b">
        <v>0</v>
      </c>
      <c r="AR1397" s="2">
        <v>1</v>
      </c>
      <c r="AS1397" s="2" t="s">
        <v>5615</v>
      </c>
      <c r="AT1397" s="2">
        <v>52</v>
      </c>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row>
    <row r="1398" spans="1:85" s="7" customFormat="1" hidden="1" x14ac:dyDescent="0.25">
      <c r="A1398" s="2"/>
      <c r="B1398" s="2"/>
      <c r="C1398" s="2"/>
      <c r="D1398" s="2"/>
      <c r="E1398" s="2"/>
      <c r="F1398" s="2"/>
      <c r="G1398" s="2"/>
      <c r="H1398" s="2"/>
      <c r="I1398" s="2"/>
      <c r="J1398" s="2"/>
      <c r="K1398" s="2"/>
      <c r="L1398" s="11" t="s">
        <v>4944</v>
      </c>
      <c r="M1398" s="2" t="s">
        <v>4945</v>
      </c>
      <c r="N1398" s="2">
        <v>2014</v>
      </c>
      <c r="O1398" s="2">
        <v>1</v>
      </c>
      <c r="P1398" s="3">
        <v>41730.499305555553</v>
      </c>
      <c r="Q1398" s="2" t="s">
        <v>11</v>
      </c>
      <c r="R1398" s="2" t="s">
        <v>4779</v>
      </c>
      <c r="S1398" s="2" t="s">
        <v>4935</v>
      </c>
      <c r="T1398" s="2" t="s">
        <v>4781</v>
      </c>
      <c r="U1398" s="2">
        <f t="shared" si="441"/>
        <v>1</v>
      </c>
      <c r="V1398" s="2" t="b">
        <f t="shared" si="442"/>
        <v>1</v>
      </c>
      <c r="W1398" s="17" t="b">
        <f t="shared" si="443"/>
        <v>0</v>
      </c>
      <c r="X1398" s="2" t="b">
        <f t="shared" si="444"/>
        <v>0</v>
      </c>
      <c r="Y1398" s="2" t="b">
        <f t="shared" si="445"/>
        <v>0</v>
      </c>
      <c r="Z1398" s="2" t="b">
        <f t="shared" si="446"/>
        <v>0</v>
      </c>
      <c r="AA1398" s="2" t="b">
        <f t="shared" si="447"/>
        <v>0</v>
      </c>
      <c r="AB1398" s="2" t="b">
        <f t="shared" si="448"/>
        <v>0</v>
      </c>
      <c r="AC1398" s="2" t="b">
        <f t="shared" si="449"/>
        <v>0</v>
      </c>
      <c r="AD1398" s="2" t="b">
        <f t="shared" si="450"/>
        <v>0</v>
      </c>
      <c r="AE1398" s="2" t="b">
        <f t="shared" si="451"/>
        <v>0</v>
      </c>
      <c r="AF1398" s="2" t="b">
        <f t="shared" si="452"/>
        <v>0</v>
      </c>
      <c r="AG1398" s="2" t="b">
        <f t="shared" si="453"/>
        <v>0</v>
      </c>
      <c r="AH1398" s="17" t="b">
        <f t="shared" si="454"/>
        <v>0</v>
      </c>
      <c r="AI1398" s="2" t="b">
        <f t="shared" si="455"/>
        <v>0</v>
      </c>
      <c r="AJ1398" s="2" t="b">
        <f t="shared" si="456"/>
        <v>0</v>
      </c>
      <c r="AK1398" s="2" t="b">
        <f t="shared" si="457"/>
        <v>0</v>
      </c>
      <c r="AL1398" s="2" t="b">
        <f t="shared" si="458"/>
        <v>0</v>
      </c>
      <c r="AM1398" s="2" t="b">
        <f t="shared" si="459"/>
        <v>0</v>
      </c>
      <c r="AN1398" s="2" t="b">
        <f t="shared" si="460"/>
        <v>0</v>
      </c>
      <c r="AO1398" s="2" t="b">
        <v>0</v>
      </c>
      <c r="AP1398" s="2" t="b">
        <f t="shared" si="461"/>
        <v>0</v>
      </c>
      <c r="AQ1398" s="2" t="b">
        <v>0</v>
      </c>
      <c r="AR1398" s="2">
        <v>1</v>
      </c>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row>
    <row r="1399" spans="1:85" s="7" customFormat="1" hidden="1" x14ac:dyDescent="0.25">
      <c r="A1399" s="2"/>
      <c r="B1399" s="2"/>
      <c r="C1399" s="2"/>
      <c r="D1399" s="2"/>
      <c r="E1399" s="2"/>
      <c r="F1399" s="2"/>
      <c r="G1399" s="2"/>
      <c r="H1399" s="2"/>
      <c r="I1399" s="2"/>
      <c r="J1399" s="2"/>
      <c r="K1399" s="2"/>
      <c r="L1399" s="11" t="s">
        <v>4987</v>
      </c>
      <c r="M1399" s="2" t="s">
        <v>4988</v>
      </c>
      <c r="N1399" s="2">
        <v>2013</v>
      </c>
      <c r="O1399" s="2">
        <v>1</v>
      </c>
      <c r="P1399" s="3">
        <v>41275.383333333331</v>
      </c>
      <c r="Q1399" s="2" t="s">
        <v>11</v>
      </c>
      <c r="R1399" s="2" t="s">
        <v>4779</v>
      </c>
      <c r="S1399" s="2" t="s">
        <v>4989</v>
      </c>
      <c r="T1399" s="2" t="s">
        <v>4781</v>
      </c>
      <c r="U1399" s="2">
        <f t="shared" si="441"/>
        <v>1</v>
      </c>
      <c r="V1399" s="2" t="b">
        <f t="shared" si="442"/>
        <v>1</v>
      </c>
      <c r="W1399" s="17" t="b">
        <f t="shared" si="443"/>
        <v>0</v>
      </c>
      <c r="X1399" s="2" t="b">
        <f t="shared" si="444"/>
        <v>0</v>
      </c>
      <c r="Y1399" s="2" t="b">
        <f t="shared" si="445"/>
        <v>0</v>
      </c>
      <c r="Z1399" s="2" t="b">
        <f t="shared" si="446"/>
        <v>0</v>
      </c>
      <c r="AA1399" s="2" t="b">
        <f t="shared" si="447"/>
        <v>0</v>
      </c>
      <c r="AB1399" s="2" t="b">
        <f t="shared" si="448"/>
        <v>0</v>
      </c>
      <c r="AC1399" s="2" t="b">
        <f t="shared" si="449"/>
        <v>0</v>
      </c>
      <c r="AD1399" s="2" t="b">
        <f t="shared" si="450"/>
        <v>0</v>
      </c>
      <c r="AE1399" s="2" t="b">
        <f t="shared" si="451"/>
        <v>0</v>
      </c>
      <c r="AF1399" s="2" t="b">
        <f t="shared" si="452"/>
        <v>0</v>
      </c>
      <c r="AG1399" s="2" t="b">
        <f t="shared" si="453"/>
        <v>0</v>
      </c>
      <c r="AH1399" s="17" t="b">
        <f t="shared" si="454"/>
        <v>0</v>
      </c>
      <c r="AI1399" s="2" t="b">
        <f t="shared" si="455"/>
        <v>0</v>
      </c>
      <c r="AJ1399" s="2" t="b">
        <f t="shared" si="456"/>
        <v>0</v>
      </c>
      <c r="AK1399" s="2" t="b">
        <f t="shared" si="457"/>
        <v>0</v>
      </c>
      <c r="AL1399" s="2" t="b">
        <f t="shared" si="458"/>
        <v>0</v>
      </c>
      <c r="AM1399" s="2" t="b">
        <f t="shared" si="459"/>
        <v>0</v>
      </c>
      <c r="AN1399" s="2" t="b">
        <f t="shared" si="460"/>
        <v>0</v>
      </c>
      <c r="AO1399" s="2" t="b">
        <v>0</v>
      </c>
      <c r="AP1399" s="2" t="b">
        <f t="shared" si="461"/>
        <v>0</v>
      </c>
      <c r="AQ1399" s="2" t="b">
        <v>0</v>
      </c>
      <c r="AR1399" s="2">
        <v>1</v>
      </c>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row>
    <row r="1400" spans="1:85" s="7" customFormat="1" ht="30" hidden="1" x14ac:dyDescent="0.25">
      <c r="A1400" s="2"/>
      <c r="B1400" s="2"/>
      <c r="C1400" s="2"/>
      <c r="D1400" s="2"/>
      <c r="E1400" s="2"/>
      <c r="F1400" s="2"/>
      <c r="G1400" s="2"/>
      <c r="H1400" s="2"/>
      <c r="I1400" s="2"/>
      <c r="J1400" s="2"/>
      <c r="K1400" s="2"/>
      <c r="L1400" s="11" t="s">
        <v>5109</v>
      </c>
      <c r="M1400" s="2" t="s">
        <v>5110</v>
      </c>
      <c r="N1400" s="2">
        <v>2013</v>
      </c>
      <c r="O1400" s="2">
        <v>1</v>
      </c>
      <c r="P1400" s="3">
        <v>41275.477777777778</v>
      </c>
      <c r="Q1400" s="2" t="s">
        <v>4778</v>
      </c>
      <c r="R1400" s="2" t="s">
        <v>4779</v>
      </c>
      <c r="S1400" s="2" t="s">
        <v>5111</v>
      </c>
      <c r="T1400" s="2" t="s">
        <v>4781</v>
      </c>
      <c r="U1400" s="2">
        <f t="shared" si="441"/>
        <v>2</v>
      </c>
      <c r="V1400" s="2" t="b">
        <f t="shared" si="442"/>
        <v>1</v>
      </c>
      <c r="W1400" s="17" t="b">
        <f t="shared" si="443"/>
        <v>0</v>
      </c>
      <c r="X1400" s="2" t="b">
        <f t="shared" si="444"/>
        <v>1</v>
      </c>
      <c r="Y1400" s="2" t="b">
        <f t="shared" si="445"/>
        <v>0</v>
      </c>
      <c r="Z1400" s="2" t="b">
        <f t="shared" si="446"/>
        <v>0</v>
      </c>
      <c r="AA1400" s="2" t="b">
        <f t="shared" si="447"/>
        <v>0</v>
      </c>
      <c r="AB1400" s="2" t="b">
        <f t="shared" si="448"/>
        <v>0</v>
      </c>
      <c r="AC1400" s="2" t="b">
        <f t="shared" si="449"/>
        <v>0</v>
      </c>
      <c r="AD1400" s="2" t="b">
        <f t="shared" si="450"/>
        <v>0</v>
      </c>
      <c r="AE1400" s="2" t="b">
        <f t="shared" si="451"/>
        <v>0</v>
      </c>
      <c r="AF1400" s="2" t="b">
        <f t="shared" si="452"/>
        <v>0</v>
      </c>
      <c r="AG1400" s="2" t="b">
        <f t="shared" si="453"/>
        <v>0</v>
      </c>
      <c r="AH1400" s="17" t="b">
        <f t="shared" si="454"/>
        <v>0</v>
      </c>
      <c r="AI1400" s="2" t="b">
        <f t="shared" si="455"/>
        <v>0</v>
      </c>
      <c r="AJ1400" s="2" t="b">
        <f t="shared" si="456"/>
        <v>0</v>
      </c>
      <c r="AK1400" s="2" t="b">
        <f t="shared" si="457"/>
        <v>0</v>
      </c>
      <c r="AL1400" s="2" t="b">
        <f t="shared" si="458"/>
        <v>0</v>
      </c>
      <c r="AM1400" s="2" t="b">
        <f t="shared" si="459"/>
        <v>0</v>
      </c>
      <c r="AN1400" s="2" t="b">
        <f t="shared" si="460"/>
        <v>0</v>
      </c>
      <c r="AO1400" s="2" t="b">
        <v>0</v>
      </c>
      <c r="AP1400" s="2" t="b">
        <f t="shared" si="461"/>
        <v>0</v>
      </c>
      <c r="AQ1400" s="2" t="b">
        <v>0</v>
      </c>
      <c r="AR1400" s="2">
        <v>1</v>
      </c>
      <c r="AS1400" s="2">
        <v>3</v>
      </c>
      <c r="AT1400" s="2">
        <v>4</v>
      </c>
      <c r="AU1400" s="2" t="s">
        <v>5615</v>
      </c>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row>
    <row r="1401" spans="1:85" s="7" customFormat="1" hidden="1" x14ac:dyDescent="0.25">
      <c r="A1401" s="2"/>
      <c r="B1401" s="2"/>
      <c r="C1401" s="2"/>
      <c r="D1401" s="2"/>
      <c r="E1401" s="2"/>
      <c r="F1401" s="2"/>
      <c r="G1401" s="2"/>
      <c r="H1401" s="2"/>
      <c r="I1401" s="2"/>
      <c r="J1401" s="2"/>
      <c r="K1401" s="2"/>
      <c r="L1401" s="11">
        <v>179</v>
      </c>
      <c r="M1401" s="2" t="s">
        <v>4873</v>
      </c>
      <c r="N1401" s="2">
        <v>2009</v>
      </c>
      <c r="O1401" s="2">
        <v>103</v>
      </c>
      <c r="P1401" s="3">
        <v>39916.659722222219</v>
      </c>
      <c r="Q1401" s="2" t="s">
        <v>11</v>
      </c>
      <c r="R1401" s="2" t="s">
        <v>4779</v>
      </c>
      <c r="S1401" s="2" t="s">
        <v>4874</v>
      </c>
      <c r="T1401" s="2" t="s">
        <v>4781</v>
      </c>
      <c r="U1401" s="2">
        <f t="shared" si="441"/>
        <v>0</v>
      </c>
      <c r="V1401" s="2" t="b">
        <f t="shared" si="442"/>
        <v>0</v>
      </c>
      <c r="W1401" s="17" t="b">
        <f t="shared" si="443"/>
        <v>0</v>
      </c>
      <c r="X1401" s="2" t="b">
        <f t="shared" si="444"/>
        <v>0</v>
      </c>
      <c r="Y1401" s="2" t="b">
        <f t="shared" si="445"/>
        <v>0</v>
      </c>
      <c r="Z1401" s="2" t="b">
        <f t="shared" si="446"/>
        <v>0</v>
      </c>
      <c r="AA1401" s="2" t="b">
        <f t="shared" si="447"/>
        <v>0</v>
      </c>
      <c r="AB1401" s="2" t="b">
        <f t="shared" si="448"/>
        <v>0</v>
      </c>
      <c r="AC1401" s="2" t="b">
        <f t="shared" si="449"/>
        <v>0</v>
      </c>
      <c r="AD1401" s="2" t="b">
        <f t="shared" si="450"/>
        <v>0</v>
      </c>
      <c r="AE1401" s="2" t="b">
        <f t="shared" si="451"/>
        <v>0</v>
      </c>
      <c r="AF1401" s="2" t="b">
        <f t="shared" si="452"/>
        <v>0</v>
      </c>
      <c r="AG1401" s="2" t="b">
        <f t="shared" si="453"/>
        <v>0</v>
      </c>
      <c r="AH1401" s="17" t="b">
        <f t="shared" si="454"/>
        <v>0</v>
      </c>
      <c r="AI1401" s="2" t="b">
        <f t="shared" si="455"/>
        <v>0</v>
      </c>
      <c r="AJ1401" s="2" t="b">
        <f t="shared" si="456"/>
        <v>0</v>
      </c>
      <c r="AK1401" s="2" t="b">
        <f t="shared" si="457"/>
        <v>0</v>
      </c>
      <c r="AL1401" s="2" t="b">
        <f t="shared" si="458"/>
        <v>0</v>
      </c>
      <c r="AM1401" s="2" t="b">
        <f t="shared" si="459"/>
        <v>0</v>
      </c>
      <c r="AN1401" s="2" t="b">
        <f t="shared" si="460"/>
        <v>0</v>
      </c>
      <c r="AO1401" s="2" t="b">
        <v>0</v>
      </c>
      <c r="AP1401" s="2" t="b">
        <f t="shared" si="461"/>
        <v>0</v>
      </c>
      <c r="AQ1401" s="2" t="b">
        <v>0</v>
      </c>
      <c r="AR1401" s="2" t="s">
        <v>5540</v>
      </c>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row>
    <row r="1402" spans="1:85" s="7" customFormat="1" hidden="1" x14ac:dyDescent="0.25">
      <c r="A1402" s="2"/>
      <c r="B1402" s="2"/>
      <c r="C1402" s="2"/>
      <c r="D1402" s="2"/>
      <c r="E1402" s="2"/>
      <c r="F1402" s="2"/>
      <c r="G1402" s="2"/>
      <c r="H1402" s="2"/>
      <c r="I1402" s="2"/>
      <c r="J1402" s="2"/>
      <c r="K1402" s="2"/>
      <c r="L1402" s="11" t="s">
        <v>4875</v>
      </c>
      <c r="M1402" s="2" t="s">
        <v>4876</v>
      </c>
      <c r="N1402" s="2">
        <v>61</v>
      </c>
      <c r="O1402" s="2">
        <v>50</v>
      </c>
      <c r="P1402" s="3">
        <v>41008.365972222222</v>
      </c>
      <c r="Q1402" s="2" t="s">
        <v>11</v>
      </c>
      <c r="R1402" s="2" t="s">
        <v>4779</v>
      </c>
      <c r="S1402" s="2" t="s">
        <v>4874</v>
      </c>
      <c r="T1402" s="2" t="s">
        <v>4781</v>
      </c>
      <c r="U1402" s="2">
        <f t="shared" si="441"/>
        <v>0</v>
      </c>
      <c r="V1402" s="2" t="b">
        <f t="shared" si="442"/>
        <v>0</v>
      </c>
      <c r="W1402" s="17" t="b">
        <f t="shared" si="443"/>
        <v>0</v>
      </c>
      <c r="X1402" s="2" t="b">
        <f t="shared" si="444"/>
        <v>0</v>
      </c>
      <c r="Y1402" s="2" t="b">
        <f t="shared" si="445"/>
        <v>0</v>
      </c>
      <c r="Z1402" s="2" t="b">
        <f t="shared" si="446"/>
        <v>0</v>
      </c>
      <c r="AA1402" s="2" t="b">
        <f t="shared" si="447"/>
        <v>0</v>
      </c>
      <c r="AB1402" s="2" t="b">
        <f t="shared" si="448"/>
        <v>0</v>
      </c>
      <c r="AC1402" s="2" t="b">
        <f t="shared" si="449"/>
        <v>0</v>
      </c>
      <c r="AD1402" s="2" t="b">
        <f t="shared" si="450"/>
        <v>0</v>
      </c>
      <c r="AE1402" s="2" t="b">
        <f t="shared" si="451"/>
        <v>0</v>
      </c>
      <c r="AF1402" s="2" t="b">
        <f t="shared" si="452"/>
        <v>0</v>
      </c>
      <c r="AG1402" s="2" t="b">
        <f t="shared" si="453"/>
        <v>0</v>
      </c>
      <c r="AH1402" s="17" t="b">
        <f t="shared" si="454"/>
        <v>0</v>
      </c>
      <c r="AI1402" s="2" t="b">
        <f t="shared" si="455"/>
        <v>0</v>
      </c>
      <c r="AJ1402" s="2" t="b">
        <f t="shared" si="456"/>
        <v>0</v>
      </c>
      <c r="AK1402" s="2" t="b">
        <f t="shared" si="457"/>
        <v>0</v>
      </c>
      <c r="AL1402" s="2" t="b">
        <f t="shared" si="458"/>
        <v>0</v>
      </c>
      <c r="AM1402" s="2" t="b">
        <f t="shared" si="459"/>
        <v>0</v>
      </c>
      <c r="AN1402" s="2" t="b">
        <f t="shared" si="460"/>
        <v>0</v>
      </c>
      <c r="AO1402" s="2" t="b">
        <v>0</v>
      </c>
      <c r="AP1402" s="2" t="b">
        <f t="shared" si="461"/>
        <v>0</v>
      </c>
      <c r="AQ1402" s="2" t="b">
        <v>0</v>
      </c>
      <c r="AR1402" s="2" t="s">
        <v>5540</v>
      </c>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row>
    <row r="1403" spans="1:85" s="7" customFormat="1" hidden="1" x14ac:dyDescent="0.25">
      <c r="A1403" s="2"/>
      <c r="B1403" s="2"/>
      <c r="C1403" s="2"/>
      <c r="D1403" s="2"/>
      <c r="E1403" s="2"/>
      <c r="F1403" s="2"/>
      <c r="G1403" s="2"/>
      <c r="H1403" s="2"/>
      <c r="I1403" s="2"/>
      <c r="J1403" s="2"/>
      <c r="K1403" s="2"/>
      <c r="L1403" s="11" t="s">
        <v>5012</v>
      </c>
      <c r="M1403" s="2" t="s">
        <v>5013</v>
      </c>
      <c r="N1403" s="2">
        <v>2012</v>
      </c>
      <c r="O1403" s="2">
        <v>1</v>
      </c>
      <c r="P1403" s="3">
        <v>40909.479861111111</v>
      </c>
      <c r="Q1403" s="2" t="s">
        <v>4778</v>
      </c>
      <c r="R1403" s="2" t="s">
        <v>4779</v>
      </c>
      <c r="S1403" s="2" t="s">
        <v>5014</v>
      </c>
      <c r="T1403" s="2" t="s">
        <v>4781</v>
      </c>
      <c r="U1403" s="2">
        <f t="shared" si="441"/>
        <v>1</v>
      </c>
      <c r="V1403" s="2" t="b">
        <f t="shared" si="442"/>
        <v>1</v>
      </c>
      <c r="W1403" s="17" t="b">
        <f t="shared" si="443"/>
        <v>0</v>
      </c>
      <c r="X1403" s="2" t="b">
        <f t="shared" si="444"/>
        <v>0</v>
      </c>
      <c r="Y1403" s="2" t="b">
        <f t="shared" si="445"/>
        <v>0</v>
      </c>
      <c r="Z1403" s="2" t="b">
        <f t="shared" si="446"/>
        <v>0</v>
      </c>
      <c r="AA1403" s="2" t="b">
        <f t="shared" si="447"/>
        <v>0</v>
      </c>
      <c r="AB1403" s="2" t="b">
        <f t="shared" si="448"/>
        <v>0</v>
      </c>
      <c r="AC1403" s="2" t="b">
        <f t="shared" si="449"/>
        <v>0</v>
      </c>
      <c r="AD1403" s="2" t="b">
        <f t="shared" si="450"/>
        <v>0</v>
      </c>
      <c r="AE1403" s="2" t="b">
        <f t="shared" si="451"/>
        <v>0</v>
      </c>
      <c r="AF1403" s="2" t="b">
        <f t="shared" si="452"/>
        <v>0</v>
      </c>
      <c r="AG1403" s="2" t="b">
        <f t="shared" si="453"/>
        <v>0</v>
      </c>
      <c r="AH1403" s="17" t="b">
        <f t="shared" si="454"/>
        <v>0</v>
      </c>
      <c r="AI1403" s="2" t="b">
        <f t="shared" si="455"/>
        <v>0</v>
      </c>
      <c r="AJ1403" s="2" t="b">
        <f t="shared" si="456"/>
        <v>0</v>
      </c>
      <c r="AK1403" s="2" t="b">
        <f t="shared" si="457"/>
        <v>0</v>
      </c>
      <c r="AL1403" s="2" t="b">
        <f t="shared" si="458"/>
        <v>0</v>
      </c>
      <c r="AM1403" s="2" t="b">
        <f t="shared" si="459"/>
        <v>0</v>
      </c>
      <c r="AN1403" s="2" t="b">
        <f t="shared" si="460"/>
        <v>0</v>
      </c>
      <c r="AO1403" s="2" t="b">
        <v>0</v>
      </c>
      <c r="AP1403" s="2" t="b">
        <f t="shared" si="461"/>
        <v>0</v>
      </c>
      <c r="AQ1403" s="2" t="b">
        <v>0</v>
      </c>
      <c r="AR1403" s="2">
        <v>1</v>
      </c>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row>
    <row r="1404" spans="1:85" s="7" customFormat="1" ht="28.5" hidden="1" x14ac:dyDescent="0.25">
      <c r="A1404" s="2"/>
      <c r="B1404" s="2"/>
      <c r="C1404" s="2"/>
      <c r="D1404" s="2"/>
      <c r="E1404" s="2"/>
      <c r="F1404" s="2"/>
      <c r="G1404" s="2"/>
      <c r="H1404" s="2"/>
      <c r="I1404" s="2"/>
      <c r="J1404" s="2"/>
      <c r="K1404" s="2"/>
      <c r="L1404" s="15">
        <v>2008328876</v>
      </c>
      <c r="M1404" s="12" t="s">
        <v>5546</v>
      </c>
      <c r="N1404" s="2"/>
      <c r="O1404" s="2"/>
      <c r="P1404" s="2"/>
      <c r="Q1404" s="13" t="s">
        <v>5439</v>
      </c>
      <c r="R1404" s="2" t="s">
        <v>5440</v>
      </c>
      <c r="S1404" s="2"/>
      <c r="T1404" s="13" t="s">
        <v>5449</v>
      </c>
      <c r="U1404" s="2">
        <f t="shared" si="441"/>
        <v>1</v>
      </c>
      <c r="V1404" s="2" t="b">
        <f t="shared" si="442"/>
        <v>1</v>
      </c>
      <c r="W1404" s="17" t="b">
        <f t="shared" si="443"/>
        <v>0</v>
      </c>
      <c r="X1404" s="2" t="b">
        <f t="shared" si="444"/>
        <v>0</v>
      </c>
      <c r="Y1404" s="2" t="b">
        <f t="shared" si="445"/>
        <v>0</v>
      </c>
      <c r="Z1404" s="2" t="b">
        <f t="shared" si="446"/>
        <v>0</v>
      </c>
      <c r="AA1404" s="2" t="b">
        <f t="shared" si="447"/>
        <v>0</v>
      </c>
      <c r="AB1404" s="2" t="b">
        <f t="shared" si="448"/>
        <v>0</v>
      </c>
      <c r="AC1404" s="2" t="b">
        <f t="shared" si="449"/>
        <v>0</v>
      </c>
      <c r="AD1404" s="2" t="b">
        <f t="shared" si="450"/>
        <v>0</v>
      </c>
      <c r="AE1404" s="2" t="b">
        <f t="shared" si="451"/>
        <v>0</v>
      </c>
      <c r="AF1404" s="2" t="b">
        <f t="shared" si="452"/>
        <v>0</v>
      </c>
      <c r="AG1404" s="2" t="b">
        <f t="shared" si="453"/>
        <v>0</v>
      </c>
      <c r="AH1404" s="17" t="b">
        <f t="shared" si="454"/>
        <v>0</v>
      </c>
      <c r="AI1404" s="2" t="b">
        <f t="shared" si="455"/>
        <v>0</v>
      </c>
      <c r="AJ1404" s="2" t="b">
        <f t="shared" si="456"/>
        <v>0</v>
      </c>
      <c r="AK1404" s="2" t="b">
        <f t="shared" si="457"/>
        <v>0</v>
      </c>
      <c r="AL1404" s="2" t="b">
        <f t="shared" si="458"/>
        <v>0</v>
      </c>
      <c r="AM1404" s="2" t="b">
        <f t="shared" si="459"/>
        <v>0</v>
      </c>
      <c r="AN1404" s="2" t="b">
        <f t="shared" si="460"/>
        <v>0</v>
      </c>
      <c r="AO1404" s="2" t="b">
        <v>0</v>
      </c>
      <c r="AP1404" s="2" t="b">
        <f t="shared" si="461"/>
        <v>0</v>
      </c>
      <c r="AQ1404" s="41" t="b">
        <v>0</v>
      </c>
      <c r="AR1404" s="2">
        <v>1</v>
      </c>
      <c r="AS1404" s="2">
        <v>0</v>
      </c>
      <c r="AT1404" s="2"/>
      <c r="AU1404" s="2"/>
      <c r="AV1404" s="2"/>
      <c r="AW1404" s="2"/>
      <c r="AX1404" s="2"/>
      <c r="AY1404" s="2"/>
      <c r="AZ1404" s="2"/>
      <c r="BA1404" s="2"/>
      <c r="BB1404" s="2"/>
      <c r="BC1404" s="2"/>
      <c r="BD1404" s="2"/>
      <c r="BE1404" s="2"/>
      <c r="BF1404" s="2"/>
      <c r="BG1404" s="2"/>
      <c r="BH1404" s="2"/>
      <c r="BI1404" s="2"/>
      <c r="BJ1404" s="2"/>
      <c r="BK1404" s="2"/>
      <c r="BL1404" s="2"/>
      <c r="BP1404" s="2"/>
      <c r="BQ1404" s="2"/>
      <c r="BR1404" s="2"/>
      <c r="BS1404" s="2"/>
      <c r="BT1404" s="2"/>
      <c r="BU1404" s="2"/>
      <c r="BV1404" s="2"/>
      <c r="BW1404" s="2"/>
      <c r="BX1404" s="2"/>
      <c r="BY1404" s="2"/>
      <c r="BZ1404" s="2"/>
      <c r="CA1404" s="2"/>
      <c r="CB1404" s="2"/>
      <c r="CC1404" s="2"/>
      <c r="CD1404" s="2"/>
      <c r="CE1404" s="2"/>
      <c r="CF1404" s="2"/>
      <c r="CG1404" s="2"/>
    </row>
    <row r="1405" spans="1:85" s="7" customFormat="1" ht="28.5" hidden="1" x14ac:dyDescent="0.25">
      <c r="A1405" s="2"/>
      <c r="B1405" s="2"/>
      <c r="C1405" s="2"/>
      <c r="D1405" s="2"/>
      <c r="E1405" s="2"/>
      <c r="F1405" s="2"/>
      <c r="G1405" s="2"/>
      <c r="H1405" s="2"/>
      <c r="I1405" s="2"/>
      <c r="J1405" s="2"/>
      <c r="K1405" s="2"/>
      <c r="L1405" s="15">
        <v>73939530</v>
      </c>
      <c r="M1405" s="12" t="s">
        <v>5547</v>
      </c>
      <c r="N1405" s="2"/>
      <c r="O1405" s="2"/>
      <c r="P1405" s="2"/>
      <c r="Q1405" s="13" t="s">
        <v>5439</v>
      </c>
      <c r="R1405" s="2" t="s">
        <v>5440</v>
      </c>
      <c r="S1405" s="2"/>
      <c r="T1405" s="13" t="s">
        <v>5445</v>
      </c>
      <c r="U1405" s="2">
        <f t="shared" si="441"/>
        <v>2</v>
      </c>
      <c r="V1405" s="2" t="b">
        <f t="shared" si="442"/>
        <v>1</v>
      </c>
      <c r="W1405" s="17" t="b">
        <f t="shared" si="443"/>
        <v>0</v>
      </c>
      <c r="X1405" s="2" t="b">
        <f t="shared" si="444"/>
        <v>1</v>
      </c>
      <c r="Y1405" s="2" t="b">
        <f t="shared" si="445"/>
        <v>0</v>
      </c>
      <c r="Z1405" s="2" t="b">
        <f t="shared" si="446"/>
        <v>0</v>
      </c>
      <c r="AA1405" s="2" t="b">
        <f t="shared" si="447"/>
        <v>0</v>
      </c>
      <c r="AB1405" s="2" t="b">
        <f t="shared" si="448"/>
        <v>0</v>
      </c>
      <c r="AC1405" s="2" t="b">
        <f t="shared" si="449"/>
        <v>0</v>
      </c>
      <c r="AD1405" s="2" t="b">
        <f t="shared" si="450"/>
        <v>0</v>
      </c>
      <c r="AE1405" s="2" t="b">
        <f t="shared" si="451"/>
        <v>0</v>
      </c>
      <c r="AF1405" s="2" t="b">
        <f t="shared" si="452"/>
        <v>0</v>
      </c>
      <c r="AG1405" s="2" t="b">
        <f t="shared" si="453"/>
        <v>0</v>
      </c>
      <c r="AH1405" s="17" t="b">
        <f t="shared" si="454"/>
        <v>0</v>
      </c>
      <c r="AI1405" s="2" t="b">
        <f t="shared" si="455"/>
        <v>0</v>
      </c>
      <c r="AJ1405" s="2" t="b">
        <f t="shared" si="456"/>
        <v>0</v>
      </c>
      <c r="AK1405" s="2" t="b">
        <f t="shared" si="457"/>
        <v>0</v>
      </c>
      <c r="AL1405" s="2" t="b">
        <f t="shared" si="458"/>
        <v>0</v>
      </c>
      <c r="AM1405" s="2" t="b">
        <f t="shared" si="459"/>
        <v>0</v>
      </c>
      <c r="AN1405" s="2" t="b">
        <f t="shared" si="460"/>
        <v>0</v>
      </c>
      <c r="AO1405" s="2" t="b">
        <v>0</v>
      </c>
      <c r="AP1405" s="2" t="b">
        <f t="shared" si="461"/>
        <v>0</v>
      </c>
      <c r="AQ1405" s="41" t="b">
        <v>0</v>
      </c>
      <c r="AR1405" s="13">
        <v>1</v>
      </c>
      <c r="AS1405" s="2">
        <v>4</v>
      </c>
      <c r="AT1405" s="2">
        <v>0</v>
      </c>
      <c r="AU1405" s="2"/>
      <c r="AV1405" s="2"/>
      <c r="AW1405" s="2"/>
      <c r="AX1405" s="2"/>
      <c r="AY1405" s="2"/>
      <c r="AZ1405" s="2"/>
      <c r="BA1405" s="2"/>
      <c r="BB1405" s="2"/>
      <c r="BC1405" s="2"/>
      <c r="BD1405" s="2"/>
      <c r="BE1405" s="2"/>
      <c r="BF1405" s="2"/>
      <c r="BG1405" s="2"/>
      <c r="BH1405" s="2"/>
      <c r="BI1405" s="2"/>
      <c r="BJ1405" s="2"/>
      <c r="BK1405" s="2"/>
      <c r="BL1405" s="2"/>
      <c r="BP1405" s="2"/>
      <c r="BQ1405" s="2"/>
      <c r="BR1405" s="2"/>
      <c r="BS1405" s="2"/>
      <c r="BT1405" s="2"/>
      <c r="BU1405" s="2"/>
      <c r="BV1405" s="2"/>
      <c r="BW1405" s="2"/>
      <c r="BX1405" s="2"/>
      <c r="BY1405" s="2"/>
      <c r="BZ1405" s="2"/>
      <c r="CA1405" s="2"/>
      <c r="CB1405" s="2"/>
      <c r="CC1405" s="2"/>
      <c r="CD1405" s="2"/>
      <c r="CE1405" s="2"/>
      <c r="CF1405" s="2"/>
      <c r="CG1405" s="2"/>
    </row>
    <row r="1406" spans="1:85" s="7" customFormat="1" ht="28.5" hidden="1" x14ac:dyDescent="0.25">
      <c r="A1406" s="2"/>
      <c r="B1406" s="2"/>
      <c r="C1406" s="2"/>
      <c r="D1406" s="2"/>
      <c r="E1406" s="2"/>
      <c r="F1406" s="2"/>
      <c r="G1406" s="2"/>
      <c r="H1406" s="2"/>
      <c r="I1406" s="2"/>
      <c r="J1406" s="2"/>
      <c r="K1406" s="2"/>
      <c r="L1406" s="21">
        <v>73933010</v>
      </c>
      <c r="M1406" s="12" t="s">
        <v>5548</v>
      </c>
      <c r="N1406" s="2"/>
      <c r="O1406" s="2"/>
      <c r="P1406" s="2"/>
      <c r="Q1406" s="13" t="s">
        <v>5439</v>
      </c>
      <c r="R1406" s="2" t="s">
        <v>5440</v>
      </c>
      <c r="S1406" s="2"/>
      <c r="T1406" s="13" t="s">
        <v>5447</v>
      </c>
      <c r="U1406" s="2">
        <f t="shared" si="441"/>
        <v>2</v>
      </c>
      <c r="V1406" s="2" t="b">
        <f t="shared" si="442"/>
        <v>1</v>
      </c>
      <c r="W1406" s="17" t="b">
        <f t="shared" si="443"/>
        <v>0</v>
      </c>
      <c r="X1406" s="2" t="b">
        <f t="shared" si="444"/>
        <v>1</v>
      </c>
      <c r="Y1406" s="2" t="b">
        <f t="shared" si="445"/>
        <v>0</v>
      </c>
      <c r="Z1406" s="2" t="b">
        <f t="shared" si="446"/>
        <v>0</v>
      </c>
      <c r="AA1406" s="2" t="b">
        <f t="shared" si="447"/>
        <v>0</v>
      </c>
      <c r="AB1406" s="2" t="b">
        <f t="shared" si="448"/>
        <v>0</v>
      </c>
      <c r="AC1406" s="2" t="b">
        <f t="shared" si="449"/>
        <v>0</v>
      </c>
      <c r="AD1406" s="2" t="b">
        <f t="shared" si="450"/>
        <v>0</v>
      </c>
      <c r="AE1406" s="2" t="b">
        <f t="shared" si="451"/>
        <v>0</v>
      </c>
      <c r="AF1406" s="2" t="b">
        <f t="shared" si="452"/>
        <v>0</v>
      </c>
      <c r="AG1406" s="2" t="b">
        <f t="shared" si="453"/>
        <v>0</v>
      </c>
      <c r="AH1406" s="17" t="b">
        <f t="shared" si="454"/>
        <v>0</v>
      </c>
      <c r="AI1406" s="2" t="b">
        <f t="shared" si="455"/>
        <v>0</v>
      </c>
      <c r="AJ1406" s="2" t="b">
        <f t="shared" si="456"/>
        <v>0</v>
      </c>
      <c r="AK1406" s="2" t="b">
        <f t="shared" si="457"/>
        <v>0</v>
      </c>
      <c r="AL1406" s="2" t="b">
        <f t="shared" si="458"/>
        <v>0</v>
      </c>
      <c r="AM1406" s="2" t="b">
        <f t="shared" si="459"/>
        <v>0</v>
      </c>
      <c r="AN1406" s="2" t="b">
        <f t="shared" si="460"/>
        <v>0</v>
      </c>
      <c r="AO1406" s="2" t="b">
        <v>0</v>
      </c>
      <c r="AP1406" s="2" t="b">
        <f t="shared" si="461"/>
        <v>0</v>
      </c>
      <c r="AQ1406" s="41" t="b">
        <v>0</v>
      </c>
      <c r="AR1406" s="13">
        <v>1</v>
      </c>
      <c r="AS1406" s="2">
        <v>4</v>
      </c>
      <c r="AT1406" s="2">
        <v>0</v>
      </c>
      <c r="AU1406" s="2"/>
      <c r="AV1406" s="2"/>
      <c r="AW1406" s="2"/>
      <c r="AX1406" s="2"/>
      <c r="AY1406" s="2"/>
      <c r="AZ1406" s="2"/>
      <c r="BA1406" s="2"/>
      <c r="BB1406" s="2"/>
      <c r="BC1406" s="2"/>
      <c r="BD1406" s="2"/>
      <c r="BE1406" s="2"/>
      <c r="BF1406" s="2"/>
      <c r="BG1406" s="2"/>
      <c r="BH1406" s="2"/>
      <c r="BI1406" s="2"/>
      <c r="BJ1406" s="2"/>
      <c r="BK1406" s="2"/>
      <c r="BL1406" s="2"/>
      <c r="BP1406" s="2"/>
      <c r="BQ1406" s="2"/>
      <c r="BR1406" s="2"/>
      <c r="BS1406" s="2"/>
      <c r="BT1406" s="2"/>
      <c r="BU1406" s="2"/>
      <c r="BV1406" s="2"/>
      <c r="BW1406" s="2"/>
      <c r="BX1406" s="2"/>
      <c r="BY1406" s="2"/>
      <c r="BZ1406" s="2"/>
      <c r="CA1406" s="2"/>
      <c r="CB1406" s="2"/>
      <c r="CC1406" s="2"/>
      <c r="CD1406" s="2"/>
      <c r="CE1406" s="2"/>
      <c r="CF1406" s="2"/>
      <c r="CG1406" s="2"/>
    </row>
    <row r="1407" spans="1:85" s="7" customFormat="1" ht="28.5" hidden="1" x14ac:dyDescent="0.25">
      <c r="A1407" s="2"/>
      <c r="B1407" s="2"/>
      <c r="C1407" s="2"/>
      <c r="D1407" s="2"/>
      <c r="E1407" s="2"/>
      <c r="F1407" s="2"/>
      <c r="G1407" s="2"/>
      <c r="H1407" s="2"/>
      <c r="I1407" s="2"/>
      <c r="J1407" s="2"/>
      <c r="K1407" s="2"/>
      <c r="L1407" s="15">
        <v>76644171</v>
      </c>
      <c r="M1407" s="12" t="s">
        <v>5549</v>
      </c>
      <c r="N1407" s="2"/>
      <c r="O1407" s="2"/>
      <c r="P1407" s="2"/>
      <c r="Q1407" s="13" t="s">
        <v>5439</v>
      </c>
      <c r="R1407" s="2" t="s">
        <v>5440</v>
      </c>
      <c r="S1407" s="2"/>
      <c r="T1407" s="13" t="s">
        <v>5445</v>
      </c>
      <c r="U1407" s="2">
        <f t="shared" si="441"/>
        <v>1</v>
      </c>
      <c r="V1407" s="2" t="b">
        <f t="shared" si="442"/>
        <v>1</v>
      </c>
      <c r="W1407" s="17" t="b">
        <f t="shared" si="443"/>
        <v>0</v>
      </c>
      <c r="X1407" s="2" t="b">
        <f t="shared" si="444"/>
        <v>0</v>
      </c>
      <c r="Y1407" s="2" t="b">
        <f t="shared" si="445"/>
        <v>0</v>
      </c>
      <c r="Z1407" s="2" t="b">
        <f t="shared" si="446"/>
        <v>0</v>
      </c>
      <c r="AA1407" s="2" t="b">
        <f t="shared" si="447"/>
        <v>0</v>
      </c>
      <c r="AB1407" s="2" t="b">
        <f t="shared" si="448"/>
        <v>0</v>
      </c>
      <c r="AC1407" s="2" t="b">
        <f t="shared" si="449"/>
        <v>0</v>
      </c>
      <c r="AD1407" s="2" t="b">
        <f t="shared" si="450"/>
        <v>0</v>
      </c>
      <c r="AE1407" s="2" t="b">
        <f t="shared" si="451"/>
        <v>0</v>
      </c>
      <c r="AF1407" s="2" t="b">
        <f t="shared" si="452"/>
        <v>0</v>
      </c>
      <c r="AG1407" s="2" t="b">
        <f t="shared" si="453"/>
        <v>0</v>
      </c>
      <c r="AH1407" s="17" t="b">
        <f t="shared" si="454"/>
        <v>0</v>
      </c>
      <c r="AI1407" s="2" t="b">
        <f t="shared" si="455"/>
        <v>0</v>
      </c>
      <c r="AJ1407" s="2" t="b">
        <f t="shared" si="456"/>
        <v>0</v>
      </c>
      <c r="AK1407" s="2" t="b">
        <f t="shared" si="457"/>
        <v>0</v>
      </c>
      <c r="AL1407" s="2" t="b">
        <f t="shared" si="458"/>
        <v>0</v>
      </c>
      <c r="AM1407" s="2" t="b">
        <f t="shared" si="459"/>
        <v>0</v>
      </c>
      <c r="AN1407" s="2" t="b">
        <f t="shared" si="460"/>
        <v>0</v>
      </c>
      <c r="AO1407" s="2" t="b">
        <v>0</v>
      </c>
      <c r="AP1407" s="2" t="b">
        <f t="shared" si="461"/>
        <v>0</v>
      </c>
      <c r="AQ1407" s="41" t="b">
        <v>0</v>
      </c>
      <c r="AR1407" s="2">
        <v>1</v>
      </c>
      <c r="AS1407" s="2"/>
      <c r="AT1407" s="2"/>
      <c r="AU1407" s="2"/>
      <c r="AV1407" s="2"/>
      <c r="AW1407" s="2"/>
      <c r="AX1407" s="2"/>
      <c r="AY1407" s="2"/>
      <c r="AZ1407" s="2"/>
      <c r="BA1407" s="2"/>
      <c r="BB1407" s="2"/>
      <c r="BC1407" s="2"/>
      <c r="BD1407" s="2"/>
      <c r="BE1407" s="2"/>
      <c r="BF1407" s="2"/>
      <c r="BG1407" s="2"/>
      <c r="BH1407" s="2"/>
      <c r="BI1407" s="2"/>
      <c r="BJ1407" s="2"/>
      <c r="BK1407" s="2"/>
      <c r="BL1407" s="2"/>
      <c r="BP1407" s="2"/>
      <c r="BQ1407" s="2"/>
      <c r="BR1407" s="2"/>
      <c r="BS1407" s="2"/>
      <c r="BT1407" s="2"/>
      <c r="BU1407" s="2"/>
      <c r="BV1407" s="2"/>
      <c r="BW1407" s="2"/>
      <c r="BX1407" s="2"/>
      <c r="BY1407" s="2"/>
      <c r="BZ1407" s="2"/>
      <c r="CA1407" s="2"/>
      <c r="CB1407" s="2"/>
      <c r="CC1407" s="2"/>
      <c r="CD1407" s="2"/>
      <c r="CE1407" s="2"/>
      <c r="CF1407" s="2"/>
      <c r="CG1407" s="2"/>
    </row>
    <row r="1408" spans="1:85" s="7" customFormat="1" ht="30" hidden="1" x14ac:dyDescent="0.25">
      <c r="A1408" s="2"/>
      <c r="B1408" s="2"/>
      <c r="C1408" s="2"/>
      <c r="D1408" s="2"/>
      <c r="E1408" s="2"/>
      <c r="F1408" s="2"/>
      <c r="G1408" s="2"/>
      <c r="H1408" s="2"/>
      <c r="I1408" s="2"/>
      <c r="J1408" s="2"/>
      <c r="K1408" s="2"/>
      <c r="L1408" s="11" t="s">
        <v>608</v>
      </c>
      <c r="M1408" s="2" t="s">
        <v>609</v>
      </c>
      <c r="N1408" s="2">
        <v>34</v>
      </c>
      <c r="O1408" s="2">
        <v>2</v>
      </c>
      <c r="P1408" s="3">
        <v>41791.506944444445</v>
      </c>
      <c r="Q1408" s="2" t="s">
        <v>11</v>
      </c>
      <c r="R1408" s="2" t="s">
        <v>459</v>
      </c>
      <c r="S1408" s="2" t="s">
        <v>605</v>
      </c>
      <c r="T1408" s="2" t="s">
        <v>484</v>
      </c>
      <c r="U1408" s="2">
        <f t="shared" si="441"/>
        <v>1</v>
      </c>
      <c r="V1408" s="2" t="b">
        <f t="shared" si="442"/>
        <v>0</v>
      </c>
      <c r="W1408" s="17" t="b">
        <f t="shared" si="443"/>
        <v>0</v>
      </c>
      <c r="X1408" s="2" t="b">
        <f t="shared" si="444"/>
        <v>0</v>
      </c>
      <c r="Y1408" s="2" t="b">
        <f t="shared" si="445"/>
        <v>0</v>
      </c>
      <c r="Z1408" s="2" t="b">
        <f t="shared" si="446"/>
        <v>0</v>
      </c>
      <c r="AA1408" s="2" t="b">
        <f t="shared" si="447"/>
        <v>0</v>
      </c>
      <c r="AB1408" s="2" t="b">
        <f t="shared" si="448"/>
        <v>0</v>
      </c>
      <c r="AC1408" s="2" t="b">
        <f t="shared" si="449"/>
        <v>0</v>
      </c>
      <c r="AD1408" s="2" t="b">
        <f t="shared" si="450"/>
        <v>0</v>
      </c>
      <c r="AE1408" s="2" t="b">
        <f t="shared" si="451"/>
        <v>0</v>
      </c>
      <c r="AF1408" s="2" t="b">
        <f t="shared" si="452"/>
        <v>0</v>
      </c>
      <c r="AG1408" s="2" t="b">
        <f t="shared" si="453"/>
        <v>0</v>
      </c>
      <c r="AH1408" s="17" t="b">
        <f t="shared" si="454"/>
        <v>0</v>
      </c>
      <c r="AI1408" s="2" t="b">
        <f t="shared" si="455"/>
        <v>0</v>
      </c>
      <c r="AJ1408" s="2" t="b">
        <f t="shared" si="456"/>
        <v>0</v>
      </c>
      <c r="AK1408" s="2" t="b">
        <f t="shared" si="457"/>
        <v>0</v>
      </c>
      <c r="AL1408" s="2" t="b">
        <f t="shared" si="458"/>
        <v>0</v>
      </c>
      <c r="AM1408" s="2" t="b">
        <f t="shared" si="459"/>
        <v>0</v>
      </c>
      <c r="AN1408" s="2" t="b">
        <f t="shared" si="460"/>
        <v>0</v>
      </c>
      <c r="AO1408" s="2" t="b">
        <v>0</v>
      </c>
      <c r="AP1408" s="2" t="b">
        <f t="shared" si="461"/>
        <v>1</v>
      </c>
      <c r="AQ1408" s="2" t="b">
        <v>0</v>
      </c>
      <c r="AR1408" s="2">
        <v>52</v>
      </c>
      <c r="AS1408" s="2"/>
      <c r="AT1408" s="2"/>
      <c r="AU1408" s="2"/>
      <c r="AV1408" s="2"/>
      <c r="AW1408" s="2"/>
      <c r="AX1408" s="2"/>
      <c r="AY1408" s="2"/>
      <c r="AZ1408" s="2"/>
      <c r="BA1408" s="2"/>
      <c r="BB1408" s="2"/>
      <c r="BC1408" s="2"/>
      <c r="BD1408" s="2"/>
      <c r="BE1408" s="2"/>
      <c r="BF1408" s="2"/>
      <c r="BG1408" s="2"/>
      <c r="BH1408" s="2"/>
      <c r="BI1408" s="2"/>
      <c r="BJ1408" s="2"/>
      <c r="BK1408" s="2"/>
      <c r="BL1408" s="2"/>
      <c r="BP1408" s="2"/>
      <c r="BQ1408" s="2"/>
      <c r="BR1408" s="2"/>
      <c r="BS1408" s="2"/>
      <c r="BT1408" s="2"/>
      <c r="BU1408" s="2"/>
      <c r="BV1408" s="2"/>
      <c r="BW1408" s="2"/>
      <c r="BX1408" s="2"/>
      <c r="BY1408" s="2"/>
      <c r="BZ1408" s="2"/>
      <c r="CA1408" s="2"/>
      <c r="CB1408" s="2"/>
      <c r="CC1408" s="2"/>
      <c r="CD1408" s="2"/>
      <c r="CE1408" s="2"/>
    </row>
    <row r="1409" spans="1:85" s="7" customFormat="1" hidden="1" x14ac:dyDescent="0.25">
      <c r="A1409" s="2"/>
      <c r="B1409" s="2"/>
      <c r="C1409" s="2"/>
      <c r="D1409" s="2"/>
      <c r="E1409" s="2"/>
      <c r="F1409" s="2"/>
      <c r="G1409" s="2"/>
      <c r="H1409" s="2"/>
      <c r="I1409" s="2"/>
      <c r="J1409" s="2"/>
      <c r="K1409" s="2"/>
      <c r="L1409" s="11" t="s">
        <v>3944</v>
      </c>
      <c r="M1409" s="2" t="s">
        <v>3945</v>
      </c>
      <c r="N1409" s="2">
        <v>2011</v>
      </c>
      <c r="O1409" s="2">
        <v>1</v>
      </c>
      <c r="P1409" s="3">
        <v>40544.509027777778</v>
      </c>
      <c r="Q1409" s="2" t="s">
        <v>11</v>
      </c>
      <c r="R1409" s="2" t="s">
        <v>459</v>
      </c>
      <c r="S1409" s="2" t="s">
        <v>3946</v>
      </c>
      <c r="T1409" s="2" t="s">
        <v>2055</v>
      </c>
      <c r="U1409" s="2">
        <f t="shared" si="441"/>
        <v>0</v>
      </c>
      <c r="V1409" s="2" t="b">
        <f t="shared" si="442"/>
        <v>0</v>
      </c>
      <c r="W1409" s="17" t="b">
        <f t="shared" si="443"/>
        <v>0</v>
      </c>
      <c r="X1409" s="2" t="b">
        <f t="shared" si="444"/>
        <v>0</v>
      </c>
      <c r="Y1409" s="2" t="b">
        <f t="shared" si="445"/>
        <v>0</v>
      </c>
      <c r="Z1409" s="2" t="b">
        <f t="shared" si="446"/>
        <v>0</v>
      </c>
      <c r="AA1409" s="2" t="b">
        <f t="shared" si="447"/>
        <v>0</v>
      </c>
      <c r="AB1409" s="2" t="b">
        <f t="shared" si="448"/>
        <v>0</v>
      </c>
      <c r="AC1409" s="2" t="b">
        <f t="shared" si="449"/>
        <v>0</v>
      </c>
      <c r="AD1409" s="2" t="b">
        <f t="shared" si="450"/>
        <v>0</v>
      </c>
      <c r="AE1409" s="2" t="b">
        <f t="shared" si="451"/>
        <v>0</v>
      </c>
      <c r="AF1409" s="2" t="b">
        <f t="shared" si="452"/>
        <v>0</v>
      </c>
      <c r="AG1409" s="2" t="b">
        <f t="shared" si="453"/>
        <v>0</v>
      </c>
      <c r="AH1409" s="17" t="b">
        <f t="shared" si="454"/>
        <v>0</v>
      </c>
      <c r="AI1409" s="2" t="b">
        <f t="shared" si="455"/>
        <v>0</v>
      </c>
      <c r="AJ1409" s="2" t="b">
        <f t="shared" si="456"/>
        <v>0</v>
      </c>
      <c r="AK1409" s="2" t="b">
        <f t="shared" si="457"/>
        <v>0</v>
      </c>
      <c r="AL1409" s="2" t="b">
        <f t="shared" si="458"/>
        <v>0</v>
      </c>
      <c r="AM1409" s="2" t="b">
        <f t="shared" si="459"/>
        <v>0</v>
      </c>
      <c r="AN1409" s="2" t="b">
        <f t="shared" si="460"/>
        <v>0</v>
      </c>
      <c r="AO1409" s="2" t="b">
        <v>0</v>
      </c>
      <c r="AP1409" s="2" t="b">
        <f t="shared" si="461"/>
        <v>0</v>
      </c>
      <c r="AQ1409" s="2" t="b">
        <v>0</v>
      </c>
      <c r="AR1409" s="2" t="s">
        <v>5615</v>
      </c>
      <c r="AS1409" s="2"/>
      <c r="AT1409" s="2"/>
      <c r="AU1409" s="2"/>
      <c r="AV1409" s="2"/>
      <c r="AW1409" s="2"/>
      <c r="AX1409" s="2"/>
      <c r="AY1409" s="2"/>
      <c r="AZ1409" s="2"/>
      <c r="BA1409" s="2"/>
      <c r="BB1409" s="2"/>
      <c r="BC1409" s="2"/>
      <c r="BD1409" s="2"/>
      <c r="BE1409" s="2"/>
      <c r="BF1409" s="2"/>
      <c r="BG1409" s="2"/>
      <c r="BH1409" s="2"/>
      <c r="BI1409" s="2"/>
      <c r="BJ1409" s="2"/>
      <c r="BK1409" s="2"/>
      <c r="BL1409" s="2"/>
      <c r="BP1409" s="2"/>
      <c r="BQ1409" s="2"/>
      <c r="BR1409" s="2"/>
      <c r="BS1409" s="2"/>
      <c r="BT1409" s="2"/>
      <c r="BU1409" s="2"/>
      <c r="BV1409" s="2"/>
      <c r="BW1409" s="2"/>
      <c r="BX1409" s="2"/>
      <c r="BY1409" s="2"/>
      <c r="BZ1409" s="2"/>
      <c r="CA1409" s="2"/>
      <c r="CB1409" s="2"/>
      <c r="CC1409" s="2"/>
      <c r="CD1409" s="2"/>
      <c r="CE1409" s="2"/>
    </row>
    <row r="1410" spans="1:85" s="7" customFormat="1" ht="30" hidden="1" x14ac:dyDescent="0.25">
      <c r="A1410" s="2"/>
      <c r="B1410" s="2"/>
      <c r="C1410" s="2"/>
      <c r="D1410" s="2"/>
      <c r="E1410" s="2"/>
      <c r="F1410" s="2"/>
      <c r="G1410" s="2"/>
      <c r="H1410" s="2"/>
      <c r="I1410" s="2"/>
      <c r="J1410" s="2"/>
      <c r="K1410" s="2"/>
      <c r="L1410" s="11" t="s">
        <v>5047</v>
      </c>
      <c r="M1410" s="2" t="s">
        <v>5048</v>
      </c>
      <c r="N1410" s="2">
        <v>35</v>
      </c>
      <c r="O1410" s="2">
        <v>1</v>
      </c>
      <c r="P1410" s="3">
        <v>41640.478472222225</v>
      </c>
      <c r="Q1410" s="2" t="s">
        <v>5049</v>
      </c>
      <c r="R1410" s="2" t="s">
        <v>4779</v>
      </c>
      <c r="S1410" s="2" t="s">
        <v>5050</v>
      </c>
      <c r="T1410" s="2" t="s">
        <v>4781</v>
      </c>
      <c r="U1410" s="2">
        <f t="shared" ref="U1410:U1473" si="462">COUNTIF(V1410:AV1410,TRUE)</f>
        <v>3</v>
      </c>
      <c r="V1410" s="2" t="b">
        <f t="shared" ref="V1410:V1473" si="463">ISNUMBER(MATCH(1,AR1410:CH1410,0))</f>
        <v>1</v>
      </c>
      <c r="W1410" s="17" t="b">
        <f t="shared" ref="W1410:W1473" si="464">ISNUMBER(MATCH(2,AR1410:CH1410,0))</f>
        <v>0</v>
      </c>
      <c r="X1410" s="2" t="b">
        <f t="shared" ref="X1410:X1473" si="465">ISNUMBER(MATCH(4,AR1410:CH1410,0))</f>
        <v>1</v>
      </c>
      <c r="Y1410" s="2" t="b">
        <f t="shared" ref="Y1410:Y1473" si="466">ISNUMBER(MATCH(5,AR1410:CH1410,0))</f>
        <v>0</v>
      </c>
      <c r="Z1410" s="2" t="b">
        <f t="shared" ref="Z1410:Z1473" si="467">ISNUMBER(MATCH(6,AR1410:CH1410,0))</f>
        <v>0</v>
      </c>
      <c r="AA1410" s="2" t="b">
        <f t="shared" ref="AA1410:AA1473" si="468">ISNUMBER(MATCH(7,AR1410:CH1410,0))</f>
        <v>0</v>
      </c>
      <c r="AB1410" s="2" t="b">
        <f t="shared" ref="AB1410:AB1473" si="469">ISNUMBER(MATCH(8,AR1410:CH1410,0))</f>
        <v>0</v>
      </c>
      <c r="AC1410" s="2" t="b">
        <f t="shared" ref="AC1410:AC1473" si="470">ISNUMBER(MATCH(10,AR1410:CH1410,0))</f>
        <v>0</v>
      </c>
      <c r="AD1410" s="2" t="b">
        <f t="shared" ref="AD1410:AD1473" si="471">ISNUMBER(MATCH(11,AR1410:CH1410,0))</f>
        <v>0</v>
      </c>
      <c r="AE1410" s="2" t="b">
        <f t="shared" ref="AE1410:AE1473" si="472">ISNUMBER(MATCH(13,AR1410:CH1410,0))</f>
        <v>1</v>
      </c>
      <c r="AF1410" s="2" t="b">
        <f t="shared" ref="AF1410:AF1473" si="473">ISNUMBER(MATCH(14,AR1410:CH1410,0))</f>
        <v>0</v>
      </c>
      <c r="AG1410" s="2" t="b">
        <f t="shared" ref="AG1410:AG1473" si="474">ISNUMBER(MATCH(15,AR1410:CH1410,0))</f>
        <v>0</v>
      </c>
      <c r="AH1410" s="17" t="b">
        <f t="shared" ref="AH1410:AH1473" si="475">ISNUMBER(MATCH(16,AR1410:CH1410,0))</f>
        <v>0</v>
      </c>
      <c r="AI1410" s="2" t="b">
        <f t="shared" ref="AI1410:AI1473" si="476">ISNUMBER(MATCH(20,AQ1410:CG1410,0))</f>
        <v>0</v>
      </c>
      <c r="AJ1410" s="2" t="b">
        <f t="shared" ref="AJ1410:AJ1473" si="477">ISNUMBER(MATCH(21,AQ1410:CG1410,0))</f>
        <v>0</v>
      </c>
      <c r="AK1410" s="2" t="b">
        <f t="shared" ref="AK1410:AK1473" si="478">ISNUMBER(MATCH(22,AR1410:CH1410,0))</f>
        <v>0</v>
      </c>
      <c r="AL1410" s="2" t="b">
        <f t="shared" ref="AL1410:AL1473" si="479">ISNUMBER(MATCH(23,AR1410:CH1410,0))</f>
        <v>0</v>
      </c>
      <c r="AM1410" s="2" t="b">
        <f t="shared" ref="AM1410:AM1473" si="480">ISNUMBER(MATCH(30,AR1410:CH1410,0))</f>
        <v>0</v>
      </c>
      <c r="AN1410" s="2" t="b">
        <f t="shared" ref="AN1410:AN1473" si="481">ISNUMBER(MATCH(48,AR1410:CH1410,0))</f>
        <v>0</v>
      </c>
      <c r="AO1410" s="2" t="b">
        <v>0</v>
      </c>
      <c r="AP1410" s="2" t="b">
        <f t="shared" ref="AP1410:AP1473" si="482">ISNUMBER(MATCH(52,AR1410:CH1410,0))</f>
        <v>0</v>
      </c>
      <c r="AQ1410" s="2" t="b">
        <v>0</v>
      </c>
      <c r="AR1410" s="2">
        <v>1</v>
      </c>
      <c r="AS1410" s="2">
        <v>3</v>
      </c>
      <c r="AT1410" s="2">
        <v>4</v>
      </c>
      <c r="AU1410" s="2" t="s">
        <v>5615</v>
      </c>
      <c r="AV1410" s="2">
        <v>13</v>
      </c>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row>
    <row r="1411" spans="1:85" s="7" customFormat="1" ht="45" hidden="1" x14ac:dyDescent="0.25">
      <c r="A1411" s="2"/>
      <c r="B1411" s="2"/>
      <c r="C1411" s="2"/>
      <c r="D1411" s="2"/>
      <c r="E1411" s="2"/>
      <c r="F1411" s="2"/>
      <c r="G1411" s="2"/>
      <c r="H1411" s="2"/>
      <c r="I1411" s="2"/>
      <c r="J1411" s="2"/>
      <c r="K1411" s="2"/>
      <c r="L1411" s="11" t="s">
        <v>3875</v>
      </c>
      <c r="M1411" s="2" t="s">
        <v>3876</v>
      </c>
      <c r="N1411" s="2">
        <v>2015</v>
      </c>
      <c r="O1411" s="2">
        <v>1</v>
      </c>
      <c r="P1411" s="3">
        <v>42005.625694444447</v>
      </c>
      <c r="Q1411" s="2" t="s">
        <v>11</v>
      </c>
      <c r="R1411" s="2" t="s">
        <v>459</v>
      </c>
      <c r="S1411" s="2" t="s">
        <v>3877</v>
      </c>
      <c r="T1411" s="2" t="s">
        <v>480</v>
      </c>
      <c r="U1411" s="2">
        <f t="shared" si="462"/>
        <v>1</v>
      </c>
      <c r="V1411" s="2" t="b">
        <f t="shared" si="463"/>
        <v>1</v>
      </c>
      <c r="W1411" s="17" t="b">
        <f t="shared" si="464"/>
        <v>0</v>
      </c>
      <c r="X1411" s="2" t="b">
        <f t="shared" si="465"/>
        <v>0</v>
      </c>
      <c r="Y1411" s="2" t="b">
        <f t="shared" si="466"/>
        <v>0</v>
      </c>
      <c r="Z1411" s="2" t="b">
        <f t="shared" si="467"/>
        <v>0</v>
      </c>
      <c r="AA1411" s="2" t="b">
        <f t="shared" si="468"/>
        <v>0</v>
      </c>
      <c r="AB1411" s="2" t="b">
        <f t="shared" si="469"/>
        <v>0</v>
      </c>
      <c r="AC1411" s="2" t="b">
        <f t="shared" si="470"/>
        <v>0</v>
      </c>
      <c r="AD1411" s="2" t="b">
        <f t="shared" si="471"/>
        <v>0</v>
      </c>
      <c r="AE1411" s="2" t="b">
        <f t="shared" si="472"/>
        <v>0</v>
      </c>
      <c r="AF1411" s="2" t="b">
        <f t="shared" si="473"/>
        <v>0</v>
      </c>
      <c r="AG1411" s="2" t="b">
        <f t="shared" si="474"/>
        <v>0</v>
      </c>
      <c r="AH1411" s="17" t="b">
        <f t="shared" si="475"/>
        <v>0</v>
      </c>
      <c r="AI1411" s="2" t="b">
        <f t="shared" si="476"/>
        <v>0</v>
      </c>
      <c r="AJ1411" s="2" t="b">
        <f t="shared" si="477"/>
        <v>0</v>
      </c>
      <c r="AK1411" s="2" t="b">
        <f t="shared" si="478"/>
        <v>0</v>
      </c>
      <c r="AL1411" s="2" t="b">
        <f t="shared" si="479"/>
        <v>0</v>
      </c>
      <c r="AM1411" s="2" t="b">
        <f t="shared" si="480"/>
        <v>0</v>
      </c>
      <c r="AN1411" s="2" t="b">
        <f t="shared" si="481"/>
        <v>0</v>
      </c>
      <c r="AO1411" s="2" t="b">
        <v>0</v>
      </c>
      <c r="AP1411" s="2" t="b">
        <f t="shared" si="482"/>
        <v>0</v>
      </c>
      <c r="AQ1411" s="2" t="b">
        <v>0</v>
      </c>
      <c r="AR1411" s="2">
        <v>1</v>
      </c>
      <c r="AS1411" s="2"/>
      <c r="AT1411" s="2"/>
      <c r="AU1411" s="2"/>
      <c r="AV1411" s="2"/>
      <c r="AW1411" s="2"/>
      <c r="AX1411" s="2"/>
      <c r="AY1411" s="2"/>
      <c r="AZ1411" s="2"/>
      <c r="BA1411" s="2"/>
      <c r="BB1411" s="2"/>
      <c r="BC1411" s="2"/>
      <c r="BD1411" s="2"/>
      <c r="BE1411" s="2"/>
      <c r="BF1411" s="2"/>
      <c r="BG1411" s="2"/>
      <c r="BH1411" s="2"/>
      <c r="BI1411" s="2"/>
      <c r="BJ1411" s="2"/>
      <c r="BK1411" s="2"/>
      <c r="BL1411" s="2"/>
      <c r="BP1411" s="2"/>
      <c r="BQ1411" s="2"/>
      <c r="BR1411" s="2"/>
      <c r="BS1411" s="2"/>
      <c r="BT1411" s="2"/>
      <c r="BU1411" s="2"/>
      <c r="BV1411" s="2"/>
      <c r="BW1411" s="2"/>
      <c r="BX1411" s="2"/>
      <c r="BY1411" s="2"/>
      <c r="BZ1411" s="2"/>
      <c r="CA1411" s="2"/>
      <c r="CB1411" s="2"/>
      <c r="CC1411" s="2"/>
      <c r="CD1411" s="2"/>
      <c r="CE1411" s="2"/>
    </row>
    <row r="1412" spans="1:85" s="7" customFormat="1" ht="30" hidden="1" x14ac:dyDescent="0.25">
      <c r="A1412" s="2"/>
      <c r="B1412" s="2"/>
      <c r="C1412" s="2"/>
      <c r="D1412" s="2"/>
      <c r="E1412" s="2"/>
      <c r="F1412" s="2"/>
      <c r="G1412" s="2"/>
      <c r="H1412" s="2"/>
      <c r="I1412" s="2"/>
      <c r="J1412" s="2"/>
      <c r="K1412" s="2"/>
      <c r="L1412" s="11" t="s">
        <v>184</v>
      </c>
      <c r="M1412" s="2" t="s">
        <v>185</v>
      </c>
      <c r="N1412" s="2">
        <v>2014</v>
      </c>
      <c r="O1412" s="2">
        <v>2</v>
      </c>
      <c r="P1412" s="3">
        <v>41671.661805555559</v>
      </c>
      <c r="Q1412" s="2" t="s">
        <v>16</v>
      </c>
      <c r="R1412" s="2" t="s">
        <v>9</v>
      </c>
      <c r="S1412" s="2" t="s">
        <v>186</v>
      </c>
      <c r="T1412" s="2" t="s">
        <v>13</v>
      </c>
      <c r="U1412" s="2">
        <f t="shared" si="462"/>
        <v>0</v>
      </c>
      <c r="V1412" s="2" t="b">
        <f t="shared" si="463"/>
        <v>0</v>
      </c>
      <c r="W1412" s="17" t="b">
        <f t="shared" si="464"/>
        <v>0</v>
      </c>
      <c r="X1412" s="2" t="b">
        <f t="shared" si="465"/>
        <v>0</v>
      </c>
      <c r="Y1412" s="2" t="b">
        <f t="shared" si="466"/>
        <v>0</v>
      </c>
      <c r="Z1412" s="2" t="b">
        <f t="shared" si="467"/>
        <v>0</v>
      </c>
      <c r="AA1412" s="2" t="b">
        <f t="shared" si="468"/>
        <v>0</v>
      </c>
      <c r="AB1412" s="2" t="b">
        <f t="shared" si="469"/>
        <v>0</v>
      </c>
      <c r="AC1412" s="2" t="b">
        <f t="shared" si="470"/>
        <v>0</v>
      </c>
      <c r="AD1412" s="2" t="b">
        <f t="shared" si="471"/>
        <v>0</v>
      </c>
      <c r="AE1412" s="2" t="b">
        <f t="shared" si="472"/>
        <v>0</v>
      </c>
      <c r="AF1412" s="2" t="b">
        <f t="shared" si="473"/>
        <v>0</v>
      </c>
      <c r="AG1412" s="2" t="b">
        <f t="shared" si="474"/>
        <v>0</v>
      </c>
      <c r="AH1412" s="17" t="b">
        <f t="shared" si="475"/>
        <v>0</v>
      </c>
      <c r="AI1412" s="2" t="b">
        <f t="shared" si="476"/>
        <v>0</v>
      </c>
      <c r="AJ1412" s="2" t="b">
        <f t="shared" si="477"/>
        <v>0</v>
      </c>
      <c r="AK1412" s="2" t="b">
        <f t="shared" si="478"/>
        <v>0</v>
      </c>
      <c r="AL1412" s="2" t="b">
        <f t="shared" si="479"/>
        <v>0</v>
      </c>
      <c r="AM1412" s="2" t="b">
        <f t="shared" si="480"/>
        <v>0</v>
      </c>
      <c r="AN1412" s="2" t="b">
        <f t="shared" si="481"/>
        <v>0</v>
      </c>
      <c r="AO1412" s="2" t="b">
        <v>0</v>
      </c>
      <c r="AP1412" s="2" t="b">
        <f t="shared" si="482"/>
        <v>0</v>
      </c>
      <c r="AQ1412" s="2" t="b">
        <v>0</v>
      </c>
      <c r="AR1412" s="2" t="s">
        <v>5615</v>
      </c>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row>
    <row r="1413" spans="1:85" s="7" customFormat="1" ht="30" hidden="1" x14ac:dyDescent="0.25">
      <c r="A1413" s="2"/>
      <c r="B1413" s="2"/>
      <c r="C1413" s="2"/>
      <c r="D1413" s="2"/>
      <c r="E1413" s="2"/>
      <c r="F1413" s="2"/>
      <c r="G1413" s="2"/>
      <c r="H1413" s="2"/>
      <c r="I1413" s="2"/>
      <c r="J1413" s="2"/>
      <c r="K1413" s="2"/>
      <c r="L1413" s="11" t="s">
        <v>3948</v>
      </c>
      <c r="M1413" s="2" t="s">
        <v>3949</v>
      </c>
      <c r="N1413" s="2">
        <v>2013</v>
      </c>
      <c r="O1413" s="2">
        <v>1</v>
      </c>
      <c r="P1413" s="3">
        <v>41275.518055555556</v>
      </c>
      <c r="Q1413" s="2" t="s">
        <v>11</v>
      </c>
      <c r="R1413" s="2" t="s">
        <v>459</v>
      </c>
      <c r="S1413" s="2" t="s">
        <v>3950</v>
      </c>
      <c r="T1413" s="2" t="s">
        <v>3951</v>
      </c>
      <c r="U1413" s="2">
        <f t="shared" si="462"/>
        <v>1</v>
      </c>
      <c r="V1413" s="2" t="b">
        <f t="shared" si="463"/>
        <v>0</v>
      </c>
      <c r="W1413" s="17" t="b">
        <f t="shared" si="464"/>
        <v>0</v>
      </c>
      <c r="X1413" s="2" t="b">
        <f t="shared" si="465"/>
        <v>0</v>
      </c>
      <c r="Y1413" s="2" t="b">
        <f t="shared" si="466"/>
        <v>0</v>
      </c>
      <c r="Z1413" s="2" t="b">
        <f t="shared" si="467"/>
        <v>0</v>
      </c>
      <c r="AA1413" s="2" t="b">
        <f t="shared" si="468"/>
        <v>0</v>
      </c>
      <c r="AB1413" s="2" t="b">
        <f t="shared" si="469"/>
        <v>0</v>
      </c>
      <c r="AC1413" s="2" t="b">
        <f t="shared" si="470"/>
        <v>1</v>
      </c>
      <c r="AD1413" s="2" t="b">
        <f t="shared" si="471"/>
        <v>0</v>
      </c>
      <c r="AE1413" s="2" t="b">
        <f t="shared" si="472"/>
        <v>0</v>
      </c>
      <c r="AF1413" s="2" t="b">
        <f t="shared" si="473"/>
        <v>0</v>
      </c>
      <c r="AG1413" s="2" t="b">
        <f t="shared" si="474"/>
        <v>0</v>
      </c>
      <c r="AH1413" s="17" t="b">
        <f t="shared" si="475"/>
        <v>0</v>
      </c>
      <c r="AI1413" s="2" t="b">
        <f t="shared" si="476"/>
        <v>0</v>
      </c>
      <c r="AJ1413" s="2" t="b">
        <f t="shared" si="477"/>
        <v>0</v>
      </c>
      <c r="AK1413" s="2" t="b">
        <f t="shared" si="478"/>
        <v>0</v>
      </c>
      <c r="AL1413" s="2" t="b">
        <f t="shared" si="479"/>
        <v>0</v>
      </c>
      <c r="AM1413" s="2" t="b">
        <f t="shared" si="480"/>
        <v>0</v>
      </c>
      <c r="AN1413" s="2" t="b">
        <f t="shared" si="481"/>
        <v>0</v>
      </c>
      <c r="AO1413" s="2" t="b">
        <v>0</v>
      </c>
      <c r="AP1413" s="2" t="b">
        <f t="shared" si="482"/>
        <v>0</v>
      </c>
      <c r="AQ1413" s="2" t="b">
        <v>0</v>
      </c>
      <c r="AR1413" s="2" t="s">
        <v>5615</v>
      </c>
      <c r="AS1413" s="2">
        <v>10</v>
      </c>
      <c r="AT1413" s="2"/>
      <c r="AU1413" s="2"/>
      <c r="AV1413" s="2"/>
      <c r="AW1413" s="2"/>
      <c r="AX1413" s="2"/>
      <c r="AY1413" s="2"/>
      <c r="AZ1413" s="2"/>
      <c r="BA1413" s="2"/>
      <c r="BB1413" s="2"/>
      <c r="BC1413" s="2"/>
      <c r="BD1413" s="2"/>
      <c r="BE1413" s="2"/>
      <c r="BF1413" s="2"/>
      <c r="BG1413" s="2"/>
      <c r="BH1413" s="2"/>
      <c r="BI1413" s="2"/>
      <c r="BJ1413" s="2"/>
      <c r="BK1413" s="2"/>
      <c r="BL1413" s="2"/>
      <c r="BP1413" s="2"/>
      <c r="BQ1413" s="2"/>
      <c r="BR1413" s="2"/>
      <c r="BS1413" s="2"/>
      <c r="BT1413" s="2"/>
      <c r="BU1413" s="2"/>
      <c r="BV1413" s="2"/>
      <c r="BW1413" s="2"/>
      <c r="BX1413" s="2"/>
      <c r="BY1413" s="2"/>
      <c r="BZ1413" s="2"/>
      <c r="CA1413" s="2"/>
      <c r="CB1413" s="2"/>
      <c r="CC1413" s="2"/>
      <c r="CD1413" s="2"/>
      <c r="CE1413" s="2"/>
      <c r="CF1413" s="2"/>
      <c r="CG1413" s="2"/>
    </row>
    <row r="1414" spans="1:85" s="7" customFormat="1" ht="30" hidden="1" x14ac:dyDescent="0.25">
      <c r="A1414" s="2"/>
      <c r="B1414" s="2"/>
      <c r="C1414" s="2"/>
      <c r="D1414" s="2"/>
      <c r="E1414" s="2"/>
      <c r="F1414" s="2"/>
      <c r="G1414" s="2"/>
      <c r="H1414" s="2"/>
      <c r="I1414" s="2"/>
      <c r="J1414" s="2"/>
      <c r="K1414" s="2"/>
      <c r="L1414" s="11" t="s">
        <v>521</v>
      </c>
      <c r="M1414" s="2" t="s">
        <v>522</v>
      </c>
      <c r="N1414" s="7">
        <v>2010</v>
      </c>
      <c r="O1414" s="7">
        <v>1</v>
      </c>
      <c r="P1414" s="9">
        <v>40179</v>
      </c>
      <c r="Q1414" s="7" t="s">
        <v>11</v>
      </c>
      <c r="R1414" s="7" t="s">
        <v>459</v>
      </c>
      <c r="S1414" s="7" t="s">
        <v>523</v>
      </c>
      <c r="T1414" s="7" t="s">
        <v>524</v>
      </c>
      <c r="U1414" s="2">
        <f t="shared" si="462"/>
        <v>0</v>
      </c>
      <c r="V1414" s="2" t="b">
        <f t="shared" si="463"/>
        <v>0</v>
      </c>
      <c r="W1414" s="17" t="b">
        <f t="shared" si="464"/>
        <v>0</v>
      </c>
      <c r="X1414" s="2" t="b">
        <f t="shared" si="465"/>
        <v>0</v>
      </c>
      <c r="Y1414" s="2" t="b">
        <f t="shared" si="466"/>
        <v>0</v>
      </c>
      <c r="Z1414" s="2" t="b">
        <f t="shared" si="467"/>
        <v>0</v>
      </c>
      <c r="AA1414" s="2" t="b">
        <f t="shared" si="468"/>
        <v>0</v>
      </c>
      <c r="AB1414" s="2" t="b">
        <f t="shared" si="469"/>
        <v>0</v>
      </c>
      <c r="AC1414" s="2" t="b">
        <f t="shared" si="470"/>
        <v>0</v>
      </c>
      <c r="AD1414" s="2" t="b">
        <f t="shared" si="471"/>
        <v>0</v>
      </c>
      <c r="AE1414" s="2" t="b">
        <f t="shared" si="472"/>
        <v>0</v>
      </c>
      <c r="AF1414" s="2" t="b">
        <f t="shared" si="473"/>
        <v>0</v>
      </c>
      <c r="AG1414" s="2" t="b">
        <f t="shared" si="474"/>
        <v>0</v>
      </c>
      <c r="AH1414" s="17" t="b">
        <f t="shared" si="475"/>
        <v>0</v>
      </c>
      <c r="AI1414" s="2" t="b">
        <f t="shared" si="476"/>
        <v>0</v>
      </c>
      <c r="AJ1414" s="2" t="b">
        <f t="shared" si="477"/>
        <v>0</v>
      </c>
      <c r="AK1414" s="2" t="b">
        <f t="shared" si="478"/>
        <v>0</v>
      </c>
      <c r="AL1414" s="2" t="b">
        <f t="shared" si="479"/>
        <v>0</v>
      </c>
      <c r="AM1414" s="2" t="b">
        <f t="shared" si="480"/>
        <v>0</v>
      </c>
      <c r="AN1414" s="2" t="b">
        <f t="shared" si="481"/>
        <v>0</v>
      </c>
      <c r="AO1414" s="2" t="b">
        <v>0</v>
      </c>
      <c r="AP1414" s="2" t="b">
        <f t="shared" si="482"/>
        <v>0</v>
      </c>
      <c r="AQ1414" s="2" t="b">
        <v>0</v>
      </c>
      <c r="BP1414" s="2"/>
      <c r="BQ1414" s="2"/>
      <c r="BR1414" s="2"/>
      <c r="BS1414" s="2"/>
      <c r="BT1414" s="2"/>
      <c r="BU1414" s="2"/>
      <c r="BV1414" s="2"/>
      <c r="BW1414" s="2"/>
      <c r="BX1414" s="2"/>
      <c r="BY1414" s="2"/>
      <c r="BZ1414" s="2"/>
      <c r="CA1414" s="2"/>
      <c r="CB1414" s="2"/>
      <c r="CC1414" s="2"/>
      <c r="CD1414" s="2"/>
      <c r="CE1414" s="2"/>
      <c r="CF1414" s="2"/>
      <c r="CG1414" s="2"/>
    </row>
    <row r="1415" spans="1:85" s="7" customFormat="1" ht="30" hidden="1" x14ac:dyDescent="0.25">
      <c r="A1415" s="2"/>
      <c r="B1415" s="2"/>
      <c r="C1415" s="2"/>
      <c r="D1415" s="2"/>
      <c r="E1415" s="2"/>
      <c r="F1415" s="2"/>
      <c r="G1415" s="2"/>
      <c r="H1415" s="2"/>
      <c r="I1415" s="2"/>
      <c r="J1415" s="2"/>
      <c r="K1415" s="2"/>
      <c r="L1415" s="11" t="s">
        <v>3985</v>
      </c>
      <c r="M1415" s="2" t="s">
        <v>3986</v>
      </c>
      <c r="N1415" s="2">
        <v>2015</v>
      </c>
      <c r="O1415" s="2">
        <v>1</v>
      </c>
      <c r="P1415" s="4">
        <v>42005</v>
      </c>
      <c r="Q1415" s="2" t="s">
        <v>11</v>
      </c>
      <c r="R1415" s="2" t="s">
        <v>459</v>
      </c>
      <c r="S1415" s="2" t="s">
        <v>3987</v>
      </c>
      <c r="T1415" s="2" t="s">
        <v>2592</v>
      </c>
      <c r="U1415" s="2">
        <f t="shared" si="462"/>
        <v>1</v>
      </c>
      <c r="V1415" s="2" t="b">
        <f t="shared" si="463"/>
        <v>1</v>
      </c>
      <c r="W1415" s="17" t="b">
        <f t="shared" si="464"/>
        <v>0</v>
      </c>
      <c r="X1415" s="2" t="b">
        <f t="shared" si="465"/>
        <v>0</v>
      </c>
      <c r="Y1415" s="2" t="b">
        <f t="shared" si="466"/>
        <v>0</v>
      </c>
      <c r="Z1415" s="2" t="b">
        <f t="shared" si="467"/>
        <v>0</v>
      </c>
      <c r="AA1415" s="2" t="b">
        <f t="shared" si="468"/>
        <v>0</v>
      </c>
      <c r="AB1415" s="2" t="b">
        <f t="shared" si="469"/>
        <v>0</v>
      </c>
      <c r="AC1415" s="2" t="b">
        <f t="shared" si="470"/>
        <v>0</v>
      </c>
      <c r="AD1415" s="2" t="b">
        <f t="shared" si="471"/>
        <v>0</v>
      </c>
      <c r="AE1415" s="2" t="b">
        <f t="shared" si="472"/>
        <v>0</v>
      </c>
      <c r="AF1415" s="2" t="b">
        <f t="shared" si="473"/>
        <v>0</v>
      </c>
      <c r="AG1415" s="2" t="b">
        <f t="shared" si="474"/>
        <v>0</v>
      </c>
      <c r="AH1415" s="17" t="b">
        <f t="shared" si="475"/>
        <v>0</v>
      </c>
      <c r="AI1415" s="2" t="b">
        <f t="shared" si="476"/>
        <v>0</v>
      </c>
      <c r="AJ1415" s="2" t="b">
        <f t="shared" si="477"/>
        <v>0</v>
      </c>
      <c r="AK1415" s="2" t="b">
        <f t="shared" si="478"/>
        <v>0</v>
      </c>
      <c r="AL1415" s="2" t="b">
        <f t="shared" si="479"/>
        <v>0</v>
      </c>
      <c r="AM1415" s="2" t="b">
        <f t="shared" si="480"/>
        <v>0</v>
      </c>
      <c r="AN1415" s="2" t="b">
        <f t="shared" si="481"/>
        <v>0</v>
      </c>
      <c r="AO1415" s="2" t="b">
        <v>0</v>
      </c>
      <c r="AP1415" s="2" t="b">
        <f t="shared" si="482"/>
        <v>0</v>
      </c>
      <c r="AQ1415" s="2" t="b">
        <v>0</v>
      </c>
      <c r="AR1415" s="2">
        <v>1</v>
      </c>
      <c r="AS1415" s="2"/>
      <c r="AT1415" s="2"/>
      <c r="AU1415" s="2"/>
      <c r="AV1415" s="2"/>
      <c r="AW1415" s="2"/>
      <c r="AX1415" s="2"/>
      <c r="AY1415" s="2"/>
      <c r="AZ1415" s="2"/>
      <c r="BA1415" s="2"/>
      <c r="BB1415" s="2"/>
      <c r="BC1415" s="2"/>
      <c r="BD1415" s="2"/>
      <c r="BE1415" s="2"/>
      <c r="BF1415" s="2"/>
      <c r="BG1415" s="2"/>
      <c r="BH1415" s="2"/>
      <c r="BI1415" s="2"/>
      <c r="BJ1415" s="2"/>
      <c r="BK1415" s="2"/>
      <c r="BL1415" s="2"/>
      <c r="BP1415" s="2"/>
      <c r="BQ1415" s="2"/>
      <c r="BR1415" s="2"/>
      <c r="BS1415" s="2"/>
      <c r="BT1415" s="2"/>
      <c r="BU1415" s="2"/>
      <c r="BV1415" s="2"/>
      <c r="BW1415" s="2"/>
      <c r="BX1415" s="2"/>
      <c r="BY1415" s="2"/>
      <c r="BZ1415" s="2"/>
      <c r="CA1415" s="2"/>
      <c r="CB1415" s="2"/>
      <c r="CC1415" s="2"/>
      <c r="CD1415" s="2"/>
      <c r="CE1415" s="2"/>
      <c r="CF1415" s="2"/>
      <c r="CG1415" s="2"/>
    </row>
    <row r="1416" spans="1:85" s="2" customFormat="1" ht="30" hidden="1" x14ac:dyDescent="0.25">
      <c r="L1416" s="11" t="s">
        <v>4021</v>
      </c>
      <c r="M1416" s="2" t="s">
        <v>4022</v>
      </c>
      <c r="N1416" s="2">
        <v>43</v>
      </c>
      <c r="O1416" s="2">
        <v>2</v>
      </c>
      <c r="P1416" s="3">
        <v>39234.463888888888</v>
      </c>
      <c r="Q1416" s="2" t="s">
        <v>11</v>
      </c>
      <c r="R1416" s="2" t="s">
        <v>459</v>
      </c>
      <c r="S1416" s="2" t="s">
        <v>4023</v>
      </c>
      <c r="T1416" s="2" t="s">
        <v>547</v>
      </c>
      <c r="U1416" s="2">
        <f t="shared" si="462"/>
        <v>0</v>
      </c>
      <c r="V1416" s="2" t="b">
        <f t="shared" si="463"/>
        <v>0</v>
      </c>
      <c r="W1416" s="17" t="b">
        <f t="shared" si="464"/>
        <v>0</v>
      </c>
      <c r="X1416" s="2" t="b">
        <f t="shared" si="465"/>
        <v>0</v>
      </c>
      <c r="Y1416" s="2" t="b">
        <f t="shared" si="466"/>
        <v>0</v>
      </c>
      <c r="Z1416" s="2" t="b">
        <f t="shared" si="467"/>
        <v>0</v>
      </c>
      <c r="AA1416" s="2" t="b">
        <f t="shared" si="468"/>
        <v>0</v>
      </c>
      <c r="AB1416" s="2" t="b">
        <f t="shared" si="469"/>
        <v>0</v>
      </c>
      <c r="AC1416" s="2" t="b">
        <f t="shared" si="470"/>
        <v>0</v>
      </c>
      <c r="AD1416" s="2" t="b">
        <f t="shared" si="471"/>
        <v>0</v>
      </c>
      <c r="AE1416" s="2" t="b">
        <f t="shared" si="472"/>
        <v>0</v>
      </c>
      <c r="AF1416" s="2" t="b">
        <f t="shared" si="473"/>
        <v>0</v>
      </c>
      <c r="AG1416" s="2" t="b">
        <f t="shared" si="474"/>
        <v>0</v>
      </c>
      <c r="AH1416" s="17" t="b">
        <f t="shared" si="475"/>
        <v>0</v>
      </c>
      <c r="AI1416" s="2" t="b">
        <f t="shared" si="476"/>
        <v>0</v>
      </c>
      <c r="AJ1416" s="2" t="b">
        <f t="shared" si="477"/>
        <v>0</v>
      </c>
      <c r="AK1416" s="2" t="b">
        <f t="shared" si="478"/>
        <v>0</v>
      </c>
      <c r="AL1416" s="2" t="b">
        <f t="shared" si="479"/>
        <v>0</v>
      </c>
      <c r="AM1416" s="2" t="b">
        <f t="shared" si="480"/>
        <v>0</v>
      </c>
      <c r="AN1416" s="2" t="b">
        <f t="shared" si="481"/>
        <v>0</v>
      </c>
      <c r="AO1416" s="2" t="b">
        <v>0</v>
      </c>
      <c r="AP1416" s="2" t="b">
        <f t="shared" si="482"/>
        <v>0</v>
      </c>
      <c r="AQ1416" s="2" t="b">
        <v>0</v>
      </c>
      <c r="BM1416" s="7"/>
      <c r="BN1416" s="7"/>
      <c r="BO1416" s="7"/>
    </row>
    <row r="1417" spans="1:85" s="2" customFormat="1" ht="30" hidden="1" x14ac:dyDescent="0.25">
      <c r="L1417" s="11" t="s">
        <v>1556</v>
      </c>
      <c r="M1417" s="2" t="s">
        <v>1557</v>
      </c>
      <c r="N1417" s="2">
        <v>2013</v>
      </c>
      <c r="O1417" s="2">
        <v>2</v>
      </c>
      <c r="P1417" s="3">
        <v>41365.586805555555</v>
      </c>
      <c r="Q1417" s="2" t="s">
        <v>11</v>
      </c>
      <c r="R1417" s="2" t="s">
        <v>459</v>
      </c>
      <c r="S1417" s="2" t="s">
        <v>1555</v>
      </c>
      <c r="T1417" s="2" t="s">
        <v>499</v>
      </c>
      <c r="U1417" s="2">
        <f t="shared" si="462"/>
        <v>1</v>
      </c>
      <c r="V1417" s="2" t="b">
        <f t="shared" si="463"/>
        <v>1</v>
      </c>
      <c r="W1417" s="17" t="b">
        <f t="shared" si="464"/>
        <v>0</v>
      </c>
      <c r="X1417" s="2" t="b">
        <f t="shared" si="465"/>
        <v>0</v>
      </c>
      <c r="Y1417" s="2" t="b">
        <f t="shared" si="466"/>
        <v>0</v>
      </c>
      <c r="Z1417" s="2" t="b">
        <f t="shared" si="467"/>
        <v>0</v>
      </c>
      <c r="AA1417" s="2" t="b">
        <f t="shared" si="468"/>
        <v>0</v>
      </c>
      <c r="AB1417" s="2" t="b">
        <f t="shared" si="469"/>
        <v>0</v>
      </c>
      <c r="AC1417" s="2" t="b">
        <f t="shared" si="470"/>
        <v>0</v>
      </c>
      <c r="AD1417" s="2" t="b">
        <f t="shared" si="471"/>
        <v>0</v>
      </c>
      <c r="AE1417" s="2" t="b">
        <f t="shared" si="472"/>
        <v>0</v>
      </c>
      <c r="AF1417" s="2" t="b">
        <f t="shared" si="473"/>
        <v>0</v>
      </c>
      <c r="AG1417" s="2" t="b">
        <f t="shared" si="474"/>
        <v>0</v>
      </c>
      <c r="AH1417" s="17" t="b">
        <f t="shared" si="475"/>
        <v>0</v>
      </c>
      <c r="AI1417" s="2" t="b">
        <f t="shared" si="476"/>
        <v>0</v>
      </c>
      <c r="AJ1417" s="2" t="b">
        <f t="shared" si="477"/>
        <v>0</v>
      </c>
      <c r="AK1417" s="2" t="b">
        <f t="shared" si="478"/>
        <v>0</v>
      </c>
      <c r="AL1417" s="2" t="b">
        <f t="shared" si="479"/>
        <v>0</v>
      </c>
      <c r="AM1417" s="2" t="b">
        <f t="shared" si="480"/>
        <v>0</v>
      </c>
      <c r="AN1417" s="2" t="b">
        <f t="shared" si="481"/>
        <v>0</v>
      </c>
      <c r="AO1417" s="2" t="b">
        <v>0</v>
      </c>
      <c r="AP1417" s="2" t="b">
        <f t="shared" si="482"/>
        <v>0</v>
      </c>
      <c r="AQ1417" s="2" t="b">
        <v>0</v>
      </c>
      <c r="AR1417" s="2">
        <v>1</v>
      </c>
      <c r="BM1417" s="7"/>
      <c r="BN1417" s="7"/>
      <c r="BO1417" s="7"/>
    </row>
    <row r="1418" spans="1:85" s="2" customFormat="1" ht="30" hidden="1" x14ac:dyDescent="0.25">
      <c r="L1418" s="11" t="s">
        <v>79</v>
      </c>
      <c r="M1418" s="2" t="s">
        <v>80</v>
      </c>
      <c r="N1418" s="2">
        <v>18</v>
      </c>
      <c r="O1418" s="2">
        <v>2</v>
      </c>
      <c r="P1418" s="3">
        <v>40148.678472222222</v>
      </c>
      <c r="Q1418" s="2" t="s">
        <v>11</v>
      </c>
      <c r="R1418" s="2" t="s">
        <v>9</v>
      </c>
      <c r="S1418" s="2" t="s">
        <v>81</v>
      </c>
      <c r="T1418" s="2" t="s">
        <v>13</v>
      </c>
      <c r="U1418" s="2">
        <f t="shared" si="462"/>
        <v>1</v>
      </c>
      <c r="V1418" s="2" t="b">
        <f t="shared" si="463"/>
        <v>1</v>
      </c>
      <c r="W1418" s="17" t="b">
        <f t="shared" si="464"/>
        <v>0</v>
      </c>
      <c r="X1418" s="2" t="b">
        <f t="shared" si="465"/>
        <v>0</v>
      </c>
      <c r="Y1418" s="2" t="b">
        <f t="shared" si="466"/>
        <v>0</v>
      </c>
      <c r="Z1418" s="2" t="b">
        <f t="shared" si="467"/>
        <v>0</v>
      </c>
      <c r="AA1418" s="2" t="b">
        <f t="shared" si="468"/>
        <v>0</v>
      </c>
      <c r="AB1418" s="2" t="b">
        <f t="shared" si="469"/>
        <v>0</v>
      </c>
      <c r="AC1418" s="2" t="b">
        <f t="shared" si="470"/>
        <v>0</v>
      </c>
      <c r="AD1418" s="2" t="b">
        <f t="shared" si="471"/>
        <v>0</v>
      </c>
      <c r="AE1418" s="2" t="b">
        <f t="shared" si="472"/>
        <v>0</v>
      </c>
      <c r="AF1418" s="2" t="b">
        <f t="shared" si="473"/>
        <v>0</v>
      </c>
      <c r="AG1418" s="2" t="b">
        <f t="shared" si="474"/>
        <v>0</v>
      </c>
      <c r="AH1418" s="17" t="b">
        <f t="shared" si="475"/>
        <v>0</v>
      </c>
      <c r="AI1418" s="2" t="b">
        <f t="shared" si="476"/>
        <v>0</v>
      </c>
      <c r="AJ1418" s="2" t="b">
        <f t="shared" si="477"/>
        <v>0</v>
      </c>
      <c r="AK1418" s="2" t="b">
        <f t="shared" si="478"/>
        <v>0</v>
      </c>
      <c r="AL1418" s="2" t="b">
        <f t="shared" si="479"/>
        <v>0</v>
      </c>
      <c r="AM1418" s="2" t="b">
        <f t="shared" si="480"/>
        <v>0</v>
      </c>
      <c r="AN1418" s="2" t="b">
        <f t="shared" si="481"/>
        <v>0</v>
      </c>
      <c r="AO1418" s="2" t="b">
        <v>0</v>
      </c>
      <c r="AP1418" s="2" t="b">
        <f t="shared" si="482"/>
        <v>0</v>
      </c>
      <c r="AQ1418" s="2" t="b">
        <v>0</v>
      </c>
      <c r="AR1418" s="2">
        <v>1</v>
      </c>
      <c r="AS1418" s="2" t="s">
        <v>5615</v>
      </c>
    </row>
    <row r="1419" spans="1:85" s="2" customFormat="1" hidden="1" x14ac:dyDescent="0.25">
      <c r="L1419" s="11" t="s">
        <v>4059</v>
      </c>
      <c r="M1419" s="2" t="s">
        <v>4060</v>
      </c>
      <c r="N1419" s="2">
        <v>26</v>
      </c>
      <c r="O1419" s="2">
        <v>4</v>
      </c>
      <c r="P1419" s="3">
        <v>41640.609027777777</v>
      </c>
      <c r="Q1419" s="2" t="s">
        <v>11</v>
      </c>
      <c r="R1419" s="2" t="s">
        <v>459</v>
      </c>
      <c r="S1419" s="2" t="s">
        <v>4058</v>
      </c>
      <c r="T1419" s="2" t="s">
        <v>499</v>
      </c>
      <c r="U1419" s="2">
        <f t="shared" si="462"/>
        <v>1</v>
      </c>
      <c r="V1419" s="2" t="b">
        <f t="shared" si="463"/>
        <v>1</v>
      </c>
      <c r="W1419" s="17" t="b">
        <f t="shared" si="464"/>
        <v>0</v>
      </c>
      <c r="X1419" s="2" t="b">
        <f t="shared" si="465"/>
        <v>0</v>
      </c>
      <c r="Y1419" s="2" t="b">
        <f t="shared" si="466"/>
        <v>0</v>
      </c>
      <c r="Z1419" s="2" t="b">
        <f t="shared" si="467"/>
        <v>0</v>
      </c>
      <c r="AA1419" s="2" t="b">
        <f t="shared" si="468"/>
        <v>0</v>
      </c>
      <c r="AB1419" s="2" t="b">
        <f t="shared" si="469"/>
        <v>0</v>
      </c>
      <c r="AC1419" s="2" t="b">
        <f t="shared" si="470"/>
        <v>0</v>
      </c>
      <c r="AD1419" s="2" t="b">
        <f t="shared" si="471"/>
        <v>0</v>
      </c>
      <c r="AE1419" s="2" t="b">
        <f t="shared" si="472"/>
        <v>0</v>
      </c>
      <c r="AF1419" s="2" t="b">
        <f t="shared" si="473"/>
        <v>0</v>
      </c>
      <c r="AG1419" s="2" t="b">
        <f t="shared" si="474"/>
        <v>0</v>
      </c>
      <c r="AH1419" s="17" t="b">
        <f t="shared" si="475"/>
        <v>0</v>
      </c>
      <c r="AI1419" s="2" t="b">
        <f t="shared" si="476"/>
        <v>0</v>
      </c>
      <c r="AJ1419" s="2" t="b">
        <f t="shared" si="477"/>
        <v>0</v>
      </c>
      <c r="AK1419" s="2" t="b">
        <f t="shared" si="478"/>
        <v>0</v>
      </c>
      <c r="AL1419" s="2" t="b">
        <f t="shared" si="479"/>
        <v>0</v>
      </c>
      <c r="AM1419" s="2" t="b">
        <f t="shared" si="480"/>
        <v>0</v>
      </c>
      <c r="AN1419" s="2" t="b">
        <f t="shared" si="481"/>
        <v>0</v>
      </c>
      <c r="AO1419" s="2" t="b">
        <v>0</v>
      </c>
      <c r="AP1419" s="2" t="b">
        <f t="shared" si="482"/>
        <v>0</v>
      </c>
      <c r="AQ1419" s="2" t="b">
        <v>0</v>
      </c>
      <c r="AR1419" s="2">
        <v>1</v>
      </c>
      <c r="BM1419" s="7"/>
      <c r="BN1419" s="7"/>
      <c r="BO1419" s="7"/>
    </row>
    <row r="1420" spans="1:85" s="2" customFormat="1" hidden="1" x14ac:dyDescent="0.25">
      <c r="L1420" s="11" t="s">
        <v>3941</v>
      </c>
      <c r="M1420" s="2" t="s">
        <v>3942</v>
      </c>
      <c r="N1420" s="2">
        <v>11</v>
      </c>
      <c r="O1420" s="2">
        <v>3</v>
      </c>
      <c r="P1420" s="4">
        <v>40360</v>
      </c>
      <c r="Q1420" s="2" t="s">
        <v>11</v>
      </c>
      <c r="R1420" s="2" t="s">
        <v>459</v>
      </c>
      <c r="S1420" s="2" t="s">
        <v>3943</v>
      </c>
      <c r="T1420" s="2" t="s">
        <v>484</v>
      </c>
      <c r="U1420" s="2">
        <f t="shared" si="462"/>
        <v>0</v>
      </c>
      <c r="V1420" s="2" t="b">
        <f t="shared" si="463"/>
        <v>0</v>
      </c>
      <c r="W1420" s="17" t="b">
        <f t="shared" si="464"/>
        <v>0</v>
      </c>
      <c r="X1420" s="2" t="b">
        <f t="shared" si="465"/>
        <v>0</v>
      </c>
      <c r="Y1420" s="2" t="b">
        <f t="shared" si="466"/>
        <v>0</v>
      </c>
      <c r="Z1420" s="2" t="b">
        <f t="shared" si="467"/>
        <v>0</v>
      </c>
      <c r="AA1420" s="2" t="b">
        <f t="shared" si="468"/>
        <v>0</v>
      </c>
      <c r="AB1420" s="2" t="b">
        <f t="shared" si="469"/>
        <v>0</v>
      </c>
      <c r="AC1420" s="2" t="b">
        <f t="shared" si="470"/>
        <v>0</v>
      </c>
      <c r="AD1420" s="2" t="b">
        <f t="shared" si="471"/>
        <v>0</v>
      </c>
      <c r="AE1420" s="2" t="b">
        <f t="shared" si="472"/>
        <v>0</v>
      </c>
      <c r="AF1420" s="2" t="b">
        <f t="shared" si="473"/>
        <v>0</v>
      </c>
      <c r="AG1420" s="2" t="b">
        <f t="shared" si="474"/>
        <v>0</v>
      </c>
      <c r="AH1420" s="17" t="b">
        <f t="shared" si="475"/>
        <v>0</v>
      </c>
      <c r="AI1420" s="2" t="b">
        <f t="shared" si="476"/>
        <v>0</v>
      </c>
      <c r="AJ1420" s="2" t="b">
        <f t="shared" si="477"/>
        <v>0</v>
      </c>
      <c r="AK1420" s="2" t="b">
        <f t="shared" si="478"/>
        <v>0</v>
      </c>
      <c r="AL1420" s="2" t="b">
        <f t="shared" si="479"/>
        <v>0</v>
      </c>
      <c r="AM1420" s="2" t="b">
        <f t="shared" si="480"/>
        <v>0</v>
      </c>
      <c r="AN1420" s="2" t="b">
        <f t="shared" si="481"/>
        <v>0</v>
      </c>
      <c r="AO1420" s="2" t="b">
        <v>0</v>
      </c>
      <c r="AP1420" s="2" t="b">
        <f t="shared" si="482"/>
        <v>0</v>
      </c>
      <c r="AQ1420" s="2" t="b">
        <v>0</v>
      </c>
      <c r="AR1420" s="2" t="s">
        <v>5617</v>
      </c>
      <c r="BM1420" s="7"/>
      <c r="BN1420" s="7"/>
      <c r="BO1420" s="7"/>
      <c r="BQ1420" s="7"/>
      <c r="BR1420" s="7"/>
      <c r="BS1420" s="7"/>
      <c r="BT1420" s="7"/>
      <c r="BU1420" s="7"/>
      <c r="BV1420" s="7"/>
      <c r="BW1420" s="7"/>
      <c r="BX1420" s="7"/>
      <c r="BY1420" s="7"/>
      <c r="BZ1420" s="7"/>
      <c r="CA1420" s="7"/>
      <c r="CB1420" s="7"/>
      <c r="CC1420" s="7"/>
      <c r="CD1420" s="7"/>
      <c r="CE1420" s="7"/>
    </row>
    <row r="1421" spans="1:85" s="2" customFormat="1" ht="30" hidden="1" x14ac:dyDescent="0.25">
      <c r="L1421" s="11" t="s">
        <v>3099</v>
      </c>
      <c r="M1421" s="2" t="s">
        <v>3100</v>
      </c>
      <c r="N1421" s="2">
        <v>2013</v>
      </c>
      <c r="O1421" s="2">
        <v>1</v>
      </c>
      <c r="P1421" s="4">
        <v>41275</v>
      </c>
      <c r="Q1421" s="2" t="s">
        <v>11</v>
      </c>
      <c r="R1421" s="2" t="s">
        <v>459</v>
      </c>
      <c r="S1421" s="2" t="s">
        <v>3101</v>
      </c>
      <c r="T1421" s="2" t="s">
        <v>1138</v>
      </c>
      <c r="U1421" s="2">
        <f t="shared" si="462"/>
        <v>1</v>
      </c>
      <c r="V1421" s="2" t="b">
        <f t="shared" si="463"/>
        <v>0</v>
      </c>
      <c r="W1421" s="17" t="b">
        <f t="shared" si="464"/>
        <v>0</v>
      </c>
      <c r="X1421" s="2" t="b">
        <f t="shared" si="465"/>
        <v>1</v>
      </c>
      <c r="Y1421" s="2" t="b">
        <f t="shared" si="466"/>
        <v>0</v>
      </c>
      <c r="Z1421" s="2" t="b">
        <f t="shared" si="467"/>
        <v>0</v>
      </c>
      <c r="AA1421" s="2" t="b">
        <f t="shared" si="468"/>
        <v>0</v>
      </c>
      <c r="AB1421" s="2" t="b">
        <f t="shared" si="469"/>
        <v>0</v>
      </c>
      <c r="AC1421" s="2" t="b">
        <f t="shared" si="470"/>
        <v>0</v>
      </c>
      <c r="AD1421" s="2" t="b">
        <f t="shared" si="471"/>
        <v>0</v>
      </c>
      <c r="AE1421" s="2" t="b">
        <f t="shared" si="472"/>
        <v>0</v>
      </c>
      <c r="AF1421" s="2" t="b">
        <f t="shared" si="473"/>
        <v>0</v>
      </c>
      <c r="AG1421" s="2" t="b">
        <f t="shared" si="474"/>
        <v>0</v>
      </c>
      <c r="AH1421" s="17" t="b">
        <f t="shared" si="475"/>
        <v>0</v>
      </c>
      <c r="AI1421" s="2" t="b">
        <f t="shared" si="476"/>
        <v>0</v>
      </c>
      <c r="AJ1421" s="2" t="b">
        <f t="shared" si="477"/>
        <v>0</v>
      </c>
      <c r="AK1421" s="2" t="b">
        <f t="shared" si="478"/>
        <v>0</v>
      </c>
      <c r="AL1421" s="2" t="b">
        <f t="shared" si="479"/>
        <v>0</v>
      </c>
      <c r="AM1421" s="2" t="b">
        <f t="shared" si="480"/>
        <v>0</v>
      </c>
      <c r="AN1421" s="2" t="b">
        <f t="shared" si="481"/>
        <v>0</v>
      </c>
      <c r="AO1421" s="2" t="b">
        <v>0</v>
      </c>
      <c r="AP1421" s="2" t="b">
        <f t="shared" si="482"/>
        <v>0</v>
      </c>
      <c r="AQ1421" s="2" t="b">
        <v>0</v>
      </c>
      <c r="AR1421" s="2">
        <v>4</v>
      </c>
      <c r="AS1421" s="2" t="s">
        <v>5616</v>
      </c>
      <c r="AT1421" s="2">
        <v>12</v>
      </c>
      <c r="AU1421" s="2" t="s">
        <v>5617</v>
      </c>
      <c r="BM1421" s="7"/>
      <c r="BN1421" s="7"/>
      <c r="BO1421" s="7"/>
    </row>
    <row r="1422" spans="1:85" s="2" customFormat="1" hidden="1" x14ac:dyDescent="0.25">
      <c r="L1422" s="11" t="s">
        <v>1813</v>
      </c>
      <c r="M1422" s="2" t="s">
        <v>1814</v>
      </c>
      <c r="N1422" s="7">
        <v>2011</v>
      </c>
      <c r="O1422" s="7">
        <v>1</v>
      </c>
      <c r="P1422" s="8">
        <v>40634.638194444444</v>
      </c>
      <c r="Q1422" s="7" t="s">
        <v>11</v>
      </c>
      <c r="R1422" s="7" t="s">
        <v>459</v>
      </c>
      <c r="S1422" s="7" t="s">
        <v>1810</v>
      </c>
      <c r="T1422" s="7" t="s">
        <v>1138</v>
      </c>
      <c r="U1422" s="2">
        <f t="shared" si="462"/>
        <v>5</v>
      </c>
      <c r="V1422" s="2" t="b">
        <f t="shared" si="463"/>
        <v>1</v>
      </c>
      <c r="W1422" s="17" t="b">
        <f t="shared" si="464"/>
        <v>0</v>
      </c>
      <c r="X1422" s="2" t="b">
        <f t="shared" si="465"/>
        <v>1</v>
      </c>
      <c r="Y1422" s="2" t="b">
        <f t="shared" si="466"/>
        <v>0</v>
      </c>
      <c r="Z1422" s="2" t="b">
        <f t="shared" si="467"/>
        <v>0</v>
      </c>
      <c r="AA1422" s="2" t="b">
        <f t="shared" si="468"/>
        <v>1</v>
      </c>
      <c r="AB1422" s="2" t="b">
        <f t="shared" si="469"/>
        <v>0</v>
      </c>
      <c r="AC1422" s="2" t="b">
        <f t="shared" si="470"/>
        <v>1</v>
      </c>
      <c r="AD1422" s="2" t="b">
        <f t="shared" si="471"/>
        <v>1</v>
      </c>
      <c r="AE1422" s="2" t="b">
        <f t="shared" si="472"/>
        <v>0</v>
      </c>
      <c r="AF1422" s="2" t="b">
        <f t="shared" si="473"/>
        <v>0</v>
      </c>
      <c r="AG1422" s="2" t="b">
        <f t="shared" si="474"/>
        <v>0</v>
      </c>
      <c r="AH1422" s="17" t="b">
        <f t="shared" si="475"/>
        <v>0</v>
      </c>
      <c r="AI1422" s="2" t="b">
        <f t="shared" si="476"/>
        <v>0</v>
      </c>
      <c r="AJ1422" s="2" t="b">
        <f t="shared" si="477"/>
        <v>0</v>
      </c>
      <c r="AK1422" s="2" t="b">
        <f t="shared" si="478"/>
        <v>0</v>
      </c>
      <c r="AL1422" s="2" t="b">
        <f t="shared" si="479"/>
        <v>0</v>
      </c>
      <c r="AM1422" s="2" t="b">
        <f t="shared" si="480"/>
        <v>0</v>
      </c>
      <c r="AN1422" s="2" t="b">
        <f t="shared" si="481"/>
        <v>0</v>
      </c>
      <c r="AO1422" s="2" t="b">
        <v>0</v>
      </c>
      <c r="AP1422" s="2" t="b">
        <f t="shared" si="482"/>
        <v>0</v>
      </c>
      <c r="AQ1422" s="2" t="b">
        <v>0</v>
      </c>
      <c r="AR1422" s="7">
        <v>1</v>
      </c>
      <c r="AS1422" s="7">
        <v>3</v>
      </c>
      <c r="AT1422" s="7">
        <v>4</v>
      </c>
      <c r="AU1422" s="7">
        <v>7</v>
      </c>
      <c r="AV1422" s="7">
        <v>10</v>
      </c>
      <c r="AW1422" s="7">
        <v>11</v>
      </c>
      <c r="AX1422" s="7">
        <v>12</v>
      </c>
      <c r="AY1422" s="7"/>
      <c r="AZ1422" s="7"/>
      <c r="BA1422" s="7"/>
      <c r="BB1422" s="7"/>
      <c r="BC1422" s="7"/>
      <c r="BD1422" s="7"/>
      <c r="BE1422" s="7"/>
      <c r="BF1422" s="7"/>
      <c r="BG1422" s="7"/>
      <c r="BH1422" s="7"/>
      <c r="BI1422" s="7"/>
      <c r="BJ1422" s="7"/>
      <c r="BK1422" s="7"/>
      <c r="BL1422" s="7"/>
      <c r="BM1422" s="7"/>
      <c r="BN1422" s="7"/>
      <c r="BO1422" s="7"/>
    </row>
    <row r="1423" spans="1:85" s="2" customFormat="1" hidden="1" x14ac:dyDescent="0.25">
      <c r="L1423" s="11" t="s">
        <v>2878</v>
      </c>
      <c r="M1423" s="2" t="s">
        <v>2879</v>
      </c>
      <c r="N1423" s="7">
        <v>2017</v>
      </c>
      <c r="O1423" s="7">
        <v>1</v>
      </c>
      <c r="P1423" s="8">
        <v>42736.501388888886</v>
      </c>
      <c r="Q1423" s="7" t="s">
        <v>11</v>
      </c>
      <c r="R1423" s="7" t="s">
        <v>459</v>
      </c>
      <c r="S1423" s="7" t="s">
        <v>2880</v>
      </c>
      <c r="T1423" s="7" t="s">
        <v>1138</v>
      </c>
      <c r="U1423" s="2">
        <f t="shared" si="462"/>
        <v>2</v>
      </c>
      <c r="V1423" s="2" t="b">
        <f t="shared" si="463"/>
        <v>0</v>
      </c>
      <c r="W1423" s="17" t="b">
        <f t="shared" si="464"/>
        <v>0</v>
      </c>
      <c r="X1423" s="2" t="b">
        <f t="shared" si="465"/>
        <v>1</v>
      </c>
      <c r="Y1423" s="2" t="b">
        <f t="shared" si="466"/>
        <v>0</v>
      </c>
      <c r="Z1423" s="2" t="b">
        <f t="shared" si="467"/>
        <v>0</v>
      </c>
      <c r="AA1423" s="2" t="b">
        <f t="shared" si="468"/>
        <v>1</v>
      </c>
      <c r="AB1423" s="2" t="b">
        <f t="shared" si="469"/>
        <v>0</v>
      </c>
      <c r="AC1423" s="2" t="b">
        <f t="shared" si="470"/>
        <v>0</v>
      </c>
      <c r="AD1423" s="2" t="b">
        <f t="shared" si="471"/>
        <v>0</v>
      </c>
      <c r="AE1423" s="2" t="b">
        <f t="shared" si="472"/>
        <v>0</v>
      </c>
      <c r="AF1423" s="2" t="b">
        <f t="shared" si="473"/>
        <v>0</v>
      </c>
      <c r="AG1423" s="2" t="b">
        <f t="shared" si="474"/>
        <v>0</v>
      </c>
      <c r="AH1423" s="17" t="b">
        <f t="shared" si="475"/>
        <v>0</v>
      </c>
      <c r="AI1423" s="2" t="b">
        <f t="shared" si="476"/>
        <v>0</v>
      </c>
      <c r="AJ1423" s="2" t="b">
        <f t="shared" si="477"/>
        <v>0</v>
      </c>
      <c r="AK1423" s="2" t="b">
        <f t="shared" si="478"/>
        <v>0</v>
      </c>
      <c r="AL1423" s="2" t="b">
        <f t="shared" si="479"/>
        <v>0</v>
      </c>
      <c r="AM1423" s="2" t="b">
        <f t="shared" si="480"/>
        <v>0</v>
      </c>
      <c r="AN1423" s="2" t="b">
        <f t="shared" si="481"/>
        <v>0</v>
      </c>
      <c r="AO1423" s="2" t="b">
        <v>0</v>
      </c>
      <c r="AP1423" s="2" t="b">
        <f t="shared" si="482"/>
        <v>0</v>
      </c>
      <c r="AQ1423" s="2" t="b">
        <v>0</v>
      </c>
      <c r="AR1423" s="7">
        <v>3</v>
      </c>
      <c r="AS1423" s="7">
        <v>4</v>
      </c>
      <c r="AT1423" s="7">
        <v>7</v>
      </c>
      <c r="AU1423" s="7" t="s">
        <v>5615</v>
      </c>
      <c r="AV1423" s="7">
        <v>18</v>
      </c>
      <c r="AW1423" s="7"/>
      <c r="AX1423" s="7"/>
      <c r="AY1423" s="7"/>
      <c r="AZ1423" s="7"/>
      <c r="BA1423" s="7"/>
      <c r="BB1423" s="7"/>
      <c r="BC1423" s="7"/>
      <c r="BD1423" s="7"/>
      <c r="BE1423" s="7"/>
      <c r="BF1423" s="7"/>
      <c r="BG1423" s="7"/>
      <c r="BH1423" s="7"/>
      <c r="BI1423" s="7"/>
      <c r="BJ1423" s="7"/>
      <c r="BK1423" s="7"/>
      <c r="BL1423" s="7"/>
      <c r="BM1423" s="7"/>
      <c r="BN1423" s="7"/>
      <c r="BO1423" s="7"/>
    </row>
    <row r="1424" spans="1:85" s="2" customFormat="1" ht="45" hidden="1" x14ac:dyDescent="0.25">
      <c r="L1424" s="11" t="s">
        <v>4814</v>
      </c>
      <c r="M1424" s="2" t="s">
        <v>4815</v>
      </c>
      <c r="N1424" s="2">
        <v>2012</v>
      </c>
      <c r="O1424" s="2">
        <v>1</v>
      </c>
      <c r="P1424" s="4">
        <v>40909</v>
      </c>
      <c r="Q1424" s="2" t="s">
        <v>4778</v>
      </c>
      <c r="R1424" s="2" t="s">
        <v>4779</v>
      </c>
      <c r="S1424" s="2" t="s">
        <v>4811</v>
      </c>
      <c r="T1424" s="2" t="s">
        <v>4781</v>
      </c>
      <c r="U1424" s="2">
        <f t="shared" si="462"/>
        <v>1</v>
      </c>
      <c r="V1424" s="2" t="b">
        <f t="shared" si="463"/>
        <v>1</v>
      </c>
      <c r="W1424" s="17" t="b">
        <f t="shared" si="464"/>
        <v>0</v>
      </c>
      <c r="X1424" s="2" t="b">
        <f t="shared" si="465"/>
        <v>0</v>
      </c>
      <c r="Y1424" s="2" t="b">
        <f t="shared" si="466"/>
        <v>0</v>
      </c>
      <c r="Z1424" s="2" t="b">
        <f t="shared" si="467"/>
        <v>0</v>
      </c>
      <c r="AA1424" s="2" t="b">
        <f t="shared" si="468"/>
        <v>0</v>
      </c>
      <c r="AB1424" s="2" t="b">
        <f t="shared" si="469"/>
        <v>0</v>
      </c>
      <c r="AC1424" s="2" t="b">
        <f t="shared" si="470"/>
        <v>0</v>
      </c>
      <c r="AD1424" s="2" t="b">
        <f t="shared" si="471"/>
        <v>0</v>
      </c>
      <c r="AE1424" s="2" t="b">
        <f t="shared" si="472"/>
        <v>0</v>
      </c>
      <c r="AF1424" s="2" t="b">
        <f t="shared" si="473"/>
        <v>0</v>
      </c>
      <c r="AG1424" s="2" t="b">
        <f t="shared" si="474"/>
        <v>0</v>
      </c>
      <c r="AH1424" s="17" t="b">
        <f t="shared" si="475"/>
        <v>0</v>
      </c>
      <c r="AI1424" s="2" t="b">
        <f t="shared" si="476"/>
        <v>0</v>
      </c>
      <c r="AJ1424" s="2" t="b">
        <f t="shared" si="477"/>
        <v>0</v>
      </c>
      <c r="AK1424" s="2" t="b">
        <f t="shared" si="478"/>
        <v>0</v>
      </c>
      <c r="AL1424" s="2" t="b">
        <f t="shared" si="479"/>
        <v>0</v>
      </c>
      <c r="AM1424" s="2" t="b">
        <f t="shared" si="480"/>
        <v>0</v>
      </c>
      <c r="AN1424" s="2" t="b">
        <f t="shared" si="481"/>
        <v>0</v>
      </c>
      <c r="AO1424" s="2" t="b">
        <v>0</v>
      </c>
      <c r="AP1424" s="2" t="b">
        <f t="shared" si="482"/>
        <v>0</v>
      </c>
      <c r="AQ1424" s="2" t="b">
        <v>0</v>
      </c>
      <c r="AR1424" s="2">
        <v>1</v>
      </c>
    </row>
    <row r="1425" spans="1:85" s="2" customFormat="1" hidden="1" x14ac:dyDescent="0.25">
      <c r="A1425" s="7"/>
      <c r="B1425" s="7"/>
      <c r="C1425" s="7"/>
      <c r="D1425" s="7"/>
      <c r="E1425" s="7"/>
      <c r="F1425" s="7"/>
      <c r="G1425" s="7"/>
      <c r="H1425" s="7"/>
      <c r="I1425" s="7"/>
      <c r="J1425" s="7"/>
      <c r="K1425" s="7"/>
      <c r="L1425" s="11" t="s">
        <v>1234</v>
      </c>
      <c r="M1425" s="2" t="s">
        <v>1235</v>
      </c>
      <c r="N1425" s="7">
        <v>25</v>
      </c>
      <c r="O1425" s="7">
        <v>1</v>
      </c>
      <c r="P1425" s="8">
        <v>39619.662499999999</v>
      </c>
      <c r="Q1425" s="7" t="s">
        <v>11</v>
      </c>
      <c r="R1425" s="7" t="s">
        <v>459</v>
      </c>
      <c r="S1425" s="7" t="s">
        <v>1233</v>
      </c>
      <c r="T1425" s="7" t="s">
        <v>499</v>
      </c>
      <c r="U1425" s="2">
        <f t="shared" si="462"/>
        <v>1</v>
      </c>
      <c r="V1425" s="2" t="b">
        <f t="shared" si="463"/>
        <v>1</v>
      </c>
      <c r="W1425" s="17" t="b">
        <f t="shared" si="464"/>
        <v>0</v>
      </c>
      <c r="X1425" s="2" t="b">
        <f t="shared" si="465"/>
        <v>0</v>
      </c>
      <c r="Y1425" s="2" t="b">
        <f t="shared" si="466"/>
        <v>0</v>
      </c>
      <c r="Z1425" s="2" t="b">
        <f t="shared" si="467"/>
        <v>0</v>
      </c>
      <c r="AA1425" s="2" t="b">
        <f t="shared" si="468"/>
        <v>0</v>
      </c>
      <c r="AB1425" s="2" t="b">
        <f t="shared" si="469"/>
        <v>0</v>
      </c>
      <c r="AC1425" s="2" t="b">
        <f t="shared" si="470"/>
        <v>0</v>
      </c>
      <c r="AD1425" s="2" t="b">
        <f t="shared" si="471"/>
        <v>0</v>
      </c>
      <c r="AE1425" s="2" t="b">
        <f t="shared" si="472"/>
        <v>0</v>
      </c>
      <c r="AF1425" s="2" t="b">
        <f t="shared" si="473"/>
        <v>0</v>
      </c>
      <c r="AG1425" s="2" t="b">
        <f t="shared" si="474"/>
        <v>0</v>
      </c>
      <c r="AH1425" s="17" t="b">
        <f t="shared" si="475"/>
        <v>0</v>
      </c>
      <c r="AI1425" s="2" t="b">
        <f t="shared" si="476"/>
        <v>0</v>
      </c>
      <c r="AJ1425" s="2" t="b">
        <f t="shared" si="477"/>
        <v>0</v>
      </c>
      <c r="AK1425" s="2" t="b">
        <f t="shared" si="478"/>
        <v>0</v>
      </c>
      <c r="AL1425" s="2" t="b">
        <f t="shared" si="479"/>
        <v>0</v>
      </c>
      <c r="AM1425" s="2" t="b">
        <f t="shared" si="480"/>
        <v>0</v>
      </c>
      <c r="AN1425" s="2" t="b">
        <f t="shared" si="481"/>
        <v>0</v>
      </c>
      <c r="AO1425" s="2" t="b">
        <v>0</v>
      </c>
      <c r="AP1425" s="2" t="b">
        <f t="shared" si="482"/>
        <v>0</v>
      </c>
      <c r="AQ1425" s="2" t="b">
        <v>0</v>
      </c>
      <c r="AR1425" s="7">
        <v>1</v>
      </c>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row>
    <row r="1426" spans="1:85" s="7" customFormat="1" hidden="1" x14ac:dyDescent="0.25">
      <c r="L1426" s="11" t="s">
        <v>3930</v>
      </c>
      <c r="M1426" s="2" t="s">
        <v>3931</v>
      </c>
      <c r="N1426" s="2">
        <v>2012</v>
      </c>
      <c r="O1426" s="2">
        <v>1</v>
      </c>
      <c r="P1426" s="3">
        <v>41000.574305555558</v>
      </c>
      <c r="Q1426" s="2" t="s">
        <v>11</v>
      </c>
      <c r="R1426" s="2" t="s">
        <v>459</v>
      </c>
      <c r="S1426" s="2" t="s">
        <v>3929</v>
      </c>
      <c r="T1426" s="2" t="s">
        <v>1138</v>
      </c>
      <c r="U1426" s="2">
        <f t="shared" si="462"/>
        <v>0</v>
      </c>
      <c r="V1426" s="2" t="b">
        <f t="shared" si="463"/>
        <v>0</v>
      </c>
      <c r="W1426" s="17" t="b">
        <f t="shared" si="464"/>
        <v>0</v>
      </c>
      <c r="X1426" s="2" t="b">
        <f t="shared" si="465"/>
        <v>0</v>
      </c>
      <c r="Y1426" s="2" t="b">
        <f t="shared" si="466"/>
        <v>0</v>
      </c>
      <c r="Z1426" s="2" t="b">
        <f t="shared" si="467"/>
        <v>0</v>
      </c>
      <c r="AA1426" s="2" t="b">
        <f t="shared" si="468"/>
        <v>0</v>
      </c>
      <c r="AB1426" s="2" t="b">
        <f t="shared" si="469"/>
        <v>0</v>
      </c>
      <c r="AC1426" s="2" t="b">
        <f t="shared" si="470"/>
        <v>0</v>
      </c>
      <c r="AD1426" s="2" t="b">
        <f t="shared" si="471"/>
        <v>0</v>
      </c>
      <c r="AE1426" s="2" t="b">
        <f t="shared" si="472"/>
        <v>0</v>
      </c>
      <c r="AF1426" s="2" t="b">
        <f t="shared" si="473"/>
        <v>0</v>
      </c>
      <c r="AG1426" s="2" t="b">
        <f t="shared" si="474"/>
        <v>0</v>
      </c>
      <c r="AH1426" s="17" t="b">
        <f t="shared" si="475"/>
        <v>0</v>
      </c>
      <c r="AI1426" s="2" t="b">
        <f t="shared" si="476"/>
        <v>0</v>
      </c>
      <c r="AJ1426" s="2" t="b">
        <f t="shared" si="477"/>
        <v>0</v>
      </c>
      <c r="AK1426" s="2" t="b">
        <f t="shared" si="478"/>
        <v>0</v>
      </c>
      <c r="AL1426" s="2" t="b">
        <f t="shared" si="479"/>
        <v>0</v>
      </c>
      <c r="AM1426" s="2" t="b">
        <f t="shared" si="480"/>
        <v>0</v>
      </c>
      <c r="AN1426" s="2" t="b">
        <f t="shared" si="481"/>
        <v>0</v>
      </c>
      <c r="AO1426" s="2" t="b">
        <v>0</v>
      </c>
      <c r="AP1426" s="2" t="b">
        <f t="shared" si="482"/>
        <v>0</v>
      </c>
      <c r="AQ1426" s="2" t="b">
        <v>0</v>
      </c>
      <c r="AR1426" s="2" t="s">
        <v>5615</v>
      </c>
      <c r="AS1426" s="2"/>
      <c r="AT1426" s="2"/>
      <c r="AU1426" s="2"/>
      <c r="AV1426" s="2"/>
      <c r="AW1426" s="2"/>
      <c r="AX1426" s="2"/>
      <c r="AY1426" s="2"/>
      <c r="AZ1426" s="2"/>
      <c r="BA1426" s="2"/>
      <c r="BB1426" s="2"/>
      <c r="BC1426" s="2"/>
      <c r="BD1426" s="2"/>
      <c r="BE1426" s="2"/>
      <c r="BF1426" s="2"/>
      <c r="BG1426" s="2"/>
      <c r="BH1426" s="2"/>
      <c r="BI1426" s="2"/>
      <c r="BJ1426" s="2"/>
      <c r="BK1426" s="2"/>
      <c r="BL1426" s="2"/>
      <c r="BP1426" s="2"/>
      <c r="BQ1426" s="2"/>
      <c r="BR1426" s="2"/>
      <c r="BS1426" s="2"/>
      <c r="BT1426" s="2"/>
      <c r="BU1426" s="2"/>
      <c r="BV1426" s="2"/>
      <c r="BW1426" s="2"/>
      <c r="BX1426" s="2"/>
      <c r="BY1426" s="2"/>
      <c r="BZ1426" s="2"/>
      <c r="CA1426" s="2"/>
      <c r="CB1426" s="2"/>
      <c r="CC1426" s="2"/>
      <c r="CD1426" s="2"/>
      <c r="CE1426" s="2"/>
      <c r="CF1426" s="2"/>
      <c r="CG1426" s="2"/>
    </row>
    <row r="1427" spans="1:85" s="84" customFormat="1" ht="75" x14ac:dyDescent="0.25">
      <c r="A1427" s="75" t="s">
        <v>5663</v>
      </c>
      <c r="B1427" s="75" t="s">
        <v>5711</v>
      </c>
      <c r="C1427" s="75">
        <v>2018</v>
      </c>
      <c r="D1427" s="90" t="s">
        <v>5693</v>
      </c>
      <c r="E1427" s="90" t="s">
        <v>6381</v>
      </c>
      <c r="F1427" s="90" t="s">
        <v>5693</v>
      </c>
      <c r="G1427" s="90" t="s">
        <v>6382</v>
      </c>
      <c r="H1427" s="90"/>
      <c r="I1427" s="90" t="s">
        <v>6383</v>
      </c>
      <c r="J1427" s="90"/>
      <c r="K1427" s="75"/>
      <c r="L1427" s="90" t="s">
        <v>3994</v>
      </c>
      <c r="M1427" s="90" t="s">
        <v>3995</v>
      </c>
      <c r="N1427" s="90">
        <v>30</v>
      </c>
      <c r="O1427" s="90">
        <v>2</v>
      </c>
      <c r="P1427" s="92">
        <v>41244.510416666664</v>
      </c>
      <c r="Q1427" s="90" t="s">
        <v>11</v>
      </c>
      <c r="R1427" s="90" t="s">
        <v>459</v>
      </c>
      <c r="S1427" s="90" t="s">
        <v>3993</v>
      </c>
      <c r="T1427" s="90" t="s">
        <v>484</v>
      </c>
      <c r="U1427" s="90">
        <f t="shared" si="462"/>
        <v>9</v>
      </c>
      <c r="V1427" s="90" t="b">
        <f t="shared" si="463"/>
        <v>1</v>
      </c>
      <c r="W1427" s="90" t="b">
        <f t="shared" si="464"/>
        <v>0</v>
      </c>
      <c r="X1427" s="90" t="b">
        <f t="shared" si="465"/>
        <v>1</v>
      </c>
      <c r="Y1427" s="90" t="b">
        <f t="shared" si="466"/>
        <v>0</v>
      </c>
      <c r="Z1427" s="90" t="b">
        <f t="shared" si="467"/>
        <v>1</v>
      </c>
      <c r="AA1427" s="90" t="b">
        <f t="shared" si="468"/>
        <v>1</v>
      </c>
      <c r="AB1427" s="90" t="b">
        <f t="shared" si="469"/>
        <v>1</v>
      </c>
      <c r="AC1427" s="90" t="b">
        <f t="shared" si="470"/>
        <v>0</v>
      </c>
      <c r="AD1427" s="90" t="b">
        <f t="shared" si="471"/>
        <v>0</v>
      </c>
      <c r="AE1427" s="90" t="b">
        <f t="shared" si="472"/>
        <v>0</v>
      </c>
      <c r="AF1427" s="90" t="b">
        <f t="shared" si="473"/>
        <v>0</v>
      </c>
      <c r="AG1427" s="90" t="b">
        <f t="shared" si="474"/>
        <v>1</v>
      </c>
      <c r="AH1427" s="90" t="b">
        <f t="shared" si="475"/>
        <v>0</v>
      </c>
      <c r="AI1427" s="90" t="b">
        <f t="shared" si="476"/>
        <v>1</v>
      </c>
      <c r="AJ1427" s="90" t="b">
        <f t="shared" si="477"/>
        <v>0</v>
      </c>
      <c r="AK1427" s="90" t="b">
        <f t="shared" si="478"/>
        <v>1</v>
      </c>
      <c r="AL1427" s="90" t="b">
        <f t="shared" si="479"/>
        <v>0</v>
      </c>
      <c r="AM1427" s="90" t="b">
        <f t="shared" si="480"/>
        <v>0</v>
      </c>
      <c r="AN1427" s="90" t="b">
        <f t="shared" si="481"/>
        <v>0</v>
      </c>
      <c r="AO1427" s="90" t="b">
        <v>0</v>
      </c>
      <c r="AP1427" s="90" t="b">
        <f t="shared" si="482"/>
        <v>1</v>
      </c>
      <c r="AQ1427" s="90" t="b">
        <v>0</v>
      </c>
      <c r="AR1427" s="2">
        <v>1</v>
      </c>
      <c r="AS1427" s="2">
        <v>3</v>
      </c>
      <c r="AT1427" s="2">
        <v>4</v>
      </c>
      <c r="AU1427" s="2">
        <v>6</v>
      </c>
      <c r="AV1427" s="2">
        <v>7</v>
      </c>
      <c r="AW1427" s="2">
        <v>8</v>
      </c>
      <c r="AX1427" s="2">
        <v>12</v>
      </c>
      <c r="AY1427" s="2">
        <v>15</v>
      </c>
      <c r="AZ1427" s="2">
        <v>20</v>
      </c>
      <c r="BA1427" s="2">
        <v>22</v>
      </c>
      <c r="BB1427" s="2">
        <v>52</v>
      </c>
      <c r="BC1427" s="2"/>
      <c r="BD1427" s="2"/>
      <c r="BE1427" s="2"/>
      <c r="BF1427" s="2"/>
      <c r="BG1427" s="2"/>
      <c r="BH1427" s="2"/>
      <c r="BI1427" s="2"/>
      <c r="BJ1427" s="2"/>
      <c r="BK1427" s="2"/>
      <c r="BL1427" s="2"/>
      <c r="BM1427" s="2"/>
      <c r="BN1427" s="2"/>
      <c r="BO1427" s="2"/>
      <c r="BP1427" s="2"/>
      <c r="BQ1427" s="7"/>
      <c r="BR1427" s="7"/>
      <c r="BS1427" s="7"/>
      <c r="BT1427" s="7"/>
      <c r="BU1427" s="7"/>
      <c r="BV1427" s="7"/>
      <c r="BW1427" s="7"/>
      <c r="BX1427" s="7"/>
      <c r="BY1427" s="7"/>
      <c r="BZ1427" s="7"/>
      <c r="CA1427" s="7"/>
      <c r="CB1427" s="7"/>
      <c r="CC1427" s="7"/>
      <c r="CD1427" s="7"/>
      <c r="CE1427" s="7"/>
      <c r="CF1427" s="2"/>
    </row>
    <row r="1428" spans="1:85" s="7" customFormat="1" ht="60" hidden="1" x14ac:dyDescent="0.25">
      <c r="A1428" s="42" t="s">
        <v>5656</v>
      </c>
      <c r="B1428" s="42" t="s">
        <v>5705</v>
      </c>
      <c r="C1428" s="42" t="s">
        <v>6303</v>
      </c>
      <c r="D1428" s="42">
        <v>2016</v>
      </c>
      <c r="E1428" s="42" t="s">
        <v>5705</v>
      </c>
      <c r="F1428" s="42" t="s">
        <v>5705</v>
      </c>
      <c r="G1428" s="42" t="s">
        <v>5705</v>
      </c>
      <c r="H1428" s="42" t="s">
        <v>5705</v>
      </c>
      <c r="I1428" s="42" t="s">
        <v>6304</v>
      </c>
      <c r="J1428" s="42"/>
      <c r="K1428" s="42" t="s">
        <v>6305</v>
      </c>
      <c r="L1428" s="5" t="s">
        <v>4061</v>
      </c>
      <c r="M1428" s="5" t="s">
        <v>4062</v>
      </c>
      <c r="N1428" s="5">
        <v>53</v>
      </c>
      <c r="O1428" s="5">
        <v>2</v>
      </c>
      <c r="P1428" s="10">
        <v>41061.35833333333</v>
      </c>
      <c r="Q1428" s="5" t="s">
        <v>11</v>
      </c>
      <c r="R1428" s="5" t="s">
        <v>459</v>
      </c>
      <c r="S1428" s="5" t="s">
        <v>4063</v>
      </c>
      <c r="T1428" s="5" t="s">
        <v>1138</v>
      </c>
      <c r="U1428" s="5">
        <f t="shared" si="462"/>
        <v>11</v>
      </c>
      <c r="V1428" s="5" t="b">
        <f t="shared" si="463"/>
        <v>1</v>
      </c>
      <c r="W1428" s="51" t="b">
        <f t="shared" si="464"/>
        <v>1</v>
      </c>
      <c r="X1428" s="5" t="b">
        <f t="shared" si="465"/>
        <v>1</v>
      </c>
      <c r="Y1428" s="5" t="b">
        <f t="shared" si="466"/>
        <v>0</v>
      </c>
      <c r="Z1428" s="5" t="b">
        <f t="shared" si="467"/>
        <v>1</v>
      </c>
      <c r="AA1428" s="5" t="b">
        <f t="shared" si="468"/>
        <v>1</v>
      </c>
      <c r="AB1428" s="5" t="b">
        <f t="shared" si="469"/>
        <v>0</v>
      </c>
      <c r="AC1428" s="5" t="b">
        <f t="shared" si="470"/>
        <v>0</v>
      </c>
      <c r="AD1428" s="5" t="b">
        <f t="shared" si="471"/>
        <v>1</v>
      </c>
      <c r="AE1428" s="5" t="b">
        <f t="shared" si="472"/>
        <v>0</v>
      </c>
      <c r="AF1428" s="5" t="b">
        <f t="shared" si="473"/>
        <v>1</v>
      </c>
      <c r="AG1428" s="5" t="b">
        <f t="shared" si="474"/>
        <v>1</v>
      </c>
      <c r="AH1428" s="51" t="b">
        <f t="shared" si="475"/>
        <v>1</v>
      </c>
      <c r="AI1428" s="5" t="b">
        <f t="shared" si="476"/>
        <v>0</v>
      </c>
      <c r="AJ1428" s="5" t="b">
        <f t="shared" si="477"/>
        <v>0</v>
      </c>
      <c r="AK1428" s="5" t="b">
        <f t="shared" si="478"/>
        <v>1</v>
      </c>
      <c r="AL1428" s="5" t="b">
        <f t="shared" si="479"/>
        <v>0</v>
      </c>
      <c r="AM1428" s="5" t="b">
        <f t="shared" si="480"/>
        <v>0</v>
      </c>
      <c r="AN1428" s="5" t="b">
        <f t="shared" si="481"/>
        <v>0</v>
      </c>
      <c r="AO1428" s="5" t="b">
        <v>0</v>
      </c>
      <c r="AP1428" s="5" t="b">
        <f t="shared" si="482"/>
        <v>1</v>
      </c>
      <c r="AQ1428" s="5" t="b">
        <v>0</v>
      </c>
      <c r="AR1428" s="2">
        <v>1</v>
      </c>
      <c r="AS1428" s="2">
        <v>2</v>
      </c>
      <c r="AT1428" s="2">
        <v>3</v>
      </c>
      <c r="AU1428" s="2">
        <v>4</v>
      </c>
      <c r="AV1428" s="2">
        <v>6</v>
      </c>
      <c r="AW1428" s="2">
        <v>7</v>
      </c>
      <c r="AX1428" s="2">
        <v>11</v>
      </c>
      <c r="AY1428" s="2">
        <v>12</v>
      </c>
      <c r="AZ1428" s="2">
        <v>14</v>
      </c>
      <c r="BA1428" s="2">
        <v>15</v>
      </c>
      <c r="BB1428" s="2">
        <v>16</v>
      </c>
      <c r="BC1428" s="2">
        <v>18</v>
      </c>
      <c r="BD1428" s="2">
        <v>22</v>
      </c>
      <c r="BE1428" s="2">
        <v>52</v>
      </c>
      <c r="BF1428" s="2"/>
      <c r="BG1428" s="2"/>
      <c r="BH1428" s="2"/>
      <c r="BI1428" s="2"/>
      <c r="BJ1428" s="2"/>
      <c r="BK1428" s="2"/>
      <c r="BL1428" s="2"/>
      <c r="BP1428" s="2"/>
      <c r="BQ1428" s="2"/>
      <c r="BR1428" s="2"/>
      <c r="BS1428" s="2"/>
      <c r="BT1428" s="2"/>
      <c r="BU1428" s="2"/>
      <c r="BV1428" s="2"/>
      <c r="BW1428" s="2"/>
      <c r="BX1428" s="2"/>
      <c r="BY1428" s="2"/>
      <c r="BZ1428" s="2"/>
      <c r="CA1428" s="2"/>
      <c r="CB1428" s="2"/>
      <c r="CC1428" s="2"/>
      <c r="CD1428" s="2"/>
      <c r="CE1428" s="2"/>
      <c r="CF1428" s="2"/>
      <c r="CG1428" s="2"/>
    </row>
    <row r="1429" spans="1:85" s="7" customFormat="1" ht="45" hidden="1" x14ac:dyDescent="0.25">
      <c r="L1429" s="11" t="s">
        <v>1566</v>
      </c>
      <c r="M1429" s="2" t="s">
        <v>1567</v>
      </c>
      <c r="N1429" s="2">
        <v>2008</v>
      </c>
      <c r="O1429" s="2">
        <v>1</v>
      </c>
      <c r="P1429" s="3">
        <v>39448.617361111108</v>
      </c>
      <c r="Q1429" s="2" t="s">
        <v>11</v>
      </c>
      <c r="R1429" s="2" t="s">
        <v>459</v>
      </c>
      <c r="S1429" s="2" t="s">
        <v>1568</v>
      </c>
      <c r="T1429" s="2" t="s">
        <v>484</v>
      </c>
      <c r="U1429" s="2">
        <f t="shared" si="462"/>
        <v>0</v>
      </c>
      <c r="V1429" s="2" t="b">
        <f t="shared" si="463"/>
        <v>0</v>
      </c>
      <c r="W1429" s="17" t="b">
        <f t="shared" si="464"/>
        <v>0</v>
      </c>
      <c r="X1429" s="2" t="b">
        <f t="shared" si="465"/>
        <v>0</v>
      </c>
      <c r="Y1429" s="2" t="b">
        <f t="shared" si="466"/>
        <v>0</v>
      </c>
      <c r="Z1429" s="2" t="b">
        <f t="shared" si="467"/>
        <v>0</v>
      </c>
      <c r="AA1429" s="2" t="b">
        <f t="shared" si="468"/>
        <v>0</v>
      </c>
      <c r="AB1429" s="2" t="b">
        <f t="shared" si="469"/>
        <v>0</v>
      </c>
      <c r="AC1429" s="2" t="b">
        <f t="shared" si="470"/>
        <v>0</v>
      </c>
      <c r="AD1429" s="2" t="b">
        <f t="shared" si="471"/>
        <v>0</v>
      </c>
      <c r="AE1429" s="2" t="b">
        <f t="shared" si="472"/>
        <v>0</v>
      </c>
      <c r="AF1429" s="2" t="b">
        <f t="shared" si="473"/>
        <v>0</v>
      </c>
      <c r="AG1429" s="2" t="b">
        <f t="shared" si="474"/>
        <v>0</v>
      </c>
      <c r="AH1429" s="17" t="b">
        <f t="shared" si="475"/>
        <v>0</v>
      </c>
      <c r="AI1429" s="2" t="b">
        <f t="shared" si="476"/>
        <v>0</v>
      </c>
      <c r="AJ1429" s="2" t="b">
        <f t="shared" si="477"/>
        <v>0</v>
      </c>
      <c r="AK1429" s="2" t="b">
        <f t="shared" si="478"/>
        <v>0</v>
      </c>
      <c r="AL1429" s="2" t="b">
        <f t="shared" si="479"/>
        <v>0</v>
      </c>
      <c r="AM1429" s="2" t="b">
        <f t="shared" si="480"/>
        <v>0</v>
      </c>
      <c r="AN1429" s="2" t="b">
        <f t="shared" si="481"/>
        <v>0</v>
      </c>
      <c r="AO1429" s="2" t="b">
        <v>0</v>
      </c>
      <c r="AP1429" s="2" t="b">
        <f t="shared" si="482"/>
        <v>0</v>
      </c>
      <c r="AQ1429" s="2" t="b">
        <v>0</v>
      </c>
      <c r="AR1429" s="2" t="s">
        <v>5615</v>
      </c>
      <c r="AS1429" s="2"/>
      <c r="AT1429" s="2"/>
      <c r="AU1429" s="2"/>
      <c r="AV1429" s="2"/>
      <c r="AW1429" s="2"/>
      <c r="AX1429" s="2"/>
      <c r="AY1429" s="2"/>
      <c r="AZ1429" s="2"/>
      <c r="BA1429" s="2"/>
      <c r="BB1429" s="2"/>
      <c r="BC1429" s="2"/>
      <c r="BD1429" s="2"/>
      <c r="BE1429" s="2"/>
      <c r="BF1429" s="2"/>
      <c r="BG1429" s="2"/>
      <c r="BH1429" s="2"/>
      <c r="BI1429" s="2"/>
      <c r="BJ1429" s="2"/>
      <c r="BK1429" s="2"/>
      <c r="BL1429" s="2"/>
      <c r="BP1429" s="2"/>
      <c r="CF1429" s="2"/>
      <c r="CG1429" s="2"/>
    </row>
    <row r="1430" spans="1:85" s="2" customFormat="1" ht="45" hidden="1" x14ac:dyDescent="0.25">
      <c r="A1430" s="7"/>
      <c r="B1430" s="7"/>
      <c r="C1430" s="7"/>
      <c r="D1430" s="7"/>
      <c r="E1430" s="7"/>
      <c r="F1430" s="7"/>
      <c r="G1430" s="7"/>
      <c r="H1430" s="7"/>
      <c r="I1430" s="7"/>
      <c r="J1430" s="7"/>
      <c r="K1430" s="7"/>
      <c r="L1430" s="11" t="s">
        <v>1427</v>
      </c>
      <c r="M1430" s="2" t="s">
        <v>1428</v>
      </c>
      <c r="N1430" s="2">
        <v>2012</v>
      </c>
      <c r="O1430" s="2">
        <v>1</v>
      </c>
      <c r="P1430" s="3">
        <v>40909.61041666667</v>
      </c>
      <c r="Q1430" s="2" t="s">
        <v>11</v>
      </c>
      <c r="R1430" s="2" t="s">
        <v>459</v>
      </c>
      <c r="S1430" s="2" t="s">
        <v>1429</v>
      </c>
      <c r="T1430" s="2" t="s">
        <v>484</v>
      </c>
      <c r="U1430" s="2">
        <f t="shared" si="462"/>
        <v>0</v>
      </c>
      <c r="V1430" s="2" t="b">
        <f t="shared" si="463"/>
        <v>0</v>
      </c>
      <c r="W1430" s="17" t="b">
        <f t="shared" si="464"/>
        <v>0</v>
      </c>
      <c r="X1430" s="2" t="b">
        <f t="shared" si="465"/>
        <v>0</v>
      </c>
      <c r="Y1430" s="2" t="b">
        <f t="shared" si="466"/>
        <v>0</v>
      </c>
      <c r="Z1430" s="2" t="b">
        <f t="shared" si="467"/>
        <v>0</v>
      </c>
      <c r="AA1430" s="2" t="b">
        <f t="shared" si="468"/>
        <v>0</v>
      </c>
      <c r="AB1430" s="2" t="b">
        <f t="shared" si="469"/>
        <v>0</v>
      </c>
      <c r="AC1430" s="2" t="b">
        <f t="shared" si="470"/>
        <v>0</v>
      </c>
      <c r="AD1430" s="2" t="b">
        <f t="shared" si="471"/>
        <v>0</v>
      </c>
      <c r="AE1430" s="2" t="b">
        <f t="shared" si="472"/>
        <v>0</v>
      </c>
      <c r="AF1430" s="2" t="b">
        <f t="shared" si="473"/>
        <v>0</v>
      </c>
      <c r="AG1430" s="2" t="b">
        <f t="shared" si="474"/>
        <v>0</v>
      </c>
      <c r="AH1430" s="17" t="b">
        <f t="shared" si="475"/>
        <v>0</v>
      </c>
      <c r="AI1430" s="2" t="b">
        <f t="shared" si="476"/>
        <v>0</v>
      </c>
      <c r="AJ1430" s="2" t="b">
        <f t="shared" si="477"/>
        <v>0</v>
      </c>
      <c r="AK1430" s="2" t="b">
        <f t="shared" si="478"/>
        <v>0</v>
      </c>
      <c r="AL1430" s="2" t="b">
        <f t="shared" si="479"/>
        <v>0</v>
      </c>
      <c r="AM1430" s="2" t="b">
        <f t="shared" si="480"/>
        <v>0</v>
      </c>
      <c r="AN1430" s="2" t="b">
        <f t="shared" si="481"/>
        <v>0</v>
      </c>
      <c r="AO1430" s="2" t="b">
        <v>0</v>
      </c>
      <c r="AP1430" s="2" t="b">
        <f t="shared" si="482"/>
        <v>0</v>
      </c>
      <c r="AQ1430" s="2" t="b">
        <v>0</v>
      </c>
      <c r="AR1430" s="2" t="s">
        <v>5615</v>
      </c>
      <c r="BM1430" s="7"/>
      <c r="BN1430" s="7"/>
      <c r="BO1430" s="7"/>
    </row>
    <row r="1431" spans="1:85" s="2" customFormat="1" ht="45" hidden="1" x14ac:dyDescent="0.25">
      <c r="A1431" s="7"/>
      <c r="B1431" s="7"/>
      <c r="C1431" s="7"/>
      <c r="D1431" s="7"/>
      <c r="E1431" s="7"/>
      <c r="F1431" s="7"/>
      <c r="G1431" s="7"/>
      <c r="H1431" s="7"/>
      <c r="I1431" s="7"/>
      <c r="J1431" s="7"/>
      <c r="K1431" s="7"/>
      <c r="L1431" s="11" t="s">
        <v>1532</v>
      </c>
      <c r="M1431" s="2" t="s">
        <v>1533</v>
      </c>
      <c r="N1431" s="2">
        <v>2014</v>
      </c>
      <c r="O1431" s="2">
        <v>1</v>
      </c>
      <c r="P1431" s="3">
        <v>41640.595833333333</v>
      </c>
      <c r="Q1431" s="2" t="s">
        <v>11</v>
      </c>
      <c r="R1431" s="2" t="s">
        <v>459</v>
      </c>
      <c r="S1431" s="2" t="s">
        <v>1534</v>
      </c>
      <c r="T1431" s="2" t="s">
        <v>484</v>
      </c>
      <c r="U1431" s="2">
        <f t="shared" si="462"/>
        <v>0</v>
      </c>
      <c r="V1431" s="2" t="b">
        <f t="shared" si="463"/>
        <v>0</v>
      </c>
      <c r="W1431" s="17" t="b">
        <f t="shared" si="464"/>
        <v>0</v>
      </c>
      <c r="X1431" s="2" t="b">
        <f t="shared" si="465"/>
        <v>0</v>
      </c>
      <c r="Y1431" s="2" t="b">
        <f t="shared" si="466"/>
        <v>0</v>
      </c>
      <c r="Z1431" s="2" t="b">
        <f t="shared" si="467"/>
        <v>0</v>
      </c>
      <c r="AA1431" s="2" t="b">
        <f t="shared" si="468"/>
        <v>0</v>
      </c>
      <c r="AB1431" s="2" t="b">
        <f t="shared" si="469"/>
        <v>0</v>
      </c>
      <c r="AC1431" s="2" t="b">
        <f t="shared" si="470"/>
        <v>0</v>
      </c>
      <c r="AD1431" s="2" t="b">
        <f t="shared" si="471"/>
        <v>0</v>
      </c>
      <c r="AE1431" s="2" t="b">
        <f t="shared" si="472"/>
        <v>0</v>
      </c>
      <c r="AF1431" s="2" t="b">
        <f t="shared" si="473"/>
        <v>0</v>
      </c>
      <c r="AG1431" s="2" t="b">
        <f t="shared" si="474"/>
        <v>0</v>
      </c>
      <c r="AH1431" s="17" t="b">
        <f t="shared" si="475"/>
        <v>0</v>
      </c>
      <c r="AI1431" s="2" t="b">
        <f t="shared" si="476"/>
        <v>0</v>
      </c>
      <c r="AJ1431" s="2" t="b">
        <f t="shared" si="477"/>
        <v>0</v>
      </c>
      <c r="AK1431" s="2" t="b">
        <f t="shared" si="478"/>
        <v>0</v>
      </c>
      <c r="AL1431" s="2" t="b">
        <f t="shared" si="479"/>
        <v>0</v>
      </c>
      <c r="AM1431" s="2" t="b">
        <f t="shared" si="480"/>
        <v>0</v>
      </c>
      <c r="AN1431" s="2" t="b">
        <f t="shared" si="481"/>
        <v>0</v>
      </c>
      <c r="AO1431" s="2" t="b">
        <v>0</v>
      </c>
      <c r="AP1431" s="2" t="b">
        <f t="shared" si="482"/>
        <v>0</v>
      </c>
      <c r="AQ1431" s="2" t="b">
        <v>0</v>
      </c>
      <c r="AR1431" s="2" t="s">
        <v>5615</v>
      </c>
      <c r="BM1431" s="7"/>
      <c r="BN1431" s="7"/>
      <c r="BO1431" s="7"/>
      <c r="BQ1431" s="7"/>
      <c r="BR1431" s="7"/>
      <c r="BS1431" s="7"/>
      <c r="BT1431" s="7"/>
      <c r="BU1431" s="7"/>
      <c r="BV1431" s="7"/>
      <c r="BW1431" s="7"/>
      <c r="BX1431" s="7"/>
      <c r="BY1431" s="7"/>
      <c r="BZ1431" s="7"/>
      <c r="CA1431" s="7"/>
      <c r="CB1431" s="7"/>
      <c r="CC1431" s="7"/>
      <c r="CD1431" s="7"/>
      <c r="CE1431" s="7"/>
    </row>
    <row r="1432" spans="1:85" s="2" customFormat="1" hidden="1" x14ac:dyDescent="0.25">
      <c r="A1432" s="7"/>
      <c r="B1432" s="7"/>
      <c r="C1432" s="7"/>
      <c r="D1432" s="7"/>
      <c r="E1432" s="7"/>
      <c r="F1432" s="7"/>
      <c r="G1432" s="7"/>
      <c r="H1432" s="7"/>
      <c r="I1432" s="7"/>
      <c r="J1432" s="7"/>
      <c r="K1432" s="7"/>
      <c r="L1432" s="11" t="s">
        <v>2442</v>
      </c>
      <c r="M1432" s="2" t="s">
        <v>2443</v>
      </c>
      <c r="N1432" s="7">
        <v>2008</v>
      </c>
      <c r="O1432" s="7">
        <v>1</v>
      </c>
      <c r="P1432" s="9">
        <v>39448</v>
      </c>
      <c r="Q1432" s="7" t="s">
        <v>11</v>
      </c>
      <c r="R1432" s="7" t="s">
        <v>459</v>
      </c>
      <c r="S1432" s="7" t="s">
        <v>2437</v>
      </c>
      <c r="T1432" s="7" t="s">
        <v>484</v>
      </c>
      <c r="U1432" s="2">
        <f t="shared" si="462"/>
        <v>0</v>
      </c>
      <c r="V1432" s="2" t="b">
        <f t="shared" si="463"/>
        <v>0</v>
      </c>
      <c r="W1432" s="17" t="b">
        <f t="shared" si="464"/>
        <v>0</v>
      </c>
      <c r="X1432" s="2" t="b">
        <f t="shared" si="465"/>
        <v>0</v>
      </c>
      <c r="Y1432" s="2" t="b">
        <f t="shared" si="466"/>
        <v>0</v>
      </c>
      <c r="Z1432" s="2" t="b">
        <f t="shared" si="467"/>
        <v>0</v>
      </c>
      <c r="AA1432" s="2" t="b">
        <f t="shared" si="468"/>
        <v>0</v>
      </c>
      <c r="AB1432" s="2" t="b">
        <f t="shared" si="469"/>
        <v>0</v>
      </c>
      <c r="AC1432" s="2" t="b">
        <f t="shared" si="470"/>
        <v>0</v>
      </c>
      <c r="AD1432" s="2" t="b">
        <f t="shared" si="471"/>
        <v>0</v>
      </c>
      <c r="AE1432" s="2" t="b">
        <f t="shared" si="472"/>
        <v>0</v>
      </c>
      <c r="AF1432" s="2" t="b">
        <f t="shared" si="473"/>
        <v>0</v>
      </c>
      <c r="AG1432" s="2" t="b">
        <f t="shared" si="474"/>
        <v>0</v>
      </c>
      <c r="AH1432" s="17" t="b">
        <f t="shared" si="475"/>
        <v>0</v>
      </c>
      <c r="AI1432" s="2" t="b">
        <f t="shared" si="476"/>
        <v>0</v>
      </c>
      <c r="AJ1432" s="2" t="b">
        <f t="shared" si="477"/>
        <v>0</v>
      </c>
      <c r="AK1432" s="2" t="b">
        <f t="shared" si="478"/>
        <v>0</v>
      </c>
      <c r="AL1432" s="2" t="b">
        <f t="shared" si="479"/>
        <v>0</v>
      </c>
      <c r="AM1432" s="2" t="b">
        <f t="shared" si="480"/>
        <v>0</v>
      </c>
      <c r="AN1432" s="2" t="b">
        <f t="shared" si="481"/>
        <v>0</v>
      </c>
      <c r="AO1432" s="2" t="b">
        <v>0</v>
      </c>
      <c r="AP1432" s="2" t="b">
        <f t="shared" si="482"/>
        <v>0</v>
      </c>
      <c r="AQ1432" s="2" t="b">
        <v>0</v>
      </c>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row>
    <row r="1433" spans="1:85" s="2" customFormat="1" ht="30" hidden="1" x14ac:dyDescent="0.25">
      <c r="A1433" s="7"/>
      <c r="B1433" s="7"/>
      <c r="C1433" s="7"/>
      <c r="D1433" s="7"/>
      <c r="E1433" s="7"/>
      <c r="F1433" s="7"/>
      <c r="G1433" s="7"/>
      <c r="H1433" s="7"/>
      <c r="I1433" s="7"/>
      <c r="J1433" s="7"/>
      <c r="K1433" s="7"/>
      <c r="L1433" s="11" t="s">
        <v>3325</v>
      </c>
      <c r="M1433" s="2" t="s">
        <v>3326</v>
      </c>
      <c r="N1433" s="7">
        <v>2013</v>
      </c>
      <c r="O1433" s="7">
        <v>1</v>
      </c>
      <c r="P1433" s="8">
        <v>41275.6875</v>
      </c>
      <c r="Q1433" s="7" t="s">
        <v>11</v>
      </c>
      <c r="R1433" s="7" t="s">
        <v>459</v>
      </c>
      <c r="S1433" s="7" t="s">
        <v>3324</v>
      </c>
      <c r="T1433" s="7" t="s">
        <v>691</v>
      </c>
      <c r="U1433" s="2">
        <f t="shared" si="462"/>
        <v>0</v>
      </c>
      <c r="V1433" s="2" t="b">
        <f t="shared" si="463"/>
        <v>0</v>
      </c>
      <c r="W1433" s="17" t="b">
        <f t="shared" si="464"/>
        <v>0</v>
      </c>
      <c r="X1433" s="2" t="b">
        <f t="shared" si="465"/>
        <v>0</v>
      </c>
      <c r="Y1433" s="2" t="b">
        <f t="shared" si="466"/>
        <v>0</v>
      </c>
      <c r="Z1433" s="2" t="b">
        <f t="shared" si="467"/>
        <v>0</v>
      </c>
      <c r="AA1433" s="2" t="b">
        <f t="shared" si="468"/>
        <v>0</v>
      </c>
      <c r="AB1433" s="2" t="b">
        <f t="shared" si="469"/>
        <v>0</v>
      </c>
      <c r="AC1433" s="2" t="b">
        <f t="shared" si="470"/>
        <v>0</v>
      </c>
      <c r="AD1433" s="2" t="b">
        <f t="shared" si="471"/>
        <v>0</v>
      </c>
      <c r="AE1433" s="2" t="b">
        <f t="shared" si="472"/>
        <v>0</v>
      </c>
      <c r="AF1433" s="2" t="b">
        <f t="shared" si="473"/>
        <v>0</v>
      </c>
      <c r="AG1433" s="2" t="b">
        <f t="shared" si="474"/>
        <v>0</v>
      </c>
      <c r="AH1433" s="17" t="b">
        <f t="shared" si="475"/>
        <v>0</v>
      </c>
      <c r="AI1433" s="2" t="b">
        <f t="shared" si="476"/>
        <v>0</v>
      </c>
      <c r="AJ1433" s="2" t="b">
        <f t="shared" si="477"/>
        <v>0</v>
      </c>
      <c r="AK1433" s="2" t="b">
        <f t="shared" si="478"/>
        <v>0</v>
      </c>
      <c r="AL1433" s="2" t="b">
        <f t="shared" si="479"/>
        <v>0</v>
      </c>
      <c r="AM1433" s="2" t="b">
        <f t="shared" si="480"/>
        <v>0</v>
      </c>
      <c r="AN1433" s="2" t="b">
        <f t="shared" si="481"/>
        <v>0</v>
      </c>
      <c r="AO1433" s="2" t="b">
        <v>0</v>
      </c>
      <c r="AP1433" s="2" t="b">
        <f t="shared" si="482"/>
        <v>0</v>
      </c>
      <c r="AQ1433" s="2" t="b">
        <v>0</v>
      </c>
      <c r="AR1433" s="7" t="s">
        <v>5615</v>
      </c>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row>
    <row r="1434" spans="1:85" s="2" customFormat="1" ht="30" hidden="1" x14ac:dyDescent="0.25">
      <c r="A1434" s="7"/>
      <c r="B1434" s="7"/>
      <c r="C1434" s="7"/>
      <c r="D1434" s="7"/>
      <c r="E1434" s="7"/>
      <c r="F1434" s="7"/>
      <c r="G1434" s="7"/>
      <c r="H1434" s="7"/>
      <c r="I1434" s="7"/>
      <c r="J1434" s="7"/>
      <c r="K1434" s="7"/>
      <c r="L1434" s="11" t="s">
        <v>3421</v>
      </c>
      <c r="M1434" s="2" t="s">
        <v>3422</v>
      </c>
      <c r="N1434" s="7">
        <v>2013</v>
      </c>
      <c r="O1434" s="7">
        <v>1</v>
      </c>
      <c r="P1434" s="8">
        <v>41275.455555555556</v>
      </c>
      <c r="Q1434" s="7" t="s">
        <v>11</v>
      </c>
      <c r="R1434" s="7" t="s">
        <v>459</v>
      </c>
      <c r="S1434" s="7" t="s">
        <v>3414</v>
      </c>
      <c r="T1434" s="7" t="s">
        <v>484</v>
      </c>
      <c r="U1434" s="2">
        <f t="shared" si="462"/>
        <v>1</v>
      </c>
      <c r="V1434" s="2" t="b">
        <f t="shared" si="463"/>
        <v>0</v>
      </c>
      <c r="W1434" s="17" t="b">
        <f t="shared" si="464"/>
        <v>0</v>
      </c>
      <c r="X1434" s="2" t="b">
        <f t="shared" si="465"/>
        <v>0</v>
      </c>
      <c r="Y1434" s="2" t="b">
        <f t="shared" si="466"/>
        <v>0</v>
      </c>
      <c r="Z1434" s="2" t="b">
        <f t="shared" si="467"/>
        <v>1</v>
      </c>
      <c r="AA1434" s="2" t="b">
        <f t="shared" si="468"/>
        <v>0</v>
      </c>
      <c r="AB1434" s="2" t="b">
        <f t="shared" si="469"/>
        <v>0</v>
      </c>
      <c r="AC1434" s="2" t="b">
        <f t="shared" si="470"/>
        <v>0</v>
      </c>
      <c r="AD1434" s="2" t="b">
        <f t="shared" si="471"/>
        <v>0</v>
      </c>
      <c r="AE1434" s="2" t="b">
        <f t="shared" si="472"/>
        <v>0</v>
      </c>
      <c r="AF1434" s="2" t="b">
        <f t="shared" si="473"/>
        <v>0</v>
      </c>
      <c r="AG1434" s="2" t="b">
        <f t="shared" si="474"/>
        <v>0</v>
      </c>
      <c r="AH1434" s="17" t="b">
        <f t="shared" si="475"/>
        <v>0</v>
      </c>
      <c r="AI1434" s="2" t="b">
        <f t="shared" si="476"/>
        <v>0</v>
      </c>
      <c r="AJ1434" s="2" t="b">
        <f t="shared" si="477"/>
        <v>0</v>
      </c>
      <c r="AK1434" s="2" t="b">
        <f t="shared" si="478"/>
        <v>0</v>
      </c>
      <c r="AL1434" s="2" t="b">
        <f t="shared" si="479"/>
        <v>0</v>
      </c>
      <c r="AM1434" s="2" t="b">
        <f t="shared" si="480"/>
        <v>0</v>
      </c>
      <c r="AN1434" s="2" t="b">
        <f t="shared" si="481"/>
        <v>0</v>
      </c>
      <c r="AO1434" s="2" t="b">
        <v>0</v>
      </c>
      <c r="AP1434" s="2" t="b">
        <f t="shared" si="482"/>
        <v>0</v>
      </c>
      <c r="AQ1434" s="2" t="b">
        <v>0</v>
      </c>
      <c r="AR1434" s="7">
        <v>3</v>
      </c>
      <c r="AS1434" s="7">
        <v>6</v>
      </c>
      <c r="AT1434" s="7" t="s">
        <v>5615</v>
      </c>
      <c r="AU1434" s="7"/>
      <c r="AV1434" s="7"/>
      <c r="AW1434" s="7"/>
      <c r="AX1434" s="7"/>
      <c r="AY1434" s="7"/>
      <c r="AZ1434" s="7"/>
      <c r="BA1434" s="7"/>
      <c r="BB1434" s="7"/>
      <c r="BC1434" s="7"/>
      <c r="BD1434" s="7"/>
      <c r="BE1434" s="7"/>
      <c r="BF1434" s="7"/>
      <c r="BG1434" s="7"/>
      <c r="BH1434" s="7"/>
      <c r="BI1434" s="7"/>
      <c r="BJ1434" s="7"/>
      <c r="BK1434" s="7"/>
      <c r="BL1434" s="7"/>
      <c r="BM1434" s="7"/>
      <c r="BN1434" s="7"/>
      <c r="BO1434" s="7"/>
    </row>
    <row r="1435" spans="1:85" s="2" customFormat="1" hidden="1" x14ac:dyDescent="0.25">
      <c r="A1435" s="7"/>
      <c r="B1435" s="7"/>
      <c r="C1435" s="7"/>
      <c r="D1435" s="7"/>
      <c r="E1435" s="7"/>
      <c r="F1435" s="7"/>
      <c r="G1435" s="7"/>
      <c r="H1435" s="7"/>
      <c r="I1435" s="7"/>
      <c r="J1435" s="7"/>
      <c r="K1435" s="7"/>
      <c r="L1435" s="11" t="s">
        <v>3566</v>
      </c>
      <c r="M1435" s="2" t="s">
        <v>3567</v>
      </c>
      <c r="N1435" s="7">
        <v>2007</v>
      </c>
      <c r="O1435" s="7">
        <v>1</v>
      </c>
      <c r="P1435" s="9">
        <v>39083</v>
      </c>
      <c r="Q1435" s="7" t="s">
        <v>11</v>
      </c>
      <c r="R1435" s="7" t="s">
        <v>459</v>
      </c>
      <c r="S1435" s="7" t="s">
        <v>3563</v>
      </c>
      <c r="T1435" s="7" t="s">
        <v>484</v>
      </c>
      <c r="U1435" s="2">
        <f t="shared" si="462"/>
        <v>1</v>
      </c>
      <c r="V1435" s="2" t="b">
        <f t="shared" si="463"/>
        <v>0</v>
      </c>
      <c r="W1435" s="17" t="b">
        <f t="shared" si="464"/>
        <v>0</v>
      </c>
      <c r="X1435" s="2" t="b">
        <f t="shared" si="465"/>
        <v>0</v>
      </c>
      <c r="Y1435" s="2" t="b">
        <f t="shared" si="466"/>
        <v>0</v>
      </c>
      <c r="Z1435" s="2" t="b">
        <f t="shared" si="467"/>
        <v>1</v>
      </c>
      <c r="AA1435" s="2" t="b">
        <f t="shared" si="468"/>
        <v>0</v>
      </c>
      <c r="AB1435" s="2" t="b">
        <f t="shared" si="469"/>
        <v>0</v>
      </c>
      <c r="AC1435" s="2" t="b">
        <f t="shared" si="470"/>
        <v>0</v>
      </c>
      <c r="AD1435" s="2" t="b">
        <f t="shared" si="471"/>
        <v>0</v>
      </c>
      <c r="AE1435" s="2" t="b">
        <f t="shared" si="472"/>
        <v>0</v>
      </c>
      <c r="AF1435" s="2" t="b">
        <f t="shared" si="473"/>
        <v>0</v>
      </c>
      <c r="AG1435" s="2" t="b">
        <f t="shared" si="474"/>
        <v>0</v>
      </c>
      <c r="AH1435" s="17" t="b">
        <f t="shared" si="475"/>
        <v>0</v>
      </c>
      <c r="AI1435" s="2" t="b">
        <f t="shared" si="476"/>
        <v>0</v>
      </c>
      <c r="AJ1435" s="2" t="b">
        <f t="shared" si="477"/>
        <v>0</v>
      </c>
      <c r="AK1435" s="2" t="b">
        <f t="shared" si="478"/>
        <v>0</v>
      </c>
      <c r="AL1435" s="2" t="b">
        <f t="shared" si="479"/>
        <v>0</v>
      </c>
      <c r="AM1435" s="2" t="b">
        <f t="shared" si="480"/>
        <v>0</v>
      </c>
      <c r="AN1435" s="2" t="b">
        <f t="shared" si="481"/>
        <v>0</v>
      </c>
      <c r="AO1435" s="2" t="b">
        <v>0</v>
      </c>
      <c r="AP1435" s="2" t="b">
        <f t="shared" si="482"/>
        <v>0</v>
      </c>
      <c r="AQ1435" s="2" t="b">
        <v>0</v>
      </c>
      <c r="AR1435" s="7">
        <v>3</v>
      </c>
      <c r="AS1435" s="7">
        <v>6</v>
      </c>
      <c r="AT1435" s="7" t="s">
        <v>5615</v>
      </c>
      <c r="AU1435" s="7">
        <v>12</v>
      </c>
      <c r="AV1435" s="7"/>
      <c r="AW1435" s="7"/>
      <c r="AX1435" s="7"/>
      <c r="AY1435" s="7"/>
      <c r="AZ1435" s="7"/>
      <c r="BA1435" s="7"/>
      <c r="BB1435" s="7"/>
      <c r="BC1435" s="7"/>
      <c r="BD1435" s="7"/>
      <c r="BE1435" s="7"/>
      <c r="BF1435" s="7"/>
      <c r="BG1435" s="7"/>
      <c r="BH1435" s="7"/>
      <c r="BI1435" s="7"/>
      <c r="BJ1435" s="7"/>
      <c r="BK1435" s="7"/>
      <c r="BL1435" s="7"/>
      <c r="BM1435" s="7"/>
      <c r="BN1435" s="7"/>
      <c r="BO1435" s="7"/>
    </row>
    <row r="1436" spans="1:85" s="2" customFormat="1" ht="30" hidden="1" x14ac:dyDescent="0.25">
      <c r="A1436" s="7"/>
      <c r="B1436" s="7"/>
      <c r="C1436" s="7"/>
      <c r="D1436" s="7"/>
      <c r="E1436" s="7"/>
      <c r="F1436" s="7"/>
      <c r="G1436" s="7"/>
      <c r="H1436" s="7"/>
      <c r="I1436" s="7"/>
      <c r="J1436" s="7"/>
      <c r="K1436" s="7"/>
      <c r="L1436" s="11" t="s">
        <v>4050</v>
      </c>
      <c r="M1436" s="2" t="s">
        <v>4051</v>
      </c>
      <c r="N1436" s="2">
        <v>2016</v>
      </c>
      <c r="O1436" s="2">
        <v>1</v>
      </c>
      <c r="P1436" s="4">
        <v>42393</v>
      </c>
      <c r="Q1436" s="2" t="s">
        <v>11</v>
      </c>
      <c r="R1436" s="2" t="s">
        <v>459</v>
      </c>
      <c r="S1436" s="2" t="s">
        <v>4047</v>
      </c>
      <c r="T1436" s="2" t="s">
        <v>484</v>
      </c>
      <c r="U1436" s="2">
        <f t="shared" si="462"/>
        <v>0</v>
      </c>
      <c r="V1436" s="2" t="b">
        <f t="shared" si="463"/>
        <v>0</v>
      </c>
      <c r="W1436" s="17" t="b">
        <f t="shared" si="464"/>
        <v>0</v>
      </c>
      <c r="X1436" s="2" t="b">
        <f t="shared" si="465"/>
        <v>0</v>
      </c>
      <c r="Y1436" s="2" t="b">
        <f t="shared" si="466"/>
        <v>0</v>
      </c>
      <c r="Z1436" s="2" t="b">
        <f t="shared" si="467"/>
        <v>0</v>
      </c>
      <c r="AA1436" s="2" t="b">
        <f t="shared" si="468"/>
        <v>0</v>
      </c>
      <c r="AB1436" s="2" t="b">
        <f t="shared" si="469"/>
        <v>0</v>
      </c>
      <c r="AC1436" s="2" t="b">
        <f t="shared" si="470"/>
        <v>0</v>
      </c>
      <c r="AD1436" s="2" t="b">
        <f t="shared" si="471"/>
        <v>0</v>
      </c>
      <c r="AE1436" s="2" t="b">
        <f t="shared" si="472"/>
        <v>0</v>
      </c>
      <c r="AF1436" s="2" t="b">
        <f t="shared" si="473"/>
        <v>0</v>
      </c>
      <c r="AG1436" s="2" t="b">
        <f t="shared" si="474"/>
        <v>0</v>
      </c>
      <c r="AH1436" s="17" t="b">
        <f t="shared" si="475"/>
        <v>0</v>
      </c>
      <c r="AI1436" s="2" t="b">
        <f t="shared" si="476"/>
        <v>0</v>
      </c>
      <c r="AJ1436" s="2" t="b">
        <f t="shared" si="477"/>
        <v>0</v>
      </c>
      <c r="AK1436" s="2" t="b">
        <f t="shared" si="478"/>
        <v>0</v>
      </c>
      <c r="AL1436" s="2" t="b">
        <f t="shared" si="479"/>
        <v>0</v>
      </c>
      <c r="AM1436" s="2" t="b">
        <f t="shared" si="480"/>
        <v>0</v>
      </c>
      <c r="AN1436" s="2" t="b">
        <f t="shared" si="481"/>
        <v>0</v>
      </c>
      <c r="AO1436" s="2" t="b">
        <v>0</v>
      </c>
      <c r="AP1436" s="2" t="b">
        <f t="shared" si="482"/>
        <v>0</v>
      </c>
      <c r="AQ1436" s="2" t="b">
        <v>0</v>
      </c>
      <c r="AR1436" s="2" t="s">
        <v>5615</v>
      </c>
      <c r="BM1436" s="7"/>
      <c r="BN1436" s="7"/>
      <c r="BO1436" s="7"/>
    </row>
    <row r="1437" spans="1:85" s="2" customFormat="1" hidden="1" x14ac:dyDescent="0.25">
      <c r="A1437" s="7"/>
      <c r="B1437" s="7"/>
      <c r="C1437" s="7"/>
      <c r="D1437" s="7"/>
      <c r="E1437" s="7"/>
      <c r="F1437" s="7"/>
      <c r="G1437" s="7"/>
      <c r="H1437" s="7"/>
      <c r="I1437" s="7"/>
      <c r="J1437" s="7"/>
      <c r="K1437" s="7"/>
      <c r="L1437" s="11" t="s">
        <v>4265</v>
      </c>
      <c r="M1437" s="2" t="s">
        <v>4266</v>
      </c>
      <c r="N1437" s="2">
        <v>33</v>
      </c>
      <c r="O1437" s="2">
        <v>4</v>
      </c>
      <c r="P1437" s="3">
        <v>41183.621527777781</v>
      </c>
      <c r="Q1437" s="2" t="s">
        <v>11</v>
      </c>
      <c r="R1437" s="2" t="s">
        <v>459</v>
      </c>
      <c r="S1437" s="2" t="s">
        <v>4264</v>
      </c>
      <c r="T1437" s="2" t="s">
        <v>484</v>
      </c>
      <c r="U1437" s="2">
        <f t="shared" si="462"/>
        <v>2</v>
      </c>
      <c r="V1437" s="2" t="b">
        <f t="shared" si="463"/>
        <v>1</v>
      </c>
      <c r="W1437" s="17" t="b">
        <f t="shared" si="464"/>
        <v>0</v>
      </c>
      <c r="X1437" s="2" t="b">
        <f t="shared" si="465"/>
        <v>0</v>
      </c>
      <c r="Y1437" s="2" t="b">
        <f t="shared" si="466"/>
        <v>0</v>
      </c>
      <c r="Z1437" s="2" t="b">
        <f t="shared" si="467"/>
        <v>0</v>
      </c>
      <c r="AA1437" s="2" t="b">
        <f t="shared" si="468"/>
        <v>0</v>
      </c>
      <c r="AB1437" s="2" t="b">
        <f t="shared" si="469"/>
        <v>0</v>
      </c>
      <c r="AC1437" s="2" t="b">
        <f t="shared" si="470"/>
        <v>0</v>
      </c>
      <c r="AD1437" s="2" t="b">
        <f t="shared" si="471"/>
        <v>1</v>
      </c>
      <c r="AE1437" s="2" t="b">
        <f t="shared" si="472"/>
        <v>0</v>
      </c>
      <c r="AF1437" s="2" t="b">
        <f t="shared" si="473"/>
        <v>0</v>
      </c>
      <c r="AG1437" s="2" t="b">
        <f t="shared" si="474"/>
        <v>0</v>
      </c>
      <c r="AH1437" s="17" t="b">
        <f t="shared" si="475"/>
        <v>0</v>
      </c>
      <c r="AI1437" s="2" t="b">
        <f t="shared" si="476"/>
        <v>0</v>
      </c>
      <c r="AJ1437" s="2" t="b">
        <f t="shared" si="477"/>
        <v>0</v>
      </c>
      <c r="AK1437" s="2" t="b">
        <f t="shared" si="478"/>
        <v>0</v>
      </c>
      <c r="AL1437" s="2" t="b">
        <f t="shared" si="479"/>
        <v>0</v>
      </c>
      <c r="AM1437" s="2" t="b">
        <f t="shared" si="480"/>
        <v>0</v>
      </c>
      <c r="AN1437" s="2" t="b">
        <f t="shared" si="481"/>
        <v>0</v>
      </c>
      <c r="AO1437" s="2" t="b">
        <v>0</v>
      </c>
      <c r="AP1437" s="2" t="b">
        <f t="shared" si="482"/>
        <v>0</v>
      </c>
      <c r="AQ1437" s="2" t="b">
        <v>0</v>
      </c>
      <c r="AR1437" s="2">
        <v>1</v>
      </c>
      <c r="AS1437" s="2">
        <v>3</v>
      </c>
      <c r="AT1437" s="2" t="s">
        <v>5615</v>
      </c>
      <c r="AU1437" s="2">
        <v>11</v>
      </c>
      <c r="AV1437" s="2">
        <v>12</v>
      </c>
      <c r="BM1437" s="7"/>
      <c r="BN1437" s="7"/>
      <c r="BO1437" s="7"/>
    </row>
    <row r="1438" spans="1:85" s="2" customFormat="1" ht="30" hidden="1" x14ac:dyDescent="0.25">
      <c r="L1438" s="11" t="s">
        <v>30</v>
      </c>
      <c r="M1438" s="2" t="s">
        <v>31</v>
      </c>
      <c r="N1438" s="2">
        <v>2011</v>
      </c>
      <c r="O1438" s="2">
        <v>1</v>
      </c>
      <c r="P1438" s="3">
        <v>40544.521527777775</v>
      </c>
      <c r="Q1438" s="2" t="s">
        <v>16</v>
      </c>
      <c r="R1438" s="2" t="s">
        <v>9</v>
      </c>
      <c r="S1438" s="2" t="s">
        <v>29</v>
      </c>
      <c r="T1438" s="2" t="s">
        <v>13</v>
      </c>
      <c r="U1438" s="2">
        <f t="shared" si="462"/>
        <v>2</v>
      </c>
      <c r="V1438" s="2" t="b">
        <f t="shared" si="463"/>
        <v>1</v>
      </c>
      <c r="W1438" s="17" t="b">
        <f t="shared" si="464"/>
        <v>1</v>
      </c>
      <c r="X1438" s="2" t="b">
        <f t="shared" si="465"/>
        <v>0</v>
      </c>
      <c r="Y1438" s="2" t="b">
        <f t="shared" si="466"/>
        <v>0</v>
      </c>
      <c r="Z1438" s="2" t="b">
        <f t="shared" si="467"/>
        <v>0</v>
      </c>
      <c r="AA1438" s="2" t="b">
        <f t="shared" si="468"/>
        <v>0</v>
      </c>
      <c r="AB1438" s="2" t="b">
        <f t="shared" si="469"/>
        <v>0</v>
      </c>
      <c r="AC1438" s="2" t="b">
        <f t="shared" si="470"/>
        <v>0</v>
      </c>
      <c r="AD1438" s="2" t="b">
        <f t="shared" si="471"/>
        <v>0</v>
      </c>
      <c r="AE1438" s="2" t="b">
        <f t="shared" si="472"/>
        <v>0</v>
      </c>
      <c r="AF1438" s="2" t="b">
        <f t="shared" si="473"/>
        <v>0</v>
      </c>
      <c r="AG1438" s="2" t="b">
        <f t="shared" si="474"/>
        <v>0</v>
      </c>
      <c r="AH1438" s="17" t="b">
        <f t="shared" si="475"/>
        <v>0</v>
      </c>
      <c r="AI1438" s="2" t="b">
        <f t="shared" si="476"/>
        <v>0</v>
      </c>
      <c r="AJ1438" s="2" t="b">
        <f t="shared" si="477"/>
        <v>0</v>
      </c>
      <c r="AK1438" s="2" t="b">
        <f t="shared" si="478"/>
        <v>0</v>
      </c>
      <c r="AL1438" s="2" t="b">
        <f t="shared" si="479"/>
        <v>0</v>
      </c>
      <c r="AM1438" s="2" t="b">
        <f t="shared" si="480"/>
        <v>0</v>
      </c>
      <c r="AN1438" s="2" t="b">
        <f t="shared" si="481"/>
        <v>0</v>
      </c>
      <c r="AO1438" s="2" t="b">
        <v>0</v>
      </c>
      <c r="AP1438" s="2" t="b">
        <f t="shared" si="482"/>
        <v>0</v>
      </c>
      <c r="AQ1438" s="2" t="b">
        <v>0</v>
      </c>
      <c r="AR1438" s="2">
        <v>1</v>
      </c>
      <c r="AS1438" s="2">
        <v>2</v>
      </c>
      <c r="AT1438" s="2" t="s">
        <v>5615</v>
      </c>
    </row>
    <row r="1439" spans="1:85" s="2" customFormat="1" ht="28.5" hidden="1" x14ac:dyDescent="0.25">
      <c r="L1439" s="15">
        <v>93657712</v>
      </c>
      <c r="M1439" s="12" t="s">
        <v>5550</v>
      </c>
      <c r="Q1439" s="13" t="s">
        <v>5439</v>
      </c>
      <c r="R1439" s="2" t="s">
        <v>5440</v>
      </c>
      <c r="T1439" s="13" t="s">
        <v>5443</v>
      </c>
      <c r="U1439" s="2">
        <f t="shared" si="462"/>
        <v>1</v>
      </c>
      <c r="V1439" s="2" t="b">
        <f t="shared" si="463"/>
        <v>1</v>
      </c>
      <c r="W1439" s="17" t="b">
        <f t="shared" si="464"/>
        <v>0</v>
      </c>
      <c r="X1439" s="2" t="b">
        <f t="shared" si="465"/>
        <v>0</v>
      </c>
      <c r="Y1439" s="2" t="b">
        <f t="shared" si="466"/>
        <v>0</v>
      </c>
      <c r="Z1439" s="2" t="b">
        <f t="shared" si="467"/>
        <v>0</v>
      </c>
      <c r="AA1439" s="2" t="b">
        <f t="shared" si="468"/>
        <v>0</v>
      </c>
      <c r="AB1439" s="2" t="b">
        <f t="shared" si="469"/>
        <v>0</v>
      </c>
      <c r="AC1439" s="2" t="b">
        <f t="shared" si="470"/>
        <v>0</v>
      </c>
      <c r="AD1439" s="2" t="b">
        <f t="shared" si="471"/>
        <v>0</v>
      </c>
      <c r="AE1439" s="2" t="b">
        <f t="shared" si="472"/>
        <v>0</v>
      </c>
      <c r="AF1439" s="2" t="b">
        <f t="shared" si="473"/>
        <v>0</v>
      </c>
      <c r="AG1439" s="2" t="b">
        <f t="shared" si="474"/>
        <v>0</v>
      </c>
      <c r="AH1439" s="17" t="b">
        <f t="shared" si="475"/>
        <v>0</v>
      </c>
      <c r="AI1439" s="2" t="b">
        <f t="shared" si="476"/>
        <v>0</v>
      </c>
      <c r="AJ1439" s="2" t="b">
        <f t="shared" si="477"/>
        <v>0</v>
      </c>
      <c r="AK1439" s="2" t="b">
        <f t="shared" si="478"/>
        <v>0</v>
      </c>
      <c r="AL1439" s="2" t="b">
        <f t="shared" si="479"/>
        <v>0</v>
      </c>
      <c r="AM1439" s="2" t="b">
        <f t="shared" si="480"/>
        <v>0</v>
      </c>
      <c r="AN1439" s="2" t="b">
        <f t="shared" si="481"/>
        <v>0</v>
      </c>
      <c r="AO1439" s="2" t="b">
        <v>0</v>
      </c>
      <c r="AP1439" s="2" t="b">
        <f t="shared" si="482"/>
        <v>0</v>
      </c>
      <c r="AQ1439" s="41" t="b">
        <v>0</v>
      </c>
      <c r="AR1439" s="2">
        <v>1</v>
      </c>
      <c r="AS1439" s="2" t="s">
        <v>199</v>
      </c>
      <c r="AT1439" s="2">
        <v>0</v>
      </c>
      <c r="BM1439" s="7"/>
      <c r="BN1439" s="7"/>
      <c r="BO1439" s="7"/>
    </row>
    <row r="1440" spans="1:85" s="84" customFormat="1" ht="75" x14ac:dyDescent="0.25">
      <c r="A1440" s="75" t="s">
        <v>5663</v>
      </c>
      <c r="B1440" s="75" t="s">
        <v>5711</v>
      </c>
      <c r="C1440" s="75">
        <v>2017</v>
      </c>
      <c r="D1440" s="90" t="s">
        <v>5693</v>
      </c>
      <c r="E1440" s="90" t="s">
        <v>6471</v>
      </c>
      <c r="F1440" s="90" t="s">
        <v>5693</v>
      </c>
      <c r="G1440" s="90" t="s">
        <v>6472</v>
      </c>
      <c r="H1440" s="90"/>
      <c r="I1440" s="90" t="s">
        <v>6473</v>
      </c>
      <c r="J1440" s="90"/>
      <c r="K1440" s="75" t="s">
        <v>6474</v>
      </c>
      <c r="L1440" s="90" t="s">
        <v>1467</v>
      </c>
      <c r="M1440" s="90" t="s">
        <v>1468</v>
      </c>
      <c r="N1440" s="90">
        <v>2013</v>
      </c>
      <c r="O1440" s="90">
        <v>1</v>
      </c>
      <c r="P1440" s="92">
        <v>41275.684027777781</v>
      </c>
      <c r="Q1440" s="90" t="s">
        <v>474</v>
      </c>
      <c r="R1440" s="90" t="s">
        <v>459</v>
      </c>
      <c r="S1440" s="90" t="s">
        <v>1469</v>
      </c>
      <c r="T1440" s="90" t="s">
        <v>484</v>
      </c>
      <c r="U1440" s="90">
        <f t="shared" si="462"/>
        <v>10</v>
      </c>
      <c r="V1440" s="90" t="b">
        <f t="shared" si="463"/>
        <v>1</v>
      </c>
      <c r="W1440" s="90" t="b">
        <f t="shared" si="464"/>
        <v>1</v>
      </c>
      <c r="X1440" s="90" t="b">
        <f t="shared" si="465"/>
        <v>1</v>
      </c>
      <c r="Y1440" s="90" t="b">
        <f t="shared" si="466"/>
        <v>0</v>
      </c>
      <c r="Z1440" s="90" t="b">
        <f t="shared" si="467"/>
        <v>1</v>
      </c>
      <c r="AA1440" s="90" t="b">
        <f t="shared" si="468"/>
        <v>0</v>
      </c>
      <c r="AB1440" s="90" t="b">
        <f t="shared" si="469"/>
        <v>0</v>
      </c>
      <c r="AC1440" s="90" t="b">
        <f t="shared" si="470"/>
        <v>1</v>
      </c>
      <c r="AD1440" s="90" t="b">
        <f t="shared" si="471"/>
        <v>1</v>
      </c>
      <c r="AE1440" s="90" t="b">
        <f t="shared" si="472"/>
        <v>0</v>
      </c>
      <c r="AF1440" s="90" t="b">
        <f t="shared" si="473"/>
        <v>0</v>
      </c>
      <c r="AG1440" s="90" t="b">
        <f t="shared" si="474"/>
        <v>1</v>
      </c>
      <c r="AH1440" s="90" t="b">
        <f t="shared" si="475"/>
        <v>1</v>
      </c>
      <c r="AI1440" s="90" t="b">
        <f t="shared" si="476"/>
        <v>1</v>
      </c>
      <c r="AJ1440" s="90" t="b">
        <f t="shared" si="477"/>
        <v>0</v>
      </c>
      <c r="AK1440" s="90" t="b">
        <f t="shared" si="478"/>
        <v>0</v>
      </c>
      <c r="AL1440" s="90" t="b">
        <f t="shared" si="479"/>
        <v>0</v>
      </c>
      <c r="AM1440" s="90" t="b">
        <f t="shared" si="480"/>
        <v>0</v>
      </c>
      <c r="AN1440" s="90" t="b">
        <f t="shared" si="481"/>
        <v>0</v>
      </c>
      <c r="AO1440" s="90" t="b">
        <v>0</v>
      </c>
      <c r="AP1440" s="90" t="b">
        <f t="shared" si="482"/>
        <v>1</v>
      </c>
      <c r="AQ1440" s="90" t="b">
        <v>0</v>
      </c>
      <c r="AR1440" s="2">
        <v>1</v>
      </c>
      <c r="AS1440" s="2">
        <v>2</v>
      </c>
      <c r="AT1440" s="2">
        <v>3</v>
      </c>
      <c r="AU1440" s="2">
        <v>4</v>
      </c>
      <c r="AV1440" s="2">
        <v>6</v>
      </c>
      <c r="AW1440" s="2" t="s">
        <v>5615</v>
      </c>
      <c r="AX1440" s="2">
        <v>10</v>
      </c>
      <c r="AY1440" s="2">
        <v>11</v>
      </c>
      <c r="AZ1440" s="2">
        <v>12</v>
      </c>
      <c r="BA1440" s="2">
        <v>15</v>
      </c>
      <c r="BB1440" s="2">
        <v>16</v>
      </c>
      <c r="BC1440" s="2">
        <v>20</v>
      </c>
      <c r="BD1440" s="2">
        <v>52</v>
      </c>
      <c r="BE1440" s="2"/>
      <c r="BF1440" s="2"/>
      <c r="BG1440" s="2"/>
      <c r="BH1440" s="2"/>
      <c r="BI1440" s="2"/>
      <c r="BJ1440" s="2"/>
      <c r="BK1440" s="2"/>
      <c r="BL1440" s="2"/>
      <c r="BM1440" s="7"/>
      <c r="BN1440" s="7"/>
      <c r="BO1440" s="7"/>
      <c r="BP1440" s="2"/>
      <c r="BQ1440" s="2"/>
      <c r="BR1440" s="2"/>
      <c r="BS1440" s="2"/>
      <c r="BT1440" s="2"/>
      <c r="BU1440" s="2"/>
      <c r="BV1440" s="2"/>
      <c r="BW1440" s="2"/>
      <c r="BX1440" s="2"/>
      <c r="BY1440" s="2"/>
      <c r="BZ1440" s="2"/>
      <c r="CA1440" s="2"/>
      <c r="CB1440" s="2"/>
      <c r="CC1440" s="2"/>
      <c r="CD1440" s="2"/>
      <c r="CE1440" s="2"/>
      <c r="CF1440" s="2"/>
    </row>
    <row r="1441" spans="1:84" s="2" customFormat="1" ht="28.5" hidden="1" x14ac:dyDescent="0.25">
      <c r="L1441" s="15">
        <v>96930508</v>
      </c>
      <c r="M1441" s="12" t="s">
        <v>5552</v>
      </c>
      <c r="Q1441" s="13" t="s">
        <v>5439</v>
      </c>
      <c r="R1441" s="2" t="s">
        <v>5440</v>
      </c>
      <c r="T1441" s="13" t="s">
        <v>5443</v>
      </c>
      <c r="U1441" s="2">
        <f t="shared" si="462"/>
        <v>3</v>
      </c>
      <c r="V1441" s="2" t="b">
        <f t="shared" si="463"/>
        <v>1</v>
      </c>
      <c r="W1441" s="17" t="b">
        <f t="shared" si="464"/>
        <v>0</v>
      </c>
      <c r="X1441" s="2" t="b">
        <f t="shared" si="465"/>
        <v>0</v>
      </c>
      <c r="Y1441" s="2" t="b">
        <f t="shared" si="466"/>
        <v>0</v>
      </c>
      <c r="Z1441" s="2" t="b">
        <f t="shared" si="467"/>
        <v>0</v>
      </c>
      <c r="AA1441" s="2" t="b">
        <f t="shared" si="468"/>
        <v>0</v>
      </c>
      <c r="AB1441" s="2" t="b">
        <f t="shared" si="469"/>
        <v>1</v>
      </c>
      <c r="AC1441" s="2" t="b">
        <f t="shared" si="470"/>
        <v>0</v>
      </c>
      <c r="AD1441" s="2" t="b">
        <f t="shared" si="471"/>
        <v>0</v>
      </c>
      <c r="AE1441" s="2" t="b">
        <f t="shared" si="472"/>
        <v>0</v>
      </c>
      <c r="AF1441" s="2" t="b">
        <f t="shared" si="473"/>
        <v>0</v>
      </c>
      <c r="AG1441" s="2" t="b">
        <f t="shared" si="474"/>
        <v>0</v>
      </c>
      <c r="AH1441" s="17" t="b">
        <f t="shared" si="475"/>
        <v>0</v>
      </c>
      <c r="AI1441" s="2" t="b">
        <f t="shared" si="476"/>
        <v>1</v>
      </c>
      <c r="AJ1441" s="2" t="b">
        <f t="shared" si="477"/>
        <v>0</v>
      </c>
      <c r="AK1441" s="2" t="b">
        <f t="shared" si="478"/>
        <v>0</v>
      </c>
      <c r="AL1441" s="2" t="b">
        <f t="shared" si="479"/>
        <v>0</v>
      </c>
      <c r="AM1441" s="2" t="b">
        <f t="shared" si="480"/>
        <v>0</v>
      </c>
      <c r="AN1441" s="2" t="b">
        <f t="shared" si="481"/>
        <v>0</v>
      </c>
      <c r="AO1441" s="2" t="b">
        <v>0</v>
      </c>
      <c r="AP1441" s="2" t="b">
        <f t="shared" si="482"/>
        <v>0</v>
      </c>
      <c r="AQ1441" s="41" t="b">
        <v>0</v>
      </c>
      <c r="AR1441" s="13">
        <v>1</v>
      </c>
      <c r="AS1441" s="2">
        <v>3</v>
      </c>
      <c r="AT1441" s="2">
        <v>8</v>
      </c>
      <c r="AU1441" s="2">
        <v>12</v>
      </c>
      <c r="AV1441" s="2">
        <v>20</v>
      </c>
      <c r="BM1441" s="7"/>
      <c r="BN1441" s="7"/>
      <c r="BO1441" s="7"/>
    </row>
    <row r="1442" spans="1:84" s="2" customFormat="1" ht="105" hidden="1" x14ac:dyDescent="0.25">
      <c r="A1442" s="42" t="s">
        <v>5666</v>
      </c>
      <c r="B1442" s="42" t="s">
        <v>5693</v>
      </c>
      <c r="C1442" s="42"/>
      <c r="D1442" s="42" t="s">
        <v>5693</v>
      </c>
      <c r="E1442" s="42" t="s">
        <v>6310</v>
      </c>
      <c r="F1442" s="42" t="s">
        <v>5705</v>
      </c>
      <c r="G1442" s="42" t="s">
        <v>6311</v>
      </c>
      <c r="H1442" s="42" t="s">
        <v>6312</v>
      </c>
      <c r="I1442" s="42" t="s">
        <v>6313</v>
      </c>
      <c r="J1442" s="42" t="s">
        <v>6314</v>
      </c>
      <c r="K1442" s="42"/>
      <c r="L1442" s="55">
        <v>95642788</v>
      </c>
      <c r="M1442" s="56" t="s">
        <v>5553</v>
      </c>
      <c r="N1442" s="5"/>
      <c r="O1442" s="5"/>
      <c r="P1442" s="5"/>
      <c r="Q1442" s="57" t="s">
        <v>5439</v>
      </c>
      <c r="R1442" s="5" t="s">
        <v>5440</v>
      </c>
      <c r="S1442" s="5"/>
      <c r="T1442" s="57" t="s">
        <v>5443</v>
      </c>
      <c r="U1442" s="5">
        <f t="shared" si="462"/>
        <v>8</v>
      </c>
      <c r="V1442" s="5" t="b">
        <f t="shared" si="463"/>
        <v>1</v>
      </c>
      <c r="W1442" s="51" t="b">
        <f t="shared" si="464"/>
        <v>1</v>
      </c>
      <c r="X1442" s="5" t="b">
        <f t="shared" si="465"/>
        <v>1</v>
      </c>
      <c r="Y1442" s="5" t="b">
        <f t="shared" si="466"/>
        <v>0</v>
      </c>
      <c r="Z1442" s="5" t="b">
        <f t="shared" si="467"/>
        <v>1</v>
      </c>
      <c r="AA1442" s="5" t="b">
        <f t="shared" si="468"/>
        <v>0</v>
      </c>
      <c r="AB1442" s="5" t="b">
        <f t="shared" si="469"/>
        <v>1</v>
      </c>
      <c r="AC1442" s="5" t="b">
        <f t="shared" si="470"/>
        <v>0</v>
      </c>
      <c r="AD1442" s="5" t="b">
        <f t="shared" si="471"/>
        <v>0</v>
      </c>
      <c r="AE1442" s="5" t="b">
        <f t="shared" si="472"/>
        <v>0</v>
      </c>
      <c r="AF1442" s="5" t="b">
        <f t="shared" si="473"/>
        <v>0</v>
      </c>
      <c r="AG1442" s="5" t="b">
        <f t="shared" si="474"/>
        <v>1</v>
      </c>
      <c r="AH1442" s="51" t="b">
        <f t="shared" si="475"/>
        <v>1</v>
      </c>
      <c r="AI1442" s="5" t="b">
        <f t="shared" si="476"/>
        <v>1</v>
      </c>
      <c r="AJ1442" s="5" t="b">
        <f t="shared" si="477"/>
        <v>0</v>
      </c>
      <c r="AK1442" s="5" t="b">
        <f t="shared" si="478"/>
        <v>0</v>
      </c>
      <c r="AL1442" s="5" t="b">
        <f t="shared" si="479"/>
        <v>0</v>
      </c>
      <c r="AM1442" s="5" t="b">
        <f t="shared" si="480"/>
        <v>0</v>
      </c>
      <c r="AN1442" s="5" t="b">
        <f t="shared" si="481"/>
        <v>0</v>
      </c>
      <c r="AO1442" s="5" t="b">
        <v>0</v>
      </c>
      <c r="AP1442" s="5" t="b">
        <f t="shared" si="482"/>
        <v>0</v>
      </c>
      <c r="AQ1442" s="56" t="b">
        <v>0</v>
      </c>
      <c r="AR1442" s="13">
        <v>1</v>
      </c>
      <c r="AS1442" s="2">
        <v>2</v>
      </c>
      <c r="AT1442" s="2">
        <v>3</v>
      </c>
      <c r="AU1442" s="2">
        <v>4</v>
      </c>
      <c r="AV1442" s="2">
        <v>6</v>
      </c>
      <c r="AW1442" s="2">
        <v>8</v>
      </c>
      <c r="AX1442" s="2">
        <v>12</v>
      </c>
      <c r="AY1442" s="2">
        <v>15</v>
      </c>
      <c r="AZ1442" s="2">
        <v>16</v>
      </c>
      <c r="BA1442" s="2">
        <v>20</v>
      </c>
      <c r="BB1442" s="2">
        <v>25</v>
      </c>
      <c r="BM1442" s="7"/>
      <c r="BN1442" s="7"/>
      <c r="BO1442" s="7"/>
    </row>
    <row r="1443" spans="1:84" s="2" customFormat="1" hidden="1" x14ac:dyDescent="0.25">
      <c r="L1443" s="15">
        <v>2011327825</v>
      </c>
      <c r="M1443" s="12" t="s">
        <v>5554</v>
      </c>
      <c r="Q1443" s="13" t="s">
        <v>5439</v>
      </c>
      <c r="R1443" s="2" t="s">
        <v>5440</v>
      </c>
      <c r="T1443" s="13" t="s">
        <v>5445</v>
      </c>
      <c r="U1443" s="2">
        <f t="shared" si="462"/>
        <v>1</v>
      </c>
      <c r="V1443" s="2" t="b">
        <f t="shared" si="463"/>
        <v>1</v>
      </c>
      <c r="W1443" s="17" t="b">
        <f t="shared" si="464"/>
        <v>0</v>
      </c>
      <c r="X1443" s="2" t="b">
        <f t="shared" si="465"/>
        <v>0</v>
      </c>
      <c r="Y1443" s="2" t="b">
        <f t="shared" si="466"/>
        <v>0</v>
      </c>
      <c r="Z1443" s="2" t="b">
        <f t="shared" si="467"/>
        <v>0</v>
      </c>
      <c r="AA1443" s="2" t="b">
        <f t="shared" si="468"/>
        <v>0</v>
      </c>
      <c r="AB1443" s="2" t="b">
        <f t="shared" si="469"/>
        <v>0</v>
      </c>
      <c r="AC1443" s="2" t="b">
        <f t="shared" si="470"/>
        <v>0</v>
      </c>
      <c r="AD1443" s="2" t="b">
        <f t="shared" si="471"/>
        <v>0</v>
      </c>
      <c r="AE1443" s="2" t="b">
        <f t="shared" si="472"/>
        <v>0</v>
      </c>
      <c r="AF1443" s="2" t="b">
        <f t="shared" si="473"/>
        <v>0</v>
      </c>
      <c r="AG1443" s="2" t="b">
        <f t="shared" si="474"/>
        <v>0</v>
      </c>
      <c r="AH1443" s="17" t="b">
        <f t="shared" si="475"/>
        <v>0</v>
      </c>
      <c r="AI1443" s="2" t="b">
        <f t="shared" si="476"/>
        <v>0</v>
      </c>
      <c r="AJ1443" s="2" t="b">
        <f t="shared" si="477"/>
        <v>0</v>
      </c>
      <c r="AK1443" s="2" t="b">
        <f t="shared" si="478"/>
        <v>0</v>
      </c>
      <c r="AL1443" s="2" t="b">
        <f t="shared" si="479"/>
        <v>0</v>
      </c>
      <c r="AM1443" s="2" t="b">
        <f t="shared" si="480"/>
        <v>0</v>
      </c>
      <c r="AN1443" s="2" t="b">
        <f t="shared" si="481"/>
        <v>0</v>
      </c>
      <c r="AO1443" s="2" t="b">
        <v>0</v>
      </c>
      <c r="AP1443" s="2" t="b">
        <f t="shared" si="482"/>
        <v>0</v>
      </c>
      <c r="AQ1443" s="41" t="b">
        <v>0</v>
      </c>
      <c r="AR1443" s="2">
        <v>1</v>
      </c>
      <c r="AS1443" s="2" t="s">
        <v>199</v>
      </c>
      <c r="AT1443" s="2">
        <v>0</v>
      </c>
      <c r="BM1443" s="7"/>
      <c r="BN1443" s="7"/>
      <c r="BO1443" s="7"/>
    </row>
    <row r="1444" spans="1:84" s="2" customFormat="1" hidden="1" x14ac:dyDescent="0.25">
      <c r="L1444" s="15">
        <v>88931060</v>
      </c>
      <c r="M1444" s="12" t="s">
        <v>5555</v>
      </c>
      <c r="Q1444" s="13" t="s">
        <v>5439</v>
      </c>
      <c r="R1444" s="2" t="s">
        <v>5440</v>
      </c>
      <c r="T1444" s="13" t="s">
        <v>5445</v>
      </c>
      <c r="U1444" s="2">
        <f t="shared" si="462"/>
        <v>1</v>
      </c>
      <c r="V1444" s="2" t="b">
        <f t="shared" si="463"/>
        <v>1</v>
      </c>
      <c r="W1444" s="17" t="b">
        <f t="shared" si="464"/>
        <v>0</v>
      </c>
      <c r="X1444" s="2" t="b">
        <f t="shared" si="465"/>
        <v>0</v>
      </c>
      <c r="Y1444" s="2" t="b">
        <f t="shared" si="466"/>
        <v>0</v>
      </c>
      <c r="Z1444" s="2" t="b">
        <f t="shared" si="467"/>
        <v>0</v>
      </c>
      <c r="AA1444" s="2" t="b">
        <f t="shared" si="468"/>
        <v>0</v>
      </c>
      <c r="AB1444" s="2" t="b">
        <f t="shared" si="469"/>
        <v>0</v>
      </c>
      <c r="AC1444" s="2" t="b">
        <f t="shared" si="470"/>
        <v>0</v>
      </c>
      <c r="AD1444" s="2" t="b">
        <f t="shared" si="471"/>
        <v>0</v>
      </c>
      <c r="AE1444" s="2" t="b">
        <f t="shared" si="472"/>
        <v>0</v>
      </c>
      <c r="AF1444" s="2" t="b">
        <f t="shared" si="473"/>
        <v>0</v>
      </c>
      <c r="AG1444" s="2" t="b">
        <f t="shared" si="474"/>
        <v>0</v>
      </c>
      <c r="AH1444" s="17" t="b">
        <f t="shared" si="475"/>
        <v>0</v>
      </c>
      <c r="AI1444" s="2" t="b">
        <f t="shared" si="476"/>
        <v>0</v>
      </c>
      <c r="AJ1444" s="2" t="b">
        <f t="shared" si="477"/>
        <v>0</v>
      </c>
      <c r="AK1444" s="2" t="b">
        <f t="shared" si="478"/>
        <v>0</v>
      </c>
      <c r="AL1444" s="2" t="b">
        <f t="shared" si="479"/>
        <v>0</v>
      </c>
      <c r="AM1444" s="2" t="b">
        <f t="shared" si="480"/>
        <v>0</v>
      </c>
      <c r="AN1444" s="2" t="b">
        <f t="shared" si="481"/>
        <v>0</v>
      </c>
      <c r="AO1444" s="2" t="b">
        <v>0</v>
      </c>
      <c r="AP1444" s="2" t="b">
        <f t="shared" si="482"/>
        <v>0</v>
      </c>
      <c r="AQ1444" s="41" t="b">
        <v>0</v>
      </c>
      <c r="AR1444" s="2">
        <v>1</v>
      </c>
      <c r="AS1444" s="2" t="s">
        <v>199</v>
      </c>
      <c r="AT1444" s="2">
        <v>0</v>
      </c>
    </row>
    <row r="1445" spans="1:84" s="2" customFormat="1" hidden="1" x14ac:dyDescent="0.25">
      <c r="L1445" s="15">
        <v>75641340</v>
      </c>
      <c r="M1445" s="12" t="s">
        <v>5556</v>
      </c>
      <c r="Q1445" s="13" t="s">
        <v>5439</v>
      </c>
      <c r="R1445" s="2" t="s">
        <v>5440</v>
      </c>
      <c r="T1445" s="13" t="s">
        <v>5443</v>
      </c>
      <c r="U1445" s="2">
        <f t="shared" si="462"/>
        <v>5</v>
      </c>
      <c r="V1445" s="2" t="b">
        <f t="shared" si="463"/>
        <v>1</v>
      </c>
      <c r="W1445" s="17" t="b">
        <f t="shared" si="464"/>
        <v>0</v>
      </c>
      <c r="X1445" s="2" t="b">
        <f t="shared" si="465"/>
        <v>0</v>
      </c>
      <c r="Y1445" s="2" t="b">
        <f t="shared" si="466"/>
        <v>0</v>
      </c>
      <c r="Z1445" s="2" t="b">
        <f t="shared" si="467"/>
        <v>1</v>
      </c>
      <c r="AA1445" s="2" t="b">
        <f t="shared" si="468"/>
        <v>0</v>
      </c>
      <c r="AB1445" s="2" t="b">
        <f t="shared" si="469"/>
        <v>1</v>
      </c>
      <c r="AC1445" s="2" t="b">
        <f t="shared" si="470"/>
        <v>0</v>
      </c>
      <c r="AD1445" s="2" t="b">
        <f t="shared" si="471"/>
        <v>0</v>
      </c>
      <c r="AE1445" s="2" t="b">
        <f t="shared" si="472"/>
        <v>1</v>
      </c>
      <c r="AF1445" s="2" t="b">
        <f t="shared" si="473"/>
        <v>0</v>
      </c>
      <c r="AG1445" s="2" t="b">
        <f t="shared" si="474"/>
        <v>1</v>
      </c>
      <c r="AH1445" s="17" t="b">
        <f t="shared" si="475"/>
        <v>0</v>
      </c>
      <c r="AI1445" s="2" t="b">
        <f t="shared" si="476"/>
        <v>0</v>
      </c>
      <c r="AJ1445" s="2" t="b">
        <f t="shared" si="477"/>
        <v>0</v>
      </c>
      <c r="AK1445" s="2" t="b">
        <f t="shared" si="478"/>
        <v>0</v>
      </c>
      <c r="AL1445" s="2" t="b">
        <f t="shared" si="479"/>
        <v>0</v>
      </c>
      <c r="AM1445" s="2" t="b">
        <f t="shared" si="480"/>
        <v>0</v>
      </c>
      <c r="AN1445" s="2" t="b">
        <f t="shared" si="481"/>
        <v>0</v>
      </c>
      <c r="AO1445" s="2" t="b">
        <v>0</v>
      </c>
      <c r="AP1445" s="2" t="b">
        <f t="shared" si="482"/>
        <v>0</v>
      </c>
      <c r="AQ1445" s="41" t="b">
        <v>0</v>
      </c>
      <c r="AR1445" s="13">
        <v>1</v>
      </c>
      <c r="AS1445" s="2">
        <v>6</v>
      </c>
      <c r="AT1445" s="2">
        <v>8</v>
      </c>
      <c r="AU1445" s="2">
        <v>12</v>
      </c>
      <c r="AV1445" s="2">
        <v>13</v>
      </c>
      <c r="AW1445" s="2">
        <v>15</v>
      </c>
      <c r="AX1445" s="2">
        <v>31</v>
      </c>
      <c r="AY1445" s="2">
        <v>0</v>
      </c>
    </row>
    <row r="1446" spans="1:84" s="2" customFormat="1" ht="42.75" hidden="1" x14ac:dyDescent="0.25">
      <c r="L1446" s="15">
        <v>2007219406</v>
      </c>
      <c r="M1446" s="12" t="s">
        <v>5557</v>
      </c>
      <c r="Q1446" s="13" t="s">
        <v>5439</v>
      </c>
      <c r="R1446" s="2" t="s">
        <v>5440</v>
      </c>
      <c r="T1446" s="13" t="s">
        <v>5443</v>
      </c>
      <c r="U1446" s="2">
        <f t="shared" si="462"/>
        <v>2</v>
      </c>
      <c r="V1446" s="2" t="b">
        <f t="shared" si="463"/>
        <v>1</v>
      </c>
      <c r="W1446" s="17" t="b">
        <f t="shared" si="464"/>
        <v>0</v>
      </c>
      <c r="X1446" s="2" t="b">
        <f t="shared" si="465"/>
        <v>0</v>
      </c>
      <c r="Y1446" s="2" t="b">
        <f t="shared" si="466"/>
        <v>0</v>
      </c>
      <c r="Z1446" s="2" t="b">
        <f t="shared" si="467"/>
        <v>1</v>
      </c>
      <c r="AA1446" s="2" t="b">
        <f t="shared" si="468"/>
        <v>0</v>
      </c>
      <c r="AB1446" s="2" t="b">
        <f t="shared" si="469"/>
        <v>0</v>
      </c>
      <c r="AC1446" s="2" t="b">
        <f t="shared" si="470"/>
        <v>0</v>
      </c>
      <c r="AD1446" s="2" t="b">
        <f t="shared" si="471"/>
        <v>0</v>
      </c>
      <c r="AE1446" s="2" t="b">
        <f t="shared" si="472"/>
        <v>0</v>
      </c>
      <c r="AF1446" s="2" t="b">
        <f t="shared" si="473"/>
        <v>0</v>
      </c>
      <c r="AG1446" s="2" t="b">
        <f t="shared" si="474"/>
        <v>0</v>
      </c>
      <c r="AH1446" s="17" t="b">
        <f t="shared" si="475"/>
        <v>0</v>
      </c>
      <c r="AI1446" s="2" t="b">
        <f t="shared" si="476"/>
        <v>0</v>
      </c>
      <c r="AJ1446" s="2" t="b">
        <f t="shared" si="477"/>
        <v>0</v>
      </c>
      <c r="AK1446" s="2" t="b">
        <f t="shared" si="478"/>
        <v>0</v>
      </c>
      <c r="AL1446" s="2" t="b">
        <f t="shared" si="479"/>
        <v>0</v>
      </c>
      <c r="AM1446" s="2" t="b">
        <f t="shared" si="480"/>
        <v>0</v>
      </c>
      <c r="AN1446" s="2" t="b">
        <f t="shared" si="481"/>
        <v>0</v>
      </c>
      <c r="AO1446" s="2" t="b">
        <v>0</v>
      </c>
      <c r="AP1446" s="2" t="b">
        <f t="shared" si="482"/>
        <v>0</v>
      </c>
      <c r="AQ1446" s="41" t="b">
        <v>0</v>
      </c>
      <c r="AR1446" s="13">
        <v>1</v>
      </c>
      <c r="AS1446" s="2">
        <v>6</v>
      </c>
      <c r="AT1446" s="2">
        <v>12</v>
      </c>
    </row>
    <row r="1447" spans="1:84" s="2" customFormat="1" ht="42.75" hidden="1" x14ac:dyDescent="0.25">
      <c r="A1447" s="42" t="s">
        <v>5656</v>
      </c>
      <c r="B1447" s="42"/>
      <c r="C1447" s="42" t="s">
        <v>5852</v>
      </c>
      <c r="D1447" s="42"/>
      <c r="E1447" s="42" t="s">
        <v>5693</v>
      </c>
      <c r="F1447" s="42" t="s">
        <v>6315</v>
      </c>
      <c r="G1447" s="42" t="s">
        <v>5693</v>
      </c>
      <c r="H1447" s="42" t="s">
        <v>6316</v>
      </c>
      <c r="I1447" s="42" t="s">
        <v>5705</v>
      </c>
      <c r="J1447" s="42">
        <v>571136270</v>
      </c>
      <c r="K1447" s="42"/>
      <c r="L1447" s="55">
        <v>56030672</v>
      </c>
      <c r="M1447" s="56" t="s">
        <v>5558</v>
      </c>
      <c r="N1447" s="5"/>
      <c r="O1447" s="5"/>
      <c r="P1447" s="5"/>
      <c r="Q1447" s="57" t="s">
        <v>5439</v>
      </c>
      <c r="R1447" s="5" t="s">
        <v>5440</v>
      </c>
      <c r="S1447" s="5"/>
      <c r="T1447" s="57" t="s">
        <v>5445</v>
      </c>
      <c r="U1447" s="5">
        <f t="shared" si="462"/>
        <v>14</v>
      </c>
      <c r="V1447" s="5" t="b">
        <f t="shared" si="463"/>
        <v>1</v>
      </c>
      <c r="W1447" s="51" t="b">
        <f t="shared" si="464"/>
        <v>1</v>
      </c>
      <c r="X1447" s="5" t="b">
        <f t="shared" si="465"/>
        <v>1</v>
      </c>
      <c r="Y1447" s="5" t="b">
        <f t="shared" si="466"/>
        <v>0</v>
      </c>
      <c r="Z1447" s="5" t="b">
        <f t="shared" si="467"/>
        <v>1</v>
      </c>
      <c r="AA1447" s="5" t="b">
        <f t="shared" si="468"/>
        <v>1</v>
      </c>
      <c r="AB1447" s="5" t="b">
        <f t="shared" si="469"/>
        <v>1</v>
      </c>
      <c r="AC1447" s="5" t="b">
        <f t="shared" si="470"/>
        <v>1</v>
      </c>
      <c r="AD1447" s="5" t="b">
        <f t="shared" si="471"/>
        <v>1</v>
      </c>
      <c r="AE1447" s="5" t="b">
        <f t="shared" si="472"/>
        <v>1</v>
      </c>
      <c r="AF1447" s="5" t="b">
        <f t="shared" si="473"/>
        <v>1</v>
      </c>
      <c r="AG1447" s="5" t="b">
        <f t="shared" si="474"/>
        <v>1</v>
      </c>
      <c r="AH1447" s="51" t="b">
        <f t="shared" si="475"/>
        <v>1</v>
      </c>
      <c r="AI1447" s="5" t="b">
        <f t="shared" si="476"/>
        <v>1</v>
      </c>
      <c r="AJ1447" s="5" t="b">
        <f t="shared" si="477"/>
        <v>0</v>
      </c>
      <c r="AK1447" s="5" t="b">
        <f t="shared" si="478"/>
        <v>1</v>
      </c>
      <c r="AL1447" s="5" t="b">
        <f t="shared" si="479"/>
        <v>0</v>
      </c>
      <c r="AM1447" s="5" t="b">
        <f t="shared" si="480"/>
        <v>0</v>
      </c>
      <c r="AN1447" s="5" t="b">
        <f t="shared" si="481"/>
        <v>0</v>
      </c>
      <c r="AO1447" s="5" t="b">
        <v>0</v>
      </c>
      <c r="AP1447" s="5" t="b">
        <f t="shared" si="482"/>
        <v>0</v>
      </c>
      <c r="AQ1447" s="56" t="b">
        <v>0</v>
      </c>
      <c r="AR1447" s="13">
        <v>1</v>
      </c>
      <c r="AS1447" s="2">
        <v>2</v>
      </c>
      <c r="AT1447" s="2">
        <v>3</v>
      </c>
      <c r="AU1447" s="2">
        <v>4</v>
      </c>
      <c r="AV1447" s="2">
        <v>6</v>
      </c>
      <c r="AW1447" s="2">
        <v>7</v>
      </c>
      <c r="AX1447" s="2">
        <v>8</v>
      </c>
      <c r="AY1447" s="2">
        <v>9</v>
      </c>
      <c r="AZ1447" s="2">
        <v>10</v>
      </c>
      <c r="BA1447" s="2">
        <v>11</v>
      </c>
      <c r="BB1447" s="2">
        <v>12</v>
      </c>
      <c r="BC1447" s="2">
        <v>13</v>
      </c>
      <c r="BD1447" s="2">
        <v>14</v>
      </c>
      <c r="BE1447" s="2">
        <v>15</v>
      </c>
      <c r="BF1447" s="2">
        <v>16</v>
      </c>
      <c r="BG1447" s="2">
        <v>20</v>
      </c>
      <c r="BH1447" s="2">
        <v>22</v>
      </c>
      <c r="BI1447" s="2">
        <v>25</v>
      </c>
      <c r="BJ1447" s="2">
        <v>31</v>
      </c>
      <c r="BK1447" s="2">
        <v>49</v>
      </c>
      <c r="BL1447" s="2">
        <v>50</v>
      </c>
    </row>
    <row r="1448" spans="1:84" s="2" customFormat="1" ht="28.5" hidden="1" x14ac:dyDescent="0.25">
      <c r="A1448" s="42" t="s">
        <v>5672</v>
      </c>
      <c r="B1448" s="42" t="s">
        <v>5705</v>
      </c>
      <c r="C1448" s="42">
        <v>2013</v>
      </c>
      <c r="D1448" s="42"/>
      <c r="E1448" s="42"/>
      <c r="F1448" s="42"/>
      <c r="G1448" s="42"/>
      <c r="H1448" s="42"/>
      <c r="I1448" s="42">
        <v>31313776</v>
      </c>
      <c r="J1448" s="42"/>
      <c r="K1448" s="42" t="s">
        <v>6317</v>
      </c>
      <c r="L1448" s="55">
        <v>93930199</v>
      </c>
      <c r="M1448" s="56" t="s">
        <v>5559</v>
      </c>
      <c r="N1448" s="5"/>
      <c r="O1448" s="5"/>
      <c r="P1448" s="5"/>
      <c r="Q1448" s="57" t="s">
        <v>5473</v>
      </c>
      <c r="R1448" s="5" t="s">
        <v>5440</v>
      </c>
      <c r="S1448" s="5"/>
      <c r="T1448" s="57" t="s">
        <v>5443</v>
      </c>
      <c r="U1448" s="5">
        <f t="shared" si="462"/>
        <v>7</v>
      </c>
      <c r="V1448" s="5" t="b">
        <f t="shared" si="463"/>
        <v>1</v>
      </c>
      <c r="W1448" s="51" t="b">
        <f t="shared" si="464"/>
        <v>1</v>
      </c>
      <c r="X1448" s="5" t="b">
        <f t="shared" si="465"/>
        <v>1</v>
      </c>
      <c r="Y1448" s="5" t="b">
        <f t="shared" si="466"/>
        <v>0</v>
      </c>
      <c r="Z1448" s="5" t="b">
        <f t="shared" si="467"/>
        <v>0</v>
      </c>
      <c r="AA1448" s="5" t="b">
        <f t="shared" si="468"/>
        <v>0</v>
      </c>
      <c r="AB1448" s="5" t="b">
        <f t="shared" si="469"/>
        <v>1</v>
      </c>
      <c r="AC1448" s="5" t="b">
        <f t="shared" si="470"/>
        <v>0</v>
      </c>
      <c r="AD1448" s="5" t="b">
        <f t="shared" si="471"/>
        <v>1</v>
      </c>
      <c r="AE1448" s="5" t="b">
        <f t="shared" si="472"/>
        <v>0</v>
      </c>
      <c r="AF1448" s="5" t="b">
        <f t="shared" si="473"/>
        <v>0</v>
      </c>
      <c r="AG1448" s="5" t="b">
        <f t="shared" si="474"/>
        <v>1</v>
      </c>
      <c r="AH1448" s="51" t="b">
        <f t="shared" si="475"/>
        <v>0</v>
      </c>
      <c r="AI1448" s="5" t="b">
        <f t="shared" si="476"/>
        <v>0</v>
      </c>
      <c r="AJ1448" s="5" t="b">
        <f t="shared" si="477"/>
        <v>0</v>
      </c>
      <c r="AK1448" s="5" t="b">
        <f t="shared" si="478"/>
        <v>0</v>
      </c>
      <c r="AL1448" s="5" t="b">
        <f t="shared" si="479"/>
        <v>0</v>
      </c>
      <c r="AM1448" s="5" t="b">
        <f t="shared" si="480"/>
        <v>0</v>
      </c>
      <c r="AN1448" s="5" t="b">
        <f t="shared" si="481"/>
        <v>0</v>
      </c>
      <c r="AO1448" s="5" t="b">
        <v>1</v>
      </c>
      <c r="AP1448" s="5" t="b">
        <f t="shared" si="482"/>
        <v>0</v>
      </c>
      <c r="AQ1448" s="56" t="b">
        <v>0</v>
      </c>
      <c r="AR1448" s="13">
        <v>1</v>
      </c>
      <c r="AS1448" s="2">
        <v>2</v>
      </c>
      <c r="AT1448" s="2">
        <v>4</v>
      </c>
      <c r="AU1448" s="2">
        <v>8</v>
      </c>
      <c r="AV1448" s="2">
        <v>11</v>
      </c>
      <c r="AW1448" s="2">
        <v>12</v>
      </c>
      <c r="AX1448" s="2">
        <v>15</v>
      </c>
      <c r="AY1448" s="2" t="s">
        <v>5628</v>
      </c>
      <c r="AZ1448" s="2">
        <v>25</v>
      </c>
      <c r="BA1448" s="2">
        <v>31</v>
      </c>
      <c r="BB1448" s="2">
        <v>51</v>
      </c>
    </row>
    <row r="1449" spans="1:84" s="2" customFormat="1" ht="28.5" hidden="1" x14ac:dyDescent="0.25">
      <c r="L1449" s="15" t="s">
        <v>5560</v>
      </c>
      <c r="M1449" s="12" t="s">
        <v>5561</v>
      </c>
      <c r="Q1449" s="13" t="s">
        <v>5439</v>
      </c>
      <c r="R1449" s="2" t="s">
        <v>5440</v>
      </c>
      <c r="T1449" s="13" t="s">
        <v>5445</v>
      </c>
      <c r="U1449" s="2">
        <f t="shared" si="462"/>
        <v>5</v>
      </c>
      <c r="V1449" s="2" t="b">
        <f t="shared" si="463"/>
        <v>1</v>
      </c>
      <c r="W1449" s="17" t="b">
        <f t="shared" si="464"/>
        <v>1</v>
      </c>
      <c r="X1449" s="2" t="b">
        <f t="shared" si="465"/>
        <v>1</v>
      </c>
      <c r="Y1449" s="2" t="b">
        <f t="shared" si="466"/>
        <v>0</v>
      </c>
      <c r="Z1449" s="2" t="b">
        <f t="shared" si="467"/>
        <v>0</v>
      </c>
      <c r="AA1449" s="2" t="b">
        <f t="shared" si="468"/>
        <v>0</v>
      </c>
      <c r="AB1449" s="2" t="b">
        <f t="shared" si="469"/>
        <v>1</v>
      </c>
      <c r="AC1449" s="2" t="b">
        <f t="shared" si="470"/>
        <v>0</v>
      </c>
      <c r="AD1449" s="2" t="b">
        <f t="shared" si="471"/>
        <v>0</v>
      </c>
      <c r="AE1449" s="2" t="b">
        <f t="shared" si="472"/>
        <v>0</v>
      </c>
      <c r="AF1449" s="2" t="b">
        <f t="shared" si="473"/>
        <v>0</v>
      </c>
      <c r="AG1449" s="2" t="b">
        <f t="shared" si="474"/>
        <v>1</v>
      </c>
      <c r="AH1449" s="17" t="b">
        <f t="shared" si="475"/>
        <v>0</v>
      </c>
      <c r="AI1449" s="2" t="b">
        <f t="shared" si="476"/>
        <v>0</v>
      </c>
      <c r="AJ1449" s="2" t="b">
        <f t="shared" si="477"/>
        <v>0</v>
      </c>
      <c r="AK1449" s="2" t="b">
        <f t="shared" si="478"/>
        <v>0</v>
      </c>
      <c r="AL1449" s="2" t="b">
        <f t="shared" si="479"/>
        <v>0</v>
      </c>
      <c r="AM1449" s="2" t="b">
        <f t="shared" si="480"/>
        <v>0</v>
      </c>
      <c r="AN1449" s="2" t="b">
        <f t="shared" si="481"/>
        <v>0</v>
      </c>
      <c r="AO1449" s="2" t="b">
        <v>0</v>
      </c>
      <c r="AP1449" s="2" t="b">
        <f t="shared" si="482"/>
        <v>0</v>
      </c>
      <c r="AQ1449" s="41" t="b">
        <v>0</v>
      </c>
      <c r="AR1449" s="13">
        <v>1</v>
      </c>
      <c r="AS1449" s="2">
        <v>2</v>
      </c>
      <c r="AT1449" s="2">
        <v>3</v>
      </c>
      <c r="AU1449" s="2">
        <v>4</v>
      </c>
      <c r="AV1449" s="2">
        <v>8</v>
      </c>
      <c r="AW1449" s="2">
        <v>12</v>
      </c>
      <c r="AX1449" s="2">
        <v>15</v>
      </c>
    </row>
    <row r="1450" spans="1:84" s="2" customFormat="1" ht="30" hidden="1" x14ac:dyDescent="0.25">
      <c r="L1450" s="11" t="s">
        <v>147</v>
      </c>
      <c r="M1450" s="2" t="s">
        <v>148</v>
      </c>
      <c r="N1450" s="2">
        <v>23</v>
      </c>
      <c r="O1450" s="2">
        <v>531</v>
      </c>
      <c r="P1450" s="3">
        <v>41851.446527777778</v>
      </c>
      <c r="Q1450" s="2" t="s">
        <v>11</v>
      </c>
      <c r="R1450" s="2" t="s">
        <v>9</v>
      </c>
      <c r="S1450" s="2" t="s">
        <v>149</v>
      </c>
      <c r="T1450" s="2" t="s">
        <v>13</v>
      </c>
      <c r="U1450" s="2">
        <f t="shared" si="462"/>
        <v>2</v>
      </c>
      <c r="V1450" s="2" t="b">
        <f t="shared" si="463"/>
        <v>1</v>
      </c>
      <c r="W1450" s="17" t="b">
        <f t="shared" si="464"/>
        <v>0</v>
      </c>
      <c r="X1450" s="2" t="b">
        <f t="shared" si="465"/>
        <v>0</v>
      </c>
      <c r="Y1450" s="2" t="b">
        <f t="shared" si="466"/>
        <v>0</v>
      </c>
      <c r="Z1450" s="2" t="b">
        <f t="shared" si="467"/>
        <v>0</v>
      </c>
      <c r="AA1450" s="2" t="b">
        <f t="shared" si="468"/>
        <v>0</v>
      </c>
      <c r="AB1450" s="2" t="b">
        <f t="shared" si="469"/>
        <v>0</v>
      </c>
      <c r="AC1450" s="2" t="b">
        <f t="shared" si="470"/>
        <v>0</v>
      </c>
      <c r="AD1450" s="2" t="b">
        <f t="shared" si="471"/>
        <v>0</v>
      </c>
      <c r="AE1450" s="2" t="b">
        <f t="shared" si="472"/>
        <v>0</v>
      </c>
      <c r="AF1450" s="2" t="b">
        <f t="shared" si="473"/>
        <v>0</v>
      </c>
      <c r="AG1450" s="2" t="b">
        <f t="shared" si="474"/>
        <v>0</v>
      </c>
      <c r="AH1450" s="17" t="b">
        <f t="shared" si="475"/>
        <v>0</v>
      </c>
      <c r="AI1450" s="2" t="b">
        <f t="shared" si="476"/>
        <v>0</v>
      </c>
      <c r="AJ1450" s="2" t="b">
        <f t="shared" si="477"/>
        <v>0</v>
      </c>
      <c r="AK1450" s="2" t="b">
        <f t="shared" si="478"/>
        <v>1</v>
      </c>
      <c r="AL1450" s="2" t="b">
        <f t="shared" si="479"/>
        <v>0</v>
      </c>
      <c r="AM1450" s="2" t="b">
        <f t="shared" si="480"/>
        <v>0</v>
      </c>
      <c r="AN1450" s="2" t="b">
        <f t="shared" si="481"/>
        <v>0</v>
      </c>
      <c r="AO1450" s="2" t="b">
        <v>0</v>
      </c>
      <c r="AP1450" s="2" t="b">
        <f t="shared" si="482"/>
        <v>0</v>
      </c>
      <c r="AQ1450" s="2" t="b">
        <v>0</v>
      </c>
      <c r="AR1450" s="2">
        <v>1</v>
      </c>
      <c r="AS1450" s="2" t="s">
        <v>5615</v>
      </c>
      <c r="AT1450" s="2">
        <v>12</v>
      </c>
      <c r="AU1450" s="2">
        <v>22</v>
      </c>
      <c r="BM1450" s="7"/>
      <c r="BN1450" s="7"/>
      <c r="BO1450" s="7"/>
    </row>
    <row r="1451" spans="1:84" s="84" customFormat="1" ht="45" x14ac:dyDescent="0.25">
      <c r="A1451" s="75" t="s">
        <v>5676</v>
      </c>
      <c r="B1451" s="80" t="s">
        <v>5962</v>
      </c>
      <c r="C1451" s="63" t="s">
        <v>5963</v>
      </c>
      <c r="D1451" s="94" t="s">
        <v>5703</v>
      </c>
      <c r="E1451" s="94" t="s">
        <v>5964</v>
      </c>
      <c r="F1451" s="94" t="s">
        <v>5703</v>
      </c>
      <c r="G1451" s="94" t="s">
        <v>5965</v>
      </c>
      <c r="H1451" s="94" t="s">
        <v>5734</v>
      </c>
      <c r="I1451" s="95">
        <v>940489106</v>
      </c>
      <c r="J1451" s="94" t="s">
        <v>5966</v>
      </c>
      <c r="K1451" s="75"/>
      <c r="L1451" s="90" t="s">
        <v>4619</v>
      </c>
      <c r="M1451" s="90" t="s">
        <v>4620</v>
      </c>
      <c r="N1451" s="90">
        <v>1</v>
      </c>
      <c r="O1451" s="90">
        <v>1</v>
      </c>
      <c r="P1451" s="93">
        <v>41974</v>
      </c>
      <c r="Q1451" s="90" t="s">
        <v>1444</v>
      </c>
      <c r="R1451" s="90" t="s">
        <v>459</v>
      </c>
      <c r="S1451" s="90" t="s">
        <v>4621</v>
      </c>
      <c r="T1451" s="90" t="s">
        <v>1446</v>
      </c>
      <c r="U1451" s="90">
        <f t="shared" si="462"/>
        <v>2</v>
      </c>
      <c r="V1451" s="90" t="b">
        <f t="shared" si="463"/>
        <v>1</v>
      </c>
      <c r="W1451" s="90" t="b">
        <f t="shared" si="464"/>
        <v>0</v>
      </c>
      <c r="X1451" s="90" t="b">
        <f t="shared" si="465"/>
        <v>0</v>
      </c>
      <c r="Y1451" s="90" t="b">
        <f t="shared" si="466"/>
        <v>0</v>
      </c>
      <c r="Z1451" s="90" t="b">
        <f t="shared" si="467"/>
        <v>0</v>
      </c>
      <c r="AA1451" s="90" t="b">
        <f t="shared" si="468"/>
        <v>0</v>
      </c>
      <c r="AB1451" s="90" t="b">
        <f t="shared" si="469"/>
        <v>0</v>
      </c>
      <c r="AC1451" s="90" t="b">
        <f t="shared" si="470"/>
        <v>0</v>
      </c>
      <c r="AD1451" s="90" t="b">
        <f t="shared" si="471"/>
        <v>0</v>
      </c>
      <c r="AE1451" s="90" t="b">
        <f t="shared" si="472"/>
        <v>0</v>
      </c>
      <c r="AF1451" s="90" t="b">
        <f t="shared" si="473"/>
        <v>0</v>
      </c>
      <c r="AG1451" s="90" t="b">
        <f t="shared" si="474"/>
        <v>0</v>
      </c>
      <c r="AH1451" s="90" t="b">
        <f t="shared" si="475"/>
        <v>0</v>
      </c>
      <c r="AI1451" s="90" t="b">
        <f t="shared" si="476"/>
        <v>0</v>
      </c>
      <c r="AJ1451" s="90" t="b">
        <f t="shared" si="477"/>
        <v>0</v>
      </c>
      <c r="AK1451" s="90" t="b">
        <f t="shared" si="478"/>
        <v>0</v>
      </c>
      <c r="AL1451" s="90" t="b">
        <f t="shared" si="479"/>
        <v>0</v>
      </c>
      <c r="AM1451" s="90" t="b">
        <f t="shared" si="480"/>
        <v>0</v>
      </c>
      <c r="AN1451" s="90" t="b">
        <f t="shared" si="481"/>
        <v>0</v>
      </c>
      <c r="AO1451" s="90" t="b">
        <v>1</v>
      </c>
      <c r="AP1451" s="90" t="b">
        <f t="shared" si="482"/>
        <v>0</v>
      </c>
      <c r="AQ1451" s="90" t="b">
        <v>0</v>
      </c>
      <c r="AR1451" s="2">
        <v>1</v>
      </c>
      <c r="AS1451" s="2">
        <v>51</v>
      </c>
      <c r="AT1451" s="2">
        <v>69</v>
      </c>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row>
    <row r="1452" spans="1:84" s="2" customFormat="1" ht="30" hidden="1" x14ac:dyDescent="0.25">
      <c r="A1452" s="7"/>
      <c r="B1452" s="5"/>
      <c r="C1452" s="5"/>
      <c r="D1452" s="5"/>
      <c r="E1452" s="5"/>
      <c r="F1452" s="5"/>
      <c r="G1452" s="5"/>
      <c r="H1452" s="5"/>
      <c r="I1452" s="5"/>
      <c r="J1452" s="5"/>
      <c r="K1452" s="5"/>
      <c r="L1452" s="11" t="s">
        <v>1635</v>
      </c>
      <c r="M1452" s="2" t="s">
        <v>1636</v>
      </c>
      <c r="N1452" s="2">
        <v>54</v>
      </c>
      <c r="O1452" s="2">
        <v>12</v>
      </c>
      <c r="P1452" s="3">
        <v>42064.382638888892</v>
      </c>
      <c r="Q1452" s="2" t="s">
        <v>1637</v>
      </c>
      <c r="R1452" s="2" t="s">
        <v>459</v>
      </c>
      <c r="S1452" s="2" t="s">
        <v>1638</v>
      </c>
      <c r="T1452" s="2" t="s">
        <v>759</v>
      </c>
      <c r="U1452" s="2">
        <f t="shared" si="462"/>
        <v>0</v>
      </c>
      <c r="V1452" s="2" t="b">
        <f t="shared" si="463"/>
        <v>0</v>
      </c>
      <c r="W1452" s="17" t="b">
        <f t="shared" si="464"/>
        <v>0</v>
      </c>
      <c r="X1452" s="2" t="b">
        <f t="shared" si="465"/>
        <v>0</v>
      </c>
      <c r="Y1452" s="2" t="b">
        <f t="shared" si="466"/>
        <v>0</v>
      </c>
      <c r="Z1452" s="2" t="b">
        <f t="shared" si="467"/>
        <v>0</v>
      </c>
      <c r="AA1452" s="2" t="b">
        <f t="shared" si="468"/>
        <v>0</v>
      </c>
      <c r="AB1452" s="2" t="b">
        <f t="shared" si="469"/>
        <v>0</v>
      </c>
      <c r="AC1452" s="2" t="b">
        <f t="shared" si="470"/>
        <v>0</v>
      </c>
      <c r="AD1452" s="2" t="b">
        <f t="shared" si="471"/>
        <v>0</v>
      </c>
      <c r="AE1452" s="2" t="b">
        <f t="shared" si="472"/>
        <v>0</v>
      </c>
      <c r="AF1452" s="2" t="b">
        <f t="shared" si="473"/>
        <v>0</v>
      </c>
      <c r="AG1452" s="2" t="b">
        <f t="shared" si="474"/>
        <v>0</v>
      </c>
      <c r="AH1452" s="17" t="b">
        <f t="shared" si="475"/>
        <v>0</v>
      </c>
      <c r="AI1452" s="2" t="b">
        <f t="shared" si="476"/>
        <v>0</v>
      </c>
      <c r="AJ1452" s="2" t="b">
        <f t="shared" si="477"/>
        <v>0</v>
      </c>
      <c r="AK1452" s="2" t="b">
        <f t="shared" si="478"/>
        <v>0</v>
      </c>
      <c r="AL1452" s="2" t="b">
        <f t="shared" si="479"/>
        <v>0</v>
      </c>
      <c r="AM1452" s="2" t="b">
        <f t="shared" si="480"/>
        <v>0</v>
      </c>
      <c r="AN1452" s="2" t="b">
        <f t="shared" si="481"/>
        <v>0</v>
      </c>
      <c r="AO1452" s="2" t="b">
        <v>0</v>
      </c>
      <c r="AP1452" s="2" t="b">
        <f t="shared" si="482"/>
        <v>0</v>
      </c>
      <c r="AQ1452" s="2" t="b">
        <v>0</v>
      </c>
      <c r="AR1452" s="2" t="s">
        <v>5615</v>
      </c>
      <c r="BM1452" s="7"/>
      <c r="BN1452" s="7"/>
      <c r="BO1452" s="7"/>
    </row>
    <row r="1453" spans="1:84" s="2" customFormat="1" ht="30" hidden="1" x14ac:dyDescent="0.25">
      <c r="A1453" s="7"/>
      <c r="B1453" s="7"/>
      <c r="C1453" s="7"/>
      <c r="D1453" s="7"/>
      <c r="E1453" s="7"/>
      <c r="F1453" s="7"/>
      <c r="G1453" s="7"/>
      <c r="H1453" s="7"/>
      <c r="I1453" s="7"/>
      <c r="J1453" s="7"/>
      <c r="K1453" s="7"/>
      <c r="L1453" s="11" t="s">
        <v>2169</v>
      </c>
      <c r="M1453" s="2" t="s">
        <v>2170</v>
      </c>
      <c r="N1453" s="2">
        <v>7</v>
      </c>
      <c r="O1453" s="2">
        <v>4</v>
      </c>
      <c r="P1453" s="4">
        <v>41640</v>
      </c>
      <c r="Q1453" s="2" t="s">
        <v>11</v>
      </c>
      <c r="R1453" s="2" t="s">
        <v>459</v>
      </c>
      <c r="S1453" s="2" t="s">
        <v>2171</v>
      </c>
      <c r="T1453" s="2" t="s">
        <v>1168</v>
      </c>
      <c r="U1453" s="2">
        <f t="shared" si="462"/>
        <v>1</v>
      </c>
      <c r="V1453" s="2" t="b">
        <f t="shared" si="463"/>
        <v>1</v>
      </c>
      <c r="W1453" s="17" t="b">
        <f t="shared" si="464"/>
        <v>0</v>
      </c>
      <c r="X1453" s="2" t="b">
        <f t="shared" si="465"/>
        <v>0</v>
      </c>
      <c r="Y1453" s="2" t="b">
        <f t="shared" si="466"/>
        <v>0</v>
      </c>
      <c r="Z1453" s="2" t="b">
        <f t="shared" si="467"/>
        <v>0</v>
      </c>
      <c r="AA1453" s="2" t="b">
        <f t="shared" si="468"/>
        <v>0</v>
      </c>
      <c r="AB1453" s="2" t="b">
        <f t="shared" si="469"/>
        <v>0</v>
      </c>
      <c r="AC1453" s="2" t="b">
        <f t="shared" si="470"/>
        <v>0</v>
      </c>
      <c r="AD1453" s="2" t="b">
        <f t="shared" si="471"/>
        <v>0</v>
      </c>
      <c r="AE1453" s="2" t="b">
        <f t="shared" si="472"/>
        <v>0</v>
      </c>
      <c r="AF1453" s="2" t="b">
        <f t="shared" si="473"/>
        <v>0</v>
      </c>
      <c r="AG1453" s="2" t="b">
        <f t="shared" si="474"/>
        <v>0</v>
      </c>
      <c r="AH1453" s="17" t="b">
        <f t="shared" si="475"/>
        <v>0</v>
      </c>
      <c r="AI1453" s="2" t="b">
        <f t="shared" si="476"/>
        <v>0</v>
      </c>
      <c r="AJ1453" s="2" t="b">
        <f t="shared" si="477"/>
        <v>0</v>
      </c>
      <c r="AK1453" s="2" t="b">
        <f t="shared" si="478"/>
        <v>0</v>
      </c>
      <c r="AL1453" s="2" t="b">
        <f t="shared" si="479"/>
        <v>0</v>
      </c>
      <c r="AM1453" s="2" t="b">
        <f t="shared" si="480"/>
        <v>0</v>
      </c>
      <c r="AN1453" s="2" t="b">
        <f t="shared" si="481"/>
        <v>0</v>
      </c>
      <c r="AO1453" s="2" t="b">
        <v>0</v>
      </c>
      <c r="AP1453" s="2" t="b">
        <f t="shared" si="482"/>
        <v>0</v>
      </c>
      <c r="AQ1453" s="2" t="b">
        <v>0</v>
      </c>
      <c r="AR1453" s="2">
        <v>1</v>
      </c>
      <c r="BM1453" s="7"/>
      <c r="BN1453" s="7"/>
      <c r="BO1453" s="7"/>
    </row>
    <row r="1454" spans="1:84" s="2" customFormat="1" ht="30" hidden="1" x14ac:dyDescent="0.25">
      <c r="L1454" s="11" t="s">
        <v>295</v>
      </c>
      <c r="M1454" s="2" t="s">
        <v>296</v>
      </c>
      <c r="N1454" s="7">
        <v>2012</v>
      </c>
      <c r="O1454" s="7">
        <v>1</v>
      </c>
      <c r="P1454" s="8">
        <v>41091.62777777778</v>
      </c>
      <c r="Q1454" s="7" t="s">
        <v>16</v>
      </c>
      <c r="R1454" s="7" t="s">
        <v>9</v>
      </c>
      <c r="S1454" s="7" t="s">
        <v>297</v>
      </c>
      <c r="T1454" s="7" t="s">
        <v>13</v>
      </c>
      <c r="U1454" s="2">
        <f t="shared" si="462"/>
        <v>1</v>
      </c>
      <c r="V1454" s="2" t="b">
        <f t="shared" si="463"/>
        <v>1</v>
      </c>
      <c r="W1454" s="17" t="b">
        <f t="shared" si="464"/>
        <v>0</v>
      </c>
      <c r="X1454" s="2" t="b">
        <f t="shared" si="465"/>
        <v>0</v>
      </c>
      <c r="Y1454" s="2" t="b">
        <f t="shared" si="466"/>
        <v>0</v>
      </c>
      <c r="Z1454" s="2" t="b">
        <f t="shared" si="467"/>
        <v>0</v>
      </c>
      <c r="AA1454" s="2" t="b">
        <f t="shared" si="468"/>
        <v>0</v>
      </c>
      <c r="AB1454" s="2" t="b">
        <f t="shared" si="469"/>
        <v>0</v>
      </c>
      <c r="AC1454" s="2" t="b">
        <f t="shared" si="470"/>
        <v>0</v>
      </c>
      <c r="AD1454" s="2" t="b">
        <f t="shared" si="471"/>
        <v>0</v>
      </c>
      <c r="AE1454" s="2" t="b">
        <f t="shared" si="472"/>
        <v>0</v>
      </c>
      <c r="AF1454" s="2" t="b">
        <f t="shared" si="473"/>
        <v>0</v>
      </c>
      <c r="AG1454" s="2" t="b">
        <f t="shared" si="474"/>
        <v>0</v>
      </c>
      <c r="AH1454" s="17" t="b">
        <f t="shared" si="475"/>
        <v>0</v>
      </c>
      <c r="AI1454" s="2" t="b">
        <f t="shared" si="476"/>
        <v>0</v>
      </c>
      <c r="AJ1454" s="2" t="b">
        <f t="shared" si="477"/>
        <v>0</v>
      </c>
      <c r="AK1454" s="2" t="b">
        <f t="shared" si="478"/>
        <v>0</v>
      </c>
      <c r="AL1454" s="2" t="b">
        <f t="shared" si="479"/>
        <v>0</v>
      </c>
      <c r="AM1454" s="2" t="b">
        <f t="shared" si="480"/>
        <v>0</v>
      </c>
      <c r="AN1454" s="2" t="b">
        <f t="shared" si="481"/>
        <v>0</v>
      </c>
      <c r="AO1454" s="2" t="b">
        <v>0</v>
      </c>
      <c r="AP1454" s="2" t="b">
        <f t="shared" si="482"/>
        <v>0</v>
      </c>
      <c r="AQ1454" s="2" t="b">
        <v>0</v>
      </c>
      <c r="AR1454" s="7">
        <v>1</v>
      </c>
      <c r="AS1454" s="7" t="s">
        <v>5615</v>
      </c>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row>
    <row r="1455" spans="1:84" s="2" customFormat="1" hidden="1" x14ac:dyDescent="0.25">
      <c r="L1455" s="15">
        <v>2018322576</v>
      </c>
      <c r="M1455" s="12" t="s">
        <v>5562</v>
      </c>
      <c r="Q1455" s="13" t="s">
        <v>5563</v>
      </c>
      <c r="R1455" s="2" t="s">
        <v>5440</v>
      </c>
      <c r="T1455" s="13" t="s">
        <v>5447</v>
      </c>
      <c r="U1455" s="2">
        <f t="shared" si="462"/>
        <v>0</v>
      </c>
      <c r="V1455" s="2" t="b">
        <f t="shared" si="463"/>
        <v>0</v>
      </c>
      <c r="W1455" s="17" t="b">
        <f t="shared" si="464"/>
        <v>0</v>
      </c>
      <c r="X1455" s="2" t="b">
        <f t="shared" si="465"/>
        <v>0</v>
      </c>
      <c r="Y1455" s="2" t="b">
        <f t="shared" si="466"/>
        <v>0</v>
      </c>
      <c r="Z1455" s="2" t="b">
        <f t="shared" si="467"/>
        <v>0</v>
      </c>
      <c r="AA1455" s="2" t="b">
        <f t="shared" si="468"/>
        <v>0</v>
      </c>
      <c r="AB1455" s="2" t="b">
        <f t="shared" si="469"/>
        <v>0</v>
      </c>
      <c r="AC1455" s="2" t="b">
        <f t="shared" si="470"/>
        <v>0</v>
      </c>
      <c r="AD1455" s="2" t="b">
        <f t="shared" si="471"/>
        <v>0</v>
      </c>
      <c r="AE1455" s="2" t="b">
        <f t="shared" si="472"/>
        <v>0</v>
      </c>
      <c r="AF1455" s="2" t="b">
        <f t="shared" si="473"/>
        <v>0</v>
      </c>
      <c r="AG1455" s="2" t="b">
        <f t="shared" si="474"/>
        <v>0</v>
      </c>
      <c r="AH1455" s="17" t="b">
        <f t="shared" si="475"/>
        <v>0</v>
      </c>
      <c r="AI1455" s="2" t="b">
        <f t="shared" si="476"/>
        <v>0</v>
      </c>
      <c r="AJ1455" s="2" t="b">
        <f t="shared" si="477"/>
        <v>0</v>
      </c>
      <c r="AK1455" s="2" t="b">
        <f t="shared" si="478"/>
        <v>0</v>
      </c>
      <c r="AL1455" s="2" t="b">
        <f t="shared" si="479"/>
        <v>0</v>
      </c>
      <c r="AM1455" s="2" t="b">
        <f t="shared" si="480"/>
        <v>0</v>
      </c>
      <c r="AN1455" s="2" t="b">
        <f t="shared" si="481"/>
        <v>0</v>
      </c>
      <c r="AO1455" s="2" t="b">
        <v>0</v>
      </c>
      <c r="AP1455" s="2" t="b">
        <f t="shared" si="482"/>
        <v>0</v>
      </c>
      <c r="AQ1455" s="41" t="b">
        <v>0</v>
      </c>
      <c r="AR1455" s="2" t="s">
        <v>5629</v>
      </c>
    </row>
    <row r="1456" spans="1:84" s="2" customFormat="1" hidden="1" x14ac:dyDescent="0.25">
      <c r="A1456" s="7"/>
      <c r="B1456" s="7"/>
      <c r="C1456" s="7"/>
      <c r="D1456" s="7"/>
      <c r="E1456" s="7"/>
      <c r="F1456" s="7"/>
      <c r="G1456" s="7"/>
      <c r="H1456" s="7"/>
      <c r="I1456" s="7"/>
      <c r="J1456" s="7"/>
      <c r="K1456" s="7"/>
      <c r="L1456" s="11" t="s">
        <v>3094</v>
      </c>
      <c r="M1456" s="2" t="s">
        <v>3095</v>
      </c>
      <c r="N1456" s="2">
        <v>2012</v>
      </c>
      <c r="O1456" s="2">
        <v>4</v>
      </c>
      <c r="P1456" s="3">
        <v>41000.645833333336</v>
      </c>
      <c r="Q1456" s="2" t="s">
        <v>2064</v>
      </c>
      <c r="R1456" s="2" t="s">
        <v>459</v>
      </c>
      <c r="S1456" s="2" t="s">
        <v>3092</v>
      </c>
      <c r="T1456" s="2" t="s">
        <v>3093</v>
      </c>
      <c r="U1456" s="2">
        <f t="shared" si="462"/>
        <v>1</v>
      </c>
      <c r="V1456" s="2" t="b">
        <f t="shared" si="463"/>
        <v>0</v>
      </c>
      <c r="W1456" s="17" t="b">
        <f t="shared" si="464"/>
        <v>0</v>
      </c>
      <c r="X1456" s="2" t="b">
        <f t="shared" si="465"/>
        <v>1</v>
      </c>
      <c r="Y1456" s="2" t="b">
        <f t="shared" si="466"/>
        <v>0</v>
      </c>
      <c r="Z1456" s="2" t="b">
        <f t="shared" si="467"/>
        <v>0</v>
      </c>
      <c r="AA1456" s="2" t="b">
        <f t="shared" si="468"/>
        <v>0</v>
      </c>
      <c r="AB1456" s="2" t="b">
        <f t="shared" si="469"/>
        <v>0</v>
      </c>
      <c r="AC1456" s="2" t="b">
        <f t="shared" si="470"/>
        <v>0</v>
      </c>
      <c r="AD1456" s="2" t="b">
        <f t="shared" si="471"/>
        <v>0</v>
      </c>
      <c r="AE1456" s="2" t="b">
        <f t="shared" si="472"/>
        <v>0</v>
      </c>
      <c r="AF1456" s="2" t="b">
        <f t="shared" si="473"/>
        <v>0</v>
      </c>
      <c r="AG1456" s="2" t="b">
        <f t="shared" si="474"/>
        <v>0</v>
      </c>
      <c r="AH1456" s="17" t="b">
        <f t="shared" si="475"/>
        <v>0</v>
      </c>
      <c r="AI1456" s="2" t="b">
        <f t="shared" si="476"/>
        <v>0</v>
      </c>
      <c r="AJ1456" s="2" t="b">
        <f t="shared" si="477"/>
        <v>0</v>
      </c>
      <c r="AK1456" s="2" t="b">
        <f t="shared" si="478"/>
        <v>0</v>
      </c>
      <c r="AL1456" s="2" t="b">
        <f t="shared" si="479"/>
        <v>0</v>
      </c>
      <c r="AM1456" s="2" t="b">
        <f t="shared" si="480"/>
        <v>0</v>
      </c>
      <c r="AN1456" s="2" t="b">
        <f t="shared" si="481"/>
        <v>0</v>
      </c>
      <c r="AO1456" s="2" t="b">
        <v>0</v>
      </c>
      <c r="AP1456" s="2" t="b">
        <f t="shared" si="482"/>
        <v>0</v>
      </c>
      <c r="AQ1456" s="2" t="b">
        <v>0</v>
      </c>
      <c r="AR1456" s="2">
        <v>3</v>
      </c>
      <c r="AS1456" s="2">
        <v>4</v>
      </c>
      <c r="AT1456" s="2" t="s">
        <v>5615</v>
      </c>
      <c r="BM1456" s="7"/>
      <c r="BN1456" s="7"/>
      <c r="BO1456" s="7"/>
    </row>
    <row r="1457" spans="1:67" s="2" customFormat="1" ht="30" hidden="1" x14ac:dyDescent="0.25">
      <c r="A1457" s="7"/>
      <c r="L1457" s="11" t="s">
        <v>2625</v>
      </c>
      <c r="M1457" s="2" t="s">
        <v>2626</v>
      </c>
      <c r="N1457" s="2">
        <v>9</v>
      </c>
      <c r="O1457" s="2">
        <v>8</v>
      </c>
      <c r="P1457" s="3">
        <v>42036.504166666666</v>
      </c>
      <c r="Q1457" s="2" t="s">
        <v>11</v>
      </c>
      <c r="R1457" s="2" t="s">
        <v>459</v>
      </c>
      <c r="S1457" s="2" t="s">
        <v>2627</v>
      </c>
      <c r="T1457" s="2" t="s">
        <v>774</v>
      </c>
      <c r="U1457" s="2">
        <f t="shared" si="462"/>
        <v>1</v>
      </c>
      <c r="V1457" s="2" t="b">
        <f t="shared" si="463"/>
        <v>0</v>
      </c>
      <c r="W1457" s="17" t="b">
        <f t="shared" si="464"/>
        <v>1</v>
      </c>
      <c r="X1457" s="2" t="b">
        <f t="shared" si="465"/>
        <v>0</v>
      </c>
      <c r="Y1457" s="2" t="b">
        <f t="shared" si="466"/>
        <v>0</v>
      </c>
      <c r="Z1457" s="2" t="b">
        <f t="shared" si="467"/>
        <v>0</v>
      </c>
      <c r="AA1457" s="2" t="b">
        <f t="shared" si="468"/>
        <v>0</v>
      </c>
      <c r="AB1457" s="2" t="b">
        <f t="shared" si="469"/>
        <v>0</v>
      </c>
      <c r="AC1457" s="2" t="b">
        <f t="shared" si="470"/>
        <v>0</v>
      </c>
      <c r="AD1457" s="2" t="b">
        <f t="shared" si="471"/>
        <v>0</v>
      </c>
      <c r="AE1457" s="2" t="b">
        <f t="shared" si="472"/>
        <v>0</v>
      </c>
      <c r="AF1457" s="2" t="b">
        <f t="shared" si="473"/>
        <v>0</v>
      </c>
      <c r="AG1457" s="2" t="b">
        <f t="shared" si="474"/>
        <v>0</v>
      </c>
      <c r="AH1457" s="17" t="b">
        <f t="shared" si="475"/>
        <v>0</v>
      </c>
      <c r="AI1457" s="2" t="b">
        <f t="shared" si="476"/>
        <v>0</v>
      </c>
      <c r="AJ1457" s="2" t="b">
        <f t="shared" si="477"/>
        <v>0</v>
      </c>
      <c r="AK1457" s="2" t="b">
        <f t="shared" si="478"/>
        <v>0</v>
      </c>
      <c r="AL1457" s="2" t="b">
        <f t="shared" si="479"/>
        <v>0</v>
      </c>
      <c r="AM1457" s="2" t="b">
        <f t="shared" si="480"/>
        <v>0</v>
      </c>
      <c r="AN1457" s="2" t="b">
        <f t="shared" si="481"/>
        <v>0</v>
      </c>
      <c r="AO1457" s="2" t="b">
        <v>0</v>
      </c>
      <c r="AP1457" s="2" t="b">
        <f t="shared" si="482"/>
        <v>0</v>
      </c>
      <c r="AQ1457" s="2" t="b">
        <v>0</v>
      </c>
      <c r="AR1457" s="2">
        <v>2</v>
      </c>
      <c r="AS1457" s="2" t="s">
        <v>5615</v>
      </c>
      <c r="BM1457" s="7"/>
      <c r="BN1457" s="7"/>
      <c r="BO1457" s="7"/>
    </row>
    <row r="1458" spans="1:67" s="2" customFormat="1" hidden="1" x14ac:dyDescent="0.25">
      <c r="A1458" s="7"/>
      <c r="B1458" s="7"/>
      <c r="C1458" s="7"/>
      <c r="D1458" s="7"/>
      <c r="E1458" s="7"/>
      <c r="F1458" s="7"/>
      <c r="G1458" s="7"/>
      <c r="H1458" s="7"/>
      <c r="I1458" s="7"/>
      <c r="J1458" s="7"/>
      <c r="K1458" s="7"/>
      <c r="L1458" s="11" t="s">
        <v>694</v>
      </c>
      <c r="M1458" s="2" t="s">
        <v>695</v>
      </c>
      <c r="N1458" s="2">
        <v>2013</v>
      </c>
      <c r="O1458" s="2">
        <v>2</v>
      </c>
      <c r="P1458" s="3">
        <v>41275.625</v>
      </c>
      <c r="Q1458" s="2" t="s">
        <v>11</v>
      </c>
      <c r="R1458" s="2" t="s">
        <v>459</v>
      </c>
      <c r="S1458" s="2" t="s">
        <v>690</v>
      </c>
      <c r="T1458" s="2" t="s">
        <v>691</v>
      </c>
      <c r="U1458" s="2">
        <f t="shared" si="462"/>
        <v>0</v>
      </c>
      <c r="V1458" s="2" t="b">
        <f t="shared" si="463"/>
        <v>0</v>
      </c>
      <c r="W1458" s="17" t="b">
        <f t="shared" si="464"/>
        <v>0</v>
      </c>
      <c r="X1458" s="2" t="b">
        <f t="shared" si="465"/>
        <v>0</v>
      </c>
      <c r="Y1458" s="2" t="b">
        <f t="shared" si="466"/>
        <v>0</v>
      </c>
      <c r="Z1458" s="2" t="b">
        <f t="shared" si="467"/>
        <v>0</v>
      </c>
      <c r="AA1458" s="2" t="b">
        <f t="shared" si="468"/>
        <v>0</v>
      </c>
      <c r="AB1458" s="2" t="b">
        <f t="shared" si="469"/>
        <v>0</v>
      </c>
      <c r="AC1458" s="2" t="b">
        <f t="shared" si="470"/>
        <v>0</v>
      </c>
      <c r="AD1458" s="2" t="b">
        <f t="shared" si="471"/>
        <v>0</v>
      </c>
      <c r="AE1458" s="2" t="b">
        <f t="shared" si="472"/>
        <v>0</v>
      </c>
      <c r="AF1458" s="2" t="b">
        <f t="shared" si="473"/>
        <v>0</v>
      </c>
      <c r="AG1458" s="2" t="b">
        <f t="shared" si="474"/>
        <v>0</v>
      </c>
      <c r="AH1458" s="17" t="b">
        <f t="shared" si="475"/>
        <v>0</v>
      </c>
      <c r="AI1458" s="2" t="b">
        <f t="shared" si="476"/>
        <v>0</v>
      </c>
      <c r="AJ1458" s="2" t="b">
        <f t="shared" si="477"/>
        <v>0</v>
      </c>
      <c r="AK1458" s="2" t="b">
        <f t="shared" si="478"/>
        <v>0</v>
      </c>
      <c r="AL1458" s="2" t="b">
        <f t="shared" si="479"/>
        <v>0</v>
      </c>
      <c r="AM1458" s="2" t="b">
        <f t="shared" si="480"/>
        <v>0</v>
      </c>
      <c r="AN1458" s="2" t="b">
        <f t="shared" si="481"/>
        <v>0</v>
      </c>
      <c r="AO1458" s="2" t="b">
        <v>0</v>
      </c>
      <c r="AP1458" s="2" t="b">
        <f t="shared" si="482"/>
        <v>0</v>
      </c>
      <c r="AQ1458" s="2" t="b">
        <v>0</v>
      </c>
      <c r="AR1458" s="2" t="s">
        <v>5615</v>
      </c>
      <c r="BM1458" s="7"/>
      <c r="BN1458" s="7"/>
      <c r="BO1458" s="7"/>
    </row>
    <row r="1459" spans="1:67" s="2" customFormat="1" ht="30" hidden="1" x14ac:dyDescent="0.25">
      <c r="A1459" s="7"/>
      <c r="B1459" s="7"/>
      <c r="C1459" s="7"/>
      <c r="D1459" s="7"/>
      <c r="E1459" s="7"/>
      <c r="F1459" s="7"/>
      <c r="G1459" s="7"/>
      <c r="H1459" s="7"/>
      <c r="I1459" s="7"/>
      <c r="J1459" s="7"/>
      <c r="K1459" s="7"/>
      <c r="L1459" s="11" t="s">
        <v>3191</v>
      </c>
      <c r="M1459" s="2" t="s">
        <v>3192</v>
      </c>
      <c r="N1459" s="7">
        <v>2002</v>
      </c>
      <c r="O1459" s="7">
        <v>1</v>
      </c>
      <c r="P1459" s="8">
        <v>37408.493750000001</v>
      </c>
      <c r="Q1459" s="7" t="s">
        <v>11</v>
      </c>
      <c r="R1459" s="7" t="s">
        <v>459</v>
      </c>
      <c r="S1459" s="7" t="s">
        <v>3178</v>
      </c>
      <c r="T1459" s="7" t="s">
        <v>484</v>
      </c>
      <c r="U1459" s="2">
        <f t="shared" si="462"/>
        <v>5</v>
      </c>
      <c r="V1459" s="2" t="b">
        <f t="shared" si="463"/>
        <v>1</v>
      </c>
      <c r="W1459" s="17" t="b">
        <f t="shared" si="464"/>
        <v>0</v>
      </c>
      <c r="X1459" s="2" t="b">
        <f t="shared" si="465"/>
        <v>1</v>
      </c>
      <c r="Y1459" s="2" t="b">
        <f t="shared" si="466"/>
        <v>0</v>
      </c>
      <c r="Z1459" s="2" t="b">
        <f t="shared" si="467"/>
        <v>0</v>
      </c>
      <c r="AA1459" s="2" t="b">
        <f t="shared" si="468"/>
        <v>0</v>
      </c>
      <c r="AB1459" s="2" t="b">
        <f t="shared" si="469"/>
        <v>1</v>
      </c>
      <c r="AC1459" s="2" t="b">
        <f t="shared" si="470"/>
        <v>0</v>
      </c>
      <c r="AD1459" s="2" t="b">
        <f t="shared" si="471"/>
        <v>0</v>
      </c>
      <c r="AE1459" s="2" t="b">
        <f t="shared" si="472"/>
        <v>1</v>
      </c>
      <c r="AF1459" s="2" t="b">
        <f t="shared" si="473"/>
        <v>0</v>
      </c>
      <c r="AG1459" s="2" t="b">
        <f t="shared" si="474"/>
        <v>0</v>
      </c>
      <c r="AH1459" s="17" t="b">
        <f t="shared" si="475"/>
        <v>1</v>
      </c>
      <c r="AI1459" s="2" t="b">
        <f t="shared" si="476"/>
        <v>0</v>
      </c>
      <c r="AJ1459" s="2" t="b">
        <f t="shared" si="477"/>
        <v>0</v>
      </c>
      <c r="AK1459" s="2" t="b">
        <f t="shared" si="478"/>
        <v>0</v>
      </c>
      <c r="AL1459" s="2" t="b">
        <f t="shared" si="479"/>
        <v>0</v>
      </c>
      <c r="AM1459" s="2" t="b">
        <f t="shared" si="480"/>
        <v>0</v>
      </c>
      <c r="AN1459" s="2" t="b">
        <f t="shared" si="481"/>
        <v>0</v>
      </c>
      <c r="AO1459" s="2" t="b">
        <v>0</v>
      </c>
      <c r="AP1459" s="2" t="b">
        <f t="shared" si="482"/>
        <v>0</v>
      </c>
      <c r="AQ1459" s="2" t="b">
        <v>0</v>
      </c>
      <c r="AR1459" s="7">
        <v>1</v>
      </c>
      <c r="AS1459" s="7">
        <v>3</v>
      </c>
      <c r="AT1459" s="7">
        <v>4</v>
      </c>
      <c r="AU1459" s="7">
        <v>8</v>
      </c>
      <c r="AV1459" s="7" t="s">
        <v>5615</v>
      </c>
      <c r="AW1459" s="7">
        <v>12</v>
      </c>
      <c r="AX1459" s="7">
        <v>13</v>
      </c>
      <c r="AY1459" s="7">
        <v>16</v>
      </c>
      <c r="AZ1459" s="7"/>
      <c r="BA1459" s="7"/>
      <c r="BB1459" s="7"/>
      <c r="BC1459" s="7"/>
      <c r="BD1459" s="7"/>
      <c r="BE1459" s="7"/>
      <c r="BF1459" s="7"/>
      <c r="BG1459" s="7"/>
      <c r="BH1459" s="7"/>
      <c r="BI1459" s="7"/>
      <c r="BJ1459" s="7"/>
      <c r="BK1459" s="7"/>
      <c r="BL1459" s="7"/>
      <c r="BM1459" s="7"/>
      <c r="BN1459" s="7"/>
      <c r="BO1459" s="7"/>
    </row>
    <row r="1460" spans="1:67" s="2" customFormat="1" hidden="1" x14ac:dyDescent="0.25">
      <c r="L1460" s="11" t="s">
        <v>5369</v>
      </c>
      <c r="M1460" s="2" t="s">
        <v>5370</v>
      </c>
      <c r="N1460" s="2">
        <v>1</v>
      </c>
      <c r="O1460" s="2">
        <v>1</v>
      </c>
      <c r="P1460" s="4">
        <v>40544</v>
      </c>
      <c r="Q1460" s="2" t="s">
        <v>11</v>
      </c>
      <c r="R1460" s="2" t="s">
        <v>5159</v>
      </c>
      <c r="S1460" s="2" t="s">
        <v>5371</v>
      </c>
      <c r="T1460" s="2" t="s">
        <v>5372</v>
      </c>
      <c r="U1460" s="2">
        <f t="shared" si="462"/>
        <v>1</v>
      </c>
      <c r="V1460" s="2" t="b">
        <f t="shared" si="463"/>
        <v>1</v>
      </c>
      <c r="W1460" s="17" t="b">
        <f t="shared" si="464"/>
        <v>0</v>
      </c>
      <c r="X1460" s="2" t="b">
        <f t="shared" si="465"/>
        <v>0</v>
      </c>
      <c r="Y1460" s="2" t="b">
        <f t="shared" si="466"/>
        <v>0</v>
      </c>
      <c r="Z1460" s="2" t="b">
        <f t="shared" si="467"/>
        <v>0</v>
      </c>
      <c r="AA1460" s="2" t="b">
        <f t="shared" si="468"/>
        <v>0</v>
      </c>
      <c r="AB1460" s="2" t="b">
        <f t="shared" si="469"/>
        <v>0</v>
      </c>
      <c r="AC1460" s="2" t="b">
        <f t="shared" si="470"/>
        <v>0</v>
      </c>
      <c r="AD1460" s="2" t="b">
        <f t="shared" si="471"/>
        <v>0</v>
      </c>
      <c r="AE1460" s="2" t="b">
        <f t="shared" si="472"/>
        <v>0</v>
      </c>
      <c r="AF1460" s="2" t="b">
        <f t="shared" si="473"/>
        <v>0</v>
      </c>
      <c r="AG1460" s="2" t="b">
        <f t="shared" si="474"/>
        <v>0</v>
      </c>
      <c r="AH1460" s="17" t="b">
        <f t="shared" si="475"/>
        <v>0</v>
      </c>
      <c r="AI1460" s="2" t="b">
        <f t="shared" si="476"/>
        <v>0</v>
      </c>
      <c r="AJ1460" s="2" t="b">
        <f t="shared" si="477"/>
        <v>0</v>
      </c>
      <c r="AK1460" s="2" t="b">
        <f t="shared" si="478"/>
        <v>0</v>
      </c>
      <c r="AL1460" s="2" t="b">
        <f t="shared" si="479"/>
        <v>0</v>
      </c>
      <c r="AM1460" s="2" t="b">
        <f t="shared" si="480"/>
        <v>0</v>
      </c>
      <c r="AN1460" s="2" t="b">
        <f t="shared" si="481"/>
        <v>0</v>
      </c>
      <c r="AO1460" s="2" t="b">
        <v>0</v>
      </c>
      <c r="AP1460" s="2" t="b">
        <f t="shared" si="482"/>
        <v>0</v>
      </c>
      <c r="AQ1460" s="2" t="b">
        <v>0</v>
      </c>
      <c r="AR1460" s="2">
        <v>1</v>
      </c>
    </row>
    <row r="1461" spans="1:67" s="2" customFormat="1" ht="30" hidden="1" x14ac:dyDescent="0.25">
      <c r="L1461" s="11" t="s">
        <v>5345</v>
      </c>
      <c r="M1461" s="2" t="s">
        <v>5346</v>
      </c>
      <c r="N1461" s="2">
        <v>2011</v>
      </c>
      <c r="O1461" s="2">
        <v>1</v>
      </c>
      <c r="P1461" s="3">
        <v>40544.565972222219</v>
      </c>
      <c r="Q1461" s="2" t="s">
        <v>11</v>
      </c>
      <c r="R1461" s="2" t="s">
        <v>5159</v>
      </c>
      <c r="S1461" s="2" t="s">
        <v>5347</v>
      </c>
      <c r="T1461" s="2" t="s">
        <v>5348</v>
      </c>
      <c r="U1461" s="2">
        <f t="shared" si="462"/>
        <v>3</v>
      </c>
      <c r="V1461" s="2" t="b">
        <f t="shared" si="463"/>
        <v>1</v>
      </c>
      <c r="W1461" s="17" t="b">
        <f t="shared" si="464"/>
        <v>1</v>
      </c>
      <c r="X1461" s="2" t="b">
        <f t="shared" si="465"/>
        <v>0</v>
      </c>
      <c r="Y1461" s="2" t="b">
        <f t="shared" si="466"/>
        <v>0</v>
      </c>
      <c r="Z1461" s="2" t="b">
        <f t="shared" si="467"/>
        <v>0</v>
      </c>
      <c r="AA1461" s="2" t="b">
        <f t="shared" si="468"/>
        <v>0</v>
      </c>
      <c r="AB1461" s="2" t="b">
        <f t="shared" si="469"/>
        <v>0</v>
      </c>
      <c r="AC1461" s="2" t="b">
        <f t="shared" si="470"/>
        <v>0</v>
      </c>
      <c r="AD1461" s="2" t="b">
        <f t="shared" si="471"/>
        <v>0</v>
      </c>
      <c r="AE1461" s="2" t="b">
        <f t="shared" si="472"/>
        <v>0</v>
      </c>
      <c r="AF1461" s="2" t="b">
        <f t="shared" si="473"/>
        <v>0</v>
      </c>
      <c r="AG1461" s="2" t="b">
        <f t="shared" si="474"/>
        <v>1</v>
      </c>
      <c r="AH1461" s="17" t="b">
        <f t="shared" si="475"/>
        <v>0</v>
      </c>
      <c r="AI1461" s="2" t="b">
        <f t="shared" si="476"/>
        <v>0</v>
      </c>
      <c r="AJ1461" s="2" t="b">
        <f t="shared" si="477"/>
        <v>0</v>
      </c>
      <c r="AK1461" s="2" t="b">
        <f t="shared" si="478"/>
        <v>0</v>
      </c>
      <c r="AL1461" s="2" t="b">
        <f t="shared" si="479"/>
        <v>0</v>
      </c>
      <c r="AM1461" s="2" t="b">
        <f t="shared" si="480"/>
        <v>0</v>
      </c>
      <c r="AN1461" s="2" t="b">
        <f t="shared" si="481"/>
        <v>0</v>
      </c>
      <c r="AO1461" s="2" t="b">
        <v>0</v>
      </c>
      <c r="AP1461" s="2" t="b">
        <f t="shared" si="482"/>
        <v>0</v>
      </c>
      <c r="AQ1461" s="2" t="b">
        <v>0</v>
      </c>
      <c r="AR1461" s="2">
        <v>1</v>
      </c>
      <c r="AS1461" s="2">
        <v>2</v>
      </c>
      <c r="AT1461" s="2" t="s">
        <v>5615</v>
      </c>
      <c r="AU1461" s="2">
        <v>12</v>
      </c>
      <c r="AV1461" s="2">
        <v>15</v>
      </c>
    </row>
    <row r="1462" spans="1:67" s="2" customFormat="1" ht="45" hidden="1" x14ac:dyDescent="0.25">
      <c r="L1462" s="11" t="s">
        <v>5198</v>
      </c>
      <c r="M1462" s="2" t="s">
        <v>5199</v>
      </c>
      <c r="N1462" s="2">
        <v>1</v>
      </c>
      <c r="O1462" s="2">
        <v>1</v>
      </c>
      <c r="P1462" s="4">
        <v>41275</v>
      </c>
      <c r="Q1462" s="2" t="s">
        <v>11</v>
      </c>
      <c r="R1462" s="2" t="s">
        <v>5159</v>
      </c>
      <c r="S1462" s="2" t="s">
        <v>5200</v>
      </c>
      <c r="T1462" s="2" t="s">
        <v>5201</v>
      </c>
      <c r="U1462" s="2">
        <f t="shared" si="462"/>
        <v>1</v>
      </c>
      <c r="V1462" s="2" t="b">
        <f t="shared" si="463"/>
        <v>1</v>
      </c>
      <c r="W1462" s="17" t="b">
        <f t="shared" si="464"/>
        <v>0</v>
      </c>
      <c r="X1462" s="2" t="b">
        <f t="shared" si="465"/>
        <v>0</v>
      </c>
      <c r="Y1462" s="2" t="b">
        <f t="shared" si="466"/>
        <v>0</v>
      </c>
      <c r="Z1462" s="2" t="b">
        <f t="shared" si="467"/>
        <v>0</v>
      </c>
      <c r="AA1462" s="2" t="b">
        <f t="shared" si="468"/>
        <v>0</v>
      </c>
      <c r="AB1462" s="2" t="b">
        <f t="shared" si="469"/>
        <v>0</v>
      </c>
      <c r="AC1462" s="2" t="b">
        <f t="shared" si="470"/>
        <v>0</v>
      </c>
      <c r="AD1462" s="2" t="b">
        <f t="shared" si="471"/>
        <v>0</v>
      </c>
      <c r="AE1462" s="2" t="b">
        <f t="shared" si="472"/>
        <v>0</v>
      </c>
      <c r="AF1462" s="2" t="b">
        <f t="shared" si="473"/>
        <v>0</v>
      </c>
      <c r="AG1462" s="2" t="b">
        <f t="shared" si="474"/>
        <v>0</v>
      </c>
      <c r="AH1462" s="17" t="b">
        <f t="shared" si="475"/>
        <v>0</v>
      </c>
      <c r="AI1462" s="2" t="b">
        <f t="shared" si="476"/>
        <v>0</v>
      </c>
      <c r="AJ1462" s="2" t="b">
        <f t="shared" si="477"/>
        <v>0</v>
      </c>
      <c r="AK1462" s="2" t="b">
        <f t="shared" si="478"/>
        <v>0</v>
      </c>
      <c r="AL1462" s="2" t="b">
        <f t="shared" si="479"/>
        <v>0</v>
      </c>
      <c r="AM1462" s="2" t="b">
        <f t="shared" si="480"/>
        <v>0</v>
      </c>
      <c r="AN1462" s="2" t="b">
        <f t="shared" si="481"/>
        <v>0</v>
      </c>
      <c r="AO1462" s="2" t="b">
        <v>0</v>
      </c>
      <c r="AP1462" s="2" t="b">
        <f t="shared" si="482"/>
        <v>0</v>
      </c>
      <c r="AQ1462" s="2" t="b">
        <v>0</v>
      </c>
      <c r="AR1462" s="2">
        <v>1</v>
      </c>
    </row>
    <row r="1463" spans="1:67" s="2" customFormat="1" ht="45" hidden="1" x14ac:dyDescent="0.25">
      <c r="L1463" s="11" t="s">
        <v>5322</v>
      </c>
      <c r="M1463" s="2" t="s">
        <v>5323</v>
      </c>
      <c r="N1463" s="2">
        <v>2008</v>
      </c>
      <c r="O1463" s="2">
        <v>1</v>
      </c>
      <c r="P1463" s="4">
        <v>39448</v>
      </c>
      <c r="Q1463" s="2" t="s">
        <v>11</v>
      </c>
      <c r="R1463" s="2" t="s">
        <v>5159</v>
      </c>
      <c r="S1463" s="2" t="s">
        <v>5324</v>
      </c>
      <c r="T1463" s="2" t="s">
        <v>5325</v>
      </c>
      <c r="U1463" s="2">
        <f t="shared" si="462"/>
        <v>1</v>
      </c>
      <c r="V1463" s="2" t="b">
        <f t="shared" si="463"/>
        <v>1</v>
      </c>
      <c r="W1463" s="17" t="b">
        <f t="shared" si="464"/>
        <v>0</v>
      </c>
      <c r="X1463" s="2" t="b">
        <f t="shared" si="465"/>
        <v>0</v>
      </c>
      <c r="Y1463" s="2" t="b">
        <f t="shared" si="466"/>
        <v>0</v>
      </c>
      <c r="Z1463" s="2" t="b">
        <f t="shared" si="467"/>
        <v>0</v>
      </c>
      <c r="AA1463" s="2" t="b">
        <f t="shared" si="468"/>
        <v>0</v>
      </c>
      <c r="AB1463" s="2" t="b">
        <f t="shared" si="469"/>
        <v>0</v>
      </c>
      <c r="AC1463" s="2" t="b">
        <f t="shared" si="470"/>
        <v>0</v>
      </c>
      <c r="AD1463" s="2" t="b">
        <f t="shared" si="471"/>
        <v>0</v>
      </c>
      <c r="AE1463" s="2" t="b">
        <f t="shared" si="472"/>
        <v>0</v>
      </c>
      <c r="AF1463" s="2" t="b">
        <f t="shared" si="473"/>
        <v>0</v>
      </c>
      <c r="AG1463" s="2" t="b">
        <f t="shared" si="474"/>
        <v>0</v>
      </c>
      <c r="AH1463" s="17" t="b">
        <f t="shared" si="475"/>
        <v>0</v>
      </c>
      <c r="AI1463" s="2" t="b">
        <f t="shared" si="476"/>
        <v>0</v>
      </c>
      <c r="AJ1463" s="2" t="b">
        <f t="shared" si="477"/>
        <v>0</v>
      </c>
      <c r="AK1463" s="2" t="b">
        <f t="shared" si="478"/>
        <v>0</v>
      </c>
      <c r="AL1463" s="2" t="b">
        <f t="shared" si="479"/>
        <v>0</v>
      </c>
      <c r="AM1463" s="2" t="b">
        <f t="shared" si="480"/>
        <v>0</v>
      </c>
      <c r="AN1463" s="2" t="b">
        <f t="shared" si="481"/>
        <v>0</v>
      </c>
      <c r="AO1463" s="2" t="b">
        <v>0</v>
      </c>
      <c r="AP1463" s="2" t="b">
        <f t="shared" si="482"/>
        <v>0</v>
      </c>
      <c r="AQ1463" s="2" t="b">
        <v>0</v>
      </c>
      <c r="AR1463" s="2">
        <v>1</v>
      </c>
    </row>
    <row r="1464" spans="1:67" s="2" customFormat="1" ht="45" hidden="1" x14ac:dyDescent="0.25">
      <c r="A1464" s="7"/>
      <c r="B1464" s="7"/>
      <c r="C1464" s="7"/>
      <c r="D1464" s="7"/>
      <c r="E1464" s="7"/>
      <c r="F1464" s="7"/>
      <c r="G1464" s="7"/>
      <c r="H1464" s="7"/>
      <c r="I1464" s="7"/>
      <c r="J1464" s="7"/>
      <c r="K1464" s="7"/>
      <c r="L1464" s="11" t="s">
        <v>938</v>
      </c>
      <c r="M1464" s="2" t="s">
        <v>939</v>
      </c>
      <c r="N1464" s="7">
        <v>2018</v>
      </c>
      <c r="O1464" s="7">
        <v>1</v>
      </c>
      <c r="P1464" s="9">
        <v>43101</v>
      </c>
      <c r="Q1464" s="7" t="s">
        <v>11</v>
      </c>
      <c r="R1464" s="7" t="s">
        <v>459</v>
      </c>
      <c r="S1464" s="7" t="s">
        <v>940</v>
      </c>
      <c r="T1464" s="7" t="s">
        <v>941</v>
      </c>
      <c r="U1464" s="2">
        <f t="shared" si="462"/>
        <v>1</v>
      </c>
      <c r="V1464" s="2" t="b">
        <f t="shared" si="463"/>
        <v>1</v>
      </c>
      <c r="W1464" s="17" t="b">
        <f t="shared" si="464"/>
        <v>0</v>
      </c>
      <c r="X1464" s="2" t="b">
        <f t="shared" si="465"/>
        <v>0</v>
      </c>
      <c r="Y1464" s="2" t="b">
        <f t="shared" si="466"/>
        <v>0</v>
      </c>
      <c r="Z1464" s="2" t="b">
        <f t="shared" si="467"/>
        <v>0</v>
      </c>
      <c r="AA1464" s="2" t="b">
        <f t="shared" si="468"/>
        <v>0</v>
      </c>
      <c r="AB1464" s="2" t="b">
        <f t="shared" si="469"/>
        <v>0</v>
      </c>
      <c r="AC1464" s="2" t="b">
        <f t="shared" si="470"/>
        <v>0</v>
      </c>
      <c r="AD1464" s="2" t="b">
        <f t="shared" si="471"/>
        <v>0</v>
      </c>
      <c r="AE1464" s="2" t="b">
        <f t="shared" si="472"/>
        <v>0</v>
      </c>
      <c r="AF1464" s="2" t="b">
        <f t="shared" si="473"/>
        <v>0</v>
      </c>
      <c r="AG1464" s="2" t="b">
        <f t="shared" si="474"/>
        <v>0</v>
      </c>
      <c r="AH1464" s="17" t="b">
        <f t="shared" si="475"/>
        <v>0</v>
      </c>
      <c r="AI1464" s="2" t="b">
        <f t="shared" si="476"/>
        <v>0</v>
      </c>
      <c r="AJ1464" s="2" t="b">
        <f t="shared" si="477"/>
        <v>0</v>
      </c>
      <c r="AK1464" s="2" t="b">
        <f t="shared" si="478"/>
        <v>0</v>
      </c>
      <c r="AL1464" s="2" t="b">
        <f t="shared" si="479"/>
        <v>0</v>
      </c>
      <c r="AM1464" s="2" t="b">
        <f t="shared" si="480"/>
        <v>0</v>
      </c>
      <c r="AN1464" s="2" t="b">
        <f t="shared" si="481"/>
        <v>0</v>
      </c>
      <c r="AO1464" s="2" t="b">
        <v>0</v>
      </c>
      <c r="AP1464" s="2" t="b">
        <f t="shared" si="482"/>
        <v>0</v>
      </c>
      <c r="AQ1464" s="2" t="b">
        <v>0</v>
      </c>
      <c r="AR1464" s="7">
        <v>1</v>
      </c>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row>
    <row r="1465" spans="1:67" s="2" customFormat="1" ht="45" hidden="1" x14ac:dyDescent="0.25">
      <c r="A1465" s="7"/>
      <c r="L1465" s="11" t="s">
        <v>356</v>
      </c>
      <c r="M1465" s="2" t="s">
        <v>357</v>
      </c>
      <c r="N1465" s="2">
        <v>2010</v>
      </c>
      <c r="O1465" s="2">
        <v>1</v>
      </c>
      <c r="P1465" s="4">
        <v>40179</v>
      </c>
      <c r="Q1465" s="2" t="s">
        <v>11</v>
      </c>
      <c r="R1465" s="2" t="s">
        <v>329</v>
      </c>
      <c r="S1465" s="2" t="s">
        <v>355</v>
      </c>
      <c r="T1465" s="2" t="s">
        <v>335</v>
      </c>
      <c r="U1465" s="2">
        <f t="shared" si="462"/>
        <v>1</v>
      </c>
      <c r="V1465" s="2" t="b">
        <f t="shared" si="463"/>
        <v>1</v>
      </c>
      <c r="W1465" s="17" t="b">
        <f t="shared" si="464"/>
        <v>0</v>
      </c>
      <c r="X1465" s="2" t="b">
        <f t="shared" si="465"/>
        <v>0</v>
      </c>
      <c r="Y1465" s="2" t="b">
        <f t="shared" si="466"/>
        <v>0</v>
      </c>
      <c r="Z1465" s="2" t="b">
        <f t="shared" si="467"/>
        <v>0</v>
      </c>
      <c r="AA1465" s="2" t="b">
        <f t="shared" si="468"/>
        <v>0</v>
      </c>
      <c r="AB1465" s="2" t="b">
        <f t="shared" si="469"/>
        <v>0</v>
      </c>
      <c r="AC1465" s="2" t="b">
        <f t="shared" si="470"/>
        <v>0</v>
      </c>
      <c r="AD1465" s="2" t="b">
        <f t="shared" si="471"/>
        <v>0</v>
      </c>
      <c r="AE1465" s="2" t="b">
        <f t="shared" si="472"/>
        <v>0</v>
      </c>
      <c r="AF1465" s="2" t="b">
        <f t="shared" si="473"/>
        <v>0</v>
      </c>
      <c r="AG1465" s="2" t="b">
        <f t="shared" si="474"/>
        <v>0</v>
      </c>
      <c r="AH1465" s="17" t="b">
        <f t="shared" si="475"/>
        <v>0</v>
      </c>
      <c r="AI1465" s="2" t="b">
        <f t="shared" si="476"/>
        <v>0</v>
      </c>
      <c r="AJ1465" s="2" t="b">
        <f t="shared" si="477"/>
        <v>0</v>
      </c>
      <c r="AK1465" s="2" t="b">
        <f t="shared" si="478"/>
        <v>0</v>
      </c>
      <c r="AL1465" s="2" t="b">
        <f t="shared" si="479"/>
        <v>0</v>
      </c>
      <c r="AM1465" s="2" t="b">
        <f t="shared" si="480"/>
        <v>0</v>
      </c>
      <c r="AN1465" s="2" t="b">
        <f t="shared" si="481"/>
        <v>0</v>
      </c>
      <c r="AO1465" s="2" t="b">
        <v>0</v>
      </c>
      <c r="AP1465" s="2" t="b">
        <f t="shared" si="482"/>
        <v>0</v>
      </c>
      <c r="AQ1465" s="2" t="b">
        <v>0</v>
      </c>
      <c r="AR1465" s="2">
        <v>1</v>
      </c>
      <c r="BM1465" s="7"/>
      <c r="BN1465" s="7"/>
      <c r="BO1465" s="7"/>
    </row>
    <row r="1466" spans="1:67" s="2" customFormat="1" ht="45" hidden="1" x14ac:dyDescent="0.25">
      <c r="L1466" s="11" t="s">
        <v>358</v>
      </c>
      <c r="M1466" s="2" t="s">
        <v>359</v>
      </c>
      <c r="N1466" s="2">
        <v>2014</v>
      </c>
      <c r="O1466" s="2">
        <v>1</v>
      </c>
      <c r="P1466" s="4">
        <v>41640</v>
      </c>
      <c r="Q1466" s="2" t="s">
        <v>11</v>
      </c>
      <c r="R1466" s="2" t="s">
        <v>329</v>
      </c>
      <c r="S1466" s="2" t="s">
        <v>355</v>
      </c>
      <c r="T1466" s="2" t="s">
        <v>335</v>
      </c>
      <c r="U1466" s="2">
        <f t="shared" si="462"/>
        <v>1</v>
      </c>
      <c r="V1466" s="2" t="b">
        <f t="shared" si="463"/>
        <v>1</v>
      </c>
      <c r="W1466" s="17" t="b">
        <f t="shared" si="464"/>
        <v>0</v>
      </c>
      <c r="X1466" s="2" t="b">
        <f t="shared" si="465"/>
        <v>0</v>
      </c>
      <c r="Y1466" s="2" t="b">
        <f t="shared" si="466"/>
        <v>0</v>
      </c>
      <c r="Z1466" s="2" t="b">
        <f t="shared" si="467"/>
        <v>0</v>
      </c>
      <c r="AA1466" s="2" t="b">
        <f t="shared" si="468"/>
        <v>0</v>
      </c>
      <c r="AB1466" s="2" t="b">
        <f t="shared" si="469"/>
        <v>0</v>
      </c>
      <c r="AC1466" s="2" t="b">
        <f t="shared" si="470"/>
        <v>0</v>
      </c>
      <c r="AD1466" s="2" t="b">
        <f t="shared" si="471"/>
        <v>0</v>
      </c>
      <c r="AE1466" s="2" t="b">
        <f t="shared" si="472"/>
        <v>0</v>
      </c>
      <c r="AF1466" s="2" t="b">
        <f t="shared" si="473"/>
        <v>0</v>
      </c>
      <c r="AG1466" s="2" t="b">
        <f t="shared" si="474"/>
        <v>0</v>
      </c>
      <c r="AH1466" s="17" t="b">
        <f t="shared" si="475"/>
        <v>0</v>
      </c>
      <c r="AI1466" s="2" t="b">
        <f t="shared" si="476"/>
        <v>0</v>
      </c>
      <c r="AJ1466" s="2" t="b">
        <f t="shared" si="477"/>
        <v>0</v>
      </c>
      <c r="AK1466" s="2" t="b">
        <f t="shared" si="478"/>
        <v>0</v>
      </c>
      <c r="AL1466" s="2" t="b">
        <f t="shared" si="479"/>
        <v>0</v>
      </c>
      <c r="AM1466" s="2" t="b">
        <f t="shared" si="480"/>
        <v>0</v>
      </c>
      <c r="AN1466" s="2" t="b">
        <f t="shared" si="481"/>
        <v>0</v>
      </c>
      <c r="AO1466" s="2" t="b">
        <v>0</v>
      </c>
      <c r="AP1466" s="2" t="b">
        <f t="shared" si="482"/>
        <v>0</v>
      </c>
      <c r="AQ1466" s="2" t="b">
        <v>0</v>
      </c>
      <c r="AR1466" s="2">
        <v>1</v>
      </c>
      <c r="BM1466" s="7"/>
      <c r="BN1466" s="7"/>
      <c r="BO1466" s="7"/>
    </row>
    <row r="1467" spans="1:67" s="2" customFormat="1" ht="45" hidden="1" x14ac:dyDescent="0.25">
      <c r="L1467" s="11" t="s">
        <v>360</v>
      </c>
      <c r="M1467" s="2" t="s">
        <v>361</v>
      </c>
      <c r="N1467" s="2">
        <v>2014</v>
      </c>
      <c r="O1467" s="2">
        <v>1</v>
      </c>
      <c r="P1467" s="3">
        <v>41640.529861111114</v>
      </c>
      <c r="Q1467" s="2" t="s">
        <v>11</v>
      </c>
      <c r="R1467" s="2" t="s">
        <v>329</v>
      </c>
      <c r="S1467" s="2" t="s">
        <v>355</v>
      </c>
      <c r="T1467" s="2" t="s">
        <v>335</v>
      </c>
      <c r="U1467" s="2">
        <f t="shared" si="462"/>
        <v>1</v>
      </c>
      <c r="V1467" s="2" t="b">
        <f t="shared" si="463"/>
        <v>1</v>
      </c>
      <c r="W1467" s="17" t="b">
        <f t="shared" si="464"/>
        <v>0</v>
      </c>
      <c r="X1467" s="2" t="b">
        <f t="shared" si="465"/>
        <v>0</v>
      </c>
      <c r="Y1467" s="2" t="b">
        <f t="shared" si="466"/>
        <v>0</v>
      </c>
      <c r="Z1467" s="2" t="b">
        <f t="shared" si="467"/>
        <v>0</v>
      </c>
      <c r="AA1467" s="2" t="b">
        <f t="shared" si="468"/>
        <v>0</v>
      </c>
      <c r="AB1467" s="2" t="b">
        <f t="shared" si="469"/>
        <v>0</v>
      </c>
      <c r="AC1467" s="2" t="b">
        <f t="shared" si="470"/>
        <v>0</v>
      </c>
      <c r="AD1467" s="2" t="b">
        <f t="shared" si="471"/>
        <v>0</v>
      </c>
      <c r="AE1467" s="2" t="b">
        <f t="shared" si="472"/>
        <v>0</v>
      </c>
      <c r="AF1467" s="2" t="b">
        <f t="shared" si="473"/>
        <v>0</v>
      </c>
      <c r="AG1467" s="2" t="b">
        <f t="shared" si="474"/>
        <v>0</v>
      </c>
      <c r="AH1467" s="17" t="b">
        <f t="shared" si="475"/>
        <v>0</v>
      </c>
      <c r="AI1467" s="2" t="b">
        <f t="shared" si="476"/>
        <v>0</v>
      </c>
      <c r="AJ1467" s="2" t="b">
        <f t="shared" si="477"/>
        <v>0</v>
      </c>
      <c r="AK1467" s="2" t="b">
        <f t="shared" si="478"/>
        <v>0</v>
      </c>
      <c r="AL1467" s="2" t="b">
        <f t="shared" si="479"/>
        <v>0</v>
      </c>
      <c r="AM1467" s="2" t="b">
        <f t="shared" si="480"/>
        <v>0</v>
      </c>
      <c r="AN1467" s="2" t="b">
        <f t="shared" si="481"/>
        <v>0</v>
      </c>
      <c r="AO1467" s="2" t="b">
        <v>0</v>
      </c>
      <c r="AP1467" s="2" t="b">
        <f t="shared" si="482"/>
        <v>0</v>
      </c>
      <c r="AQ1467" s="2" t="b">
        <v>0</v>
      </c>
      <c r="AR1467" s="2">
        <v>1</v>
      </c>
      <c r="BM1467" s="7"/>
      <c r="BN1467" s="7"/>
      <c r="BO1467" s="7"/>
    </row>
    <row r="1468" spans="1:67" s="2" customFormat="1" ht="30" hidden="1" x14ac:dyDescent="0.25">
      <c r="A1468" s="7"/>
      <c r="B1468" s="7"/>
      <c r="C1468" s="7"/>
      <c r="D1468" s="7"/>
      <c r="E1468" s="7"/>
      <c r="F1468" s="7"/>
      <c r="G1468" s="7"/>
      <c r="H1468" s="7"/>
      <c r="I1468" s="7"/>
      <c r="J1468" s="7"/>
      <c r="K1468" s="7"/>
      <c r="L1468" s="11" t="s">
        <v>3318</v>
      </c>
      <c r="M1468" s="2" t="s">
        <v>3319</v>
      </c>
      <c r="N1468" s="7">
        <v>2014</v>
      </c>
      <c r="O1468" s="7">
        <v>1</v>
      </c>
      <c r="P1468" s="9">
        <v>41640</v>
      </c>
      <c r="Q1468" s="7" t="s">
        <v>11</v>
      </c>
      <c r="R1468" s="7" t="s">
        <v>459</v>
      </c>
      <c r="S1468" s="7" t="s">
        <v>3320</v>
      </c>
      <c r="T1468" s="7" t="s">
        <v>3321</v>
      </c>
      <c r="U1468" s="2">
        <f t="shared" si="462"/>
        <v>1</v>
      </c>
      <c r="V1468" s="2" t="b">
        <f t="shared" si="463"/>
        <v>1</v>
      </c>
      <c r="W1468" s="17" t="b">
        <f t="shared" si="464"/>
        <v>0</v>
      </c>
      <c r="X1468" s="2" t="b">
        <f t="shared" si="465"/>
        <v>0</v>
      </c>
      <c r="Y1468" s="2" t="b">
        <f t="shared" si="466"/>
        <v>0</v>
      </c>
      <c r="Z1468" s="2" t="b">
        <f t="shared" si="467"/>
        <v>0</v>
      </c>
      <c r="AA1468" s="2" t="b">
        <f t="shared" si="468"/>
        <v>0</v>
      </c>
      <c r="AB1468" s="2" t="b">
        <f t="shared" si="469"/>
        <v>0</v>
      </c>
      <c r="AC1468" s="2" t="b">
        <f t="shared" si="470"/>
        <v>0</v>
      </c>
      <c r="AD1468" s="2" t="b">
        <f t="shared" si="471"/>
        <v>0</v>
      </c>
      <c r="AE1468" s="2" t="b">
        <f t="shared" si="472"/>
        <v>0</v>
      </c>
      <c r="AF1468" s="2" t="b">
        <f t="shared" si="473"/>
        <v>0</v>
      </c>
      <c r="AG1468" s="2" t="b">
        <f t="shared" si="474"/>
        <v>0</v>
      </c>
      <c r="AH1468" s="17" t="b">
        <f t="shared" si="475"/>
        <v>0</v>
      </c>
      <c r="AI1468" s="2" t="b">
        <f t="shared" si="476"/>
        <v>0</v>
      </c>
      <c r="AJ1468" s="2" t="b">
        <f t="shared" si="477"/>
        <v>0</v>
      </c>
      <c r="AK1468" s="2" t="b">
        <f t="shared" si="478"/>
        <v>0</v>
      </c>
      <c r="AL1468" s="2" t="b">
        <f t="shared" si="479"/>
        <v>0</v>
      </c>
      <c r="AM1468" s="2" t="b">
        <f t="shared" si="480"/>
        <v>0</v>
      </c>
      <c r="AN1468" s="2" t="b">
        <f t="shared" si="481"/>
        <v>0</v>
      </c>
      <c r="AO1468" s="2" t="b">
        <v>0</v>
      </c>
      <c r="AP1468" s="2" t="b">
        <f t="shared" si="482"/>
        <v>0</v>
      </c>
      <c r="AQ1468" s="2" t="b">
        <v>0</v>
      </c>
      <c r="AR1468" s="7">
        <v>1</v>
      </c>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row>
    <row r="1469" spans="1:67" s="2" customFormat="1" ht="45" hidden="1" x14ac:dyDescent="0.25">
      <c r="B1469" s="7"/>
      <c r="C1469" s="7"/>
      <c r="D1469" s="7"/>
      <c r="E1469" s="7"/>
      <c r="F1469" s="7"/>
      <c r="G1469" s="7"/>
      <c r="H1469" s="7"/>
      <c r="I1469" s="7"/>
      <c r="J1469" s="7"/>
      <c r="K1469" s="7"/>
      <c r="L1469" s="11" t="s">
        <v>3365</v>
      </c>
      <c r="M1469" s="2" t="s">
        <v>3366</v>
      </c>
      <c r="N1469" s="7">
        <v>2014</v>
      </c>
      <c r="O1469" s="7">
        <v>1</v>
      </c>
      <c r="P1469" s="9">
        <v>41640</v>
      </c>
      <c r="Q1469" s="7" t="s">
        <v>11</v>
      </c>
      <c r="R1469" s="7" t="s">
        <v>459</v>
      </c>
      <c r="S1469" s="7" t="s">
        <v>3367</v>
      </c>
      <c r="T1469" s="7" t="s">
        <v>3321</v>
      </c>
      <c r="U1469" s="2">
        <f t="shared" si="462"/>
        <v>1</v>
      </c>
      <c r="V1469" s="2" t="b">
        <f t="shared" si="463"/>
        <v>1</v>
      </c>
      <c r="W1469" s="17" t="b">
        <f t="shared" si="464"/>
        <v>0</v>
      </c>
      <c r="X1469" s="2" t="b">
        <f t="shared" si="465"/>
        <v>0</v>
      </c>
      <c r="Y1469" s="2" t="b">
        <f t="shared" si="466"/>
        <v>0</v>
      </c>
      <c r="Z1469" s="2" t="b">
        <f t="shared" si="467"/>
        <v>0</v>
      </c>
      <c r="AA1469" s="2" t="b">
        <f t="shared" si="468"/>
        <v>0</v>
      </c>
      <c r="AB1469" s="2" t="b">
        <f t="shared" si="469"/>
        <v>0</v>
      </c>
      <c r="AC1469" s="2" t="b">
        <f t="shared" si="470"/>
        <v>0</v>
      </c>
      <c r="AD1469" s="2" t="b">
        <f t="shared" si="471"/>
        <v>0</v>
      </c>
      <c r="AE1469" s="2" t="b">
        <f t="shared" si="472"/>
        <v>0</v>
      </c>
      <c r="AF1469" s="2" t="b">
        <f t="shared" si="473"/>
        <v>0</v>
      </c>
      <c r="AG1469" s="2" t="b">
        <f t="shared" si="474"/>
        <v>0</v>
      </c>
      <c r="AH1469" s="17" t="b">
        <f t="shared" si="475"/>
        <v>0</v>
      </c>
      <c r="AI1469" s="2" t="b">
        <f t="shared" si="476"/>
        <v>0</v>
      </c>
      <c r="AJ1469" s="2" t="b">
        <f t="shared" si="477"/>
        <v>0</v>
      </c>
      <c r="AK1469" s="2" t="b">
        <f t="shared" si="478"/>
        <v>0</v>
      </c>
      <c r="AL1469" s="2" t="b">
        <f t="shared" si="479"/>
        <v>0</v>
      </c>
      <c r="AM1469" s="2" t="b">
        <f t="shared" si="480"/>
        <v>0</v>
      </c>
      <c r="AN1469" s="2" t="b">
        <f t="shared" si="481"/>
        <v>0</v>
      </c>
      <c r="AO1469" s="2" t="b">
        <v>0</v>
      </c>
      <c r="AP1469" s="2" t="b">
        <f t="shared" si="482"/>
        <v>0</v>
      </c>
      <c r="AQ1469" s="2" t="b">
        <v>0</v>
      </c>
      <c r="AR1469" s="7">
        <v>1</v>
      </c>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row>
    <row r="1470" spans="1:67" s="2" customFormat="1" ht="45" hidden="1" x14ac:dyDescent="0.25">
      <c r="L1470" s="11" t="s">
        <v>5330</v>
      </c>
      <c r="M1470" s="2" t="s">
        <v>5331</v>
      </c>
      <c r="N1470" s="2">
        <v>2015</v>
      </c>
      <c r="O1470" s="2">
        <v>1</v>
      </c>
      <c r="P1470" s="4">
        <v>42005</v>
      </c>
      <c r="Q1470" s="2" t="s">
        <v>11</v>
      </c>
      <c r="R1470" s="2" t="s">
        <v>5159</v>
      </c>
      <c r="S1470" s="2" t="s">
        <v>5332</v>
      </c>
      <c r="T1470" s="2" t="s">
        <v>3321</v>
      </c>
      <c r="U1470" s="2">
        <f t="shared" si="462"/>
        <v>1</v>
      </c>
      <c r="V1470" s="2" t="b">
        <f t="shared" si="463"/>
        <v>1</v>
      </c>
      <c r="W1470" s="17" t="b">
        <f t="shared" si="464"/>
        <v>0</v>
      </c>
      <c r="X1470" s="2" t="b">
        <f t="shared" si="465"/>
        <v>0</v>
      </c>
      <c r="Y1470" s="2" t="b">
        <f t="shared" si="466"/>
        <v>0</v>
      </c>
      <c r="Z1470" s="2" t="b">
        <f t="shared" si="467"/>
        <v>0</v>
      </c>
      <c r="AA1470" s="2" t="b">
        <f t="shared" si="468"/>
        <v>0</v>
      </c>
      <c r="AB1470" s="2" t="b">
        <f t="shared" si="469"/>
        <v>0</v>
      </c>
      <c r="AC1470" s="2" t="b">
        <f t="shared" si="470"/>
        <v>0</v>
      </c>
      <c r="AD1470" s="2" t="b">
        <f t="shared" si="471"/>
        <v>0</v>
      </c>
      <c r="AE1470" s="2" t="b">
        <f t="shared" si="472"/>
        <v>0</v>
      </c>
      <c r="AF1470" s="2" t="b">
        <f t="shared" si="473"/>
        <v>0</v>
      </c>
      <c r="AG1470" s="2" t="b">
        <f t="shared" si="474"/>
        <v>0</v>
      </c>
      <c r="AH1470" s="17" t="b">
        <f t="shared" si="475"/>
        <v>0</v>
      </c>
      <c r="AI1470" s="2" t="b">
        <f t="shared" si="476"/>
        <v>0</v>
      </c>
      <c r="AJ1470" s="2" t="b">
        <f t="shared" si="477"/>
        <v>0</v>
      </c>
      <c r="AK1470" s="2" t="b">
        <f t="shared" si="478"/>
        <v>0</v>
      </c>
      <c r="AL1470" s="2" t="b">
        <f t="shared" si="479"/>
        <v>0</v>
      </c>
      <c r="AM1470" s="2" t="b">
        <f t="shared" si="480"/>
        <v>0</v>
      </c>
      <c r="AN1470" s="2" t="b">
        <f t="shared" si="481"/>
        <v>0</v>
      </c>
      <c r="AO1470" s="2" t="b">
        <v>0</v>
      </c>
      <c r="AP1470" s="2" t="b">
        <f t="shared" si="482"/>
        <v>0</v>
      </c>
      <c r="AQ1470" s="2" t="b">
        <v>0</v>
      </c>
      <c r="AR1470" s="2">
        <v>1</v>
      </c>
    </row>
    <row r="1471" spans="1:67" s="2" customFormat="1" ht="45" hidden="1" x14ac:dyDescent="0.25">
      <c r="L1471" s="11" t="s">
        <v>5336</v>
      </c>
      <c r="M1471" s="2" t="s">
        <v>5337</v>
      </c>
      <c r="N1471" s="2">
        <v>2014</v>
      </c>
      <c r="O1471" s="2">
        <v>1</v>
      </c>
      <c r="P1471" s="4">
        <v>41640</v>
      </c>
      <c r="Q1471" s="2" t="s">
        <v>11</v>
      </c>
      <c r="R1471" s="2" t="s">
        <v>5159</v>
      </c>
      <c r="S1471" s="2" t="s">
        <v>5338</v>
      </c>
      <c r="T1471" s="2" t="s">
        <v>3321</v>
      </c>
      <c r="U1471" s="2">
        <f t="shared" si="462"/>
        <v>1</v>
      </c>
      <c r="V1471" s="2" t="b">
        <f t="shared" si="463"/>
        <v>1</v>
      </c>
      <c r="W1471" s="17" t="b">
        <f t="shared" si="464"/>
        <v>0</v>
      </c>
      <c r="X1471" s="2" t="b">
        <f t="shared" si="465"/>
        <v>0</v>
      </c>
      <c r="Y1471" s="2" t="b">
        <f t="shared" si="466"/>
        <v>0</v>
      </c>
      <c r="Z1471" s="2" t="b">
        <f t="shared" si="467"/>
        <v>0</v>
      </c>
      <c r="AA1471" s="2" t="b">
        <f t="shared" si="468"/>
        <v>0</v>
      </c>
      <c r="AB1471" s="2" t="b">
        <f t="shared" si="469"/>
        <v>0</v>
      </c>
      <c r="AC1471" s="2" t="b">
        <f t="shared" si="470"/>
        <v>0</v>
      </c>
      <c r="AD1471" s="2" t="b">
        <f t="shared" si="471"/>
        <v>0</v>
      </c>
      <c r="AE1471" s="2" t="b">
        <f t="shared" si="472"/>
        <v>0</v>
      </c>
      <c r="AF1471" s="2" t="b">
        <f t="shared" si="473"/>
        <v>0</v>
      </c>
      <c r="AG1471" s="2" t="b">
        <f t="shared" si="474"/>
        <v>0</v>
      </c>
      <c r="AH1471" s="17" t="b">
        <f t="shared" si="475"/>
        <v>0</v>
      </c>
      <c r="AI1471" s="2" t="b">
        <f t="shared" si="476"/>
        <v>0</v>
      </c>
      <c r="AJ1471" s="2" t="b">
        <f t="shared" si="477"/>
        <v>0</v>
      </c>
      <c r="AK1471" s="2" t="b">
        <f t="shared" si="478"/>
        <v>0</v>
      </c>
      <c r="AL1471" s="2" t="b">
        <f t="shared" si="479"/>
        <v>0</v>
      </c>
      <c r="AM1471" s="2" t="b">
        <f t="shared" si="480"/>
        <v>0</v>
      </c>
      <c r="AN1471" s="2" t="b">
        <f t="shared" si="481"/>
        <v>0</v>
      </c>
      <c r="AO1471" s="2" t="b">
        <v>0</v>
      </c>
      <c r="AP1471" s="2" t="b">
        <f t="shared" si="482"/>
        <v>0</v>
      </c>
      <c r="AQ1471" s="2" t="b">
        <v>0</v>
      </c>
      <c r="AR1471" s="2">
        <v>1</v>
      </c>
    </row>
    <row r="1472" spans="1:67" s="2" customFormat="1" ht="30" hidden="1" x14ac:dyDescent="0.25">
      <c r="L1472" s="11" t="s">
        <v>5339</v>
      </c>
      <c r="M1472" s="2" t="s">
        <v>5340</v>
      </c>
      <c r="N1472" s="2">
        <v>2013</v>
      </c>
      <c r="O1472" s="2">
        <v>1</v>
      </c>
      <c r="P1472" s="4">
        <v>41275</v>
      </c>
      <c r="Q1472" s="2" t="s">
        <v>11</v>
      </c>
      <c r="R1472" s="2" t="s">
        <v>5159</v>
      </c>
      <c r="S1472" s="2" t="s">
        <v>5341</v>
      </c>
      <c r="T1472" s="2" t="s">
        <v>3321</v>
      </c>
      <c r="U1472" s="2">
        <f t="shared" si="462"/>
        <v>1</v>
      </c>
      <c r="V1472" s="2" t="b">
        <f t="shared" si="463"/>
        <v>1</v>
      </c>
      <c r="W1472" s="17" t="b">
        <f t="shared" si="464"/>
        <v>0</v>
      </c>
      <c r="X1472" s="2" t="b">
        <f t="shared" si="465"/>
        <v>0</v>
      </c>
      <c r="Y1472" s="2" t="b">
        <f t="shared" si="466"/>
        <v>0</v>
      </c>
      <c r="Z1472" s="2" t="b">
        <f t="shared" si="467"/>
        <v>0</v>
      </c>
      <c r="AA1472" s="2" t="b">
        <f t="shared" si="468"/>
        <v>0</v>
      </c>
      <c r="AB1472" s="2" t="b">
        <f t="shared" si="469"/>
        <v>0</v>
      </c>
      <c r="AC1472" s="2" t="b">
        <f t="shared" si="470"/>
        <v>0</v>
      </c>
      <c r="AD1472" s="2" t="b">
        <f t="shared" si="471"/>
        <v>0</v>
      </c>
      <c r="AE1472" s="2" t="b">
        <f t="shared" si="472"/>
        <v>0</v>
      </c>
      <c r="AF1472" s="2" t="b">
        <f t="shared" si="473"/>
        <v>0</v>
      </c>
      <c r="AG1472" s="2" t="b">
        <f t="shared" si="474"/>
        <v>0</v>
      </c>
      <c r="AH1472" s="17" t="b">
        <f t="shared" si="475"/>
        <v>0</v>
      </c>
      <c r="AI1472" s="2" t="b">
        <f t="shared" si="476"/>
        <v>0</v>
      </c>
      <c r="AJ1472" s="2" t="b">
        <f t="shared" si="477"/>
        <v>0</v>
      </c>
      <c r="AK1472" s="2" t="b">
        <f t="shared" si="478"/>
        <v>0</v>
      </c>
      <c r="AL1472" s="2" t="b">
        <f t="shared" si="479"/>
        <v>0</v>
      </c>
      <c r="AM1472" s="2" t="b">
        <f t="shared" si="480"/>
        <v>0</v>
      </c>
      <c r="AN1472" s="2" t="b">
        <f t="shared" si="481"/>
        <v>0</v>
      </c>
      <c r="AO1472" s="2" t="b">
        <v>0</v>
      </c>
      <c r="AP1472" s="2" t="b">
        <f t="shared" si="482"/>
        <v>0</v>
      </c>
      <c r="AQ1472" s="2" t="b">
        <v>0</v>
      </c>
      <c r="AR1472" s="2">
        <v>1</v>
      </c>
    </row>
    <row r="1473" spans="1:84" s="2" customFormat="1" ht="28.5" hidden="1" x14ac:dyDescent="0.25">
      <c r="L1473" s="15">
        <v>2009361157</v>
      </c>
      <c r="M1473" s="12" t="s">
        <v>5564</v>
      </c>
      <c r="Q1473" s="13" t="s">
        <v>5439</v>
      </c>
      <c r="R1473" s="2" t="s">
        <v>5440</v>
      </c>
      <c r="T1473" s="13" t="s">
        <v>5445</v>
      </c>
      <c r="U1473" s="2">
        <f t="shared" si="462"/>
        <v>1</v>
      </c>
      <c r="V1473" s="2" t="b">
        <f t="shared" si="463"/>
        <v>1</v>
      </c>
      <c r="W1473" s="17" t="b">
        <f t="shared" si="464"/>
        <v>0</v>
      </c>
      <c r="X1473" s="2" t="b">
        <f t="shared" si="465"/>
        <v>0</v>
      </c>
      <c r="Y1473" s="2" t="b">
        <f t="shared" si="466"/>
        <v>0</v>
      </c>
      <c r="Z1473" s="2" t="b">
        <f t="shared" si="467"/>
        <v>0</v>
      </c>
      <c r="AA1473" s="2" t="b">
        <f t="shared" si="468"/>
        <v>0</v>
      </c>
      <c r="AB1473" s="2" t="b">
        <f t="shared" si="469"/>
        <v>0</v>
      </c>
      <c r="AC1473" s="2" t="b">
        <f t="shared" si="470"/>
        <v>0</v>
      </c>
      <c r="AD1473" s="2" t="b">
        <f t="shared" si="471"/>
        <v>0</v>
      </c>
      <c r="AE1473" s="2" t="b">
        <f t="shared" si="472"/>
        <v>0</v>
      </c>
      <c r="AF1473" s="2" t="b">
        <f t="shared" si="473"/>
        <v>0</v>
      </c>
      <c r="AG1473" s="2" t="b">
        <f t="shared" si="474"/>
        <v>0</v>
      </c>
      <c r="AH1473" s="17" t="b">
        <f t="shared" si="475"/>
        <v>0</v>
      </c>
      <c r="AI1473" s="2" t="b">
        <f t="shared" si="476"/>
        <v>0</v>
      </c>
      <c r="AJ1473" s="2" t="b">
        <f t="shared" si="477"/>
        <v>0</v>
      </c>
      <c r="AK1473" s="2" t="b">
        <f t="shared" si="478"/>
        <v>0</v>
      </c>
      <c r="AL1473" s="2" t="b">
        <f t="shared" si="479"/>
        <v>0</v>
      </c>
      <c r="AM1473" s="2" t="b">
        <f t="shared" si="480"/>
        <v>0</v>
      </c>
      <c r="AN1473" s="2" t="b">
        <f t="shared" si="481"/>
        <v>0</v>
      </c>
      <c r="AO1473" s="2" t="b">
        <v>0</v>
      </c>
      <c r="AP1473" s="2" t="b">
        <f t="shared" si="482"/>
        <v>0</v>
      </c>
      <c r="AQ1473" s="41" t="b">
        <v>0</v>
      </c>
      <c r="AR1473" s="2">
        <v>1</v>
      </c>
    </row>
    <row r="1474" spans="1:84" s="2" customFormat="1" ht="30" hidden="1" x14ac:dyDescent="0.25">
      <c r="B1474" s="7"/>
      <c r="C1474" s="7"/>
      <c r="D1474" s="7"/>
      <c r="E1474" s="7"/>
      <c r="F1474" s="7"/>
      <c r="G1474" s="7"/>
      <c r="H1474" s="7"/>
      <c r="I1474" s="7"/>
      <c r="J1474" s="7"/>
      <c r="K1474" s="7"/>
      <c r="L1474" s="11" t="s">
        <v>1669</v>
      </c>
      <c r="M1474" s="2" t="s">
        <v>1670</v>
      </c>
      <c r="N1474" s="7">
        <v>2008</v>
      </c>
      <c r="O1474" s="7">
        <v>1</v>
      </c>
      <c r="P1474" s="8">
        <v>39448.490277777775</v>
      </c>
      <c r="Q1474" s="7" t="s">
        <v>11</v>
      </c>
      <c r="R1474" s="7" t="s">
        <v>459</v>
      </c>
      <c r="S1474" s="7" t="s">
        <v>1667</v>
      </c>
      <c r="T1474" s="7" t="s">
        <v>1668</v>
      </c>
      <c r="U1474" s="2">
        <f t="shared" ref="U1474:U1537" si="483">COUNTIF(V1474:AV1474,TRUE)</f>
        <v>2</v>
      </c>
      <c r="V1474" s="2" t="b">
        <f t="shared" ref="V1474:V1537" si="484">ISNUMBER(MATCH(1,AR1474:CH1474,0))</f>
        <v>1</v>
      </c>
      <c r="W1474" s="17" t="b">
        <f t="shared" ref="W1474:W1537" si="485">ISNUMBER(MATCH(2,AR1474:CH1474,0))</f>
        <v>0</v>
      </c>
      <c r="X1474" s="2" t="b">
        <f t="shared" ref="X1474:X1537" si="486">ISNUMBER(MATCH(4,AR1474:CH1474,0))</f>
        <v>0</v>
      </c>
      <c r="Y1474" s="2" t="b">
        <f t="shared" ref="Y1474:Y1537" si="487">ISNUMBER(MATCH(5,AR1474:CH1474,0))</f>
        <v>0</v>
      </c>
      <c r="Z1474" s="2" t="b">
        <f t="shared" ref="Z1474:Z1537" si="488">ISNUMBER(MATCH(6,AR1474:CH1474,0))</f>
        <v>0</v>
      </c>
      <c r="AA1474" s="2" t="b">
        <f t="shared" ref="AA1474:AA1537" si="489">ISNUMBER(MATCH(7,AR1474:CH1474,0))</f>
        <v>0</v>
      </c>
      <c r="AB1474" s="2" t="b">
        <f t="shared" ref="AB1474:AB1537" si="490">ISNUMBER(MATCH(8,AR1474:CH1474,0))</f>
        <v>1</v>
      </c>
      <c r="AC1474" s="2" t="b">
        <f t="shared" ref="AC1474:AC1537" si="491">ISNUMBER(MATCH(10,AR1474:CH1474,0))</f>
        <v>0</v>
      </c>
      <c r="AD1474" s="2" t="b">
        <f t="shared" ref="AD1474:AD1537" si="492">ISNUMBER(MATCH(11,AR1474:CH1474,0))</f>
        <v>0</v>
      </c>
      <c r="AE1474" s="2" t="b">
        <f t="shared" ref="AE1474:AE1537" si="493">ISNUMBER(MATCH(13,AR1474:CH1474,0))</f>
        <v>0</v>
      </c>
      <c r="AF1474" s="2" t="b">
        <f t="shared" ref="AF1474:AF1537" si="494">ISNUMBER(MATCH(14,AR1474:CH1474,0))</f>
        <v>0</v>
      </c>
      <c r="AG1474" s="2" t="b">
        <f t="shared" ref="AG1474:AG1537" si="495">ISNUMBER(MATCH(15,AR1474:CH1474,0))</f>
        <v>0</v>
      </c>
      <c r="AH1474" s="17" t="b">
        <f t="shared" ref="AH1474:AH1537" si="496">ISNUMBER(MATCH(16,AR1474:CH1474,0))</f>
        <v>0</v>
      </c>
      <c r="AI1474" s="2" t="b">
        <f t="shared" ref="AI1474:AI1537" si="497">ISNUMBER(MATCH(20,AQ1474:CG1474,0))</f>
        <v>0</v>
      </c>
      <c r="AJ1474" s="2" t="b">
        <f t="shared" ref="AJ1474:AJ1537" si="498">ISNUMBER(MATCH(21,AQ1474:CG1474,0))</f>
        <v>0</v>
      </c>
      <c r="AK1474" s="2" t="b">
        <f t="shared" ref="AK1474:AK1537" si="499">ISNUMBER(MATCH(22,AR1474:CH1474,0))</f>
        <v>0</v>
      </c>
      <c r="AL1474" s="2" t="b">
        <f t="shared" ref="AL1474:AL1537" si="500">ISNUMBER(MATCH(23,AR1474:CH1474,0))</f>
        <v>0</v>
      </c>
      <c r="AM1474" s="2" t="b">
        <f t="shared" ref="AM1474:AM1537" si="501">ISNUMBER(MATCH(30,AR1474:CH1474,0))</f>
        <v>0</v>
      </c>
      <c r="AN1474" s="2" t="b">
        <f t="shared" ref="AN1474:AN1537" si="502">ISNUMBER(MATCH(48,AR1474:CH1474,0))</f>
        <v>0</v>
      </c>
      <c r="AO1474" s="2" t="b">
        <v>0</v>
      </c>
      <c r="AP1474" s="2" t="b">
        <f t="shared" ref="AP1474:AP1537" si="503">ISNUMBER(MATCH(52,AR1474:CH1474,0))</f>
        <v>0</v>
      </c>
      <c r="AQ1474" s="2" t="b">
        <v>0</v>
      </c>
      <c r="AR1474" s="7">
        <v>1</v>
      </c>
      <c r="AS1474" s="7">
        <v>8</v>
      </c>
      <c r="AT1474" s="7" t="s">
        <v>5615</v>
      </c>
      <c r="AU1474" s="7"/>
      <c r="AV1474" s="7"/>
      <c r="AW1474" s="7"/>
      <c r="AX1474" s="7"/>
      <c r="AY1474" s="7"/>
      <c r="AZ1474" s="7"/>
      <c r="BA1474" s="7"/>
      <c r="BB1474" s="7"/>
      <c r="BC1474" s="7"/>
      <c r="BD1474" s="7"/>
      <c r="BE1474" s="7"/>
      <c r="BF1474" s="7"/>
      <c r="BG1474" s="7"/>
      <c r="BH1474" s="7"/>
      <c r="BI1474" s="7"/>
      <c r="BJ1474" s="7"/>
      <c r="BK1474" s="7"/>
      <c r="BL1474" s="7"/>
      <c r="BM1474" s="7"/>
      <c r="BN1474" s="7"/>
      <c r="BO1474" s="7"/>
    </row>
    <row r="1475" spans="1:84" s="2" customFormat="1" ht="45" hidden="1" x14ac:dyDescent="0.25">
      <c r="A1475" s="42" t="s">
        <v>5659</v>
      </c>
      <c r="B1475" s="42" t="s">
        <v>5690</v>
      </c>
      <c r="C1475" s="42" t="s">
        <v>5916</v>
      </c>
      <c r="D1475" s="42" t="s">
        <v>5690</v>
      </c>
      <c r="E1475" s="42"/>
      <c r="F1475" s="42"/>
      <c r="G1475" s="42"/>
      <c r="H1475" s="42"/>
      <c r="I1475" s="42"/>
      <c r="J1475" s="42"/>
      <c r="K1475" s="66" t="s">
        <v>6321</v>
      </c>
      <c r="L1475" s="5" t="s">
        <v>5208</v>
      </c>
      <c r="M1475" s="5" t="s">
        <v>5209</v>
      </c>
      <c r="N1475" s="5">
        <v>1</v>
      </c>
      <c r="O1475" s="5">
        <v>1</v>
      </c>
      <c r="P1475" s="6">
        <v>42552</v>
      </c>
      <c r="Q1475" s="5" t="s">
        <v>5210</v>
      </c>
      <c r="R1475" s="5" t="s">
        <v>5159</v>
      </c>
      <c r="S1475" s="5" t="s">
        <v>5211</v>
      </c>
      <c r="T1475" s="5" t="s">
        <v>5212</v>
      </c>
      <c r="U1475" s="5">
        <f t="shared" si="483"/>
        <v>5</v>
      </c>
      <c r="V1475" s="5" t="b">
        <f t="shared" si="484"/>
        <v>1</v>
      </c>
      <c r="W1475" s="51" t="b">
        <f t="shared" si="485"/>
        <v>1</v>
      </c>
      <c r="X1475" s="5" t="b">
        <f t="shared" si="486"/>
        <v>1</v>
      </c>
      <c r="Y1475" s="5" t="b">
        <f t="shared" si="487"/>
        <v>0</v>
      </c>
      <c r="Z1475" s="5" t="b">
        <f t="shared" si="488"/>
        <v>0</v>
      </c>
      <c r="AA1475" s="5" t="b">
        <f t="shared" si="489"/>
        <v>0</v>
      </c>
      <c r="AB1475" s="5" t="b">
        <f t="shared" si="490"/>
        <v>0</v>
      </c>
      <c r="AC1475" s="5" t="b">
        <f t="shared" si="491"/>
        <v>0</v>
      </c>
      <c r="AD1475" s="5" t="b">
        <f t="shared" si="492"/>
        <v>0</v>
      </c>
      <c r="AE1475" s="5" t="b">
        <f t="shared" si="493"/>
        <v>0</v>
      </c>
      <c r="AF1475" s="5" t="b">
        <f t="shared" si="494"/>
        <v>0</v>
      </c>
      <c r="AG1475" s="5" t="b">
        <f t="shared" si="495"/>
        <v>1</v>
      </c>
      <c r="AH1475" s="51" t="b">
        <f t="shared" si="496"/>
        <v>0</v>
      </c>
      <c r="AI1475" s="5" t="b">
        <f t="shared" si="497"/>
        <v>0</v>
      </c>
      <c r="AJ1475" s="5" t="b">
        <f t="shared" si="498"/>
        <v>0</v>
      </c>
      <c r="AK1475" s="5" t="b">
        <f t="shared" si="499"/>
        <v>0</v>
      </c>
      <c r="AL1475" s="5" t="b">
        <f t="shared" si="500"/>
        <v>0</v>
      </c>
      <c r="AM1475" s="5" t="b">
        <f t="shared" si="501"/>
        <v>0</v>
      </c>
      <c r="AN1475" s="5" t="b">
        <f t="shared" si="502"/>
        <v>1</v>
      </c>
      <c r="AO1475" s="5" t="b">
        <v>0</v>
      </c>
      <c r="AP1475" s="5" t="b">
        <f t="shared" si="503"/>
        <v>0</v>
      </c>
      <c r="AQ1475" s="5" t="b">
        <v>0</v>
      </c>
      <c r="AR1475" s="2">
        <v>1</v>
      </c>
      <c r="AS1475" s="2">
        <v>2</v>
      </c>
      <c r="AT1475" s="2">
        <v>4</v>
      </c>
      <c r="AU1475" s="2" t="s">
        <v>5615</v>
      </c>
      <c r="AV1475" s="2">
        <v>15</v>
      </c>
      <c r="AW1475" s="2">
        <v>48</v>
      </c>
    </row>
    <row r="1476" spans="1:84" s="2" customFormat="1" ht="30" hidden="1" x14ac:dyDescent="0.25">
      <c r="B1476" s="7"/>
      <c r="C1476" s="7"/>
      <c r="D1476" s="7"/>
      <c r="E1476" s="7"/>
      <c r="F1476" s="7"/>
      <c r="G1476" s="7"/>
      <c r="H1476" s="7"/>
      <c r="I1476" s="7"/>
      <c r="J1476" s="7"/>
      <c r="K1476" s="7"/>
      <c r="L1476" s="11" t="s">
        <v>1370</v>
      </c>
      <c r="M1476" s="2" t="s">
        <v>1371</v>
      </c>
      <c r="N1476" s="2">
        <v>2013</v>
      </c>
      <c r="O1476" s="2">
        <v>1</v>
      </c>
      <c r="P1476" s="3">
        <v>41275.488194444442</v>
      </c>
      <c r="Q1476" s="2" t="s">
        <v>11</v>
      </c>
      <c r="R1476" s="2" t="s">
        <v>459</v>
      </c>
      <c r="S1476" s="2" t="s">
        <v>1367</v>
      </c>
      <c r="T1476" s="2" t="s">
        <v>1011</v>
      </c>
      <c r="U1476" s="2">
        <f t="shared" si="483"/>
        <v>3</v>
      </c>
      <c r="V1476" s="2" t="b">
        <f t="shared" si="484"/>
        <v>1</v>
      </c>
      <c r="W1476" s="17" t="b">
        <f t="shared" si="485"/>
        <v>0</v>
      </c>
      <c r="X1476" s="2" t="b">
        <f t="shared" si="486"/>
        <v>0</v>
      </c>
      <c r="Y1476" s="2" t="b">
        <f t="shared" si="487"/>
        <v>0</v>
      </c>
      <c r="Z1476" s="2" t="b">
        <f t="shared" si="488"/>
        <v>0</v>
      </c>
      <c r="AA1476" s="2" t="b">
        <f t="shared" si="489"/>
        <v>0</v>
      </c>
      <c r="AB1476" s="2" t="b">
        <f t="shared" si="490"/>
        <v>0</v>
      </c>
      <c r="AC1476" s="2" t="b">
        <f t="shared" si="491"/>
        <v>0</v>
      </c>
      <c r="AD1476" s="2" t="b">
        <f t="shared" si="492"/>
        <v>1</v>
      </c>
      <c r="AE1476" s="2" t="b">
        <f t="shared" si="493"/>
        <v>0</v>
      </c>
      <c r="AF1476" s="2" t="b">
        <f t="shared" si="494"/>
        <v>0</v>
      </c>
      <c r="AG1476" s="2" t="b">
        <f t="shared" si="495"/>
        <v>0</v>
      </c>
      <c r="AH1476" s="17" t="b">
        <f t="shared" si="496"/>
        <v>0</v>
      </c>
      <c r="AI1476" s="2" t="b">
        <f t="shared" si="497"/>
        <v>1</v>
      </c>
      <c r="AJ1476" s="2" t="b">
        <f t="shared" si="498"/>
        <v>0</v>
      </c>
      <c r="AK1476" s="2" t="b">
        <f t="shared" si="499"/>
        <v>0</v>
      </c>
      <c r="AL1476" s="2" t="b">
        <f t="shared" si="500"/>
        <v>0</v>
      </c>
      <c r="AM1476" s="2" t="b">
        <f t="shared" si="501"/>
        <v>0</v>
      </c>
      <c r="AN1476" s="2" t="b">
        <f t="shared" si="502"/>
        <v>0</v>
      </c>
      <c r="AO1476" s="2" t="b">
        <v>0</v>
      </c>
      <c r="AP1476" s="2" t="b">
        <f t="shared" si="503"/>
        <v>0</v>
      </c>
      <c r="AQ1476" s="2" t="b">
        <v>0</v>
      </c>
      <c r="AR1476" s="2">
        <v>1</v>
      </c>
      <c r="AS1476" s="2" t="s">
        <v>5615</v>
      </c>
      <c r="AT1476" s="2">
        <v>11</v>
      </c>
      <c r="AU1476" s="2">
        <v>20</v>
      </c>
      <c r="BM1476" s="7"/>
      <c r="BN1476" s="7"/>
      <c r="BO1476" s="7"/>
    </row>
    <row r="1477" spans="1:84" s="2" customFormat="1" hidden="1" x14ac:dyDescent="0.25">
      <c r="B1477" s="7"/>
      <c r="C1477" s="7"/>
      <c r="D1477" s="7"/>
      <c r="E1477" s="7"/>
      <c r="F1477" s="7"/>
      <c r="G1477" s="7"/>
      <c r="H1477" s="7"/>
      <c r="I1477" s="7"/>
      <c r="J1477" s="7"/>
      <c r="K1477" s="7"/>
      <c r="L1477" s="11" t="s">
        <v>535</v>
      </c>
      <c r="M1477" s="2" t="s">
        <v>536</v>
      </c>
      <c r="N1477" s="2">
        <v>2013</v>
      </c>
      <c r="O1477" s="2">
        <v>1</v>
      </c>
      <c r="P1477" s="4">
        <v>41275</v>
      </c>
      <c r="Q1477" s="2" t="s">
        <v>11</v>
      </c>
      <c r="R1477" s="2" t="s">
        <v>459</v>
      </c>
      <c r="S1477" s="2" t="s">
        <v>534</v>
      </c>
      <c r="T1477" s="2" t="s">
        <v>495</v>
      </c>
      <c r="U1477" s="2">
        <f t="shared" si="483"/>
        <v>1</v>
      </c>
      <c r="V1477" s="2" t="b">
        <f t="shared" si="484"/>
        <v>1</v>
      </c>
      <c r="W1477" s="17" t="b">
        <f t="shared" si="485"/>
        <v>0</v>
      </c>
      <c r="X1477" s="2" t="b">
        <f t="shared" si="486"/>
        <v>0</v>
      </c>
      <c r="Y1477" s="2" t="b">
        <f t="shared" si="487"/>
        <v>0</v>
      </c>
      <c r="Z1477" s="2" t="b">
        <f t="shared" si="488"/>
        <v>0</v>
      </c>
      <c r="AA1477" s="2" t="b">
        <f t="shared" si="489"/>
        <v>0</v>
      </c>
      <c r="AB1477" s="2" t="b">
        <f t="shared" si="490"/>
        <v>0</v>
      </c>
      <c r="AC1477" s="2" t="b">
        <f t="shared" si="491"/>
        <v>0</v>
      </c>
      <c r="AD1477" s="2" t="b">
        <f t="shared" si="492"/>
        <v>0</v>
      </c>
      <c r="AE1477" s="2" t="b">
        <f t="shared" si="493"/>
        <v>0</v>
      </c>
      <c r="AF1477" s="2" t="b">
        <f t="shared" si="494"/>
        <v>0</v>
      </c>
      <c r="AG1477" s="2" t="b">
        <f t="shared" si="495"/>
        <v>0</v>
      </c>
      <c r="AH1477" s="17" t="b">
        <f t="shared" si="496"/>
        <v>0</v>
      </c>
      <c r="AI1477" s="2" t="b">
        <f t="shared" si="497"/>
        <v>0</v>
      </c>
      <c r="AJ1477" s="2" t="b">
        <f t="shared" si="498"/>
        <v>0</v>
      </c>
      <c r="AK1477" s="2" t="b">
        <f t="shared" si="499"/>
        <v>0</v>
      </c>
      <c r="AL1477" s="2" t="b">
        <f t="shared" si="500"/>
        <v>0</v>
      </c>
      <c r="AM1477" s="2" t="b">
        <f t="shared" si="501"/>
        <v>0</v>
      </c>
      <c r="AN1477" s="2" t="b">
        <f t="shared" si="502"/>
        <v>0</v>
      </c>
      <c r="AO1477" s="2" t="b">
        <v>0</v>
      </c>
      <c r="AP1477" s="2" t="b">
        <f t="shared" si="503"/>
        <v>0</v>
      </c>
      <c r="AQ1477" s="2" t="b">
        <v>0</v>
      </c>
      <c r="AR1477" s="2">
        <v>1</v>
      </c>
      <c r="BM1477" s="7"/>
      <c r="BN1477" s="7"/>
      <c r="BO1477" s="7"/>
    </row>
    <row r="1478" spans="1:84" s="2" customFormat="1" hidden="1" x14ac:dyDescent="0.25">
      <c r="B1478" s="7"/>
      <c r="C1478" s="7"/>
      <c r="D1478" s="7"/>
      <c r="E1478" s="7"/>
      <c r="F1478" s="7"/>
      <c r="G1478" s="7"/>
      <c r="H1478" s="7"/>
      <c r="I1478" s="7"/>
      <c r="J1478" s="7"/>
      <c r="K1478" s="7"/>
      <c r="L1478" s="11" t="s">
        <v>2833</v>
      </c>
      <c r="M1478" s="2" t="s">
        <v>2834</v>
      </c>
      <c r="N1478" s="2">
        <v>40</v>
      </c>
      <c r="O1478" s="2">
        <v>1</v>
      </c>
      <c r="P1478" s="3">
        <v>41275.599999999999</v>
      </c>
      <c r="Q1478" s="2" t="s">
        <v>11</v>
      </c>
      <c r="R1478" s="2" t="s">
        <v>459</v>
      </c>
      <c r="S1478" s="2" t="s">
        <v>2835</v>
      </c>
      <c r="T1478" s="2" t="s">
        <v>701</v>
      </c>
      <c r="U1478" s="2">
        <f t="shared" si="483"/>
        <v>0</v>
      </c>
      <c r="V1478" s="2" t="b">
        <f t="shared" si="484"/>
        <v>0</v>
      </c>
      <c r="W1478" s="17" t="b">
        <f t="shared" si="485"/>
        <v>0</v>
      </c>
      <c r="X1478" s="2" t="b">
        <f t="shared" si="486"/>
        <v>0</v>
      </c>
      <c r="Y1478" s="2" t="b">
        <f t="shared" si="487"/>
        <v>0</v>
      </c>
      <c r="Z1478" s="2" t="b">
        <f t="shared" si="488"/>
        <v>0</v>
      </c>
      <c r="AA1478" s="2" t="b">
        <f t="shared" si="489"/>
        <v>0</v>
      </c>
      <c r="AB1478" s="2" t="b">
        <f t="shared" si="490"/>
        <v>0</v>
      </c>
      <c r="AC1478" s="2" t="b">
        <f t="shared" si="491"/>
        <v>0</v>
      </c>
      <c r="AD1478" s="2" t="b">
        <f t="shared" si="492"/>
        <v>0</v>
      </c>
      <c r="AE1478" s="2" t="b">
        <f t="shared" si="493"/>
        <v>0</v>
      </c>
      <c r="AF1478" s="2" t="b">
        <f t="shared" si="494"/>
        <v>0</v>
      </c>
      <c r="AG1478" s="2" t="b">
        <f t="shared" si="495"/>
        <v>0</v>
      </c>
      <c r="AH1478" s="17" t="b">
        <f t="shared" si="496"/>
        <v>0</v>
      </c>
      <c r="AI1478" s="2" t="b">
        <f t="shared" si="497"/>
        <v>0</v>
      </c>
      <c r="AJ1478" s="2" t="b">
        <f t="shared" si="498"/>
        <v>0</v>
      </c>
      <c r="AK1478" s="2" t="b">
        <f t="shared" si="499"/>
        <v>0</v>
      </c>
      <c r="AL1478" s="2" t="b">
        <f t="shared" si="500"/>
        <v>0</v>
      </c>
      <c r="AM1478" s="2" t="b">
        <f t="shared" si="501"/>
        <v>0</v>
      </c>
      <c r="AN1478" s="2" t="b">
        <f t="shared" si="502"/>
        <v>0</v>
      </c>
      <c r="AO1478" s="2" t="b">
        <v>0</v>
      </c>
      <c r="AP1478" s="2" t="b">
        <f t="shared" si="503"/>
        <v>0</v>
      </c>
      <c r="AQ1478" s="2" t="b">
        <v>0</v>
      </c>
      <c r="AR1478" s="2" t="s">
        <v>5615</v>
      </c>
      <c r="BM1478" s="7"/>
      <c r="BN1478" s="7"/>
      <c r="BO1478" s="7"/>
    </row>
    <row r="1479" spans="1:84" s="2" customFormat="1" hidden="1" x14ac:dyDescent="0.25">
      <c r="B1479" s="7"/>
      <c r="C1479" s="7"/>
      <c r="D1479" s="7"/>
      <c r="E1479" s="7"/>
      <c r="F1479" s="7"/>
      <c r="G1479" s="7"/>
      <c r="H1479" s="7"/>
      <c r="I1479" s="7"/>
      <c r="J1479" s="7"/>
      <c r="K1479" s="7"/>
      <c r="L1479" s="11" t="s">
        <v>3009</v>
      </c>
      <c r="M1479" s="2" t="s">
        <v>3010</v>
      </c>
      <c r="N1479" s="7">
        <v>2009</v>
      </c>
      <c r="O1479" s="7">
        <v>1</v>
      </c>
      <c r="P1479" s="8">
        <v>39814.392361111109</v>
      </c>
      <c r="Q1479" s="7" t="s">
        <v>1393</v>
      </c>
      <c r="R1479" s="7" t="s">
        <v>459</v>
      </c>
      <c r="S1479" s="7" t="s">
        <v>3004</v>
      </c>
      <c r="T1479" s="7" t="s">
        <v>547</v>
      </c>
      <c r="U1479" s="2">
        <f t="shared" si="483"/>
        <v>2</v>
      </c>
      <c r="V1479" s="2" t="b">
        <f t="shared" si="484"/>
        <v>1</v>
      </c>
      <c r="W1479" s="17" t="b">
        <f t="shared" si="485"/>
        <v>0</v>
      </c>
      <c r="X1479" s="2" t="b">
        <f t="shared" si="486"/>
        <v>1</v>
      </c>
      <c r="Y1479" s="2" t="b">
        <f t="shared" si="487"/>
        <v>0</v>
      </c>
      <c r="Z1479" s="2" t="b">
        <f t="shared" si="488"/>
        <v>0</v>
      </c>
      <c r="AA1479" s="2" t="b">
        <f t="shared" si="489"/>
        <v>0</v>
      </c>
      <c r="AB1479" s="2" t="b">
        <f t="shared" si="490"/>
        <v>0</v>
      </c>
      <c r="AC1479" s="2" t="b">
        <f t="shared" si="491"/>
        <v>0</v>
      </c>
      <c r="AD1479" s="2" t="b">
        <f t="shared" si="492"/>
        <v>0</v>
      </c>
      <c r="AE1479" s="2" t="b">
        <f t="shared" si="493"/>
        <v>0</v>
      </c>
      <c r="AF1479" s="2" t="b">
        <f t="shared" si="494"/>
        <v>0</v>
      </c>
      <c r="AG1479" s="2" t="b">
        <f t="shared" si="495"/>
        <v>0</v>
      </c>
      <c r="AH1479" s="17" t="b">
        <f t="shared" si="496"/>
        <v>0</v>
      </c>
      <c r="AI1479" s="2" t="b">
        <f t="shared" si="497"/>
        <v>0</v>
      </c>
      <c r="AJ1479" s="2" t="b">
        <f t="shared" si="498"/>
        <v>0</v>
      </c>
      <c r="AK1479" s="2" t="b">
        <f t="shared" si="499"/>
        <v>0</v>
      </c>
      <c r="AL1479" s="2" t="b">
        <f t="shared" si="500"/>
        <v>0</v>
      </c>
      <c r="AM1479" s="2" t="b">
        <f t="shared" si="501"/>
        <v>0</v>
      </c>
      <c r="AN1479" s="2" t="b">
        <f t="shared" si="502"/>
        <v>0</v>
      </c>
      <c r="AO1479" s="2" t="b">
        <v>0</v>
      </c>
      <c r="AP1479" s="2" t="b">
        <f t="shared" si="503"/>
        <v>0</v>
      </c>
      <c r="AQ1479" s="2" t="b">
        <v>0</v>
      </c>
      <c r="AR1479" s="7">
        <v>1</v>
      </c>
      <c r="AS1479" s="7">
        <v>4</v>
      </c>
      <c r="AT1479" s="7" t="s">
        <v>5615</v>
      </c>
      <c r="AU1479" s="7"/>
      <c r="AV1479" s="7"/>
      <c r="AW1479" s="7"/>
      <c r="AX1479" s="7"/>
      <c r="AY1479" s="7"/>
      <c r="AZ1479" s="7"/>
      <c r="BA1479" s="7"/>
      <c r="BB1479" s="7"/>
      <c r="BC1479" s="7"/>
      <c r="BD1479" s="7"/>
      <c r="BE1479" s="7"/>
      <c r="BF1479" s="7"/>
      <c r="BG1479" s="7"/>
      <c r="BH1479" s="7"/>
      <c r="BI1479" s="7"/>
      <c r="BJ1479" s="7"/>
      <c r="BK1479" s="7"/>
      <c r="BL1479" s="7"/>
      <c r="BM1479" s="7"/>
      <c r="BN1479" s="7"/>
      <c r="BO1479" s="7"/>
    </row>
    <row r="1480" spans="1:84" s="2" customFormat="1" hidden="1" x14ac:dyDescent="0.25">
      <c r="L1480" s="11" t="s">
        <v>5066</v>
      </c>
      <c r="M1480" s="2" t="s">
        <v>5067</v>
      </c>
      <c r="N1480" s="2">
        <v>2013</v>
      </c>
      <c r="O1480" s="2">
        <v>1</v>
      </c>
      <c r="P1480" s="3">
        <v>41365.496527777781</v>
      </c>
      <c r="Q1480" s="2" t="s">
        <v>4778</v>
      </c>
      <c r="R1480" s="2" t="s">
        <v>4779</v>
      </c>
      <c r="S1480" s="2" t="s">
        <v>5068</v>
      </c>
      <c r="T1480" s="2" t="s">
        <v>199</v>
      </c>
      <c r="U1480" s="2">
        <f t="shared" si="483"/>
        <v>3</v>
      </c>
      <c r="V1480" s="2" t="b">
        <f t="shared" si="484"/>
        <v>1</v>
      </c>
      <c r="W1480" s="17" t="b">
        <f t="shared" si="485"/>
        <v>1</v>
      </c>
      <c r="X1480" s="2" t="b">
        <f t="shared" si="486"/>
        <v>0</v>
      </c>
      <c r="Y1480" s="2" t="b">
        <f t="shared" si="487"/>
        <v>0</v>
      </c>
      <c r="Z1480" s="2" t="b">
        <f t="shared" si="488"/>
        <v>0</v>
      </c>
      <c r="AA1480" s="2" t="b">
        <f t="shared" si="489"/>
        <v>0</v>
      </c>
      <c r="AB1480" s="2" t="b">
        <f t="shared" si="490"/>
        <v>1</v>
      </c>
      <c r="AC1480" s="2" t="b">
        <f t="shared" si="491"/>
        <v>0</v>
      </c>
      <c r="AD1480" s="2" t="b">
        <f t="shared" si="492"/>
        <v>0</v>
      </c>
      <c r="AE1480" s="2" t="b">
        <f t="shared" si="493"/>
        <v>0</v>
      </c>
      <c r="AF1480" s="2" t="b">
        <f t="shared" si="494"/>
        <v>0</v>
      </c>
      <c r="AG1480" s="2" t="b">
        <f t="shared" si="495"/>
        <v>0</v>
      </c>
      <c r="AH1480" s="17" t="b">
        <f t="shared" si="496"/>
        <v>0</v>
      </c>
      <c r="AI1480" s="2" t="b">
        <f t="shared" si="497"/>
        <v>0</v>
      </c>
      <c r="AJ1480" s="2" t="b">
        <f t="shared" si="498"/>
        <v>0</v>
      </c>
      <c r="AK1480" s="2" t="b">
        <f t="shared" si="499"/>
        <v>0</v>
      </c>
      <c r="AL1480" s="2" t="b">
        <f t="shared" si="500"/>
        <v>0</v>
      </c>
      <c r="AM1480" s="2" t="b">
        <f t="shared" si="501"/>
        <v>0</v>
      </c>
      <c r="AN1480" s="2" t="b">
        <f t="shared" si="502"/>
        <v>0</v>
      </c>
      <c r="AO1480" s="2" t="b">
        <v>0</v>
      </c>
      <c r="AP1480" s="2" t="b">
        <f t="shared" si="503"/>
        <v>0</v>
      </c>
      <c r="AQ1480" s="2" t="b">
        <v>0</v>
      </c>
      <c r="AR1480" s="2">
        <v>1</v>
      </c>
      <c r="AS1480" s="2">
        <v>2</v>
      </c>
      <c r="AT1480" s="2">
        <v>8</v>
      </c>
      <c r="AU1480" s="2" t="s">
        <v>5615</v>
      </c>
      <c r="AV1480" s="2">
        <v>12</v>
      </c>
    </row>
    <row r="1481" spans="1:84" s="2" customFormat="1" ht="30" hidden="1" x14ac:dyDescent="0.25">
      <c r="A1481" s="42" t="s">
        <v>5657</v>
      </c>
      <c r="B1481" s="42"/>
      <c r="C1481" s="42"/>
      <c r="D1481" s="42"/>
      <c r="E1481" s="42"/>
      <c r="F1481" s="42"/>
      <c r="G1481" s="42"/>
      <c r="H1481" s="42"/>
      <c r="I1481" s="42"/>
      <c r="J1481" s="42"/>
      <c r="K1481" s="42"/>
      <c r="L1481" s="5" t="s">
        <v>4459</v>
      </c>
      <c r="M1481" s="5" t="s">
        <v>4460</v>
      </c>
      <c r="N1481" s="49"/>
      <c r="O1481" s="49"/>
      <c r="P1481" s="49"/>
      <c r="Q1481" s="49" t="s">
        <v>11</v>
      </c>
      <c r="R1481" s="49" t="s">
        <v>459</v>
      </c>
      <c r="S1481" s="49" t="s">
        <v>4446</v>
      </c>
      <c r="T1481" s="49" t="s">
        <v>484</v>
      </c>
      <c r="U1481" s="5">
        <f t="shared" si="483"/>
        <v>11</v>
      </c>
      <c r="V1481" s="5" t="b">
        <f t="shared" si="484"/>
        <v>1</v>
      </c>
      <c r="W1481" s="51" t="b">
        <f t="shared" si="485"/>
        <v>1</v>
      </c>
      <c r="X1481" s="5" t="b">
        <f t="shared" si="486"/>
        <v>1</v>
      </c>
      <c r="Y1481" s="5" t="b">
        <f t="shared" si="487"/>
        <v>0</v>
      </c>
      <c r="Z1481" s="5" t="b">
        <f t="shared" si="488"/>
        <v>1</v>
      </c>
      <c r="AA1481" s="5" t="b">
        <f t="shared" si="489"/>
        <v>1</v>
      </c>
      <c r="AB1481" s="5" t="b">
        <f t="shared" si="490"/>
        <v>1</v>
      </c>
      <c r="AC1481" s="5" t="b">
        <f t="shared" si="491"/>
        <v>0</v>
      </c>
      <c r="AD1481" s="5" t="b">
        <f t="shared" si="492"/>
        <v>0</v>
      </c>
      <c r="AE1481" s="5" t="b">
        <f t="shared" si="493"/>
        <v>1</v>
      </c>
      <c r="AF1481" s="5" t="b">
        <f t="shared" si="494"/>
        <v>0</v>
      </c>
      <c r="AG1481" s="5" t="b">
        <f t="shared" si="495"/>
        <v>1</v>
      </c>
      <c r="AH1481" s="51" t="b">
        <f t="shared" si="496"/>
        <v>1</v>
      </c>
      <c r="AI1481" s="5" t="b">
        <f t="shared" si="497"/>
        <v>1</v>
      </c>
      <c r="AJ1481" s="5" t="b">
        <f t="shared" si="498"/>
        <v>0</v>
      </c>
      <c r="AK1481" s="5" t="b">
        <f t="shared" si="499"/>
        <v>1</v>
      </c>
      <c r="AL1481" s="5" t="b">
        <f t="shared" si="500"/>
        <v>0</v>
      </c>
      <c r="AM1481" s="5" t="b">
        <f t="shared" si="501"/>
        <v>0</v>
      </c>
      <c r="AN1481" s="5" t="b">
        <f t="shared" si="502"/>
        <v>0</v>
      </c>
      <c r="AO1481" s="5" t="b">
        <v>0</v>
      </c>
      <c r="AP1481" s="5" t="b">
        <f t="shared" si="503"/>
        <v>0</v>
      </c>
      <c r="AQ1481" s="5" t="b">
        <v>0</v>
      </c>
      <c r="AR1481" s="7">
        <v>1</v>
      </c>
      <c r="AS1481" s="7">
        <v>2</v>
      </c>
      <c r="AT1481" s="7">
        <v>3</v>
      </c>
      <c r="AU1481" s="7">
        <v>4</v>
      </c>
      <c r="AV1481" s="7">
        <v>6</v>
      </c>
      <c r="AW1481" s="7">
        <v>7</v>
      </c>
      <c r="AX1481" s="7">
        <v>8</v>
      </c>
      <c r="AY1481" s="7">
        <v>12</v>
      </c>
      <c r="AZ1481" s="7">
        <v>13</v>
      </c>
      <c r="BA1481" s="7">
        <v>15</v>
      </c>
      <c r="BB1481" s="7">
        <v>16</v>
      </c>
      <c r="BC1481" s="7">
        <v>20</v>
      </c>
      <c r="BD1481" s="7">
        <v>22</v>
      </c>
      <c r="BE1481" s="7">
        <v>25</v>
      </c>
      <c r="BF1481" s="7"/>
      <c r="BG1481" s="7"/>
      <c r="BH1481" s="7"/>
      <c r="BI1481" s="7"/>
      <c r="BJ1481" s="7"/>
      <c r="BK1481" s="7"/>
      <c r="BL1481" s="7"/>
      <c r="BM1481" s="7"/>
      <c r="BN1481" s="7"/>
      <c r="BO1481" s="7"/>
    </row>
    <row r="1482" spans="1:84" s="84" customFormat="1" ht="90" x14ac:dyDescent="0.25">
      <c r="A1482" s="75" t="s">
        <v>5676</v>
      </c>
      <c r="B1482" s="80" t="s">
        <v>5703</v>
      </c>
      <c r="C1482" s="75">
        <v>2020</v>
      </c>
      <c r="D1482" s="94" t="s">
        <v>5693</v>
      </c>
      <c r="E1482" s="94" t="s">
        <v>6002</v>
      </c>
      <c r="F1482" s="94" t="s">
        <v>5703</v>
      </c>
      <c r="G1482" s="94" t="s">
        <v>6003</v>
      </c>
      <c r="H1482" s="94" t="s">
        <v>5768</v>
      </c>
      <c r="I1482" s="96" t="s">
        <v>6004</v>
      </c>
      <c r="J1482" s="90"/>
      <c r="K1482" s="80" t="s">
        <v>6005</v>
      </c>
      <c r="L1482" s="56">
        <v>2004236905</v>
      </c>
      <c r="M1482" s="56" t="s">
        <v>5486</v>
      </c>
      <c r="N1482" s="90"/>
      <c r="O1482" s="90"/>
      <c r="P1482" s="90"/>
      <c r="Q1482" s="56" t="s">
        <v>5439</v>
      </c>
      <c r="R1482" s="90" t="s">
        <v>5440</v>
      </c>
      <c r="S1482" s="90"/>
      <c r="T1482" s="56" t="s">
        <v>5443</v>
      </c>
      <c r="U1482" s="90">
        <f t="shared" si="483"/>
        <v>6</v>
      </c>
      <c r="V1482" s="90" t="b">
        <f t="shared" si="484"/>
        <v>1</v>
      </c>
      <c r="W1482" s="90" t="b">
        <f t="shared" si="485"/>
        <v>1</v>
      </c>
      <c r="X1482" s="90" t="b">
        <f t="shared" si="486"/>
        <v>1</v>
      </c>
      <c r="Y1482" s="90" t="b">
        <f t="shared" si="487"/>
        <v>0</v>
      </c>
      <c r="Z1482" s="90" t="b">
        <f t="shared" si="488"/>
        <v>1</v>
      </c>
      <c r="AA1482" s="90" t="b">
        <f t="shared" si="489"/>
        <v>0</v>
      </c>
      <c r="AB1482" s="90" t="b">
        <f t="shared" si="490"/>
        <v>1</v>
      </c>
      <c r="AC1482" s="90" t="b">
        <f t="shared" si="491"/>
        <v>0</v>
      </c>
      <c r="AD1482" s="90" t="b">
        <f t="shared" si="492"/>
        <v>0</v>
      </c>
      <c r="AE1482" s="90" t="b">
        <f t="shared" si="493"/>
        <v>0</v>
      </c>
      <c r="AF1482" s="90" t="b">
        <f t="shared" si="494"/>
        <v>0</v>
      </c>
      <c r="AG1482" s="90" t="b">
        <f t="shared" si="495"/>
        <v>0</v>
      </c>
      <c r="AH1482" s="90" t="b">
        <f t="shared" si="496"/>
        <v>0</v>
      </c>
      <c r="AI1482" s="90" t="b">
        <f t="shared" si="497"/>
        <v>0</v>
      </c>
      <c r="AJ1482" s="90" t="b">
        <f t="shared" si="498"/>
        <v>0</v>
      </c>
      <c r="AK1482" s="90" t="b">
        <f t="shared" si="499"/>
        <v>0</v>
      </c>
      <c r="AL1482" s="90" t="b">
        <f t="shared" si="500"/>
        <v>0</v>
      </c>
      <c r="AM1482" s="90" t="b">
        <f t="shared" si="501"/>
        <v>0</v>
      </c>
      <c r="AN1482" s="90" t="b">
        <f t="shared" si="502"/>
        <v>0</v>
      </c>
      <c r="AO1482" s="90" t="b">
        <v>1</v>
      </c>
      <c r="AP1482" s="90" t="b">
        <f t="shared" si="503"/>
        <v>0</v>
      </c>
      <c r="AQ1482" s="56" t="b">
        <v>0</v>
      </c>
      <c r="AR1482" s="13">
        <v>1</v>
      </c>
      <c r="AS1482" s="2">
        <v>2</v>
      </c>
      <c r="AT1482" s="2">
        <v>4</v>
      </c>
      <c r="AU1482" s="2">
        <v>6</v>
      </c>
      <c r="AV1482" s="2">
        <v>8</v>
      </c>
      <c r="AW1482" s="2">
        <v>12</v>
      </c>
      <c r="AX1482" s="2">
        <v>51</v>
      </c>
      <c r="AY1482" s="2">
        <v>55</v>
      </c>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row>
    <row r="1483" spans="1:84" s="2" customFormat="1" ht="60" hidden="1" x14ac:dyDescent="0.25">
      <c r="A1483" s="42" t="s">
        <v>5673</v>
      </c>
      <c r="B1483" s="42" t="s">
        <v>6181</v>
      </c>
      <c r="C1483" s="42" t="s">
        <v>6325</v>
      </c>
      <c r="D1483" s="42" t="s">
        <v>6159</v>
      </c>
      <c r="E1483" s="42" t="s">
        <v>6182</v>
      </c>
      <c r="F1483" s="42" t="s">
        <v>6182</v>
      </c>
      <c r="G1483" s="42" t="s">
        <v>6182</v>
      </c>
      <c r="H1483" s="42" t="s">
        <v>6182</v>
      </c>
      <c r="I1483" s="42">
        <v>34186494</v>
      </c>
      <c r="J1483" s="42" t="s">
        <v>6182</v>
      </c>
      <c r="K1483" s="42" t="s">
        <v>6326</v>
      </c>
      <c r="L1483" s="5" t="s">
        <v>4675</v>
      </c>
      <c r="M1483" s="5" t="s">
        <v>4676</v>
      </c>
      <c r="N1483" s="5">
        <v>2012</v>
      </c>
      <c r="O1483" s="5">
        <v>1</v>
      </c>
      <c r="P1483" s="10">
        <v>41000.447916666664</v>
      </c>
      <c r="Q1483" s="5" t="s">
        <v>474</v>
      </c>
      <c r="R1483" s="5" t="s">
        <v>459</v>
      </c>
      <c r="S1483" s="5" t="s">
        <v>4677</v>
      </c>
      <c r="T1483" s="5" t="s">
        <v>476</v>
      </c>
      <c r="U1483" s="5">
        <f t="shared" si="483"/>
        <v>6</v>
      </c>
      <c r="V1483" s="5" t="b">
        <f t="shared" si="484"/>
        <v>1</v>
      </c>
      <c r="W1483" s="51" t="b">
        <f t="shared" si="485"/>
        <v>0</v>
      </c>
      <c r="X1483" s="5" t="b">
        <f t="shared" si="486"/>
        <v>0</v>
      </c>
      <c r="Y1483" s="5" t="b">
        <f t="shared" si="487"/>
        <v>0</v>
      </c>
      <c r="Z1483" s="5" t="b">
        <f t="shared" si="488"/>
        <v>0</v>
      </c>
      <c r="AA1483" s="5" t="b">
        <f t="shared" si="489"/>
        <v>1</v>
      </c>
      <c r="AB1483" s="5" t="b">
        <f t="shared" si="490"/>
        <v>1</v>
      </c>
      <c r="AC1483" s="5" t="b">
        <f t="shared" si="491"/>
        <v>0</v>
      </c>
      <c r="AD1483" s="5" t="b">
        <f t="shared" si="492"/>
        <v>1</v>
      </c>
      <c r="AE1483" s="5" t="b">
        <f t="shared" si="493"/>
        <v>1</v>
      </c>
      <c r="AF1483" s="5" t="b">
        <f t="shared" si="494"/>
        <v>0</v>
      </c>
      <c r="AG1483" s="5" t="b">
        <f t="shared" si="495"/>
        <v>1</v>
      </c>
      <c r="AH1483" s="51" t="b">
        <f t="shared" si="496"/>
        <v>0</v>
      </c>
      <c r="AI1483" s="5" t="b">
        <f t="shared" si="497"/>
        <v>0</v>
      </c>
      <c r="AJ1483" s="5" t="b">
        <f t="shared" si="498"/>
        <v>0</v>
      </c>
      <c r="AK1483" s="5" t="b">
        <f t="shared" si="499"/>
        <v>0</v>
      </c>
      <c r="AL1483" s="5" t="b">
        <f t="shared" si="500"/>
        <v>0</v>
      </c>
      <c r="AM1483" s="5" t="b">
        <f t="shared" si="501"/>
        <v>0</v>
      </c>
      <c r="AN1483" s="5" t="b">
        <f t="shared" si="502"/>
        <v>0</v>
      </c>
      <c r="AO1483" s="5" t="b">
        <v>0</v>
      </c>
      <c r="AP1483" s="5" t="b">
        <f t="shared" si="503"/>
        <v>0</v>
      </c>
      <c r="AQ1483" s="5" t="b">
        <v>0</v>
      </c>
      <c r="AR1483" s="2">
        <v>1</v>
      </c>
      <c r="AS1483" s="2">
        <v>3</v>
      </c>
      <c r="AT1483" s="2">
        <v>7</v>
      </c>
      <c r="AU1483" s="2">
        <v>8</v>
      </c>
      <c r="AV1483" s="2">
        <v>11</v>
      </c>
      <c r="AW1483" s="2">
        <v>13</v>
      </c>
      <c r="AX1483" s="2">
        <v>15</v>
      </c>
    </row>
    <row r="1484" spans="1:84" s="2" customFormat="1" hidden="1" x14ac:dyDescent="0.25">
      <c r="L1484" s="11" t="s">
        <v>5083</v>
      </c>
      <c r="M1484" s="2" t="s">
        <v>5084</v>
      </c>
      <c r="N1484" s="2">
        <v>58</v>
      </c>
      <c r="O1484" s="2">
        <v>6</v>
      </c>
      <c r="P1484" s="3">
        <v>42736.491666666669</v>
      </c>
      <c r="Q1484" s="2" t="s">
        <v>4778</v>
      </c>
      <c r="R1484" s="2" t="s">
        <v>4779</v>
      </c>
      <c r="S1484" s="2" t="s">
        <v>5085</v>
      </c>
      <c r="T1484" s="2" t="s">
        <v>5086</v>
      </c>
      <c r="U1484" s="2">
        <f t="shared" si="483"/>
        <v>1</v>
      </c>
      <c r="V1484" s="2" t="b">
        <f t="shared" si="484"/>
        <v>0</v>
      </c>
      <c r="W1484" s="17" t="b">
        <f t="shared" si="485"/>
        <v>0</v>
      </c>
      <c r="X1484" s="2" t="b">
        <f t="shared" si="486"/>
        <v>0</v>
      </c>
      <c r="Y1484" s="2" t="b">
        <f t="shared" si="487"/>
        <v>0</v>
      </c>
      <c r="Z1484" s="2" t="b">
        <f t="shared" si="488"/>
        <v>0</v>
      </c>
      <c r="AA1484" s="2" t="b">
        <f t="shared" si="489"/>
        <v>0</v>
      </c>
      <c r="AB1484" s="2" t="b">
        <f t="shared" si="490"/>
        <v>0</v>
      </c>
      <c r="AC1484" s="2" t="b">
        <f t="shared" si="491"/>
        <v>0</v>
      </c>
      <c r="AD1484" s="2" t="b">
        <f t="shared" si="492"/>
        <v>1</v>
      </c>
      <c r="AE1484" s="2" t="b">
        <f t="shared" si="493"/>
        <v>0</v>
      </c>
      <c r="AF1484" s="2" t="b">
        <f t="shared" si="494"/>
        <v>0</v>
      </c>
      <c r="AG1484" s="2" t="b">
        <f t="shared" si="495"/>
        <v>0</v>
      </c>
      <c r="AH1484" s="17" t="b">
        <f t="shared" si="496"/>
        <v>0</v>
      </c>
      <c r="AI1484" s="2" t="b">
        <f t="shared" si="497"/>
        <v>0</v>
      </c>
      <c r="AJ1484" s="2" t="b">
        <f t="shared" si="498"/>
        <v>0</v>
      </c>
      <c r="AK1484" s="2" t="b">
        <f t="shared" si="499"/>
        <v>0</v>
      </c>
      <c r="AL1484" s="2" t="b">
        <f t="shared" si="500"/>
        <v>0</v>
      </c>
      <c r="AM1484" s="2" t="b">
        <f t="shared" si="501"/>
        <v>0</v>
      </c>
      <c r="AN1484" s="2" t="b">
        <f t="shared" si="502"/>
        <v>0</v>
      </c>
      <c r="AO1484" s="2" t="b">
        <v>0</v>
      </c>
      <c r="AP1484" s="2" t="b">
        <f t="shared" si="503"/>
        <v>0</v>
      </c>
      <c r="AQ1484" s="2" t="b">
        <v>0</v>
      </c>
      <c r="AR1484" s="2" t="s">
        <v>5615</v>
      </c>
      <c r="AS1484" s="2">
        <v>11</v>
      </c>
    </row>
    <row r="1485" spans="1:84" s="2" customFormat="1" hidden="1" x14ac:dyDescent="0.25">
      <c r="L1485" s="11" t="s">
        <v>5054</v>
      </c>
      <c r="M1485" s="2" t="s">
        <v>5055</v>
      </c>
      <c r="N1485" s="2">
        <v>109</v>
      </c>
      <c r="O1485" s="2">
        <v>1</v>
      </c>
      <c r="P1485" s="3">
        <v>41730.519444444442</v>
      </c>
      <c r="Q1485" s="2" t="s">
        <v>4778</v>
      </c>
      <c r="R1485" s="2" t="s">
        <v>4779</v>
      </c>
      <c r="S1485" s="2" t="s">
        <v>5053</v>
      </c>
      <c r="T1485" s="2" t="s">
        <v>4781</v>
      </c>
      <c r="U1485" s="2">
        <f t="shared" si="483"/>
        <v>3</v>
      </c>
      <c r="V1485" s="2" t="b">
        <f t="shared" si="484"/>
        <v>1</v>
      </c>
      <c r="W1485" s="17" t="b">
        <f t="shared" si="485"/>
        <v>0</v>
      </c>
      <c r="X1485" s="2" t="b">
        <f t="shared" si="486"/>
        <v>1</v>
      </c>
      <c r="Y1485" s="2" t="b">
        <f t="shared" si="487"/>
        <v>0</v>
      </c>
      <c r="Z1485" s="2" t="b">
        <f t="shared" si="488"/>
        <v>0</v>
      </c>
      <c r="AA1485" s="2" t="b">
        <f t="shared" si="489"/>
        <v>0</v>
      </c>
      <c r="AB1485" s="2" t="b">
        <f t="shared" si="490"/>
        <v>0</v>
      </c>
      <c r="AC1485" s="2" t="b">
        <f t="shared" si="491"/>
        <v>0</v>
      </c>
      <c r="AD1485" s="2" t="b">
        <f t="shared" si="492"/>
        <v>0</v>
      </c>
      <c r="AE1485" s="2" t="b">
        <f t="shared" si="493"/>
        <v>1</v>
      </c>
      <c r="AF1485" s="2" t="b">
        <f t="shared" si="494"/>
        <v>0</v>
      </c>
      <c r="AG1485" s="2" t="b">
        <f t="shared" si="495"/>
        <v>0</v>
      </c>
      <c r="AH1485" s="17" t="b">
        <f t="shared" si="496"/>
        <v>0</v>
      </c>
      <c r="AI1485" s="2" t="b">
        <f t="shared" si="497"/>
        <v>0</v>
      </c>
      <c r="AJ1485" s="2" t="b">
        <f t="shared" si="498"/>
        <v>0</v>
      </c>
      <c r="AK1485" s="2" t="b">
        <f t="shared" si="499"/>
        <v>0</v>
      </c>
      <c r="AL1485" s="2" t="b">
        <f t="shared" si="500"/>
        <v>0</v>
      </c>
      <c r="AM1485" s="2" t="b">
        <f t="shared" si="501"/>
        <v>0</v>
      </c>
      <c r="AN1485" s="2" t="b">
        <f t="shared" si="502"/>
        <v>0</v>
      </c>
      <c r="AO1485" s="2" t="b">
        <v>0</v>
      </c>
      <c r="AP1485" s="2" t="b">
        <f t="shared" si="503"/>
        <v>0</v>
      </c>
      <c r="AQ1485" s="2" t="b">
        <v>0</v>
      </c>
      <c r="AR1485" s="2">
        <v>1</v>
      </c>
      <c r="AS1485" s="2">
        <v>3</v>
      </c>
      <c r="AT1485" s="2">
        <v>4</v>
      </c>
      <c r="AU1485" s="2" t="s">
        <v>5615</v>
      </c>
      <c r="AV1485" s="2">
        <v>13</v>
      </c>
    </row>
    <row r="1486" spans="1:84" s="2" customFormat="1" ht="30" hidden="1" x14ac:dyDescent="0.25">
      <c r="B1486" s="7"/>
      <c r="C1486" s="7"/>
      <c r="D1486" s="7"/>
      <c r="E1486" s="7"/>
      <c r="F1486" s="7"/>
      <c r="G1486" s="7"/>
      <c r="H1486" s="7"/>
      <c r="I1486" s="7"/>
      <c r="J1486" s="7"/>
      <c r="K1486" s="7"/>
      <c r="L1486" s="11" t="s">
        <v>4305</v>
      </c>
      <c r="M1486" s="2" t="s">
        <v>4306</v>
      </c>
      <c r="N1486" s="2">
        <v>2017</v>
      </c>
      <c r="O1486" s="2">
        <v>1</v>
      </c>
      <c r="P1486" s="3">
        <v>42736.359722222223</v>
      </c>
      <c r="Q1486" s="2" t="s">
        <v>4303</v>
      </c>
      <c r="R1486" s="2" t="s">
        <v>459</v>
      </c>
      <c r="S1486" s="5" t="s">
        <v>4304</v>
      </c>
      <c r="T1486" s="2" t="s">
        <v>509</v>
      </c>
      <c r="U1486" s="2">
        <f t="shared" si="483"/>
        <v>3</v>
      </c>
      <c r="V1486" s="2" t="b">
        <f t="shared" si="484"/>
        <v>1</v>
      </c>
      <c r="W1486" s="17" t="b">
        <f t="shared" si="485"/>
        <v>0</v>
      </c>
      <c r="X1486" s="2" t="b">
        <f t="shared" si="486"/>
        <v>0</v>
      </c>
      <c r="Y1486" s="2" t="b">
        <f t="shared" si="487"/>
        <v>0</v>
      </c>
      <c r="Z1486" s="2" t="b">
        <f t="shared" si="488"/>
        <v>0</v>
      </c>
      <c r="AA1486" s="2" t="b">
        <f t="shared" si="489"/>
        <v>0</v>
      </c>
      <c r="AB1486" s="2" t="b">
        <f t="shared" si="490"/>
        <v>0</v>
      </c>
      <c r="AC1486" s="2" t="b">
        <f t="shared" si="491"/>
        <v>0</v>
      </c>
      <c r="AD1486" s="2" t="b">
        <f t="shared" si="492"/>
        <v>0</v>
      </c>
      <c r="AE1486" s="2" t="b">
        <f t="shared" si="493"/>
        <v>0</v>
      </c>
      <c r="AF1486" s="2" t="b">
        <f t="shared" si="494"/>
        <v>0</v>
      </c>
      <c r="AG1486" s="2" t="b">
        <f t="shared" si="495"/>
        <v>1</v>
      </c>
      <c r="AH1486" s="17" t="b">
        <f t="shared" si="496"/>
        <v>0</v>
      </c>
      <c r="AI1486" s="2" t="b">
        <f t="shared" si="497"/>
        <v>1</v>
      </c>
      <c r="AJ1486" s="2" t="b">
        <f t="shared" si="498"/>
        <v>0</v>
      </c>
      <c r="AK1486" s="2" t="b">
        <f t="shared" si="499"/>
        <v>0</v>
      </c>
      <c r="AL1486" s="2" t="b">
        <f t="shared" si="500"/>
        <v>0</v>
      </c>
      <c r="AM1486" s="2" t="b">
        <f t="shared" si="501"/>
        <v>0</v>
      </c>
      <c r="AN1486" s="2" t="b">
        <f t="shared" si="502"/>
        <v>0</v>
      </c>
      <c r="AO1486" s="2" t="b">
        <v>0</v>
      </c>
      <c r="AP1486" s="2" t="b">
        <f t="shared" si="503"/>
        <v>0</v>
      </c>
      <c r="AQ1486" s="2" t="b">
        <v>0</v>
      </c>
      <c r="AR1486" s="2">
        <v>1</v>
      </c>
      <c r="AS1486" s="2" t="s">
        <v>5615</v>
      </c>
      <c r="AT1486" s="2">
        <v>15</v>
      </c>
      <c r="AU1486" s="2">
        <v>20</v>
      </c>
    </row>
    <row r="1487" spans="1:84" s="2" customFormat="1" hidden="1" x14ac:dyDescent="0.25">
      <c r="B1487" s="7"/>
      <c r="C1487" s="7"/>
      <c r="D1487" s="7"/>
      <c r="E1487" s="7"/>
      <c r="F1487" s="7"/>
      <c r="G1487" s="7"/>
      <c r="H1487" s="7"/>
      <c r="I1487" s="7"/>
      <c r="J1487" s="7"/>
      <c r="K1487" s="7"/>
      <c r="L1487" s="11" t="s">
        <v>2702</v>
      </c>
      <c r="M1487" s="2" t="s">
        <v>2703</v>
      </c>
      <c r="N1487" s="7">
        <v>2014</v>
      </c>
      <c r="O1487" s="7">
        <v>12</v>
      </c>
      <c r="P1487" s="8">
        <v>41974.59652777778</v>
      </c>
      <c r="Q1487" s="7" t="s">
        <v>11</v>
      </c>
      <c r="R1487" s="7" t="s">
        <v>459</v>
      </c>
      <c r="S1487" s="7" t="s">
        <v>2693</v>
      </c>
      <c r="T1487" s="7" t="s">
        <v>547</v>
      </c>
      <c r="U1487" s="2">
        <f t="shared" si="483"/>
        <v>0</v>
      </c>
      <c r="V1487" s="2" t="b">
        <f t="shared" si="484"/>
        <v>0</v>
      </c>
      <c r="W1487" s="17" t="b">
        <f t="shared" si="485"/>
        <v>0</v>
      </c>
      <c r="X1487" s="2" t="b">
        <f t="shared" si="486"/>
        <v>0</v>
      </c>
      <c r="Y1487" s="2" t="b">
        <f t="shared" si="487"/>
        <v>0</v>
      </c>
      <c r="Z1487" s="2" t="b">
        <f t="shared" si="488"/>
        <v>0</v>
      </c>
      <c r="AA1487" s="2" t="b">
        <f t="shared" si="489"/>
        <v>0</v>
      </c>
      <c r="AB1487" s="2" t="b">
        <f t="shared" si="490"/>
        <v>0</v>
      </c>
      <c r="AC1487" s="2" t="b">
        <f t="shared" si="491"/>
        <v>0</v>
      </c>
      <c r="AD1487" s="2" t="b">
        <f t="shared" si="492"/>
        <v>0</v>
      </c>
      <c r="AE1487" s="2" t="b">
        <f t="shared" si="493"/>
        <v>0</v>
      </c>
      <c r="AF1487" s="2" t="b">
        <f t="shared" si="494"/>
        <v>0</v>
      </c>
      <c r="AG1487" s="2" t="b">
        <f t="shared" si="495"/>
        <v>0</v>
      </c>
      <c r="AH1487" s="17" t="b">
        <f t="shared" si="496"/>
        <v>0</v>
      </c>
      <c r="AI1487" s="2" t="b">
        <f t="shared" si="497"/>
        <v>0</v>
      </c>
      <c r="AJ1487" s="2" t="b">
        <f t="shared" si="498"/>
        <v>0</v>
      </c>
      <c r="AK1487" s="2" t="b">
        <f t="shared" si="499"/>
        <v>0</v>
      </c>
      <c r="AL1487" s="2" t="b">
        <f t="shared" si="500"/>
        <v>0</v>
      </c>
      <c r="AM1487" s="2" t="b">
        <f t="shared" si="501"/>
        <v>0</v>
      </c>
      <c r="AN1487" s="2" t="b">
        <f t="shared" si="502"/>
        <v>0</v>
      </c>
      <c r="AO1487" s="2" t="b">
        <v>0</v>
      </c>
      <c r="AP1487" s="2" t="b">
        <f t="shared" si="503"/>
        <v>0</v>
      </c>
      <c r="AQ1487" s="2" t="b">
        <v>0</v>
      </c>
      <c r="AR1487" s="7"/>
      <c r="AS1487" s="7"/>
      <c r="AT1487" s="7"/>
      <c r="AU1487" s="7"/>
      <c r="AV1487" s="7"/>
      <c r="AW1487" s="7"/>
      <c r="AX1487" s="7"/>
      <c r="AY1487" s="7"/>
      <c r="AZ1487" s="7"/>
      <c r="BA1487" s="7"/>
      <c r="BB1487" s="7"/>
      <c r="BC1487" s="7"/>
      <c r="BD1487" s="7"/>
      <c r="BE1487" s="7"/>
      <c r="BF1487" s="7"/>
      <c r="BG1487" s="7"/>
      <c r="BH1487" s="7"/>
      <c r="BI1487" s="7"/>
      <c r="BJ1487" s="7"/>
      <c r="BK1487" s="7"/>
      <c r="BL1487" s="7"/>
    </row>
    <row r="1488" spans="1:84" s="2" customFormat="1" hidden="1" x14ac:dyDescent="0.25">
      <c r="L1488" s="11" t="s">
        <v>5087</v>
      </c>
      <c r="M1488" s="2" t="s">
        <v>5088</v>
      </c>
      <c r="N1488" s="2">
        <v>16</v>
      </c>
      <c r="O1488" s="2">
        <v>1</v>
      </c>
      <c r="P1488" s="3">
        <v>41378.500694444447</v>
      </c>
      <c r="Q1488" s="2" t="s">
        <v>4778</v>
      </c>
      <c r="R1488" s="2" t="s">
        <v>4779</v>
      </c>
      <c r="S1488" s="2" t="s">
        <v>5089</v>
      </c>
      <c r="T1488" s="2" t="s">
        <v>4781</v>
      </c>
      <c r="U1488" s="2">
        <f t="shared" si="483"/>
        <v>0</v>
      </c>
      <c r="V1488" s="2" t="b">
        <f t="shared" si="484"/>
        <v>0</v>
      </c>
      <c r="W1488" s="17" t="b">
        <f t="shared" si="485"/>
        <v>0</v>
      </c>
      <c r="X1488" s="2" t="b">
        <f t="shared" si="486"/>
        <v>0</v>
      </c>
      <c r="Y1488" s="2" t="b">
        <f t="shared" si="487"/>
        <v>0</v>
      </c>
      <c r="Z1488" s="2" t="b">
        <f t="shared" si="488"/>
        <v>0</v>
      </c>
      <c r="AA1488" s="2" t="b">
        <f t="shared" si="489"/>
        <v>0</v>
      </c>
      <c r="AB1488" s="2" t="b">
        <f t="shared" si="490"/>
        <v>0</v>
      </c>
      <c r="AC1488" s="2" t="b">
        <f t="shared" si="491"/>
        <v>0</v>
      </c>
      <c r="AD1488" s="2" t="b">
        <f t="shared" si="492"/>
        <v>0</v>
      </c>
      <c r="AE1488" s="2" t="b">
        <f t="shared" si="493"/>
        <v>0</v>
      </c>
      <c r="AF1488" s="2" t="b">
        <f t="shared" si="494"/>
        <v>0</v>
      </c>
      <c r="AG1488" s="2" t="b">
        <f t="shared" si="495"/>
        <v>0</v>
      </c>
      <c r="AH1488" s="17" t="b">
        <f t="shared" si="496"/>
        <v>0</v>
      </c>
      <c r="AI1488" s="2" t="b">
        <f t="shared" si="497"/>
        <v>0</v>
      </c>
      <c r="AJ1488" s="2" t="b">
        <f t="shared" si="498"/>
        <v>0</v>
      </c>
      <c r="AK1488" s="2" t="b">
        <f t="shared" si="499"/>
        <v>0</v>
      </c>
      <c r="AL1488" s="2" t="b">
        <f t="shared" si="500"/>
        <v>0</v>
      </c>
      <c r="AM1488" s="2" t="b">
        <f t="shared" si="501"/>
        <v>0</v>
      </c>
      <c r="AN1488" s="2" t="b">
        <f t="shared" si="502"/>
        <v>0</v>
      </c>
      <c r="AO1488" s="2" t="b">
        <v>0</v>
      </c>
      <c r="AP1488" s="2" t="b">
        <f t="shared" si="503"/>
        <v>0</v>
      </c>
      <c r="AQ1488" s="2" t="b">
        <v>0</v>
      </c>
      <c r="AR1488" s="2" t="s">
        <v>5617</v>
      </c>
    </row>
    <row r="1489" spans="1:64" s="2" customFormat="1" ht="45" hidden="1" x14ac:dyDescent="0.25">
      <c r="B1489" s="7"/>
      <c r="C1489" s="7"/>
      <c r="D1489" s="7"/>
      <c r="E1489" s="7"/>
      <c r="F1489" s="7"/>
      <c r="G1489" s="7"/>
      <c r="H1489" s="7"/>
      <c r="I1489" s="7"/>
      <c r="J1489" s="7"/>
      <c r="K1489" s="7"/>
      <c r="L1489" s="11" t="s">
        <v>2011</v>
      </c>
      <c r="M1489" s="2" t="s">
        <v>2012</v>
      </c>
      <c r="N1489" s="7">
        <v>2015</v>
      </c>
      <c r="O1489" s="7">
        <v>1</v>
      </c>
      <c r="P1489" s="9">
        <v>42005</v>
      </c>
      <c r="Q1489" s="7" t="s">
        <v>474</v>
      </c>
      <c r="R1489" s="7" t="s">
        <v>459</v>
      </c>
      <c r="S1489" s="7" t="s">
        <v>1950</v>
      </c>
      <c r="T1489" s="7" t="s">
        <v>461</v>
      </c>
      <c r="U1489" s="2">
        <f t="shared" si="483"/>
        <v>1</v>
      </c>
      <c r="V1489" s="2" t="b">
        <f t="shared" si="484"/>
        <v>0</v>
      </c>
      <c r="W1489" s="17" t="b">
        <f t="shared" si="485"/>
        <v>0</v>
      </c>
      <c r="X1489" s="2" t="b">
        <f t="shared" si="486"/>
        <v>0</v>
      </c>
      <c r="Y1489" s="2" t="b">
        <f t="shared" si="487"/>
        <v>0</v>
      </c>
      <c r="Z1489" s="2" t="b">
        <f t="shared" si="488"/>
        <v>0</v>
      </c>
      <c r="AA1489" s="2" t="b">
        <f t="shared" si="489"/>
        <v>0</v>
      </c>
      <c r="AB1489" s="2" t="b">
        <f t="shared" si="490"/>
        <v>0</v>
      </c>
      <c r="AC1489" s="2" t="b">
        <f t="shared" si="491"/>
        <v>0</v>
      </c>
      <c r="AD1489" s="2" t="b">
        <f t="shared" si="492"/>
        <v>1</v>
      </c>
      <c r="AE1489" s="2" t="b">
        <f t="shared" si="493"/>
        <v>0</v>
      </c>
      <c r="AF1489" s="2" t="b">
        <f t="shared" si="494"/>
        <v>0</v>
      </c>
      <c r="AG1489" s="2" t="b">
        <f t="shared" si="495"/>
        <v>0</v>
      </c>
      <c r="AH1489" s="17" t="b">
        <f t="shared" si="496"/>
        <v>0</v>
      </c>
      <c r="AI1489" s="2" t="b">
        <f t="shared" si="497"/>
        <v>0</v>
      </c>
      <c r="AJ1489" s="2" t="b">
        <f t="shared" si="498"/>
        <v>0</v>
      </c>
      <c r="AK1489" s="2" t="b">
        <f t="shared" si="499"/>
        <v>0</v>
      </c>
      <c r="AL1489" s="2" t="b">
        <f t="shared" si="500"/>
        <v>0</v>
      </c>
      <c r="AM1489" s="2" t="b">
        <f t="shared" si="501"/>
        <v>0</v>
      </c>
      <c r="AN1489" s="2" t="b">
        <f t="shared" si="502"/>
        <v>0</v>
      </c>
      <c r="AO1489" s="2" t="b">
        <v>0</v>
      </c>
      <c r="AP1489" s="2" t="b">
        <f t="shared" si="503"/>
        <v>0</v>
      </c>
      <c r="AQ1489" s="2" t="b">
        <v>0</v>
      </c>
      <c r="AR1489" s="7" t="s">
        <v>5615</v>
      </c>
      <c r="AS1489" s="7">
        <v>11</v>
      </c>
      <c r="AT1489" s="7">
        <v>12</v>
      </c>
      <c r="AU1489" s="7"/>
      <c r="AV1489" s="7"/>
      <c r="AW1489" s="7"/>
      <c r="AX1489" s="7"/>
      <c r="AY1489" s="7"/>
      <c r="AZ1489" s="7"/>
      <c r="BA1489" s="7"/>
      <c r="BB1489" s="7"/>
      <c r="BC1489" s="7"/>
      <c r="BD1489" s="7"/>
      <c r="BE1489" s="7"/>
      <c r="BF1489" s="7"/>
      <c r="BG1489" s="7"/>
      <c r="BH1489" s="7"/>
      <c r="BI1489" s="7"/>
      <c r="BJ1489" s="7"/>
      <c r="BK1489" s="7"/>
      <c r="BL1489" s="7"/>
    </row>
    <row r="1490" spans="1:64" s="2" customFormat="1" hidden="1" x14ac:dyDescent="0.25">
      <c r="B1490" s="7"/>
      <c r="C1490" s="7"/>
      <c r="D1490" s="7"/>
      <c r="E1490" s="7"/>
      <c r="F1490" s="7"/>
      <c r="G1490" s="7"/>
      <c r="H1490" s="7"/>
      <c r="I1490" s="7"/>
      <c r="J1490" s="7"/>
      <c r="K1490" s="7"/>
      <c r="L1490" s="11" t="s">
        <v>4453</v>
      </c>
      <c r="M1490" s="2" t="s">
        <v>4454</v>
      </c>
      <c r="N1490" s="7">
        <v>2016</v>
      </c>
      <c r="O1490" s="7">
        <v>1</v>
      </c>
      <c r="P1490" s="8">
        <v>42370.629166666666</v>
      </c>
      <c r="Q1490" s="7" t="s">
        <v>11</v>
      </c>
      <c r="R1490" s="7" t="s">
        <v>459</v>
      </c>
      <c r="S1490" s="7" t="s">
        <v>4446</v>
      </c>
      <c r="T1490" s="7" t="s">
        <v>484</v>
      </c>
      <c r="U1490" s="2">
        <f t="shared" si="483"/>
        <v>2</v>
      </c>
      <c r="V1490" s="2" t="b">
        <f t="shared" si="484"/>
        <v>1</v>
      </c>
      <c r="W1490" s="17" t="b">
        <f t="shared" si="485"/>
        <v>0</v>
      </c>
      <c r="X1490" s="2" t="b">
        <f t="shared" si="486"/>
        <v>0</v>
      </c>
      <c r="Y1490" s="2" t="b">
        <f t="shared" si="487"/>
        <v>0</v>
      </c>
      <c r="Z1490" s="2" t="b">
        <f t="shared" si="488"/>
        <v>0</v>
      </c>
      <c r="AA1490" s="2" t="b">
        <f t="shared" si="489"/>
        <v>0</v>
      </c>
      <c r="AB1490" s="2" t="b">
        <f t="shared" si="490"/>
        <v>0</v>
      </c>
      <c r="AC1490" s="2" t="b">
        <f t="shared" si="491"/>
        <v>0</v>
      </c>
      <c r="AD1490" s="2" t="b">
        <f t="shared" si="492"/>
        <v>0</v>
      </c>
      <c r="AE1490" s="2" t="b">
        <f t="shared" si="493"/>
        <v>0</v>
      </c>
      <c r="AF1490" s="2" t="b">
        <f t="shared" si="494"/>
        <v>0</v>
      </c>
      <c r="AG1490" s="2" t="b">
        <f t="shared" si="495"/>
        <v>0</v>
      </c>
      <c r="AH1490" s="17" t="b">
        <f t="shared" si="496"/>
        <v>0</v>
      </c>
      <c r="AI1490" s="2" t="b">
        <f t="shared" si="497"/>
        <v>0</v>
      </c>
      <c r="AJ1490" s="2" t="b">
        <f t="shared" si="498"/>
        <v>0</v>
      </c>
      <c r="AK1490" s="2" t="b">
        <f t="shared" si="499"/>
        <v>0</v>
      </c>
      <c r="AL1490" s="2" t="b">
        <f t="shared" si="500"/>
        <v>0</v>
      </c>
      <c r="AM1490" s="2" t="b">
        <f t="shared" si="501"/>
        <v>0</v>
      </c>
      <c r="AN1490" s="2" t="b">
        <f t="shared" si="502"/>
        <v>0</v>
      </c>
      <c r="AO1490" s="2" t="b">
        <v>0</v>
      </c>
      <c r="AP1490" s="2" t="b">
        <f t="shared" si="503"/>
        <v>1</v>
      </c>
      <c r="AQ1490" s="2" t="b">
        <v>0</v>
      </c>
      <c r="AR1490" s="7">
        <v>1</v>
      </c>
      <c r="AS1490" s="7">
        <v>52</v>
      </c>
      <c r="AT1490" s="7"/>
      <c r="AU1490" s="7"/>
      <c r="AV1490" s="7"/>
      <c r="AW1490" s="7"/>
      <c r="AX1490" s="7"/>
      <c r="AY1490" s="7"/>
      <c r="AZ1490" s="7"/>
      <c r="BA1490" s="7"/>
      <c r="BB1490" s="7"/>
      <c r="BC1490" s="7"/>
      <c r="BD1490" s="7"/>
      <c r="BE1490" s="7"/>
      <c r="BF1490" s="7"/>
      <c r="BG1490" s="7"/>
      <c r="BH1490" s="7"/>
      <c r="BI1490" s="7"/>
      <c r="BJ1490" s="7"/>
      <c r="BK1490" s="7"/>
      <c r="BL1490" s="7"/>
    </row>
    <row r="1491" spans="1:64" s="2" customFormat="1" ht="30" hidden="1" x14ac:dyDescent="0.25">
      <c r="L1491" s="11" t="s">
        <v>5216</v>
      </c>
      <c r="M1491" s="2" t="s">
        <v>5217</v>
      </c>
      <c r="N1491" s="2">
        <v>9</v>
      </c>
      <c r="O1491" s="2">
        <v>1</v>
      </c>
      <c r="P1491" s="4">
        <v>41640</v>
      </c>
      <c r="Q1491" s="2" t="s">
        <v>5194</v>
      </c>
      <c r="R1491" s="2" t="s">
        <v>5159</v>
      </c>
      <c r="S1491" s="2" t="s">
        <v>5218</v>
      </c>
      <c r="T1491" s="2" t="s">
        <v>5219</v>
      </c>
      <c r="U1491" s="2">
        <f t="shared" si="483"/>
        <v>1</v>
      </c>
      <c r="V1491" s="2" t="b">
        <f t="shared" si="484"/>
        <v>1</v>
      </c>
      <c r="W1491" s="17" t="b">
        <f t="shared" si="485"/>
        <v>0</v>
      </c>
      <c r="X1491" s="2" t="b">
        <f t="shared" si="486"/>
        <v>0</v>
      </c>
      <c r="Y1491" s="2" t="b">
        <f t="shared" si="487"/>
        <v>0</v>
      </c>
      <c r="Z1491" s="2" t="b">
        <f t="shared" si="488"/>
        <v>0</v>
      </c>
      <c r="AA1491" s="2" t="b">
        <f t="shared" si="489"/>
        <v>0</v>
      </c>
      <c r="AB1491" s="2" t="b">
        <f t="shared" si="490"/>
        <v>0</v>
      </c>
      <c r="AC1491" s="2" t="b">
        <f t="shared" si="491"/>
        <v>0</v>
      </c>
      <c r="AD1491" s="2" t="b">
        <f t="shared" si="492"/>
        <v>0</v>
      </c>
      <c r="AE1491" s="2" t="b">
        <f t="shared" si="493"/>
        <v>0</v>
      </c>
      <c r="AF1491" s="2" t="b">
        <f t="shared" si="494"/>
        <v>0</v>
      </c>
      <c r="AG1491" s="2" t="b">
        <f t="shared" si="495"/>
        <v>0</v>
      </c>
      <c r="AH1491" s="17" t="b">
        <f t="shared" si="496"/>
        <v>0</v>
      </c>
      <c r="AI1491" s="2" t="b">
        <f t="shared" si="497"/>
        <v>0</v>
      </c>
      <c r="AJ1491" s="2" t="b">
        <f t="shared" si="498"/>
        <v>0</v>
      </c>
      <c r="AK1491" s="2" t="b">
        <f t="shared" si="499"/>
        <v>0</v>
      </c>
      <c r="AL1491" s="2" t="b">
        <f t="shared" si="500"/>
        <v>0</v>
      </c>
      <c r="AM1491" s="2" t="b">
        <f t="shared" si="501"/>
        <v>0</v>
      </c>
      <c r="AN1491" s="2" t="b">
        <f t="shared" si="502"/>
        <v>0</v>
      </c>
      <c r="AO1491" s="2" t="b">
        <v>0</v>
      </c>
      <c r="AP1491" s="2" t="b">
        <f t="shared" si="503"/>
        <v>0</v>
      </c>
      <c r="AQ1491" s="2" t="b">
        <v>0</v>
      </c>
      <c r="AR1491" s="2">
        <v>1</v>
      </c>
    </row>
    <row r="1492" spans="1:64" s="2" customFormat="1" ht="45" hidden="1" x14ac:dyDescent="0.25">
      <c r="L1492" s="11" t="s">
        <v>4369</v>
      </c>
      <c r="M1492" s="2" t="s">
        <v>4370</v>
      </c>
      <c r="N1492" s="7">
        <v>2012</v>
      </c>
      <c r="O1492" s="7">
        <v>1</v>
      </c>
      <c r="P1492" s="8">
        <v>41332.507638888892</v>
      </c>
      <c r="Q1492" s="7" t="s">
        <v>474</v>
      </c>
      <c r="R1492" s="7" t="s">
        <v>459</v>
      </c>
      <c r="S1492" s="7" t="s">
        <v>4360</v>
      </c>
      <c r="T1492" s="7" t="s">
        <v>461</v>
      </c>
      <c r="U1492" s="2">
        <f t="shared" si="483"/>
        <v>0</v>
      </c>
      <c r="V1492" s="2" t="b">
        <f t="shared" si="484"/>
        <v>0</v>
      </c>
      <c r="W1492" s="17" t="b">
        <f t="shared" si="485"/>
        <v>0</v>
      </c>
      <c r="X1492" s="2" t="b">
        <f t="shared" si="486"/>
        <v>0</v>
      </c>
      <c r="Y1492" s="2" t="b">
        <f t="shared" si="487"/>
        <v>0</v>
      </c>
      <c r="Z1492" s="2" t="b">
        <f t="shared" si="488"/>
        <v>0</v>
      </c>
      <c r="AA1492" s="2" t="b">
        <f t="shared" si="489"/>
        <v>0</v>
      </c>
      <c r="AB1492" s="2" t="b">
        <f t="shared" si="490"/>
        <v>0</v>
      </c>
      <c r="AC1492" s="2" t="b">
        <f t="shared" si="491"/>
        <v>0</v>
      </c>
      <c r="AD1492" s="2" t="b">
        <f t="shared" si="492"/>
        <v>0</v>
      </c>
      <c r="AE1492" s="2" t="b">
        <f t="shared" si="493"/>
        <v>0</v>
      </c>
      <c r="AF1492" s="2" t="b">
        <f t="shared" si="494"/>
        <v>0</v>
      </c>
      <c r="AG1492" s="2" t="b">
        <f t="shared" si="495"/>
        <v>0</v>
      </c>
      <c r="AH1492" s="17" t="b">
        <f t="shared" si="496"/>
        <v>0</v>
      </c>
      <c r="AI1492" s="2" t="b">
        <f t="shared" si="497"/>
        <v>0</v>
      </c>
      <c r="AJ1492" s="2" t="b">
        <f t="shared" si="498"/>
        <v>0</v>
      </c>
      <c r="AK1492" s="2" t="b">
        <f t="shared" si="499"/>
        <v>0</v>
      </c>
      <c r="AL1492" s="2" t="b">
        <f t="shared" si="500"/>
        <v>0</v>
      </c>
      <c r="AM1492" s="2" t="b">
        <f t="shared" si="501"/>
        <v>0</v>
      </c>
      <c r="AN1492" s="2" t="b">
        <f t="shared" si="502"/>
        <v>0</v>
      </c>
      <c r="AO1492" s="2" t="b">
        <v>0</v>
      </c>
      <c r="AP1492" s="2" t="b">
        <f t="shared" si="503"/>
        <v>0</v>
      </c>
      <c r="AQ1492" s="2" t="b">
        <v>0</v>
      </c>
      <c r="AR1492" s="7" t="s">
        <v>5615</v>
      </c>
      <c r="AS1492" s="7">
        <v>12</v>
      </c>
      <c r="AT1492" s="7"/>
      <c r="AU1492" s="7"/>
      <c r="AV1492" s="7"/>
      <c r="AW1492" s="7"/>
      <c r="AX1492" s="7"/>
      <c r="AY1492" s="7"/>
      <c r="AZ1492" s="7"/>
      <c r="BA1492" s="7"/>
      <c r="BB1492" s="7"/>
      <c r="BC1492" s="7"/>
      <c r="BD1492" s="7"/>
      <c r="BE1492" s="7"/>
      <c r="BF1492" s="7"/>
      <c r="BG1492" s="7"/>
      <c r="BH1492" s="7"/>
      <c r="BI1492" s="7"/>
      <c r="BJ1492" s="7"/>
      <c r="BK1492" s="7"/>
      <c r="BL1492" s="7"/>
    </row>
    <row r="1493" spans="1:64" s="2" customFormat="1" ht="30" hidden="1" x14ac:dyDescent="0.25">
      <c r="B1493" s="7"/>
      <c r="C1493" s="7"/>
      <c r="D1493" s="7"/>
      <c r="E1493" s="7"/>
      <c r="F1493" s="7"/>
      <c r="G1493" s="7"/>
      <c r="H1493" s="7"/>
      <c r="I1493" s="7"/>
      <c r="J1493" s="7"/>
      <c r="K1493" s="7"/>
      <c r="L1493" s="11" t="s">
        <v>4358</v>
      </c>
      <c r="M1493" s="2" t="s">
        <v>4359</v>
      </c>
      <c r="N1493" s="7">
        <v>2012</v>
      </c>
      <c r="O1493" s="7">
        <v>7</v>
      </c>
      <c r="P1493" s="8">
        <v>41352.529861111114</v>
      </c>
      <c r="Q1493" s="7" t="s">
        <v>474</v>
      </c>
      <c r="R1493" s="7" t="s">
        <v>459</v>
      </c>
      <c r="S1493" s="7" t="s">
        <v>4360</v>
      </c>
      <c r="T1493" s="7" t="s">
        <v>461</v>
      </c>
      <c r="U1493" s="2">
        <f t="shared" si="483"/>
        <v>0</v>
      </c>
      <c r="V1493" s="2" t="b">
        <f t="shared" si="484"/>
        <v>0</v>
      </c>
      <c r="W1493" s="17" t="b">
        <f t="shared" si="485"/>
        <v>0</v>
      </c>
      <c r="X1493" s="2" t="b">
        <f t="shared" si="486"/>
        <v>0</v>
      </c>
      <c r="Y1493" s="2" t="b">
        <f t="shared" si="487"/>
        <v>0</v>
      </c>
      <c r="Z1493" s="2" t="b">
        <f t="shared" si="488"/>
        <v>0</v>
      </c>
      <c r="AA1493" s="2" t="b">
        <f t="shared" si="489"/>
        <v>0</v>
      </c>
      <c r="AB1493" s="2" t="b">
        <f t="shared" si="490"/>
        <v>0</v>
      </c>
      <c r="AC1493" s="2" t="b">
        <f t="shared" si="491"/>
        <v>0</v>
      </c>
      <c r="AD1493" s="2" t="b">
        <f t="shared" si="492"/>
        <v>0</v>
      </c>
      <c r="AE1493" s="2" t="b">
        <f t="shared" si="493"/>
        <v>0</v>
      </c>
      <c r="AF1493" s="2" t="b">
        <f t="shared" si="494"/>
        <v>0</v>
      </c>
      <c r="AG1493" s="2" t="b">
        <f t="shared" si="495"/>
        <v>0</v>
      </c>
      <c r="AH1493" s="17" t="b">
        <f t="shared" si="496"/>
        <v>0</v>
      </c>
      <c r="AI1493" s="2" t="b">
        <f t="shared" si="497"/>
        <v>0</v>
      </c>
      <c r="AJ1493" s="2" t="b">
        <f t="shared" si="498"/>
        <v>0</v>
      </c>
      <c r="AK1493" s="2" t="b">
        <f t="shared" si="499"/>
        <v>0</v>
      </c>
      <c r="AL1493" s="2" t="b">
        <f t="shared" si="500"/>
        <v>0</v>
      </c>
      <c r="AM1493" s="2" t="b">
        <f t="shared" si="501"/>
        <v>0</v>
      </c>
      <c r="AN1493" s="2" t="b">
        <f t="shared" si="502"/>
        <v>0</v>
      </c>
      <c r="AO1493" s="2" t="b">
        <v>0</v>
      </c>
      <c r="AP1493" s="2" t="b">
        <f t="shared" si="503"/>
        <v>0</v>
      </c>
      <c r="AQ1493" s="2" t="b">
        <v>0</v>
      </c>
      <c r="AR1493" s="7" t="s">
        <v>5615</v>
      </c>
      <c r="AS1493" s="7"/>
      <c r="AT1493" s="7"/>
      <c r="AU1493" s="7"/>
      <c r="AV1493" s="7"/>
      <c r="AW1493" s="7"/>
      <c r="AX1493" s="7"/>
      <c r="AY1493" s="7"/>
      <c r="AZ1493" s="7"/>
      <c r="BA1493" s="7"/>
      <c r="BB1493" s="7"/>
      <c r="BC1493" s="7"/>
      <c r="BD1493" s="7"/>
      <c r="BE1493" s="7"/>
      <c r="BF1493" s="7"/>
      <c r="BG1493" s="7"/>
      <c r="BH1493" s="7"/>
      <c r="BI1493" s="7"/>
      <c r="BJ1493" s="7"/>
      <c r="BK1493" s="7"/>
      <c r="BL1493" s="7"/>
    </row>
    <row r="1494" spans="1:64" s="2" customFormat="1" ht="30" hidden="1" x14ac:dyDescent="0.25">
      <c r="B1494" s="7"/>
      <c r="C1494" s="7"/>
      <c r="D1494" s="7"/>
      <c r="E1494" s="7"/>
      <c r="F1494" s="7"/>
      <c r="G1494" s="7"/>
      <c r="H1494" s="7"/>
      <c r="I1494" s="7"/>
      <c r="J1494" s="7"/>
      <c r="K1494" s="7"/>
      <c r="L1494" s="11" t="s">
        <v>4371</v>
      </c>
      <c r="M1494" s="2" t="s">
        <v>4372</v>
      </c>
      <c r="N1494" s="7">
        <v>13</v>
      </c>
      <c r="O1494" s="7">
        <v>7</v>
      </c>
      <c r="P1494" s="8">
        <v>41352.606944444444</v>
      </c>
      <c r="Q1494" s="7" t="s">
        <v>474</v>
      </c>
      <c r="R1494" s="7" t="s">
        <v>459</v>
      </c>
      <c r="S1494" s="7" t="s">
        <v>4360</v>
      </c>
      <c r="T1494" s="7" t="s">
        <v>461</v>
      </c>
      <c r="U1494" s="2">
        <f t="shared" si="483"/>
        <v>2</v>
      </c>
      <c r="V1494" s="2" t="b">
        <f t="shared" si="484"/>
        <v>1</v>
      </c>
      <c r="W1494" s="17" t="b">
        <f t="shared" si="485"/>
        <v>0</v>
      </c>
      <c r="X1494" s="2" t="b">
        <f t="shared" si="486"/>
        <v>1</v>
      </c>
      <c r="Y1494" s="2" t="b">
        <f t="shared" si="487"/>
        <v>0</v>
      </c>
      <c r="Z1494" s="2" t="b">
        <f t="shared" si="488"/>
        <v>0</v>
      </c>
      <c r="AA1494" s="2" t="b">
        <f t="shared" si="489"/>
        <v>0</v>
      </c>
      <c r="AB1494" s="2" t="b">
        <f t="shared" si="490"/>
        <v>0</v>
      </c>
      <c r="AC1494" s="2" t="b">
        <f t="shared" si="491"/>
        <v>0</v>
      </c>
      <c r="AD1494" s="2" t="b">
        <f t="shared" si="492"/>
        <v>0</v>
      </c>
      <c r="AE1494" s="2" t="b">
        <f t="shared" si="493"/>
        <v>0</v>
      </c>
      <c r="AF1494" s="2" t="b">
        <f t="shared" si="494"/>
        <v>0</v>
      </c>
      <c r="AG1494" s="2" t="b">
        <f t="shared" si="495"/>
        <v>0</v>
      </c>
      <c r="AH1494" s="17" t="b">
        <f t="shared" si="496"/>
        <v>0</v>
      </c>
      <c r="AI1494" s="2" t="b">
        <f t="shared" si="497"/>
        <v>0</v>
      </c>
      <c r="AJ1494" s="2" t="b">
        <f t="shared" si="498"/>
        <v>0</v>
      </c>
      <c r="AK1494" s="2" t="b">
        <f t="shared" si="499"/>
        <v>0</v>
      </c>
      <c r="AL1494" s="2" t="b">
        <f t="shared" si="500"/>
        <v>0</v>
      </c>
      <c r="AM1494" s="2" t="b">
        <f t="shared" si="501"/>
        <v>0</v>
      </c>
      <c r="AN1494" s="2" t="b">
        <f t="shared" si="502"/>
        <v>0</v>
      </c>
      <c r="AO1494" s="2" t="b">
        <v>0</v>
      </c>
      <c r="AP1494" s="2" t="b">
        <f t="shared" si="503"/>
        <v>0</v>
      </c>
      <c r="AQ1494" s="2" t="b">
        <v>0</v>
      </c>
      <c r="AR1494" s="7">
        <v>1</v>
      </c>
      <c r="AS1494" s="7">
        <v>4</v>
      </c>
      <c r="AT1494" s="7">
        <v>12</v>
      </c>
      <c r="AU1494" s="7"/>
      <c r="AV1494" s="7"/>
      <c r="AW1494" s="7"/>
      <c r="AX1494" s="7"/>
      <c r="AY1494" s="7"/>
      <c r="AZ1494" s="7"/>
      <c r="BA1494" s="7"/>
      <c r="BB1494" s="7"/>
      <c r="BC1494" s="7"/>
      <c r="BD1494" s="7"/>
      <c r="BE1494" s="7"/>
      <c r="BF1494" s="7"/>
      <c r="BG1494" s="7"/>
      <c r="BH1494" s="7"/>
      <c r="BI1494" s="7"/>
      <c r="BJ1494" s="7"/>
      <c r="BK1494" s="7"/>
      <c r="BL1494" s="7"/>
    </row>
    <row r="1495" spans="1:64" s="2" customFormat="1" ht="45" hidden="1" x14ac:dyDescent="0.25">
      <c r="B1495" s="7"/>
      <c r="C1495" s="7"/>
      <c r="D1495" s="7"/>
      <c r="E1495" s="7"/>
      <c r="F1495" s="7"/>
      <c r="G1495" s="7"/>
      <c r="H1495" s="7"/>
      <c r="I1495" s="7"/>
      <c r="J1495" s="7"/>
      <c r="K1495" s="7"/>
      <c r="L1495" s="11" t="s">
        <v>4361</v>
      </c>
      <c r="M1495" s="2" t="s">
        <v>4362</v>
      </c>
      <c r="N1495" s="7">
        <v>2011</v>
      </c>
      <c r="O1495" s="7">
        <v>1</v>
      </c>
      <c r="P1495" s="8">
        <v>40544.46875</v>
      </c>
      <c r="Q1495" s="7" t="s">
        <v>474</v>
      </c>
      <c r="R1495" s="7" t="s">
        <v>459</v>
      </c>
      <c r="S1495" s="7" t="s">
        <v>4360</v>
      </c>
      <c r="T1495" s="7" t="s">
        <v>461</v>
      </c>
      <c r="U1495" s="2">
        <f t="shared" si="483"/>
        <v>2</v>
      </c>
      <c r="V1495" s="2" t="b">
        <f t="shared" si="484"/>
        <v>1</v>
      </c>
      <c r="W1495" s="17" t="b">
        <f t="shared" si="485"/>
        <v>0</v>
      </c>
      <c r="X1495" s="2" t="b">
        <f t="shared" si="486"/>
        <v>1</v>
      </c>
      <c r="Y1495" s="2" t="b">
        <f t="shared" si="487"/>
        <v>0</v>
      </c>
      <c r="Z1495" s="2" t="b">
        <f t="shared" si="488"/>
        <v>0</v>
      </c>
      <c r="AA1495" s="2" t="b">
        <f t="shared" si="489"/>
        <v>0</v>
      </c>
      <c r="AB1495" s="2" t="b">
        <f t="shared" si="490"/>
        <v>0</v>
      </c>
      <c r="AC1495" s="2" t="b">
        <f t="shared" si="491"/>
        <v>0</v>
      </c>
      <c r="AD1495" s="2" t="b">
        <f t="shared" si="492"/>
        <v>0</v>
      </c>
      <c r="AE1495" s="2" t="b">
        <f t="shared" si="493"/>
        <v>0</v>
      </c>
      <c r="AF1495" s="2" t="b">
        <f t="shared" si="494"/>
        <v>0</v>
      </c>
      <c r="AG1495" s="2" t="b">
        <f t="shared" si="495"/>
        <v>0</v>
      </c>
      <c r="AH1495" s="17" t="b">
        <f t="shared" si="496"/>
        <v>0</v>
      </c>
      <c r="AI1495" s="2" t="b">
        <f t="shared" si="497"/>
        <v>0</v>
      </c>
      <c r="AJ1495" s="2" t="b">
        <f t="shared" si="498"/>
        <v>0</v>
      </c>
      <c r="AK1495" s="2" t="b">
        <f t="shared" si="499"/>
        <v>0</v>
      </c>
      <c r="AL1495" s="2" t="b">
        <f t="shared" si="500"/>
        <v>0</v>
      </c>
      <c r="AM1495" s="2" t="b">
        <f t="shared" si="501"/>
        <v>0</v>
      </c>
      <c r="AN1495" s="2" t="b">
        <f t="shared" si="502"/>
        <v>0</v>
      </c>
      <c r="AO1495" s="2" t="b">
        <v>0</v>
      </c>
      <c r="AP1495" s="2" t="b">
        <f t="shared" si="503"/>
        <v>0</v>
      </c>
      <c r="AQ1495" s="2" t="b">
        <v>0</v>
      </c>
      <c r="AR1495" s="7">
        <v>1</v>
      </c>
      <c r="AS1495" s="7">
        <v>4</v>
      </c>
      <c r="AT1495" s="7">
        <v>12</v>
      </c>
      <c r="AU1495" s="7"/>
      <c r="AV1495" s="7"/>
      <c r="AW1495" s="7"/>
      <c r="AX1495" s="7"/>
      <c r="AY1495" s="7"/>
      <c r="AZ1495" s="7"/>
      <c r="BA1495" s="7"/>
      <c r="BB1495" s="7"/>
      <c r="BC1495" s="7"/>
      <c r="BD1495" s="7"/>
      <c r="BE1495" s="7"/>
      <c r="BF1495" s="7"/>
      <c r="BG1495" s="7"/>
      <c r="BH1495" s="7"/>
      <c r="BI1495" s="7"/>
      <c r="BJ1495" s="7"/>
      <c r="BK1495" s="7"/>
      <c r="BL1495" s="7"/>
    </row>
    <row r="1496" spans="1:64" s="2" customFormat="1" ht="30" hidden="1" x14ac:dyDescent="0.25">
      <c r="B1496" s="7"/>
      <c r="C1496" s="7"/>
      <c r="D1496" s="7"/>
      <c r="E1496" s="7"/>
      <c r="F1496" s="7"/>
      <c r="G1496" s="7"/>
      <c r="H1496" s="7"/>
      <c r="I1496" s="7"/>
      <c r="J1496" s="7"/>
      <c r="K1496" s="7"/>
      <c r="L1496" s="11" t="s">
        <v>4363</v>
      </c>
      <c r="M1496" s="2" t="s">
        <v>4364</v>
      </c>
      <c r="N1496" s="7">
        <v>2012</v>
      </c>
      <c r="O1496" s="7">
        <v>219</v>
      </c>
      <c r="P1496" s="8">
        <v>41354.595833333333</v>
      </c>
      <c r="Q1496" s="7" t="s">
        <v>474</v>
      </c>
      <c r="R1496" s="7" t="s">
        <v>459</v>
      </c>
      <c r="S1496" s="7" t="s">
        <v>4360</v>
      </c>
      <c r="T1496" s="7" t="s">
        <v>461</v>
      </c>
      <c r="U1496" s="2">
        <f t="shared" si="483"/>
        <v>1</v>
      </c>
      <c r="V1496" s="2" t="b">
        <f t="shared" si="484"/>
        <v>0</v>
      </c>
      <c r="W1496" s="17" t="b">
        <f t="shared" si="485"/>
        <v>0</v>
      </c>
      <c r="X1496" s="2" t="b">
        <f t="shared" si="486"/>
        <v>0</v>
      </c>
      <c r="Y1496" s="2" t="b">
        <f t="shared" si="487"/>
        <v>0</v>
      </c>
      <c r="Z1496" s="2" t="b">
        <f t="shared" si="488"/>
        <v>0</v>
      </c>
      <c r="AA1496" s="2" t="b">
        <f t="shared" si="489"/>
        <v>0</v>
      </c>
      <c r="AB1496" s="2" t="b">
        <f t="shared" si="490"/>
        <v>0</v>
      </c>
      <c r="AC1496" s="2" t="b">
        <f t="shared" si="491"/>
        <v>0</v>
      </c>
      <c r="AD1496" s="2" t="b">
        <f t="shared" si="492"/>
        <v>1</v>
      </c>
      <c r="AE1496" s="2" t="b">
        <f t="shared" si="493"/>
        <v>0</v>
      </c>
      <c r="AF1496" s="2" t="b">
        <f t="shared" si="494"/>
        <v>0</v>
      </c>
      <c r="AG1496" s="2" t="b">
        <f t="shared" si="495"/>
        <v>0</v>
      </c>
      <c r="AH1496" s="17" t="b">
        <f t="shared" si="496"/>
        <v>0</v>
      </c>
      <c r="AI1496" s="2" t="b">
        <f t="shared" si="497"/>
        <v>0</v>
      </c>
      <c r="AJ1496" s="2" t="b">
        <f t="shared" si="498"/>
        <v>0</v>
      </c>
      <c r="AK1496" s="2" t="b">
        <f t="shared" si="499"/>
        <v>0</v>
      </c>
      <c r="AL1496" s="2" t="b">
        <f t="shared" si="500"/>
        <v>0</v>
      </c>
      <c r="AM1496" s="2" t="b">
        <f t="shared" si="501"/>
        <v>0</v>
      </c>
      <c r="AN1496" s="2" t="b">
        <f t="shared" si="502"/>
        <v>0</v>
      </c>
      <c r="AO1496" s="2" t="b">
        <v>0</v>
      </c>
      <c r="AP1496" s="2" t="b">
        <f t="shared" si="503"/>
        <v>0</v>
      </c>
      <c r="AQ1496" s="2" t="b">
        <v>0</v>
      </c>
      <c r="AR1496" s="7">
        <v>11</v>
      </c>
      <c r="AS1496" s="7">
        <v>12</v>
      </c>
      <c r="AT1496" s="7"/>
      <c r="AU1496" s="7"/>
      <c r="AV1496" s="7"/>
      <c r="AW1496" s="7"/>
      <c r="AX1496" s="7"/>
      <c r="AY1496" s="7"/>
      <c r="AZ1496" s="7"/>
      <c r="BA1496" s="7"/>
      <c r="BB1496" s="7"/>
      <c r="BC1496" s="7"/>
      <c r="BD1496" s="7"/>
      <c r="BE1496" s="7"/>
      <c r="BF1496" s="7"/>
      <c r="BG1496" s="7"/>
      <c r="BH1496" s="7"/>
      <c r="BI1496" s="7"/>
      <c r="BJ1496" s="7"/>
      <c r="BK1496" s="7"/>
      <c r="BL1496" s="7"/>
    </row>
    <row r="1497" spans="1:64" s="2" customFormat="1" ht="30" hidden="1" x14ac:dyDescent="0.25">
      <c r="B1497" s="7"/>
      <c r="C1497" s="7"/>
      <c r="D1497" s="7"/>
      <c r="E1497" s="7"/>
      <c r="F1497" s="7"/>
      <c r="G1497" s="7"/>
      <c r="H1497" s="7"/>
      <c r="I1497" s="7"/>
      <c r="J1497" s="7"/>
      <c r="K1497" s="7"/>
      <c r="L1497" s="11" t="s">
        <v>4373</v>
      </c>
      <c r="M1497" s="2" t="s">
        <v>4374</v>
      </c>
      <c r="N1497" s="7">
        <v>2011</v>
      </c>
      <c r="O1497" s="7">
        <v>8</v>
      </c>
      <c r="P1497" s="8">
        <v>40995.49722222222</v>
      </c>
      <c r="Q1497" s="7" t="s">
        <v>474</v>
      </c>
      <c r="R1497" s="7" t="s">
        <v>459</v>
      </c>
      <c r="S1497" s="7" t="s">
        <v>4360</v>
      </c>
      <c r="T1497" s="7" t="s">
        <v>461</v>
      </c>
      <c r="U1497" s="2">
        <f t="shared" si="483"/>
        <v>1</v>
      </c>
      <c r="V1497" s="2" t="b">
        <f t="shared" si="484"/>
        <v>0</v>
      </c>
      <c r="W1497" s="17" t="b">
        <f t="shared" si="485"/>
        <v>0</v>
      </c>
      <c r="X1497" s="2" t="b">
        <f t="shared" si="486"/>
        <v>1</v>
      </c>
      <c r="Y1497" s="2" t="b">
        <f t="shared" si="487"/>
        <v>0</v>
      </c>
      <c r="Z1497" s="2" t="b">
        <f t="shared" si="488"/>
        <v>0</v>
      </c>
      <c r="AA1497" s="2" t="b">
        <f t="shared" si="489"/>
        <v>0</v>
      </c>
      <c r="AB1497" s="2" t="b">
        <f t="shared" si="490"/>
        <v>0</v>
      </c>
      <c r="AC1497" s="2" t="b">
        <f t="shared" si="491"/>
        <v>0</v>
      </c>
      <c r="AD1497" s="2" t="b">
        <f t="shared" si="492"/>
        <v>0</v>
      </c>
      <c r="AE1497" s="2" t="b">
        <f t="shared" si="493"/>
        <v>0</v>
      </c>
      <c r="AF1497" s="2" t="b">
        <f t="shared" si="494"/>
        <v>0</v>
      </c>
      <c r="AG1497" s="2" t="b">
        <f t="shared" si="495"/>
        <v>0</v>
      </c>
      <c r="AH1497" s="17" t="b">
        <f t="shared" si="496"/>
        <v>0</v>
      </c>
      <c r="AI1497" s="2" t="b">
        <f t="shared" si="497"/>
        <v>0</v>
      </c>
      <c r="AJ1497" s="2" t="b">
        <f t="shared" si="498"/>
        <v>0</v>
      </c>
      <c r="AK1497" s="2" t="b">
        <f t="shared" si="499"/>
        <v>0</v>
      </c>
      <c r="AL1497" s="2" t="b">
        <f t="shared" si="500"/>
        <v>0</v>
      </c>
      <c r="AM1497" s="2" t="b">
        <f t="shared" si="501"/>
        <v>0</v>
      </c>
      <c r="AN1497" s="2" t="b">
        <f t="shared" si="502"/>
        <v>0</v>
      </c>
      <c r="AO1497" s="2" t="b">
        <v>0</v>
      </c>
      <c r="AP1497" s="2" t="b">
        <f t="shared" si="503"/>
        <v>0</v>
      </c>
      <c r="AQ1497" s="2" t="b">
        <v>0</v>
      </c>
      <c r="AR1497" s="7">
        <v>4</v>
      </c>
      <c r="AS1497" s="7" t="s">
        <v>5615</v>
      </c>
      <c r="AT1497" s="7">
        <v>12</v>
      </c>
      <c r="AU1497" s="7"/>
      <c r="AV1497" s="7"/>
      <c r="AW1497" s="7"/>
      <c r="AX1497" s="7"/>
      <c r="AY1497" s="7"/>
      <c r="AZ1497" s="7"/>
      <c r="BA1497" s="7"/>
      <c r="BB1497" s="7"/>
      <c r="BC1497" s="7"/>
      <c r="BD1497" s="7"/>
      <c r="BE1497" s="7"/>
      <c r="BF1497" s="7"/>
      <c r="BG1497" s="7"/>
      <c r="BH1497" s="7"/>
      <c r="BI1497" s="7"/>
      <c r="BJ1497" s="7"/>
      <c r="BK1497" s="7"/>
      <c r="BL1497" s="7"/>
    </row>
    <row r="1498" spans="1:64" s="2" customFormat="1" ht="30" hidden="1" x14ac:dyDescent="0.25">
      <c r="A1498" s="7"/>
      <c r="B1498" s="7"/>
      <c r="C1498" s="7"/>
      <c r="D1498" s="7"/>
      <c r="E1498" s="7"/>
      <c r="F1498" s="7"/>
      <c r="G1498" s="7"/>
      <c r="H1498" s="7"/>
      <c r="I1498" s="7"/>
      <c r="J1498" s="7"/>
      <c r="K1498" s="7"/>
      <c r="L1498" s="11" t="s">
        <v>1681</v>
      </c>
      <c r="M1498" s="2" t="s">
        <v>1682</v>
      </c>
      <c r="N1498" s="7">
        <v>2012</v>
      </c>
      <c r="O1498" s="7">
        <v>3</v>
      </c>
      <c r="P1498" s="8">
        <v>40909.46875</v>
      </c>
      <c r="Q1498" s="7" t="s">
        <v>11</v>
      </c>
      <c r="R1498" s="7" t="s">
        <v>459</v>
      </c>
      <c r="S1498" s="7" t="s">
        <v>1683</v>
      </c>
      <c r="T1498" s="7" t="s">
        <v>540</v>
      </c>
      <c r="U1498" s="2">
        <f t="shared" si="483"/>
        <v>2</v>
      </c>
      <c r="V1498" s="2" t="b">
        <f t="shared" si="484"/>
        <v>1</v>
      </c>
      <c r="W1498" s="17" t="b">
        <f t="shared" si="485"/>
        <v>0</v>
      </c>
      <c r="X1498" s="2" t="b">
        <f t="shared" si="486"/>
        <v>0</v>
      </c>
      <c r="Y1498" s="2" t="b">
        <f t="shared" si="487"/>
        <v>0</v>
      </c>
      <c r="Z1498" s="2" t="b">
        <f t="shared" si="488"/>
        <v>0</v>
      </c>
      <c r="AA1498" s="2" t="b">
        <f t="shared" si="489"/>
        <v>0</v>
      </c>
      <c r="AB1498" s="2" t="b">
        <f t="shared" si="490"/>
        <v>0</v>
      </c>
      <c r="AC1498" s="2" t="b">
        <f t="shared" si="491"/>
        <v>0</v>
      </c>
      <c r="AD1498" s="2" t="b">
        <f t="shared" si="492"/>
        <v>0</v>
      </c>
      <c r="AE1498" s="2" t="b">
        <f t="shared" si="493"/>
        <v>0</v>
      </c>
      <c r="AF1498" s="2" t="b">
        <f t="shared" si="494"/>
        <v>0</v>
      </c>
      <c r="AG1498" s="2" t="b">
        <f t="shared" si="495"/>
        <v>0</v>
      </c>
      <c r="AH1498" s="17" t="b">
        <f t="shared" si="496"/>
        <v>0</v>
      </c>
      <c r="AI1498" s="2" t="b">
        <f t="shared" si="497"/>
        <v>0</v>
      </c>
      <c r="AJ1498" s="2" t="b">
        <f t="shared" si="498"/>
        <v>0</v>
      </c>
      <c r="AK1498" s="2" t="b">
        <f t="shared" si="499"/>
        <v>0</v>
      </c>
      <c r="AL1498" s="2" t="b">
        <f t="shared" si="500"/>
        <v>0</v>
      </c>
      <c r="AM1498" s="2" t="b">
        <f t="shared" si="501"/>
        <v>0</v>
      </c>
      <c r="AN1498" s="2" t="b">
        <f t="shared" si="502"/>
        <v>1</v>
      </c>
      <c r="AO1498" s="2" t="b">
        <v>0</v>
      </c>
      <c r="AP1498" s="2" t="b">
        <f t="shared" si="503"/>
        <v>0</v>
      </c>
      <c r="AQ1498" s="2" t="b">
        <v>0</v>
      </c>
      <c r="AR1498" s="7">
        <v>1</v>
      </c>
      <c r="AS1498" s="7" t="s">
        <v>5619</v>
      </c>
      <c r="AT1498" s="7">
        <v>48</v>
      </c>
      <c r="AU1498" s="7"/>
      <c r="AV1498" s="7"/>
      <c r="AW1498" s="7"/>
      <c r="AX1498" s="7"/>
      <c r="AY1498" s="7"/>
      <c r="AZ1498" s="7"/>
      <c r="BA1498" s="7"/>
      <c r="BB1498" s="7"/>
      <c r="BC1498" s="7"/>
      <c r="BD1498" s="7"/>
      <c r="BE1498" s="7"/>
      <c r="BF1498" s="7"/>
      <c r="BG1498" s="7"/>
      <c r="BH1498" s="7"/>
      <c r="BI1498" s="7"/>
      <c r="BJ1498" s="7"/>
      <c r="BK1498" s="7"/>
      <c r="BL1498" s="7"/>
    </row>
    <row r="1499" spans="1:64" s="2" customFormat="1" ht="30" hidden="1" x14ac:dyDescent="0.25">
      <c r="A1499" s="7"/>
      <c r="B1499" s="7"/>
      <c r="C1499" s="7"/>
      <c r="D1499" s="7"/>
      <c r="E1499" s="7"/>
      <c r="F1499" s="7"/>
      <c r="G1499" s="7"/>
      <c r="H1499" s="7"/>
      <c r="I1499" s="7"/>
      <c r="J1499" s="7"/>
      <c r="K1499" s="7"/>
      <c r="L1499" s="11" t="s">
        <v>3478</v>
      </c>
      <c r="M1499" s="2" t="s">
        <v>3479</v>
      </c>
      <c r="N1499" s="7">
        <v>2012</v>
      </c>
      <c r="O1499" s="7">
        <v>8</v>
      </c>
      <c r="P1499" s="8">
        <v>41122.393055555556</v>
      </c>
      <c r="Q1499" s="7" t="s">
        <v>11</v>
      </c>
      <c r="R1499" s="7" t="s">
        <v>459</v>
      </c>
      <c r="S1499" s="7" t="s">
        <v>3477</v>
      </c>
      <c r="T1499" s="7" t="s">
        <v>484</v>
      </c>
      <c r="U1499" s="2">
        <f t="shared" si="483"/>
        <v>2</v>
      </c>
      <c r="V1499" s="2" t="b">
        <f t="shared" si="484"/>
        <v>1</v>
      </c>
      <c r="W1499" s="17" t="b">
        <f t="shared" si="485"/>
        <v>0</v>
      </c>
      <c r="X1499" s="2" t="b">
        <f t="shared" si="486"/>
        <v>0</v>
      </c>
      <c r="Y1499" s="2" t="b">
        <f t="shared" si="487"/>
        <v>0</v>
      </c>
      <c r="Z1499" s="2" t="b">
        <f t="shared" si="488"/>
        <v>0</v>
      </c>
      <c r="AA1499" s="2" t="b">
        <f t="shared" si="489"/>
        <v>0</v>
      </c>
      <c r="AB1499" s="2" t="b">
        <f t="shared" si="490"/>
        <v>0</v>
      </c>
      <c r="AC1499" s="2" t="b">
        <f t="shared" si="491"/>
        <v>0</v>
      </c>
      <c r="AD1499" s="2" t="b">
        <f t="shared" si="492"/>
        <v>0</v>
      </c>
      <c r="AE1499" s="2" t="b">
        <f t="shared" si="493"/>
        <v>0</v>
      </c>
      <c r="AF1499" s="2" t="b">
        <f t="shared" si="494"/>
        <v>0</v>
      </c>
      <c r="AG1499" s="2" t="b">
        <f t="shared" si="495"/>
        <v>0</v>
      </c>
      <c r="AH1499" s="17" t="b">
        <f t="shared" si="496"/>
        <v>0</v>
      </c>
      <c r="AI1499" s="2" t="b">
        <f t="shared" si="497"/>
        <v>0</v>
      </c>
      <c r="AJ1499" s="2" t="b">
        <f t="shared" si="498"/>
        <v>0</v>
      </c>
      <c r="AK1499" s="2" t="b">
        <f t="shared" si="499"/>
        <v>0</v>
      </c>
      <c r="AL1499" s="2" t="b">
        <f t="shared" si="500"/>
        <v>0</v>
      </c>
      <c r="AM1499" s="2" t="b">
        <f t="shared" si="501"/>
        <v>0</v>
      </c>
      <c r="AN1499" s="2" t="b">
        <f t="shared" si="502"/>
        <v>0</v>
      </c>
      <c r="AO1499" s="2" t="b">
        <v>0</v>
      </c>
      <c r="AP1499" s="2" t="b">
        <f t="shared" si="503"/>
        <v>1</v>
      </c>
      <c r="AQ1499" s="2" t="b">
        <v>0</v>
      </c>
      <c r="AR1499" s="7">
        <v>1</v>
      </c>
      <c r="AS1499" s="7" t="s">
        <v>5615</v>
      </c>
      <c r="AT1499" s="7">
        <v>52</v>
      </c>
      <c r="AU1499" s="7"/>
      <c r="AV1499" s="7"/>
      <c r="AW1499" s="7"/>
      <c r="AX1499" s="7"/>
      <c r="AY1499" s="7"/>
      <c r="AZ1499" s="7"/>
      <c r="BA1499" s="7"/>
      <c r="BB1499" s="7"/>
      <c r="BC1499" s="7"/>
      <c r="BD1499" s="7"/>
      <c r="BE1499" s="7"/>
      <c r="BF1499" s="7"/>
      <c r="BG1499" s="7"/>
      <c r="BH1499" s="7"/>
      <c r="BI1499" s="7"/>
      <c r="BJ1499" s="7"/>
      <c r="BK1499" s="7"/>
      <c r="BL1499" s="7"/>
    </row>
    <row r="1500" spans="1:64" s="2" customFormat="1" ht="30" hidden="1" x14ac:dyDescent="0.25">
      <c r="B1500" s="7"/>
      <c r="C1500" s="7"/>
      <c r="D1500" s="7"/>
      <c r="E1500" s="7"/>
      <c r="F1500" s="7"/>
      <c r="G1500" s="7"/>
      <c r="H1500" s="7"/>
      <c r="I1500" s="7"/>
      <c r="J1500" s="7"/>
      <c r="K1500" s="7"/>
      <c r="L1500" s="11" t="s">
        <v>5090</v>
      </c>
      <c r="M1500" s="2" t="s">
        <v>5091</v>
      </c>
      <c r="N1500" s="2">
        <v>2014</v>
      </c>
      <c r="O1500" s="2">
        <v>1</v>
      </c>
      <c r="P1500" s="3">
        <v>41640.523611111108</v>
      </c>
      <c r="Q1500" s="2" t="s">
        <v>4778</v>
      </c>
      <c r="R1500" s="2" t="s">
        <v>4779</v>
      </c>
      <c r="S1500" s="2" t="s">
        <v>5092</v>
      </c>
      <c r="T1500" s="2" t="s">
        <v>199</v>
      </c>
      <c r="U1500" s="2">
        <f t="shared" si="483"/>
        <v>1</v>
      </c>
      <c r="V1500" s="2" t="b">
        <f t="shared" si="484"/>
        <v>1</v>
      </c>
      <c r="W1500" s="17" t="b">
        <f t="shared" si="485"/>
        <v>0</v>
      </c>
      <c r="X1500" s="2" t="b">
        <f t="shared" si="486"/>
        <v>0</v>
      </c>
      <c r="Y1500" s="2" t="b">
        <f t="shared" si="487"/>
        <v>0</v>
      </c>
      <c r="Z1500" s="2" t="b">
        <f t="shared" si="488"/>
        <v>0</v>
      </c>
      <c r="AA1500" s="2" t="b">
        <f t="shared" si="489"/>
        <v>0</v>
      </c>
      <c r="AB1500" s="2" t="b">
        <f t="shared" si="490"/>
        <v>0</v>
      </c>
      <c r="AC1500" s="2" t="b">
        <f t="shared" si="491"/>
        <v>0</v>
      </c>
      <c r="AD1500" s="2" t="b">
        <f t="shared" si="492"/>
        <v>0</v>
      </c>
      <c r="AE1500" s="2" t="b">
        <f t="shared" si="493"/>
        <v>0</v>
      </c>
      <c r="AF1500" s="2" t="b">
        <f t="shared" si="494"/>
        <v>0</v>
      </c>
      <c r="AG1500" s="2" t="b">
        <f t="shared" si="495"/>
        <v>0</v>
      </c>
      <c r="AH1500" s="17" t="b">
        <f t="shared" si="496"/>
        <v>0</v>
      </c>
      <c r="AI1500" s="2" t="b">
        <f t="shared" si="497"/>
        <v>0</v>
      </c>
      <c r="AJ1500" s="2" t="b">
        <f t="shared" si="498"/>
        <v>0</v>
      </c>
      <c r="AK1500" s="2" t="b">
        <f t="shared" si="499"/>
        <v>0</v>
      </c>
      <c r="AL1500" s="2" t="b">
        <f t="shared" si="500"/>
        <v>0</v>
      </c>
      <c r="AM1500" s="2" t="b">
        <f t="shared" si="501"/>
        <v>0</v>
      </c>
      <c r="AN1500" s="2" t="b">
        <f t="shared" si="502"/>
        <v>0</v>
      </c>
      <c r="AO1500" s="2" t="b">
        <v>0</v>
      </c>
      <c r="AP1500" s="2" t="b">
        <f t="shared" si="503"/>
        <v>0</v>
      </c>
      <c r="AQ1500" s="2" t="b">
        <v>0</v>
      </c>
      <c r="AR1500" s="2">
        <v>1</v>
      </c>
      <c r="AS1500" s="2" t="s">
        <v>5615</v>
      </c>
    </row>
    <row r="1501" spans="1:64" s="2" customFormat="1" ht="30" hidden="1" x14ac:dyDescent="0.25">
      <c r="A1501" s="7"/>
      <c r="B1501" s="7"/>
      <c r="C1501" s="7"/>
      <c r="D1501" s="7"/>
      <c r="E1501" s="7"/>
      <c r="F1501" s="7"/>
      <c r="G1501" s="7"/>
      <c r="H1501" s="7"/>
      <c r="I1501" s="7"/>
      <c r="J1501" s="7"/>
      <c r="K1501" s="7"/>
      <c r="L1501" s="11" t="s">
        <v>3260</v>
      </c>
      <c r="M1501" s="2" t="s">
        <v>3261</v>
      </c>
      <c r="N1501" s="2">
        <v>2011</v>
      </c>
      <c r="O1501" s="2">
        <v>1</v>
      </c>
      <c r="P1501" s="3">
        <v>40544.613888888889</v>
      </c>
      <c r="Q1501" s="2" t="s">
        <v>11</v>
      </c>
      <c r="R1501" s="2" t="s">
        <v>459</v>
      </c>
      <c r="S1501" s="2" t="s">
        <v>3259</v>
      </c>
      <c r="T1501" s="2" t="s">
        <v>1101</v>
      </c>
      <c r="U1501" s="2">
        <f t="shared" si="483"/>
        <v>1</v>
      </c>
      <c r="V1501" s="2" t="b">
        <f t="shared" si="484"/>
        <v>1</v>
      </c>
      <c r="W1501" s="17" t="b">
        <f t="shared" si="485"/>
        <v>0</v>
      </c>
      <c r="X1501" s="2" t="b">
        <f t="shared" si="486"/>
        <v>0</v>
      </c>
      <c r="Y1501" s="2" t="b">
        <f t="shared" si="487"/>
        <v>0</v>
      </c>
      <c r="Z1501" s="2" t="b">
        <f t="shared" si="488"/>
        <v>0</v>
      </c>
      <c r="AA1501" s="2" t="b">
        <f t="shared" si="489"/>
        <v>0</v>
      </c>
      <c r="AB1501" s="2" t="b">
        <f t="shared" si="490"/>
        <v>0</v>
      </c>
      <c r="AC1501" s="2" t="b">
        <f t="shared" si="491"/>
        <v>0</v>
      </c>
      <c r="AD1501" s="2" t="b">
        <f t="shared" si="492"/>
        <v>0</v>
      </c>
      <c r="AE1501" s="2" t="b">
        <f t="shared" si="493"/>
        <v>0</v>
      </c>
      <c r="AF1501" s="2" t="b">
        <f t="shared" si="494"/>
        <v>0</v>
      </c>
      <c r="AG1501" s="2" t="b">
        <f t="shared" si="495"/>
        <v>0</v>
      </c>
      <c r="AH1501" s="17" t="b">
        <f t="shared" si="496"/>
        <v>0</v>
      </c>
      <c r="AI1501" s="2" t="b">
        <f t="shared" si="497"/>
        <v>0</v>
      </c>
      <c r="AJ1501" s="2" t="b">
        <f t="shared" si="498"/>
        <v>0</v>
      </c>
      <c r="AK1501" s="2" t="b">
        <f t="shared" si="499"/>
        <v>0</v>
      </c>
      <c r="AL1501" s="2" t="b">
        <f t="shared" si="500"/>
        <v>0</v>
      </c>
      <c r="AM1501" s="2" t="b">
        <f t="shared" si="501"/>
        <v>0</v>
      </c>
      <c r="AN1501" s="2" t="b">
        <f t="shared" si="502"/>
        <v>0</v>
      </c>
      <c r="AO1501" s="2" t="b">
        <v>0</v>
      </c>
      <c r="AP1501" s="2" t="b">
        <f t="shared" si="503"/>
        <v>0</v>
      </c>
      <c r="AQ1501" s="2" t="b">
        <v>0</v>
      </c>
      <c r="AR1501" s="2">
        <v>1</v>
      </c>
    </row>
    <row r="1502" spans="1:64" s="2" customFormat="1" hidden="1" x14ac:dyDescent="0.25">
      <c r="A1502" s="7"/>
      <c r="B1502" s="7"/>
      <c r="C1502" s="7"/>
      <c r="D1502" s="7"/>
      <c r="E1502" s="7"/>
      <c r="F1502" s="7"/>
      <c r="G1502" s="7"/>
      <c r="H1502" s="7"/>
      <c r="I1502" s="7"/>
      <c r="J1502" s="7"/>
      <c r="K1502" s="7"/>
      <c r="L1502" s="11" t="s">
        <v>1912</v>
      </c>
      <c r="M1502" s="2" t="s">
        <v>1913</v>
      </c>
      <c r="N1502" s="7">
        <v>2010</v>
      </c>
      <c r="O1502" s="7">
        <v>1</v>
      </c>
      <c r="P1502" s="8">
        <v>40179.686805555553</v>
      </c>
      <c r="Q1502" s="7" t="s">
        <v>11</v>
      </c>
      <c r="R1502" s="7" t="s">
        <v>459</v>
      </c>
      <c r="S1502" s="7" t="s">
        <v>1914</v>
      </c>
      <c r="T1502" s="7" t="s">
        <v>1111</v>
      </c>
      <c r="U1502" s="2">
        <f t="shared" si="483"/>
        <v>1</v>
      </c>
      <c r="V1502" s="2" t="b">
        <f t="shared" si="484"/>
        <v>1</v>
      </c>
      <c r="W1502" s="17" t="b">
        <f t="shared" si="485"/>
        <v>0</v>
      </c>
      <c r="X1502" s="2" t="b">
        <f t="shared" si="486"/>
        <v>0</v>
      </c>
      <c r="Y1502" s="2" t="b">
        <f t="shared" si="487"/>
        <v>0</v>
      </c>
      <c r="Z1502" s="2" t="b">
        <f t="shared" si="488"/>
        <v>0</v>
      </c>
      <c r="AA1502" s="2" t="b">
        <f t="shared" si="489"/>
        <v>0</v>
      </c>
      <c r="AB1502" s="2" t="b">
        <f t="shared" si="490"/>
        <v>0</v>
      </c>
      <c r="AC1502" s="2" t="b">
        <f t="shared" si="491"/>
        <v>0</v>
      </c>
      <c r="AD1502" s="2" t="b">
        <f t="shared" si="492"/>
        <v>0</v>
      </c>
      <c r="AE1502" s="2" t="b">
        <f t="shared" si="493"/>
        <v>0</v>
      </c>
      <c r="AF1502" s="2" t="b">
        <f t="shared" si="494"/>
        <v>0</v>
      </c>
      <c r="AG1502" s="2" t="b">
        <f t="shared" si="495"/>
        <v>0</v>
      </c>
      <c r="AH1502" s="17" t="b">
        <f t="shared" si="496"/>
        <v>0</v>
      </c>
      <c r="AI1502" s="2" t="b">
        <f t="shared" si="497"/>
        <v>0</v>
      </c>
      <c r="AJ1502" s="2" t="b">
        <f t="shared" si="498"/>
        <v>0</v>
      </c>
      <c r="AK1502" s="2" t="b">
        <f t="shared" si="499"/>
        <v>0</v>
      </c>
      <c r="AL1502" s="2" t="b">
        <f t="shared" si="500"/>
        <v>0</v>
      </c>
      <c r="AM1502" s="2" t="b">
        <f t="shared" si="501"/>
        <v>0</v>
      </c>
      <c r="AN1502" s="2" t="b">
        <f t="shared" si="502"/>
        <v>0</v>
      </c>
      <c r="AO1502" s="2" t="b">
        <v>0</v>
      </c>
      <c r="AP1502" s="2" t="b">
        <f t="shared" si="503"/>
        <v>0</v>
      </c>
      <c r="AQ1502" s="2" t="b">
        <v>0</v>
      </c>
      <c r="AR1502" s="7">
        <v>1</v>
      </c>
      <c r="AS1502" s="7"/>
      <c r="AT1502" s="7"/>
      <c r="AU1502" s="7"/>
      <c r="AV1502" s="7"/>
      <c r="AW1502" s="7"/>
      <c r="AX1502" s="7"/>
      <c r="AY1502" s="7"/>
      <c r="AZ1502" s="7"/>
      <c r="BA1502" s="7"/>
      <c r="BB1502" s="7"/>
      <c r="BC1502" s="7"/>
      <c r="BD1502" s="7"/>
      <c r="BE1502" s="7"/>
      <c r="BF1502" s="7"/>
      <c r="BG1502" s="7"/>
      <c r="BH1502" s="7"/>
      <c r="BI1502" s="7"/>
      <c r="BJ1502" s="7"/>
      <c r="BK1502" s="7"/>
      <c r="BL1502" s="7"/>
    </row>
    <row r="1503" spans="1:64" s="2" customFormat="1" ht="30" hidden="1" x14ac:dyDescent="0.25">
      <c r="A1503" s="7"/>
      <c r="B1503" s="7"/>
      <c r="C1503" s="7"/>
      <c r="D1503" s="7"/>
      <c r="E1503" s="7"/>
      <c r="F1503" s="7"/>
      <c r="G1503" s="7"/>
      <c r="H1503" s="7"/>
      <c r="I1503" s="7"/>
      <c r="J1503" s="7"/>
      <c r="K1503" s="7"/>
      <c r="L1503" s="11" t="s">
        <v>1886</v>
      </c>
      <c r="M1503" s="2" t="s">
        <v>1887</v>
      </c>
      <c r="N1503" s="7">
        <v>2011</v>
      </c>
      <c r="O1503" s="7">
        <v>1</v>
      </c>
      <c r="P1503" s="9">
        <v>40544</v>
      </c>
      <c r="Q1503" s="7" t="s">
        <v>11</v>
      </c>
      <c r="R1503" s="7" t="s">
        <v>459</v>
      </c>
      <c r="S1503" s="7" t="s">
        <v>1888</v>
      </c>
      <c r="T1503" s="7" t="s">
        <v>759</v>
      </c>
      <c r="U1503" s="2">
        <f t="shared" si="483"/>
        <v>1</v>
      </c>
      <c r="V1503" s="2" t="b">
        <f t="shared" si="484"/>
        <v>1</v>
      </c>
      <c r="W1503" s="17" t="b">
        <f t="shared" si="485"/>
        <v>0</v>
      </c>
      <c r="X1503" s="2" t="b">
        <f t="shared" si="486"/>
        <v>0</v>
      </c>
      <c r="Y1503" s="2" t="b">
        <f t="shared" si="487"/>
        <v>0</v>
      </c>
      <c r="Z1503" s="2" t="b">
        <f t="shared" si="488"/>
        <v>0</v>
      </c>
      <c r="AA1503" s="2" t="b">
        <f t="shared" si="489"/>
        <v>0</v>
      </c>
      <c r="AB1503" s="2" t="b">
        <f t="shared" si="490"/>
        <v>0</v>
      </c>
      <c r="AC1503" s="2" t="b">
        <f t="shared" si="491"/>
        <v>0</v>
      </c>
      <c r="AD1503" s="2" t="b">
        <f t="shared" si="492"/>
        <v>0</v>
      </c>
      <c r="AE1503" s="2" t="b">
        <f t="shared" si="493"/>
        <v>0</v>
      </c>
      <c r="AF1503" s="2" t="b">
        <f t="shared" si="494"/>
        <v>0</v>
      </c>
      <c r="AG1503" s="2" t="b">
        <f t="shared" si="495"/>
        <v>0</v>
      </c>
      <c r="AH1503" s="17" t="b">
        <f t="shared" si="496"/>
        <v>0</v>
      </c>
      <c r="AI1503" s="2" t="b">
        <f t="shared" si="497"/>
        <v>0</v>
      </c>
      <c r="AJ1503" s="2" t="b">
        <f t="shared" si="498"/>
        <v>0</v>
      </c>
      <c r="AK1503" s="2" t="b">
        <f t="shared" si="499"/>
        <v>0</v>
      </c>
      <c r="AL1503" s="2" t="b">
        <f t="shared" si="500"/>
        <v>0</v>
      </c>
      <c r="AM1503" s="2" t="b">
        <f t="shared" si="501"/>
        <v>0</v>
      </c>
      <c r="AN1503" s="2" t="b">
        <f t="shared" si="502"/>
        <v>0</v>
      </c>
      <c r="AO1503" s="2" t="b">
        <v>0</v>
      </c>
      <c r="AP1503" s="2" t="b">
        <f t="shared" si="503"/>
        <v>0</v>
      </c>
      <c r="AQ1503" s="2" t="b">
        <v>0</v>
      </c>
      <c r="AR1503" s="7">
        <v>1</v>
      </c>
      <c r="AS1503" s="7"/>
      <c r="AT1503" s="7"/>
      <c r="AU1503" s="7"/>
      <c r="AV1503" s="7"/>
      <c r="AW1503" s="7"/>
      <c r="AX1503" s="7"/>
      <c r="AY1503" s="7"/>
      <c r="AZ1503" s="7"/>
      <c r="BA1503" s="7"/>
      <c r="BB1503" s="7"/>
      <c r="BC1503" s="7"/>
      <c r="BD1503" s="7"/>
      <c r="BE1503" s="7"/>
      <c r="BF1503" s="7"/>
      <c r="BG1503" s="7"/>
      <c r="BH1503" s="7"/>
      <c r="BI1503" s="7"/>
      <c r="BJ1503" s="7"/>
      <c r="BK1503" s="7"/>
      <c r="BL1503" s="7"/>
    </row>
    <row r="1504" spans="1:64" s="2" customFormat="1" hidden="1" x14ac:dyDescent="0.25">
      <c r="A1504" s="7"/>
      <c r="B1504" s="7"/>
      <c r="C1504" s="7"/>
      <c r="D1504" s="7"/>
      <c r="E1504" s="7"/>
      <c r="F1504" s="7"/>
      <c r="G1504" s="7"/>
      <c r="H1504" s="7"/>
      <c r="I1504" s="7"/>
      <c r="J1504" s="7"/>
      <c r="K1504" s="7"/>
      <c r="L1504" s="11" t="s">
        <v>1822</v>
      </c>
      <c r="M1504" s="2" t="s">
        <v>1823</v>
      </c>
      <c r="N1504" s="7">
        <v>2014</v>
      </c>
      <c r="O1504" s="7">
        <v>1</v>
      </c>
      <c r="P1504" s="9">
        <v>41640</v>
      </c>
      <c r="Q1504" s="7" t="s">
        <v>11</v>
      </c>
      <c r="R1504" s="7" t="s">
        <v>459</v>
      </c>
      <c r="S1504" s="7" t="s">
        <v>1819</v>
      </c>
      <c r="T1504" s="7" t="s">
        <v>480</v>
      </c>
      <c r="U1504" s="2">
        <f t="shared" si="483"/>
        <v>1</v>
      </c>
      <c r="V1504" s="2" t="b">
        <f t="shared" si="484"/>
        <v>1</v>
      </c>
      <c r="W1504" s="17" t="b">
        <f t="shared" si="485"/>
        <v>0</v>
      </c>
      <c r="X1504" s="2" t="b">
        <f t="shared" si="486"/>
        <v>0</v>
      </c>
      <c r="Y1504" s="2" t="b">
        <f t="shared" si="487"/>
        <v>0</v>
      </c>
      <c r="Z1504" s="2" t="b">
        <f t="shared" si="488"/>
        <v>0</v>
      </c>
      <c r="AA1504" s="2" t="b">
        <f t="shared" si="489"/>
        <v>0</v>
      </c>
      <c r="AB1504" s="2" t="b">
        <f t="shared" si="490"/>
        <v>0</v>
      </c>
      <c r="AC1504" s="2" t="b">
        <f t="shared" si="491"/>
        <v>0</v>
      </c>
      <c r="AD1504" s="2" t="b">
        <f t="shared" si="492"/>
        <v>0</v>
      </c>
      <c r="AE1504" s="2" t="b">
        <f t="shared" si="493"/>
        <v>0</v>
      </c>
      <c r="AF1504" s="2" t="b">
        <f t="shared" si="494"/>
        <v>0</v>
      </c>
      <c r="AG1504" s="2" t="b">
        <f t="shared" si="495"/>
        <v>0</v>
      </c>
      <c r="AH1504" s="17" t="b">
        <f t="shared" si="496"/>
        <v>0</v>
      </c>
      <c r="AI1504" s="2" t="b">
        <f t="shared" si="497"/>
        <v>0</v>
      </c>
      <c r="AJ1504" s="2" t="b">
        <f t="shared" si="498"/>
        <v>0</v>
      </c>
      <c r="AK1504" s="2" t="b">
        <f t="shared" si="499"/>
        <v>0</v>
      </c>
      <c r="AL1504" s="2" t="b">
        <f t="shared" si="500"/>
        <v>0</v>
      </c>
      <c r="AM1504" s="2" t="b">
        <f t="shared" si="501"/>
        <v>0</v>
      </c>
      <c r="AN1504" s="2" t="b">
        <f t="shared" si="502"/>
        <v>0</v>
      </c>
      <c r="AO1504" s="2" t="b">
        <v>0</v>
      </c>
      <c r="AP1504" s="2" t="b">
        <f t="shared" si="503"/>
        <v>0</v>
      </c>
      <c r="AQ1504" s="2" t="b">
        <v>0</v>
      </c>
      <c r="AR1504" s="7">
        <v>1</v>
      </c>
      <c r="AS1504" s="7"/>
      <c r="AT1504" s="7"/>
      <c r="AU1504" s="7"/>
      <c r="AV1504" s="7"/>
      <c r="AW1504" s="7"/>
      <c r="AX1504" s="7"/>
      <c r="AY1504" s="7"/>
      <c r="AZ1504" s="7"/>
      <c r="BA1504" s="7"/>
      <c r="BB1504" s="7"/>
      <c r="BC1504" s="7"/>
      <c r="BD1504" s="7"/>
      <c r="BE1504" s="7"/>
      <c r="BF1504" s="7"/>
      <c r="BG1504" s="7"/>
      <c r="BH1504" s="7"/>
      <c r="BI1504" s="7"/>
      <c r="BJ1504" s="7"/>
      <c r="BK1504" s="7"/>
      <c r="BL1504" s="7"/>
    </row>
    <row r="1505" spans="1:67" s="2" customFormat="1" hidden="1" x14ac:dyDescent="0.25">
      <c r="A1505" s="7"/>
      <c r="B1505" s="7"/>
      <c r="C1505" s="7"/>
      <c r="D1505" s="7"/>
      <c r="E1505" s="7"/>
      <c r="F1505" s="7"/>
      <c r="G1505" s="7"/>
      <c r="H1505" s="7"/>
      <c r="I1505" s="7"/>
      <c r="J1505" s="7"/>
      <c r="K1505" s="7"/>
      <c r="L1505" s="11" t="s">
        <v>1894</v>
      </c>
      <c r="M1505" s="2" t="s">
        <v>1895</v>
      </c>
      <c r="N1505" s="7">
        <v>2008</v>
      </c>
      <c r="O1505" s="7">
        <v>1</v>
      </c>
      <c r="P1505" s="8">
        <v>39448.413194444445</v>
      </c>
      <c r="Q1505" s="7" t="s">
        <v>11</v>
      </c>
      <c r="R1505" s="7" t="s">
        <v>459</v>
      </c>
      <c r="S1505" s="7" t="s">
        <v>1893</v>
      </c>
      <c r="T1505" s="7" t="s">
        <v>1101</v>
      </c>
      <c r="U1505" s="2">
        <f t="shared" si="483"/>
        <v>1</v>
      </c>
      <c r="V1505" s="2" t="b">
        <f t="shared" si="484"/>
        <v>1</v>
      </c>
      <c r="W1505" s="17" t="b">
        <f t="shared" si="485"/>
        <v>0</v>
      </c>
      <c r="X1505" s="2" t="b">
        <f t="shared" si="486"/>
        <v>0</v>
      </c>
      <c r="Y1505" s="2" t="b">
        <f t="shared" si="487"/>
        <v>0</v>
      </c>
      <c r="Z1505" s="2" t="b">
        <f t="shared" si="488"/>
        <v>0</v>
      </c>
      <c r="AA1505" s="2" t="b">
        <f t="shared" si="489"/>
        <v>0</v>
      </c>
      <c r="AB1505" s="2" t="b">
        <f t="shared" si="490"/>
        <v>0</v>
      </c>
      <c r="AC1505" s="2" t="b">
        <f t="shared" si="491"/>
        <v>0</v>
      </c>
      <c r="AD1505" s="2" t="b">
        <f t="shared" si="492"/>
        <v>0</v>
      </c>
      <c r="AE1505" s="2" t="b">
        <f t="shared" si="493"/>
        <v>0</v>
      </c>
      <c r="AF1505" s="2" t="b">
        <f t="shared" si="494"/>
        <v>0</v>
      </c>
      <c r="AG1505" s="2" t="b">
        <f t="shared" si="495"/>
        <v>0</v>
      </c>
      <c r="AH1505" s="17" t="b">
        <f t="shared" si="496"/>
        <v>0</v>
      </c>
      <c r="AI1505" s="2" t="b">
        <f t="shared" si="497"/>
        <v>0</v>
      </c>
      <c r="AJ1505" s="2" t="b">
        <f t="shared" si="498"/>
        <v>0</v>
      </c>
      <c r="AK1505" s="2" t="b">
        <f t="shared" si="499"/>
        <v>0</v>
      </c>
      <c r="AL1505" s="2" t="b">
        <f t="shared" si="500"/>
        <v>0</v>
      </c>
      <c r="AM1505" s="2" t="b">
        <f t="shared" si="501"/>
        <v>0</v>
      </c>
      <c r="AN1505" s="2" t="b">
        <f t="shared" si="502"/>
        <v>0</v>
      </c>
      <c r="AO1505" s="2" t="b">
        <v>0</v>
      </c>
      <c r="AP1505" s="2" t="b">
        <f t="shared" si="503"/>
        <v>0</v>
      </c>
      <c r="AQ1505" s="2" t="b">
        <v>0</v>
      </c>
      <c r="AR1505" s="7">
        <v>1</v>
      </c>
      <c r="AS1505" s="7"/>
      <c r="AT1505" s="7"/>
      <c r="AU1505" s="7"/>
      <c r="AV1505" s="7"/>
      <c r="AW1505" s="7"/>
      <c r="AX1505" s="7"/>
      <c r="AY1505" s="7"/>
      <c r="AZ1505" s="7"/>
      <c r="BA1505" s="7"/>
      <c r="BB1505" s="7"/>
      <c r="BC1505" s="7"/>
      <c r="BD1505" s="7"/>
      <c r="BE1505" s="7"/>
      <c r="BF1505" s="7"/>
      <c r="BG1505" s="7"/>
      <c r="BH1505" s="7"/>
      <c r="BI1505" s="7"/>
      <c r="BJ1505" s="7"/>
      <c r="BK1505" s="7"/>
      <c r="BL1505" s="7"/>
    </row>
    <row r="1506" spans="1:67" s="2" customFormat="1" ht="30" hidden="1" x14ac:dyDescent="0.25">
      <c r="A1506" s="7"/>
      <c r="B1506" s="7"/>
      <c r="C1506" s="7"/>
      <c r="D1506" s="7"/>
      <c r="E1506" s="7"/>
      <c r="F1506" s="7"/>
      <c r="G1506" s="7"/>
      <c r="H1506" s="7"/>
      <c r="I1506" s="7"/>
      <c r="J1506" s="7"/>
      <c r="K1506" s="7"/>
      <c r="L1506" s="11" t="s">
        <v>1924</v>
      </c>
      <c r="M1506" s="2" t="s">
        <v>1925</v>
      </c>
      <c r="N1506" s="7">
        <v>2013</v>
      </c>
      <c r="O1506" s="7">
        <v>1</v>
      </c>
      <c r="P1506" s="9">
        <v>41334</v>
      </c>
      <c r="Q1506" s="7" t="s">
        <v>11</v>
      </c>
      <c r="R1506" s="7" t="s">
        <v>459</v>
      </c>
      <c r="S1506" s="7" t="s">
        <v>1921</v>
      </c>
      <c r="T1506" s="7" t="s">
        <v>1561</v>
      </c>
      <c r="U1506" s="2">
        <f t="shared" si="483"/>
        <v>1</v>
      </c>
      <c r="V1506" s="2" t="b">
        <f t="shared" si="484"/>
        <v>1</v>
      </c>
      <c r="W1506" s="17" t="b">
        <f t="shared" si="485"/>
        <v>0</v>
      </c>
      <c r="X1506" s="2" t="b">
        <f t="shared" si="486"/>
        <v>0</v>
      </c>
      <c r="Y1506" s="2" t="b">
        <f t="shared" si="487"/>
        <v>0</v>
      </c>
      <c r="Z1506" s="2" t="b">
        <f t="shared" si="488"/>
        <v>0</v>
      </c>
      <c r="AA1506" s="2" t="b">
        <f t="shared" si="489"/>
        <v>0</v>
      </c>
      <c r="AB1506" s="2" t="b">
        <f t="shared" si="490"/>
        <v>0</v>
      </c>
      <c r="AC1506" s="2" t="b">
        <f t="shared" si="491"/>
        <v>0</v>
      </c>
      <c r="AD1506" s="2" t="b">
        <f t="shared" si="492"/>
        <v>0</v>
      </c>
      <c r="AE1506" s="2" t="b">
        <f t="shared" si="493"/>
        <v>0</v>
      </c>
      <c r="AF1506" s="2" t="b">
        <f t="shared" si="494"/>
        <v>0</v>
      </c>
      <c r="AG1506" s="2" t="b">
        <f t="shared" si="495"/>
        <v>0</v>
      </c>
      <c r="AH1506" s="17" t="b">
        <f t="shared" si="496"/>
        <v>0</v>
      </c>
      <c r="AI1506" s="2" t="b">
        <f t="shared" si="497"/>
        <v>0</v>
      </c>
      <c r="AJ1506" s="2" t="b">
        <f t="shared" si="498"/>
        <v>0</v>
      </c>
      <c r="AK1506" s="2" t="b">
        <f t="shared" si="499"/>
        <v>0</v>
      </c>
      <c r="AL1506" s="2" t="b">
        <f t="shared" si="500"/>
        <v>0</v>
      </c>
      <c r="AM1506" s="2" t="b">
        <f t="shared" si="501"/>
        <v>0</v>
      </c>
      <c r="AN1506" s="2" t="b">
        <f t="shared" si="502"/>
        <v>0</v>
      </c>
      <c r="AO1506" s="2" t="b">
        <v>0</v>
      </c>
      <c r="AP1506" s="2" t="b">
        <f t="shared" si="503"/>
        <v>0</v>
      </c>
      <c r="AQ1506" s="2" t="b">
        <v>0</v>
      </c>
      <c r="AR1506" s="7">
        <v>1</v>
      </c>
      <c r="AS1506" s="7"/>
      <c r="AT1506" s="7"/>
      <c r="AU1506" s="7"/>
      <c r="AV1506" s="7"/>
      <c r="AW1506" s="7"/>
      <c r="AX1506" s="7"/>
      <c r="AY1506" s="7"/>
      <c r="AZ1506" s="7"/>
      <c r="BA1506" s="7"/>
      <c r="BB1506" s="7"/>
      <c r="BC1506" s="7"/>
      <c r="BD1506" s="7"/>
      <c r="BE1506" s="7"/>
      <c r="BF1506" s="7"/>
      <c r="BG1506" s="7"/>
      <c r="BH1506" s="7"/>
      <c r="BI1506" s="7"/>
      <c r="BJ1506" s="7"/>
      <c r="BK1506" s="7"/>
      <c r="BL1506" s="7"/>
    </row>
    <row r="1507" spans="1:67" s="2" customFormat="1" hidden="1" x14ac:dyDescent="0.25">
      <c r="A1507" s="7"/>
      <c r="B1507" s="7"/>
      <c r="C1507" s="7"/>
      <c r="D1507" s="7"/>
      <c r="E1507" s="7"/>
      <c r="F1507" s="7"/>
      <c r="G1507" s="7"/>
      <c r="H1507" s="7"/>
      <c r="I1507" s="7"/>
      <c r="J1507" s="7"/>
      <c r="K1507" s="7"/>
      <c r="L1507" s="11" t="s">
        <v>1744</v>
      </c>
      <c r="M1507" s="2" t="s">
        <v>1745</v>
      </c>
      <c r="N1507" s="7">
        <v>2011</v>
      </c>
      <c r="O1507" s="7">
        <v>1</v>
      </c>
      <c r="P1507" s="8">
        <v>40544.350694444445</v>
      </c>
      <c r="Q1507" s="7" t="s">
        <v>11</v>
      </c>
      <c r="R1507" s="7" t="s">
        <v>459</v>
      </c>
      <c r="S1507" s="7" t="s">
        <v>1729</v>
      </c>
      <c r="T1507" s="7" t="s">
        <v>480</v>
      </c>
      <c r="U1507" s="2">
        <f t="shared" si="483"/>
        <v>1</v>
      </c>
      <c r="V1507" s="2" t="b">
        <f t="shared" si="484"/>
        <v>1</v>
      </c>
      <c r="W1507" s="17" t="b">
        <f t="shared" si="485"/>
        <v>0</v>
      </c>
      <c r="X1507" s="2" t="b">
        <f t="shared" si="486"/>
        <v>0</v>
      </c>
      <c r="Y1507" s="2" t="b">
        <f t="shared" si="487"/>
        <v>0</v>
      </c>
      <c r="Z1507" s="2" t="b">
        <f t="shared" si="488"/>
        <v>0</v>
      </c>
      <c r="AA1507" s="2" t="b">
        <f t="shared" si="489"/>
        <v>0</v>
      </c>
      <c r="AB1507" s="2" t="b">
        <f t="shared" si="490"/>
        <v>0</v>
      </c>
      <c r="AC1507" s="2" t="b">
        <f t="shared" si="491"/>
        <v>0</v>
      </c>
      <c r="AD1507" s="2" t="b">
        <f t="shared" si="492"/>
        <v>0</v>
      </c>
      <c r="AE1507" s="2" t="b">
        <f t="shared" si="493"/>
        <v>0</v>
      </c>
      <c r="AF1507" s="2" t="b">
        <f t="shared" si="494"/>
        <v>0</v>
      </c>
      <c r="AG1507" s="2" t="b">
        <f t="shared" si="495"/>
        <v>0</v>
      </c>
      <c r="AH1507" s="17" t="b">
        <f t="shared" si="496"/>
        <v>0</v>
      </c>
      <c r="AI1507" s="2" t="b">
        <f t="shared" si="497"/>
        <v>0</v>
      </c>
      <c r="AJ1507" s="2" t="b">
        <f t="shared" si="498"/>
        <v>0</v>
      </c>
      <c r="AK1507" s="2" t="b">
        <f t="shared" si="499"/>
        <v>0</v>
      </c>
      <c r="AL1507" s="2" t="b">
        <f t="shared" si="500"/>
        <v>0</v>
      </c>
      <c r="AM1507" s="2" t="b">
        <f t="shared" si="501"/>
        <v>0</v>
      </c>
      <c r="AN1507" s="2" t="b">
        <f t="shared" si="502"/>
        <v>0</v>
      </c>
      <c r="AO1507" s="2" t="b">
        <v>0</v>
      </c>
      <c r="AP1507" s="2" t="b">
        <f t="shared" si="503"/>
        <v>0</v>
      </c>
      <c r="AQ1507" s="2" t="b">
        <v>0</v>
      </c>
      <c r="AR1507" s="7">
        <v>1</v>
      </c>
      <c r="AS1507" s="7" t="s">
        <v>5615</v>
      </c>
      <c r="AT1507" s="7">
        <v>12</v>
      </c>
      <c r="AU1507" s="7"/>
      <c r="AV1507" s="7"/>
      <c r="AW1507" s="7"/>
      <c r="AX1507" s="7"/>
      <c r="AY1507" s="7"/>
      <c r="AZ1507" s="7"/>
      <c r="BA1507" s="7"/>
      <c r="BB1507" s="7"/>
      <c r="BC1507" s="7"/>
      <c r="BD1507" s="7"/>
      <c r="BE1507" s="7"/>
      <c r="BF1507" s="7"/>
      <c r="BG1507" s="7"/>
      <c r="BH1507" s="7"/>
      <c r="BI1507" s="7"/>
      <c r="BJ1507" s="7"/>
      <c r="BK1507" s="7"/>
      <c r="BL1507" s="7"/>
    </row>
    <row r="1508" spans="1:67" s="2" customFormat="1" hidden="1" x14ac:dyDescent="0.25">
      <c r="A1508" s="7"/>
      <c r="B1508" s="7"/>
      <c r="C1508" s="7"/>
      <c r="D1508" s="7"/>
      <c r="E1508" s="7"/>
      <c r="F1508" s="7"/>
      <c r="G1508" s="7"/>
      <c r="H1508" s="7"/>
      <c r="I1508" s="7"/>
      <c r="J1508" s="7"/>
      <c r="K1508" s="7"/>
      <c r="L1508" s="11" t="s">
        <v>3086</v>
      </c>
      <c r="M1508" s="2" t="s">
        <v>3087</v>
      </c>
      <c r="N1508" s="2">
        <v>2018</v>
      </c>
      <c r="O1508" s="2">
        <v>1</v>
      </c>
      <c r="P1508" s="4">
        <v>43101</v>
      </c>
      <c r="Q1508" s="2" t="s">
        <v>11</v>
      </c>
      <c r="R1508" s="2" t="s">
        <v>459</v>
      </c>
      <c r="S1508" s="2" t="s">
        <v>3081</v>
      </c>
      <c r="T1508" s="2" t="s">
        <v>484</v>
      </c>
      <c r="U1508" s="2">
        <f t="shared" si="483"/>
        <v>1</v>
      </c>
      <c r="V1508" s="2" t="b">
        <f t="shared" si="484"/>
        <v>1</v>
      </c>
      <c r="W1508" s="17" t="b">
        <f t="shared" si="485"/>
        <v>0</v>
      </c>
      <c r="X1508" s="2" t="b">
        <f t="shared" si="486"/>
        <v>0</v>
      </c>
      <c r="Y1508" s="2" t="b">
        <f t="shared" si="487"/>
        <v>0</v>
      </c>
      <c r="Z1508" s="2" t="b">
        <f t="shared" si="488"/>
        <v>0</v>
      </c>
      <c r="AA1508" s="2" t="b">
        <f t="shared" si="489"/>
        <v>0</v>
      </c>
      <c r="AB1508" s="2" t="b">
        <f t="shared" si="490"/>
        <v>0</v>
      </c>
      <c r="AC1508" s="2" t="b">
        <f t="shared" si="491"/>
        <v>0</v>
      </c>
      <c r="AD1508" s="2" t="b">
        <f t="shared" si="492"/>
        <v>0</v>
      </c>
      <c r="AE1508" s="2" t="b">
        <f t="shared" si="493"/>
        <v>0</v>
      </c>
      <c r="AF1508" s="2" t="b">
        <f t="shared" si="494"/>
        <v>0</v>
      </c>
      <c r="AG1508" s="2" t="b">
        <f t="shared" si="495"/>
        <v>0</v>
      </c>
      <c r="AH1508" s="17" t="b">
        <f t="shared" si="496"/>
        <v>0</v>
      </c>
      <c r="AI1508" s="2" t="b">
        <f t="shared" si="497"/>
        <v>0</v>
      </c>
      <c r="AJ1508" s="2" t="b">
        <f t="shared" si="498"/>
        <v>0</v>
      </c>
      <c r="AK1508" s="2" t="b">
        <f t="shared" si="499"/>
        <v>0</v>
      </c>
      <c r="AL1508" s="2" t="b">
        <f t="shared" si="500"/>
        <v>0</v>
      </c>
      <c r="AM1508" s="2" t="b">
        <f t="shared" si="501"/>
        <v>0</v>
      </c>
      <c r="AN1508" s="2" t="b">
        <f t="shared" si="502"/>
        <v>0</v>
      </c>
      <c r="AO1508" s="2" t="b">
        <v>0</v>
      </c>
      <c r="AP1508" s="2" t="b">
        <f t="shared" si="503"/>
        <v>0</v>
      </c>
      <c r="AQ1508" s="2" t="b">
        <v>0</v>
      </c>
      <c r="AR1508" s="2">
        <v>1</v>
      </c>
    </row>
    <row r="1509" spans="1:67" s="2" customFormat="1" ht="30" hidden="1" x14ac:dyDescent="0.25">
      <c r="A1509" s="7"/>
      <c r="B1509" s="7"/>
      <c r="C1509" s="7"/>
      <c r="D1509" s="7"/>
      <c r="E1509" s="7"/>
      <c r="F1509" s="7"/>
      <c r="G1509" s="7"/>
      <c r="H1509" s="7"/>
      <c r="I1509" s="7"/>
      <c r="J1509" s="7"/>
      <c r="K1509" s="7"/>
      <c r="L1509" s="11" t="s">
        <v>3154</v>
      </c>
      <c r="M1509" s="2" t="s">
        <v>3155</v>
      </c>
      <c r="N1509" s="2">
        <v>2011</v>
      </c>
      <c r="O1509" s="2">
        <v>10</v>
      </c>
      <c r="P1509" s="3">
        <v>40801.607638888891</v>
      </c>
      <c r="Q1509" s="2" t="s">
        <v>11</v>
      </c>
      <c r="R1509" s="2" t="s">
        <v>459</v>
      </c>
      <c r="S1509" s="2" t="s">
        <v>3156</v>
      </c>
      <c r="T1509" s="2" t="s">
        <v>1130</v>
      </c>
      <c r="U1509" s="2">
        <f t="shared" si="483"/>
        <v>1</v>
      </c>
      <c r="V1509" s="2" t="b">
        <f t="shared" si="484"/>
        <v>0</v>
      </c>
      <c r="W1509" s="17" t="b">
        <f t="shared" si="485"/>
        <v>0</v>
      </c>
      <c r="X1509" s="2" t="b">
        <f t="shared" si="486"/>
        <v>0</v>
      </c>
      <c r="Y1509" s="2" t="b">
        <f t="shared" si="487"/>
        <v>0</v>
      </c>
      <c r="Z1509" s="2" t="b">
        <f t="shared" si="488"/>
        <v>0</v>
      </c>
      <c r="AA1509" s="2" t="b">
        <f t="shared" si="489"/>
        <v>0</v>
      </c>
      <c r="AB1509" s="2" t="b">
        <f t="shared" si="490"/>
        <v>0</v>
      </c>
      <c r="AC1509" s="2" t="b">
        <f t="shared" si="491"/>
        <v>0</v>
      </c>
      <c r="AD1509" s="2" t="b">
        <f t="shared" si="492"/>
        <v>0</v>
      </c>
      <c r="AE1509" s="2" t="b">
        <f t="shared" si="493"/>
        <v>0</v>
      </c>
      <c r="AF1509" s="2" t="b">
        <f t="shared" si="494"/>
        <v>0</v>
      </c>
      <c r="AG1509" s="2" t="b">
        <f t="shared" si="495"/>
        <v>0</v>
      </c>
      <c r="AH1509" s="17" t="b">
        <f t="shared" si="496"/>
        <v>0</v>
      </c>
      <c r="AI1509" s="2" t="b">
        <f t="shared" si="497"/>
        <v>0</v>
      </c>
      <c r="AJ1509" s="2" t="b">
        <f t="shared" si="498"/>
        <v>0</v>
      </c>
      <c r="AK1509" s="2" t="b">
        <f t="shared" si="499"/>
        <v>0</v>
      </c>
      <c r="AL1509" s="2" t="b">
        <f t="shared" si="500"/>
        <v>0</v>
      </c>
      <c r="AM1509" s="2" t="b">
        <f t="shared" si="501"/>
        <v>0</v>
      </c>
      <c r="AN1509" s="2" t="b">
        <f t="shared" si="502"/>
        <v>0</v>
      </c>
      <c r="AO1509" s="2" t="b">
        <v>0</v>
      </c>
      <c r="AP1509" s="2" t="b">
        <f t="shared" si="503"/>
        <v>1</v>
      </c>
      <c r="AQ1509" s="2" t="b">
        <v>0</v>
      </c>
      <c r="AR1509" s="2">
        <v>52</v>
      </c>
    </row>
    <row r="1510" spans="1:67" s="2" customFormat="1" ht="45" hidden="1" x14ac:dyDescent="0.25">
      <c r="L1510" s="11" t="s">
        <v>429</v>
      </c>
      <c r="M1510" s="2" t="s">
        <v>430</v>
      </c>
      <c r="N1510" s="2">
        <v>10</v>
      </c>
      <c r="O1510" s="2">
        <v>1</v>
      </c>
      <c r="P1510" s="3">
        <v>41313.520833333336</v>
      </c>
      <c r="Q1510" s="2" t="s">
        <v>11</v>
      </c>
      <c r="R1510" s="2" t="s">
        <v>329</v>
      </c>
      <c r="S1510" s="2" t="s">
        <v>425</v>
      </c>
      <c r="T1510" s="2" t="s">
        <v>426</v>
      </c>
      <c r="U1510" s="2">
        <f t="shared" si="483"/>
        <v>1</v>
      </c>
      <c r="V1510" s="2" t="b">
        <f t="shared" si="484"/>
        <v>1</v>
      </c>
      <c r="W1510" s="17" t="b">
        <f t="shared" si="485"/>
        <v>0</v>
      </c>
      <c r="X1510" s="2" t="b">
        <f t="shared" si="486"/>
        <v>0</v>
      </c>
      <c r="Y1510" s="2" t="b">
        <f t="shared" si="487"/>
        <v>0</v>
      </c>
      <c r="Z1510" s="2" t="b">
        <f t="shared" si="488"/>
        <v>0</v>
      </c>
      <c r="AA1510" s="2" t="b">
        <f t="shared" si="489"/>
        <v>0</v>
      </c>
      <c r="AB1510" s="2" t="b">
        <f t="shared" si="490"/>
        <v>0</v>
      </c>
      <c r="AC1510" s="2" t="b">
        <f t="shared" si="491"/>
        <v>0</v>
      </c>
      <c r="AD1510" s="2" t="b">
        <f t="shared" si="492"/>
        <v>0</v>
      </c>
      <c r="AE1510" s="2" t="b">
        <f t="shared" si="493"/>
        <v>0</v>
      </c>
      <c r="AF1510" s="2" t="b">
        <f t="shared" si="494"/>
        <v>0</v>
      </c>
      <c r="AG1510" s="2" t="b">
        <f t="shared" si="495"/>
        <v>0</v>
      </c>
      <c r="AH1510" s="17" t="b">
        <f t="shared" si="496"/>
        <v>0</v>
      </c>
      <c r="AI1510" s="2" t="b">
        <f t="shared" si="497"/>
        <v>0</v>
      </c>
      <c r="AJ1510" s="2" t="b">
        <f t="shared" si="498"/>
        <v>0</v>
      </c>
      <c r="AK1510" s="2" t="b">
        <f t="shared" si="499"/>
        <v>0</v>
      </c>
      <c r="AL1510" s="2" t="b">
        <f t="shared" si="500"/>
        <v>0</v>
      </c>
      <c r="AM1510" s="2" t="b">
        <f t="shared" si="501"/>
        <v>0</v>
      </c>
      <c r="AN1510" s="2" t="b">
        <f t="shared" si="502"/>
        <v>0</v>
      </c>
      <c r="AO1510" s="2" t="b">
        <v>0</v>
      </c>
      <c r="AP1510" s="2" t="b">
        <f t="shared" si="503"/>
        <v>0</v>
      </c>
      <c r="AQ1510" s="2" t="b">
        <v>0</v>
      </c>
      <c r="AR1510" s="2">
        <v>1</v>
      </c>
      <c r="BM1510" s="7"/>
      <c r="BN1510" s="7"/>
      <c r="BO1510" s="7"/>
    </row>
    <row r="1511" spans="1:67" s="2" customFormat="1" ht="30" hidden="1" x14ac:dyDescent="0.25">
      <c r="A1511" s="5"/>
      <c r="B1511" s="7"/>
      <c r="C1511" s="7"/>
      <c r="D1511" s="7"/>
      <c r="E1511" s="7"/>
      <c r="F1511" s="7"/>
      <c r="G1511" s="7"/>
      <c r="H1511" s="7"/>
      <c r="I1511" s="7"/>
      <c r="J1511" s="7"/>
      <c r="K1511" s="7"/>
      <c r="L1511" s="11" t="s">
        <v>2826</v>
      </c>
      <c r="M1511" s="2" t="s">
        <v>2827</v>
      </c>
      <c r="N1511" s="2">
        <v>80</v>
      </c>
      <c r="O1511" s="2">
        <v>2</v>
      </c>
      <c r="P1511" s="3">
        <v>41793.37777777778</v>
      </c>
      <c r="Q1511" s="2" t="s">
        <v>11</v>
      </c>
      <c r="R1511" s="2" t="s">
        <v>459</v>
      </c>
      <c r="S1511" s="2" t="s">
        <v>2821</v>
      </c>
      <c r="T1511" s="2" t="s">
        <v>484</v>
      </c>
      <c r="U1511" s="2">
        <f t="shared" si="483"/>
        <v>4</v>
      </c>
      <c r="V1511" s="2" t="b">
        <f t="shared" si="484"/>
        <v>0</v>
      </c>
      <c r="W1511" s="17" t="b">
        <f t="shared" si="485"/>
        <v>0</v>
      </c>
      <c r="X1511" s="2" t="b">
        <f t="shared" si="486"/>
        <v>0</v>
      </c>
      <c r="Y1511" s="2" t="b">
        <f t="shared" si="487"/>
        <v>0</v>
      </c>
      <c r="Z1511" s="2" t="b">
        <f t="shared" si="488"/>
        <v>0</v>
      </c>
      <c r="AA1511" s="2" t="b">
        <f t="shared" si="489"/>
        <v>0</v>
      </c>
      <c r="AB1511" s="2" t="b">
        <f t="shared" si="490"/>
        <v>1</v>
      </c>
      <c r="AC1511" s="2" t="b">
        <f t="shared" si="491"/>
        <v>0</v>
      </c>
      <c r="AD1511" s="2" t="b">
        <f t="shared" si="492"/>
        <v>0</v>
      </c>
      <c r="AE1511" s="2" t="b">
        <f t="shared" si="493"/>
        <v>1</v>
      </c>
      <c r="AF1511" s="2" t="b">
        <f t="shared" si="494"/>
        <v>1</v>
      </c>
      <c r="AG1511" s="2" t="b">
        <f t="shared" si="495"/>
        <v>1</v>
      </c>
      <c r="AH1511" s="17" t="b">
        <f t="shared" si="496"/>
        <v>0</v>
      </c>
      <c r="AI1511" s="2" t="b">
        <f t="shared" si="497"/>
        <v>0</v>
      </c>
      <c r="AJ1511" s="2" t="b">
        <f t="shared" si="498"/>
        <v>0</v>
      </c>
      <c r="AK1511" s="2" t="b">
        <f t="shared" si="499"/>
        <v>0</v>
      </c>
      <c r="AL1511" s="2" t="b">
        <f t="shared" si="500"/>
        <v>0</v>
      </c>
      <c r="AM1511" s="2" t="b">
        <f t="shared" si="501"/>
        <v>0</v>
      </c>
      <c r="AN1511" s="2" t="b">
        <f t="shared" si="502"/>
        <v>0</v>
      </c>
      <c r="AO1511" s="2" t="b">
        <v>0</v>
      </c>
      <c r="AP1511" s="2" t="b">
        <f t="shared" si="503"/>
        <v>0</v>
      </c>
      <c r="AQ1511" s="2" t="b">
        <v>0</v>
      </c>
      <c r="AR1511" s="2">
        <v>8</v>
      </c>
      <c r="AS1511" s="2">
        <v>12</v>
      </c>
      <c r="AT1511" s="2">
        <v>13</v>
      </c>
      <c r="AU1511" s="2">
        <v>14</v>
      </c>
      <c r="AV1511" s="2">
        <v>15</v>
      </c>
      <c r="AW1511" s="2">
        <v>40</v>
      </c>
    </row>
    <row r="1512" spans="1:67" s="2" customFormat="1" ht="30" hidden="1" x14ac:dyDescent="0.25">
      <c r="A1512" s="7"/>
      <c r="B1512" s="7"/>
      <c r="C1512" s="7"/>
      <c r="D1512" s="7"/>
      <c r="E1512" s="7"/>
      <c r="F1512" s="7"/>
      <c r="G1512" s="7"/>
      <c r="H1512" s="7"/>
      <c r="I1512" s="7"/>
      <c r="J1512" s="7"/>
      <c r="K1512" s="7"/>
      <c r="L1512" s="11" t="s">
        <v>3585</v>
      </c>
      <c r="M1512" s="2" t="s">
        <v>3586</v>
      </c>
      <c r="N1512" s="2">
        <v>2010</v>
      </c>
      <c r="O1512" s="2">
        <v>1</v>
      </c>
      <c r="P1512" s="3">
        <v>40269.631249999999</v>
      </c>
      <c r="Q1512" s="2" t="s">
        <v>11</v>
      </c>
      <c r="R1512" s="2" t="s">
        <v>459</v>
      </c>
      <c r="S1512" s="2" t="s">
        <v>3587</v>
      </c>
      <c r="T1512" s="2" t="s">
        <v>465</v>
      </c>
      <c r="U1512" s="2">
        <f t="shared" si="483"/>
        <v>0</v>
      </c>
      <c r="V1512" s="2" t="b">
        <f t="shared" si="484"/>
        <v>0</v>
      </c>
      <c r="W1512" s="17" t="b">
        <f t="shared" si="485"/>
        <v>0</v>
      </c>
      <c r="X1512" s="2" t="b">
        <f t="shared" si="486"/>
        <v>0</v>
      </c>
      <c r="Y1512" s="2" t="b">
        <f t="shared" si="487"/>
        <v>0</v>
      </c>
      <c r="Z1512" s="2" t="b">
        <f t="shared" si="488"/>
        <v>0</v>
      </c>
      <c r="AA1512" s="2" t="b">
        <f t="shared" si="489"/>
        <v>0</v>
      </c>
      <c r="AB1512" s="2" t="b">
        <f t="shared" si="490"/>
        <v>0</v>
      </c>
      <c r="AC1512" s="2" t="b">
        <f t="shared" si="491"/>
        <v>0</v>
      </c>
      <c r="AD1512" s="2" t="b">
        <f t="shared" si="492"/>
        <v>0</v>
      </c>
      <c r="AE1512" s="2" t="b">
        <f t="shared" si="493"/>
        <v>0</v>
      </c>
      <c r="AF1512" s="2" t="b">
        <f t="shared" si="494"/>
        <v>0</v>
      </c>
      <c r="AG1512" s="2" t="b">
        <f t="shared" si="495"/>
        <v>0</v>
      </c>
      <c r="AH1512" s="17" t="b">
        <f t="shared" si="496"/>
        <v>0</v>
      </c>
      <c r="AI1512" s="2" t="b">
        <f t="shared" si="497"/>
        <v>0</v>
      </c>
      <c r="AJ1512" s="2" t="b">
        <f t="shared" si="498"/>
        <v>0</v>
      </c>
      <c r="AK1512" s="2" t="b">
        <f t="shared" si="499"/>
        <v>0</v>
      </c>
      <c r="AL1512" s="2" t="b">
        <f t="shared" si="500"/>
        <v>0</v>
      </c>
      <c r="AM1512" s="2" t="b">
        <f t="shared" si="501"/>
        <v>0</v>
      </c>
      <c r="AN1512" s="2" t="b">
        <f t="shared" si="502"/>
        <v>0</v>
      </c>
      <c r="AO1512" s="2" t="b">
        <v>0</v>
      </c>
      <c r="AP1512" s="2" t="b">
        <f t="shared" si="503"/>
        <v>0</v>
      </c>
      <c r="AQ1512" s="2" t="b">
        <v>0</v>
      </c>
      <c r="AR1512" s="2" t="s">
        <v>5615</v>
      </c>
    </row>
    <row r="1513" spans="1:67" s="2" customFormat="1" ht="30" hidden="1" x14ac:dyDescent="0.25">
      <c r="L1513" s="11" t="s">
        <v>5165</v>
      </c>
      <c r="M1513" s="2" t="s">
        <v>5166</v>
      </c>
      <c r="N1513" s="2">
        <v>2014</v>
      </c>
      <c r="O1513" s="2">
        <v>1</v>
      </c>
      <c r="P1513" s="4">
        <v>41640</v>
      </c>
      <c r="Q1513" s="2" t="s">
        <v>11</v>
      </c>
      <c r="R1513" s="2" t="s">
        <v>5159</v>
      </c>
      <c r="S1513" s="2" t="s">
        <v>5167</v>
      </c>
      <c r="T1513" s="2" t="s">
        <v>3321</v>
      </c>
      <c r="U1513" s="2">
        <f t="shared" si="483"/>
        <v>2</v>
      </c>
      <c r="V1513" s="2" t="b">
        <f t="shared" si="484"/>
        <v>1</v>
      </c>
      <c r="W1513" s="17" t="b">
        <f t="shared" si="485"/>
        <v>0</v>
      </c>
      <c r="X1513" s="2" t="b">
        <f t="shared" si="486"/>
        <v>0</v>
      </c>
      <c r="Y1513" s="2" t="b">
        <f t="shared" si="487"/>
        <v>0</v>
      </c>
      <c r="Z1513" s="2" t="b">
        <f t="shared" si="488"/>
        <v>0</v>
      </c>
      <c r="AA1513" s="2" t="b">
        <f t="shared" si="489"/>
        <v>0</v>
      </c>
      <c r="AB1513" s="2" t="b">
        <f t="shared" si="490"/>
        <v>0</v>
      </c>
      <c r="AC1513" s="2" t="b">
        <f t="shared" si="491"/>
        <v>0</v>
      </c>
      <c r="AD1513" s="2" t="b">
        <f t="shared" si="492"/>
        <v>0</v>
      </c>
      <c r="AE1513" s="2" t="b">
        <f t="shared" si="493"/>
        <v>0</v>
      </c>
      <c r="AF1513" s="2" t="b">
        <f t="shared" si="494"/>
        <v>0</v>
      </c>
      <c r="AG1513" s="2" t="b">
        <f t="shared" si="495"/>
        <v>0</v>
      </c>
      <c r="AH1513" s="17" t="b">
        <f t="shared" si="496"/>
        <v>0</v>
      </c>
      <c r="AI1513" s="2" t="b">
        <f t="shared" si="497"/>
        <v>1</v>
      </c>
      <c r="AJ1513" s="2" t="b">
        <f t="shared" si="498"/>
        <v>0</v>
      </c>
      <c r="AK1513" s="2" t="b">
        <f t="shared" si="499"/>
        <v>0</v>
      </c>
      <c r="AL1513" s="2" t="b">
        <f t="shared" si="500"/>
        <v>0</v>
      </c>
      <c r="AM1513" s="2" t="b">
        <f t="shared" si="501"/>
        <v>0</v>
      </c>
      <c r="AN1513" s="2" t="b">
        <f t="shared" si="502"/>
        <v>0</v>
      </c>
      <c r="AO1513" s="2" t="b">
        <v>0</v>
      </c>
      <c r="AP1513" s="2" t="b">
        <f t="shared" si="503"/>
        <v>0</v>
      </c>
      <c r="AQ1513" s="2" t="b">
        <v>0</v>
      </c>
      <c r="AR1513" s="2">
        <v>1</v>
      </c>
      <c r="AS1513" s="2">
        <v>20</v>
      </c>
    </row>
    <row r="1514" spans="1:67" s="2" customFormat="1" ht="105" hidden="1" x14ac:dyDescent="0.25">
      <c r="A1514" s="42" t="s">
        <v>5664</v>
      </c>
      <c r="B1514" s="58" t="s">
        <v>6327</v>
      </c>
      <c r="C1514" s="58" t="s">
        <v>6328</v>
      </c>
      <c r="D1514" s="58" t="s">
        <v>5968</v>
      </c>
      <c r="E1514" s="58"/>
      <c r="F1514" s="58"/>
      <c r="G1514" s="58"/>
      <c r="H1514" s="58"/>
      <c r="I1514" s="58" t="s">
        <v>6329</v>
      </c>
      <c r="J1514" s="58" t="s">
        <v>6330</v>
      </c>
      <c r="K1514" s="58" t="s">
        <v>6331</v>
      </c>
      <c r="L1514" s="5" t="s">
        <v>2768</v>
      </c>
      <c r="M1514" s="5" t="s">
        <v>2769</v>
      </c>
      <c r="N1514" s="5">
        <v>58</v>
      </c>
      <c r="O1514" s="5">
        <v>1</v>
      </c>
      <c r="P1514" s="10">
        <v>37736.375</v>
      </c>
      <c r="Q1514" s="5" t="s">
        <v>11</v>
      </c>
      <c r="R1514" s="5" t="s">
        <v>459</v>
      </c>
      <c r="S1514" s="5" t="s">
        <v>2770</v>
      </c>
      <c r="T1514" s="5" t="s">
        <v>484</v>
      </c>
      <c r="U1514" s="5">
        <f t="shared" si="483"/>
        <v>10</v>
      </c>
      <c r="V1514" s="5" t="b">
        <f t="shared" si="484"/>
        <v>1</v>
      </c>
      <c r="W1514" s="51" t="b">
        <f t="shared" si="485"/>
        <v>1</v>
      </c>
      <c r="X1514" s="5" t="b">
        <f t="shared" si="486"/>
        <v>1</v>
      </c>
      <c r="Y1514" s="5" t="b">
        <f t="shared" si="487"/>
        <v>0</v>
      </c>
      <c r="Z1514" s="5" t="b">
        <f t="shared" si="488"/>
        <v>1</v>
      </c>
      <c r="AA1514" s="5" t="b">
        <f t="shared" si="489"/>
        <v>1</v>
      </c>
      <c r="AB1514" s="5" t="b">
        <f t="shared" si="490"/>
        <v>1</v>
      </c>
      <c r="AC1514" s="5" t="b">
        <f t="shared" si="491"/>
        <v>1</v>
      </c>
      <c r="AD1514" s="5" t="b">
        <f t="shared" si="492"/>
        <v>1</v>
      </c>
      <c r="AE1514" s="5" t="b">
        <f t="shared" si="493"/>
        <v>0</v>
      </c>
      <c r="AF1514" s="5" t="b">
        <f t="shared" si="494"/>
        <v>0</v>
      </c>
      <c r="AG1514" s="5" t="b">
        <f t="shared" si="495"/>
        <v>1</v>
      </c>
      <c r="AH1514" s="51" t="b">
        <f t="shared" si="496"/>
        <v>0</v>
      </c>
      <c r="AI1514" s="5" t="b">
        <f t="shared" si="497"/>
        <v>1</v>
      </c>
      <c r="AJ1514" s="5" t="b">
        <f t="shared" si="498"/>
        <v>0</v>
      </c>
      <c r="AK1514" s="5" t="b">
        <f t="shared" si="499"/>
        <v>0</v>
      </c>
      <c r="AL1514" s="5" t="b">
        <f t="shared" si="500"/>
        <v>0</v>
      </c>
      <c r="AM1514" s="5" t="b">
        <f t="shared" si="501"/>
        <v>0</v>
      </c>
      <c r="AN1514" s="5" t="b">
        <f t="shared" si="502"/>
        <v>0</v>
      </c>
      <c r="AO1514" s="5" t="b">
        <v>0</v>
      </c>
      <c r="AP1514" s="5" t="b">
        <f t="shared" si="503"/>
        <v>0</v>
      </c>
      <c r="AQ1514" s="5" t="b">
        <v>0</v>
      </c>
      <c r="AR1514" s="2">
        <v>1</v>
      </c>
      <c r="AS1514" s="2">
        <v>2</v>
      </c>
      <c r="AT1514" s="2">
        <v>3</v>
      </c>
      <c r="AU1514" s="2">
        <v>4</v>
      </c>
      <c r="AV1514" s="2">
        <v>6</v>
      </c>
      <c r="AW1514" s="2">
        <v>7</v>
      </c>
      <c r="AX1514" s="2">
        <v>8</v>
      </c>
      <c r="AY1514" s="2" t="s">
        <v>5615</v>
      </c>
      <c r="AZ1514" s="2">
        <v>10</v>
      </c>
      <c r="BA1514" s="2">
        <v>11</v>
      </c>
      <c r="BB1514" s="2">
        <v>12</v>
      </c>
      <c r="BC1514" s="2">
        <v>15</v>
      </c>
      <c r="BD1514" s="2">
        <v>17</v>
      </c>
      <c r="BE1514" s="2">
        <v>20</v>
      </c>
    </row>
    <row r="1515" spans="1:67" s="2" customFormat="1" ht="30" hidden="1" x14ac:dyDescent="0.25">
      <c r="A1515" s="7"/>
      <c r="B1515" s="7"/>
      <c r="C1515" s="7"/>
      <c r="D1515" s="7"/>
      <c r="E1515" s="7"/>
      <c r="F1515" s="7"/>
      <c r="G1515" s="7"/>
      <c r="H1515" s="7"/>
      <c r="I1515" s="7"/>
      <c r="J1515" s="7"/>
      <c r="K1515" s="7"/>
      <c r="L1515" s="11" t="s">
        <v>2704</v>
      </c>
      <c r="M1515" s="2" t="s">
        <v>2705</v>
      </c>
      <c r="N1515" s="7">
        <v>124</v>
      </c>
      <c r="O1515" s="7">
        <v>4</v>
      </c>
      <c r="P1515" s="8">
        <v>41944.681250000001</v>
      </c>
      <c r="Q1515" s="7" t="s">
        <v>11</v>
      </c>
      <c r="R1515" s="7" t="s">
        <v>459</v>
      </c>
      <c r="S1515" s="7" t="s">
        <v>2693</v>
      </c>
      <c r="T1515" s="7" t="s">
        <v>547</v>
      </c>
      <c r="U1515" s="2">
        <f t="shared" si="483"/>
        <v>0</v>
      </c>
      <c r="V1515" s="2" t="b">
        <f t="shared" si="484"/>
        <v>0</v>
      </c>
      <c r="W1515" s="17" t="b">
        <f t="shared" si="485"/>
        <v>0</v>
      </c>
      <c r="X1515" s="2" t="b">
        <f t="shared" si="486"/>
        <v>0</v>
      </c>
      <c r="Y1515" s="2" t="b">
        <f t="shared" si="487"/>
        <v>0</v>
      </c>
      <c r="Z1515" s="2" t="b">
        <f t="shared" si="488"/>
        <v>0</v>
      </c>
      <c r="AA1515" s="2" t="b">
        <f t="shared" si="489"/>
        <v>0</v>
      </c>
      <c r="AB1515" s="2" t="b">
        <f t="shared" si="490"/>
        <v>0</v>
      </c>
      <c r="AC1515" s="2" t="b">
        <f t="shared" si="491"/>
        <v>0</v>
      </c>
      <c r="AD1515" s="2" t="b">
        <f t="shared" si="492"/>
        <v>0</v>
      </c>
      <c r="AE1515" s="2" t="b">
        <f t="shared" si="493"/>
        <v>0</v>
      </c>
      <c r="AF1515" s="2" t="b">
        <f t="shared" si="494"/>
        <v>0</v>
      </c>
      <c r="AG1515" s="2" t="b">
        <f t="shared" si="495"/>
        <v>0</v>
      </c>
      <c r="AH1515" s="17" t="b">
        <f t="shared" si="496"/>
        <v>0</v>
      </c>
      <c r="AI1515" s="2" t="b">
        <f t="shared" si="497"/>
        <v>0</v>
      </c>
      <c r="AJ1515" s="2" t="b">
        <f t="shared" si="498"/>
        <v>0</v>
      </c>
      <c r="AK1515" s="2" t="b">
        <f t="shared" si="499"/>
        <v>0</v>
      </c>
      <c r="AL1515" s="2" t="b">
        <f t="shared" si="500"/>
        <v>0</v>
      </c>
      <c r="AM1515" s="2" t="b">
        <f t="shared" si="501"/>
        <v>0</v>
      </c>
      <c r="AN1515" s="2" t="b">
        <f t="shared" si="502"/>
        <v>0</v>
      </c>
      <c r="AO1515" s="2" t="b">
        <v>0</v>
      </c>
      <c r="AP1515" s="2" t="b">
        <f t="shared" si="503"/>
        <v>0</v>
      </c>
      <c r="AQ1515" s="2" t="b">
        <v>0</v>
      </c>
      <c r="AR1515" s="7"/>
      <c r="AS1515" s="7"/>
      <c r="AT1515" s="7"/>
      <c r="AU1515" s="7"/>
      <c r="AV1515" s="7"/>
      <c r="AW1515" s="7"/>
      <c r="AX1515" s="7"/>
      <c r="AY1515" s="7"/>
      <c r="AZ1515" s="7"/>
      <c r="BA1515" s="7"/>
      <c r="BB1515" s="7"/>
      <c r="BC1515" s="7"/>
      <c r="BD1515" s="7"/>
      <c r="BE1515" s="7"/>
      <c r="BF1515" s="7"/>
      <c r="BG1515" s="7"/>
      <c r="BH1515" s="7"/>
      <c r="BI1515" s="7"/>
      <c r="BJ1515" s="7"/>
      <c r="BK1515" s="7"/>
      <c r="BL1515" s="7"/>
    </row>
    <row r="1516" spans="1:67" s="2" customFormat="1" ht="30" hidden="1" x14ac:dyDescent="0.25">
      <c r="B1516" s="7"/>
      <c r="C1516" s="7"/>
      <c r="D1516" s="7"/>
      <c r="E1516" s="7"/>
      <c r="F1516" s="7"/>
      <c r="G1516" s="7"/>
      <c r="H1516" s="7"/>
      <c r="I1516" s="7"/>
      <c r="J1516" s="7"/>
      <c r="K1516" s="7"/>
      <c r="L1516" s="11" t="s">
        <v>3621</v>
      </c>
      <c r="M1516" s="2" t="s">
        <v>3622</v>
      </c>
      <c r="N1516" s="7">
        <v>81</v>
      </c>
      <c r="O1516" s="7">
        <v>4</v>
      </c>
      <c r="P1516" s="8">
        <v>40878.584027777775</v>
      </c>
      <c r="Q1516" s="7" t="s">
        <v>11</v>
      </c>
      <c r="R1516" s="7" t="s">
        <v>459</v>
      </c>
      <c r="S1516" s="7" t="s">
        <v>3618</v>
      </c>
      <c r="T1516" s="7" t="s">
        <v>2572</v>
      </c>
      <c r="U1516" s="2">
        <f t="shared" si="483"/>
        <v>4</v>
      </c>
      <c r="V1516" s="2" t="b">
        <f t="shared" si="484"/>
        <v>1</v>
      </c>
      <c r="W1516" s="17" t="b">
        <f t="shared" si="485"/>
        <v>0</v>
      </c>
      <c r="X1516" s="2" t="b">
        <f t="shared" si="486"/>
        <v>0</v>
      </c>
      <c r="Y1516" s="2" t="b">
        <f t="shared" si="487"/>
        <v>0</v>
      </c>
      <c r="Z1516" s="2" t="b">
        <f t="shared" si="488"/>
        <v>0</v>
      </c>
      <c r="AA1516" s="2" t="b">
        <f t="shared" si="489"/>
        <v>0</v>
      </c>
      <c r="AB1516" s="2" t="b">
        <f t="shared" si="490"/>
        <v>1</v>
      </c>
      <c r="AC1516" s="2" t="b">
        <f t="shared" si="491"/>
        <v>0</v>
      </c>
      <c r="AD1516" s="2" t="b">
        <f t="shared" si="492"/>
        <v>0</v>
      </c>
      <c r="AE1516" s="2" t="b">
        <f t="shared" si="493"/>
        <v>0</v>
      </c>
      <c r="AF1516" s="2" t="b">
        <f t="shared" si="494"/>
        <v>1</v>
      </c>
      <c r="AG1516" s="2" t="b">
        <f t="shared" si="495"/>
        <v>1</v>
      </c>
      <c r="AH1516" s="17" t="b">
        <f t="shared" si="496"/>
        <v>0</v>
      </c>
      <c r="AI1516" s="2" t="b">
        <f t="shared" si="497"/>
        <v>0</v>
      </c>
      <c r="AJ1516" s="2" t="b">
        <f t="shared" si="498"/>
        <v>0</v>
      </c>
      <c r="AK1516" s="2" t="b">
        <f t="shared" si="499"/>
        <v>0</v>
      </c>
      <c r="AL1516" s="2" t="b">
        <f t="shared" si="500"/>
        <v>0</v>
      </c>
      <c r="AM1516" s="2" t="b">
        <f t="shared" si="501"/>
        <v>0</v>
      </c>
      <c r="AN1516" s="2" t="b">
        <f t="shared" si="502"/>
        <v>0</v>
      </c>
      <c r="AO1516" s="2" t="b">
        <v>0</v>
      </c>
      <c r="AP1516" s="2" t="b">
        <f t="shared" si="503"/>
        <v>0</v>
      </c>
      <c r="AQ1516" s="2" t="b">
        <v>0</v>
      </c>
      <c r="AR1516" s="7">
        <v>1</v>
      </c>
      <c r="AS1516" s="7">
        <v>3</v>
      </c>
      <c r="AT1516" s="7">
        <v>8</v>
      </c>
      <c r="AU1516" s="7">
        <v>12</v>
      </c>
      <c r="AV1516" s="7">
        <v>14</v>
      </c>
      <c r="AW1516" s="7">
        <v>15</v>
      </c>
      <c r="AX1516" s="7"/>
      <c r="AY1516" s="7"/>
      <c r="AZ1516" s="7"/>
      <c r="BA1516" s="7"/>
      <c r="BB1516" s="7"/>
      <c r="BC1516" s="7"/>
      <c r="BD1516" s="7"/>
      <c r="BE1516" s="7"/>
      <c r="BF1516" s="7"/>
      <c r="BG1516" s="7"/>
      <c r="BH1516" s="7"/>
      <c r="BI1516" s="7"/>
      <c r="BJ1516" s="7"/>
      <c r="BK1516" s="7"/>
      <c r="BL1516" s="7"/>
    </row>
    <row r="1517" spans="1:67" s="2" customFormat="1" ht="30" hidden="1" x14ac:dyDescent="0.25">
      <c r="A1517" s="7"/>
      <c r="B1517" s="7"/>
      <c r="C1517" s="7"/>
      <c r="D1517" s="7"/>
      <c r="E1517" s="7"/>
      <c r="F1517" s="7"/>
      <c r="G1517" s="7"/>
      <c r="H1517" s="7"/>
      <c r="I1517" s="7"/>
      <c r="J1517" s="7"/>
      <c r="K1517" s="7"/>
      <c r="L1517" s="11" t="s">
        <v>2103</v>
      </c>
      <c r="M1517" s="2" t="s">
        <v>2104</v>
      </c>
      <c r="N1517" s="7">
        <v>2013</v>
      </c>
      <c r="O1517" s="7">
        <v>1</v>
      </c>
      <c r="P1517" s="9">
        <v>41275</v>
      </c>
      <c r="Q1517" s="7" t="s">
        <v>11</v>
      </c>
      <c r="R1517" s="7" t="s">
        <v>459</v>
      </c>
      <c r="S1517" s="7" t="s">
        <v>2105</v>
      </c>
      <c r="T1517" s="7" t="s">
        <v>480</v>
      </c>
      <c r="U1517" s="2">
        <f t="shared" si="483"/>
        <v>1</v>
      </c>
      <c r="V1517" s="2" t="b">
        <f t="shared" si="484"/>
        <v>1</v>
      </c>
      <c r="W1517" s="17" t="b">
        <f t="shared" si="485"/>
        <v>0</v>
      </c>
      <c r="X1517" s="2" t="b">
        <f t="shared" si="486"/>
        <v>0</v>
      </c>
      <c r="Y1517" s="2" t="b">
        <f t="shared" si="487"/>
        <v>0</v>
      </c>
      <c r="Z1517" s="2" t="b">
        <f t="shared" si="488"/>
        <v>0</v>
      </c>
      <c r="AA1517" s="2" t="b">
        <f t="shared" si="489"/>
        <v>0</v>
      </c>
      <c r="AB1517" s="2" t="b">
        <f t="shared" si="490"/>
        <v>0</v>
      </c>
      <c r="AC1517" s="2" t="b">
        <f t="shared" si="491"/>
        <v>0</v>
      </c>
      <c r="AD1517" s="2" t="b">
        <f t="shared" si="492"/>
        <v>0</v>
      </c>
      <c r="AE1517" s="2" t="b">
        <f t="shared" si="493"/>
        <v>0</v>
      </c>
      <c r="AF1517" s="2" t="b">
        <f t="shared" si="494"/>
        <v>0</v>
      </c>
      <c r="AG1517" s="2" t="b">
        <f t="shared" si="495"/>
        <v>0</v>
      </c>
      <c r="AH1517" s="17" t="b">
        <f t="shared" si="496"/>
        <v>0</v>
      </c>
      <c r="AI1517" s="2" t="b">
        <f t="shared" si="497"/>
        <v>0</v>
      </c>
      <c r="AJ1517" s="2" t="b">
        <f t="shared" si="498"/>
        <v>0</v>
      </c>
      <c r="AK1517" s="2" t="b">
        <f t="shared" si="499"/>
        <v>0</v>
      </c>
      <c r="AL1517" s="2" t="b">
        <f t="shared" si="500"/>
        <v>0</v>
      </c>
      <c r="AM1517" s="2" t="b">
        <f t="shared" si="501"/>
        <v>0</v>
      </c>
      <c r="AN1517" s="2" t="b">
        <f t="shared" si="502"/>
        <v>0</v>
      </c>
      <c r="AO1517" s="2" t="b">
        <v>0</v>
      </c>
      <c r="AP1517" s="2" t="b">
        <f t="shared" si="503"/>
        <v>0</v>
      </c>
      <c r="AQ1517" s="2" t="b">
        <v>0</v>
      </c>
      <c r="AR1517" s="7">
        <v>1</v>
      </c>
      <c r="AS1517" s="7"/>
      <c r="AT1517" s="7"/>
      <c r="AU1517" s="7"/>
      <c r="AV1517" s="7"/>
      <c r="AW1517" s="7"/>
      <c r="AX1517" s="7"/>
      <c r="AY1517" s="7"/>
      <c r="AZ1517" s="7"/>
      <c r="BA1517" s="7"/>
      <c r="BB1517" s="7"/>
      <c r="BC1517" s="7"/>
      <c r="BD1517" s="7"/>
      <c r="BE1517" s="7"/>
      <c r="BF1517" s="7"/>
      <c r="BG1517" s="7"/>
      <c r="BH1517" s="7"/>
      <c r="BI1517" s="7"/>
      <c r="BJ1517" s="7"/>
      <c r="BK1517" s="7"/>
      <c r="BL1517" s="7"/>
    </row>
    <row r="1518" spans="1:67" s="2" customFormat="1" hidden="1" x14ac:dyDescent="0.25">
      <c r="A1518" s="7"/>
      <c r="B1518" s="7"/>
      <c r="C1518" s="7"/>
      <c r="D1518" s="7"/>
      <c r="E1518" s="7"/>
      <c r="F1518" s="7"/>
      <c r="G1518" s="7"/>
      <c r="H1518" s="7"/>
      <c r="I1518" s="7"/>
      <c r="J1518" s="7"/>
      <c r="K1518" s="7"/>
      <c r="L1518" s="11" t="s">
        <v>3968</v>
      </c>
      <c r="M1518" s="2" t="s">
        <v>3969</v>
      </c>
      <c r="N1518" s="2">
        <v>55</v>
      </c>
      <c r="O1518" s="2">
        <v>4</v>
      </c>
      <c r="P1518" s="3">
        <v>42005.624305555553</v>
      </c>
      <c r="Q1518" s="2" t="s">
        <v>11</v>
      </c>
      <c r="R1518" s="2" t="s">
        <v>459</v>
      </c>
      <c r="S1518" s="2" t="s">
        <v>3970</v>
      </c>
      <c r="T1518" s="2" t="s">
        <v>484</v>
      </c>
      <c r="U1518" s="2">
        <f t="shared" si="483"/>
        <v>5</v>
      </c>
      <c r="V1518" s="2" t="b">
        <f t="shared" si="484"/>
        <v>1</v>
      </c>
      <c r="W1518" s="17" t="b">
        <f t="shared" si="485"/>
        <v>0</v>
      </c>
      <c r="X1518" s="2" t="b">
        <f t="shared" si="486"/>
        <v>0</v>
      </c>
      <c r="Y1518" s="2" t="b">
        <f t="shared" si="487"/>
        <v>0</v>
      </c>
      <c r="Z1518" s="2" t="b">
        <f t="shared" si="488"/>
        <v>1</v>
      </c>
      <c r="AA1518" s="2" t="b">
        <f t="shared" si="489"/>
        <v>1</v>
      </c>
      <c r="AB1518" s="2" t="b">
        <f t="shared" si="490"/>
        <v>0</v>
      </c>
      <c r="AC1518" s="2" t="b">
        <f t="shared" si="491"/>
        <v>0</v>
      </c>
      <c r="AD1518" s="2" t="b">
        <f t="shared" si="492"/>
        <v>0</v>
      </c>
      <c r="AE1518" s="2" t="b">
        <f t="shared" si="493"/>
        <v>0</v>
      </c>
      <c r="AF1518" s="2" t="b">
        <f t="shared" si="494"/>
        <v>0</v>
      </c>
      <c r="AG1518" s="2" t="b">
        <f t="shared" si="495"/>
        <v>0</v>
      </c>
      <c r="AH1518" s="17" t="b">
        <f t="shared" si="496"/>
        <v>1</v>
      </c>
      <c r="AI1518" s="2" t="b">
        <f t="shared" si="497"/>
        <v>1</v>
      </c>
      <c r="AJ1518" s="2" t="b">
        <f t="shared" si="498"/>
        <v>0</v>
      </c>
      <c r="AK1518" s="2" t="b">
        <f t="shared" si="499"/>
        <v>0</v>
      </c>
      <c r="AL1518" s="2" t="b">
        <f t="shared" si="500"/>
        <v>0</v>
      </c>
      <c r="AM1518" s="2" t="b">
        <f t="shared" si="501"/>
        <v>0</v>
      </c>
      <c r="AN1518" s="2" t="b">
        <f t="shared" si="502"/>
        <v>0</v>
      </c>
      <c r="AO1518" s="2" t="b">
        <v>0</v>
      </c>
      <c r="AP1518" s="2" t="b">
        <f t="shared" si="503"/>
        <v>0</v>
      </c>
      <c r="AQ1518" s="2" t="b">
        <v>0</v>
      </c>
      <c r="AR1518" s="2">
        <v>1</v>
      </c>
      <c r="AS1518" s="2">
        <v>6</v>
      </c>
      <c r="AT1518" s="2">
        <v>7</v>
      </c>
      <c r="AU1518" s="2">
        <v>16</v>
      </c>
      <c r="AV1518" s="2">
        <v>20</v>
      </c>
    </row>
    <row r="1519" spans="1:67" s="2" customFormat="1" ht="30" hidden="1" x14ac:dyDescent="0.25">
      <c r="L1519" s="11" t="s">
        <v>104</v>
      </c>
      <c r="M1519" s="2" t="s">
        <v>105</v>
      </c>
      <c r="N1519" s="2">
        <v>2009</v>
      </c>
      <c r="O1519" s="2">
        <v>1</v>
      </c>
      <c r="P1519" s="3">
        <v>39965.482638888891</v>
      </c>
      <c r="Q1519" s="2" t="s">
        <v>11</v>
      </c>
      <c r="R1519" s="2" t="s">
        <v>9</v>
      </c>
      <c r="S1519" s="2" t="s">
        <v>97</v>
      </c>
      <c r="T1519" s="2" t="s">
        <v>13</v>
      </c>
      <c r="U1519" s="2">
        <f t="shared" si="483"/>
        <v>1</v>
      </c>
      <c r="V1519" s="2" t="b">
        <f t="shared" si="484"/>
        <v>1</v>
      </c>
      <c r="W1519" s="17" t="b">
        <f t="shared" si="485"/>
        <v>0</v>
      </c>
      <c r="X1519" s="2" t="b">
        <f t="shared" si="486"/>
        <v>0</v>
      </c>
      <c r="Y1519" s="2" t="b">
        <f t="shared" si="487"/>
        <v>0</v>
      </c>
      <c r="Z1519" s="2" t="b">
        <f t="shared" si="488"/>
        <v>0</v>
      </c>
      <c r="AA1519" s="2" t="b">
        <f t="shared" si="489"/>
        <v>0</v>
      </c>
      <c r="AB1519" s="2" t="b">
        <f t="shared" si="490"/>
        <v>0</v>
      </c>
      <c r="AC1519" s="2" t="b">
        <f t="shared" si="491"/>
        <v>0</v>
      </c>
      <c r="AD1519" s="2" t="b">
        <f t="shared" si="492"/>
        <v>0</v>
      </c>
      <c r="AE1519" s="2" t="b">
        <f t="shared" si="493"/>
        <v>0</v>
      </c>
      <c r="AF1519" s="2" t="b">
        <f t="shared" si="494"/>
        <v>0</v>
      </c>
      <c r="AG1519" s="2" t="b">
        <f t="shared" si="495"/>
        <v>0</v>
      </c>
      <c r="AH1519" s="17" t="b">
        <f t="shared" si="496"/>
        <v>0</v>
      </c>
      <c r="AI1519" s="2" t="b">
        <f t="shared" si="497"/>
        <v>0</v>
      </c>
      <c r="AJ1519" s="2" t="b">
        <f t="shared" si="498"/>
        <v>0</v>
      </c>
      <c r="AK1519" s="2" t="b">
        <f t="shared" si="499"/>
        <v>0</v>
      </c>
      <c r="AL1519" s="2" t="b">
        <f t="shared" si="500"/>
        <v>0</v>
      </c>
      <c r="AM1519" s="2" t="b">
        <f t="shared" si="501"/>
        <v>0</v>
      </c>
      <c r="AN1519" s="2" t="b">
        <f t="shared" si="502"/>
        <v>0</v>
      </c>
      <c r="AO1519" s="2" t="b">
        <v>0</v>
      </c>
      <c r="AP1519" s="2" t="b">
        <f t="shared" si="503"/>
        <v>0</v>
      </c>
      <c r="AQ1519" s="2" t="b">
        <v>0</v>
      </c>
      <c r="AR1519" s="2">
        <v>1</v>
      </c>
      <c r="AS1519" s="2">
        <v>3</v>
      </c>
      <c r="AT1519" s="2" t="s">
        <v>5615</v>
      </c>
      <c r="AU1519" s="2">
        <v>12</v>
      </c>
    </row>
    <row r="1520" spans="1:67" s="2" customFormat="1" ht="45" hidden="1" x14ac:dyDescent="0.25">
      <c r="L1520" s="11" t="s">
        <v>5313</v>
      </c>
      <c r="M1520" s="2" t="s">
        <v>5314</v>
      </c>
      <c r="N1520" s="2">
        <v>2014</v>
      </c>
      <c r="O1520" s="2">
        <v>1</v>
      </c>
      <c r="P1520" s="4">
        <v>41640</v>
      </c>
      <c r="Q1520" s="2" t="s">
        <v>11</v>
      </c>
      <c r="R1520" s="2" t="s">
        <v>5159</v>
      </c>
      <c r="S1520" s="2" t="s">
        <v>5315</v>
      </c>
      <c r="T1520" s="2" t="s">
        <v>3321</v>
      </c>
      <c r="U1520" s="2">
        <f t="shared" si="483"/>
        <v>1</v>
      </c>
      <c r="V1520" s="2" t="b">
        <f t="shared" si="484"/>
        <v>1</v>
      </c>
      <c r="W1520" s="17" t="b">
        <f t="shared" si="485"/>
        <v>0</v>
      </c>
      <c r="X1520" s="2" t="b">
        <f t="shared" si="486"/>
        <v>0</v>
      </c>
      <c r="Y1520" s="2" t="b">
        <f t="shared" si="487"/>
        <v>0</v>
      </c>
      <c r="Z1520" s="2" t="b">
        <f t="shared" si="488"/>
        <v>0</v>
      </c>
      <c r="AA1520" s="2" t="b">
        <f t="shared" si="489"/>
        <v>0</v>
      </c>
      <c r="AB1520" s="2" t="b">
        <f t="shared" si="490"/>
        <v>0</v>
      </c>
      <c r="AC1520" s="2" t="b">
        <f t="shared" si="491"/>
        <v>0</v>
      </c>
      <c r="AD1520" s="2" t="b">
        <f t="shared" si="492"/>
        <v>0</v>
      </c>
      <c r="AE1520" s="2" t="b">
        <f t="shared" si="493"/>
        <v>0</v>
      </c>
      <c r="AF1520" s="2" t="b">
        <f t="shared" si="494"/>
        <v>0</v>
      </c>
      <c r="AG1520" s="2" t="b">
        <f t="shared" si="495"/>
        <v>0</v>
      </c>
      <c r="AH1520" s="17" t="b">
        <f t="shared" si="496"/>
        <v>0</v>
      </c>
      <c r="AI1520" s="2" t="b">
        <f t="shared" si="497"/>
        <v>0</v>
      </c>
      <c r="AJ1520" s="2" t="b">
        <f t="shared" si="498"/>
        <v>0</v>
      </c>
      <c r="AK1520" s="2" t="b">
        <f t="shared" si="499"/>
        <v>0</v>
      </c>
      <c r="AL1520" s="2" t="b">
        <f t="shared" si="500"/>
        <v>0</v>
      </c>
      <c r="AM1520" s="2" t="b">
        <f t="shared" si="501"/>
        <v>0</v>
      </c>
      <c r="AN1520" s="2" t="b">
        <f t="shared" si="502"/>
        <v>0</v>
      </c>
      <c r="AO1520" s="2" t="b">
        <v>0</v>
      </c>
      <c r="AP1520" s="2" t="b">
        <f t="shared" si="503"/>
        <v>0</v>
      </c>
      <c r="AQ1520" s="2" t="b">
        <v>0</v>
      </c>
      <c r="AR1520" s="2">
        <v>1</v>
      </c>
    </row>
    <row r="1521" spans="1:85" s="2" customFormat="1" ht="30" hidden="1" x14ac:dyDescent="0.25">
      <c r="L1521" s="11" t="s">
        <v>5293</v>
      </c>
      <c r="M1521" s="2" t="s">
        <v>5294</v>
      </c>
      <c r="N1521" s="2">
        <v>2012</v>
      </c>
      <c r="O1521" s="2">
        <v>1</v>
      </c>
      <c r="P1521" s="4">
        <v>40909</v>
      </c>
      <c r="Q1521" s="2" t="s">
        <v>11</v>
      </c>
      <c r="R1521" s="2" t="s">
        <v>5159</v>
      </c>
      <c r="S1521" s="2" t="s">
        <v>5295</v>
      </c>
      <c r="T1521" s="2" t="s">
        <v>3321</v>
      </c>
      <c r="U1521" s="2">
        <f t="shared" si="483"/>
        <v>1</v>
      </c>
      <c r="V1521" s="2" t="b">
        <f t="shared" si="484"/>
        <v>1</v>
      </c>
      <c r="W1521" s="17" t="b">
        <f t="shared" si="485"/>
        <v>0</v>
      </c>
      <c r="X1521" s="2" t="b">
        <f t="shared" si="486"/>
        <v>0</v>
      </c>
      <c r="Y1521" s="2" t="b">
        <f t="shared" si="487"/>
        <v>0</v>
      </c>
      <c r="Z1521" s="2" t="b">
        <f t="shared" si="488"/>
        <v>0</v>
      </c>
      <c r="AA1521" s="2" t="b">
        <f t="shared" si="489"/>
        <v>0</v>
      </c>
      <c r="AB1521" s="2" t="b">
        <f t="shared" si="490"/>
        <v>0</v>
      </c>
      <c r="AC1521" s="2" t="b">
        <f t="shared" si="491"/>
        <v>0</v>
      </c>
      <c r="AD1521" s="2" t="b">
        <f t="shared" si="492"/>
        <v>0</v>
      </c>
      <c r="AE1521" s="2" t="b">
        <f t="shared" si="493"/>
        <v>0</v>
      </c>
      <c r="AF1521" s="2" t="b">
        <f t="shared" si="494"/>
        <v>0</v>
      </c>
      <c r="AG1521" s="2" t="b">
        <f t="shared" si="495"/>
        <v>0</v>
      </c>
      <c r="AH1521" s="17" t="b">
        <f t="shared" si="496"/>
        <v>0</v>
      </c>
      <c r="AI1521" s="2" t="b">
        <f t="shared" si="497"/>
        <v>0</v>
      </c>
      <c r="AJ1521" s="2" t="b">
        <f t="shared" si="498"/>
        <v>0</v>
      </c>
      <c r="AK1521" s="2" t="b">
        <f t="shared" si="499"/>
        <v>0</v>
      </c>
      <c r="AL1521" s="2" t="b">
        <f t="shared" si="500"/>
        <v>0</v>
      </c>
      <c r="AM1521" s="2" t="b">
        <f t="shared" si="501"/>
        <v>0</v>
      </c>
      <c r="AN1521" s="2" t="b">
        <f t="shared" si="502"/>
        <v>0</v>
      </c>
      <c r="AO1521" s="2" t="b">
        <v>0</v>
      </c>
      <c r="AP1521" s="2" t="b">
        <f t="shared" si="503"/>
        <v>0</v>
      </c>
      <c r="AQ1521" s="2" t="b">
        <v>0</v>
      </c>
      <c r="AR1521" s="2">
        <v>1</v>
      </c>
    </row>
    <row r="1522" spans="1:85" s="2" customFormat="1" ht="30" hidden="1" x14ac:dyDescent="0.25">
      <c r="L1522" s="11" t="s">
        <v>5326</v>
      </c>
      <c r="M1522" s="2" t="s">
        <v>5327</v>
      </c>
      <c r="N1522" s="2">
        <v>2010</v>
      </c>
      <c r="O1522" s="2">
        <v>1</v>
      </c>
      <c r="P1522" s="4">
        <v>40179</v>
      </c>
      <c r="Q1522" s="2" t="s">
        <v>11</v>
      </c>
      <c r="R1522" s="2" t="s">
        <v>5159</v>
      </c>
      <c r="S1522" s="2" t="s">
        <v>5328</v>
      </c>
      <c r="T1522" s="2" t="s">
        <v>5329</v>
      </c>
      <c r="U1522" s="2">
        <f t="shared" si="483"/>
        <v>1</v>
      </c>
      <c r="V1522" s="2" t="b">
        <f t="shared" si="484"/>
        <v>1</v>
      </c>
      <c r="W1522" s="17" t="b">
        <f t="shared" si="485"/>
        <v>0</v>
      </c>
      <c r="X1522" s="2" t="b">
        <f t="shared" si="486"/>
        <v>0</v>
      </c>
      <c r="Y1522" s="2" t="b">
        <f t="shared" si="487"/>
        <v>0</v>
      </c>
      <c r="Z1522" s="2" t="b">
        <f t="shared" si="488"/>
        <v>0</v>
      </c>
      <c r="AA1522" s="2" t="b">
        <f t="shared" si="489"/>
        <v>0</v>
      </c>
      <c r="AB1522" s="2" t="b">
        <f t="shared" si="490"/>
        <v>0</v>
      </c>
      <c r="AC1522" s="2" t="b">
        <f t="shared" si="491"/>
        <v>0</v>
      </c>
      <c r="AD1522" s="2" t="b">
        <f t="shared" si="492"/>
        <v>0</v>
      </c>
      <c r="AE1522" s="2" t="b">
        <f t="shared" si="493"/>
        <v>0</v>
      </c>
      <c r="AF1522" s="2" t="b">
        <f t="shared" si="494"/>
        <v>0</v>
      </c>
      <c r="AG1522" s="2" t="b">
        <f t="shared" si="495"/>
        <v>0</v>
      </c>
      <c r="AH1522" s="17" t="b">
        <f t="shared" si="496"/>
        <v>0</v>
      </c>
      <c r="AI1522" s="2" t="b">
        <f t="shared" si="497"/>
        <v>0</v>
      </c>
      <c r="AJ1522" s="2" t="b">
        <f t="shared" si="498"/>
        <v>0</v>
      </c>
      <c r="AK1522" s="2" t="b">
        <f t="shared" si="499"/>
        <v>0</v>
      </c>
      <c r="AL1522" s="2" t="b">
        <f t="shared" si="500"/>
        <v>0</v>
      </c>
      <c r="AM1522" s="2" t="b">
        <f t="shared" si="501"/>
        <v>0</v>
      </c>
      <c r="AN1522" s="2" t="b">
        <f t="shared" si="502"/>
        <v>0</v>
      </c>
      <c r="AO1522" s="2" t="b">
        <v>0</v>
      </c>
      <c r="AP1522" s="2" t="b">
        <f t="shared" si="503"/>
        <v>0</v>
      </c>
      <c r="AQ1522" s="2" t="b">
        <v>0</v>
      </c>
      <c r="AR1522" s="2">
        <v>1</v>
      </c>
    </row>
    <row r="1523" spans="1:85" s="2" customFormat="1" ht="30" hidden="1" x14ac:dyDescent="0.25">
      <c r="B1523" s="7"/>
      <c r="C1523" s="7"/>
      <c r="D1523" s="7"/>
      <c r="E1523" s="7"/>
      <c r="F1523" s="7"/>
      <c r="G1523" s="7"/>
      <c r="H1523" s="7"/>
      <c r="I1523" s="7"/>
      <c r="J1523" s="7"/>
      <c r="K1523" s="7"/>
      <c r="L1523" s="11" t="s">
        <v>4871</v>
      </c>
      <c r="M1523" s="2" t="s">
        <v>4872</v>
      </c>
      <c r="N1523" s="2">
        <v>2017</v>
      </c>
      <c r="O1523" s="2">
        <v>1</v>
      </c>
      <c r="P1523" s="4">
        <v>42736</v>
      </c>
      <c r="Q1523" s="2" t="s">
        <v>11</v>
      </c>
      <c r="R1523" s="2" t="s">
        <v>4779</v>
      </c>
      <c r="S1523" s="2" t="s">
        <v>4869</v>
      </c>
      <c r="T1523" s="2" t="s">
        <v>4870</v>
      </c>
      <c r="U1523" s="2">
        <f t="shared" si="483"/>
        <v>1</v>
      </c>
      <c r="V1523" s="2" t="b">
        <f t="shared" si="484"/>
        <v>1</v>
      </c>
      <c r="W1523" s="17" t="b">
        <f t="shared" si="485"/>
        <v>0</v>
      </c>
      <c r="X1523" s="2" t="b">
        <f t="shared" si="486"/>
        <v>0</v>
      </c>
      <c r="Y1523" s="2" t="b">
        <f t="shared" si="487"/>
        <v>0</v>
      </c>
      <c r="Z1523" s="2" t="b">
        <f t="shared" si="488"/>
        <v>0</v>
      </c>
      <c r="AA1523" s="2" t="b">
        <f t="shared" si="489"/>
        <v>0</v>
      </c>
      <c r="AB1523" s="2" t="b">
        <f t="shared" si="490"/>
        <v>0</v>
      </c>
      <c r="AC1523" s="2" t="b">
        <f t="shared" si="491"/>
        <v>0</v>
      </c>
      <c r="AD1523" s="2" t="b">
        <f t="shared" si="492"/>
        <v>0</v>
      </c>
      <c r="AE1523" s="2" t="b">
        <f t="shared" si="493"/>
        <v>0</v>
      </c>
      <c r="AF1523" s="2" t="b">
        <f t="shared" si="494"/>
        <v>0</v>
      </c>
      <c r="AG1523" s="2" t="b">
        <f t="shared" si="495"/>
        <v>0</v>
      </c>
      <c r="AH1523" s="17" t="b">
        <f t="shared" si="496"/>
        <v>0</v>
      </c>
      <c r="AI1523" s="2" t="b">
        <f t="shared" si="497"/>
        <v>0</v>
      </c>
      <c r="AJ1523" s="2" t="b">
        <f t="shared" si="498"/>
        <v>0</v>
      </c>
      <c r="AK1523" s="2" t="b">
        <f t="shared" si="499"/>
        <v>0</v>
      </c>
      <c r="AL1523" s="2" t="b">
        <f t="shared" si="500"/>
        <v>0</v>
      </c>
      <c r="AM1523" s="2" t="b">
        <f t="shared" si="501"/>
        <v>0</v>
      </c>
      <c r="AN1523" s="2" t="b">
        <f t="shared" si="502"/>
        <v>0</v>
      </c>
      <c r="AO1523" s="2" t="b">
        <v>0</v>
      </c>
      <c r="AP1523" s="2" t="b">
        <f t="shared" si="503"/>
        <v>0</v>
      </c>
      <c r="AQ1523" s="2" t="b">
        <v>0</v>
      </c>
      <c r="AR1523" s="2">
        <v>1</v>
      </c>
    </row>
    <row r="1524" spans="1:85" s="2" customFormat="1" ht="30" hidden="1" x14ac:dyDescent="0.25">
      <c r="A1524" s="7"/>
      <c r="B1524" s="7"/>
      <c r="C1524" s="7"/>
      <c r="D1524" s="7"/>
      <c r="E1524" s="7"/>
      <c r="F1524" s="7"/>
      <c r="G1524" s="7"/>
      <c r="H1524" s="7"/>
      <c r="I1524" s="7"/>
      <c r="J1524" s="7"/>
      <c r="K1524" s="7"/>
      <c r="L1524" s="11" t="s">
        <v>2680</v>
      </c>
      <c r="M1524" s="2" t="s">
        <v>2681</v>
      </c>
      <c r="N1524" s="2">
        <v>2016</v>
      </c>
      <c r="O1524" s="2">
        <v>1</v>
      </c>
      <c r="P1524" s="4">
        <v>42370</v>
      </c>
      <c r="Q1524" s="2" t="s">
        <v>11</v>
      </c>
      <c r="R1524" s="2" t="s">
        <v>459</v>
      </c>
      <c r="S1524" s="2" t="s">
        <v>2677</v>
      </c>
      <c r="T1524" s="2" t="s">
        <v>480</v>
      </c>
      <c r="U1524" s="2">
        <f t="shared" si="483"/>
        <v>1</v>
      </c>
      <c r="V1524" s="2" t="b">
        <f t="shared" si="484"/>
        <v>1</v>
      </c>
      <c r="W1524" s="17" t="b">
        <f t="shared" si="485"/>
        <v>0</v>
      </c>
      <c r="X1524" s="2" t="b">
        <f t="shared" si="486"/>
        <v>0</v>
      </c>
      <c r="Y1524" s="2" t="b">
        <f t="shared" si="487"/>
        <v>0</v>
      </c>
      <c r="Z1524" s="2" t="b">
        <f t="shared" si="488"/>
        <v>0</v>
      </c>
      <c r="AA1524" s="2" t="b">
        <f t="shared" si="489"/>
        <v>0</v>
      </c>
      <c r="AB1524" s="2" t="b">
        <f t="shared" si="490"/>
        <v>0</v>
      </c>
      <c r="AC1524" s="2" t="b">
        <f t="shared" si="491"/>
        <v>0</v>
      </c>
      <c r="AD1524" s="2" t="b">
        <f t="shared" si="492"/>
        <v>0</v>
      </c>
      <c r="AE1524" s="2" t="b">
        <f t="shared" si="493"/>
        <v>0</v>
      </c>
      <c r="AF1524" s="2" t="b">
        <f t="shared" si="494"/>
        <v>0</v>
      </c>
      <c r="AG1524" s="2" t="b">
        <f t="shared" si="495"/>
        <v>0</v>
      </c>
      <c r="AH1524" s="17" t="b">
        <f t="shared" si="496"/>
        <v>0</v>
      </c>
      <c r="AI1524" s="2" t="b">
        <f t="shared" si="497"/>
        <v>0</v>
      </c>
      <c r="AJ1524" s="2" t="b">
        <f t="shared" si="498"/>
        <v>0</v>
      </c>
      <c r="AK1524" s="2" t="b">
        <f t="shared" si="499"/>
        <v>0</v>
      </c>
      <c r="AL1524" s="2" t="b">
        <f t="shared" si="500"/>
        <v>0</v>
      </c>
      <c r="AM1524" s="2" t="b">
        <f t="shared" si="501"/>
        <v>0</v>
      </c>
      <c r="AN1524" s="2" t="b">
        <f t="shared" si="502"/>
        <v>0</v>
      </c>
      <c r="AO1524" s="2" t="b">
        <v>0</v>
      </c>
      <c r="AP1524" s="2" t="b">
        <f t="shared" si="503"/>
        <v>0</v>
      </c>
      <c r="AQ1524" s="2" t="b">
        <v>0</v>
      </c>
      <c r="AR1524" s="2">
        <v>1</v>
      </c>
    </row>
    <row r="1525" spans="1:85" s="2" customFormat="1" ht="45" hidden="1" x14ac:dyDescent="0.25">
      <c r="A1525" s="7"/>
      <c r="B1525" s="7"/>
      <c r="C1525" s="7"/>
      <c r="D1525" s="7"/>
      <c r="E1525" s="7"/>
      <c r="F1525" s="7"/>
      <c r="G1525" s="7"/>
      <c r="H1525" s="7"/>
      <c r="I1525" s="7"/>
      <c r="J1525" s="7"/>
      <c r="K1525" s="7"/>
      <c r="L1525" s="11" t="s">
        <v>2106</v>
      </c>
      <c r="M1525" s="2" t="s">
        <v>2107</v>
      </c>
      <c r="N1525" s="7">
        <v>2005</v>
      </c>
      <c r="O1525" s="7">
        <v>3</v>
      </c>
      <c r="P1525" s="8">
        <v>38353.706250000003</v>
      </c>
      <c r="Q1525" s="7" t="s">
        <v>11</v>
      </c>
      <c r="R1525" s="7" t="s">
        <v>459</v>
      </c>
      <c r="S1525" s="7" t="s">
        <v>2105</v>
      </c>
      <c r="T1525" s="7" t="s">
        <v>480</v>
      </c>
      <c r="U1525" s="2">
        <f t="shared" si="483"/>
        <v>1</v>
      </c>
      <c r="V1525" s="2" t="b">
        <f t="shared" si="484"/>
        <v>1</v>
      </c>
      <c r="W1525" s="17" t="b">
        <f t="shared" si="485"/>
        <v>0</v>
      </c>
      <c r="X1525" s="2" t="b">
        <f t="shared" si="486"/>
        <v>0</v>
      </c>
      <c r="Y1525" s="2" t="b">
        <f t="shared" si="487"/>
        <v>0</v>
      </c>
      <c r="Z1525" s="2" t="b">
        <f t="shared" si="488"/>
        <v>0</v>
      </c>
      <c r="AA1525" s="2" t="b">
        <f t="shared" si="489"/>
        <v>0</v>
      </c>
      <c r="AB1525" s="2" t="b">
        <f t="shared" si="490"/>
        <v>0</v>
      </c>
      <c r="AC1525" s="2" t="b">
        <f t="shared" si="491"/>
        <v>0</v>
      </c>
      <c r="AD1525" s="2" t="b">
        <f t="shared" si="492"/>
        <v>0</v>
      </c>
      <c r="AE1525" s="2" t="b">
        <f t="shared" si="493"/>
        <v>0</v>
      </c>
      <c r="AF1525" s="2" t="b">
        <f t="shared" si="494"/>
        <v>0</v>
      </c>
      <c r="AG1525" s="2" t="b">
        <f t="shared" si="495"/>
        <v>0</v>
      </c>
      <c r="AH1525" s="17" t="b">
        <f t="shared" si="496"/>
        <v>0</v>
      </c>
      <c r="AI1525" s="2" t="b">
        <f t="shared" si="497"/>
        <v>0</v>
      </c>
      <c r="AJ1525" s="2" t="b">
        <f t="shared" si="498"/>
        <v>0</v>
      </c>
      <c r="AK1525" s="2" t="b">
        <f t="shared" si="499"/>
        <v>0</v>
      </c>
      <c r="AL1525" s="2" t="b">
        <f t="shared" si="500"/>
        <v>0</v>
      </c>
      <c r="AM1525" s="2" t="b">
        <f t="shared" si="501"/>
        <v>0</v>
      </c>
      <c r="AN1525" s="2" t="b">
        <f t="shared" si="502"/>
        <v>0</v>
      </c>
      <c r="AO1525" s="2" t="b">
        <v>0</v>
      </c>
      <c r="AP1525" s="2" t="b">
        <f t="shared" si="503"/>
        <v>0</v>
      </c>
      <c r="AQ1525" s="2" t="b">
        <v>0</v>
      </c>
      <c r="AR1525" s="7">
        <v>1</v>
      </c>
      <c r="AS1525" s="7"/>
      <c r="AT1525" s="7"/>
      <c r="AU1525" s="7"/>
      <c r="AV1525" s="7"/>
      <c r="AW1525" s="7"/>
      <c r="AX1525" s="7"/>
      <c r="AY1525" s="7"/>
      <c r="AZ1525" s="7"/>
      <c r="BA1525" s="7"/>
      <c r="BB1525" s="7"/>
      <c r="BC1525" s="7"/>
      <c r="BD1525" s="7"/>
      <c r="BE1525" s="7"/>
      <c r="BF1525" s="7"/>
      <c r="BG1525" s="7"/>
      <c r="BH1525" s="7"/>
      <c r="BI1525" s="7"/>
      <c r="BJ1525" s="7"/>
      <c r="BK1525" s="7"/>
      <c r="BL1525" s="7"/>
    </row>
    <row r="1526" spans="1:85" s="2" customFormat="1" hidden="1" x14ac:dyDescent="0.25">
      <c r="L1526" s="11" t="s">
        <v>5074</v>
      </c>
      <c r="M1526" s="2" t="s">
        <v>5075</v>
      </c>
      <c r="N1526" s="2">
        <v>1</v>
      </c>
      <c r="O1526" s="2">
        <v>1</v>
      </c>
      <c r="P1526" s="4">
        <v>40544</v>
      </c>
      <c r="Q1526" s="2" t="s">
        <v>11</v>
      </c>
      <c r="R1526" s="2" t="s">
        <v>4779</v>
      </c>
      <c r="S1526" s="2" t="s">
        <v>5071</v>
      </c>
      <c r="T1526" s="2" t="s">
        <v>4781</v>
      </c>
      <c r="U1526" s="2">
        <f t="shared" si="483"/>
        <v>0</v>
      </c>
      <c r="V1526" s="2" t="b">
        <f t="shared" si="484"/>
        <v>0</v>
      </c>
      <c r="W1526" s="17" t="b">
        <f t="shared" si="485"/>
        <v>0</v>
      </c>
      <c r="X1526" s="2" t="b">
        <f t="shared" si="486"/>
        <v>0</v>
      </c>
      <c r="Y1526" s="2" t="b">
        <f t="shared" si="487"/>
        <v>0</v>
      </c>
      <c r="Z1526" s="2" t="b">
        <f t="shared" si="488"/>
        <v>0</v>
      </c>
      <c r="AA1526" s="2" t="b">
        <f t="shared" si="489"/>
        <v>0</v>
      </c>
      <c r="AB1526" s="2" t="b">
        <f t="shared" si="490"/>
        <v>0</v>
      </c>
      <c r="AC1526" s="2" t="b">
        <f t="shared" si="491"/>
        <v>0</v>
      </c>
      <c r="AD1526" s="2" t="b">
        <f t="shared" si="492"/>
        <v>0</v>
      </c>
      <c r="AE1526" s="2" t="b">
        <f t="shared" si="493"/>
        <v>0</v>
      </c>
      <c r="AF1526" s="2" t="b">
        <f t="shared" si="494"/>
        <v>0</v>
      </c>
      <c r="AG1526" s="2" t="b">
        <f t="shared" si="495"/>
        <v>0</v>
      </c>
      <c r="AH1526" s="17" t="b">
        <f t="shared" si="496"/>
        <v>0</v>
      </c>
      <c r="AI1526" s="2" t="b">
        <f t="shared" si="497"/>
        <v>0</v>
      </c>
      <c r="AJ1526" s="2" t="b">
        <f t="shared" si="498"/>
        <v>0</v>
      </c>
      <c r="AK1526" s="2" t="b">
        <f t="shared" si="499"/>
        <v>0</v>
      </c>
      <c r="AL1526" s="2" t="b">
        <f t="shared" si="500"/>
        <v>0</v>
      </c>
      <c r="AM1526" s="2" t="b">
        <f t="shared" si="501"/>
        <v>0</v>
      </c>
      <c r="AN1526" s="2" t="b">
        <f t="shared" si="502"/>
        <v>0</v>
      </c>
      <c r="AO1526" s="2" t="b">
        <v>0</v>
      </c>
      <c r="AP1526" s="2" t="b">
        <f t="shared" si="503"/>
        <v>0</v>
      </c>
      <c r="AQ1526" s="2" t="b">
        <v>0</v>
      </c>
      <c r="AR1526" s="2" t="s">
        <v>5617</v>
      </c>
    </row>
    <row r="1527" spans="1:85" s="84" customFormat="1" ht="60" x14ac:dyDescent="0.25">
      <c r="A1527" s="75" t="s">
        <v>5676</v>
      </c>
      <c r="B1527" s="80" t="s">
        <v>5711</v>
      </c>
      <c r="C1527" s="80" t="s">
        <v>6226</v>
      </c>
      <c r="D1527" s="94" t="s">
        <v>5703</v>
      </c>
      <c r="E1527" s="94" t="s">
        <v>5838</v>
      </c>
      <c r="F1527" s="94" t="s">
        <v>5703</v>
      </c>
      <c r="G1527" s="94" t="s">
        <v>6227</v>
      </c>
      <c r="H1527" s="94" t="s">
        <v>5734</v>
      </c>
      <c r="I1527" s="95">
        <v>1790650</v>
      </c>
      <c r="J1527" s="90"/>
      <c r="K1527" s="75"/>
      <c r="L1527" s="56">
        <v>73930409</v>
      </c>
      <c r="M1527" s="56" t="s">
        <v>5538</v>
      </c>
      <c r="N1527" s="90"/>
      <c r="O1527" s="90"/>
      <c r="P1527" s="90"/>
      <c r="Q1527" s="56" t="s">
        <v>5439</v>
      </c>
      <c r="R1527" s="90" t="s">
        <v>5440</v>
      </c>
      <c r="S1527" s="90"/>
      <c r="T1527" s="56" t="s">
        <v>5443</v>
      </c>
      <c r="U1527" s="90">
        <f t="shared" si="483"/>
        <v>6</v>
      </c>
      <c r="V1527" s="90" t="b">
        <f t="shared" si="484"/>
        <v>1</v>
      </c>
      <c r="W1527" s="90" t="b">
        <f t="shared" si="485"/>
        <v>0</v>
      </c>
      <c r="X1527" s="90" t="b">
        <f t="shared" si="486"/>
        <v>1</v>
      </c>
      <c r="Y1527" s="90" t="b">
        <f t="shared" si="487"/>
        <v>0</v>
      </c>
      <c r="Z1527" s="90" t="b">
        <f t="shared" si="488"/>
        <v>0</v>
      </c>
      <c r="AA1527" s="90" t="b">
        <f t="shared" si="489"/>
        <v>1</v>
      </c>
      <c r="AB1527" s="90" t="b">
        <f t="shared" si="490"/>
        <v>1</v>
      </c>
      <c r="AC1527" s="90" t="b">
        <f t="shared" si="491"/>
        <v>0</v>
      </c>
      <c r="AD1527" s="90" t="b">
        <f t="shared" si="492"/>
        <v>0</v>
      </c>
      <c r="AE1527" s="90" t="b">
        <f t="shared" si="493"/>
        <v>0</v>
      </c>
      <c r="AF1527" s="90" t="b">
        <f t="shared" si="494"/>
        <v>0</v>
      </c>
      <c r="AG1527" s="90" t="b">
        <f t="shared" si="495"/>
        <v>0</v>
      </c>
      <c r="AH1527" s="90" t="b">
        <f t="shared" si="496"/>
        <v>1</v>
      </c>
      <c r="AI1527" s="90" t="b">
        <f t="shared" si="497"/>
        <v>0</v>
      </c>
      <c r="AJ1527" s="90" t="b">
        <f t="shared" si="498"/>
        <v>0</v>
      </c>
      <c r="AK1527" s="90" t="b">
        <f t="shared" si="499"/>
        <v>0</v>
      </c>
      <c r="AL1527" s="90" t="b">
        <f t="shared" si="500"/>
        <v>0</v>
      </c>
      <c r="AM1527" s="90" t="b">
        <f t="shared" si="501"/>
        <v>0</v>
      </c>
      <c r="AN1527" s="90" t="b">
        <f t="shared" si="502"/>
        <v>0</v>
      </c>
      <c r="AO1527" s="90" t="b">
        <v>1</v>
      </c>
      <c r="AP1527" s="90" t="b">
        <f t="shared" si="503"/>
        <v>0</v>
      </c>
      <c r="AQ1527" s="56" t="b">
        <v>0</v>
      </c>
      <c r="AR1527" s="13">
        <v>1</v>
      </c>
      <c r="AS1527" s="2">
        <v>3</v>
      </c>
      <c r="AT1527" s="2">
        <v>4</v>
      </c>
      <c r="AU1527" s="2">
        <v>7</v>
      </c>
      <c r="AV1527" s="2">
        <v>8</v>
      </c>
      <c r="AW1527" s="2">
        <v>12</v>
      </c>
      <c r="AX1527" s="2">
        <v>16</v>
      </c>
      <c r="AY1527" s="2">
        <v>51</v>
      </c>
      <c r="AZ1527" s="2"/>
      <c r="BA1527" s="2"/>
      <c r="BB1527" s="2"/>
      <c r="BC1527" s="2"/>
      <c r="BD1527" s="2"/>
      <c r="BE1527" s="2"/>
      <c r="BF1527" s="2"/>
      <c r="BG1527" s="2"/>
      <c r="BH1527" s="2"/>
      <c r="BI1527" s="2"/>
      <c r="BJ1527" s="2"/>
      <c r="BK1527" s="2"/>
      <c r="BL1527" s="2"/>
      <c r="BM1527" s="7"/>
      <c r="BN1527" s="7"/>
      <c r="BO1527" s="7"/>
      <c r="BP1527" s="2"/>
      <c r="BQ1527" s="2"/>
      <c r="BR1527" s="2"/>
      <c r="BS1527" s="2"/>
      <c r="BT1527" s="2"/>
      <c r="BU1527" s="2"/>
      <c r="BV1527" s="2"/>
      <c r="BW1527" s="2"/>
      <c r="BX1527" s="2"/>
      <c r="BY1527" s="2"/>
      <c r="BZ1527" s="2"/>
      <c r="CA1527" s="2"/>
      <c r="CB1527" s="2"/>
      <c r="CC1527" s="2"/>
      <c r="CD1527" s="2"/>
      <c r="CE1527" s="2"/>
      <c r="CF1527" s="2"/>
    </row>
    <row r="1528" spans="1:85" s="2" customFormat="1" ht="30" hidden="1" x14ac:dyDescent="0.25">
      <c r="L1528" s="11" t="s">
        <v>350</v>
      </c>
      <c r="M1528" s="2" t="s">
        <v>351</v>
      </c>
      <c r="N1528" s="2">
        <v>2009</v>
      </c>
      <c r="O1528" s="2">
        <v>1</v>
      </c>
      <c r="P1528" s="4">
        <v>39814</v>
      </c>
      <c r="Q1528" s="2" t="s">
        <v>11</v>
      </c>
      <c r="R1528" s="2" t="s">
        <v>329</v>
      </c>
      <c r="S1528" s="2" t="s">
        <v>352</v>
      </c>
      <c r="T1528" s="2" t="s">
        <v>331</v>
      </c>
      <c r="U1528" s="2">
        <f t="shared" si="483"/>
        <v>1</v>
      </c>
      <c r="V1528" s="2" t="b">
        <f t="shared" si="484"/>
        <v>1</v>
      </c>
      <c r="W1528" s="17" t="b">
        <f t="shared" si="485"/>
        <v>0</v>
      </c>
      <c r="X1528" s="2" t="b">
        <f t="shared" si="486"/>
        <v>0</v>
      </c>
      <c r="Y1528" s="2" t="b">
        <f t="shared" si="487"/>
        <v>0</v>
      </c>
      <c r="Z1528" s="2" t="b">
        <f t="shared" si="488"/>
        <v>0</v>
      </c>
      <c r="AA1528" s="2" t="b">
        <f t="shared" si="489"/>
        <v>0</v>
      </c>
      <c r="AB1528" s="2" t="b">
        <f t="shared" si="490"/>
        <v>0</v>
      </c>
      <c r="AC1528" s="2" t="b">
        <f t="shared" si="491"/>
        <v>0</v>
      </c>
      <c r="AD1528" s="2" t="b">
        <f t="shared" si="492"/>
        <v>0</v>
      </c>
      <c r="AE1528" s="2" t="b">
        <f t="shared" si="493"/>
        <v>0</v>
      </c>
      <c r="AF1528" s="2" t="b">
        <f t="shared" si="494"/>
        <v>0</v>
      </c>
      <c r="AG1528" s="2" t="b">
        <f t="shared" si="495"/>
        <v>0</v>
      </c>
      <c r="AH1528" s="17" t="b">
        <f t="shared" si="496"/>
        <v>0</v>
      </c>
      <c r="AI1528" s="2" t="b">
        <f t="shared" si="497"/>
        <v>0</v>
      </c>
      <c r="AJ1528" s="2" t="b">
        <f t="shared" si="498"/>
        <v>0</v>
      </c>
      <c r="AK1528" s="2" t="b">
        <f t="shared" si="499"/>
        <v>0</v>
      </c>
      <c r="AL1528" s="2" t="b">
        <f t="shared" si="500"/>
        <v>0</v>
      </c>
      <c r="AM1528" s="2" t="b">
        <f t="shared" si="501"/>
        <v>0</v>
      </c>
      <c r="AN1528" s="2" t="b">
        <f t="shared" si="502"/>
        <v>0</v>
      </c>
      <c r="AO1528" s="2" t="b">
        <v>0</v>
      </c>
      <c r="AP1528" s="2" t="b">
        <f t="shared" si="503"/>
        <v>0</v>
      </c>
      <c r="AQ1528" s="2" t="b">
        <v>0</v>
      </c>
      <c r="AR1528" s="2">
        <v>1</v>
      </c>
      <c r="BM1528" s="7"/>
      <c r="BN1528" s="7"/>
      <c r="BO1528" s="7"/>
    </row>
    <row r="1529" spans="1:85" s="2" customFormat="1" ht="28.5" hidden="1" x14ac:dyDescent="0.25">
      <c r="L1529" s="21">
        <v>98931039</v>
      </c>
      <c r="M1529" s="12" t="s">
        <v>5565</v>
      </c>
      <c r="Q1529" s="13" t="s">
        <v>5439</v>
      </c>
      <c r="R1529" s="2" t="s">
        <v>5440</v>
      </c>
      <c r="T1529" s="13" t="s">
        <v>5453</v>
      </c>
      <c r="U1529" s="2">
        <f t="shared" si="483"/>
        <v>1</v>
      </c>
      <c r="V1529" s="2" t="b">
        <f t="shared" si="484"/>
        <v>1</v>
      </c>
      <c r="W1529" s="17" t="b">
        <f t="shared" si="485"/>
        <v>0</v>
      </c>
      <c r="X1529" s="2" t="b">
        <f t="shared" si="486"/>
        <v>0</v>
      </c>
      <c r="Y1529" s="2" t="b">
        <f t="shared" si="487"/>
        <v>0</v>
      </c>
      <c r="Z1529" s="2" t="b">
        <f t="shared" si="488"/>
        <v>0</v>
      </c>
      <c r="AA1529" s="2" t="b">
        <f t="shared" si="489"/>
        <v>0</v>
      </c>
      <c r="AB1529" s="2" t="b">
        <f t="shared" si="490"/>
        <v>0</v>
      </c>
      <c r="AC1529" s="2" t="b">
        <f t="shared" si="491"/>
        <v>0</v>
      </c>
      <c r="AD1529" s="2" t="b">
        <f t="shared" si="492"/>
        <v>0</v>
      </c>
      <c r="AE1529" s="2" t="b">
        <f t="shared" si="493"/>
        <v>0</v>
      </c>
      <c r="AF1529" s="2" t="b">
        <f t="shared" si="494"/>
        <v>0</v>
      </c>
      <c r="AG1529" s="2" t="b">
        <f t="shared" si="495"/>
        <v>0</v>
      </c>
      <c r="AH1529" s="17" t="b">
        <f t="shared" si="496"/>
        <v>0</v>
      </c>
      <c r="AI1529" s="2" t="b">
        <f t="shared" si="497"/>
        <v>0</v>
      </c>
      <c r="AJ1529" s="2" t="b">
        <f t="shared" si="498"/>
        <v>0</v>
      </c>
      <c r="AK1529" s="2" t="b">
        <f t="shared" si="499"/>
        <v>0</v>
      </c>
      <c r="AL1529" s="2" t="b">
        <f t="shared" si="500"/>
        <v>0</v>
      </c>
      <c r="AM1529" s="2" t="b">
        <f t="shared" si="501"/>
        <v>0</v>
      </c>
      <c r="AN1529" s="2" t="b">
        <f t="shared" si="502"/>
        <v>0</v>
      </c>
      <c r="AO1529" s="2" t="b">
        <v>0</v>
      </c>
      <c r="AP1529" s="2" t="b">
        <f t="shared" si="503"/>
        <v>0</v>
      </c>
      <c r="AQ1529" s="41" t="b">
        <v>0</v>
      </c>
      <c r="AR1529" s="13">
        <v>1</v>
      </c>
      <c r="AS1529" s="2">
        <v>0</v>
      </c>
    </row>
    <row r="1530" spans="1:85" s="2" customFormat="1" ht="28.5" hidden="1" x14ac:dyDescent="0.25">
      <c r="L1530" s="15">
        <v>90931319</v>
      </c>
      <c r="M1530" s="12" t="s">
        <v>5566</v>
      </c>
      <c r="Q1530" s="13" t="s">
        <v>5439</v>
      </c>
      <c r="R1530" s="2" t="s">
        <v>5440</v>
      </c>
      <c r="T1530" s="13" t="s">
        <v>5449</v>
      </c>
      <c r="U1530" s="2">
        <f t="shared" si="483"/>
        <v>3</v>
      </c>
      <c r="V1530" s="2" t="b">
        <f t="shared" si="484"/>
        <v>1</v>
      </c>
      <c r="W1530" s="17" t="b">
        <f t="shared" si="485"/>
        <v>0</v>
      </c>
      <c r="X1530" s="2" t="b">
        <f t="shared" si="486"/>
        <v>0</v>
      </c>
      <c r="Y1530" s="2" t="b">
        <f t="shared" si="487"/>
        <v>0</v>
      </c>
      <c r="Z1530" s="2" t="b">
        <f t="shared" si="488"/>
        <v>0</v>
      </c>
      <c r="AA1530" s="2" t="b">
        <f t="shared" si="489"/>
        <v>1</v>
      </c>
      <c r="AB1530" s="2" t="b">
        <f t="shared" si="490"/>
        <v>0</v>
      </c>
      <c r="AC1530" s="2" t="b">
        <f t="shared" si="491"/>
        <v>0</v>
      </c>
      <c r="AD1530" s="2" t="b">
        <f t="shared" si="492"/>
        <v>0</v>
      </c>
      <c r="AE1530" s="2" t="b">
        <f t="shared" si="493"/>
        <v>0</v>
      </c>
      <c r="AF1530" s="2" t="b">
        <f t="shared" si="494"/>
        <v>0</v>
      </c>
      <c r="AG1530" s="2" t="b">
        <f t="shared" si="495"/>
        <v>1</v>
      </c>
      <c r="AH1530" s="17" t="b">
        <f t="shared" si="496"/>
        <v>0</v>
      </c>
      <c r="AI1530" s="2" t="b">
        <f t="shared" si="497"/>
        <v>0</v>
      </c>
      <c r="AJ1530" s="2" t="b">
        <f t="shared" si="498"/>
        <v>0</v>
      </c>
      <c r="AK1530" s="2" t="b">
        <f t="shared" si="499"/>
        <v>0</v>
      </c>
      <c r="AL1530" s="2" t="b">
        <f t="shared" si="500"/>
        <v>0</v>
      </c>
      <c r="AM1530" s="2" t="b">
        <f t="shared" si="501"/>
        <v>0</v>
      </c>
      <c r="AN1530" s="2" t="b">
        <f t="shared" si="502"/>
        <v>0</v>
      </c>
      <c r="AO1530" s="2" t="b">
        <v>0</v>
      </c>
      <c r="AP1530" s="2" t="b">
        <f t="shared" si="503"/>
        <v>0</v>
      </c>
      <c r="AQ1530" s="41" t="b">
        <v>0</v>
      </c>
      <c r="AR1530" s="13">
        <v>1</v>
      </c>
      <c r="AS1530" s="2">
        <v>7</v>
      </c>
      <c r="AT1530" s="2">
        <v>12</v>
      </c>
      <c r="AU1530" s="2">
        <v>15</v>
      </c>
    </row>
    <row r="1531" spans="1:85" s="2" customFormat="1" ht="42.75" hidden="1" x14ac:dyDescent="0.25">
      <c r="L1531" s="15">
        <v>2008326790</v>
      </c>
      <c r="M1531" s="12" t="s">
        <v>5567</v>
      </c>
      <c r="Q1531" s="13" t="s">
        <v>5439</v>
      </c>
      <c r="R1531" s="2" t="s">
        <v>5440</v>
      </c>
      <c r="T1531" s="13" t="s">
        <v>5443</v>
      </c>
      <c r="U1531" s="2">
        <f t="shared" si="483"/>
        <v>3</v>
      </c>
      <c r="V1531" s="2" t="b">
        <f t="shared" si="484"/>
        <v>1</v>
      </c>
      <c r="W1531" s="17" t="b">
        <f t="shared" si="485"/>
        <v>1</v>
      </c>
      <c r="X1531" s="2" t="b">
        <f t="shared" si="486"/>
        <v>0</v>
      </c>
      <c r="Y1531" s="2" t="b">
        <f t="shared" si="487"/>
        <v>0</v>
      </c>
      <c r="Z1531" s="2" t="b">
        <f t="shared" si="488"/>
        <v>1</v>
      </c>
      <c r="AA1531" s="2" t="b">
        <f t="shared" si="489"/>
        <v>0</v>
      </c>
      <c r="AB1531" s="2" t="b">
        <f t="shared" si="490"/>
        <v>0</v>
      </c>
      <c r="AC1531" s="2" t="b">
        <f t="shared" si="491"/>
        <v>0</v>
      </c>
      <c r="AD1531" s="2" t="b">
        <f t="shared" si="492"/>
        <v>0</v>
      </c>
      <c r="AE1531" s="2" t="b">
        <f t="shared" si="493"/>
        <v>0</v>
      </c>
      <c r="AF1531" s="2" t="b">
        <f t="shared" si="494"/>
        <v>0</v>
      </c>
      <c r="AG1531" s="2" t="b">
        <f t="shared" si="495"/>
        <v>0</v>
      </c>
      <c r="AH1531" s="17" t="b">
        <f t="shared" si="496"/>
        <v>0</v>
      </c>
      <c r="AI1531" s="2" t="b">
        <f t="shared" si="497"/>
        <v>0</v>
      </c>
      <c r="AJ1531" s="2" t="b">
        <f t="shared" si="498"/>
        <v>0</v>
      </c>
      <c r="AK1531" s="2" t="b">
        <f t="shared" si="499"/>
        <v>0</v>
      </c>
      <c r="AL1531" s="2" t="b">
        <f t="shared" si="500"/>
        <v>0</v>
      </c>
      <c r="AM1531" s="2" t="b">
        <f t="shared" si="501"/>
        <v>0</v>
      </c>
      <c r="AN1531" s="2" t="b">
        <f t="shared" si="502"/>
        <v>0</v>
      </c>
      <c r="AO1531" s="2" t="b">
        <v>0</v>
      </c>
      <c r="AP1531" s="2" t="b">
        <f t="shared" si="503"/>
        <v>0</v>
      </c>
      <c r="AQ1531" s="41" t="b">
        <v>0</v>
      </c>
      <c r="AR1531" s="13">
        <v>1</v>
      </c>
      <c r="AS1531" s="2">
        <v>2</v>
      </c>
      <c r="AT1531" s="2">
        <v>3</v>
      </c>
      <c r="AU1531" s="2">
        <v>6</v>
      </c>
      <c r="AV1531" s="2">
        <v>0</v>
      </c>
    </row>
    <row r="1532" spans="1:85" s="2" customFormat="1" hidden="1" x14ac:dyDescent="0.25">
      <c r="A1532" s="7"/>
      <c r="L1532" s="11" t="s">
        <v>562</v>
      </c>
      <c r="M1532" s="2" t="s">
        <v>563</v>
      </c>
      <c r="N1532" s="2">
        <v>32</v>
      </c>
      <c r="O1532" s="2">
        <v>128</v>
      </c>
      <c r="P1532" s="3">
        <v>41821.522222222222</v>
      </c>
      <c r="Q1532" s="2" t="s">
        <v>474</v>
      </c>
      <c r="R1532" s="2" t="s">
        <v>459</v>
      </c>
      <c r="S1532" s="2" t="s">
        <v>561</v>
      </c>
      <c r="T1532" s="2" t="s">
        <v>484</v>
      </c>
      <c r="U1532" s="2">
        <f t="shared" si="483"/>
        <v>1</v>
      </c>
      <c r="V1532" s="2" t="b">
        <f t="shared" si="484"/>
        <v>1</v>
      </c>
      <c r="W1532" s="17" t="b">
        <f t="shared" si="485"/>
        <v>0</v>
      </c>
      <c r="X1532" s="2" t="b">
        <f t="shared" si="486"/>
        <v>0</v>
      </c>
      <c r="Y1532" s="2" t="b">
        <f t="shared" si="487"/>
        <v>0</v>
      </c>
      <c r="Z1532" s="2" t="b">
        <f t="shared" si="488"/>
        <v>0</v>
      </c>
      <c r="AA1532" s="2" t="b">
        <f t="shared" si="489"/>
        <v>0</v>
      </c>
      <c r="AB1532" s="2" t="b">
        <f t="shared" si="490"/>
        <v>0</v>
      </c>
      <c r="AC1532" s="2" t="b">
        <f t="shared" si="491"/>
        <v>0</v>
      </c>
      <c r="AD1532" s="2" t="b">
        <f t="shared" si="492"/>
        <v>0</v>
      </c>
      <c r="AE1532" s="2" t="b">
        <f t="shared" si="493"/>
        <v>0</v>
      </c>
      <c r="AF1532" s="2" t="b">
        <f t="shared" si="494"/>
        <v>0</v>
      </c>
      <c r="AG1532" s="2" t="b">
        <f t="shared" si="495"/>
        <v>0</v>
      </c>
      <c r="AH1532" s="17" t="b">
        <f t="shared" si="496"/>
        <v>0</v>
      </c>
      <c r="AI1532" s="2" t="b">
        <f t="shared" si="497"/>
        <v>0</v>
      </c>
      <c r="AJ1532" s="2" t="b">
        <f t="shared" si="498"/>
        <v>0</v>
      </c>
      <c r="AK1532" s="2" t="b">
        <f t="shared" si="499"/>
        <v>0</v>
      </c>
      <c r="AL1532" s="2" t="b">
        <f t="shared" si="500"/>
        <v>0</v>
      </c>
      <c r="AM1532" s="2" t="b">
        <f t="shared" si="501"/>
        <v>0</v>
      </c>
      <c r="AN1532" s="2" t="b">
        <f t="shared" si="502"/>
        <v>0</v>
      </c>
      <c r="AO1532" s="2" t="b">
        <v>0</v>
      </c>
      <c r="AP1532" s="2" t="b">
        <f t="shared" si="503"/>
        <v>0</v>
      </c>
      <c r="AQ1532" s="2" t="b">
        <v>0</v>
      </c>
      <c r="AR1532" s="2">
        <v>1</v>
      </c>
      <c r="BP1532" s="7"/>
      <c r="BQ1532" s="7"/>
      <c r="BR1532" s="7"/>
      <c r="BS1532" s="7"/>
      <c r="BT1532" s="7"/>
      <c r="BU1532" s="7"/>
      <c r="BV1532" s="7"/>
      <c r="BW1532" s="7"/>
      <c r="BX1532" s="7"/>
      <c r="BY1532" s="7"/>
      <c r="BZ1532" s="7"/>
      <c r="CA1532" s="7"/>
      <c r="CB1532" s="7"/>
      <c r="CC1532" s="7"/>
      <c r="CD1532" s="7"/>
      <c r="CE1532" s="7"/>
    </row>
    <row r="1533" spans="1:85" s="2" customFormat="1" hidden="1" x14ac:dyDescent="0.25">
      <c r="A1533" s="7"/>
      <c r="B1533" s="7"/>
      <c r="C1533" s="7"/>
      <c r="D1533" s="7"/>
      <c r="E1533" s="7"/>
      <c r="F1533" s="7"/>
      <c r="G1533" s="7"/>
      <c r="H1533" s="7"/>
      <c r="I1533" s="7"/>
      <c r="J1533" s="7"/>
      <c r="K1533" s="7"/>
      <c r="L1533" s="11" t="s">
        <v>4610</v>
      </c>
      <c r="M1533" s="2" t="s">
        <v>4611</v>
      </c>
      <c r="N1533" s="2">
        <v>1</v>
      </c>
      <c r="O1533" s="2">
        <v>1</v>
      </c>
      <c r="P1533" s="4">
        <v>43374</v>
      </c>
      <c r="Q1533" s="2" t="s">
        <v>656</v>
      </c>
      <c r="R1533" s="2" t="s">
        <v>459</v>
      </c>
      <c r="S1533" s="2" t="s">
        <v>4612</v>
      </c>
      <c r="T1533" s="2" t="s">
        <v>480</v>
      </c>
      <c r="U1533" s="2">
        <f t="shared" si="483"/>
        <v>3</v>
      </c>
      <c r="V1533" s="2" t="b">
        <f t="shared" si="484"/>
        <v>1</v>
      </c>
      <c r="W1533" s="17" t="b">
        <f t="shared" si="485"/>
        <v>1</v>
      </c>
      <c r="X1533" s="2" t="b">
        <f t="shared" si="486"/>
        <v>1</v>
      </c>
      <c r="Y1533" s="2" t="b">
        <f t="shared" si="487"/>
        <v>0</v>
      </c>
      <c r="Z1533" s="2" t="b">
        <f t="shared" si="488"/>
        <v>0</v>
      </c>
      <c r="AA1533" s="2" t="b">
        <f t="shared" si="489"/>
        <v>0</v>
      </c>
      <c r="AB1533" s="2" t="b">
        <f t="shared" si="490"/>
        <v>0</v>
      </c>
      <c r="AC1533" s="2" t="b">
        <f t="shared" si="491"/>
        <v>0</v>
      </c>
      <c r="AD1533" s="2" t="b">
        <f t="shared" si="492"/>
        <v>0</v>
      </c>
      <c r="AE1533" s="2" t="b">
        <f t="shared" si="493"/>
        <v>0</v>
      </c>
      <c r="AF1533" s="2" t="b">
        <f t="shared" si="494"/>
        <v>0</v>
      </c>
      <c r="AG1533" s="2" t="b">
        <f t="shared" si="495"/>
        <v>0</v>
      </c>
      <c r="AH1533" s="17" t="b">
        <f t="shared" si="496"/>
        <v>0</v>
      </c>
      <c r="AI1533" s="2" t="b">
        <f t="shared" si="497"/>
        <v>0</v>
      </c>
      <c r="AJ1533" s="2" t="b">
        <f t="shared" si="498"/>
        <v>0</v>
      </c>
      <c r="AK1533" s="2" t="b">
        <f t="shared" si="499"/>
        <v>0</v>
      </c>
      <c r="AL1533" s="2" t="b">
        <f t="shared" si="500"/>
        <v>0</v>
      </c>
      <c r="AM1533" s="2" t="b">
        <f t="shared" si="501"/>
        <v>0</v>
      </c>
      <c r="AN1533" s="2" t="b">
        <f t="shared" si="502"/>
        <v>0</v>
      </c>
      <c r="AO1533" s="2" t="b">
        <v>0</v>
      </c>
      <c r="AP1533" s="2" t="b">
        <f t="shared" si="503"/>
        <v>0</v>
      </c>
      <c r="AQ1533" s="2" t="b">
        <v>0</v>
      </c>
      <c r="AR1533" s="2">
        <v>1</v>
      </c>
      <c r="AS1533" s="2">
        <v>2</v>
      </c>
      <c r="AT1533" s="2">
        <v>4</v>
      </c>
      <c r="AU1533" s="2" t="s">
        <v>5615</v>
      </c>
    </row>
    <row r="1534" spans="1:85" s="2" customFormat="1" hidden="1" x14ac:dyDescent="0.25">
      <c r="A1534" s="7"/>
      <c r="B1534" s="7"/>
      <c r="C1534" s="7"/>
      <c r="D1534" s="7"/>
      <c r="E1534" s="7"/>
      <c r="F1534" s="7"/>
      <c r="G1534" s="7"/>
      <c r="H1534" s="7"/>
      <c r="I1534" s="7"/>
      <c r="J1534" s="7"/>
      <c r="K1534" s="7"/>
      <c r="L1534" s="11" t="s">
        <v>1449</v>
      </c>
      <c r="M1534" s="2" t="s">
        <v>1450</v>
      </c>
      <c r="N1534" s="2">
        <v>61</v>
      </c>
      <c r="O1534" s="2">
        <v>5</v>
      </c>
      <c r="P1534" s="4">
        <v>41426</v>
      </c>
      <c r="Q1534" s="2" t="s">
        <v>11</v>
      </c>
      <c r="R1534" s="2" t="s">
        <v>459</v>
      </c>
      <c r="S1534" s="2" t="s">
        <v>1451</v>
      </c>
      <c r="T1534" s="2" t="s">
        <v>782</v>
      </c>
      <c r="U1534" s="2">
        <f t="shared" si="483"/>
        <v>1</v>
      </c>
      <c r="V1534" s="2" t="b">
        <f t="shared" si="484"/>
        <v>0</v>
      </c>
      <c r="W1534" s="17" t="b">
        <f t="shared" si="485"/>
        <v>0</v>
      </c>
      <c r="X1534" s="2" t="b">
        <f t="shared" si="486"/>
        <v>0</v>
      </c>
      <c r="Y1534" s="2" t="b">
        <f t="shared" si="487"/>
        <v>0</v>
      </c>
      <c r="Z1534" s="2" t="b">
        <f t="shared" si="488"/>
        <v>0</v>
      </c>
      <c r="AA1534" s="2" t="b">
        <f t="shared" si="489"/>
        <v>1</v>
      </c>
      <c r="AB1534" s="2" t="b">
        <f t="shared" si="490"/>
        <v>0</v>
      </c>
      <c r="AC1534" s="2" t="b">
        <f t="shared" si="491"/>
        <v>0</v>
      </c>
      <c r="AD1534" s="2" t="b">
        <f t="shared" si="492"/>
        <v>0</v>
      </c>
      <c r="AE1534" s="2" t="b">
        <f t="shared" si="493"/>
        <v>0</v>
      </c>
      <c r="AF1534" s="2" t="b">
        <f t="shared" si="494"/>
        <v>0</v>
      </c>
      <c r="AG1534" s="2" t="b">
        <f t="shared" si="495"/>
        <v>0</v>
      </c>
      <c r="AH1534" s="17" t="b">
        <f t="shared" si="496"/>
        <v>0</v>
      </c>
      <c r="AI1534" s="2" t="b">
        <f t="shared" si="497"/>
        <v>0</v>
      </c>
      <c r="AJ1534" s="2" t="b">
        <f t="shared" si="498"/>
        <v>0</v>
      </c>
      <c r="AK1534" s="2" t="b">
        <f t="shared" si="499"/>
        <v>0</v>
      </c>
      <c r="AL1534" s="2" t="b">
        <f t="shared" si="500"/>
        <v>0</v>
      </c>
      <c r="AM1534" s="2" t="b">
        <f t="shared" si="501"/>
        <v>0</v>
      </c>
      <c r="AN1534" s="2" t="b">
        <f t="shared" si="502"/>
        <v>0</v>
      </c>
      <c r="AO1534" s="2" t="b">
        <v>0</v>
      </c>
      <c r="AP1534" s="2" t="b">
        <f t="shared" si="503"/>
        <v>0</v>
      </c>
      <c r="AQ1534" s="2" t="b">
        <v>0</v>
      </c>
      <c r="AR1534" s="2">
        <v>3</v>
      </c>
      <c r="AS1534" s="2">
        <v>7</v>
      </c>
      <c r="AT1534" s="2" t="s">
        <v>5615</v>
      </c>
      <c r="CF1534" s="19"/>
      <c r="CG1534" s="19"/>
    </row>
    <row r="1535" spans="1:85" s="2" customFormat="1" hidden="1" x14ac:dyDescent="0.25">
      <c r="A1535" s="7"/>
      <c r="B1535" s="7"/>
      <c r="C1535" s="7"/>
      <c r="D1535" s="7"/>
      <c r="E1535" s="7"/>
      <c r="F1535" s="7"/>
      <c r="G1535" s="7"/>
      <c r="H1535" s="7"/>
      <c r="I1535" s="7"/>
      <c r="J1535" s="7"/>
      <c r="K1535" s="7"/>
      <c r="L1535" s="11" t="s">
        <v>2333</v>
      </c>
      <c r="M1535" s="2" t="s">
        <v>2334</v>
      </c>
      <c r="N1535" s="7">
        <v>2012</v>
      </c>
      <c r="O1535" s="7">
        <v>1</v>
      </c>
      <c r="P1535" s="8">
        <v>40909.595833333333</v>
      </c>
      <c r="Q1535" s="7" t="s">
        <v>11</v>
      </c>
      <c r="R1535" s="7" t="s">
        <v>459</v>
      </c>
      <c r="S1535" s="7" t="s">
        <v>2326</v>
      </c>
      <c r="T1535" s="7" t="s">
        <v>782</v>
      </c>
      <c r="U1535" s="2">
        <f t="shared" si="483"/>
        <v>3</v>
      </c>
      <c r="V1535" s="2" t="b">
        <f t="shared" si="484"/>
        <v>0</v>
      </c>
      <c r="W1535" s="17" t="b">
        <f t="shared" si="485"/>
        <v>0</v>
      </c>
      <c r="X1535" s="2" t="b">
        <f t="shared" si="486"/>
        <v>1</v>
      </c>
      <c r="Y1535" s="2" t="b">
        <f t="shared" si="487"/>
        <v>0</v>
      </c>
      <c r="Z1535" s="2" t="b">
        <f t="shared" si="488"/>
        <v>0</v>
      </c>
      <c r="AA1535" s="2" t="b">
        <f t="shared" si="489"/>
        <v>0</v>
      </c>
      <c r="AB1535" s="2" t="b">
        <f t="shared" si="490"/>
        <v>0</v>
      </c>
      <c r="AC1535" s="2" t="b">
        <f t="shared" si="491"/>
        <v>1</v>
      </c>
      <c r="AD1535" s="2" t="b">
        <f t="shared" si="492"/>
        <v>0</v>
      </c>
      <c r="AE1535" s="2" t="b">
        <f t="shared" si="493"/>
        <v>0</v>
      </c>
      <c r="AF1535" s="2" t="b">
        <f t="shared" si="494"/>
        <v>0</v>
      </c>
      <c r="AG1535" s="2" t="b">
        <f t="shared" si="495"/>
        <v>0</v>
      </c>
      <c r="AH1535" s="17" t="b">
        <f t="shared" si="496"/>
        <v>1</v>
      </c>
      <c r="AI1535" s="2" t="b">
        <f t="shared" si="497"/>
        <v>0</v>
      </c>
      <c r="AJ1535" s="2" t="b">
        <f t="shared" si="498"/>
        <v>0</v>
      </c>
      <c r="AK1535" s="2" t="b">
        <f t="shared" si="499"/>
        <v>0</v>
      </c>
      <c r="AL1535" s="2" t="b">
        <f t="shared" si="500"/>
        <v>0</v>
      </c>
      <c r="AM1535" s="2" t="b">
        <f t="shared" si="501"/>
        <v>0</v>
      </c>
      <c r="AN1535" s="2" t="b">
        <f t="shared" si="502"/>
        <v>0</v>
      </c>
      <c r="AO1535" s="2" t="b">
        <v>0</v>
      </c>
      <c r="AP1535" s="2" t="b">
        <f t="shared" si="503"/>
        <v>0</v>
      </c>
      <c r="AQ1535" s="2" t="b">
        <v>0</v>
      </c>
      <c r="AR1535" s="7">
        <v>3</v>
      </c>
      <c r="AS1535" s="7">
        <v>4</v>
      </c>
      <c r="AT1535" s="7" t="s">
        <v>5615</v>
      </c>
      <c r="AU1535" s="7">
        <v>10</v>
      </c>
      <c r="AV1535" s="7">
        <v>12</v>
      </c>
      <c r="AW1535" s="7">
        <v>16</v>
      </c>
      <c r="AX1535" s="7"/>
      <c r="AY1535" s="7"/>
      <c r="AZ1535" s="7"/>
      <c r="BA1535" s="7"/>
      <c r="BB1535" s="7"/>
      <c r="BC1535" s="7"/>
      <c r="BD1535" s="7"/>
      <c r="BE1535" s="7"/>
      <c r="BF1535" s="7"/>
      <c r="BG1535" s="7"/>
      <c r="BH1535" s="7"/>
      <c r="BI1535" s="7"/>
      <c r="BJ1535" s="7"/>
      <c r="BK1535" s="7"/>
      <c r="BL1535" s="7"/>
    </row>
    <row r="1536" spans="1:85" s="2" customFormat="1" ht="28.5" hidden="1" x14ac:dyDescent="0.25">
      <c r="L1536" s="15">
        <v>83647185</v>
      </c>
      <c r="M1536" s="12" t="s">
        <v>5568</v>
      </c>
      <c r="Q1536" s="13" t="s">
        <v>5439</v>
      </c>
      <c r="R1536" s="2" t="s">
        <v>5440</v>
      </c>
      <c r="T1536" s="13" t="s">
        <v>5447</v>
      </c>
      <c r="U1536" s="2">
        <f t="shared" si="483"/>
        <v>1</v>
      </c>
      <c r="V1536" s="2" t="b">
        <f t="shared" si="484"/>
        <v>1</v>
      </c>
      <c r="W1536" s="17" t="b">
        <f t="shared" si="485"/>
        <v>0</v>
      </c>
      <c r="X1536" s="2" t="b">
        <f t="shared" si="486"/>
        <v>0</v>
      </c>
      <c r="Y1536" s="2" t="b">
        <f t="shared" si="487"/>
        <v>0</v>
      </c>
      <c r="Z1536" s="2" t="b">
        <f t="shared" si="488"/>
        <v>0</v>
      </c>
      <c r="AA1536" s="2" t="b">
        <f t="shared" si="489"/>
        <v>0</v>
      </c>
      <c r="AB1536" s="2" t="b">
        <f t="shared" si="490"/>
        <v>0</v>
      </c>
      <c r="AC1536" s="2" t="b">
        <f t="shared" si="491"/>
        <v>0</v>
      </c>
      <c r="AD1536" s="2" t="b">
        <f t="shared" si="492"/>
        <v>0</v>
      </c>
      <c r="AE1536" s="2" t="b">
        <f t="shared" si="493"/>
        <v>0</v>
      </c>
      <c r="AF1536" s="2" t="b">
        <f t="shared" si="494"/>
        <v>0</v>
      </c>
      <c r="AG1536" s="2" t="b">
        <f t="shared" si="495"/>
        <v>0</v>
      </c>
      <c r="AH1536" s="17" t="b">
        <f t="shared" si="496"/>
        <v>0</v>
      </c>
      <c r="AI1536" s="2" t="b">
        <f t="shared" si="497"/>
        <v>0</v>
      </c>
      <c r="AJ1536" s="2" t="b">
        <f t="shared" si="498"/>
        <v>0</v>
      </c>
      <c r="AK1536" s="2" t="b">
        <f t="shared" si="499"/>
        <v>0</v>
      </c>
      <c r="AL1536" s="2" t="b">
        <f t="shared" si="500"/>
        <v>0</v>
      </c>
      <c r="AM1536" s="2" t="b">
        <f t="shared" si="501"/>
        <v>0</v>
      </c>
      <c r="AN1536" s="2" t="b">
        <f t="shared" si="502"/>
        <v>0</v>
      </c>
      <c r="AO1536" s="2" t="b">
        <v>0</v>
      </c>
      <c r="AP1536" s="2" t="b">
        <f t="shared" si="503"/>
        <v>0</v>
      </c>
      <c r="AQ1536" s="41" t="b">
        <v>0</v>
      </c>
      <c r="AR1536" s="2">
        <v>1</v>
      </c>
    </row>
    <row r="1537" spans="1:85" s="2" customFormat="1" hidden="1" x14ac:dyDescent="0.25">
      <c r="A1537" s="7"/>
      <c r="B1537" s="7"/>
      <c r="C1537" s="7"/>
      <c r="D1537" s="7"/>
      <c r="E1537" s="7"/>
      <c r="F1537" s="7"/>
      <c r="G1537" s="7"/>
      <c r="H1537" s="7"/>
      <c r="I1537" s="7"/>
      <c r="J1537" s="7"/>
      <c r="K1537" s="7"/>
      <c r="L1537" s="11" t="s">
        <v>489</v>
      </c>
      <c r="M1537" s="2" t="s">
        <v>490</v>
      </c>
      <c r="N1537" s="7">
        <v>3</v>
      </c>
      <c r="O1537" s="7">
        <v>1</v>
      </c>
      <c r="P1537" s="8">
        <v>40544.371527777781</v>
      </c>
      <c r="Q1537" s="7" t="s">
        <v>474</v>
      </c>
      <c r="R1537" s="7" t="s">
        <v>459</v>
      </c>
      <c r="S1537" s="7" t="s">
        <v>491</v>
      </c>
      <c r="T1537" s="7" t="s">
        <v>461</v>
      </c>
      <c r="U1537" s="2">
        <f t="shared" si="483"/>
        <v>1</v>
      </c>
      <c r="V1537" s="2" t="b">
        <f t="shared" si="484"/>
        <v>1</v>
      </c>
      <c r="W1537" s="17" t="b">
        <f t="shared" si="485"/>
        <v>0</v>
      </c>
      <c r="X1537" s="2" t="b">
        <f t="shared" si="486"/>
        <v>0</v>
      </c>
      <c r="Y1537" s="2" t="b">
        <f t="shared" si="487"/>
        <v>0</v>
      </c>
      <c r="Z1537" s="2" t="b">
        <f t="shared" si="488"/>
        <v>0</v>
      </c>
      <c r="AA1537" s="2" t="b">
        <f t="shared" si="489"/>
        <v>0</v>
      </c>
      <c r="AB1537" s="2" t="b">
        <f t="shared" si="490"/>
        <v>0</v>
      </c>
      <c r="AC1537" s="2" t="b">
        <f t="shared" si="491"/>
        <v>0</v>
      </c>
      <c r="AD1537" s="2" t="b">
        <f t="shared" si="492"/>
        <v>0</v>
      </c>
      <c r="AE1537" s="2" t="b">
        <f t="shared" si="493"/>
        <v>0</v>
      </c>
      <c r="AF1537" s="2" t="b">
        <f t="shared" si="494"/>
        <v>0</v>
      </c>
      <c r="AG1537" s="2" t="b">
        <f t="shared" si="495"/>
        <v>0</v>
      </c>
      <c r="AH1537" s="17" t="b">
        <f t="shared" si="496"/>
        <v>0</v>
      </c>
      <c r="AI1537" s="2" t="b">
        <f t="shared" si="497"/>
        <v>0</v>
      </c>
      <c r="AJ1537" s="2" t="b">
        <f t="shared" si="498"/>
        <v>0</v>
      </c>
      <c r="AK1537" s="2" t="b">
        <f t="shared" si="499"/>
        <v>0</v>
      </c>
      <c r="AL1537" s="2" t="b">
        <f t="shared" si="500"/>
        <v>0</v>
      </c>
      <c r="AM1537" s="2" t="b">
        <f t="shared" si="501"/>
        <v>0</v>
      </c>
      <c r="AN1537" s="2" t="b">
        <f t="shared" si="502"/>
        <v>0</v>
      </c>
      <c r="AO1537" s="2" t="b">
        <v>0</v>
      </c>
      <c r="AP1537" s="2" t="b">
        <f t="shared" si="503"/>
        <v>0</v>
      </c>
      <c r="AQ1537" s="2" t="b">
        <v>0</v>
      </c>
      <c r="AR1537" s="7">
        <v>1</v>
      </c>
      <c r="AS1537" s="7" t="s">
        <v>5615</v>
      </c>
      <c r="AT1537" s="7"/>
      <c r="AU1537" s="7"/>
      <c r="AV1537" s="7"/>
      <c r="AW1537" s="7"/>
      <c r="AX1537" s="7"/>
      <c r="AY1537" s="7"/>
      <c r="AZ1537" s="7"/>
      <c r="BA1537" s="7"/>
      <c r="BB1537" s="7"/>
      <c r="BC1537" s="7"/>
      <c r="BD1537" s="7"/>
      <c r="BE1537" s="7"/>
      <c r="BF1537" s="7"/>
      <c r="BG1537" s="7"/>
      <c r="BH1537" s="7"/>
      <c r="BI1537" s="7"/>
      <c r="BJ1537" s="7"/>
      <c r="BK1537" s="7"/>
      <c r="BL1537" s="7"/>
      <c r="BP1537" s="7"/>
      <c r="BQ1537" s="7"/>
      <c r="BR1537" s="7"/>
      <c r="BS1537" s="7"/>
      <c r="BT1537" s="7"/>
      <c r="BU1537" s="7"/>
      <c r="BV1537" s="7"/>
      <c r="BW1537" s="7"/>
      <c r="BX1537" s="7"/>
      <c r="BY1537" s="7"/>
      <c r="BZ1537" s="7"/>
      <c r="CA1537" s="7"/>
      <c r="CB1537" s="7"/>
      <c r="CC1537" s="7"/>
      <c r="CD1537" s="7"/>
      <c r="CE1537" s="7"/>
    </row>
    <row r="1538" spans="1:85" s="2" customFormat="1" ht="30" hidden="1" x14ac:dyDescent="0.25">
      <c r="A1538" s="42" t="s">
        <v>5657</v>
      </c>
      <c r="B1538" s="42"/>
      <c r="C1538" s="42"/>
      <c r="D1538" s="42"/>
      <c r="E1538" s="42"/>
      <c r="F1538" s="42"/>
      <c r="G1538" s="42"/>
      <c r="H1538" s="42"/>
      <c r="I1538" s="42"/>
      <c r="J1538" s="42"/>
      <c r="K1538" s="42"/>
      <c r="L1538" s="5" t="s">
        <v>1550</v>
      </c>
      <c r="M1538" s="5" t="s">
        <v>1551</v>
      </c>
      <c r="N1538" s="5">
        <v>16</v>
      </c>
      <c r="O1538" s="5">
        <v>1</v>
      </c>
      <c r="P1538" s="10">
        <v>40909.609722222223</v>
      </c>
      <c r="Q1538" s="5" t="s">
        <v>11</v>
      </c>
      <c r="R1538" s="5" t="s">
        <v>459</v>
      </c>
      <c r="S1538" s="5" t="s">
        <v>1552</v>
      </c>
      <c r="T1538" s="5" t="s">
        <v>1526</v>
      </c>
      <c r="U1538" s="5">
        <f t="shared" ref="U1538:U1601" si="504">COUNTIF(V1538:AV1538,TRUE)</f>
        <v>10</v>
      </c>
      <c r="V1538" s="5" t="b">
        <f t="shared" ref="V1538:V1601" si="505">ISNUMBER(MATCH(1,AR1538:CH1538,0))</f>
        <v>1</v>
      </c>
      <c r="W1538" s="51" t="b">
        <f t="shared" ref="W1538:W1601" si="506">ISNUMBER(MATCH(2,AR1538:CH1538,0))</f>
        <v>1</v>
      </c>
      <c r="X1538" s="5" t="b">
        <f t="shared" ref="X1538:X1601" si="507">ISNUMBER(MATCH(4,AR1538:CH1538,0))</f>
        <v>1</v>
      </c>
      <c r="Y1538" s="5" t="b">
        <f t="shared" ref="Y1538:Y1601" si="508">ISNUMBER(MATCH(5,AR1538:CH1538,0))</f>
        <v>0</v>
      </c>
      <c r="Z1538" s="5" t="b">
        <f t="shared" ref="Z1538:Z1601" si="509">ISNUMBER(MATCH(6,AR1538:CH1538,0))</f>
        <v>1</v>
      </c>
      <c r="AA1538" s="5" t="b">
        <f t="shared" ref="AA1538:AA1601" si="510">ISNUMBER(MATCH(7,AR1538:CH1538,0))</f>
        <v>0</v>
      </c>
      <c r="AB1538" s="5" t="b">
        <f t="shared" ref="AB1538:AB1601" si="511">ISNUMBER(MATCH(8,AR1538:CH1538,0))</f>
        <v>1</v>
      </c>
      <c r="AC1538" s="5" t="b">
        <f t="shared" ref="AC1538:AC1601" si="512">ISNUMBER(MATCH(10,AR1538:CH1538,0))</f>
        <v>0</v>
      </c>
      <c r="AD1538" s="5" t="b">
        <f t="shared" ref="AD1538:AD1601" si="513">ISNUMBER(MATCH(11,AR1538:CH1538,0))</f>
        <v>1</v>
      </c>
      <c r="AE1538" s="5" t="b">
        <f t="shared" ref="AE1538:AE1601" si="514">ISNUMBER(MATCH(13,AR1538:CH1538,0))</f>
        <v>1</v>
      </c>
      <c r="AF1538" s="5" t="b">
        <f t="shared" ref="AF1538:AF1601" si="515">ISNUMBER(MATCH(14,AR1538:CH1538,0))</f>
        <v>0</v>
      </c>
      <c r="AG1538" s="5" t="b">
        <f t="shared" ref="AG1538:AG1601" si="516">ISNUMBER(MATCH(15,AR1538:CH1538,0))</f>
        <v>1</v>
      </c>
      <c r="AH1538" s="51" t="b">
        <f t="shared" ref="AH1538:AH1601" si="517">ISNUMBER(MATCH(16,AR1538:CH1538,0))</f>
        <v>0</v>
      </c>
      <c r="AI1538" s="5" t="b">
        <f t="shared" ref="AI1538:AI1601" si="518">ISNUMBER(MATCH(20,AQ1538:CG1538,0))</f>
        <v>1</v>
      </c>
      <c r="AJ1538" s="5" t="b">
        <f t="shared" ref="AJ1538:AJ1601" si="519">ISNUMBER(MATCH(21,AQ1538:CG1538,0))</f>
        <v>0</v>
      </c>
      <c r="AK1538" s="5" t="b">
        <f t="shared" ref="AK1538:AK1601" si="520">ISNUMBER(MATCH(22,AR1538:CH1538,0))</f>
        <v>1</v>
      </c>
      <c r="AL1538" s="5" t="b">
        <f t="shared" ref="AL1538:AL1601" si="521">ISNUMBER(MATCH(23,AR1538:CH1538,0))</f>
        <v>0</v>
      </c>
      <c r="AM1538" s="5" t="b">
        <f t="shared" ref="AM1538:AM1601" si="522">ISNUMBER(MATCH(30,AR1538:CH1538,0))</f>
        <v>0</v>
      </c>
      <c r="AN1538" s="5" t="b">
        <f t="shared" ref="AN1538:AN1601" si="523">ISNUMBER(MATCH(48,AR1538:CH1538,0))</f>
        <v>0</v>
      </c>
      <c r="AO1538" s="5" t="b">
        <v>0</v>
      </c>
      <c r="AP1538" s="5" t="b">
        <f t="shared" ref="AP1538:AP1601" si="524">ISNUMBER(MATCH(52,AR1538:CH1538,0))</f>
        <v>0</v>
      </c>
      <c r="AQ1538" s="5" t="b">
        <v>0</v>
      </c>
      <c r="AR1538" s="2">
        <v>1</v>
      </c>
      <c r="AS1538" s="2">
        <v>2</v>
      </c>
      <c r="AT1538" s="2">
        <v>3</v>
      </c>
      <c r="AU1538" s="2">
        <v>4</v>
      </c>
      <c r="AV1538" s="2">
        <v>6</v>
      </c>
      <c r="AW1538" s="2">
        <v>8</v>
      </c>
      <c r="AX1538" s="2">
        <v>11</v>
      </c>
      <c r="AY1538" s="2">
        <v>12</v>
      </c>
      <c r="AZ1538" s="2">
        <v>13</v>
      </c>
      <c r="BA1538" s="2">
        <v>15</v>
      </c>
      <c r="BB1538" s="2">
        <v>20</v>
      </c>
      <c r="BC1538" s="2">
        <v>22</v>
      </c>
      <c r="BP1538" s="7"/>
      <c r="BQ1538" s="7"/>
      <c r="BR1538" s="7"/>
      <c r="BS1538" s="7"/>
      <c r="BT1538" s="7"/>
      <c r="BU1538" s="7"/>
      <c r="BV1538" s="7"/>
      <c r="BW1538" s="7"/>
      <c r="BX1538" s="7"/>
      <c r="BY1538" s="7"/>
      <c r="BZ1538" s="7"/>
      <c r="CA1538" s="7"/>
      <c r="CB1538" s="7"/>
      <c r="CC1538" s="7"/>
      <c r="CD1538" s="7"/>
      <c r="CE1538" s="7"/>
    </row>
    <row r="1539" spans="1:85" s="2" customFormat="1" ht="30" hidden="1" x14ac:dyDescent="0.25">
      <c r="A1539" s="7"/>
      <c r="B1539" s="7"/>
      <c r="C1539" s="7"/>
      <c r="D1539" s="7"/>
      <c r="E1539" s="7"/>
      <c r="F1539" s="7"/>
      <c r="G1539" s="7"/>
      <c r="H1539" s="7"/>
      <c r="I1539" s="7"/>
      <c r="J1539" s="7"/>
      <c r="K1539" s="7"/>
      <c r="L1539" s="11" t="s">
        <v>1674</v>
      </c>
      <c r="M1539" s="2" t="s">
        <v>1675</v>
      </c>
      <c r="N1539" s="7">
        <v>1</v>
      </c>
      <c r="O1539" s="7">
        <v>1</v>
      </c>
      <c r="P1539" s="9">
        <v>42370</v>
      </c>
      <c r="Q1539" s="7" t="s">
        <v>11</v>
      </c>
      <c r="R1539" s="7" t="s">
        <v>459</v>
      </c>
      <c r="S1539" s="7" t="s">
        <v>1676</v>
      </c>
      <c r="T1539" s="7" t="s">
        <v>495</v>
      </c>
      <c r="U1539" s="2">
        <f t="shared" si="504"/>
        <v>4</v>
      </c>
      <c r="V1539" s="2" t="b">
        <f t="shared" si="505"/>
        <v>1</v>
      </c>
      <c r="W1539" s="17" t="b">
        <f t="shared" si="506"/>
        <v>1</v>
      </c>
      <c r="X1539" s="2" t="b">
        <f t="shared" si="507"/>
        <v>0</v>
      </c>
      <c r="Y1539" s="2" t="b">
        <f t="shared" si="508"/>
        <v>0</v>
      </c>
      <c r="Z1539" s="2" t="b">
        <f t="shared" si="509"/>
        <v>0</v>
      </c>
      <c r="AA1539" s="2" t="b">
        <f t="shared" si="510"/>
        <v>1</v>
      </c>
      <c r="AB1539" s="2" t="b">
        <f t="shared" si="511"/>
        <v>0</v>
      </c>
      <c r="AC1539" s="2" t="b">
        <f t="shared" si="512"/>
        <v>0</v>
      </c>
      <c r="AD1539" s="2" t="b">
        <f t="shared" si="513"/>
        <v>0</v>
      </c>
      <c r="AE1539" s="2" t="b">
        <f t="shared" si="514"/>
        <v>0</v>
      </c>
      <c r="AF1539" s="2" t="b">
        <f t="shared" si="515"/>
        <v>0</v>
      </c>
      <c r="AG1539" s="2" t="b">
        <f t="shared" si="516"/>
        <v>0</v>
      </c>
      <c r="AH1539" s="17" t="b">
        <f t="shared" si="517"/>
        <v>0</v>
      </c>
      <c r="AI1539" s="2" t="b">
        <f t="shared" si="518"/>
        <v>1</v>
      </c>
      <c r="AJ1539" s="2" t="b">
        <f t="shared" si="519"/>
        <v>0</v>
      </c>
      <c r="AK1539" s="2" t="b">
        <f t="shared" si="520"/>
        <v>0</v>
      </c>
      <c r="AL1539" s="2" t="b">
        <f t="shared" si="521"/>
        <v>0</v>
      </c>
      <c r="AM1539" s="2" t="b">
        <f t="shared" si="522"/>
        <v>0</v>
      </c>
      <c r="AN1539" s="2" t="b">
        <f t="shared" si="523"/>
        <v>0</v>
      </c>
      <c r="AO1539" s="2" t="b">
        <v>0</v>
      </c>
      <c r="AP1539" s="2" t="b">
        <f t="shared" si="524"/>
        <v>0</v>
      </c>
      <c r="AQ1539" s="2" t="b">
        <v>0</v>
      </c>
      <c r="AR1539" s="7">
        <v>1</v>
      </c>
      <c r="AS1539" s="7">
        <v>2</v>
      </c>
      <c r="AT1539" s="7">
        <v>3</v>
      </c>
      <c r="AU1539" s="7">
        <v>7</v>
      </c>
      <c r="AV1539" s="7">
        <v>20</v>
      </c>
      <c r="AW1539" s="7"/>
      <c r="AX1539" s="7"/>
      <c r="AY1539" s="7"/>
      <c r="AZ1539" s="7"/>
      <c r="BA1539" s="7"/>
      <c r="BB1539" s="7"/>
      <c r="BC1539" s="7"/>
      <c r="BD1539" s="7"/>
      <c r="BE1539" s="7"/>
      <c r="BF1539" s="7"/>
      <c r="BG1539" s="7"/>
      <c r="BH1539" s="7"/>
      <c r="BI1539" s="7"/>
      <c r="BJ1539" s="7"/>
      <c r="BK1539" s="7"/>
      <c r="BL1539" s="7"/>
      <c r="BP1539" s="5"/>
      <c r="BQ1539" s="5"/>
      <c r="BR1539" s="5"/>
      <c r="BS1539" s="5"/>
      <c r="BT1539" s="5"/>
      <c r="BU1539" s="5"/>
      <c r="BV1539" s="5"/>
      <c r="BW1539" s="5"/>
      <c r="BX1539" s="5"/>
      <c r="BY1539" s="5"/>
      <c r="BZ1539" s="5"/>
      <c r="CA1539" s="5"/>
      <c r="CB1539" s="5"/>
      <c r="CC1539" s="5"/>
      <c r="CD1539" s="5"/>
      <c r="CE1539" s="5"/>
    </row>
    <row r="1540" spans="1:85" s="2" customFormat="1" hidden="1" x14ac:dyDescent="0.25">
      <c r="A1540" s="7"/>
      <c r="B1540" s="7"/>
      <c r="C1540" s="7"/>
      <c r="D1540" s="7"/>
      <c r="E1540" s="7"/>
      <c r="F1540" s="7"/>
      <c r="G1540" s="7"/>
      <c r="H1540" s="7"/>
      <c r="I1540" s="7"/>
      <c r="J1540" s="7"/>
      <c r="K1540" s="7"/>
      <c r="L1540" s="11" t="s">
        <v>4666</v>
      </c>
      <c r="M1540" s="2" t="s">
        <v>4667</v>
      </c>
      <c r="N1540" s="2">
        <v>2015</v>
      </c>
      <c r="O1540" s="2">
        <v>4</v>
      </c>
      <c r="P1540" s="3">
        <v>42095.413888888892</v>
      </c>
      <c r="Q1540" s="2" t="s">
        <v>2614</v>
      </c>
      <c r="R1540" s="2" t="s">
        <v>459</v>
      </c>
      <c r="S1540" s="2" t="s">
        <v>4668</v>
      </c>
      <c r="T1540" s="2" t="s">
        <v>480</v>
      </c>
      <c r="U1540" s="2">
        <f t="shared" si="504"/>
        <v>3</v>
      </c>
      <c r="V1540" s="2" t="b">
        <f t="shared" si="505"/>
        <v>1</v>
      </c>
      <c r="W1540" s="17" t="b">
        <f t="shared" si="506"/>
        <v>0</v>
      </c>
      <c r="X1540" s="2" t="b">
        <f t="shared" si="507"/>
        <v>0</v>
      </c>
      <c r="Y1540" s="2" t="b">
        <f t="shared" si="508"/>
        <v>0</v>
      </c>
      <c r="Z1540" s="2" t="b">
        <f t="shared" si="509"/>
        <v>0</v>
      </c>
      <c r="AA1540" s="2" t="b">
        <f t="shared" si="510"/>
        <v>0</v>
      </c>
      <c r="AB1540" s="2" t="b">
        <f t="shared" si="511"/>
        <v>0</v>
      </c>
      <c r="AC1540" s="2" t="b">
        <f t="shared" si="512"/>
        <v>0</v>
      </c>
      <c r="AD1540" s="2" t="b">
        <f t="shared" si="513"/>
        <v>1</v>
      </c>
      <c r="AE1540" s="2" t="b">
        <f t="shared" si="514"/>
        <v>0</v>
      </c>
      <c r="AF1540" s="2" t="b">
        <f t="shared" si="515"/>
        <v>0</v>
      </c>
      <c r="AG1540" s="2" t="b">
        <f t="shared" si="516"/>
        <v>0</v>
      </c>
      <c r="AH1540" s="17" t="b">
        <f t="shared" si="517"/>
        <v>0</v>
      </c>
      <c r="AI1540" s="2" t="b">
        <f t="shared" si="518"/>
        <v>0</v>
      </c>
      <c r="AJ1540" s="2" t="b">
        <f t="shared" si="519"/>
        <v>0</v>
      </c>
      <c r="AK1540" s="2" t="b">
        <f t="shared" si="520"/>
        <v>0</v>
      </c>
      <c r="AL1540" s="2" t="b">
        <f t="shared" si="521"/>
        <v>0</v>
      </c>
      <c r="AM1540" s="2" t="b">
        <f t="shared" si="522"/>
        <v>0</v>
      </c>
      <c r="AN1540" s="2" t="b">
        <f t="shared" si="523"/>
        <v>0</v>
      </c>
      <c r="AO1540" s="2" t="b">
        <v>0</v>
      </c>
      <c r="AP1540" s="2" t="b">
        <f t="shared" si="524"/>
        <v>1</v>
      </c>
      <c r="AQ1540" s="2" t="b">
        <v>0</v>
      </c>
      <c r="AR1540" s="2">
        <v>1</v>
      </c>
      <c r="AS1540" s="2" t="s">
        <v>5615</v>
      </c>
      <c r="AT1540" s="2">
        <v>11</v>
      </c>
      <c r="AU1540" s="2">
        <v>52</v>
      </c>
    </row>
    <row r="1541" spans="1:85" s="2" customFormat="1" ht="30" hidden="1" x14ac:dyDescent="0.25">
      <c r="L1541" s="11" t="s">
        <v>106</v>
      </c>
      <c r="M1541" s="2" t="s">
        <v>107</v>
      </c>
      <c r="N1541" s="2">
        <v>2015</v>
      </c>
      <c r="O1541" s="2">
        <v>1</v>
      </c>
      <c r="P1541" s="4">
        <v>42186</v>
      </c>
      <c r="Q1541" s="2" t="s">
        <v>11</v>
      </c>
      <c r="R1541" s="2" t="s">
        <v>9</v>
      </c>
      <c r="S1541" s="2" t="s">
        <v>97</v>
      </c>
      <c r="T1541" s="2" t="s">
        <v>13</v>
      </c>
      <c r="U1541" s="2">
        <f t="shared" si="504"/>
        <v>2</v>
      </c>
      <c r="V1541" s="2" t="b">
        <f t="shared" si="505"/>
        <v>1</v>
      </c>
      <c r="W1541" s="17" t="b">
        <f t="shared" si="506"/>
        <v>0</v>
      </c>
      <c r="X1541" s="2" t="b">
        <f t="shared" si="507"/>
        <v>0</v>
      </c>
      <c r="Y1541" s="2" t="b">
        <f t="shared" si="508"/>
        <v>0</v>
      </c>
      <c r="Z1541" s="2" t="b">
        <f t="shared" si="509"/>
        <v>0</v>
      </c>
      <c r="AA1541" s="2" t="b">
        <f t="shared" si="510"/>
        <v>0</v>
      </c>
      <c r="AB1541" s="2" t="b">
        <f t="shared" si="511"/>
        <v>0</v>
      </c>
      <c r="AC1541" s="2" t="b">
        <f t="shared" si="512"/>
        <v>0</v>
      </c>
      <c r="AD1541" s="2" t="b">
        <f t="shared" si="513"/>
        <v>0</v>
      </c>
      <c r="AE1541" s="2" t="b">
        <f t="shared" si="514"/>
        <v>1</v>
      </c>
      <c r="AF1541" s="2" t="b">
        <f t="shared" si="515"/>
        <v>0</v>
      </c>
      <c r="AG1541" s="2" t="b">
        <f t="shared" si="516"/>
        <v>0</v>
      </c>
      <c r="AH1541" s="17" t="b">
        <f t="shared" si="517"/>
        <v>0</v>
      </c>
      <c r="AI1541" s="2" t="b">
        <f t="shared" si="518"/>
        <v>0</v>
      </c>
      <c r="AJ1541" s="2" t="b">
        <f t="shared" si="519"/>
        <v>0</v>
      </c>
      <c r="AK1541" s="2" t="b">
        <f t="shared" si="520"/>
        <v>0</v>
      </c>
      <c r="AL1541" s="2" t="b">
        <f t="shared" si="521"/>
        <v>0</v>
      </c>
      <c r="AM1541" s="2" t="b">
        <f t="shared" si="522"/>
        <v>0</v>
      </c>
      <c r="AN1541" s="2" t="b">
        <f t="shared" si="523"/>
        <v>0</v>
      </c>
      <c r="AO1541" s="2" t="b">
        <v>0</v>
      </c>
      <c r="AP1541" s="2" t="b">
        <f t="shared" si="524"/>
        <v>0</v>
      </c>
      <c r="AQ1541" s="2" t="b">
        <v>0</v>
      </c>
      <c r="AR1541" s="2">
        <v>1</v>
      </c>
      <c r="AS1541" s="2">
        <v>3</v>
      </c>
      <c r="AT1541" s="2">
        <v>13</v>
      </c>
      <c r="BP1541" s="7"/>
    </row>
    <row r="1542" spans="1:85" s="2" customFormat="1" ht="30" hidden="1" x14ac:dyDescent="0.25">
      <c r="A1542" s="7"/>
      <c r="B1542" s="7"/>
      <c r="C1542" s="7"/>
      <c r="D1542" s="7"/>
      <c r="E1542" s="7"/>
      <c r="F1542" s="7"/>
      <c r="G1542" s="7"/>
      <c r="H1542" s="7"/>
      <c r="I1542" s="7"/>
      <c r="J1542" s="7"/>
      <c r="K1542" s="7"/>
      <c r="L1542" s="11" t="s">
        <v>4218</v>
      </c>
      <c r="M1542" s="2" t="s">
        <v>4219</v>
      </c>
      <c r="N1542" s="2">
        <v>2015</v>
      </c>
      <c r="O1542" s="2">
        <v>1</v>
      </c>
      <c r="P1542" s="4">
        <v>42005</v>
      </c>
      <c r="Q1542" s="2" t="s">
        <v>11</v>
      </c>
      <c r="R1542" s="2" t="s">
        <v>459</v>
      </c>
      <c r="S1542" s="2" t="s">
        <v>4220</v>
      </c>
      <c r="T1542" s="2" t="s">
        <v>480</v>
      </c>
      <c r="U1542" s="2">
        <f t="shared" si="504"/>
        <v>1</v>
      </c>
      <c r="V1542" s="2" t="b">
        <f t="shared" si="505"/>
        <v>1</v>
      </c>
      <c r="W1542" s="17" t="b">
        <f t="shared" si="506"/>
        <v>0</v>
      </c>
      <c r="X1542" s="2" t="b">
        <f t="shared" si="507"/>
        <v>0</v>
      </c>
      <c r="Y1542" s="2" t="b">
        <f t="shared" si="508"/>
        <v>0</v>
      </c>
      <c r="Z1542" s="2" t="b">
        <f t="shared" si="509"/>
        <v>0</v>
      </c>
      <c r="AA1542" s="2" t="b">
        <f t="shared" si="510"/>
        <v>0</v>
      </c>
      <c r="AB1542" s="2" t="b">
        <f t="shared" si="511"/>
        <v>0</v>
      </c>
      <c r="AC1542" s="2" t="b">
        <f t="shared" si="512"/>
        <v>0</v>
      </c>
      <c r="AD1542" s="2" t="b">
        <f t="shared" si="513"/>
        <v>0</v>
      </c>
      <c r="AE1542" s="2" t="b">
        <f t="shared" si="514"/>
        <v>0</v>
      </c>
      <c r="AF1542" s="2" t="b">
        <f t="shared" si="515"/>
        <v>0</v>
      </c>
      <c r="AG1542" s="2" t="b">
        <f t="shared" si="516"/>
        <v>0</v>
      </c>
      <c r="AH1542" s="17" t="b">
        <f t="shared" si="517"/>
        <v>0</v>
      </c>
      <c r="AI1542" s="2" t="b">
        <f t="shared" si="518"/>
        <v>0</v>
      </c>
      <c r="AJ1542" s="2" t="b">
        <f t="shared" si="519"/>
        <v>0</v>
      </c>
      <c r="AK1542" s="2" t="b">
        <f t="shared" si="520"/>
        <v>0</v>
      </c>
      <c r="AL1542" s="2" t="b">
        <f t="shared" si="521"/>
        <v>0</v>
      </c>
      <c r="AM1542" s="2" t="b">
        <f t="shared" si="522"/>
        <v>0</v>
      </c>
      <c r="AN1542" s="2" t="b">
        <f t="shared" si="523"/>
        <v>0</v>
      </c>
      <c r="AO1542" s="2" t="b">
        <v>0</v>
      </c>
      <c r="AP1542" s="2" t="b">
        <f t="shared" si="524"/>
        <v>0</v>
      </c>
      <c r="AQ1542" s="2" t="b">
        <v>0</v>
      </c>
      <c r="AR1542" s="2">
        <v>1</v>
      </c>
    </row>
    <row r="1543" spans="1:85" s="2" customFormat="1" ht="30" hidden="1" x14ac:dyDescent="0.25">
      <c r="L1543" s="11" t="s">
        <v>5184</v>
      </c>
      <c r="M1543" s="2" t="s">
        <v>5185</v>
      </c>
      <c r="N1543" s="2">
        <v>2012</v>
      </c>
      <c r="O1543" s="2">
        <v>3</v>
      </c>
      <c r="P1543" s="3">
        <v>41375.707638888889</v>
      </c>
      <c r="Q1543" s="2" t="s">
        <v>11</v>
      </c>
      <c r="R1543" s="2" t="s">
        <v>5159</v>
      </c>
      <c r="S1543" s="2" t="s">
        <v>5173</v>
      </c>
      <c r="T1543" s="2" t="s">
        <v>3321</v>
      </c>
      <c r="U1543" s="2">
        <f t="shared" si="504"/>
        <v>1</v>
      </c>
      <c r="V1543" s="2" t="b">
        <f t="shared" si="505"/>
        <v>1</v>
      </c>
      <c r="W1543" s="17" t="b">
        <f t="shared" si="506"/>
        <v>0</v>
      </c>
      <c r="X1543" s="2" t="b">
        <f t="shared" si="507"/>
        <v>0</v>
      </c>
      <c r="Y1543" s="2" t="b">
        <f t="shared" si="508"/>
        <v>0</v>
      </c>
      <c r="Z1543" s="2" t="b">
        <f t="shared" si="509"/>
        <v>0</v>
      </c>
      <c r="AA1543" s="2" t="b">
        <f t="shared" si="510"/>
        <v>0</v>
      </c>
      <c r="AB1543" s="2" t="b">
        <f t="shared" si="511"/>
        <v>0</v>
      </c>
      <c r="AC1543" s="2" t="b">
        <f t="shared" si="512"/>
        <v>0</v>
      </c>
      <c r="AD1543" s="2" t="b">
        <f t="shared" si="513"/>
        <v>0</v>
      </c>
      <c r="AE1543" s="2" t="b">
        <f t="shared" si="514"/>
        <v>0</v>
      </c>
      <c r="AF1543" s="2" t="b">
        <f t="shared" si="515"/>
        <v>0</v>
      </c>
      <c r="AG1543" s="2" t="b">
        <f t="shared" si="516"/>
        <v>0</v>
      </c>
      <c r="AH1543" s="17" t="b">
        <f t="shared" si="517"/>
        <v>0</v>
      </c>
      <c r="AI1543" s="2" t="b">
        <f t="shared" si="518"/>
        <v>0</v>
      </c>
      <c r="AJ1543" s="2" t="b">
        <f t="shared" si="519"/>
        <v>0</v>
      </c>
      <c r="AK1543" s="2" t="b">
        <f t="shared" si="520"/>
        <v>0</v>
      </c>
      <c r="AL1543" s="2" t="b">
        <f t="shared" si="521"/>
        <v>0</v>
      </c>
      <c r="AM1543" s="2" t="b">
        <f t="shared" si="522"/>
        <v>0</v>
      </c>
      <c r="AN1543" s="2" t="b">
        <f t="shared" si="523"/>
        <v>0</v>
      </c>
      <c r="AO1543" s="2" t="b">
        <v>0</v>
      </c>
      <c r="AP1543" s="2" t="b">
        <f t="shared" si="524"/>
        <v>0</v>
      </c>
      <c r="AQ1543" s="2" t="b">
        <v>0</v>
      </c>
      <c r="AR1543" s="2">
        <v>1</v>
      </c>
    </row>
    <row r="1544" spans="1:85" s="2" customFormat="1" ht="30" hidden="1" x14ac:dyDescent="0.25">
      <c r="A1544" s="7"/>
      <c r="B1544" s="7"/>
      <c r="C1544" s="7"/>
      <c r="D1544" s="7"/>
      <c r="E1544" s="7"/>
      <c r="F1544" s="7"/>
      <c r="G1544" s="7"/>
      <c r="H1544" s="7"/>
      <c r="I1544" s="7"/>
      <c r="J1544" s="7"/>
      <c r="K1544" s="7"/>
      <c r="L1544" s="11" t="s">
        <v>2021</v>
      </c>
      <c r="M1544" s="2" t="s">
        <v>2022</v>
      </c>
      <c r="N1544" s="7">
        <v>2008</v>
      </c>
      <c r="O1544" s="7">
        <v>1</v>
      </c>
      <c r="P1544" s="8">
        <v>39508.404861111114</v>
      </c>
      <c r="Q1544" s="7" t="s">
        <v>11</v>
      </c>
      <c r="R1544" s="7" t="s">
        <v>459</v>
      </c>
      <c r="S1544" s="7" t="s">
        <v>2023</v>
      </c>
      <c r="T1544" s="7" t="s">
        <v>1180</v>
      </c>
      <c r="U1544" s="2">
        <f t="shared" si="504"/>
        <v>3</v>
      </c>
      <c r="V1544" s="2" t="b">
        <f t="shared" si="505"/>
        <v>1</v>
      </c>
      <c r="W1544" s="17" t="b">
        <f t="shared" si="506"/>
        <v>0</v>
      </c>
      <c r="X1544" s="2" t="b">
        <f t="shared" si="507"/>
        <v>0</v>
      </c>
      <c r="Y1544" s="2" t="b">
        <f t="shared" si="508"/>
        <v>0</v>
      </c>
      <c r="Z1544" s="2" t="b">
        <f t="shared" si="509"/>
        <v>0</v>
      </c>
      <c r="AA1544" s="2" t="b">
        <f t="shared" si="510"/>
        <v>0</v>
      </c>
      <c r="AB1544" s="2" t="b">
        <f t="shared" si="511"/>
        <v>0</v>
      </c>
      <c r="AC1544" s="2" t="b">
        <f t="shared" si="512"/>
        <v>0</v>
      </c>
      <c r="AD1544" s="2" t="b">
        <f t="shared" si="513"/>
        <v>0</v>
      </c>
      <c r="AE1544" s="2" t="b">
        <f t="shared" si="514"/>
        <v>1</v>
      </c>
      <c r="AF1544" s="2" t="b">
        <f t="shared" si="515"/>
        <v>0</v>
      </c>
      <c r="AG1544" s="2" t="b">
        <f t="shared" si="516"/>
        <v>0</v>
      </c>
      <c r="AH1544" s="17" t="b">
        <f t="shared" si="517"/>
        <v>0</v>
      </c>
      <c r="AI1544" s="2" t="b">
        <f t="shared" si="518"/>
        <v>0</v>
      </c>
      <c r="AJ1544" s="2" t="b">
        <f t="shared" si="519"/>
        <v>0</v>
      </c>
      <c r="AK1544" s="2" t="b">
        <f t="shared" si="520"/>
        <v>0</v>
      </c>
      <c r="AL1544" s="2" t="b">
        <f t="shared" si="521"/>
        <v>0</v>
      </c>
      <c r="AM1544" s="2" t="b">
        <f t="shared" si="522"/>
        <v>0</v>
      </c>
      <c r="AN1544" s="2" t="b">
        <f t="shared" si="523"/>
        <v>0</v>
      </c>
      <c r="AO1544" s="2" t="b">
        <v>0</v>
      </c>
      <c r="AP1544" s="2" t="b">
        <f t="shared" si="524"/>
        <v>1</v>
      </c>
      <c r="AQ1544" s="2" t="b">
        <v>0</v>
      </c>
      <c r="AR1544" s="7">
        <v>1</v>
      </c>
      <c r="AS1544" s="7">
        <v>13</v>
      </c>
      <c r="AT1544" s="7">
        <v>52</v>
      </c>
      <c r="AU1544" s="7"/>
      <c r="AV1544" s="7"/>
      <c r="AW1544" s="7"/>
      <c r="AX1544" s="7"/>
      <c r="AY1544" s="7"/>
      <c r="AZ1544" s="7"/>
      <c r="BA1544" s="7"/>
      <c r="BB1544" s="7"/>
      <c r="BC1544" s="7"/>
      <c r="BD1544" s="7"/>
      <c r="BE1544" s="7"/>
      <c r="BF1544" s="7"/>
      <c r="BG1544" s="7"/>
      <c r="BH1544" s="7"/>
      <c r="BI1544" s="7"/>
      <c r="BJ1544" s="7"/>
      <c r="BK1544" s="7"/>
      <c r="BL1544" s="7"/>
    </row>
    <row r="1545" spans="1:85" s="2" customFormat="1" hidden="1" x14ac:dyDescent="0.25">
      <c r="A1545" s="7"/>
      <c r="B1545" s="7"/>
      <c r="C1545" s="7"/>
      <c r="D1545" s="7"/>
      <c r="E1545" s="7"/>
      <c r="F1545" s="7"/>
      <c r="G1545" s="7"/>
      <c r="H1545" s="7"/>
      <c r="I1545" s="7"/>
      <c r="J1545" s="7"/>
      <c r="K1545" s="7"/>
      <c r="L1545" s="11" t="s">
        <v>4328</v>
      </c>
      <c r="M1545" s="2" t="s">
        <v>4329</v>
      </c>
      <c r="N1545" s="2">
        <v>2013</v>
      </c>
      <c r="O1545" s="2">
        <v>1</v>
      </c>
      <c r="P1545" s="3">
        <v>41275.631249999999</v>
      </c>
      <c r="Q1545" s="2" t="s">
        <v>11</v>
      </c>
      <c r="R1545" s="2" t="s">
        <v>459</v>
      </c>
      <c r="S1545" s="2" t="s">
        <v>4330</v>
      </c>
      <c r="T1545" s="2" t="s">
        <v>484</v>
      </c>
      <c r="U1545" s="2">
        <f t="shared" si="504"/>
        <v>4</v>
      </c>
      <c r="V1545" s="2" t="b">
        <f t="shared" si="505"/>
        <v>1</v>
      </c>
      <c r="W1545" s="17" t="b">
        <f t="shared" si="506"/>
        <v>0</v>
      </c>
      <c r="X1545" s="2" t="b">
        <f t="shared" si="507"/>
        <v>1</v>
      </c>
      <c r="Y1545" s="2" t="b">
        <f t="shared" si="508"/>
        <v>0</v>
      </c>
      <c r="Z1545" s="2" t="b">
        <f t="shared" si="509"/>
        <v>0</v>
      </c>
      <c r="AA1545" s="2" t="b">
        <f t="shared" si="510"/>
        <v>0</v>
      </c>
      <c r="AB1545" s="2" t="b">
        <f t="shared" si="511"/>
        <v>0</v>
      </c>
      <c r="AC1545" s="2" t="b">
        <f t="shared" si="512"/>
        <v>0</v>
      </c>
      <c r="AD1545" s="2" t="b">
        <f t="shared" si="513"/>
        <v>0</v>
      </c>
      <c r="AE1545" s="2" t="b">
        <f t="shared" si="514"/>
        <v>0</v>
      </c>
      <c r="AF1545" s="2" t="b">
        <f t="shared" si="515"/>
        <v>0</v>
      </c>
      <c r="AG1545" s="2" t="b">
        <f t="shared" si="516"/>
        <v>0</v>
      </c>
      <c r="AH1545" s="17" t="b">
        <f t="shared" si="517"/>
        <v>1</v>
      </c>
      <c r="AI1545" s="2" t="b">
        <f t="shared" si="518"/>
        <v>1</v>
      </c>
      <c r="AJ1545" s="2" t="b">
        <f t="shared" si="519"/>
        <v>0</v>
      </c>
      <c r="AK1545" s="2" t="b">
        <f t="shared" si="520"/>
        <v>0</v>
      </c>
      <c r="AL1545" s="2" t="b">
        <f t="shared" si="521"/>
        <v>0</v>
      </c>
      <c r="AM1545" s="2" t="b">
        <f t="shared" si="522"/>
        <v>0</v>
      </c>
      <c r="AN1545" s="2" t="b">
        <f t="shared" si="523"/>
        <v>0</v>
      </c>
      <c r="AO1545" s="2" t="b">
        <v>0</v>
      </c>
      <c r="AP1545" s="2" t="b">
        <f t="shared" si="524"/>
        <v>0</v>
      </c>
      <c r="AQ1545" s="2" t="b">
        <v>0</v>
      </c>
      <c r="AR1545" s="2">
        <v>1</v>
      </c>
      <c r="AS1545" s="2">
        <v>3</v>
      </c>
      <c r="AT1545" s="2">
        <v>4</v>
      </c>
      <c r="AU1545" s="2" t="s">
        <v>5615</v>
      </c>
      <c r="AV1545" s="2">
        <v>16</v>
      </c>
      <c r="AW1545" s="2">
        <v>20</v>
      </c>
    </row>
    <row r="1546" spans="1:85" s="2" customFormat="1" ht="30" hidden="1" x14ac:dyDescent="0.25">
      <c r="A1546" s="7"/>
      <c r="B1546" s="7"/>
      <c r="C1546" s="7"/>
      <c r="D1546" s="7"/>
      <c r="E1546" s="7"/>
      <c r="F1546" s="7"/>
      <c r="G1546" s="7"/>
      <c r="H1546" s="7"/>
      <c r="I1546" s="7"/>
      <c r="J1546" s="7"/>
      <c r="K1546" s="7"/>
      <c r="L1546" s="11" t="s">
        <v>1430</v>
      </c>
      <c r="M1546" s="2" t="s">
        <v>1431</v>
      </c>
      <c r="N1546" s="2">
        <v>2</v>
      </c>
      <c r="O1546" s="2">
        <v>8</v>
      </c>
      <c r="P1546" s="4">
        <v>38231</v>
      </c>
      <c r="Q1546" s="2" t="s">
        <v>1432</v>
      </c>
      <c r="R1546" s="2" t="s">
        <v>459</v>
      </c>
      <c r="S1546" s="2" t="s">
        <v>1433</v>
      </c>
      <c r="T1546" s="2" t="s">
        <v>1434</v>
      </c>
      <c r="U1546" s="2">
        <f t="shared" si="504"/>
        <v>2</v>
      </c>
      <c r="V1546" s="2" t="b">
        <f t="shared" si="505"/>
        <v>1</v>
      </c>
      <c r="W1546" s="17" t="b">
        <f t="shared" si="506"/>
        <v>0</v>
      </c>
      <c r="X1546" s="2" t="b">
        <f t="shared" si="507"/>
        <v>0</v>
      </c>
      <c r="Y1546" s="2" t="b">
        <f t="shared" si="508"/>
        <v>0</v>
      </c>
      <c r="Z1546" s="2" t="b">
        <f t="shared" si="509"/>
        <v>0</v>
      </c>
      <c r="AA1546" s="2" t="b">
        <f t="shared" si="510"/>
        <v>0</v>
      </c>
      <c r="AB1546" s="2" t="b">
        <f t="shared" si="511"/>
        <v>0</v>
      </c>
      <c r="AC1546" s="2" t="b">
        <f t="shared" si="512"/>
        <v>0</v>
      </c>
      <c r="AD1546" s="2" t="b">
        <f t="shared" si="513"/>
        <v>0</v>
      </c>
      <c r="AE1546" s="2" t="b">
        <f t="shared" si="514"/>
        <v>0</v>
      </c>
      <c r="AF1546" s="2" t="b">
        <f t="shared" si="515"/>
        <v>0</v>
      </c>
      <c r="AG1546" s="2" t="b">
        <f t="shared" si="516"/>
        <v>0</v>
      </c>
      <c r="AH1546" s="17" t="b">
        <f t="shared" si="517"/>
        <v>0</v>
      </c>
      <c r="AI1546" s="2" t="b">
        <f t="shared" si="518"/>
        <v>0</v>
      </c>
      <c r="AJ1546" s="2" t="b">
        <f t="shared" si="519"/>
        <v>0</v>
      </c>
      <c r="AK1546" s="2" t="b">
        <f t="shared" si="520"/>
        <v>0</v>
      </c>
      <c r="AL1546" s="2" t="b">
        <f t="shared" si="521"/>
        <v>0</v>
      </c>
      <c r="AM1546" s="2" t="b">
        <f t="shared" si="522"/>
        <v>0</v>
      </c>
      <c r="AN1546" s="2" t="b">
        <f t="shared" si="523"/>
        <v>1</v>
      </c>
      <c r="AO1546" s="2" t="b">
        <v>0</v>
      </c>
      <c r="AP1546" s="2" t="b">
        <f t="shared" si="524"/>
        <v>0</v>
      </c>
      <c r="AQ1546" s="2" t="b">
        <v>0</v>
      </c>
      <c r="AR1546" s="2">
        <v>1</v>
      </c>
      <c r="AS1546" s="2">
        <v>48</v>
      </c>
      <c r="BQ1546" s="7"/>
      <c r="BR1546" s="7"/>
      <c r="BS1546" s="7"/>
      <c r="BT1546" s="7"/>
      <c r="BU1546" s="7"/>
      <c r="BV1546" s="7"/>
      <c r="BW1546" s="7"/>
      <c r="BX1546" s="7"/>
      <c r="BY1546" s="7"/>
      <c r="BZ1546" s="7"/>
      <c r="CA1546" s="7"/>
      <c r="CB1546" s="7"/>
      <c r="CC1546" s="7"/>
      <c r="CD1546" s="7"/>
      <c r="CE1546" s="7"/>
    </row>
    <row r="1547" spans="1:85" s="84" customFormat="1" ht="225" x14ac:dyDescent="0.25">
      <c r="A1547" s="75" t="s">
        <v>5676</v>
      </c>
      <c r="B1547" s="80" t="s">
        <v>5705</v>
      </c>
      <c r="C1547" s="63" t="s">
        <v>6300</v>
      </c>
      <c r="D1547" s="94" t="s">
        <v>5703</v>
      </c>
      <c r="E1547" s="94" t="s">
        <v>6301</v>
      </c>
      <c r="F1547" s="94" t="s">
        <v>5703</v>
      </c>
      <c r="G1547" s="94" t="s">
        <v>6302</v>
      </c>
      <c r="H1547" s="94" t="s">
        <v>5734</v>
      </c>
      <c r="I1547" s="95">
        <v>1081300618</v>
      </c>
      <c r="J1547" s="90"/>
      <c r="K1547" s="75"/>
      <c r="L1547" s="90" t="s">
        <v>442</v>
      </c>
      <c r="M1547" s="90" t="s">
        <v>443</v>
      </c>
      <c r="N1547" s="90">
        <v>2011</v>
      </c>
      <c r="O1547" s="90">
        <v>1</v>
      </c>
      <c r="P1547" s="93">
        <v>40683</v>
      </c>
      <c r="Q1547" s="90" t="s">
        <v>11</v>
      </c>
      <c r="R1547" s="90" t="s">
        <v>329</v>
      </c>
      <c r="S1547" s="90" t="s">
        <v>444</v>
      </c>
      <c r="T1547" s="90" t="s">
        <v>335</v>
      </c>
      <c r="U1547" s="90">
        <f t="shared" si="504"/>
        <v>1</v>
      </c>
      <c r="V1547" s="90" t="b">
        <f t="shared" si="505"/>
        <v>0</v>
      </c>
      <c r="W1547" s="90" t="b">
        <f t="shared" si="506"/>
        <v>0</v>
      </c>
      <c r="X1547" s="90" t="b">
        <f t="shared" si="507"/>
        <v>0</v>
      </c>
      <c r="Y1547" s="90" t="b">
        <f t="shared" si="508"/>
        <v>0</v>
      </c>
      <c r="Z1547" s="90" t="b">
        <f t="shared" si="509"/>
        <v>0</v>
      </c>
      <c r="AA1547" s="90" t="b">
        <f t="shared" si="510"/>
        <v>0</v>
      </c>
      <c r="AB1547" s="90" t="b">
        <f t="shared" si="511"/>
        <v>0</v>
      </c>
      <c r="AC1547" s="90" t="b">
        <f t="shared" si="512"/>
        <v>0</v>
      </c>
      <c r="AD1547" s="90" t="b">
        <f t="shared" si="513"/>
        <v>0</v>
      </c>
      <c r="AE1547" s="90" t="b">
        <f t="shared" si="514"/>
        <v>0</v>
      </c>
      <c r="AF1547" s="90" t="b">
        <f t="shared" si="515"/>
        <v>0</v>
      </c>
      <c r="AG1547" s="90" t="b">
        <f t="shared" si="516"/>
        <v>0</v>
      </c>
      <c r="AH1547" s="90" t="b">
        <f t="shared" si="517"/>
        <v>0</v>
      </c>
      <c r="AI1547" s="90" t="b">
        <f t="shared" si="518"/>
        <v>0</v>
      </c>
      <c r="AJ1547" s="90" t="b">
        <f t="shared" si="519"/>
        <v>0</v>
      </c>
      <c r="AK1547" s="90" t="b">
        <f t="shared" si="520"/>
        <v>0</v>
      </c>
      <c r="AL1547" s="90" t="b">
        <f t="shared" si="521"/>
        <v>0</v>
      </c>
      <c r="AM1547" s="90" t="b">
        <f t="shared" si="522"/>
        <v>0</v>
      </c>
      <c r="AN1547" s="90" t="b">
        <f t="shared" si="523"/>
        <v>0</v>
      </c>
      <c r="AO1547" s="90" t="b">
        <v>1</v>
      </c>
      <c r="AP1547" s="90" t="b">
        <f t="shared" si="524"/>
        <v>0</v>
      </c>
      <c r="AQ1547" s="90" t="b">
        <v>0</v>
      </c>
      <c r="AR1547" s="2">
        <v>51</v>
      </c>
      <c r="AS1547" s="2" t="s">
        <v>5617</v>
      </c>
      <c r="AT1547" s="2"/>
      <c r="AU1547" s="2"/>
      <c r="AV1547" s="2"/>
      <c r="AW1547" s="2"/>
      <c r="AX1547" s="2"/>
      <c r="AY1547" s="2"/>
      <c r="AZ1547" s="2"/>
      <c r="BA1547" s="2"/>
      <c r="BB1547" s="2"/>
      <c r="BC1547" s="2"/>
      <c r="BD1547" s="2"/>
      <c r="BE1547" s="2"/>
      <c r="BF1547" s="2"/>
      <c r="BG1547" s="2"/>
      <c r="BH1547" s="2"/>
      <c r="BI1547" s="2"/>
      <c r="BJ1547" s="2"/>
      <c r="BK1547" s="2"/>
      <c r="BL1547" s="2"/>
      <c r="BM1547" s="7"/>
      <c r="BN1547" s="7"/>
      <c r="BO1547" s="7"/>
      <c r="BP1547" s="2"/>
      <c r="BQ1547" s="2"/>
      <c r="BR1547" s="2"/>
      <c r="BS1547" s="2"/>
      <c r="BT1547" s="2"/>
      <c r="BU1547" s="2"/>
      <c r="BV1547" s="2"/>
      <c r="BW1547" s="2"/>
      <c r="BX1547" s="2"/>
      <c r="BY1547" s="2"/>
      <c r="BZ1547" s="2"/>
      <c r="CA1547" s="2"/>
      <c r="CB1547" s="2"/>
      <c r="CC1547" s="2"/>
      <c r="CD1547" s="2"/>
      <c r="CE1547" s="2"/>
      <c r="CF1547" s="5"/>
      <c r="CG1547" s="77"/>
    </row>
    <row r="1548" spans="1:85" s="2" customFormat="1" ht="105" hidden="1" x14ac:dyDescent="0.25">
      <c r="A1548" s="42" t="s">
        <v>5658</v>
      </c>
      <c r="B1548" s="42" t="s">
        <v>5705</v>
      </c>
      <c r="C1548" s="42"/>
      <c r="D1548" s="42" t="s">
        <v>5705</v>
      </c>
      <c r="E1548" s="42"/>
      <c r="F1548" s="42"/>
      <c r="G1548" s="54" t="s">
        <v>6341</v>
      </c>
      <c r="H1548" s="42"/>
      <c r="I1548" s="42">
        <v>1111078313</v>
      </c>
      <c r="J1548" s="42"/>
      <c r="K1548" s="42" t="s">
        <v>6342</v>
      </c>
      <c r="L1548" s="5" t="s">
        <v>4401</v>
      </c>
      <c r="M1548" s="5" t="s">
        <v>4402</v>
      </c>
      <c r="N1548" s="5">
        <v>12</v>
      </c>
      <c r="O1548" s="5">
        <v>10</v>
      </c>
      <c r="P1548" s="6">
        <v>42736</v>
      </c>
      <c r="Q1548" s="5" t="s">
        <v>474</v>
      </c>
      <c r="R1548" s="5" t="s">
        <v>459</v>
      </c>
      <c r="S1548" s="5" t="s">
        <v>4403</v>
      </c>
      <c r="T1548" s="5" t="s">
        <v>4404</v>
      </c>
      <c r="U1548" s="5">
        <f t="shared" si="504"/>
        <v>5</v>
      </c>
      <c r="V1548" s="5" t="b">
        <f t="shared" si="505"/>
        <v>1</v>
      </c>
      <c r="W1548" s="51" t="b">
        <f t="shared" si="506"/>
        <v>1</v>
      </c>
      <c r="X1548" s="5" t="b">
        <f t="shared" si="507"/>
        <v>0</v>
      </c>
      <c r="Y1548" s="5" t="b">
        <f t="shared" si="508"/>
        <v>0</v>
      </c>
      <c r="Z1548" s="5" t="b">
        <f t="shared" si="509"/>
        <v>0</v>
      </c>
      <c r="AA1548" s="5" t="b">
        <f t="shared" si="510"/>
        <v>0</v>
      </c>
      <c r="AB1548" s="5" t="b">
        <f t="shared" si="511"/>
        <v>0</v>
      </c>
      <c r="AC1548" s="5" t="b">
        <f t="shared" si="512"/>
        <v>0</v>
      </c>
      <c r="AD1548" s="5" t="b">
        <f t="shared" si="513"/>
        <v>0</v>
      </c>
      <c r="AE1548" s="5" t="b">
        <f t="shared" si="514"/>
        <v>0</v>
      </c>
      <c r="AF1548" s="5" t="b">
        <f t="shared" si="515"/>
        <v>0</v>
      </c>
      <c r="AG1548" s="5" t="b">
        <f t="shared" si="516"/>
        <v>0</v>
      </c>
      <c r="AH1548" s="51" t="b">
        <f t="shared" si="517"/>
        <v>0</v>
      </c>
      <c r="AI1548" s="5" t="b">
        <f t="shared" si="518"/>
        <v>1</v>
      </c>
      <c r="AJ1548" s="5" t="b">
        <f t="shared" si="519"/>
        <v>0</v>
      </c>
      <c r="AK1548" s="5" t="b">
        <f t="shared" si="520"/>
        <v>0</v>
      </c>
      <c r="AL1548" s="5" t="b">
        <f t="shared" si="521"/>
        <v>1</v>
      </c>
      <c r="AM1548" s="5" t="b">
        <f t="shared" si="522"/>
        <v>0</v>
      </c>
      <c r="AN1548" s="5" t="b">
        <f t="shared" si="523"/>
        <v>0</v>
      </c>
      <c r="AO1548" s="5" t="b">
        <v>0</v>
      </c>
      <c r="AP1548" s="5" t="b">
        <f t="shared" si="524"/>
        <v>1</v>
      </c>
      <c r="AQ1548" s="5" t="b">
        <v>0</v>
      </c>
      <c r="AR1548" s="2">
        <v>1</v>
      </c>
      <c r="AS1548" s="2">
        <v>2</v>
      </c>
      <c r="AT1548" s="2">
        <v>20</v>
      </c>
      <c r="AU1548" s="2">
        <v>23</v>
      </c>
      <c r="AV1548" s="2">
        <v>52</v>
      </c>
    </row>
    <row r="1549" spans="1:85" s="2" customFormat="1" ht="30" hidden="1" x14ac:dyDescent="0.25">
      <c r="B1549" s="7"/>
      <c r="C1549" s="7"/>
      <c r="D1549" s="7"/>
      <c r="E1549" s="7"/>
      <c r="F1549" s="7"/>
      <c r="G1549" s="7"/>
      <c r="H1549" s="7"/>
      <c r="I1549" s="7"/>
      <c r="J1549" s="7"/>
      <c r="K1549" s="7"/>
      <c r="L1549" s="11" t="s">
        <v>528</v>
      </c>
      <c r="M1549" s="2" t="s">
        <v>529</v>
      </c>
      <c r="N1549" s="2">
        <v>2012</v>
      </c>
      <c r="O1549" s="2">
        <v>1</v>
      </c>
      <c r="P1549" s="3">
        <v>41000.449999999997</v>
      </c>
      <c r="Q1549" s="2" t="s">
        <v>11</v>
      </c>
      <c r="R1549" s="2" t="s">
        <v>459</v>
      </c>
      <c r="S1549" s="2" t="s">
        <v>530</v>
      </c>
      <c r="T1549" s="2" t="s">
        <v>531</v>
      </c>
      <c r="U1549" s="2">
        <f t="shared" si="504"/>
        <v>1</v>
      </c>
      <c r="V1549" s="2" t="b">
        <f t="shared" si="505"/>
        <v>0</v>
      </c>
      <c r="W1549" s="17" t="b">
        <f t="shared" si="506"/>
        <v>0</v>
      </c>
      <c r="X1549" s="2" t="b">
        <f t="shared" si="507"/>
        <v>0</v>
      </c>
      <c r="Y1549" s="2" t="b">
        <f t="shared" si="508"/>
        <v>0</v>
      </c>
      <c r="Z1549" s="2" t="b">
        <f t="shared" si="509"/>
        <v>0</v>
      </c>
      <c r="AA1549" s="2" t="b">
        <f t="shared" si="510"/>
        <v>0</v>
      </c>
      <c r="AB1549" s="2" t="b">
        <f t="shared" si="511"/>
        <v>0</v>
      </c>
      <c r="AC1549" s="2" t="b">
        <f t="shared" si="512"/>
        <v>0</v>
      </c>
      <c r="AD1549" s="2" t="b">
        <f t="shared" si="513"/>
        <v>0</v>
      </c>
      <c r="AE1549" s="2" t="b">
        <f t="shared" si="514"/>
        <v>0</v>
      </c>
      <c r="AF1549" s="2" t="b">
        <f t="shared" si="515"/>
        <v>0</v>
      </c>
      <c r="AG1549" s="2" t="b">
        <f t="shared" si="516"/>
        <v>0</v>
      </c>
      <c r="AH1549" s="17" t="b">
        <f t="shared" si="517"/>
        <v>0</v>
      </c>
      <c r="AI1549" s="2" t="b">
        <f t="shared" si="518"/>
        <v>0</v>
      </c>
      <c r="AJ1549" s="2" t="b">
        <f t="shared" si="519"/>
        <v>0</v>
      </c>
      <c r="AK1549" s="2" t="b">
        <f t="shared" si="520"/>
        <v>1</v>
      </c>
      <c r="AL1549" s="2" t="b">
        <f t="shared" si="521"/>
        <v>0</v>
      </c>
      <c r="AM1549" s="2" t="b">
        <f t="shared" si="522"/>
        <v>0</v>
      </c>
      <c r="AN1549" s="2" t="b">
        <f t="shared" si="523"/>
        <v>0</v>
      </c>
      <c r="AO1549" s="2" t="b">
        <v>0</v>
      </c>
      <c r="AP1549" s="2" t="b">
        <f t="shared" si="524"/>
        <v>0</v>
      </c>
      <c r="AQ1549" s="2" t="b">
        <v>0</v>
      </c>
      <c r="AR1549" s="2" t="s">
        <v>5615</v>
      </c>
      <c r="AS1549" s="2">
        <v>22</v>
      </c>
    </row>
    <row r="1550" spans="1:85" s="2" customFormat="1" hidden="1" x14ac:dyDescent="0.25">
      <c r="A1550" s="7"/>
      <c r="B1550" s="7"/>
      <c r="C1550" s="7"/>
      <c r="D1550" s="7"/>
      <c r="E1550" s="7"/>
      <c r="F1550" s="7"/>
      <c r="G1550" s="7"/>
      <c r="H1550" s="7"/>
      <c r="I1550" s="7"/>
      <c r="J1550" s="7"/>
      <c r="K1550" s="7"/>
      <c r="L1550" s="11" t="s">
        <v>2080</v>
      </c>
      <c r="M1550" s="2" t="s">
        <v>2081</v>
      </c>
      <c r="N1550" s="7">
        <v>29</v>
      </c>
      <c r="O1550" s="7">
        <v>4</v>
      </c>
      <c r="P1550" s="8">
        <v>39630.386805555558</v>
      </c>
      <c r="Q1550" s="7" t="s">
        <v>11</v>
      </c>
      <c r="R1550" s="7" t="s">
        <v>459</v>
      </c>
      <c r="S1550" s="7" t="s">
        <v>2078</v>
      </c>
      <c r="T1550" s="7" t="s">
        <v>2079</v>
      </c>
      <c r="U1550" s="2">
        <f t="shared" si="504"/>
        <v>1</v>
      </c>
      <c r="V1550" s="2" t="b">
        <f t="shared" si="505"/>
        <v>1</v>
      </c>
      <c r="W1550" s="17" t="b">
        <f t="shared" si="506"/>
        <v>0</v>
      </c>
      <c r="X1550" s="2" t="b">
        <f t="shared" si="507"/>
        <v>0</v>
      </c>
      <c r="Y1550" s="2" t="b">
        <f t="shared" si="508"/>
        <v>0</v>
      </c>
      <c r="Z1550" s="2" t="b">
        <f t="shared" si="509"/>
        <v>0</v>
      </c>
      <c r="AA1550" s="2" t="b">
        <f t="shared" si="510"/>
        <v>0</v>
      </c>
      <c r="AB1550" s="2" t="b">
        <f t="shared" si="511"/>
        <v>0</v>
      </c>
      <c r="AC1550" s="2" t="b">
        <f t="shared" si="512"/>
        <v>0</v>
      </c>
      <c r="AD1550" s="2" t="b">
        <f t="shared" si="513"/>
        <v>0</v>
      </c>
      <c r="AE1550" s="2" t="b">
        <f t="shared" si="514"/>
        <v>0</v>
      </c>
      <c r="AF1550" s="2" t="b">
        <f t="shared" si="515"/>
        <v>0</v>
      </c>
      <c r="AG1550" s="2" t="b">
        <f t="shared" si="516"/>
        <v>0</v>
      </c>
      <c r="AH1550" s="17" t="b">
        <f t="shared" si="517"/>
        <v>0</v>
      </c>
      <c r="AI1550" s="2" t="b">
        <f t="shared" si="518"/>
        <v>0</v>
      </c>
      <c r="AJ1550" s="2" t="b">
        <f t="shared" si="519"/>
        <v>0</v>
      </c>
      <c r="AK1550" s="2" t="b">
        <f t="shared" si="520"/>
        <v>0</v>
      </c>
      <c r="AL1550" s="2" t="b">
        <f t="shared" si="521"/>
        <v>0</v>
      </c>
      <c r="AM1550" s="2" t="b">
        <f t="shared" si="522"/>
        <v>0</v>
      </c>
      <c r="AN1550" s="2" t="b">
        <f t="shared" si="523"/>
        <v>0</v>
      </c>
      <c r="AO1550" s="2" t="b">
        <v>0</v>
      </c>
      <c r="AP1550" s="2" t="b">
        <f t="shared" si="524"/>
        <v>0</v>
      </c>
      <c r="AQ1550" s="2" t="b">
        <v>0</v>
      </c>
      <c r="AR1550" s="7">
        <v>1</v>
      </c>
      <c r="AS1550" s="7" t="s">
        <v>5615</v>
      </c>
      <c r="AT1550" s="7"/>
      <c r="AU1550" s="7"/>
      <c r="AV1550" s="7"/>
      <c r="AW1550" s="7"/>
      <c r="AX1550" s="7"/>
      <c r="AY1550" s="7"/>
      <c r="AZ1550" s="7"/>
      <c r="BA1550" s="7"/>
      <c r="BB1550" s="7"/>
      <c r="BC1550" s="7"/>
      <c r="BD1550" s="7"/>
      <c r="BE1550" s="7"/>
      <c r="BF1550" s="7"/>
      <c r="BG1550" s="7"/>
      <c r="BH1550" s="7"/>
      <c r="BI1550" s="7"/>
      <c r="BJ1550" s="7"/>
      <c r="BK1550" s="7"/>
      <c r="BL1550" s="7"/>
    </row>
    <row r="1551" spans="1:85" s="2" customFormat="1" hidden="1" x14ac:dyDescent="0.25">
      <c r="L1551" s="11" t="s">
        <v>5139</v>
      </c>
      <c r="M1551" s="2" t="s">
        <v>5140</v>
      </c>
      <c r="N1551" s="2">
        <v>34</v>
      </c>
      <c r="O1551" s="2">
        <v>1</v>
      </c>
      <c r="P1551" s="3">
        <v>41548.621527777781</v>
      </c>
      <c r="Q1551" s="2" t="s">
        <v>11</v>
      </c>
      <c r="R1551" s="2" t="s">
        <v>4779</v>
      </c>
      <c r="S1551" s="2" t="s">
        <v>5141</v>
      </c>
      <c r="T1551" s="2" t="s">
        <v>4781</v>
      </c>
      <c r="U1551" s="2">
        <f t="shared" si="504"/>
        <v>1</v>
      </c>
      <c r="V1551" s="2" t="b">
        <f t="shared" si="505"/>
        <v>1</v>
      </c>
      <c r="W1551" s="17" t="b">
        <f t="shared" si="506"/>
        <v>0</v>
      </c>
      <c r="X1551" s="2" t="b">
        <f t="shared" si="507"/>
        <v>0</v>
      </c>
      <c r="Y1551" s="2" t="b">
        <f t="shared" si="508"/>
        <v>0</v>
      </c>
      <c r="Z1551" s="2" t="b">
        <f t="shared" si="509"/>
        <v>0</v>
      </c>
      <c r="AA1551" s="2" t="b">
        <f t="shared" si="510"/>
        <v>0</v>
      </c>
      <c r="AB1551" s="2" t="b">
        <f t="shared" si="511"/>
        <v>0</v>
      </c>
      <c r="AC1551" s="2" t="b">
        <f t="shared" si="512"/>
        <v>0</v>
      </c>
      <c r="AD1551" s="2" t="b">
        <f t="shared" si="513"/>
        <v>0</v>
      </c>
      <c r="AE1551" s="2" t="b">
        <f t="shared" si="514"/>
        <v>0</v>
      </c>
      <c r="AF1551" s="2" t="b">
        <f t="shared" si="515"/>
        <v>0</v>
      </c>
      <c r="AG1551" s="2" t="b">
        <f t="shared" si="516"/>
        <v>0</v>
      </c>
      <c r="AH1551" s="17" t="b">
        <f t="shared" si="517"/>
        <v>0</v>
      </c>
      <c r="AI1551" s="2" t="b">
        <f t="shared" si="518"/>
        <v>0</v>
      </c>
      <c r="AJ1551" s="2" t="b">
        <f t="shared" si="519"/>
        <v>0</v>
      </c>
      <c r="AK1551" s="2" t="b">
        <f t="shared" si="520"/>
        <v>0</v>
      </c>
      <c r="AL1551" s="2" t="b">
        <f t="shared" si="521"/>
        <v>0</v>
      </c>
      <c r="AM1551" s="2" t="b">
        <f t="shared" si="522"/>
        <v>0</v>
      </c>
      <c r="AN1551" s="2" t="b">
        <f t="shared" si="523"/>
        <v>0</v>
      </c>
      <c r="AO1551" s="2" t="b">
        <v>0</v>
      </c>
      <c r="AP1551" s="2" t="b">
        <f t="shared" si="524"/>
        <v>0</v>
      </c>
      <c r="AQ1551" s="2" t="b">
        <v>0</v>
      </c>
      <c r="AR1551" s="2">
        <v>1</v>
      </c>
      <c r="AS1551" s="2" t="s">
        <v>5615</v>
      </c>
    </row>
    <row r="1552" spans="1:85" s="2" customFormat="1" ht="30" hidden="1" x14ac:dyDescent="0.25">
      <c r="L1552" s="11" t="s">
        <v>4946</v>
      </c>
      <c r="M1552" s="2" t="s">
        <v>4947</v>
      </c>
      <c r="N1552" s="2">
        <v>2013</v>
      </c>
      <c r="O1552" s="2">
        <v>1</v>
      </c>
      <c r="P1552" s="3">
        <v>41275.527083333334</v>
      </c>
      <c r="Q1552" s="2" t="s">
        <v>4778</v>
      </c>
      <c r="R1552" s="2" t="s">
        <v>4779</v>
      </c>
      <c r="S1552" s="2" t="s">
        <v>4935</v>
      </c>
      <c r="T1552" s="2" t="s">
        <v>4781</v>
      </c>
      <c r="U1552" s="2">
        <f t="shared" si="504"/>
        <v>1</v>
      </c>
      <c r="V1552" s="2" t="b">
        <f t="shared" si="505"/>
        <v>1</v>
      </c>
      <c r="W1552" s="17" t="b">
        <f t="shared" si="506"/>
        <v>0</v>
      </c>
      <c r="X1552" s="2" t="b">
        <f t="shared" si="507"/>
        <v>0</v>
      </c>
      <c r="Y1552" s="2" t="b">
        <f t="shared" si="508"/>
        <v>0</v>
      </c>
      <c r="Z1552" s="2" t="b">
        <f t="shared" si="509"/>
        <v>0</v>
      </c>
      <c r="AA1552" s="2" t="b">
        <f t="shared" si="510"/>
        <v>0</v>
      </c>
      <c r="AB1552" s="2" t="b">
        <f t="shared" si="511"/>
        <v>0</v>
      </c>
      <c r="AC1552" s="2" t="b">
        <f t="shared" si="512"/>
        <v>0</v>
      </c>
      <c r="AD1552" s="2" t="b">
        <f t="shared" si="513"/>
        <v>0</v>
      </c>
      <c r="AE1552" s="2" t="b">
        <f t="shared" si="514"/>
        <v>0</v>
      </c>
      <c r="AF1552" s="2" t="b">
        <f t="shared" si="515"/>
        <v>0</v>
      </c>
      <c r="AG1552" s="2" t="b">
        <f t="shared" si="516"/>
        <v>0</v>
      </c>
      <c r="AH1552" s="17" t="b">
        <f t="shared" si="517"/>
        <v>0</v>
      </c>
      <c r="AI1552" s="2" t="b">
        <f t="shared" si="518"/>
        <v>0</v>
      </c>
      <c r="AJ1552" s="2" t="b">
        <f t="shared" si="519"/>
        <v>0</v>
      </c>
      <c r="AK1552" s="2" t="b">
        <f t="shared" si="520"/>
        <v>0</v>
      </c>
      <c r="AL1552" s="2" t="b">
        <f t="shared" si="521"/>
        <v>0</v>
      </c>
      <c r="AM1552" s="2" t="b">
        <f t="shared" si="522"/>
        <v>0</v>
      </c>
      <c r="AN1552" s="2" t="b">
        <f t="shared" si="523"/>
        <v>0</v>
      </c>
      <c r="AO1552" s="2" t="b">
        <v>0</v>
      </c>
      <c r="AP1552" s="2" t="b">
        <f t="shared" si="524"/>
        <v>0</v>
      </c>
      <c r="AQ1552" s="2" t="b">
        <v>0</v>
      </c>
      <c r="AR1552" s="2">
        <v>1</v>
      </c>
    </row>
    <row r="1553" spans="1:85" s="2" customFormat="1" ht="30" hidden="1" x14ac:dyDescent="0.25">
      <c r="A1553" s="7"/>
      <c r="B1553" s="7"/>
      <c r="C1553" s="7"/>
      <c r="D1553" s="7"/>
      <c r="E1553" s="7"/>
      <c r="F1553" s="7"/>
      <c r="G1553" s="7"/>
      <c r="H1553" s="7"/>
      <c r="I1553" s="7"/>
      <c r="J1553" s="7"/>
      <c r="K1553" s="7"/>
      <c r="L1553" s="11" t="s">
        <v>4571</v>
      </c>
      <c r="M1553" s="2" t="s">
        <v>4572</v>
      </c>
      <c r="N1553" s="2">
        <v>2011</v>
      </c>
      <c r="O1553" s="2">
        <v>1</v>
      </c>
      <c r="P1553" s="3">
        <v>40544.695833333331</v>
      </c>
      <c r="Q1553" s="2" t="s">
        <v>474</v>
      </c>
      <c r="R1553" s="2" t="s">
        <v>459</v>
      </c>
      <c r="S1553" s="2" t="s">
        <v>4568</v>
      </c>
      <c r="T1553" s="2" t="s">
        <v>476</v>
      </c>
      <c r="U1553" s="2">
        <f t="shared" si="504"/>
        <v>0</v>
      </c>
      <c r="V1553" s="2" t="b">
        <f t="shared" si="505"/>
        <v>0</v>
      </c>
      <c r="W1553" s="17" t="b">
        <f t="shared" si="506"/>
        <v>0</v>
      </c>
      <c r="X1553" s="2" t="b">
        <f t="shared" si="507"/>
        <v>0</v>
      </c>
      <c r="Y1553" s="2" t="b">
        <f t="shared" si="508"/>
        <v>0</v>
      </c>
      <c r="Z1553" s="2" t="b">
        <f t="shared" si="509"/>
        <v>0</v>
      </c>
      <c r="AA1553" s="2" t="b">
        <f t="shared" si="510"/>
        <v>0</v>
      </c>
      <c r="AB1553" s="2" t="b">
        <f t="shared" si="511"/>
        <v>0</v>
      </c>
      <c r="AC1553" s="2" t="b">
        <f t="shared" si="512"/>
        <v>0</v>
      </c>
      <c r="AD1553" s="2" t="b">
        <f t="shared" si="513"/>
        <v>0</v>
      </c>
      <c r="AE1553" s="2" t="b">
        <f t="shared" si="514"/>
        <v>0</v>
      </c>
      <c r="AF1553" s="2" t="b">
        <f t="shared" si="515"/>
        <v>0</v>
      </c>
      <c r="AG1553" s="2" t="b">
        <f t="shared" si="516"/>
        <v>0</v>
      </c>
      <c r="AH1553" s="17" t="b">
        <f t="shared" si="517"/>
        <v>0</v>
      </c>
      <c r="AI1553" s="2" t="b">
        <f t="shared" si="518"/>
        <v>0</v>
      </c>
      <c r="AJ1553" s="2" t="b">
        <f t="shared" si="519"/>
        <v>0</v>
      </c>
      <c r="AK1553" s="2" t="b">
        <f t="shared" si="520"/>
        <v>0</v>
      </c>
      <c r="AL1553" s="2" t="b">
        <f t="shared" si="521"/>
        <v>0</v>
      </c>
      <c r="AM1553" s="2" t="b">
        <f t="shared" si="522"/>
        <v>0</v>
      </c>
      <c r="AN1553" s="2" t="b">
        <f t="shared" si="523"/>
        <v>0</v>
      </c>
      <c r="AO1553" s="2" t="b">
        <v>0</v>
      </c>
      <c r="AP1553" s="2" t="b">
        <f t="shared" si="524"/>
        <v>0</v>
      </c>
      <c r="AQ1553" s="2" t="b">
        <v>0</v>
      </c>
      <c r="AR1553" s="2" t="s">
        <v>5615</v>
      </c>
    </row>
    <row r="1554" spans="1:85" s="2" customFormat="1" hidden="1" x14ac:dyDescent="0.25">
      <c r="A1554" s="7"/>
      <c r="L1554" s="11" t="s">
        <v>4391</v>
      </c>
      <c r="M1554" s="2" t="s">
        <v>4392</v>
      </c>
      <c r="N1554" s="7">
        <v>2012</v>
      </c>
      <c r="O1554" s="7">
        <v>1</v>
      </c>
      <c r="P1554" s="9">
        <v>40909</v>
      </c>
      <c r="Q1554" s="7" t="s">
        <v>11</v>
      </c>
      <c r="R1554" s="7" t="s">
        <v>459</v>
      </c>
      <c r="S1554" s="7" t="s">
        <v>4388</v>
      </c>
      <c r="T1554" s="7" t="s">
        <v>484</v>
      </c>
      <c r="U1554" s="2">
        <f t="shared" si="504"/>
        <v>2</v>
      </c>
      <c r="V1554" s="2" t="b">
        <f t="shared" si="505"/>
        <v>1</v>
      </c>
      <c r="W1554" s="17" t="b">
        <f t="shared" si="506"/>
        <v>0</v>
      </c>
      <c r="X1554" s="2" t="b">
        <f t="shared" si="507"/>
        <v>0</v>
      </c>
      <c r="Y1554" s="2" t="b">
        <f t="shared" si="508"/>
        <v>0</v>
      </c>
      <c r="Z1554" s="2" t="b">
        <f t="shared" si="509"/>
        <v>0</v>
      </c>
      <c r="AA1554" s="2" t="b">
        <f t="shared" si="510"/>
        <v>0</v>
      </c>
      <c r="AB1554" s="2" t="b">
        <f t="shared" si="511"/>
        <v>0</v>
      </c>
      <c r="AC1554" s="2" t="b">
        <f t="shared" si="512"/>
        <v>0</v>
      </c>
      <c r="AD1554" s="2" t="b">
        <f t="shared" si="513"/>
        <v>0</v>
      </c>
      <c r="AE1554" s="2" t="b">
        <f t="shared" si="514"/>
        <v>0</v>
      </c>
      <c r="AF1554" s="2" t="b">
        <f t="shared" si="515"/>
        <v>0</v>
      </c>
      <c r="AG1554" s="2" t="b">
        <f t="shared" si="516"/>
        <v>0</v>
      </c>
      <c r="AH1554" s="17" t="b">
        <f t="shared" si="517"/>
        <v>0</v>
      </c>
      <c r="AI1554" s="2" t="b">
        <f t="shared" si="518"/>
        <v>0</v>
      </c>
      <c r="AJ1554" s="2" t="b">
        <f t="shared" si="519"/>
        <v>0</v>
      </c>
      <c r="AK1554" s="2" t="b">
        <f t="shared" si="520"/>
        <v>0</v>
      </c>
      <c r="AL1554" s="2" t="b">
        <f t="shared" si="521"/>
        <v>0</v>
      </c>
      <c r="AM1554" s="2" t="b">
        <f t="shared" si="522"/>
        <v>0</v>
      </c>
      <c r="AN1554" s="2" t="b">
        <f t="shared" si="523"/>
        <v>1</v>
      </c>
      <c r="AO1554" s="2" t="b">
        <v>0</v>
      </c>
      <c r="AP1554" s="2" t="b">
        <f t="shared" si="524"/>
        <v>0</v>
      </c>
      <c r="AQ1554" s="2" t="b">
        <v>0</v>
      </c>
      <c r="AR1554" s="7">
        <v>1</v>
      </c>
      <c r="AS1554" s="7">
        <v>48</v>
      </c>
      <c r="AT1554" s="7"/>
      <c r="AU1554" s="7"/>
      <c r="AV1554" s="7"/>
      <c r="AW1554" s="7"/>
      <c r="AX1554" s="7"/>
      <c r="AY1554" s="7"/>
      <c r="AZ1554" s="7"/>
      <c r="BA1554" s="7"/>
      <c r="BB1554" s="7"/>
      <c r="BC1554" s="7"/>
      <c r="BD1554" s="7"/>
      <c r="BE1554" s="7"/>
      <c r="BF1554" s="7"/>
      <c r="BG1554" s="7"/>
      <c r="BH1554" s="7"/>
      <c r="BI1554" s="7"/>
      <c r="BJ1554" s="7"/>
      <c r="BK1554" s="7"/>
      <c r="BL1554" s="7"/>
    </row>
    <row r="1555" spans="1:85" s="2" customFormat="1" hidden="1" x14ac:dyDescent="0.25">
      <c r="A1555" s="42" t="s">
        <v>5656</v>
      </c>
      <c r="B1555" s="42"/>
      <c r="C1555" s="42" t="s">
        <v>5693</v>
      </c>
      <c r="D1555" s="42"/>
      <c r="E1555" s="42" t="s">
        <v>5705</v>
      </c>
      <c r="F1555" s="42"/>
      <c r="G1555" s="42"/>
      <c r="H1555" s="42"/>
      <c r="I1555" s="42"/>
      <c r="J1555" s="42">
        <v>1752810</v>
      </c>
      <c r="K1555" s="42" t="s">
        <v>6343</v>
      </c>
      <c r="L1555" s="5" t="s">
        <v>4393</v>
      </c>
      <c r="M1555" s="5" t="s">
        <v>4394</v>
      </c>
      <c r="N1555" s="49">
        <v>229</v>
      </c>
      <c r="O1555" s="49">
        <v>21</v>
      </c>
      <c r="P1555" s="50">
        <v>41524.411805555559</v>
      </c>
      <c r="Q1555" s="49" t="s">
        <v>11</v>
      </c>
      <c r="R1555" s="49" t="s">
        <v>459</v>
      </c>
      <c r="S1555" s="49" t="s">
        <v>4388</v>
      </c>
      <c r="T1555" s="49" t="s">
        <v>484</v>
      </c>
      <c r="U1555" s="5">
        <f t="shared" si="504"/>
        <v>11</v>
      </c>
      <c r="V1555" s="5" t="b">
        <f t="shared" si="505"/>
        <v>1</v>
      </c>
      <c r="W1555" s="51" t="b">
        <f t="shared" si="506"/>
        <v>0</v>
      </c>
      <c r="X1555" s="5" t="b">
        <f t="shared" si="507"/>
        <v>1</v>
      </c>
      <c r="Y1555" s="5" t="b">
        <f t="shared" si="508"/>
        <v>0</v>
      </c>
      <c r="Z1555" s="5" t="b">
        <f t="shared" si="509"/>
        <v>0</v>
      </c>
      <c r="AA1555" s="5" t="b">
        <f t="shared" si="510"/>
        <v>1</v>
      </c>
      <c r="AB1555" s="5" t="b">
        <f t="shared" si="511"/>
        <v>1</v>
      </c>
      <c r="AC1555" s="5" t="b">
        <f t="shared" si="512"/>
        <v>1</v>
      </c>
      <c r="AD1555" s="5" t="b">
        <f t="shared" si="513"/>
        <v>1</v>
      </c>
      <c r="AE1555" s="5" t="b">
        <f t="shared" si="514"/>
        <v>1</v>
      </c>
      <c r="AF1555" s="5" t="b">
        <f t="shared" si="515"/>
        <v>1</v>
      </c>
      <c r="AG1555" s="5" t="b">
        <f t="shared" si="516"/>
        <v>1</v>
      </c>
      <c r="AH1555" s="51" t="b">
        <f t="shared" si="517"/>
        <v>1</v>
      </c>
      <c r="AI1555" s="5" t="b">
        <f t="shared" si="518"/>
        <v>0</v>
      </c>
      <c r="AJ1555" s="5" t="b">
        <f t="shared" si="519"/>
        <v>0</v>
      </c>
      <c r="AK1555" s="5" t="b">
        <f t="shared" si="520"/>
        <v>0</v>
      </c>
      <c r="AL1555" s="5" t="b">
        <f t="shared" si="521"/>
        <v>0</v>
      </c>
      <c r="AM1555" s="5" t="b">
        <f t="shared" si="522"/>
        <v>0</v>
      </c>
      <c r="AN1555" s="5" t="b">
        <f t="shared" si="523"/>
        <v>0</v>
      </c>
      <c r="AO1555" s="5" t="b">
        <v>0</v>
      </c>
      <c r="AP1555" s="5" t="b">
        <f t="shared" si="524"/>
        <v>1</v>
      </c>
      <c r="AQ1555" s="5" t="b">
        <v>0</v>
      </c>
      <c r="AR1555" s="7">
        <v>1</v>
      </c>
      <c r="AS1555" s="7">
        <v>3</v>
      </c>
      <c r="AT1555" s="7">
        <v>4</v>
      </c>
      <c r="AU1555" s="7">
        <v>7</v>
      </c>
      <c r="AV1555" s="7">
        <v>8</v>
      </c>
      <c r="AW1555" s="7">
        <v>10</v>
      </c>
      <c r="AX1555" s="7">
        <v>11</v>
      </c>
      <c r="AY1555" s="7">
        <v>12</v>
      </c>
      <c r="AZ1555" s="7">
        <v>13</v>
      </c>
      <c r="BA1555" s="7">
        <v>14</v>
      </c>
      <c r="BB1555" s="7">
        <v>15</v>
      </c>
      <c r="BC1555" s="7">
        <v>16</v>
      </c>
      <c r="BD1555" s="7">
        <v>36</v>
      </c>
      <c r="BE1555" s="7">
        <v>52</v>
      </c>
      <c r="BF1555" s="7"/>
      <c r="BG1555" s="7"/>
      <c r="BH1555" s="7"/>
      <c r="BI1555" s="7"/>
      <c r="BJ1555" s="7"/>
      <c r="BK1555" s="7"/>
      <c r="BL1555" s="7"/>
    </row>
    <row r="1556" spans="1:85" s="2" customFormat="1" ht="30" hidden="1" x14ac:dyDescent="0.25">
      <c r="A1556" s="42" t="s">
        <v>5656</v>
      </c>
      <c r="B1556" s="42"/>
      <c r="C1556" s="42" t="s">
        <v>5693</v>
      </c>
      <c r="D1556" s="42"/>
      <c r="E1556" s="42"/>
      <c r="F1556" s="42"/>
      <c r="G1556" s="42" t="s">
        <v>5693</v>
      </c>
      <c r="H1556" s="42" t="s">
        <v>6316</v>
      </c>
      <c r="I1556" s="42" t="s">
        <v>5705</v>
      </c>
      <c r="J1556" s="42">
        <v>760877451</v>
      </c>
      <c r="K1556" s="42"/>
      <c r="L1556" s="5" t="s">
        <v>4395</v>
      </c>
      <c r="M1556" s="5" t="s">
        <v>4396</v>
      </c>
      <c r="N1556" s="49">
        <v>229</v>
      </c>
      <c r="O1556" s="49">
        <v>1</v>
      </c>
      <c r="P1556" s="50">
        <v>41491.503472222219</v>
      </c>
      <c r="Q1556" s="49" t="s">
        <v>11</v>
      </c>
      <c r="R1556" s="49" t="s">
        <v>459</v>
      </c>
      <c r="S1556" s="49" t="s">
        <v>4388</v>
      </c>
      <c r="T1556" s="49" t="s">
        <v>484</v>
      </c>
      <c r="U1556" s="5">
        <f t="shared" si="504"/>
        <v>11</v>
      </c>
      <c r="V1556" s="5" t="b">
        <f t="shared" si="505"/>
        <v>1</v>
      </c>
      <c r="W1556" s="51" t="b">
        <f t="shared" si="506"/>
        <v>0</v>
      </c>
      <c r="X1556" s="5" t="b">
        <f t="shared" si="507"/>
        <v>1</v>
      </c>
      <c r="Y1556" s="5" t="b">
        <f t="shared" si="508"/>
        <v>0</v>
      </c>
      <c r="Z1556" s="5" t="b">
        <f t="shared" si="509"/>
        <v>0</v>
      </c>
      <c r="AA1556" s="5" t="b">
        <f t="shared" si="510"/>
        <v>1</v>
      </c>
      <c r="AB1556" s="5" t="b">
        <f t="shared" si="511"/>
        <v>1</v>
      </c>
      <c r="AC1556" s="5" t="b">
        <f t="shared" si="512"/>
        <v>1</v>
      </c>
      <c r="AD1556" s="5" t="b">
        <f t="shared" si="513"/>
        <v>1</v>
      </c>
      <c r="AE1556" s="5" t="b">
        <f t="shared" si="514"/>
        <v>1</v>
      </c>
      <c r="AF1556" s="5" t="b">
        <f t="shared" si="515"/>
        <v>1</v>
      </c>
      <c r="AG1556" s="5" t="b">
        <f t="shared" si="516"/>
        <v>1</v>
      </c>
      <c r="AH1556" s="51" t="b">
        <f t="shared" si="517"/>
        <v>1</v>
      </c>
      <c r="AI1556" s="5" t="b">
        <f t="shared" si="518"/>
        <v>0</v>
      </c>
      <c r="AJ1556" s="5" t="b">
        <f t="shared" si="519"/>
        <v>0</v>
      </c>
      <c r="AK1556" s="5" t="b">
        <f t="shared" si="520"/>
        <v>0</v>
      </c>
      <c r="AL1556" s="5" t="b">
        <f t="shared" si="521"/>
        <v>0</v>
      </c>
      <c r="AM1556" s="5" t="b">
        <f t="shared" si="522"/>
        <v>0</v>
      </c>
      <c r="AN1556" s="5" t="b">
        <f t="shared" si="523"/>
        <v>0</v>
      </c>
      <c r="AO1556" s="5" t="b">
        <v>0</v>
      </c>
      <c r="AP1556" s="5" t="b">
        <f t="shared" si="524"/>
        <v>1</v>
      </c>
      <c r="AQ1556" s="5" t="b">
        <v>0</v>
      </c>
      <c r="AR1556" s="7">
        <v>1</v>
      </c>
      <c r="AS1556" s="7">
        <v>3</v>
      </c>
      <c r="AT1556" s="7">
        <v>4</v>
      </c>
      <c r="AU1556" s="7">
        <v>7</v>
      </c>
      <c r="AV1556" s="7">
        <v>8</v>
      </c>
      <c r="AW1556" s="7">
        <v>10</v>
      </c>
      <c r="AX1556" s="7">
        <v>11</v>
      </c>
      <c r="AY1556" s="7">
        <v>12</v>
      </c>
      <c r="AZ1556" s="7">
        <v>13</v>
      </c>
      <c r="BA1556" s="7">
        <v>14</v>
      </c>
      <c r="BB1556" s="7">
        <v>15</v>
      </c>
      <c r="BC1556" s="7">
        <v>16</v>
      </c>
      <c r="BD1556" s="7">
        <v>52</v>
      </c>
      <c r="BE1556" s="7"/>
      <c r="BF1556" s="7"/>
      <c r="BG1556" s="7"/>
      <c r="BH1556" s="7"/>
      <c r="BI1556" s="7"/>
      <c r="BJ1556" s="7"/>
      <c r="BK1556" s="7"/>
      <c r="BL1556" s="7"/>
    </row>
    <row r="1557" spans="1:85" s="2" customFormat="1" hidden="1" x14ac:dyDescent="0.25">
      <c r="A1557" s="42" t="s">
        <v>5656</v>
      </c>
      <c r="B1557" s="42"/>
      <c r="C1557" s="42" t="s">
        <v>5693</v>
      </c>
      <c r="D1557" s="42"/>
      <c r="E1557" s="42"/>
      <c r="F1557" s="42">
        <v>1952</v>
      </c>
      <c r="G1557" s="42" t="s">
        <v>5693</v>
      </c>
      <c r="H1557" s="42"/>
      <c r="I1557" s="42" t="s">
        <v>5705</v>
      </c>
      <c r="J1557" s="42">
        <v>760959401</v>
      </c>
      <c r="K1557" s="42"/>
      <c r="L1557" s="5" t="s">
        <v>4397</v>
      </c>
      <c r="M1557" s="5" t="s">
        <v>4398</v>
      </c>
      <c r="N1557" s="49">
        <v>221</v>
      </c>
      <c r="O1557" s="49">
        <v>1</v>
      </c>
      <c r="P1557" s="50">
        <v>40491.450694444444</v>
      </c>
      <c r="Q1557" s="49" t="s">
        <v>11</v>
      </c>
      <c r="R1557" s="49" t="s">
        <v>459</v>
      </c>
      <c r="S1557" s="49" t="s">
        <v>4388</v>
      </c>
      <c r="T1557" s="49" t="s">
        <v>484</v>
      </c>
      <c r="U1557" s="5">
        <f t="shared" si="504"/>
        <v>11</v>
      </c>
      <c r="V1557" s="5" t="b">
        <f t="shared" si="505"/>
        <v>1</v>
      </c>
      <c r="W1557" s="51" t="b">
        <f t="shared" si="506"/>
        <v>0</v>
      </c>
      <c r="X1557" s="5" t="b">
        <f t="shared" si="507"/>
        <v>1</v>
      </c>
      <c r="Y1557" s="5" t="b">
        <f t="shared" si="508"/>
        <v>0</v>
      </c>
      <c r="Z1557" s="5" t="b">
        <f t="shared" si="509"/>
        <v>0</v>
      </c>
      <c r="AA1557" s="5" t="b">
        <f t="shared" si="510"/>
        <v>1</v>
      </c>
      <c r="AB1557" s="5" t="b">
        <f t="shared" si="511"/>
        <v>1</v>
      </c>
      <c r="AC1557" s="5" t="b">
        <f t="shared" si="512"/>
        <v>1</v>
      </c>
      <c r="AD1557" s="5" t="b">
        <f t="shared" si="513"/>
        <v>1</v>
      </c>
      <c r="AE1557" s="5" t="b">
        <f t="shared" si="514"/>
        <v>1</v>
      </c>
      <c r="AF1557" s="5" t="b">
        <f t="shared" si="515"/>
        <v>1</v>
      </c>
      <c r="AG1557" s="5" t="b">
        <f t="shared" si="516"/>
        <v>1</v>
      </c>
      <c r="AH1557" s="51" t="b">
        <f t="shared" si="517"/>
        <v>1</v>
      </c>
      <c r="AI1557" s="5" t="b">
        <f t="shared" si="518"/>
        <v>0</v>
      </c>
      <c r="AJ1557" s="5" t="b">
        <f t="shared" si="519"/>
        <v>0</v>
      </c>
      <c r="AK1557" s="5" t="b">
        <f t="shared" si="520"/>
        <v>0</v>
      </c>
      <c r="AL1557" s="5" t="b">
        <f t="shared" si="521"/>
        <v>0</v>
      </c>
      <c r="AM1557" s="5" t="b">
        <f t="shared" si="522"/>
        <v>0</v>
      </c>
      <c r="AN1557" s="5" t="b">
        <f t="shared" si="523"/>
        <v>0</v>
      </c>
      <c r="AO1557" s="5" t="b">
        <v>0</v>
      </c>
      <c r="AP1557" s="5" t="b">
        <f t="shared" si="524"/>
        <v>1</v>
      </c>
      <c r="AQ1557" s="5" t="b">
        <v>0</v>
      </c>
      <c r="AR1557" s="7">
        <v>1</v>
      </c>
      <c r="AS1557" s="7">
        <v>3</v>
      </c>
      <c r="AT1557" s="7">
        <v>4</v>
      </c>
      <c r="AU1557" s="7">
        <v>7</v>
      </c>
      <c r="AV1557" s="7">
        <v>8</v>
      </c>
      <c r="AW1557" s="7">
        <v>10</v>
      </c>
      <c r="AX1557" s="7">
        <v>11</v>
      </c>
      <c r="AY1557" s="7">
        <v>12</v>
      </c>
      <c r="AZ1557" s="7">
        <v>13</v>
      </c>
      <c r="BA1557" s="7">
        <v>14</v>
      </c>
      <c r="BB1557" s="7">
        <v>15</v>
      </c>
      <c r="BC1557" s="7">
        <v>16</v>
      </c>
      <c r="BD1557" s="7">
        <v>52</v>
      </c>
      <c r="BE1557" s="7"/>
      <c r="BF1557" s="7"/>
      <c r="BG1557" s="7"/>
      <c r="BH1557" s="7"/>
      <c r="BI1557" s="7"/>
      <c r="BJ1557" s="7"/>
      <c r="BK1557" s="7"/>
      <c r="BL1557" s="7"/>
      <c r="BP1557" s="7"/>
    </row>
    <row r="1558" spans="1:85" s="2" customFormat="1" ht="30" hidden="1" x14ac:dyDescent="0.25">
      <c r="A1558" s="7"/>
      <c r="B1558" s="7"/>
      <c r="C1558" s="7"/>
      <c r="D1558" s="7"/>
      <c r="E1558" s="7"/>
      <c r="F1558" s="7"/>
      <c r="G1558" s="7"/>
      <c r="H1558" s="7"/>
      <c r="I1558" s="7"/>
      <c r="J1558" s="7"/>
      <c r="K1558" s="7"/>
      <c r="L1558" s="11" t="s">
        <v>4002</v>
      </c>
      <c r="M1558" s="2" t="s">
        <v>4003</v>
      </c>
      <c r="N1558" s="2">
        <v>2013</v>
      </c>
      <c r="O1558" s="2">
        <v>1</v>
      </c>
      <c r="P1558" s="3">
        <v>41275.5</v>
      </c>
      <c r="Q1558" s="2" t="s">
        <v>474</v>
      </c>
      <c r="R1558" s="2" t="s">
        <v>459</v>
      </c>
      <c r="S1558" s="2" t="s">
        <v>3999</v>
      </c>
      <c r="T1558" s="2" t="s">
        <v>484</v>
      </c>
      <c r="U1558" s="2">
        <f t="shared" si="504"/>
        <v>2</v>
      </c>
      <c r="V1558" s="2" t="b">
        <f t="shared" si="505"/>
        <v>1</v>
      </c>
      <c r="W1558" s="17" t="b">
        <f t="shared" si="506"/>
        <v>0</v>
      </c>
      <c r="X1558" s="2" t="b">
        <f t="shared" si="507"/>
        <v>0</v>
      </c>
      <c r="Y1558" s="2" t="b">
        <f t="shared" si="508"/>
        <v>0</v>
      </c>
      <c r="Z1558" s="2" t="b">
        <f t="shared" si="509"/>
        <v>0</v>
      </c>
      <c r="AA1558" s="2" t="b">
        <f t="shared" si="510"/>
        <v>0</v>
      </c>
      <c r="AB1558" s="2" t="b">
        <f t="shared" si="511"/>
        <v>0</v>
      </c>
      <c r="AC1558" s="2" t="b">
        <f t="shared" si="512"/>
        <v>0</v>
      </c>
      <c r="AD1558" s="2" t="b">
        <f t="shared" si="513"/>
        <v>0</v>
      </c>
      <c r="AE1558" s="2" t="b">
        <f t="shared" si="514"/>
        <v>0</v>
      </c>
      <c r="AF1558" s="2" t="b">
        <f t="shared" si="515"/>
        <v>0</v>
      </c>
      <c r="AG1558" s="2" t="b">
        <f t="shared" si="516"/>
        <v>1</v>
      </c>
      <c r="AH1558" s="17" t="b">
        <f t="shared" si="517"/>
        <v>0</v>
      </c>
      <c r="AI1558" s="2" t="b">
        <f t="shared" si="518"/>
        <v>0</v>
      </c>
      <c r="AJ1558" s="2" t="b">
        <f t="shared" si="519"/>
        <v>0</v>
      </c>
      <c r="AK1558" s="2" t="b">
        <f t="shared" si="520"/>
        <v>0</v>
      </c>
      <c r="AL1558" s="2" t="b">
        <f t="shared" si="521"/>
        <v>0</v>
      </c>
      <c r="AM1558" s="2" t="b">
        <f t="shared" si="522"/>
        <v>0</v>
      </c>
      <c r="AN1558" s="2" t="b">
        <f t="shared" si="523"/>
        <v>0</v>
      </c>
      <c r="AO1558" s="2" t="b">
        <v>0</v>
      </c>
      <c r="AP1558" s="2" t="b">
        <f t="shared" si="524"/>
        <v>0</v>
      </c>
      <c r="AQ1558" s="2" t="b">
        <v>0</v>
      </c>
      <c r="AR1558" s="2">
        <v>1</v>
      </c>
      <c r="AS1558" s="2">
        <v>3</v>
      </c>
      <c r="AT1558" s="2" t="s">
        <v>5615</v>
      </c>
      <c r="AU1558" s="2">
        <v>15</v>
      </c>
      <c r="BP1558" s="7"/>
      <c r="BQ1558" s="7"/>
      <c r="BR1558" s="7"/>
      <c r="BS1558" s="7"/>
      <c r="BT1558" s="7"/>
      <c r="BU1558" s="7"/>
      <c r="BV1558" s="7"/>
      <c r="BW1558" s="7"/>
      <c r="BX1558" s="7"/>
      <c r="BY1558" s="7"/>
      <c r="BZ1558" s="7"/>
      <c r="CA1558" s="7"/>
      <c r="CB1558" s="7"/>
      <c r="CC1558" s="7"/>
      <c r="CD1558" s="7"/>
      <c r="CE1558" s="7"/>
    </row>
    <row r="1559" spans="1:85" s="2" customFormat="1" hidden="1" x14ac:dyDescent="0.25">
      <c r="L1559" s="11" t="s">
        <v>5034</v>
      </c>
      <c r="M1559" s="2" t="s">
        <v>5035</v>
      </c>
      <c r="N1559" s="2">
        <v>1</v>
      </c>
      <c r="O1559" s="2">
        <v>1</v>
      </c>
      <c r="P1559" s="4">
        <v>40909</v>
      </c>
      <c r="Q1559" s="2" t="s">
        <v>4778</v>
      </c>
      <c r="R1559" s="2" t="s">
        <v>4779</v>
      </c>
      <c r="S1559" s="2" t="s">
        <v>5036</v>
      </c>
      <c r="T1559" s="2" t="s">
        <v>4781</v>
      </c>
      <c r="U1559" s="2">
        <f t="shared" si="504"/>
        <v>2</v>
      </c>
      <c r="V1559" s="2" t="b">
        <f t="shared" si="505"/>
        <v>1</v>
      </c>
      <c r="W1559" s="17" t="b">
        <f t="shared" si="506"/>
        <v>0</v>
      </c>
      <c r="X1559" s="2" t="b">
        <f t="shared" si="507"/>
        <v>0</v>
      </c>
      <c r="Y1559" s="2" t="b">
        <f t="shared" si="508"/>
        <v>0</v>
      </c>
      <c r="Z1559" s="2" t="b">
        <f t="shared" si="509"/>
        <v>0</v>
      </c>
      <c r="AA1559" s="2" t="b">
        <f t="shared" si="510"/>
        <v>0</v>
      </c>
      <c r="AB1559" s="2" t="b">
        <f t="shared" si="511"/>
        <v>0</v>
      </c>
      <c r="AC1559" s="2" t="b">
        <f t="shared" si="512"/>
        <v>0</v>
      </c>
      <c r="AD1559" s="2" t="b">
        <f t="shared" si="513"/>
        <v>0</v>
      </c>
      <c r="AE1559" s="2" t="b">
        <f t="shared" si="514"/>
        <v>0</v>
      </c>
      <c r="AF1559" s="2" t="b">
        <f t="shared" si="515"/>
        <v>0</v>
      </c>
      <c r="AG1559" s="2" t="b">
        <f t="shared" si="516"/>
        <v>0</v>
      </c>
      <c r="AH1559" s="17" t="b">
        <f t="shared" si="517"/>
        <v>0</v>
      </c>
      <c r="AI1559" s="2" t="b">
        <f t="shared" si="518"/>
        <v>1</v>
      </c>
      <c r="AJ1559" s="2" t="b">
        <f t="shared" si="519"/>
        <v>0</v>
      </c>
      <c r="AK1559" s="2" t="b">
        <f t="shared" si="520"/>
        <v>0</v>
      </c>
      <c r="AL1559" s="2" t="b">
        <f t="shared" si="521"/>
        <v>0</v>
      </c>
      <c r="AM1559" s="2" t="b">
        <f t="shared" si="522"/>
        <v>0</v>
      </c>
      <c r="AN1559" s="2" t="b">
        <f t="shared" si="523"/>
        <v>0</v>
      </c>
      <c r="AO1559" s="2" t="b">
        <v>0</v>
      </c>
      <c r="AP1559" s="2" t="b">
        <f t="shared" si="524"/>
        <v>0</v>
      </c>
      <c r="AQ1559" s="2" t="b">
        <v>0</v>
      </c>
      <c r="AR1559" s="2">
        <v>1</v>
      </c>
      <c r="AS1559" s="2" t="s">
        <v>5615</v>
      </c>
      <c r="AT1559" s="2">
        <v>20</v>
      </c>
    </row>
    <row r="1560" spans="1:85" s="2" customFormat="1" hidden="1" x14ac:dyDescent="0.25">
      <c r="A1560" s="7"/>
      <c r="B1560" s="7"/>
      <c r="C1560" s="7"/>
      <c r="D1560" s="7"/>
      <c r="E1560" s="7"/>
      <c r="F1560" s="7"/>
      <c r="G1560" s="7"/>
      <c r="H1560" s="7"/>
      <c r="I1560" s="7"/>
      <c r="J1560" s="7"/>
      <c r="K1560" s="7"/>
      <c r="L1560" s="11" t="s">
        <v>4407</v>
      </c>
      <c r="M1560" s="2" t="s">
        <v>4408</v>
      </c>
      <c r="N1560" s="2">
        <v>33</v>
      </c>
      <c r="O1560" s="2">
        <v>1</v>
      </c>
      <c r="P1560" s="3">
        <v>41061.498611111114</v>
      </c>
      <c r="Q1560" s="2" t="s">
        <v>11</v>
      </c>
      <c r="R1560" s="2" t="s">
        <v>459</v>
      </c>
      <c r="S1560" s="2" t="s">
        <v>4409</v>
      </c>
      <c r="T1560" s="2" t="s">
        <v>199</v>
      </c>
      <c r="U1560" s="2">
        <f t="shared" si="504"/>
        <v>0</v>
      </c>
      <c r="V1560" s="2" t="b">
        <f t="shared" si="505"/>
        <v>0</v>
      </c>
      <c r="W1560" s="17" t="b">
        <f t="shared" si="506"/>
        <v>0</v>
      </c>
      <c r="X1560" s="2" t="b">
        <f t="shared" si="507"/>
        <v>0</v>
      </c>
      <c r="Y1560" s="2" t="b">
        <f t="shared" si="508"/>
        <v>0</v>
      </c>
      <c r="Z1560" s="2" t="b">
        <f t="shared" si="509"/>
        <v>0</v>
      </c>
      <c r="AA1560" s="2" t="b">
        <f t="shared" si="510"/>
        <v>0</v>
      </c>
      <c r="AB1560" s="2" t="b">
        <f t="shared" si="511"/>
        <v>0</v>
      </c>
      <c r="AC1560" s="2" t="b">
        <f t="shared" si="512"/>
        <v>0</v>
      </c>
      <c r="AD1560" s="2" t="b">
        <f t="shared" si="513"/>
        <v>0</v>
      </c>
      <c r="AE1560" s="2" t="b">
        <f t="shared" si="514"/>
        <v>0</v>
      </c>
      <c r="AF1560" s="2" t="b">
        <f t="shared" si="515"/>
        <v>0</v>
      </c>
      <c r="AG1560" s="2" t="b">
        <f t="shared" si="516"/>
        <v>0</v>
      </c>
      <c r="AH1560" s="17" t="b">
        <f t="shared" si="517"/>
        <v>0</v>
      </c>
      <c r="AI1560" s="2" t="b">
        <f t="shared" si="518"/>
        <v>0</v>
      </c>
      <c r="AJ1560" s="2" t="b">
        <f t="shared" si="519"/>
        <v>0</v>
      </c>
      <c r="AK1560" s="2" t="b">
        <f t="shared" si="520"/>
        <v>0</v>
      </c>
      <c r="AL1560" s="2" t="b">
        <f t="shared" si="521"/>
        <v>0</v>
      </c>
      <c r="AM1560" s="2" t="b">
        <f t="shared" si="522"/>
        <v>0</v>
      </c>
      <c r="AN1560" s="2" t="b">
        <f t="shared" si="523"/>
        <v>0</v>
      </c>
      <c r="AO1560" s="2" t="b">
        <v>0</v>
      </c>
      <c r="AP1560" s="2" t="b">
        <f t="shared" si="524"/>
        <v>0</v>
      </c>
      <c r="AQ1560" s="2" t="b">
        <v>0</v>
      </c>
      <c r="AR1560" s="2" t="s">
        <v>5615</v>
      </c>
    </row>
    <row r="1561" spans="1:85" s="2" customFormat="1" ht="30" hidden="1" x14ac:dyDescent="0.25">
      <c r="A1561" s="7"/>
      <c r="B1561" s="7"/>
      <c r="C1561" s="7"/>
      <c r="D1561" s="7"/>
      <c r="E1561" s="7"/>
      <c r="F1561" s="7"/>
      <c r="G1561" s="7"/>
      <c r="H1561" s="7"/>
      <c r="I1561" s="7"/>
      <c r="J1561" s="7"/>
      <c r="K1561" s="7"/>
      <c r="L1561" s="11" t="s">
        <v>2047</v>
      </c>
      <c r="M1561" s="2" t="s">
        <v>2048</v>
      </c>
      <c r="N1561" s="7">
        <v>61</v>
      </c>
      <c r="O1561" s="7">
        <v>1</v>
      </c>
      <c r="P1561" s="8">
        <v>41579.449999999997</v>
      </c>
      <c r="Q1561" s="7" t="s">
        <v>11</v>
      </c>
      <c r="R1561" s="7" t="s">
        <v>459</v>
      </c>
      <c r="S1561" s="7" t="s">
        <v>2046</v>
      </c>
      <c r="T1561" s="7" t="s">
        <v>484</v>
      </c>
      <c r="U1561" s="2">
        <f t="shared" si="504"/>
        <v>5</v>
      </c>
      <c r="V1561" s="2" t="b">
        <f t="shared" si="505"/>
        <v>1</v>
      </c>
      <c r="W1561" s="17" t="b">
        <f t="shared" si="506"/>
        <v>0</v>
      </c>
      <c r="X1561" s="2" t="b">
        <f t="shared" si="507"/>
        <v>1</v>
      </c>
      <c r="Y1561" s="2" t="b">
        <f t="shared" si="508"/>
        <v>0</v>
      </c>
      <c r="Z1561" s="2" t="b">
        <f t="shared" si="509"/>
        <v>0</v>
      </c>
      <c r="AA1561" s="2" t="b">
        <f t="shared" si="510"/>
        <v>0</v>
      </c>
      <c r="AB1561" s="2" t="b">
        <f t="shared" si="511"/>
        <v>1</v>
      </c>
      <c r="AC1561" s="2" t="b">
        <f t="shared" si="512"/>
        <v>0</v>
      </c>
      <c r="AD1561" s="2" t="b">
        <f t="shared" si="513"/>
        <v>1</v>
      </c>
      <c r="AE1561" s="2" t="b">
        <f t="shared" si="514"/>
        <v>0</v>
      </c>
      <c r="AF1561" s="2" t="b">
        <f t="shared" si="515"/>
        <v>0</v>
      </c>
      <c r="AG1561" s="2" t="b">
        <f t="shared" si="516"/>
        <v>0</v>
      </c>
      <c r="AH1561" s="17" t="b">
        <f t="shared" si="517"/>
        <v>0</v>
      </c>
      <c r="AI1561" s="2" t="b">
        <f t="shared" si="518"/>
        <v>0</v>
      </c>
      <c r="AJ1561" s="2" t="b">
        <f t="shared" si="519"/>
        <v>0</v>
      </c>
      <c r="AK1561" s="2" t="b">
        <f t="shared" si="520"/>
        <v>0</v>
      </c>
      <c r="AL1561" s="2" t="b">
        <f t="shared" si="521"/>
        <v>0</v>
      </c>
      <c r="AM1561" s="2" t="b">
        <f t="shared" si="522"/>
        <v>0</v>
      </c>
      <c r="AN1561" s="2" t="b">
        <f t="shared" si="523"/>
        <v>0</v>
      </c>
      <c r="AO1561" s="2" t="b">
        <v>0</v>
      </c>
      <c r="AP1561" s="2" t="b">
        <f t="shared" si="524"/>
        <v>1</v>
      </c>
      <c r="AQ1561" s="2" t="b">
        <v>0</v>
      </c>
      <c r="AR1561" s="7">
        <v>1</v>
      </c>
      <c r="AS1561" s="7">
        <v>3</v>
      </c>
      <c r="AT1561" s="7">
        <v>4</v>
      </c>
      <c r="AU1561" s="7">
        <v>8</v>
      </c>
      <c r="AV1561" s="7" t="s">
        <v>5615</v>
      </c>
      <c r="AW1561" s="7">
        <v>11</v>
      </c>
      <c r="AX1561" s="7">
        <v>12</v>
      </c>
      <c r="AY1561" s="7">
        <v>52</v>
      </c>
      <c r="AZ1561" s="7"/>
      <c r="BA1561" s="7"/>
      <c r="BB1561" s="7"/>
      <c r="BC1561" s="7"/>
      <c r="BD1561" s="7"/>
      <c r="BE1561" s="7"/>
      <c r="BF1561" s="7"/>
      <c r="BG1561" s="7"/>
      <c r="BH1561" s="7"/>
      <c r="BI1561" s="7"/>
      <c r="BJ1561" s="7"/>
      <c r="BK1561" s="7"/>
      <c r="BL1561" s="7"/>
      <c r="BP1561" s="7"/>
      <c r="BQ1561" s="7"/>
      <c r="BR1561" s="7"/>
      <c r="BS1561" s="7"/>
      <c r="BT1561" s="7"/>
      <c r="BU1561" s="7"/>
      <c r="BV1561" s="7"/>
      <c r="BW1561" s="7"/>
      <c r="BX1561" s="7"/>
      <c r="BY1561" s="7"/>
      <c r="BZ1561" s="7"/>
      <c r="CA1561" s="7"/>
      <c r="CB1561" s="7"/>
      <c r="CC1561" s="7"/>
      <c r="CD1561" s="7"/>
      <c r="CE1561" s="7"/>
    </row>
    <row r="1562" spans="1:85" s="2" customFormat="1" ht="60" hidden="1" x14ac:dyDescent="0.25">
      <c r="A1562" s="7"/>
      <c r="B1562" s="7"/>
      <c r="C1562" s="7"/>
      <c r="D1562" s="7"/>
      <c r="E1562" s="7"/>
      <c r="F1562" s="7"/>
      <c r="G1562" s="7"/>
      <c r="H1562" s="7"/>
      <c r="I1562" s="7"/>
      <c r="J1562" s="7"/>
      <c r="K1562" s="7"/>
      <c r="L1562" s="11" t="s">
        <v>1530</v>
      </c>
      <c r="M1562" s="2" t="s">
        <v>1531</v>
      </c>
      <c r="N1562" s="2">
        <v>2011</v>
      </c>
      <c r="O1562" s="2">
        <v>1</v>
      </c>
      <c r="P1562" s="3">
        <v>40544.390972222223</v>
      </c>
      <c r="Q1562" s="2" t="s">
        <v>474</v>
      </c>
      <c r="R1562" s="2" t="s">
        <v>459</v>
      </c>
      <c r="S1562" s="2" t="s">
        <v>1529</v>
      </c>
      <c r="T1562" s="2" t="s">
        <v>484</v>
      </c>
      <c r="U1562" s="2">
        <f t="shared" si="504"/>
        <v>2</v>
      </c>
      <c r="V1562" s="2" t="b">
        <f t="shared" si="505"/>
        <v>0</v>
      </c>
      <c r="W1562" s="17" t="b">
        <f t="shared" si="506"/>
        <v>0</v>
      </c>
      <c r="X1562" s="2" t="b">
        <f t="shared" si="507"/>
        <v>1</v>
      </c>
      <c r="Y1562" s="2" t="b">
        <f t="shared" si="508"/>
        <v>0</v>
      </c>
      <c r="Z1562" s="2" t="b">
        <f t="shared" si="509"/>
        <v>0</v>
      </c>
      <c r="AA1562" s="2" t="b">
        <f t="shared" si="510"/>
        <v>0</v>
      </c>
      <c r="AB1562" s="2" t="b">
        <f t="shared" si="511"/>
        <v>0</v>
      </c>
      <c r="AC1562" s="2" t="b">
        <f t="shared" si="512"/>
        <v>0</v>
      </c>
      <c r="AD1562" s="2" t="b">
        <f t="shared" si="513"/>
        <v>1</v>
      </c>
      <c r="AE1562" s="2" t="b">
        <f t="shared" si="514"/>
        <v>0</v>
      </c>
      <c r="AF1562" s="2" t="b">
        <f t="shared" si="515"/>
        <v>0</v>
      </c>
      <c r="AG1562" s="2" t="b">
        <f t="shared" si="516"/>
        <v>0</v>
      </c>
      <c r="AH1562" s="17" t="b">
        <f t="shared" si="517"/>
        <v>0</v>
      </c>
      <c r="AI1562" s="2" t="b">
        <f t="shared" si="518"/>
        <v>0</v>
      </c>
      <c r="AJ1562" s="2" t="b">
        <f t="shared" si="519"/>
        <v>0</v>
      </c>
      <c r="AK1562" s="2" t="b">
        <f t="shared" si="520"/>
        <v>0</v>
      </c>
      <c r="AL1562" s="2" t="b">
        <f t="shared" si="521"/>
        <v>0</v>
      </c>
      <c r="AM1562" s="2" t="b">
        <f t="shared" si="522"/>
        <v>0</v>
      </c>
      <c r="AN1562" s="2" t="b">
        <f t="shared" si="523"/>
        <v>0</v>
      </c>
      <c r="AO1562" s="2" t="b">
        <v>0</v>
      </c>
      <c r="AP1562" s="2" t="b">
        <f t="shared" si="524"/>
        <v>0</v>
      </c>
      <c r="AQ1562" s="2" t="b">
        <v>0</v>
      </c>
      <c r="AR1562" s="2">
        <v>4</v>
      </c>
      <c r="AS1562" s="2" t="s">
        <v>5615</v>
      </c>
      <c r="AT1562" s="2">
        <v>11</v>
      </c>
      <c r="AU1562" s="2">
        <v>12</v>
      </c>
    </row>
    <row r="1563" spans="1:85" s="2" customFormat="1" hidden="1" x14ac:dyDescent="0.25">
      <c r="A1563" s="7"/>
      <c r="B1563" s="7"/>
      <c r="C1563" s="7"/>
      <c r="D1563" s="7"/>
      <c r="E1563" s="7"/>
      <c r="F1563" s="7"/>
      <c r="G1563" s="7"/>
      <c r="H1563" s="7"/>
      <c r="I1563" s="7"/>
      <c r="J1563" s="7"/>
      <c r="K1563" s="7"/>
      <c r="L1563" s="11" t="s">
        <v>4405</v>
      </c>
      <c r="M1563" s="2" t="s">
        <v>4406</v>
      </c>
      <c r="N1563" s="2">
        <v>27</v>
      </c>
      <c r="O1563" s="2">
        <v>1</v>
      </c>
      <c r="P1563" s="3">
        <v>40909.621527777781</v>
      </c>
      <c r="Q1563" s="2" t="s">
        <v>2614</v>
      </c>
      <c r="R1563" s="2" t="s">
        <v>459</v>
      </c>
      <c r="S1563" s="2" t="s">
        <v>4403</v>
      </c>
      <c r="T1563" s="2" t="s">
        <v>4404</v>
      </c>
      <c r="U1563" s="2">
        <f t="shared" si="504"/>
        <v>5</v>
      </c>
      <c r="V1563" s="2" t="b">
        <f t="shared" si="505"/>
        <v>1</v>
      </c>
      <c r="W1563" s="17" t="b">
        <f t="shared" si="506"/>
        <v>0</v>
      </c>
      <c r="X1563" s="2" t="b">
        <f t="shared" si="507"/>
        <v>1</v>
      </c>
      <c r="Y1563" s="2" t="b">
        <f t="shared" si="508"/>
        <v>0</v>
      </c>
      <c r="Z1563" s="2" t="b">
        <f t="shared" si="509"/>
        <v>0</v>
      </c>
      <c r="AA1563" s="2" t="b">
        <f t="shared" si="510"/>
        <v>0</v>
      </c>
      <c r="AB1563" s="2" t="b">
        <f t="shared" si="511"/>
        <v>0</v>
      </c>
      <c r="AC1563" s="2" t="b">
        <f t="shared" si="512"/>
        <v>0</v>
      </c>
      <c r="AD1563" s="2" t="b">
        <f t="shared" si="513"/>
        <v>0</v>
      </c>
      <c r="AE1563" s="2" t="b">
        <f t="shared" si="514"/>
        <v>1</v>
      </c>
      <c r="AF1563" s="2" t="b">
        <f t="shared" si="515"/>
        <v>0</v>
      </c>
      <c r="AG1563" s="2" t="b">
        <f t="shared" si="516"/>
        <v>1</v>
      </c>
      <c r="AH1563" s="17" t="b">
        <f t="shared" si="517"/>
        <v>0</v>
      </c>
      <c r="AI1563" s="2" t="b">
        <f t="shared" si="518"/>
        <v>0</v>
      </c>
      <c r="AJ1563" s="2" t="b">
        <f t="shared" si="519"/>
        <v>1</v>
      </c>
      <c r="AK1563" s="2" t="b">
        <f t="shared" si="520"/>
        <v>0</v>
      </c>
      <c r="AL1563" s="2" t="b">
        <f t="shared" si="521"/>
        <v>0</v>
      </c>
      <c r="AM1563" s="2" t="b">
        <f t="shared" si="522"/>
        <v>0</v>
      </c>
      <c r="AN1563" s="2" t="b">
        <f t="shared" si="523"/>
        <v>0</v>
      </c>
      <c r="AO1563" s="2" t="b">
        <v>0</v>
      </c>
      <c r="AP1563" s="2" t="b">
        <f t="shared" si="524"/>
        <v>0</v>
      </c>
      <c r="AQ1563" s="2" t="b">
        <v>0</v>
      </c>
      <c r="AR1563" s="2">
        <v>1</v>
      </c>
      <c r="AS1563" s="2">
        <v>4</v>
      </c>
      <c r="AT1563" s="2">
        <v>12</v>
      </c>
      <c r="AU1563" s="2">
        <v>13</v>
      </c>
      <c r="AV1563" s="2">
        <v>15</v>
      </c>
      <c r="AW1563" s="2">
        <v>21</v>
      </c>
      <c r="AX1563" s="2">
        <v>49</v>
      </c>
    </row>
    <row r="1564" spans="1:85" s="5" customFormat="1" hidden="1" x14ac:dyDescent="0.25">
      <c r="A1564" s="7"/>
      <c r="B1564" s="7"/>
      <c r="C1564" s="7"/>
      <c r="D1564" s="7"/>
      <c r="E1564" s="7"/>
      <c r="F1564" s="7"/>
      <c r="G1564" s="7"/>
      <c r="H1564" s="7"/>
      <c r="I1564" s="7"/>
      <c r="J1564" s="7"/>
      <c r="K1564" s="7"/>
      <c r="L1564" s="11" t="s">
        <v>2193</v>
      </c>
      <c r="M1564" s="2" t="s">
        <v>2194</v>
      </c>
      <c r="N1564" s="7">
        <v>2012</v>
      </c>
      <c r="O1564" s="7">
        <v>1</v>
      </c>
      <c r="P1564" s="8">
        <v>41106.447916666664</v>
      </c>
      <c r="Q1564" s="7" t="s">
        <v>11</v>
      </c>
      <c r="R1564" s="7" t="s">
        <v>459</v>
      </c>
      <c r="S1564" s="7" t="s">
        <v>2186</v>
      </c>
      <c r="T1564" s="7" t="s">
        <v>465</v>
      </c>
      <c r="U1564" s="2">
        <f t="shared" si="504"/>
        <v>1</v>
      </c>
      <c r="V1564" s="2" t="b">
        <f t="shared" si="505"/>
        <v>1</v>
      </c>
      <c r="W1564" s="17" t="b">
        <f t="shared" si="506"/>
        <v>0</v>
      </c>
      <c r="X1564" s="2" t="b">
        <f t="shared" si="507"/>
        <v>0</v>
      </c>
      <c r="Y1564" s="2" t="b">
        <f t="shared" si="508"/>
        <v>0</v>
      </c>
      <c r="Z1564" s="2" t="b">
        <f t="shared" si="509"/>
        <v>0</v>
      </c>
      <c r="AA1564" s="2" t="b">
        <f t="shared" si="510"/>
        <v>0</v>
      </c>
      <c r="AB1564" s="2" t="b">
        <f t="shared" si="511"/>
        <v>0</v>
      </c>
      <c r="AC1564" s="2" t="b">
        <f t="shared" si="512"/>
        <v>0</v>
      </c>
      <c r="AD1564" s="2" t="b">
        <f t="shared" si="513"/>
        <v>0</v>
      </c>
      <c r="AE1564" s="2" t="b">
        <f t="shared" si="514"/>
        <v>0</v>
      </c>
      <c r="AF1564" s="2" t="b">
        <f t="shared" si="515"/>
        <v>0</v>
      </c>
      <c r="AG1564" s="2" t="b">
        <f t="shared" si="516"/>
        <v>0</v>
      </c>
      <c r="AH1564" s="17" t="b">
        <f t="shared" si="517"/>
        <v>0</v>
      </c>
      <c r="AI1564" s="2" t="b">
        <f t="shared" si="518"/>
        <v>0</v>
      </c>
      <c r="AJ1564" s="2" t="b">
        <f t="shared" si="519"/>
        <v>0</v>
      </c>
      <c r="AK1564" s="2" t="b">
        <f t="shared" si="520"/>
        <v>0</v>
      </c>
      <c r="AL1564" s="2" t="b">
        <f t="shared" si="521"/>
        <v>0</v>
      </c>
      <c r="AM1564" s="2" t="b">
        <f t="shared" si="522"/>
        <v>0</v>
      </c>
      <c r="AN1564" s="2" t="b">
        <f t="shared" si="523"/>
        <v>0</v>
      </c>
      <c r="AO1564" s="2" t="b">
        <v>0</v>
      </c>
      <c r="AP1564" s="2" t="b">
        <f t="shared" si="524"/>
        <v>0</v>
      </c>
      <c r="AQ1564" s="2" t="b">
        <v>0</v>
      </c>
      <c r="AR1564" s="7">
        <v>1</v>
      </c>
      <c r="AS1564" s="7"/>
      <c r="AT1564" s="7"/>
      <c r="AU1564" s="7"/>
      <c r="AV1564" s="7"/>
      <c r="AW1564" s="7"/>
      <c r="AX1564" s="7"/>
      <c r="AY1564" s="7"/>
      <c r="AZ1564" s="7"/>
      <c r="BA1564" s="7"/>
      <c r="BB1564" s="7"/>
      <c r="BC1564" s="7"/>
      <c r="BD1564" s="7"/>
      <c r="BE1564" s="7"/>
      <c r="BF1564" s="7"/>
      <c r="BG1564" s="7"/>
      <c r="BH1564" s="7"/>
      <c r="BI1564" s="7"/>
      <c r="BJ1564" s="7"/>
      <c r="BK1564" s="7"/>
      <c r="BL1564" s="7"/>
      <c r="BM1564" s="2"/>
      <c r="BN1564" s="2"/>
      <c r="BO1564" s="2"/>
      <c r="BP1564" s="7"/>
      <c r="BQ1564" s="2"/>
      <c r="BR1564" s="2"/>
      <c r="BS1564" s="2"/>
      <c r="BT1564" s="2"/>
      <c r="BU1564" s="2"/>
      <c r="BV1564" s="2"/>
      <c r="BW1564" s="2"/>
      <c r="BX1564" s="2"/>
      <c r="BY1564" s="2"/>
      <c r="BZ1564" s="2"/>
      <c r="CA1564" s="2"/>
      <c r="CB1564" s="2"/>
      <c r="CC1564" s="2"/>
      <c r="CD1564" s="2"/>
      <c r="CE1564" s="2"/>
      <c r="CF1564" s="2"/>
      <c r="CG1564" s="2"/>
    </row>
    <row r="1565" spans="1:85" s="2" customFormat="1" ht="30" hidden="1" x14ac:dyDescent="0.25">
      <c r="A1565" s="7"/>
      <c r="B1565" s="7"/>
      <c r="C1565" s="7"/>
      <c r="D1565" s="7"/>
      <c r="E1565" s="7"/>
      <c r="F1565" s="7"/>
      <c r="G1565" s="7"/>
      <c r="H1565" s="7"/>
      <c r="I1565" s="7"/>
      <c r="J1565" s="7"/>
      <c r="K1565" s="7"/>
      <c r="L1565" s="11" t="s">
        <v>2444</v>
      </c>
      <c r="M1565" s="2" t="s">
        <v>2445</v>
      </c>
      <c r="N1565" s="7">
        <v>2011</v>
      </c>
      <c r="O1565" s="7">
        <v>1</v>
      </c>
      <c r="P1565" s="9">
        <v>40544</v>
      </c>
      <c r="Q1565" s="7" t="s">
        <v>11</v>
      </c>
      <c r="R1565" s="7" t="s">
        <v>459</v>
      </c>
      <c r="S1565" s="7" t="s">
        <v>2437</v>
      </c>
      <c r="T1565" s="7" t="s">
        <v>484</v>
      </c>
      <c r="U1565" s="2">
        <f t="shared" si="504"/>
        <v>1</v>
      </c>
      <c r="V1565" s="2" t="b">
        <f t="shared" si="505"/>
        <v>1</v>
      </c>
      <c r="W1565" s="17" t="b">
        <f t="shared" si="506"/>
        <v>0</v>
      </c>
      <c r="X1565" s="2" t="b">
        <f t="shared" si="507"/>
        <v>0</v>
      </c>
      <c r="Y1565" s="2" t="b">
        <f t="shared" si="508"/>
        <v>0</v>
      </c>
      <c r="Z1565" s="2" t="b">
        <f t="shared" si="509"/>
        <v>0</v>
      </c>
      <c r="AA1565" s="2" t="b">
        <f t="shared" si="510"/>
        <v>0</v>
      </c>
      <c r="AB1565" s="2" t="b">
        <f t="shared" si="511"/>
        <v>0</v>
      </c>
      <c r="AC1565" s="2" t="b">
        <f t="shared" si="512"/>
        <v>0</v>
      </c>
      <c r="AD1565" s="2" t="b">
        <f t="shared" si="513"/>
        <v>0</v>
      </c>
      <c r="AE1565" s="2" t="b">
        <f t="shared" si="514"/>
        <v>0</v>
      </c>
      <c r="AF1565" s="2" t="b">
        <f t="shared" si="515"/>
        <v>0</v>
      </c>
      <c r="AG1565" s="2" t="b">
        <f t="shared" si="516"/>
        <v>0</v>
      </c>
      <c r="AH1565" s="17" t="b">
        <f t="shared" si="517"/>
        <v>0</v>
      </c>
      <c r="AI1565" s="2" t="b">
        <f t="shared" si="518"/>
        <v>0</v>
      </c>
      <c r="AJ1565" s="2" t="b">
        <f t="shared" si="519"/>
        <v>0</v>
      </c>
      <c r="AK1565" s="2" t="b">
        <f t="shared" si="520"/>
        <v>0</v>
      </c>
      <c r="AL1565" s="2" t="b">
        <f t="shared" si="521"/>
        <v>0</v>
      </c>
      <c r="AM1565" s="2" t="b">
        <f t="shared" si="522"/>
        <v>0</v>
      </c>
      <c r="AN1565" s="2" t="b">
        <f t="shared" si="523"/>
        <v>0</v>
      </c>
      <c r="AO1565" s="2" t="b">
        <v>0</v>
      </c>
      <c r="AP1565" s="2" t="b">
        <f t="shared" si="524"/>
        <v>0</v>
      </c>
      <c r="AQ1565" s="2" t="b">
        <v>0</v>
      </c>
      <c r="AR1565" s="7">
        <v>1</v>
      </c>
      <c r="AS1565" s="7"/>
      <c r="AT1565" s="7"/>
      <c r="AU1565" s="7"/>
      <c r="AV1565" s="7"/>
      <c r="AW1565" s="7"/>
      <c r="AX1565" s="7"/>
      <c r="AY1565" s="7"/>
      <c r="AZ1565" s="7"/>
      <c r="BA1565" s="7"/>
      <c r="BB1565" s="7"/>
      <c r="BC1565" s="7"/>
      <c r="BD1565" s="7"/>
      <c r="BE1565" s="7"/>
      <c r="BF1565" s="7"/>
      <c r="BG1565" s="7"/>
      <c r="BH1565" s="7"/>
      <c r="BI1565" s="7"/>
      <c r="BJ1565" s="7"/>
      <c r="BK1565" s="7"/>
      <c r="BL1565" s="7"/>
    </row>
    <row r="1566" spans="1:85" s="84" customFormat="1" ht="60" x14ac:dyDescent="0.25">
      <c r="A1566" s="75" t="s">
        <v>5676</v>
      </c>
      <c r="B1566" s="80" t="s">
        <v>5705</v>
      </c>
      <c r="C1566" s="75">
        <v>2016</v>
      </c>
      <c r="D1566" s="94" t="s">
        <v>5693</v>
      </c>
      <c r="E1566" s="94" t="s">
        <v>6423</v>
      </c>
      <c r="F1566" s="94" t="s">
        <v>5693</v>
      </c>
      <c r="G1566" s="94" t="s">
        <v>6424</v>
      </c>
      <c r="H1566" s="94" t="s">
        <v>5734</v>
      </c>
      <c r="I1566" s="95">
        <v>6508001</v>
      </c>
      <c r="J1566" s="90"/>
      <c r="K1566" s="75"/>
      <c r="L1566" s="90" t="s">
        <v>116</v>
      </c>
      <c r="M1566" s="90" t="s">
        <v>117</v>
      </c>
      <c r="N1566" s="90">
        <v>2012</v>
      </c>
      <c r="O1566" s="90">
        <v>1</v>
      </c>
      <c r="P1566" s="92">
        <v>41061.480555555558</v>
      </c>
      <c r="Q1566" s="90" t="s">
        <v>11</v>
      </c>
      <c r="R1566" s="90" t="s">
        <v>9</v>
      </c>
      <c r="S1566" s="90" t="s">
        <v>97</v>
      </c>
      <c r="T1566" s="90" t="s">
        <v>13</v>
      </c>
      <c r="U1566" s="90">
        <f t="shared" si="504"/>
        <v>5</v>
      </c>
      <c r="V1566" s="90" t="b">
        <f t="shared" si="505"/>
        <v>0</v>
      </c>
      <c r="W1566" s="90" t="b">
        <f t="shared" si="506"/>
        <v>1</v>
      </c>
      <c r="X1566" s="90" t="b">
        <f t="shared" si="507"/>
        <v>1</v>
      </c>
      <c r="Y1566" s="90" t="b">
        <f t="shared" si="508"/>
        <v>0</v>
      </c>
      <c r="Z1566" s="90" t="b">
        <f t="shared" si="509"/>
        <v>0</v>
      </c>
      <c r="AA1566" s="90" t="b">
        <f t="shared" si="510"/>
        <v>1</v>
      </c>
      <c r="AB1566" s="90" t="b">
        <f t="shared" si="511"/>
        <v>1</v>
      </c>
      <c r="AC1566" s="90" t="b">
        <f t="shared" si="512"/>
        <v>0</v>
      </c>
      <c r="AD1566" s="90" t="b">
        <f t="shared" si="513"/>
        <v>0</v>
      </c>
      <c r="AE1566" s="90" t="b">
        <f t="shared" si="514"/>
        <v>0</v>
      </c>
      <c r="AF1566" s="90" t="b">
        <f t="shared" si="515"/>
        <v>0</v>
      </c>
      <c r="AG1566" s="90" t="b">
        <f t="shared" si="516"/>
        <v>0</v>
      </c>
      <c r="AH1566" s="90" t="b">
        <f t="shared" si="517"/>
        <v>0</v>
      </c>
      <c r="AI1566" s="90" t="b">
        <f t="shared" si="518"/>
        <v>0</v>
      </c>
      <c r="AJ1566" s="90" t="b">
        <f t="shared" si="519"/>
        <v>0</v>
      </c>
      <c r="AK1566" s="90" t="b">
        <f t="shared" si="520"/>
        <v>1</v>
      </c>
      <c r="AL1566" s="90" t="b">
        <f t="shared" si="521"/>
        <v>0</v>
      </c>
      <c r="AM1566" s="90" t="b">
        <f t="shared" si="522"/>
        <v>0</v>
      </c>
      <c r="AN1566" s="90" t="b">
        <f t="shared" si="523"/>
        <v>0</v>
      </c>
      <c r="AO1566" s="90" t="b">
        <v>0</v>
      </c>
      <c r="AP1566" s="90" t="b">
        <f t="shared" si="524"/>
        <v>0</v>
      </c>
      <c r="AQ1566" s="90" t="b">
        <v>0</v>
      </c>
      <c r="AR1566" s="2">
        <v>2</v>
      </c>
      <c r="AS1566" s="2">
        <v>3</v>
      </c>
      <c r="AT1566" s="2">
        <v>4</v>
      </c>
      <c r="AU1566" s="2">
        <v>7</v>
      </c>
      <c r="AV1566" s="2">
        <v>8</v>
      </c>
      <c r="AW1566" s="2">
        <v>12</v>
      </c>
      <c r="AX1566" s="2">
        <v>22</v>
      </c>
      <c r="AY1566" s="2"/>
      <c r="AZ1566" s="2"/>
      <c r="BA1566" s="2"/>
      <c r="BB1566" s="2"/>
      <c r="BC1566" s="2"/>
      <c r="BD1566" s="2"/>
      <c r="BE1566" s="2"/>
      <c r="BF1566" s="2"/>
      <c r="BG1566" s="2"/>
      <c r="BH1566" s="2"/>
      <c r="BI1566" s="2"/>
      <c r="BJ1566" s="2"/>
      <c r="BK1566" s="2"/>
      <c r="BL1566" s="2"/>
      <c r="BM1566" s="7"/>
      <c r="BN1566" s="7"/>
      <c r="BO1566" s="7"/>
      <c r="BP1566" s="7"/>
      <c r="BQ1566" s="2"/>
      <c r="BR1566" s="2"/>
      <c r="BS1566" s="2"/>
      <c r="BT1566" s="2"/>
      <c r="BU1566" s="2"/>
      <c r="BV1566" s="2"/>
      <c r="BW1566" s="2"/>
      <c r="BX1566" s="2"/>
      <c r="BY1566" s="2"/>
      <c r="BZ1566" s="2"/>
      <c r="CA1566" s="2"/>
      <c r="CB1566" s="2"/>
      <c r="CC1566" s="2"/>
      <c r="CD1566" s="2"/>
      <c r="CE1566" s="2"/>
      <c r="CF1566" s="7"/>
    </row>
    <row r="1567" spans="1:85" s="2" customFormat="1" hidden="1" x14ac:dyDescent="0.25">
      <c r="A1567" s="7"/>
      <c r="B1567" s="7"/>
      <c r="C1567" s="7"/>
      <c r="D1567" s="7"/>
      <c r="E1567" s="7"/>
      <c r="F1567" s="7"/>
      <c r="G1567" s="7"/>
      <c r="H1567" s="7"/>
      <c r="I1567" s="7"/>
      <c r="J1567" s="7"/>
      <c r="K1567" s="7"/>
      <c r="L1567" s="11" t="s">
        <v>4723</v>
      </c>
      <c r="M1567" s="2" t="s">
        <v>4724</v>
      </c>
      <c r="N1567" s="2">
        <v>113</v>
      </c>
      <c r="O1567" s="2">
        <v>1</v>
      </c>
      <c r="P1567" s="3">
        <v>41275.599305555559</v>
      </c>
      <c r="Q1567" s="2" t="s">
        <v>11</v>
      </c>
      <c r="R1567" s="2" t="s">
        <v>459</v>
      </c>
      <c r="S1567" s="2" t="s">
        <v>4722</v>
      </c>
      <c r="T1567" s="2" t="s">
        <v>540</v>
      </c>
      <c r="U1567" s="2">
        <f t="shared" si="504"/>
        <v>4</v>
      </c>
      <c r="V1567" s="2" t="b">
        <f t="shared" si="505"/>
        <v>1</v>
      </c>
      <c r="W1567" s="17" t="b">
        <f t="shared" si="506"/>
        <v>0</v>
      </c>
      <c r="X1567" s="2" t="b">
        <f t="shared" si="507"/>
        <v>1</v>
      </c>
      <c r="Y1567" s="2" t="b">
        <f t="shared" si="508"/>
        <v>0</v>
      </c>
      <c r="Z1567" s="2" t="b">
        <f t="shared" si="509"/>
        <v>0</v>
      </c>
      <c r="AA1567" s="2" t="b">
        <f t="shared" si="510"/>
        <v>0</v>
      </c>
      <c r="AB1567" s="2" t="b">
        <f t="shared" si="511"/>
        <v>1</v>
      </c>
      <c r="AC1567" s="2" t="b">
        <f t="shared" si="512"/>
        <v>0</v>
      </c>
      <c r="AD1567" s="2" t="b">
        <f t="shared" si="513"/>
        <v>0</v>
      </c>
      <c r="AE1567" s="2" t="b">
        <f t="shared" si="514"/>
        <v>0</v>
      </c>
      <c r="AF1567" s="2" t="b">
        <f t="shared" si="515"/>
        <v>0</v>
      </c>
      <c r="AG1567" s="2" t="b">
        <f t="shared" si="516"/>
        <v>1</v>
      </c>
      <c r="AH1567" s="17" t="b">
        <f t="shared" si="517"/>
        <v>0</v>
      </c>
      <c r="AI1567" s="2" t="b">
        <f t="shared" si="518"/>
        <v>0</v>
      </c>
      <c r="AJ1567" s="2" t="b">
        <f t="shared" si="519"/>
        <v>0</v>
      </c>
      <c r="AK1567" s="2" t="b">
        <f t="shared" si="520"/>
        <v>0</v>
      </c>
      <c r="AL1567" s="2" t="b">
        <f t="shared" si="521"/>
        <v>0</v>
      </c>
      <c r="AM1567" s="2" t="b">
        <f t="shared" si="522"/>
        <v>0</v>
      </c>
      <c r="AN1567" s="2" t="b">
        <f t="shared" si="523"/>
        <v>0</v>
      </c>
      <c r="AO1567" s="2" t="b">
        <v>0</v>
      </c>
      <c r="AP1567" s="2" t="b">
        <f t="shared" si="524"/>
        <v>0</v>
      </c>
      <c r="AQ1567" s="2" t="b">
        <v>0</v>
      </c>
      <c r="AR1567" s="2">
        <v>1</v>
      </c>
      <c r="AS1567" s="2">
        <v>3</v>
      </c>
      <c r="AT1567" s="2">
        <v>4</v>
      </c>
      <c r="AU1567" s="2">
        <v>8</v>
      </c>
      <c r="AV1567" s="2">
        <v>12</v>
      </c>
      <c r="AW1567" s="2">
        <v>15</v>
      </c>
    </row>
    <row r="1568" spans="1:85" s="2" customFormat="1" ht="30" hidden="1" x14ac:dyDescent="0.25">
      <c r="L1568" s="11" t="s">
        <v>4948</v>
      </c>
      <c r="M1568" s="2" t="s">
        <v>4949</v>
      </c>
      <c r="N1568" s="2">
        <v>2015</v>
      </c>
      <c r="O1568" s="2">
        <v>1</v>
      </c>
      <c r="P1568" s="4">
        <v>42005</v>
      </c>
      <c r="Q1568" s="2" t="s">
        <v>11</v>
      </c>
      <c r="R1568" s="2" t="s">
        <v>4779</v>
      </c>
      <c r="S1568" s="2" t="s">
        <v>4935</v>
      </c>
      <c r="T1568" s="2" t="s">
        <v>4781</v>
      </c>
      <c r="U1568" s="2">
        <f t="shared" si="504"/>
        <v>1</v>
      </c>
      <c r="V1568" s="2" t="b">
        <f t="shared" si="505"/>
        <v>1</v>
      </c>
      <c r="W1568" s="17" t="b">
        <f t="shared" si="506"/>
        <v>0</v>
      </c>
      <c r="X1568" s="2" t="b">
        <f t="shared" si="507"/>
        <v>0</v>
      </c>
      <c r="Y1568" s="2" t="b">
        <f t="shared" si="508"/>
        <v>0</v>
      </c>
      <c r="Z1568" s="2" t="b">
        <f t="shared" si="509"/>
        <v>0</v>
      </c>
      <c r="AA1568" s="2" t="b">
        <f t="shared" si="510"/>
        <v>0</v>
      </c>
      <c r="AB1568" s="2" t="b">
        <f t="shared" si="511"/>
        <v>0</v>
      </c>
      <c r="AC1568" s="2" t="b">
        <f t="shared" si="512"/>
        <v>0</v>
      </c>
      <c r="AD1568" s="2" t="b">
        <f t="shared" si="513"/>
        <v>0</v>
      </c>
      <c r="AE1568" s="2" t="b">
        <f t="shared" si="514"/>
        <v>0</v>
      </c>
      <c r="AF1568" s="2" t="b">
        <f t="shared" si="515"/>
        <v>0</v>
      </c>
      <c r="AG1568" s="2" t="b">
        <f t="shared" si="516"/>
        <v>0</v>
      </c>
      <c r="AH1568" s="17" t="b">
        <f t="shared" si="517"/>
        <v>0</v>
      </c>
      <c r="AI1568" s="2" t="b">
        <f t="shared" si="518"/>
        <v>0</v>
      </c>
      <c r="AJ1568" s="2" t="b">
        <f t="shared" si="519"/>
        <v>0</v>
      </c>
      <c r="AK1568" s="2" t="b">
        <f t="shared" si="520"/>
        <v>0</v>
      </c>
      <c r="AL1568" s="2" t="b">
        <f t="shared" si="521"/>
        <v>0</v>
      </c>
      <c r="AM1568" s="2" t="b">
        <f t="shared" si="522"/>
        <v>0</v>
      </c>
      <c r="AN1568" s="2" t="b">
        <f t="shared" si="523"/>
        <v>0</v>
      </c>
      <c r="AO1568" s="2" t="b">
        <v>0</v>
      </c>
      <c r="AP1568" s="2" t="b">
        <f t="shared" si="524"/>
        <v>0</v>
      </c>
      <c r="AQ1568" s="2" t="b">
        <v>0</v>
      </c>
      <c r="AR1568" s="2">
        <v>1</v>
      </c>
    </row>
    <row r="1569" spans="1:85" s="2" customFormat="1" ht="30" hidden="1" x14ac:dyDescent="0.25">
      <c r="A1569" s="7"/>
      <c r="B1569" s="7"/>
      <c r="C1569" s="7"/>
      <c r="D1569" s="7"/>
      <c r="E1569" s="7"/>
      <c r="F1569" s="7"/>
      <c r="G1569" s="7"/>
      <c r="H1569" s="7"/>
      <c r="I1569" s="7"/>
      <c r="J1569" s="7"/>
      <c r="K1569" s="7"/>
      <c r="L1569" s="11" t="s">
        <v>1884</v>
      </c>
      <c r="M1569" s="2" t="s">
        <v>1885</v>
      </c>
      <c r="N1569" s="7">
        <v>2008</v>
      </c>
      <c r="O1569" s="7">
        <v>1</v>
      </c>
      <c r="P1569" s="8">
        <v>39448.513194444444</v>
      </c>
      <c r="Q1569" s="7" t="s">
        <v>11</v>
      </c>
      <c r="R1569" s="7" t="s">
        <v>459</v>
      </c>
      <c r="S1569" s="7" t="s">
        <v>1877</v>
      </c>
      <c r="T1569" s="7" t="s">
        <v>1011</v>
      </c>
      <c r="U1569" s="2">
        <f t="shared" si="504"/>
        <v>2</v>
      </c>
      <c r="V1569" s="2" t="b">
        <f t="shared" si="505"/>
        <v>1</v>
      </c>
      <c r="W1569" s="17" t="b">
        <f t="shared" si="506"/>
        <v>0</v>
      </c>
      <c r="X1569" s="2" t="b">
        <f t="shared" si="507"/>
        <v>0</v>
      </c>
      <c r="Y1569" s="2" t="b">
        <f t="shared" si="508"/>
        <v>0</v>
      </c>
      <c r="Z1569" s="2" t="b">
        <f t="shared" si="509"/>
        <v>0</v>
      </c>
      <c r="AA1569" s="2" t="b">
        <f t="shared" si="510"/>
        <v>0</v>
      </c>
      <c r="AB1569" s="2" t="b">
        <f t="shared" si="511"/>
        <v>0</v>
      </c>
      <c r="AC1569" s="2" t="b">
        <f t="shared" si="512"/>
        <v>0</v>
      </c>
      <c r="AD1569" s="2" t="b">
        <f t="shared" si="513"/>
        <v>0</v>
      </c>
      <c r="AE1569" s="2" t="b">
        <f t="shared" si="514"/>
        <v>0</v>
      </c>
      <c r="AF1569" s="2" t="b">
        <f t="shared" si="515"/>
        <v>0</v>
      </c>
      <c r="AG1569" s="2" t="b">
        <f t="shared" si="516"/>
        <v>0</v>
      </c>
      <c r="AH1569" s="17" t="b">
        <f t="shared" si="517"/>
        <v>0</v>
      </c>
      <c r="AI1569" s="2" t="b">
        <f t="shared" si="518"/>
        <v>0</v>
      </c>
      <c r="AJ1569" s="2" t="b">
        <f t="shared" si="519"/>
        <v>0</v>
      </c>
      <c r="AK1569" s="2" t="b">
        <f t="shared" si="520"/>
        <v>0</v>
      </c>
      <c r="AL1569" s="2" t="b">
        <f t="shared" si="521"/>
        <v>0</v>
      </c>
      <c r="AM1569" s="2" t="b">
        <f t="shared" si="522"/>
        <v>0</v>
      </c>
      <c r="AN1569" s="2" t="b">
        <f t="shared" si="523"/>
        <v>1</v>
      </c>
      <c r="AO1569" s="2" t="b">
        <v>0</v>
      </c>
      <c r="AP1569" s="2" t="b">
        <f t="shared" si="524"/>
        <v>0</v>
      </c>
      <c r="AQ1569" s="2" t="b">
        <v>0</v>
      </c>
      <c r="AR1569" s="7">
        <v>1</v>
      </c>
      <c r="AS1569" s="7" t="s">
        <v>5615</v>
      </c>
      <c r="AT1569" s="7">
        <v>12</v>
      </c>
      <c r="AU1569" s="7">
        <v>40</v>
      </c>
      <c r="AV1569" s="7">
        <v>48</v>
      </c>
      <c r="AW1569" s="7"/>
      <c r="AX1569" s="7"/>
      <c r="AY1569" s="7"/>
      <c r="AZ1569" s="7"/>
      <c r="BA1569" s="7"/>
      <c r="BB1569" s="7"/>
      <c r="BC1569" s="7"/>
      <c r="BD1569" s="7"/>
      <c r="BE1569" s="7"/>
      <c r="BF1569" s="7"/>
      <c r="BG1569" s="7"/>
      <c r="BH1569" s="7"/>
      <c r="BI1569" s="7"/>
      <c r="BJ1569" s="7"/>
      <c r="BK1569" s="7"/>
      <c r="BL1569" s="7"/>
    </row>
    <row r="1570" spans="1:85" s="2" customFormat="1" hidden="1" x14ac:dyDescent="0.25">
      <c r="A1570" s="7"/>
      <c r="B1570" s="7"/>
      <c r="C1570" s="7"/>
      <c r="D1570" s="7"/>
      <c r="E1570" s="7"/>
      <c r="F1570" s="7"/>
      <c r="G1570" s="7"/>
      <c r="H1570" s="7"/>
      <c r="I1570" s="7"/>
      <c r="J1570" s="7"/>
      <c r="K1570" s="7"/>
      <c r="L1570" s="11" t="s">
        <v>1508</v>
      </c>
      <c r="M1570" s="2" t="s">
        <v>1509</v>
      </c>
      <c r="N1570" s="2">
        <v>2014</v>
      </c>
      <c r="O1570" s="2">
        <v>1</v>
      </c>
      <c r="P1570" s="4">
        <v>41640</v>
      </c>
      <c r="Q1570" s="2" t="s">
        <v>11</v>
      </c>
      <c r="R1570" s="2" t="s">
        <v>459</v>
      </c>
      <c r="S1570" s="2" t="s">
        <v>1487</v>
      </c>
      <c r="T1570" s="2" t="s">
        <v>480</v>
      </c>
      <c r="U1570" s="2">
        <f t="shared" si="504"/>
        <v>1</v>
      </c>
      <c r="V1570" s="2" t="b">
        <f t="shared" si="505"/>
        <v>1</v>
      </c>
      <c r="W1570" s="17" t="b">
        <f t="shared" si="506"/>
        <v>0</v>
      </c>
      <c r="X1570" s="2" t="b">
        <f t="shared" si="507"/>
        <v>0</v>
      </c>
      <c r="Y1570" s="2" t="b">
        <f t="shared" si="508"/>
        <v>0</v>
      </c>
      <c r="Z1570" s="2" t="b">
        <f t="shared" si="509"/>
        <v>0</v>
      </c>
      <c r="AA1570" s="2" t="b">
        <f t="shared" si="510"/>
        <v>0</v>
      </c>
      <c r="AB1570" s="2" t="b">
        <f t="shared" si="511"/>
        <v>0</v>
      </c>
      <c r="AC1570" s="2" t="b">
        <f t="shared" si="512"/>
        <v>0</v>
      </c>
      <c r="AD1570" s="2" t="b">
        <f t="shared" si="513"/>
        <v>0</v>
      </c>
      <c r="AE1570" s="2" t="b">
        <f t="shared" si="514"/>
        <v>0</v>
      </c>
      <c r="AF1570" s="2" t="b">
        <f t="shared" si="515"/>
        <v>0</v>
      </c>
      <c r="AG1570" s="2" t="b">
        <f t="shared" si="516"/>
        <v>0</v>
      </c>
      <c r="AH1570" s="17" t="b">
        <f t="shared" si="517"/>
        <v>0</v>
      </c>
      <c r="AI1570" s="2" t="b">
        <f t="shared" si="518"/>
        <v>0</v>
      </c>
      <c r="AJ1570" s="2" t="b">
        <f t="shared" si="519"/>
        <v>0</v>
      </c>
      <c r="AK1570" s="2" t="b">
        <f t="shared" si="520"/>
        <v>0</v>
      </c>
      <c r="AL1570" s="2" t="b">
        <f t="shared" si="521"/>
        <v>0</v>
      </c>
      <c r="AM1570" s="2" t="b">
        <f t="shared" si="522"/>
        <v>0</v>
      </c>
      <c r="AN1570" s="2" t="b">
        <f t="shared" si="523"/>
        <v>0</v>
      </c>
      <c r="AO1570" s="2" t="b">
        <v>0</v>
      </c>
      <c r="AP1570" s="2" t="b">
        <f t="shared" si="524"/>
        <v>0</v>
      </c>
      <c r="AQ1570" s="2" t="b">
        <v>0</v>
      </c>
      <c r="AR1570" s="2">
        <v>1</v>
      </c>
    </row>
    <row r="1571" spans="1:85" s="2" customFormat="1" ht="45" hidden="1" x14ac:dyDescent="0.25">
      <c r="A1571" s="7"/>
      <c r="B1571" s="7"/>
      <c r="C1571" s="7"/>
      <c r="D1571" s="7"/>
      <c r="E1571" s="7"/>
      <c r="F1571" s="7"/>
      <c r="G1571" s="7"/>
      <c r="H1571" s="7"/>
      <c r="I1571" s="7"/>
      <c r="J1571" s="7"/>
      <c r="K1571" s="7"/>
      <c r="L1571" s="11" t="s">
        <v>3525</v>
      </c>
      <c r="M1571" s="2" t="s">
        <v>3526</v>
      </c>
      <c r="N1571" s="7">
        <v>2013</v>
      </c>
      <c r="O1571" s="7">
        <v>1</v>
      </c>
      <c r="P1571" s="8">
        <v>41275.615277777775</v>
      </c>
      <c r="Q1571" s="7" t="s">
        <v>11</v>
      </c>
      <c r="R1571" s="7" t="s">
        <v>459</v>
      </c>
      <c r="S1571" s="7" t="s">
        <v>3496</v>
      </c>
      <c r="T1571" s="7" t="s">
        <v>484</v>
      </c>
      <c r="U1571" s="2">
        <f t="shared" si="504"/>
        <v>0</v>
      </c>
      <c r="V1571" s="2" t="b">
        <f t="shared" si="505"/>
        <v>0</v>
      </c>
      <c r="W1571" s="17" t="b">
        <f t="shared" si="506"/>
        <v>0</v>
      </c>
      <c r="X1571" s="2" t="b">
        <f t="shared" si="507"/>
        <v>0</v>
      </c>
      <c r="Y1571" s="2" t="b">
        <f t="shared" si="508"/>
        <v>0</v>
      </c>
      <c r="Z1571" s="2" t="b">
        <f t="shared" si="509"/>
        <v>0</v>
      </c>
      <c r="AA1571" s="2" t="b">
        <f t="shared" si="510"/>
        <v>0</v>
      </c>
      <c r="AB1571" s="2" t="b">
        <f t="shared" si="511"/>
        <v>0</v>
      </c>
      <c r="AC1571" s="2" t="b">
        <f t="shared" si="512"/>
        <v>0</v>
      </c>
      <c r="AD1571" s="2" t="b">
        <f t="shared" si="513"/>
        <v>0</v>
      </c>
      <c r="AE1571" s="2" t="b">
        <f t="shared" si="514"/>
        <v>0</v>
      </c>
      <c r="AF1571" s="2" t="b">
        <f t="shared" si="515"/>
        <v>0</v>
      </c>
      <c r="AG1571" s="2" t="b">
        <f t="shared" si="516"/>
        <v>0</v>
      </c>
      <c r="AH1571" s="17" t="b">
        <f t="shared" si="517"/>
        <v>0</v>
      </c>
      <c r="AI1571" s="2" t="b">
        <f t="shared" si="518"/>
        <v>0</v>
      </c>
      <c r="AJ1571" s="2" t="b">
        <f t="shared" si="519"/>
        <v>0</v>
      </c>
      <c r="AK1571" s="2" t="b">
        <f t="shared" si="520"/>
        <v>0</v>
      </c>
      <c r="AL1571" s="2" t="b">
        <f t="shared" si="521"/>
        <v>0</v>
      </c>
      <c r="AM1571" s="2" t="b">
        <f t="shared" si="522"/>
        <v>0</v>
      </c>
      <c r="AN1571" s="2" t="b">
        <f t="shared" si="523"/>
        <v>0</v>
      </c>
      <c r="AO1571" s="2" t="b">
        <v>0</v>
      </c>
      <c r="AP1571" s="2" t="b">
        <f t="shared" si="524"/>
        <v>0</v>
      </c>
      <c r="AQ1571" s="2" t="b">
        <v>0</v>
      </c>
      <c r="AR1571" s="7" t="s">
        <v>5615</v>
      </c>
      <c r="AS1571" s="7">
        <v>12</v>
      </c>
      <c r="AT1571" s="7"/>
      <c r="AU1571" s="7"/>
      <c r="AV1571" s="7"/>
      <c r="AW1571" s="7"/>
      <c r="AX1571" s="7"/>
      <c r="AY1571" s="7"/>
      <c r="AZ1571" s="7"/>
      <c r="BA1571" s="7"/>
      <c r="BB1571" s="7"/>
      <c r="BC1571" s="7"/>
      <c r="BD1571" s="7"/>
      <c r="BE1571" s="7"/>
      <c r="BF1571" s="7"/>
      <c r="BG1571" s="7"/>
      <c r="BH1571" s="7"/>
      <c r="BI1571" s="7"/>
      <c r="BJ1571" s="7"/>
      <c r="BK1571" s="7"/>
      <c r="BL1571" s="7"/>
      <c r="BP1571" s="7"/>
    </row>
    <row r="1572" spans="1:85" s="2" customFormat="1" ht="45" hidden="1" x14ac:dyDescent="0.25">
      <c r="A1572" s="7"/>
      <c r="B1572" s="7"/>
      <c r="C1572" s="7"/>
      <c r="D1572" s="7"/>
      <c r="E1572" s="7"/>
      <c r="F1572" s="7"/>
      <c r="G1572" s="7"/>
      <c r="H1572" s="7"/>
      <c r="I1572" s="7"/>
      <c r="J1572" s="7"/>
      <c r="K1572" s="7"/>
      <c r="L1572" s="11" t="s">
        <v>3513</v>
      </c>
      <c r="M1572" s="2" t="s">
        <v>3514</v>
      </c>
      <c r="N1572" s="7">
        <v>2012</v>
      </c>
      <c r="O1572" s="7">
        <v>1</v>
      </c>
      <c r="P1572" s="8">
        <v>40909.651388888888</v>
      </c>
      <c r="Q1572" s="7" t="s">
        <v>11</v>
      </c>
      <c r="R1572" s="7" t="s">
        <v>459</v>
      </c>
      <c r="S1572" s="7" t="s">
        <v>3496</v>
      </c>
      <c r="T1572" s="7" t="s">
        <v>484</v>
      </c>
      <c r="U1572" s="2">
        <f t="shared" si="504"/>
        <v>3</v>
      </c>
      <c r="V1572" s="2" t="b">
        <f t="shared" si="505"/>
        <v>1</v>
      </c>
      <c r="W1572" s="17" t="b">
        <f t="shared" si="506"/>
        <v>0</v>
      </c>
      <c r="X1572" s="2" t="b">
        <f t="shared" si="507"/>
        <v>1</v>
      </c>
      <c r="Y1572" s="2" t="b">
        <f t="shared" si="508"/>
        <v>0</v>
      </c>
      <c r="Z1572" s="2" t="b">
        <f t="shared" si="509"/>
        <v>0</v>
      </c>
      <c r="AA1572" s="2" t="b">
        <f t="shared" si="510"/>
        <v>0</v>
      </c>
      <c r="AB1572" s="2" t="b">
        <f t="shared" si="511"/>
        <v>0</v>
      </c>
      <c r="AC1572" s="2" t="b">
        <f t="shared" si="512"/>
        <v>1</v>
      </c>
      <c r="AD1572" s="2" t="b">
        <f t="shared" si="513"/>
        <v>0</v>
      </c>
      <c r="AE1572" s="2" t="b">
        <f t="shared" si="514"/>
        <v>0</v>
      </c>
      <c r="AF1572" s="2" t="b">
        <f t="shared" si="515"/>
        <v>0</v>
      </c>
      <c r="AG1572" s="2" t="b">
        <f t="shared" si="516"/>
        <v>0</v>
      </c>
      <c r="AH1572" s="17" t="b">
        <f t="shared" si="517"/>
        <v>0</v>
      </c>
      <c r="AI1572" s="2" t="b">
        <f t="shared" si="518"/>
        <v>0</v>
      </c>
      <c r="AJ1572" s="2" t="b">
        <f t="shared" si="519"/>
        <v>0</v>
      </c>
      <c r="AK1572" s="2" t="b">
        <f t="shared" si="520"/>
        <v>0</v>
      </c>
      <c r="AL1572" s="2" t="b">
        <f t="shared" si="521"/>
        <v>0</v>
      </c>
      <c r="AM1572" s="2" t="b">
        <f t="shared" si="522"/>
        <v>0</v>
      </c>
      <c r="AN1572" s="2" t="b">
        <f t="shared" si="523"/>
        <v>0</v>
      </c>
      <c r="AO1572" s="2" t="b">
        <v>0</v>
      </c>
      <c r="AP1572" s="2" t="b">
        <f t="shared" si="524"/>
        <v>0</v>
      </c>
      <c r="AQ1572" s="2" t="b">
        <v>0</v>
      </c>
      <c r="AR1572" s="7">
        <v>1</v>
      </c>
      <c r="AS1572" s="7">
        <v>4</v>
      </c>
      <c r="AT1572" s="7">
        <v>10</v>
      </c>
      <c r="AU1572" s="7"/>
      <c r="AV1572" s="7"/>
      <c r="AW1572" s="7"/>
      <c r="AX1572" s="7"/>
      <c r="AY1572" s="7"/>
      <c r="AZ1572" s="7"/>
      <c r="BA1572" s="7"/>
      <c r="BB1572" s="7"/>
      <c r="BC1572" s="7"/>
      <c r="BD1572" s="7"/>
      <c r="BE1572" s="7"/>
      <c r="BF1572" s="7"/>
      <c r="BG1572" s="7"/>
      <c r="BH1572" s="7"/>
      <c r="BI1572" s="7"/>
      <c r="BJ1572" s="7"/>
      <c r="BK1572" s="7"/>
      <c r="BL1572" s="7"/>
    </row>
    <row r="1573" spans="1:85" s="2" customFormat="1" ht="45" hidden="1" x14ac:dyDescent="0.25">
      <c r="A1573" s="7"/>
      <c r="B1573" s="7"/>
      <c r="C1573" s="7"/>
      <c r="D1573" s="7"/>
      <c r="E1573" s="7"/>
      <c r="F1573" s="7"/>
      <c r="G1573" s="7"/>
      <c r="H1573" s="7"/>
      <c r="I1573" s="7"/>
      <c r="J1573" s="7"/>
      <c r="K1573" s="7"/>
      <c r="L1573" s="11" t="s">
        <v>3515</v>
      </c>
      <c r="M1573" s="2" t="s">
        <v>3516</v>
      </c>
      <c r="N1573" s="7">
        <v>2013</v>
      </c>
      <c r="O1573" s="7">
        <v>1</v>
      </c>
      <c r="P1573" s="8">
        <v>41275.478472222225</v>
      </c>
      <c r="Q1573" s="7" t="s">
        <v>1578</v>
      </c>
      <c r="R1573" s="7" t="s">
        <v>459</v>
      </c>
      <c r="S1573" s="7" t="s">
        <v>3496</v>
      </c>
      <c r="T1573" s="7" t="s">
        <v>484</v>
      </c>
      <c r="U1573" s="2">
        <f t="shared" si="504"/>
        <v>1</v>
      </c>
      <c r="V1573" s="2" t="b">
        <f t="shared" si="505"/>
        <v>1</v>
      </c>
      <c r="W1573" s="17" t="b">
        <f t="shared" si="506"/>
        <v>0</v>
      </c>
      <c r="X1573" s="2" t="b">
        <f t="shared" si="507"/>
        <v>0</v>
      </c>
      <c r="Y1573" s="2" t="b">
        <f t="shared" si="508"/>
        <v>0</v>
      </c>
      <c r="Z1573" s="2" t="b">
        <f t="shared" si="509"/>
        <v>0</v>
      </c>
      <c r="AA1573" s="2" t="b">
        <f t="shared" si="510"/>
        <v>0</v>
      </c>
      <c r="AB1573" s="2" t="b">
        <f t="shared" si="511"/>
        <v>0</v>
      </c>
      <c r="AC1573" s="2" t="b">
        <f t="shared" si="512"/>
        <v>0</v>
      </c>
      <c r="AD1573" s="2" t="b">
        <f t="shared" si="513"/>
        <v>0</v>
      </c>
      <c r="AE1573" s="2" t="b">
        <f t="shared" si="514"/>
        <v>0</v>
      </c>
      <c r="AF1573" s="2" t="b">
        <f t="shared" si="515"/>
        <v>0</v>
      </c>
      <c r="AG1573" s="2" t="b">
        <f t="shared" si="516"/>
        <v>0</v>
      </c>
      <c r="AH1573" s="17" t="b">
        <f t="shared" si="517"/>
        <v>0</v>
      </c>
      <c r="AI1573" s="2" t="b">
        <f t="shared" si="518"/>
        <v>0</v>
      </c>
      <c r="AJ1573" s="2" t="b">
        <f t="shared" si="519"/>
        <v>0</v>
      </c>
      <c r="AK1573" s="2" t="b">
        <f t="shared" si="520"/>
        <v>0</v>
      </c>
      <c r="AL1573" s="2" t="b">
        <f t="shared" si="521"/>
        <v>0</v>
      </c>
      <c r="AM1573" s="2" t="b">
        <f t="shared" si="522"/>
        <v>0</v>
      </c>
      <c r="AN1573" s="2" t="b">
        <f t="shared" si="523"/>
        <v>0</v>
      </c>
      <c r="AO1573" s="2" t="b">
        <v>0</v>
      </c>
      <c r="AP1573" s="2" t="b">
        <f t="shared" si="524"/>
        <v>0</v>
      </c>
      <c r="AQ1573" s="2" t="b">
        <v>0</v>
      </c>
      <c r="AR1573" s="7">
        <v>1</v>
      </c>
      <c r="AS1573" s="7"/>
      <c r="AT1573" s="7"/>
      <c r="AU1573" s="7"/>
      <c r="AV1573" s="7"/>
      <c r="AW1573" s="7"/>
      <c r="AX1573" s="7"/>
      <c r="AY1573" s="7"/>
      <c r="AZ1573" s="7"/>
      <c r="BA1573" s="7"/>
      <c r="BB1573" s="7"/>
      <c r="BC1573" s="7"/>
      <c r="BD1573" s="7"/>
      <c r="BE1573" s="7"/>
      <c r="BF1573" s="7"/>
      <c r="BG1573" s="7"/>
      <c r="BH1573" s="7"/>
      <c r="BI1573" s="7"/>
      <c r="BJ1573" s="7"/>
      <c r="BK1573" s="7"/>
      <c r="BL1573" s="7"/>
    </row>
    <row r="1574" spans="1:85" s="2" customFormat="1" ht="45" hidden="1" x14ac:dyDescent="0.25">
      <c r="A1574" s="7"/>
      <c r="B1574" s="7"/>
      <c r="C1574" s="7"/>
      <c r="D1574" s="7"/>
      <c r="E1574" s="7"/>
      <c r="F1574" s="7"/>
      <c r="G1574" s="7"/>
      <c r="H1574" s="7"/>
      <c r="I1574" s="7"/>
      <c r="J1574" s="7"/>
      <c r="K1574" s="7"/>
      <c r="L1574" s="11" t="s">
        <v>3517</v>
      </c>
      <c r="M1574" s="2" t="s">
        <v>3518</v>
      </c>
      <c r="N1574" s="7">
        <v>2014</v>
      </c>
      <c r="O1574" s="7">
        <v>1</v>
      </c>
      <c r="P1574" s="8">
        <v>41640.512499999997</v>
      </c>
      <c r="Q1574" s="7" t="s">
        <v>474</v>
      </c>
      <c r="R1574" s="7" t="s">
        <v>459</v>
      </c>
      <c r="S1574" s="7" t="s">
        <v>3496</v>
      </c>
      <c r="T1574" s="7" t="s">
        <v>484</v>
      </c>
      <c r="U1574" s="2">
        <f t="shared" si="504"/>
        <v>2</v>
      </c>
      <c r="V1574" s="2" t="b">
        <f t="shared" si="505"/>
        <v>1</v>
      </c>
      <c r="W1574" s="17" t="b">
        <f t="shared" si="506"/>
        <v>0</v>
      </c>
      <c r="X1574" s="2" t="b">
        <f t="shared" si="507"/>
        <v>1</v>
      </c>
      <c r="Y1574" s="2" t="b">
        <f t="shared" si="508"/>
        <v>0</v>
      </c>
      <c r="Z1574" s="2" t="b">
        <f t="shared" si="509"/>
        <v>0</v>
      </c>
      <c r="AA1574" s="2" t="b">
        <f t="shared" si="510"/>
        <v>0</v>
      </c>
      <c r="AB1574" s="2" t="b">
        <f t="shared" si="511"/>
        <v>0</v>
      </c>
      <c r="AC1574" s="2" t="b">
        <f t="shared" si="512"/>
        <v>0</v>
      </c>
      <c r="AD1574" s="2" t="b">
        <f t="shared" si="513"/>
        <v>0</v>
      </c>
      <c r="AE1574" s="2" t="b">
        <f t="shared" si="514"/>
        <v>0</v>
      </c>
      <c r="AF1574" s="2" t="b">
        <f t="shared" si="515"/>
        <v>0</v>
      </c>
      <c r="AG1574" s="2" t="b">
        <f t="shared" si="516"/>
        <v>0</v>
      </c>
      <c r="AH1574" s="17" t="b">
        <f t="shared" si="517"/>
        <v>0</v>
      </c>
      <c r="AI1574" s="2" t="b">
        <f t="shared" si="518"/>
        <v>0</v>
      </c>
      <c r="AJ1574" s="2" t="b">
        <f t="shared" si="519"/>
        <v>0</v>
      </c>
      <c r="AK1574" s="2" t="b">
        <f t="shared" si="520"/>
        <v>0</v>
      </c>
      <c r="AL1574" s="2" t="b">
        <f t="shared" si="521"/>
        <v>0</v>
      </c>
      <c r="AM1574" s="2" t="b">
        <f t="shared" si="522"/>
        <v>0</v>
      </c>
      <c r="AN1574" s="2" t="b">
        <f t="shared" si="523"/>
        <v>0</v>
      </c>
      <c r="AO1574" s="2" t="b">
        <v>0</v>
      </c>
      <c r="AP1574" s="2" t="b">
        <f t="shared" si="524"/>
        <v>0</v>
      </c>
      <c r="AQ1574" s="2" t="b">
        <v>0</v>
      </c>
      <c r="AR1574" s="7">
        <v>1</v>
      </c>
      <c r="AS1574" s="7">
        <v>3</v>
      </c>
      <c r="AT1574" s="7">
        <v>4</v>
      </c>
      <c r="AU1574" s="7">
        <v>12</v>
      </c>
      <c r="AV1574" s="7"/>
      <c r="AW1574" s="7"/>
      <c r="AX1574" s="7"/>
      <c r="AY1574" s="7"/>
      <c r="AZ1574" s="7"/>
      <c r="BA1574" s="7"/>
      <c r="BB1574" s="7"/>
      <c r="BC1574" s="7"/>
      <c r="BD1574" s="7"/>
      <c r="BE1574" s="7"/>
      <c r="BF1574" s="7"/>
      <c r="BG1574" s="7"/>
      <c r="BH1574" s="7"/>
      <c r="BI1574" s="7"/>
      <c r="BJ1574" s="7"/>
      <c r="BK1574" s="7"/>
      <c r="BL1574" s="7"/>
    </row>
    <row r="1575" spans="1:85" s="2" customFormat="1" ht="60" hidden="1" x14ac:dyDescent="0.25">
      <c r="A1575" s="7"/>
      <c r="B1575" s="7"/>
      <c r="C1575" s="7"/>
      <c r="D1575" s="7"/>
      <c r="E1575" s="7"/>
      <c r="F1575" s="7"/>
      <c r="G1575" s="7"/>
      <c r="H1575" s="7"/>
      <c r="I1575" s="7"/>
      <c r="J1575" s="7"/>
      <c r="K1575" s="7"/>
      <c r="L1575" s="11" t="s">
        <v>3519</v>
      </c>
      <c r="M1575" s="2" t="s">
        <v>3520</v>
      </c>
      <c r="N1575" s="7">
        <v>2014</v>
      </c>
      <c r="O1575" s="7">
        <v>1</v>
      </c>
      <c r="P1575" s="8">
        <v>41640.712500000001</v>
      </c>
      <c r="Q1575" s="7" t="s">
        <v>11</v>
      </c>
      <c r="R1575" s="7" t="s">
        <v>459</v>
      </c>
      <c r="S1575" s="7" t="s">
        <v>3496</v>
      </c>
      <c r="T1575" s="7" t="s">
        <v>484</v>
      </c>
      <c r="U1575" s="2">
        <f t="shared" si="504"/>
        <v>2</v>
      </c>
      <c r="V1575" s="2" t="b">
        <f t="shared" si="505"/>
        <v>1</v>
      </c>
      <c r="W1575" s="17" t="b">
        <f t="shared" si="506"/>
        <v>0</v>
      </c>
      <c r="X1575" s="2" t="b">
        <f t="shared" si="507"/>
        <v>1</v>
      </c>
      <c r="Y1575" s="2" t="b">
        <f t="shared" si="508"/>
        <v>0</v>
      </c>
      <c r="Z1575" s="2" t="b">
        <f t="shared" si="509"/>
        <v>0</v>
      </c>
      <c r="AA1575" s="2" t="b">
        <f t="shared" si="510"/>
        <v>0</v>
      </c>
      <c r="AB1575" s="2" t="b">
        <f t="shared" si="511"/>
        <v>0</v>
      </c>
      <c r="AC1575" s="2" t="b">
        <f t="shared" si="512"/>
        <v>0</v>
      </c>
      <c r="AD1575" s="2" t="b">
        <f t="shared" si="513"/>
        <v>0</v>
      </c>
      <c r="AE1575" s="2" t="b">
        <f t="shared" si="514"/>
        <v>0</v>
      </c>
      <c r="AF1575" s="2" t="b">
        <f t="shared" si="515"/>
        <v>0</v>
      </c>
      <c r="AG1575" s="2" t="b">
        <f t="shared" si="516"/>
        <v>0</v>
      </c>
      <c r="AH1575" s="17" t="b">
        <f t="shared" si="517"/>
        <v>0</v>
      </c>
      <c r="AI1575" s="2" t="b">
        <f t="shared" si="518"/>
        <v>0</v>
      </c>
      <c r="AJ1575" s="2" t="b">
        <f t="shared" si="519"/>
        <v>0</v>
      </c>
      <c r="AK1575" s="2" t="b">
        <f t="shared" si="520"/>
        <v>0</v>
      </c>
      <c r="AL1575" s="2" t="b">
        <f t="shared" si="521"/>
        <v>0</v>
      </c>
      <c r="AM1575" s="2" t="b">
        <f t="shared" si="522"/>
        <v>0</v>
      </c>
      <c r="AN1575" s="2" t="b">
        <f t="shared" si="523"/>
        <v>0</v>
      </c>
      <c r="AO1575" s="2" t="b">
        <v>0</v>
      </c>
      <c r="AP1575" s="2" t="b">
        <f t="shared" si="524"/>
        <v>0</v>
      </c>
      <c r="AQ1575" s="2" t="b">
        <v>0</v>
      </c>
      <c r="AR1575" s="7">
        <v>1</v>
      </c>
      <c r="AS1575" s="7">
        <v>4</v>
      </c>
      <c r="AT1575" s="7"/>
      <c r="AU1575" s="7"/>
      <c r="AV1575" s="7"/>
      <c r="AW1575" s="7"/>
      <c r="AX1575" s="7"/>
      <c r="AY1575" s="7"/>
      <c r="AZ1575" s="7"/>
      <c r="BA1575" s="7"/>
      <c r="BB1575" s="7"/>
      <c r="BC1575" s="7"/>
      <c r="BD1575" s="7"/>
      <c r="BE1575" s="7"/>
      <c r="BF1575" s="7"/>
      <c r="BG1575" s="7"/>
      <c r="BH1575" s="7"/>
      <c r="BI1575" s="7"/>
      <c r="BJ1575" s="7"/>
      <c r="BK1575" s="7"/>
      <c r="BL1575" s="7"/>
    </row>
    <row r="1576" spans="1:85" s="2" customFormat="1" ht="75" hidden="1" x14ac:dyDescent="0.25">
      <c r="A1576" s="7"/>
      <c r="B1576" s="7"/>
      <c r="C1576" s="7"/>
      <c r="D1576" s="7"/>
      <c r="E1576" s="7"/>
      <c r="F1576" s="7"/>
      <c r="G1576" s="7"/>
      <c r="H1576" s="7"/>
      <c r="I1576" s="7"/>
      <c r="J1576" s="7"/>
      <c r="K1576" s="7"/>
      <c r="L1576" s="11" t="s">
        <v>2733</v>
      </c>
      <c r="M1576" s="2" t="s">
        <v>2734</v>
      </c>
      <c r="N1576" s="2">
        <v>42</v>
      </c>
      <c r="O1576" s="2">
        <v>2</v>
      </c>
      <c r="P1576" s="3">
        <v>41275.505555555559</v>
      </c>
      <c r="Q1576" s="2" t="s">
        <v>2735</v>
      </c>
      <c r="R1576" s="2" t="s">
        <v>459</v>
      </c>
      <c r="S1576" s="2" t="s">
        <v>2732</v>
      </c>
      <c r="T1576" s="2" t="s">
        <v>484</v>
      </c>
      <c r="U1576" s="2">
        <f t="shared" si="504"/>
        <v>5</v>
      </c>
      <c r="V1576" s="2" t="b">
        <f t="shared" si="505"/>
        <v>0</v>
      </c>
      <c r="W1576" s="17" t="b">
        <f t="shared" si="506"/>
        <v>1</v>
      </c>
      <c r="X1576" s="2" t="b">
        <f t="shared" si="507"/>
        <v>1</v>
      </c>
      <c r="Y1576" s="2" t="b">
        <f t="shared" si="508"/>
        <v>0</v>
      </c>
      <c r="Z1576" s="2" t="b">
        <f t="shared" si="509"/>
        <v>0</v>
      </c>
      <c r="AA1576" s="2" t="b">
        <f t="shared" si="510"/>
        <v>1</v>
      </c>
      <c r="AB1576" s="2" t="b">
        <f t="shared" si="511"/>
        <v>0</v>
      </c>
      <c r="AC1576" s="2" t="b">
        <f t="shared" si="512"/>
        <v>0</v>
      </c>
      <c r="AD1576" s="2" t="b">
        <f t="shared" si="513"/>
        <v>1</v>
      </c>
      <c r="AE1576" s="2" t="b">
        <f t="shared" si="514"/>
        <v>0</v>
      </c>
      <c r="AF1576" s="2" t="b">
        <f t="shared" si="515"/>
        <v>0</v>
      </c>
      <c r="AG1576" s="2" t="b">
        <f t="shared" si="516"/>
        <v>0</v>
      </c>
      <c r="AH1576" s="17" t="b">
        <f t="shared" si="517"/>
        <v>0</v>
      </c>
      <c r="AI1576" s="2" t="b">
        <f t="shared" si="518"/>
        <v>1</v>
      </c>
      <c r="AJ1576" s="2" t="b">
        <f t="shared" si="519"/>
        <v>0</v>
      </c>
      <c r="AK1576" s="2" t="b">
        <f t="shared" si="520"/>
        <v>0</v>
      </c>
      <c r="AL1576" s="2" t="b">
        <f t="shared" si="521"/>
        <v>0</v>
      </c>
      <c r="AM1576" s="2" t="b">
        <f t="shared" si="522"/>
        <v>0</v>
      </c>
      <c r="AN1576" s="2" t="b">
        <f t="shared" si="523"/>
        <v>0</v>
      </c>
      <c r="AO1576" s="2" t="b">
        <v>0</v>
      </c>
      <c r="AP1576" s="2" t="b">
        <f t="shared" si="524"/>
        <v>0</v>
      </c>
      <c r="AQ1576" s="2" t="b">
        <v>0</v>
      </c>
      <c r="AR1576" s="2">
        <v>2</v>
      </c>
      <c r="AS1576" s="2">
        <v>4</v>
      </c>
      <c r="AT1576" s="2">
        <v>7</v>
      </c>
      <c r="AU1576" s="2" t="s">
        <v>5615</v>
      </c>
      <c r="AV1576" s="2">
        <v>11</v>
      </c>
      <c r="AW1576" s="2">
        <v>20</v>
      </c>
    </row>
    <row r="1577" spans="1:85" s="2" customFormat="1" hidden="1" x14ac:dyDescent="0.25">
      <c r="A1577" s="7"/>
      <c r="B1577" s="7"/>
      <c r="C1577" s="7"/>
      <c r="D1577" s="7"/>
      <c r="E1577" s="7"/>
      <c r="F1577" s="7"/>
      <c r="G1577" s="7"/>
      <c r="H1577" s="7"/>
      <c r="I1577" s="7"/>
      <c r="J1577" s="7"/>
      <c r="K1577" s="7"/>
      <c r="L1577" s="11" t="s">
        <v>3193</v>
      </c>
      <c r="M1577" s="2" t="s">
        <v>3194</v>
      </c>
      <c r="N1577" s="7">
        <v>2013</v>
      </c>
      <c r="O1577" s="7">
        <v>28</v>
      </c>
      <c r="P1577" s="8">
        <v>41620.536111111112</v>
      </c>
      <c r="Q1577" s="7" t="s">
        <v>11</v>
      </c>
      <c r="R1577" s="7" t="s">
        <v>459</v>
      </c>
      <c r="S1577" s="7" t="s">
        <v>3178</v>
      </c>
      <c r="T1577" s="7" t="s">
        <v>484</v>
      </c>
      <c r="U1577" s="2">
        <f t="shared" si="504"/>
        <v>5</v>
      </c>
      <c r="V1577" s="2" t="b">
        <f t="shared" si="505"/>
        <v>0</v>
      </c>
      <c r="W1577" s="17" t="b">
        <f t="shared" si="506"/>
        <v>1</v>
      </c>
      <c r="X1577" s="2" t="b">
        <f t="shared" si="507"/>
        <v>1</v>
      </c>
      <c r="Y1577" s="2" t="b">
        <f t="shared" si="508"/>
        <v>0</v>
      </c>
      <c r="Z1577" s="2" t="b">
        <f t="shared" si="509"/>
        <v>0</v>
      </c>
      <c r="AA1577" s="2" t="b">
        <f t="shared" si="510"/>
        <v>1</v>
      </c>
      <c r="AB1577" s="2" t="b">
        <f t="shared" si="511"/>
        <v>0</v>
      </c>
      <c r="AC1577" s="2" t="b">
        <f t="shared" si="512"/>
        <v>1</v>
      </c>
      <c r="AD1577" s="2" t="b">
        <f t="shared" si="513"/>
        <v>0</v>
      </c>
      <c r="AE1577" s="2" t="b">
        <f t="shared" si="514"/>
        <v>0</v>
      </c>
      <c r="AF1577" s="2" t="b">
        <f t="shared" si="515"/>
        <v>0</v>
      </c>
      <c r="AG1577" s="2" t="b">
        <f t="shared" si="516"/>
        <v>0</v>
      </c>
      <c r="AH1577" s="17" t="b">
        <f t="shared" si="517"/>
        <v>1</v>
      </c>
      <c r="AI1577" s="2" t="b">
        <f t="shared" si="518"/>
        <v>0</v>
      </c>
      <c r="AJ1577" s="2" t="b">
        <f t="shared" si="519"/>
        <v>0</v>
      </c>
      <c r="AK1577" s="2" t="b">
        <f t="shared" si="520"/>
        <v>0</v>
      </c>
      <c r="AL1577" s="2" t="b">
        <f t="shared" si="521"/>
        <v>0</v>
      </c>
      <c r="AM1577" s="2" t="b">
        <f t="shared" si="522"/>
        <v>0</v>
      </c>
      <c r="AN1577" s="2" t="b">
        <f t="shared" si="523"/>
        <v>0</v>
      </c>
      <c r="AO1577" s="2" t="b">
        <v>0</v>
      </c>
      <c r="AP1577" s="2" t="b">
        <f t="shared" si="524"/>
        <v>0</v>
      </c>
      <c r="AQ1577" s="2" t="b">
        <v>0</v>
      </c>
      <c r="AR1577" s="7">
        <v>2</v>
      </c>
      <c r="AS1577" s="7">
        <v>3</v>
      </c>
      <c r="AT1577" s="7">
        <v>4</v>
      </c>
      <c r="AU1577" s="7">
        <v>7</v>
      </c>
      <c r="AV1577" s="7" t="s">
        <v>5615</v>
      </c>
      <c r="AW1577" s="7">
        <v>10</v>
      </c>
      <c r="AX1577" s="7">
        <v>12</v>
      </c>
      <c r="AY1577" s="7">
        <v>16</v>
      </c>
      <c r="AZ1577" s="7"/>
      <c r="BA1577" s="7"/>
      <c r="BB1577" s="7"/>
      <c r="BC1577" s="7"/>
      <c r="BD1577" s="7"/>
      <c r="BE1577" s="7"/>
      <c r="BF1577" s="7"/>
      <c r="BG1577" s="7"/>
      <c r="BH1577" s="7"/>
      <c r="BI1577" s="7"/>
      <c r="BJ1577" s="7"/>
      <c r="BK1577" s="7"/>
      <c r="BL1577" s="7"/>
      <c r="BQ1577" s="7"/>
      <c r="BR1577" s="7"/>
      <c r="BS1577" s="7"/>
      <c r="BT1577" s="7"/>
      <c r="BU1577" s="7"/>
      <c r="BV1577" s="7"/>
      <c r="BW1577" s="7"/>
      <c r="BX1577" s="7"/>
      <c r="BY1577" s="7"/>
      <c r="BZ1577" s="7"/>
      <c r="CA1577" s="7"/>
      <c r="CB1577" s="7"/>
      <c r="CC1577" s="7"/>
      <c r="CD1577" s="7"/>
      <c r="CE1577" s="7"/>
    </row>
    <row r="1578" spans="1:85" s="2" customFormat="1" ht="45" hidden="1" x14ac:dyDescent="0.25">
      <c r="A1578" s="7"/>
      <c r="B1578" s="7"/>
      <c r="C1578" s="7"/>
      <c r="D1578" s="7"/>
      <c r="E1578" s="7"/>
      <c r="F1578" s="7"/>
      <c r="G1578" s="7"/>
      <c r="H1578" s="7"/>
      <c r="I1578" s="7"/>
      <c r="J1578" s="7"/>
      <c r="K1578" s="7"/>
      <c r="L1578" s="11" t="s">
        <v>2999</v>
      </c>
      <c r="M1578" s="2" t="s">
        <v>3000</v>
      </c>
      <c r="N1578" s="7">
        <v>2009</v>
      </c>
      <c r="O1578" s="7">
        <v>1</v>
      </c>
      <c r="P1578" s="8">
        <v>39814.584027777775</v>
      </c>
      <c r="Q1578" s="7" t="s">
        <v>11</v>
      </c>
      <c r="R1578" s="7" t="s">
        <v>459</v>
      </c>
      <c r="S1578" s="7" t="s">
        <v>3001</v>
      </c>
      <c r="T1578" s="7" t="s">
        <v>547</v>
      </c>
      <c r="U1578" s="2">
        <f t="shared" si="504"/>
        <v>1</v>
      </c>
      <c r="V1578" s="2" t="b">
        <f t="shared" si="505"/>
        <v>1</v>
      </c>
      <c r="W1578" s="17" t="b">
        <f t="shared" si="506"/>
        <v>0</v>
      </c>
      <c r="X1578" s="2" t="b">
        <f t="shared" si="507"/>
        <v>0</v>
      </c>
      <c r="Y1578" s="2" t="b">
        <f t="shared" si="508"/>
        <v>0</v>
      </c>
      <c r="Z1578" s="2" t="b">
        <f t="shared" si="509"/>
        <v>0</v>
      </c>
      <c r="AA1578" s="2" t="b">
        <f t="shared" si="510"/>
        <v>0</v>
      </c>
      <c r="AB1578" s="2" t="b">
        <f t="shared" si="511"/>
        <v>0</v>
      </c>
      <c r="AC1578" s="2" t="b">
        <f t="shared" si="512"/>
        <v>0</v>
      </c>
      <c r="AD1578" s="2" t="b">
        <f t="shared" si="513"/>
        <v>0</v>
      </c>
      <c r="AE1578" s="2" t="b">
        <f t="shared" si="514"/>
        <v>0</v>
      </c>
      <c r="AF1578" s="2" t="b">
        <f t="shared" si="515"/>
        <v>0</v>
      </c>
      <c r="AG1578" s="2" t="b">
        <f t="shared" si="516"/>
        <v>0</v>
      </c>
      <c r="AH1578" s="17" t="b">
        <f t="shared" si="517"/>
        <v>0</v>
      </c>
      <c r="AI1578" s="2" t="b">
        <f t="shared" si="518"/>
        <v>0</v>
      </c>
      <c r="AJ1578" s="2" t="b">
        <f t="shared" si="519"/>
        <v>0</v>
      </c>
      <c r="AK1578" s="2" t="b">
        <f t="shared" si="520"/>
        <v>0</v>
      </c>
      <c r="AL1578" s="2" t="b">
        <f t="shared" si="521"/>
        <v>0</v>
      </c>
      <c r="AM1578" s="2" t="b">
        <f t="shared" si="522"/>
        <v>0</v>
      </c>
      <c r="AN1578" s="2" t="b">
        <f t="shared" si="523"/>
        <v>0</v>
      </c>
      <c r="AO1578" s="2" t="b">
        <v>0</v>
      </c>
      <c r="AP1578" s="2" t="b">
        <f t="shared" si="524"/>
        <v>0</v>
      </c>
      <c r="AQ1578" s="2" t="b">
        <v>0</v>
      </c>
      <c r="AR1578" s="7">
        <v>1</v>
      </c>
      <c r="AS1578" s="7"/>
      <c r="AT1578" s="7"/>
      <c r="AU1578" s="7"/>
      <c r="AV1578" s="7"/>
      <c r="AW1578" s="7"/>
      <c r="AX1578" s="7"/>
      <c r="AY1578" s="7"/>
      <c r="AZ1578" s="7"/>
      <c r="BA1578" s="7"/>
      <c r="BB1578" s="7"/>
      <c r="BC1578" s="7"/>
      <c r="BD1578" s="7"/>
      <c r="BE1578" s="7"/>
      <c r="BF1578" s="7"/>
      <c r="BG1578" s="7"/>
      <c r="BH1578" s="7"/>
      <c r="BI1578" s="7"/>
      <c r="BJ1578" s="7"/>
      <c r="BK1578" s="7"/>
      <c r="BL1578" s="7"/>
    </row>
    <row r="1579" spans="1:85" s="2" customFormat="1" ht="30" hidden="1" x14ac:dyDescent="0.25">
      <c r="A1579" s="7"/>
      <c r="B1579" s="7"/>
      <c r="C1579" s="7"/>
      <c r="D1579" s="7"/>
      <c r="E1579" s="7"/>
      <c r="F1579" s="7"/>
      <c r="G1579" s="7"/>
      <c r="H1579" s="7"/>
      <c r="I1579" s="7"/>
      <c r="J1579" s="7"/>
      <c r="K1579" s="7"/>
      <c r="L1579" s="11" t="s">
        <v>3195</v>
      </c>
      <c r="M1579" s="2" t="s">
        <v>3196</v>
      </c>
      <c r="N1579" s="7">
        <v>2013</v>
      </c>
      <c r="O1579" s="7">
        <v>89</v>
      </c>
      <c r="P1579" s="8">
        <v>41617.387499999997</v>
      </c>
      <c r="Q1579" s="7" t="s">
        <v>11</v>
      </c>
      <c r="R1579" s="7" t="s">
        <v>459</v>
      </c>
      <c r="S1579" s="7" t="s">
        <v>3178</v>
      </c>
      <c r="T1579" s="7" t="s">
        <v>484</v>
      </c>
      <c r="U1579" s="2">
        <f t="shared" si="504"/>
        <v>3</v>
      </c>
      <c r="V1579" s="2" t="b">
        <f t="shared" si="505"/>
        <v>1</v>
      </c>
      <c r="W1579" s="17" t="b">
        <f t="shared" si="506"/>
        <v>1</v>
      </c>
      <c r="X1579" s="2" t="b">
        <f t="shared" si="507"/>
        <v>1</v>
      </c>
      <c r="Y1579" s="2" t="b">
        <f t="shared" si="508"/>
        <v>0</v>
      </c>
      <c r="Z1579" s="2" t="b">
        <f t="shared" si="509"/>
        <v>0</v>
      </c>
      <c r="AA1579" s="2" t="b">
        <f t="shared" si="510"/>
        <v>0</v>
      </c>
      <c r="AB1579" s="2" t="b">
        <f t="shared" si="511"/>
        <v>0</v>
      </c>
      <c r="AC1579" s="2" t="b">
        <f t="shared" si="512"/>
        <v>0</v>
      </c>
      <c r="AD1579" s="2" t="b">
        <f t="shared" si="513"/>
        <v>0</v>
      </c>
      <c r="AE1579" s="2" t="b">
        <f t="shared" si="514"/>
        <v>0</v>
      </c>
      <c r="AF1579" s="2" t="b">
        <f t="shared" si="515"/>
        <v>0</v>
      </c>
      <c r="AG1579" s="2" t="b">
        <f t="shared" si="516"/>
        <v>0</v>
      </c>
      <c r="AH1579" s="17" t="b">
        <f t="shared" si="517"/>
        <v>0</v>
      </c>
      <c r="AI1579" s="2" t="b">
        <f t="shared" si="518"/>
        <v>0</v>
      </c>
      <c r="AJ1579" s="2" t="b">
        <f t="shared" si="519"/>
        <v>0</v>
      </c>
      <c r="AK1579" s="2" t="b">
        <f t="shared" si="520"/>
        <v>0</v>
      </c>
      <c r="AL1579" s="2" t="b">
        <f t="shared" si="521"/>
        <v>0</v>
      </c>
      <c r="AM1579" s="2" t="b">
        <f t="shared" si="522"/>
        <v>0</v>
      </c>
      <c r="AN1579" s="2" t="b">
        <f t="shared" si="523"/>
        <v>0</v>
      </c>
      <c r="AO1579" s="2" t="b">
        <v>0</v>
      </c>
      <c r="AP1579" s="2" t="b">
        <f t="shared" si="524"/>
        <v>0</v>
      </c>
      <c r="AQ1579" s="2" t="b">
        <v>0</v>
      </c>
      <c r="AR1579" s="7">
        <v>1</v>
      </c>
      <c r="AS1579" s="7">
        <v>2</v>
      </c>
      <c r="AT1579" s="7">
        <v>3</v>
      </c>
      <c r="AU1579" s="7">
        <v>4</v>
      </c>
      <c r="AV1579" s="7" t="s">
        <v>5615</v>
      </c>
      <c r="AW1579" s="7">
        <v>12</v>
      </c>
      <c r="AX1579" s="7"/>
      <c r="AY1579" s="7"/>
      <c r="AZ1579" s="7"/>
      <c r="BA1579" s="7"/>
      <c r="BB1579" s="7"/>
      <c r="BC1579" s="7"/>
      <c r="BD1579" s="7"/>
      <c r="BE1579" s="7"/>
      <c r="BF1579" s="7"/>
      <c r="BG1579" s="7"/>
      <c r="BH1579" s="7"/>
      <c r="BI1579" s="7"/>
      <c r="BJ1579" s="7"/>
      <c r="BK1579" s="7"/>
      <c r="BL1579" s="7"/>
    </row>
    <row r="1580" spans="1:85" s="2" customFormat="1" ht="30" hidden="1" x14ac:dyDescent="0.25">
      <c r="A1580" s="7"/>
      <c r="B1580" s="7"/>
      <c r="C1580" s="7"/>
      <c r="D1580" s="7"/>
      <c r="E1580" s="7"/>
      <c r="F1580" s="7"/>
      <c r="G1580" s="7"/>
      <c r="H1580" s="7"/>
      <c r="I1580" s="7"/>
      <c r="J1580" s="7"/>
      <c r="K1580" s="7"/>
      <c r="L1580" s="11" t="s">
        <v>634</v>
      </c>
      <c r="M1580" s="2" t="s">
        <v>635</v>
      </c>
      <c r="N1580" s="2">
        <v>1992</v>
      </c>
      <c r="O1580" s="2">
        <v>1</v>
      </c>
      <c r="P1580" s="3">
        <v>33604.740972222222</v>
      </c>
      <c r="Q1580" s="2" t="s">
        <v>11</v>
      </c>
      <c r="R1580" s="2" t="s">
        <v>459</v>
      </c>
      <c r="S1580" s="2" t="s">
        <v>636</v>
      </c>
      <c r="T1580" s="2" t="s">
        <v>637</v>
      </c>
      <c r="U1580" s="2">
        <f t="shared" si="504"/>
        <v>1</v>
      </c>
      <c r="V1580" s="2" t="b">
        <f t="shared" si="505"/>
        <v>0</v>
      </c>
      <c r="W1580" s="17" t="b">
        <f t="shared" si="506"/>
        <v>0</v>
      </c>
      <c r="X1580" s="2" t="b">
        <f t="shared" si="507"/>
        <v>0</v>
      </c>
      <c r="Y1580" s="2" t="b">
        <f t="shared" si="508"/>
        <v>0</v>
      </c>
      <c r="Z1580" s="2" t="b">
        <f t="shared" si="509"/>
        <v>0</v>
      </c>
      <c r="AA1580" s="2" t="b">
        <f t="shared" si="510"/>
        <v>0</v>
      </c>
      <c r="AB1580" s="2" t="b">
        <f t="shared" si="511"/>
        <v>0</v>
      </c>
      <c r="AC1580" s="2" t="b">
        <f t="shared" si="512"/>
        <v>0</v>
      </c>
      <c r="AD1580" s="2" t="b">
        <f t="shared" si="513"/>
        <v>0</v>
      </c>
      <c r="AE1580" s="2" t="b">
        <f t="shared" si="514"/>
        <v>0</v>
      </c>
      <c r="AF1580" s="2" t="b">
        <f t="shared" si="515"/>
        <v>0</v>
      </c>
      <c r="AG1580" s="2" t="b">
        <f t="shared" si="516"/>
        <v>0</v>
      </c>
      <c r="AH1580" s="17" t="b">
        <f t="shared" si="517"/>
        <v>1</v>
      </c>
      <c r="AI1580" s="2" t="b">
        <f t="shared" si="518"/>
        <v>0</v>
      </c>
      <c r="AJ1580" s="2" t="b">
        <f t="shared" si="519"/>
        <v>0</v>
      </c>
      <c r="AK1580" s="2" t="b">
        <f t="shared" si="520"/>
        <v>0</v>
      </c>
      <c r="AL1580" s="2" t="b">
        <f t="shared" si="521"/>
        <v>0</v>
      </c>
      <c r="AM1580" s="2" t="b">
        <f t="shared" si="522"/>
        <v>0</v>
      </c>
      <c r="AN1580" s="2" t="b">
        <f t="shared" si="523"/>
        <v>0</v>
      </c>
      <c r="AO1580" s="2" t="b">
        <v>0</v>
      </c>
      <c r="AP1580" s="2" t="b">
        <f t="shared" si="524"/>
        <v>0</v>
      </c>
      <c r="AQ1580" s="2" t="b">
        <v>0</v>
      </c>
      <c r="AR1580" s="2" t="s">
        <v>5615</v>
      </c>
      <c r="AS1580" s="2">
        <v>16</v>
      </c>
      <c r="CF1580" s="7"/>
      <c r="CG1580" s="7"/>
    </row>
    <row r="1581" spans="1:85" s="2" customFormat="1" ht="30" hidden="1" x14ac:dyDescent="0.25">
      <c r="A1581" s="7"/>
      <c r="L1581" s="11" t="s">
        <v>3197</v>
      </c>
      <c r="M1581" s="2" t="s">
        <v>3198</v>
      </c>
      <c r="N1581" s="7">
        <v>2009</v>
      </c>
      <c r="O1581" s="7">
        <v>11</v>
      </c>
      <c r="P1581" s="8">
        <v>40417.465277777781</v>
      </c>
      <c r="Q1581" s="7" t="s">
        <v>11</v>
      </c>
      <c r="R1581" s="7" t="s">
        <v>459</v>
      </c>
      <c r="S1581" s="7" t="s">
        <v>3178</v>
      </c>
      <c r="T1581" s="7" t="s">
        <v>484</v>
      </c>
      <c r="U1581" s="2">
        <f t="shared" si="504"/>
        <v>1</v>
      </c>
      <c r="V1581" s="2" t="b">
        <f t="shared" si="505"/>
        <v>0</v>
      </c>
      <c r="W1581" s="17" t="b">
        <f t="shared" si="506"/>
        <v>0</v>
      </c>
      <c r="X1581" s="2" t="b">
        <f t="shared" si="507"/>
        <v>0</v>
      </c>
      <c r="Y1581" s="2" t="b">
        <f t="shared" si="508"/>
        <v>0</v>
      </c>
      <c r="Z1581" s="2" t="b">
        <f t="shared" si="509"/>
        <v>0</v>
      </c>
      <c r="AA1581" s="2" t="b">
        <f t="shared" si="510"/>
        <v>0</v>
      </c>
      <c r="AB1581" s="2" t="b">
        <f t="shared" si="511"/>
        <v>0</v>
      </c>
      <c r="AC1581" s="2" t="b">
        <f t="shared" si="512"/>
        <v>1</v>
      </c>
      <c r="AD1581" s="2" t="b">
        <f t="shared" si="513"/>
        <v>0</v>
      </c>
      <c r="AE1581" s="2" t="b">
        <f t="shared" si="514"/>
        <v>0</v>
      </c>
      <c r="AF1581" s="2" t="b">
        <f t="shared" si="515"/>
        <v>0</v>
      </c>
      <c r="AG1581" s="2" t="b">
        <f t="shared" si="516"/>
        <v>0</v>
      </c>
      <c r="AH1581" s="17" t="b">
        <f t="shared" si="517"/>
        <v>0</v>
      </c>
      <c r="AI1581" s="2" t="b">
        <f t="shared" si="518"/>
        <v>0</v>
      </c>
      <c r="AJ1581" s="2" t="b">
        <f t="shared" si="519"/>
        <v>0</v>
      </c>
      <c r="AK1581" s="2" t="b">
        <f t="shared" si="520"/>
        <v>0</v>
      </c>
      <c r="AL1581" s="2" t="b">
        <f t="shared" si="521"/>
        <v>0</v>
      </c>
      <c r="AM1581" s="2" t="b">
        <f t="shared" si="522"/>
        <v>0</v>
      </c>
      <c r="AN1581" s="2" t="b">
        <f t="shared" si="523"/>
        <v>0</v>
      </c>
      <c r="AO1581" s="2" t="b">
        <v>0</v>
      </c>
      <c r="AP1581" s="2" t="b">
        <f t="shared" si="524"/>
        <v>0</v>
      </c>
      <c r="AQ1581" s="2" t="b">
        <v>0</v>
      </c>
      <c r="AR1581" s="7">
        <v>3</v>
      </c>
      <c r="AS1581" s="7" t="s">
        <v>5615</v>
      </c>
      <c r="AT1581" s="7">
        <v>10</v>
      </c>
      <c r="AU1581" s="7">
        <v>12</v>
      </c>
      <c r="AV1581" s="7"/>
      <c r="AW1581" s="7"/>
      <c r="AX1581" s="7"/>
      <c r="AY1581" s="7"/>
      <c r="AZ1581" s="7"/>
      <c r="BA1581" s="7"/>
      <c r="BB1581" s="7"/>
      <c r="BC1581" s="7"/>
      <c r="BD1581" s="7"/>
      <c r="BE1581" s="7"/>
      <c r="BF1581" s="7"/>
      <c r="BG1581" s="7"/>
      <c r="BH1581" s="7"/>
      <c r="BI1581" s="7"/>
      <c r="BJ1581" s="7"/>
      <c r="BK1581" s="7"/>
      <c r="BL1581" s="7"/>
      <c r="BP1581" s="7"/>
      <c r="BQ1581" s="7"/>
      <c r="BR1581" s="7"/>
      <c r="BS1581" s="7"/>
      <c r="BT1581" s="7"/>
      <c r="BU1581" s="7"/>
      <c r="BV1581" s="7"/>
      <c r="BW1581" s="7"/>
      <c r="BX1581" s="7"/>
      <c r="BY1581" s="7"/>
      <c r="BZ1581" s="7"/>
      <c r="CA1581" s="7"/>
      <c r="CB1581" s="7"/>
      <c r="CC1581" s="7"/>
      <c r="CD1581" s="7"/>
      <c r="CE1581" s="7"/>
    </row>
    <row r="1582" spans="1:85" s="2" customFormat="1" ht="45" hidden="1" x14ac:dyDescent="0.25">
      <c r="A1582" s="7"/>
      <c r="B1582" s="7"/>
      <c r="C1582" s="7"/>
      <c r="D1582" s="7"/>
      <c r="E1582" s="7"/>
      <c r="F1582" s="7"/>
      <c r="G1582" s="7"/>
      <c r="H1582" s="7"/>
      <c r="I1582" s="7"/>
      <c r="J1582" s="7"/>
      <c r="K1582" s="7"/>
      <c r="L1582" s="11" t="s">
        <v>3213</v>
      </c>
      <c r="M1582" s="2" t="s">
        <v>3214</v>
      </c>
      <c r="N1582" s="7">
        <v>2012</v>
      </c>
      <c r="O1582" s="7">
        <v>12</v>
      </c>
      <c r="P1582" s="8">
        <v>41506.604861111111</v>
      </c>
      <c r="Q1582" s="7" t="s">
        <v>11</v>
      </c>
      <c r="R1582" s="7" t="s">
        <v>459</v>
      </c>
      <c r="S1582" s="7" t="s">
        <v>3178</v>
      </c>
      <c r="T1582" s="7" t="s">
        <v>484</v>
      </c>
      <c r="U1582" s="2">
        <f t="shared" si="504"/>
        <v>3</v>
      </c>
      <c r="V1582" s="2" t="b">
        <f t="shared" si="505"/>
        <v>1</v>
      </c>
      <c r="W1582" s="17" t="b">
        <f t="shared" si="506"/>
        <v>1</v>
      </c>
      <c r="X1582" s="2" t="b">
        <f t="shared" si="507"/>
        <v>0</v>
      </c>
      <c r="Y1582" s="2" t="b">
        <f t="shared" si="508"/>
        <v>0</v>
      </c>
      <c r="Z1582" s="2" t="b">
        <f t="shared" si="509"/>
        <v>0</v>
      </c>
      <c r="AA1582" s="2" t="b">
        <f t="shared" si="510"/>
        <v>0</v>
      </c>
      <c r="AB1582" s="2" t="b">
        <f t="shared" si="511"/>
        <v>0</v>
      </c>
      <c r="AC1582" s="2" t="b">
        <f t="shared" si="512"/>
        <v>0</v>
      </c>
      <c r="AD1582" s="2" t="b">
        <f t="shared" si="513"/>
        <v>0</v>
      </c>
      <c r="AE1582" s="2" t="b">
        <f t="shared" si="514"/>
        <v>0</v>
      </c>
      <c r="AF1582" s="2" t="b">
        <f t="shared" si="515"/>
        <v>0</v>
      </c>
      <c r="AG1582" s="2" t="b">
        <f t="shared" si="516"/>
        <v>1</v>
      </c>
      <c r="AH1582" s="17" t="b">
        <f t="shared" si="517"/>
        <v>0</v>
      </c>
      <c r="AI1582" s="2" t="b">
        <f t="shared" si="518"/>
        <v>0</v>
      </c>
      <c r="AJ1582" s="2" t="b">
        <f t="shared" si="519"/>
        <v>0</v>
      </c>
      <c r="AK1582" s="2" t="b">
        <f t="shared" si="520"/>
        <v>0</v>
      </c>
      <c r="AL1582" s="2" t="b">
        <f t="shared" si="521"/>
        <v>0</v>
      </c>
      <c r="AM1582" s="2" t="b">
        <f t="shared" si="522"/>
        <v>0</v>
      </c>
      <c r="AN1582" s="2" t="b">
        <f t="shared" si="523"/>
        <v>0</v>
      </c>
      <c r="AO1582" s="2" t="b">
        <v>0</v>
      </c>
      <c r="AP1582" s="2" t="b">
        <f t="shared" si="524"/>
        <v>0</v>
      </c>
      <c r="AQ1582" s="2" t="b">
        <v>0</v>
      </c>
      <c r="AR1582" s="7">
        <v>1</v>
      </c>
      <c r="AS1582" s="7">
        <v>2</v>
      </c>
      <c r="AT1582" s="7" t="s">
        <v>5615</v>
      </c>
      <c r="AU1582" s="7">
        <v>15</v>
      </c>
      <c r="AV1582" s="7"/>
      <c r="AW1582" s="7"/>
      <c r="AX1582" s="7"/>
      <c r="AY1582" s="7"/>
      <c r="AZ1582" s="7"/>
      <c r="BA1582" s="7"/>
      <c r="BB1582" s="7"/>
      <c r="BC1582" s="7"/>
      <c r="BD1582" s="7"/>
      <c r="BE1582" s="7"/>
      <c r="BF1582" s="7"/>
      <c r="BG1582" s="7"/>
      <c r="BH1582" s="7"/>
      <c r="BI1582" s="7"/>
      <c r="BJ1582" s="7"/>
      <c r="BK1582" s="7"/>
      <c r="BL1582" s="7"/>
      <c r="BP1582" s="7"/>
      <c r="BQ1582" s="7"/>
      <c r="BR1582" s="7"/>
      <c r="BS1582" s="7"/>
      <c r="BT1582" s="7"/>
      <c r="BU1582" s="7"/>
      <c r="BV1582" s="7"/>
      <c r="BW1582" s="7"/>
      <c r="BX1582" s="7"/>
      <c r="BY1582" s="7"/>
      <c r="BZ1582" s="7"/>
      <c r="CA1582" s="7"/>
      <c r="CB1582" s="7"/>
      <c r="CC1582" s="7"/>
      <c r="CD1582" s="7"/>
      <c r="CE1582" s="7"/>
      <c r="CF1582" s="7"/>
      <c r="CG1582" s="7"/>
    </row>
    <row r="1583" spans="1:85" s="2" customFormat="1" ht="30" hidden="1" x14ac:dyDescent="0.25">
      <c r="A1583" s="7"/>
      <c r="B1583" s="7"/>
      <c r="C1583" s="7"/>
      <c r="D1583" s="7"/>
      <c r="E1583" s="7"/>
      <c r="F1583" s="7"/>
      <c r="G1583" s="7"/>
      <c r="H1583" s="7"/>
      <c r="I1583" s="7"/>
      <c r="J1583" s="7"/>
      <c r="K1583" s="7"/>
      <c r="L1583" s="11" t="s">
        <v>3199</v>
      </c>
      <c r="M1583" s="2" t="s">
        <v>3200</v>
      </c>
      <c r="N1583" s="7">
        <v>2004</v>
      </c>
      <c r="O1583" s="7">
        <v>96</v>
      </c>
      <c r="P1583" s="8">
        <v>38322.518750000003</v>
      </c>
      <c r="Q1583" s="7" t="s">
        <v>11</v>
      </c>
      <c r="R1583" s="7" t="s">
        <v>459</v>
      </c>
      <c r="S1583" s="7" t="s">
        <v>3178</v>
      </c>
      <c r="T1583" s="7" t="s">
        <v>484</v>
      </c>
      <c r="U1583" s="2">
        <f t="shared" si="504"/>
        <v>3</v>
      </c>
      <c r="V1583" s="2" t="b">
        <f t="shared" si="505"/>
        <v>0</v>
      </c>
      <c r="W1583" s="17" t="b">
        <f t="shared" si="506"/>
        <v>0</v>
      </c>
      <c r="X1583" s="2" t="b">
        <f t="shared" si="507"/>
        <v>1</v>
      </c>
      <c r="Y1583" s="2" t="b">
        <f t="shared" si="508"/>
        <v>0</v>
      </c>
      <c r="Z1583" s="2" t="b">
        <f t="shared" si="509"/>
        <v>0</v>
      </c>
      <c r="AA1583" s="2" t="b">
        <f t="shared" si="510"/>
        <v>0</v>
      </c>
      <c r="AB1583" s="2" t="b">
        <f t="shared" si="511"/>
        <v>0</v>
      </c>
      <c r="AC1583" s="2" t="b">
        <f t="shared" si="512"/>
        <v>0</v>
      </c>
      <c r="AD1583" s="2" t="b">
        <f t="shared" si="513"/>
        <v>0</v>
      </c>
      <c r="AE1583" s="2" t="b">
        <f t="shared" si="514"/>
        <v>0</v>
      </c>
      <c r="AF1583" s="2" t="b">
        <f t="shared" si="515"/>
        <v>0</v>
      </c>
      <c r="AG1583" s="2" t="b">
        <f t="shared" si="516"/>
        <v>0</v>
      </c>
      <c r="AH1583" s="17" t="b">
        <f t="shared" si="517"/>
        <v>1</v>
      </c>
      <c r="AI1583" s="2" t="b">
        <f t="shared" si="518"/>
        <v>0</v>
      </c>
      <c r="AJ1583" s="2" t="b">
        <f t="shared" si="519"/>
        <v>0</v>
      </c>
      <c r="AK1583" s="2" t="b">
        <f t="shared" si="520"/>
        <v>1</v>
      </c>
      <c r="AL1583" s="2" t="b">
        <f t="shared" si="521"/>
        <v>0</v>
      </c>
      <c r="AM1583" s="2" t="b">
        <f t="shared" si="522"/>
        <v>0</v>
      </c>
      <c r="AN1583" s="2" t="b">
        <f t="shared" si="523"/>
        <v>0</v>
      </c>
      <c r="AO1583" s="2" t="b">
        <v>0</v>
      </c>
      <c r="AP1583" s="2" t="b">
        <f t="shared" si="524"/>
        <v>0</v>
      </c>
      <c r="AQ1583" s="2" t="b">
        <v>0</v>
      </c>
      <c r="AR1583" s="7">
        <v>4</v>
      </c>
      <c r="AS1583" s="7" t="s">
        <v>5615</v>
      </c>
      <c r="AT1583" s="7">
        <v>12</v>
      </c>
      <c r="AU1583" s="7">
        <v>16</v>
      </c>
      <c r="AV1583" s="7">
        <v>22</v>
      </c>
      <c r="AW1583" s="7"/>
      <c r="AX1583" s="7"/>
      <c r="AY1583" s="7"/>
      <c r="AZ1583" s="7"/>
      <c r="BA1583" s="7"/>
      <c r="BB1583" s="7"/>
      <c r="BC1583" s="7"/>
      <c r="BD1583" s="7"/>
      <c r="BE1583" s="7"/>
      <c r="BF1583" s="7"/>
      <c r="BG1583" s="7"/>
      <c r="BH1583" s="7"/>
      <c r="BI1583" s="7"/>
      <c r="BJ1583" s="7"/>
      <c r="BK1583" s="7"/>
      <c r="BL1583" s="7"/>
      <c r="BP1583" s="7"/>
      <c r="CF1583" s="7"/>
      <c r="CG1583" s="7"/>
    </row>
    <row r="1584" spans="1:85" s="2" customFormat="1" ht="30" hidden="1" x14ac:dyDescent="0.25">
      <c r="A1584" s="7"/>
      <c r="B1584" s="7"/>
      <c r="C1584" s="7"/>
      <c r="D1584" s="7"/>
      <c r="E1584" s="7"/>
      <c r="F1584" s="7"/>
      <c r="G1584" s="7"/>
      <c r="H1584" s="7"/>
      <c r="I1584" s="7"/>
      <c r="J1584" s="7"/>
      <c r="K1584" s="7"/>
      <c r="L1584" s="11" t="s">
        <v>3215</v>
      </c>
      <c r="M1584" s="2" t="s">
        <v>3216</v>
      </c>
      <c r="N1584" s="7">
        <v>2013</v>
      </c>
      <c r="O1584" s="7">
        <v>29</v>
      </c>
      <c r="P1584" s="8">
        <v>41506.632638888892</v>
      </c>
      <c r="Q1584" s="7" t="s">
        <v>11</v>
      </c>
      <c r="R1584" s="7" t="s">
        <v>459</v>
      </c>
      <c r="S1584" s="7" t="s">
        <v>3178</v>
      </c>
      <c r="T1584" s="7" t="s">
        <v>484</v>
      </c>
      <c r="U1584" s="2">
        <f t="shared" si="504"/>
        <v>4</v>
      </c>
      <c r="V1584" s="2" t="b">
        <f t="shared" si="505"/>
        <v>0</v>
      </c>
      <c r="W1584" s="17" t="b">
        <f t="shared" si="506"/>
        <v>1</v>
      </c>
      <c r="X1584" s="2" t="b">
        <f t="shared" si="507"/>
        <v>1</v>
      </c>
      <c r="Y1584" s="2" t="b">
        <f t="shared" si="508"/>
        <v>0</v>
      </c>
      <c r="Z1584" s="2" t="b">
        <f t="shared" si="509"/>
        <v>0</v>
      </c>
      <c r="AA1584" s="2" t="b">
        <f t="shared" si="510"/>
        <v>0</v>
      </c>
      <c r="AB1584" s="2" t="b">
        <f t="shared" si="511"/>
        <v>0</v>
      </c>
      <c r="AC1584" s="2" t="b">
        <f t="shared" si="512"/>
        <v>1</v>
      </c>
      <c r="AD1584" s="2" t="b">
        <f t="shared" si="513"/>
        <v>1</v>
      </c>
      <c r="AE1584" s="2" t="b">
        <f t="shared" si="514"/>
        <v>0</v>
      </c>
      <c r="AF1584" s="2" t="b">
        <f t="shared" si="515"/>
        <v>0</v>
      </c>
      <c r="AG1584" s="2" t="b">
        <f t="shared" si="516"/>
        <v>0</v>
      </c>
      <c r="AH1584" s="17" t="b">
        <f t="shared" si="517"/>
        <v>0</v>
      </c>
      <c r="AI1584" s="2" t="b">
        <f t="shared" si="518"/>
        <v>0</v>
      </c>
      <c r="AJ1584" s="2" t="b">
        <f t="shared" si="519"/>
        <v>0</v>
      </c>
      <c r="AK1584" s="2" t="b">
        <f t="shared" si="520"/>
        <v>0</v>
      </c>
      <c r="AL1584" s="2" t="b">
        <f t="shared" si="521"/>
        <v>0</v>
      </c>
      <c r="AM1584" s="2" t="b">
        <f t="shared" si="522"/>
        <v>0</v>
      </c>
      <c r="AN1584" s="2" t="b">
        <f t="shared" si="523"/>
        <v>0</v>
      </c>
      <c r="AO1584" s="2" t="b">
        <v>0</v>
      </c>
      <c r="AP1584" s="2" t="b">
        <f t="shared" si="524"/>
        <v>0</v>
      </c>
      <c r="AQ1584" s="2" t="b">
        <v>0</v>
      </c>
      <c r="AR1584" s="7">
        <v>2</v>
      </c>
      <c r="AS1584" s="7">
        <v>3</v>
      </c>
      <c r="AT1584" s="7">
        <v>4</v>
      </c>
      <c r="AU1584" s="7" t="s">
        <v>5615</v>
      </c>
      <c r="AV1584" s="7">
        <v>10</v>
      </c>
      <c r="AW1584" s="7">
        <v>11</v>
      </c>
      <c r="AX1584" s="7">
        <v>12</v>
      </c>
      <c r="AY1584" s="7"/>
      <c r="AZ1584" s="7"/>
      <c r="BA1584" s="7"/>
      <c r="BB1584" s="7"/>
      <c r="BC1584" s="7"/>
      <c r="BD1584" s="7"/>
      <c r="BE1584" s="7"/>
      <c r="BF1584" s="7"/>
      <c r="BG1584" s="7"/>
      <c r="BH1584" s="7"/>
      <c r="BI1584" s="7"/>
      <c r="BJ1584" s="7"/>
      <c r="BK1584" s="7"/>
      <c r="BL1584" s="7"/>
      <c r="BQ1584" s="7"/>
      <c r="BR1584" s="7"/>
      <c r="BS1584" s="7"/>
      <c r="BT1584" s="7"/>
      <c r="BU1584" s="7"/>
      <c r="BV1584" s="7"/>
      <c r="BW1584" s="7"/>
      <c r="BX1584" s="7"/>
      <c r="BY1584" s="7"/>
      <c r="BZ1584" s="7"/>
      <c r="CA1584" s="7"/>
      <c r="CB1584" s="7"/>
      <c r="CC1584" s="7"/>
      <c r="CD1584" s="7"/>
      <c r="CE1584" s="7"/>
      <c r="CF1584" s="7"/>
      <c r="CG1584" s="7"/>
    </row>
    <row r="1585" spans="1:85" s="2" customFormat="1" ht="45" hidden="1" x14ac:dyDescent="0.25">
      <c r="A1585" s="7"/>
      <c r="B1585" s="7"/>
      <c r="C1585" s="7"/>
      <c r="D1585" s="7"/>
      <c r="E1585" s="7"/>
      <c r="F1585" s="7"/>
      <c r="G1585" s="7"/>
      <c r="H1585" s="7"/>
      <c r="I1585" s="7"/>
      <c r="J1585" s="7"/>
      <c r="K1585" s="7"/>
      <c r="L1585" s="11" t="s">
        <v>3166</v>
      </c>
      <c r="M1585" s="2" t="s">
        <v>3167</v>
      </c>
      <c r="N1585" s="2">
        <v>2012</v>
      </c>
      <c r="O1585" s="2">
        <v>146</v>
      </c>
      <c r="P1585" s="3">
        <v>40969.583333333336</v>
      </c>
      <c r="Q1585" s="2" t="s">
        <v>11</v>
      </c>
      <c r="R1585" s="2" t="s">
        <v>459</v>
      </c>
      <c r="S1585" s="2" t="s">
        <v>3163</v>
      </c>
      <c r="T1585" s="2" t="s">
        <v>540</v>
      </c>
      <c r="U1585" s="2">
        <f t="shared" si="504"/>
        <v>0</v>
      </c>
      <c r="V1585" s="2" t="b">
        <f t="shared" si="505"/>
        <v>0</v>
      </c>
      <c r="W1585" s="17" t="b">
        <f t="shared" si="506"/>
        <v>0</v>
      </c>
      <c r="X1585" s="2" t="b">
        <f t="shared" si="507"/>
        <v>0</v>
      </c>
      <c r="Y1585" s="2" t="b">
        <f t="shared" si="508"/>
        <v>0</v>
      </c>
      <c r="Z1585" s="2" t="b">
        <f t="shared" si="509"/>
        <v>0</v>
      </c>
      <c r="AA1585" s="2" t="b">
        <f t="shared" si="510"/>
        <v>0</v>
      </c>
      <c r="AB1585" s="2" t="b">
        <f t="shared" si="511"/>
        <v>0</v>
      </c>
      <c r="AC1585" s="2" t="b">
        <f t="shared" si="512"/>
        <v>0</v>
      </c>
      <c r="AD1585" s="2" t="b">
        <f t="shared" si="513"/>
        <v>0</v>
      </c>
      <c r="AE1585" s="2" t="b">
        <f t="shared" si="514"/>
        <v>0</v>
      </c>
      <c r="AF1585" s="2" t="b">
        <f t="shared" si="515"/>
        <v>0</v>
      </c>
      <c r="AG1585" s="2" t="b">
        <f t="shared" si="516"/>
        <v>0</v>
      </c>
      <c r="AH1585" s="17" t="b">
        <f t="shared" si="517"/>
        <v>0</v>
      </c>
      <c r="AI1585" s="2" t="b">
        <f t="shared" si="518"/>
        <v>0</v>
      </c>
      <c r="AJ1585" s="2" t="b">
        <f t="shared" si="519"/>
        <v>0</v>
      </c>
      <c r="AK1585" s="2" t="b">
        <f t="shared" si="520"/>
        <v>0</v>
      </c>
      <c r="AL1585" s="2" t="b">
        <f t="shared" si="521"/>
        <v>0</v>
      </c>
      <c r="AM1585" s="2" t="b">
        <f t="shared" si="522"/>
        <v>0</v>
      </c>
      <c r="AN1585" s="2" t="b">
        <f t="shared" si="523"/>
        <v>0</v>
      </c>
      <c r="AO1585" s="2" t="b">
        <v>0</v>
      </c>
      <c r="AP1585" s="2" t="b">
        <f t="shared" si="524"/>
        <v>0</v>
      </c>
      <c r="AQ1585" s="2" t="b">
        <v>0</v>
      </c>
      <c r="AR1585" s="2" t="s">
        <v>5615</v>
      </c>
      <c r="AS1585" s="2">
        <v>12</v>
      </c>
      <c r="BP1585" s="7"/>
      <c r="BQ1585" s="7"/>
      <c r="BR1585" s="7"/>
      <c r="BS1585" s="7"/>
      <c r="BT1585" s="7"/>
      <c r="BU1585" s="7"/>
      <c r="BV1585" s="7"/>
      <c r="BW1585" s="7"/>
      <c r="BX1585" s="7"/>
      <c r="BY1585" s="7"/>
      <c r="BZ1585" s="7"/>
      <c r="CA1585" s="7"/>
      <c r="CB1585" s="7"/>
      <c r="CC1585" s="7"/>
      <c r="CD1585" s="7"/>
      <c r="CE1585" s="7"/>
      <c r="CF1585" s="7"/>
      <c r="CG1585" s="7"/>
    </row>
    <row r="1586" spans="1:85" s="2" customFormat="1" ht="45" hidden="1" x14ac:dyDescent="0.25">
      <c r="B1586" s="7"/>
      <c r="C1586" s="7"/>
      <c r="D1586" s="7"/>
      <c r="E1586" s="7"/>
      <c r="F1586" s="7"/>
      <c r="G1586" s="7"/>
      <c r="H1586" s="7"/>
      <c r="I1586" s="7"/>
      <c r="J1586" s="7"/>
      <c r="K1586" s="7"/>
      <c r="L1586" s="11" t="s">
        <v>4319</v>
      </c>
      <c r="M1586" s="2" t="s">
        <v>4320</v>
      </c>
      <c r="N1586" s="7">
        <v>105</v>
      </c>
      <c r="O1586" s="7">
        <v>1</v>
      </c>
      <c r="P1586" s="8">
        <v>41705.408333333333</v>
      </c>
      <c r="Q1586" s="7" t="s">
        <v>11</v>
      </c>
      <c r="R1586" s="7" t="s">
        <v>459</v>
      </c>
      <c r="S1586" s="7" t="s">
        <v>4312</v>
      </c>
      <c r="T1586" s="7" t="s">
        <v>782</v>
      </c>
      <c r="U1586" s="2">
        <f t="shared" si="504"/>
        <v>2</v>
      </c>
      <c r="V1586" s="2" t="b">
        <f t="shared" si="505"/>
        <v>0</v>
      </c>
      <c r="W1586" s="17" t="b">
        <f t="shared" si="506"/>
        <v>0</v>
      </c>
      <c r="X1586" s="2" t="b">
        <f t="shared" si="507"/>
        <v>1</v>
      </c>
      <c r="Y1586" s="2" t="b">
        <f t="shared" si="508"/>
        <v>0</v>
      </c>
      <c r="Z1586" s="2" t="b">
        <f t="shared" si="509"/>
        <v>0</v>
      </c>
      <c r="AA1586" s="2" t="b">
        <f t="shared" si="510"/>
        <v>0</v>
      </c>
      <c r="AB1586" s="2" t="b">
        <f t="shared" si="511"/>
        <v>0</v>
      </c>
      <c r="AC1586" s="2" t="b">
        <f t="shared" si="512"/>
        <v>0</v>
      </c>
      <c r="AD1586" s="2" t="b">
        <f t="shared" si="513"/>
        <v>0</v>
      </c>
      <c r="AE1586" s="2" t="b">
        <f t="shared" si="514"/>
        <v>0</v>
      </c>
      <c r="AF1586" s="2" t="b">
        <f t="shared" si="515"/>
        <v>0</v>
      </c>
      <c r="AG1586" s="2" t="b">
        <f t="shared" si="516"/>
        <v>0</v>
      </c>
      <c r="AH1586" s="17" t="b">
        <f t="shared" si="517"/>
        <v>0</v>
      </c>
      <c r="AI1586" s="2" t="b">
        <f t="shared" si="518"/>
        <v>0</v>
      </c>
      <c r="AJ1586" s="2" t="b">
        <f t="shared" si="519"/>
        <v>0</v>
      </c>
      <c r="AK1586" s="2" t="b">
        <f t="shared" si="520"/>
        <v>1</v>
      </c>
      <c r="AL1586" s="2" t="b">
        <f t="shared" si="521"/>
        <v>0</v>
      </c>
      <c r="AM1586" s="2" t="b">
        <f t="shared" si="522"/>
        <v>0</v>
      </c>
      <c r="AN1586" s="2" t="b">
        <f t="shared" si="523"/>
        <v>0</v>
      </c>
      <c r="AO1586" s="2" t="b">
        <v>0</v>
      </c>
      <c r="AP1586" s="2" t="b">
        <f t="shared" si="524"/>
        <v>0</v>
      </c>
      <c r="AQ1586" s="2" t="b">
        <v>0</v>
      </c>
      <c r="AR1586" s="7">
        <v>3</v>
      </c>
      <c r="AS1586" s="7">
        <v>4</v>
      </c>
      <c r="AT1586" s="7" t="s">
        <v>5615</v>
      </c>
      <c r="AU1586" s="7">
        <v>12</v>
      </c>
      <c r="AV1586" s="7">
        <v>22</v>
      </c>
      <c r="AW1586" s="7"/>
      <c r="AX1586" s="7"/>
      <c r="AY1586" s="7"/>
      <c r="AZ1586" s="7"/>
      <c r="BA1586" s="7"/>
      <c r="BB1586" s="7"/>
      <c r="BC1586" s="7"/>
      <c r="BD1586" s="7"/>
      <c r="BE1586" s="7"/>
      <c r="BF1586" s="7"/>
      <c r="BG1586" s="7"/>
      <c r="BH1586" s="7"/>
      <c r="BI1586" s="7"/>
      <c r="BJ1586" s="7"/>
      <c r="BK1586" s="7"/>
      <c r="BL1586" s="7"/>
      <c r="BP1586" s="7"/>
      <c r="BQ1586" s="7"/>
      <c r="BR1586" s="7"/>
      <c r="BS1586" s="7"/>
      <c r="BT1586" s="7"/>
      <c r="BU1586" s="7"/>
      <c r="BV1586" s="7"/>
      <c r="BW1586" s="7"/>
      <c r="BX1586" s="7"/>
      <c r="BY1586" s="7"/>
      <c r="BZ1586" s="7"/>
      <c r="CA1586" s="7"/>
      <c r="CB1586" s="7"/>
      <c r="CC1586" s="7"/>
      <c r="CD1586" s="7"/>
      <c r="CE1586" s="7"/>
      <c r="CF1586" s="7"/>
      <c r="CG1586" s="7"/>
    </row>
    <row r="1587" spans="1:85" s="2" customFormat="1" ht="30" hidden="1" x14ac:dyDescent="0.25">
      <c r="A1587" s="7"/>
      <c r="B1587" s="7"/>
      <c r="C1587" s="7"/>
      <c r="D1587" s="7"/>
      <c r="E1587" s="7"/>
      <c r="F1587" s="7"/>
      <c r="G1587" s="7"/>
      <c r="H1587" s="7"/>
      <c r="I1587" s="7"/>
      <c r="J1587" s="7"/>
      <c r="K1587" s="7"/>
      <c r="L1587" s="11" t="s">
        <v>3201</v>
      </c>
      <c r="M1587" s="2" t="s">
        <v>3202</v>
      </c>
      <c r="N1587" s="7">
        <v>2013</v>
      </c>
      <c r="O1587" s="7">
        <v>26</v>
      </c>
      <c r="P1587" s="8">
        <v>41617.525000000001</v>
      </c>
      <c r="Q1587" s="7" t="s">
        <v>11</v>
      </c>
      <c r="R1587" s="7" t="s">
        <v>459</v>
      </c>
      <c r="S1587" s="7" t="s">
        <v>3178</v>
      </c>
      <c r="T1587" s="7" t="s">
        <v>484</v>
      </c>
      <c r="U1587" s="2">
        <f t="shared" si="504"/>
        <v>2</v>
      </c>
      <c r="V1587" s="2" t="b">
        <f t="shared" si="505"/>
        <v>0</v>
      </c>
      <c r="W1587" s="17" t="b">
        <f t="shared" si="506"/>
        <v>0</v>
      </c>
      <c r="X1587" s="2" t="b">
        <f t="shared" si="507"/>
        <v>0</v>
      </c>
      <c r="Y1587" s="2" t="b">
        <f t="shared" si="508"/>
        <v>0</v>
      </c>
      <c r="Z1587" s="2" t="b">
        <f t="shared" si="509"/>
        <v>0</v>
      </c>
      <c r="AA1587" s="2" t="b">
        <f t="shared" si="510"/>
        <v>0</v>
      </c>
      <c r="AB1587" s="2" t="b">
        <f t="shared" si="511"/>
        <v>1</v>
      </c>
      <c r="AC1587" s="2" t="b">
        <f t="shared" si="512"/>
        <v>1</v>
      </c>
      <c r="AD1587" s="2" t="b">
        <f t="shared" si="513"/>
        <v>0</v>
      </c>
      <c r="AE1587" s="2" t="b">
        <f t="shared" si="514"/>
        <v>0</v>
      </c>
      <c r="AF1587" s="2" t="b">
        <f t="shared" si="515"/>
        <v>0</v>
      </c>
      <c r="AG1587" s="2" t="b">
        <f t="shared" si="516"/>
        <v>0</v>
      </c>
      <c r="AH1587" s="17" t="b">
        <f t="shared" si="517"/>
        <v>0</v>
      </c>
      <c r="AI1587" s="2" t="b">
        <f t="shared" si="518"/>
        <v>0</v>
      </c>
      <c r="AJ1587" s="2" t="b">
        <f t="shared" si="519"/>
        <v>0</v>
      </c>
      <c r="AK1587" s="2" t="b">
        <f t="shared" si="520"/>
        <v>0</v>
      </c>
      <c r="AL1587" s="2" t="b">
        <f t="shared" si="521"/>
        <v>0</v>
      </c>
      <c r="AM1587" s="2" t="b">
        <f t="shared" si="522"/>
        <v>0</v>
      </c>
      <c r="AN1587" s="2" t="b">
        <f t="shared" si="523"/>
        <v>0</v>
      </c>
      <c r="AO1587" s="2" t="b">
        <v>0</v>
      </c>
      <c r="AP1587" s="2" t="b">
        <f t="shared" si="524"/>
        <v>0</v>
      </c>
      <c r="AQ1587" s="2" t="b">
        <v>0</v>
      </c>
      <c r="AR1587" s="7">
        <v>8</v>
      </c>
      <c r="AS1587" s="7">
        <v>10</v>
      </c>
      <c r="AT1587" s="7">
        <v>12</v>
      </c>
      <c r="AU1587" s="7"/>
      <c r="AV1587" s="7"/>
      <c r="AW1587" s="7"/>
      <c r="AX1587" s="7"/>
      <c r="AY1587" s="7"/>
      <c r="AZ1587" s="7"/>
      <c r="BA1587" s="7"/>
      <c r="BB1587" s="7"/>
      <c r="BC1587" s="7"/>
      <c r="BD1587" s="7"/>
      <c r="BE1587" s="7"/>
      <c r="BF1587" s="7"/>
      <c r="BG1587" s="7"/>
      <c r="BH1587" s="7"/>
      <c r="BI1587" s="7"/>
      <c r="BJ1587" s="7"/>
      <c r="BK1587" s="7"/>
      <c r="BL1587" s="7"/>
      <c r="BP1587" s="7"/>
    </row>
    <row r="1588" spans="1:85" s="2" customFormat="1" ht="30" hidden="1" x14ac:dyDescent="0.25">
      <c r="A1588" s="7"/>
      <c r="B1588" s="7"/>
      <c r="C1588" s="7"/>
      <c r="D1588" s="7"/>
      <c r="E1588" s="7"/>
      <c r="F1588" s="7"/>
      <c r="G1588" s="7"/>
      <c r="H1588" s="7"/>
      <c r="I1588" s="7"/>
      <c r="J1588" s="7"/>
      <c r="K1588" s="7"/>
      <c r="L1588" s="11" t="s">
        <v>4153</v>
      </c>
      <c r="M1588" s="2" t="s">
        <v>4154</v>
      </c>
      <c r="N1588" s="2">
        <v>2012</v>
      </c>
      <c r="O1588" s="2">
        <v>3</v>
      </c>
      <c r="P1588" s="3">
        <v>41159.48333333333</v>
      </c>
      <c r="Q1588" s="2" t="s">
        <v>11</v>
      </c>
      <c r="R1588" s="2" t="s">
        <v>459</v>
      </c>
      <c r="S1588" s="2" t="s">
        <v>4150</v>
      </c>
      <c r="T1588" s="2" t="s">
        <v>1138</v>
      </c>
      <c r="U1588" s="2">
        <f t="shared" si="504"/>
        <v>1</v>
      </c>
      <c r="V1588" s="2" t="b">
        <f t="shared" si="505"/>
        <v>0</v>
      </c>
      <c r="W1588" s="17" t="b">
        <f t="shared" si="506"/>
        <v>0</v>
      </c>
      <c r="X1588" s="2" t="b">
        <f t="shared" si="507"/>
        <v>1</v>
      </c>
      <c r="Y1588" s="2" t="b">
        <f t="shared" si="508"/>
        <v>0</v>
      </c>
      <c r="Z1588" s="2" t="b">
        <f t="shared" si="509"/>
        <v>0</v>
      </c>
      <c r="AA1588" s="2" t="b">
        <f t="shared" si="510"/>
        <v>0</v>
      </c>
      <c r="AB1588" s="2" t="b">
        <f t="shared" si="511"/>
        <v>0</v>
      </c>
      <c r="AC1588" s="2" t="b">
        <f t="shared" si="512"/>
        <v>0</v>
      </c>
      <c r="AD1588" s="2" t="b">
        <f t="shared" si="513"/>
        <v>0</v>
      </c>
      <c r="AE1588" s="2" t="b">
        <f t="shared" si="514"/>
        <v>0</v>
      </c>
      <c r="AF1588" s="2" t="b">
        <f t="shared" si="515"/>
        <v>0</v>
      </c>
      <c r="AG1588" s="2" t="b">
        <f t="shared" si="516"/>
        <v>0</v>
      </c>
      <c r="AH1588" s="17" t="b">
        <f t="shared" si="517"/>
        <v>0</v>
      </c>
      <c r="AI1588" s="2" t="b">
        <f t="shared" si="518"/>
        <v>0</v>
      </c>
      <c r="AJ1588" s="2" t="b">
        <f t="shared" si="519"/>
        <v>0</v>
      </c>
      <c r="AK1588" s="2" t="b">
        <f t="shared" si="520"/>
        <v>0</v>
      </c>
      <c r="AL1588" s="2" t="b">
        <f t="shared" si="521"/>
        <v>0</v>
      </c>
      <c r="AM1588" s="2" t="b">
        <f t="shared" si="522"/>
        <v>0</v>
      </c>
      <c r="AN1588" s="2" t="b">
        <f t="shared" si="523"/>
        <v>0</v>
      </c>
      <c r="AO1588" s="2" t="b">
        <v>0</v>
      </c>
      <c r="AP1588" s="2" t="b">
        <f t="shared" si="524"/>
        <v>0</v>
      </c>
      <c r="AQ1588" s="2" t="b">
        <v>0</v>
      </c>
      <c r="AR1588" s="2">
        <v>4</v>
      </c>
      <c r="AS1588" s="2">
        <v>12</v>
      </c>
      <c r="CF1588" s="7"/>
      <c r="CG1588" s="7"/>
    </row>
    <row r="1589" spans="1:85" s="2" customFormat="1" ht="30" hidden="1" x14ac:dyDescent="0.25">
      <c r="A1589" s="7"/>
      <c r="B1589" s="7"/>
      <c r="C1589" s="7"/>
      <c r="D1589" s="7"/>
      <c r="E1589" s="7"/>
      <c r="F1589" s="7"/>
      <c r="G1589" s="7"/>
      <c r="H1589" s="7"/>
      <c r="I1589" s="7"/>
      <c r="J1589" s="7"/>
      <c r="K1589" s="7"/>
      <c r="L1589" s="11" t="s">
        <v>3203</v>
      </c>
      <c r="M1589" s="2" t="s">
        <v>3204</v>
      </c>
      <c r="N1589" s="7">
        <v>2013</v>
      </c>
      <c r="O1589" s="7">
        <v>38</v>
      </c>
      <c r="P1589" s="8">
        <v>41975.589583333334</v>
      </c>
      <c r="Q1589" s="7" t="s">
        <v>11</v>
      </c>
      <c r="R1589" s="7" t="s">
        <v>459</v>
      </c>
      <c r="S1589" s="7" t="s">
        <v>3178</v>
      </c>
      <c r="T1589" s="7" t="s">
        <v>484</v>
      </c>
      <c r="U1589" s="2">
        <f t="shared" si="504"/>
        <v>5</v>
      </c>
      <c r="V1589" s="2" t="b">
        <f t="shared" si="505"/>
        <v>0</v>
      </c>
      <c r="W1589" s="17" t="b">
        <f t="shared" si="506"/>
        <v>0</v>
      </c>
      <c r="X1589" s="2" t="b">
        <f t="shared" si="507"/>
        <v>1</v>
      </c>
      <c r="Y1589" s="2" t="b">
        <f t="shared" si="508"/>
        <v>0</v>
      </c>
      <c r="Z1589" s="2" t="b">
        <f t="shared" si="509"/>
        <v>0</v>
      </c>
      <c r="AA1589" s="2" t="b">
        <f t="shared" si="510"/>
        <v>0</v>
      </c>
      <c r="AB1589" s="2" t="b">
        <f t="shared" si="511"/>
        <v>0</v>
      </c>
      <c r="AC1589" s="2" t="b">
        <f t="shared" si="512"/>
        <v>1</v>
      </c>
      <c r="AD1589" s="2" t="b">
        <f t="shared" si="513"/>
        <v>0</v>
      </c>
      <c r="AE1589" s="2" t="b">
        <f t="shared" si="514"/>
        <v>1</v>
      </c>
      <c r="AF1589" s="2" t="b">
        <f t="shared" si="515"/>
        <v>0</v>
      </c>
      <c r="AG1589" s="2" t="b">
        <f t="shared" si="516"/>
        <v>0</v>
      </c>
      <c r="AH1589" s="17" t="b">
        <f t="shared" si="517"/>
        <v>1</v>
      </c>
      <c r="AI1589" s="2" t="b">
        <f t="shared" si="518"/>
        <v>0</v>
      </c>
      <c r="AJ1589" s="2" t="b">
        <f t="shared" si="519"/>
        <v>0</v>
      </c>
      <c r="AK1589" s="2" t="b">
        <f t="shared" si="520"/>
        <v>0</v>
      </c>
      <c r="AL1589" s="2" t="b">
        <f t="shared" si="521"/>
        <v>0</v>
      </c>
      <c r="AM1589" s="2" t="b">
        <f t="shared" si="522"/>
        <v>0</v>
      </c>
      <c r="AN1589" s="2" t="b">
        <f t="shared" si="523"/>
        <v>0</v>
      </c>
      <c r="AO1589" s="2" t="b">
        <v>0</v>
      </c>
      <c r="AP1589" s="2" t="b">
        <f t="shared" si="524"/>
        <v>1</v>
      </c>
      <c r="AQ1589" s="2" t="b">
        <v>0</v>
      </c>
      <c r="AR1589" s="7">
        <v>4</v>
      </c>
      <c r="AS1589" s="7" t="s">
        <v>5616</v>
      </c>
      <c r="AT1589" s="7" t="s">
        <v>5615</v>
      </c>
      <c r="AU1589" s="7">
        <v>10</v>
      </c>
      <c r="AV1589" s="7">
        <v>12</v>
      </c>
      <c r="AW1589" s="7">
        <v>13</v>
      </c>
      <c r="AX1589" s="7">
        <v>16</v>
      </c>
      <c r="AY1589" s="7">
        <v>52</v>
      </c>
      <c r="AZ1589" s="7" t="s">
        <v>5617</v>
      </c>
      <c r="BA1589" s="7"/>
      <c r="BB1589" s="7"/>
      <c r="BC1589" s="7"/>
      <c r="BD1589" s="7"/>
      <c r="BE1589" s="7"/>
      <c r="BF1589" s="7"/>
      <c r="BG1589" s="7"/>
      <c r="BH1589" s="7"/>
      <c r="BI1589" s="7"/>
      <c r="BJ1589" s="7"/>
      <c r="BK1589" s="7"/>
      <c r="BL1589" s="7"/>
      <c r="BP1589" s="7"/>
      <c r="BQ1589" s="7"/>
      <c r="BR1589" s="7"/>
      <c r="BS1589" s="7"/>
      <c r="BT1589" s="7"/>
      <c r="BU1589" s="7"/>
      <c r="BV1589" s="7"/>
      <c r="BW1589" s="7"/>
      <c r="BX1589" s="7"/>
      <c r="BY1589" s="7"/>
      <c r="BZ1589" s="7"/>
      <c r="CA1589" s="7"/>
      <c r="CB1589" s="7"/>
      <c r="CC1589" s="7"/>
      <c r="CD1589" s="7"/>
      <c r="CE1589" s="7"/>
      <c r="CF1589" s="7"/>
      <c r="CG1589" s="7"/>
    </row>
    <row r="1590" spans="1:85" s="2" customFormat="1" ht="409.5" hidden="1" x14ac:dyDescent="0.25">
      <c r="A1590" s="42" t="s">
        <v>5662</v>
      </c>
      <c r="B1590" s="42" t="s">
        <v>5693</v>
      </c>
      <c r="C1590" s="42"/>
      <c r="D1590" s="42" t="s">
        <v>5705</v>
      </c>
      <c r="E1590" s="42"/>
      <c r="F1590" s="42" t="s">
        <v>5705</v>
      </c>
      <c r="G1590" s="54" t="s">
        <v>6347</v>
      </c>
      <c r="H1590" s="42" t="s">
        <v>6348</v>
      </c>
      <c r="I1590" s="42" t="s">
        <v>6349</v>
      </c>
      <c r="J1590" s="42"/>
      <c r="K1590" s="42" t="s">
        <v>6350</v>
      </c>
      <c r="L1590" s="5" t="s">
        <v>3205</v>
      </c>
      <c r="M1590" s="5" t="s">
        <v>3206</v>
      </c>
      <c r="N1590" s="49">
        <v>2013</v>
      </c>
      <c r="O1590" s="49">
        <v>29</v>
      </c>
      <c r="P1590" s="50">
        <v>41508.597222222219</v>
      </c>
      <c r="Q1590" s="49" t="s">
        <v>11</v>
      </c>
      <c r="R1590" s="49" t="s">
        <v>459</v>
      </c>
      <c r="S1590" s="49" t="s">
        <v>3178</v>
      </c>
      <c r="T1590" s="49" t="s">
        <v>484</v>
      </c>
      <c r="U1590" s="5">
        <f t="shared" si="504"/>
        <v>9</v>
      </c>
      <c r="V1590" s="5" t="b">
        <f t="shared" si="505"/>
        <v>1</v>
      </c>
      <c r="W1590" s="51" t="b">
        <f t="shared" si="506"/>
        <v>1</v>
      </c>
      <c r="X1590" s="5" t="b">
        <f t="shared" si="507"/>
        <v>1</v>
      </c>
      <c r="Y1590" s="5" t="b">
        <f t="shared" si="508"/>
        <v>0</v>
      </c>
      <c r="Z1590" s="5" t="b">
        <f t="shared" si="509"/>
        <v>0</v>
      </c>
      <c r="AA1590" s="5" t="b">
        <f t="shared" si="510"/>
        <v>0</v>
      </c>
      <c r="AB1590" s="5" t="b">
        <f t="shared" si="511"/>
        <v>1</v>
      </c>
      <c r="AC1590" s="5" t="b">
        <f t="shared" si="512"/>
        <v>1</v>
      </c>
      <c r="AD1590" s="5" t="b">
        <f t="shared" si="513"/>
        <v>1</v>
      </c>
      <c r="AE1590" s="5" t="b">
        <f t="shared" si="514"/>
        <v>1</v>
      </c>
      <c r="AF1590" s="5" t="b">
        <f t="shared" si="515"/>
        <v>0</v>
      </c>
      <c r="AG1590" s="5" t="b">
        <f t="shared" si="516"/>
        <v>0</v>
      </c>
      <c r="AH1590" s="51" t="b">
        <f t="shared" si="517"/>
        <v>1</v>
      </c>
      <c r="AI1590" s="5" t="b">
        <f t="shared" si="518"/>
        <v>0</v>
      </c>
      <c r="AJ1590" s="5" t="b">
        <f t="shared" si="519"/>
        <v>0</v>
      </c>
      <c r="AK1590" s="5" t="b">
        <f t="shared" si="520"/>
        <v>0</v>
      </c>
      <c r="AL1590" s="5" t="b">
        <f t="shared" si="521"/>
        <v>0</v>
      </c>
      <c r="AM1590" s="5" t="b">
        <f t="shared" si="522"/>
        <v>0</v>
      </c>
      <c r="AN1590" s="5" t="b">
        <f t="shared" si="523"/>
        <v>0</v>
      </c>
      <c r="AO1590" s="5" t="b">
        <v>0</v>
      </c>
      <c r="AP1590" s="5" t="b">
        <f t="shared" si="524"/>
        <v>1</v>
      </c>
      <c r="AQ1590" s="5" t="b">
        <v>0</v>
      </c>
      <c r="AR1590" s="7">
        <v>1</v>
      </c>
      <c r="AS1590" s="7">
        <v>2</v>
      </c>
      <c r="AT1590" s="7">
        <v>3</v>
      </c>
      <c r="AU1590" s="7">
        <v>4</v>
      </c>
      <c r="AV1590" s="7">
        <v>8</v>
      </c>
      <c r="AW1590" s="7" t="s">
        <v>5615</v>
      </c>
      <c r="AX1590" s="7">
        <v>10</v>
      </c>
      <c r="AY1590" s="7">
        <v>11</v>
      </c>
      <c r="AZ1590" s="7">
        <v>12</v>
      </c>
      <c r="BA1590" s="7">
        <v>13</v>
      </c>
      <c r="BB1590" s="7">
        <v>16</v>
      </c>
      <c r="BC1590" s="7">
        <v>52</v>
      </c>
      <c r="BD1590" s="7"/>
      <c r="BE1590" s="7"/>
      <c r="BF1590" s="7"/>
      <c r="BG1590" s="7"/>
      <c r="BH1590" s="7"/>
      <c r="BI1590" s="7"/>
      <c r="BJ1590" s="7"/>
      <c r="BK1590" s="7"/>
      <c r="BL1590" s="7"/>
      <c r="BP1590" s="7"/>
      <c r="BQ1590" s="7"/>
      <c r="BR1590" s="7"/>
      <c r="BS1590" s="7"/>
      <c r="BT1590" s="7"/>
      <c r="BU1590" s="7"/>
      <c r="BV1590" s="7"/>
      <c r="BW1590" s="7"/>
      <c r="BX1590" s="7"/>
      <c r="BY1590" s="7"/>
      <c r="BZ1590" s="7"/>
      <c r="CA1590" s="7"/>
      <c r="CB1590" s="7"/>
      <c r="CC1590" s="7"/>
      <c r="CD1590" s="7"/>
      <c r="CE1590" s="7"/>
      <c r="CF1590" s="7"/>
      <c r="CG1590" s="7"/>
    </row>
    <row r="1591" spans="1:85" s="2" customFormat="1" ht="30" hidden="1" x14ac:dyDescent="0.25">
      <c r="A1591" s="7"/>
      <c r="B1591" s="7"/>
      <c r="C1591" s="7"/>
      <c r="D1591" s="7"/>
      <c r="E1591" s="7"/>
      <c r="F1591" s="7"/>
      <c r="G1591" s="7"/>
      <c r="H1591" s="7"/>
      <c r="I1591" s="7"/>
      <c r="J1591" s="7"/>
      <c r="K1591" s="7"/>
      <c r="L1591" s="11" t="s">
        <v>2645</v>
      </c>
      <c r="M1591" s="2" t="s">
        <v>2646</v>
      </c>
      <c r="N1591" s="2">
        <v>59</v>
      </c>
      <c r="O1591" s="2">
        <v>1</v>
      </c>
      <c r="P1591" s="3">
        <v>40909.621527777781</v>
      </c>
      <c r="Q1591" s="2" t="s">
        <v>11</v>
      </c>
      <c r="R1591" s="2" t="s">
        <v>459</v>
      </c>
      <c r="S1591" s="2" t="s">
        <v>2644</v>
      </c>
      <c r="T1591" s="2" t="s">
        <v>782</v>
      </c>
      <c r="U1591" s="2">
        <f t="shared" si="504"/>
        <v>0</v>
      </c>
      <c r="V1591" s="2" t="b">
        <f t="shared" si="505"/>
        <v>0</v>
      </c>
      <c r="W1591" s="17" t="b">
        <f t="shared" si="506"/>
        <v>0</v>
      </c>
      <c r="X1591" s="2" t="b">
        <f t="shared" si="507"/>
        <v>0</v>
      </c>
      <c r="Y1591" s="2" t="b">
        <f t="shared" si="508"/>
        <v>0</v>
      </c>
      <c r="Z1591" s="2" t="b">
        <f t="shared" si="509"/>
        <v>0</v>
      </c>
      <c r="AA1591" s="2" t="b">
        <f t="shared" si="510"/>
        <v>0</v>
      </c>
      <c r="AB1591" s="2" t="b">
        <f t="shared" si="511"/>
        <v>0</v>
      </c>
      <c r="AC1591" s="2" t="b">
        <f t="shared" si="512"/>
        <v>0</v>
      </c>
      <c r="AD1591" s="2" t="b">
        <f t="shared" si="513"/>
        <v>0</v>
      </c>
      <c r="AE1591" s="2" t="b">
        <f t="shared" si="514"/>
        <v>0</v>
      </c>
      <c r="AF1591" s="2" t="b">
        <f t="shared" si="515"/>
        <v>0</v>
      </c>
      <c r="AG1591" s="2" t="b">
        <f t="shared" si="516"/>
        <v>0</v>
      </c>
      <c r="AH1591" s="17" t="b">
        <f t="shared" si="517"/>
        <v>0</v>
      </c>
      <c r="AI1591" s="2" t="b">
        <f t="shared" si="518"/>
        <v>0</v>
      </c>
      <c r="AJ1591" s="2" t="b">
        <f t="shared" si="519"/>
        <v>0</v>
      </c>
      <c r="AK1591" s="2" t="b">
        <f t="shared" si="520"/>
        <v>0</v>
      </c>
      <c r="AL1591" s="2" t="b">
        <f t="shared" si="521"/>
        <v>0</v>
      </c>
      <c r="AM1591" s="2" t="b">
        <f t="shared" si="522"/>
        <v>0</v>
      </c>
      <c r="AN1591" s="2" t="b">
        <f t="shared" si="523"/>
        <v>0</v>
      </c>
      <c r="AO1591" s="2" t="b">
        <v>0</v>
      </c>
      <c r="AP1591" s="2" t="b">
        <f t="shared" si="524"/>
        <v>0</v>
      </c>
      <c r="AQ1591" s="2" t="b">
        <v>0</v>
      </c>
      <c r="AR1591" s="2" t="s">
        <v>5615</v>
      </c>
      <c r="AS1591" s="2">
        <v>12</v>
      </c>
      <c r="BP1591" s="7"/>
      <c r="BQ1591" s="7"/>
      <c r="BR1591" s="7"/>
      <c r="BS1591" s="7"/>
      <c r="BT1591" s="7"/>
      <c r="BU1591" s="7"/>
      <c r="BV1591" s="7"/>
      <c r="BW1591" s="7"/>
      <c r="BX1591" s="7"/>
      <c r="BY1591" s="7"/>
      <c r="BZ1591" s="7"/>
      <c r="CA1591" s="7"/>
      <c r="CB1591" s="7"/>
      <c r="CC1591" s="7"/>
      <c r="CD1591" s="7"/>
      <c r="CE1591" s="7"/>
      <c r="CF1591" s="7"/>
      <c r="CG1591" s="7"/>
    </row>
    <row r="1592" spans="1:85" s="2" customFormat="1" ht="30" hidden="1" x14ac:dyDescent="0.25">
      <c r="A1592" s="7"/>
      <c r="B1592" s="7"/>
      <c r="C1592" s="7"/>
      <c r="D1592" s="7"/>
      <c r="E1592" s="7"/>
      <c r="F1592" s="7"/>
      <c r="G1592" s="7"/>
      <c r="H1592" s="7"/>
      <c r="I1592" s="7"/>
      <c r="J1592" s="7"/>
      <c r="K1592" s="7"/>
      <c r="L1592" s="11" t="s">
        <v>3207</v>
      </c>
      <c r="M1592" s="2" t="s">
        <v>3208</v>
      </c>
      <c r="N1592" s="7">
        <v>2003</v>
      </c>
      <c r="O1592" s="7">
        <v>8</v>
      </c>
      <c r="P1592" s="8">
        <v>37987.37777777778</v>
      </c>
      <c r="Q1592" s="7" t="s">
        <v>11</v>
      </c>
      <c r="R1592" s="7" t="s">
        <v>459</v>
      </c>
      <c r="S1592" s="7" t="s">
        <v>3178</v>
      </c>
      <c r="T1592" s="7" t="s">
        <v>484</v>
      </c>
      <c r="U1592" s="2">
        <f t="shared" si="504"/>
        <v>5</v>
      </c>
      <c r="V1592" s="2" t="b">
        <f t="shared" si="505"/>
        <v>0</v>
      </c>
      <c r="W1592" s="17" t="b">
        <f t="shared" si="506"/>
        <v>0</v>
      </c>
      <c r="X1592" s="2" t="b">
        <f t="shared" si="507"/>
        <v>1</v>
      </c>
      <c r="Y1592" s="2" t="b">
        <f t="shared" si="508"/>
        <v>0</v>
      </c>
      <c r="Z1592" s="2" t="b">
        <f t="shared" si="509"/>
        <v>0</v>
      </c>
      <c r="AA1592" s="2" t="b">
        <f t="shared" si="510"/>
        <v>1</v>
      </c>
      <c r="AB1592" s="2" t="b">
        <f t="shared" si="511"/>
        <v>0</v>
      </c>
      <c r="AC1592" s="2" t="b">
        <f t="shared" si="512"/>
        <v>1</v>
      </c>
      <c r="AD1592" s="2" t="b">
        <f t="shared" si="513"/>
        <v>1</v>
      </c>
      <c r="AE1592" s="2" t="b">
        <f t="shared" si="514"/>
        <v>0</v>
      </c>
      <c r="AF1592" s="2" t="b">
        <f t="shared" si="515"/>
        <v>0</v>
      </c>
      <c r="AG1592" s="2" t="b">
        <f t="shared" si="516"/>
        <v>0</v>
      </c>
      <c r="AH1592" s="17" t="b">
        <f t="shared" si="517"/>
        <v>1</v>
      </c>
      <c r="AI1592" s="2" t="b">
        <f t="shared" si="518"/>
        <v>0</v>
      </c>
      <c r="AJ1592" s="2" t="b">
        <f t="shared" si="519"/>
        <v>0</v>
      </c>
      <c r="AK1592" s="2" t="b">
        <f t="shared" si="520"/>
        <v>0</v>
      </c>
      <c r="AL1592" s="2" t="b">
        <f t="shared" si="521"/>
        <v>0</v>
      </c>
      <c r="AM1592" s="2" t="b">
        <f t="shared" si="522"/>
        <v>0</v>
      </c>
      <c r="AN1592" s="2" t="b">
        <f t="shared" si="523"/>
        <v>0</v>
      </c>
      <c r="AO1592" s="2" t="b">
        <v>0</v>
      </c>
      <c r="AP1592" s="2" t="b">
        <f t="shared" si="524"/>
        <v>0</v>
      </c>
      <c r="AQ1592" s="2" t="b">
        <v>0</v>
      </c>
      <c r="AR1592" s="7">
        <v>4</v>
      </c>
      <c r="AS1592" s="7">
        <v>7</v>
      </c>
      <c r="AT1592" s="7" t="s">
        <v>5615</v>
      </c>
      <c r="AU1592" s="7">
        <v>10</v>
      </c>
      <c r="AV1592" s="7">
        <v>11</v>
      </c>
      <c r="AW1592" s="7">
        <v>12</v>
      </c>
      <c r="AX1592" s="7">
        <v>16</v>
      </c>
      <c r="AY1592" s="7"/>
      <c r="AZ1592" s="7"/>
      <c r="BA1592" s="7"/>
      <c r="BB1592" s="7"/>
      <c r="BC1592" s="7"/>
      <c r="BD1592" s="7"/>
      <c r="BE1592" s="7"/>
      <c r="BF1592" s="7"/>
      <c r="BG1592" s="7"/>
      <c r="BH1592" s="7"/>
      <c r="BI1592" s="7"/>
      <c r="BJ1592" s="7"/>
      <c r="BK1592" s="7"/>
      <c r="BL1592" s="7"/>
      <c r="BP1592" s="7"/>
      <c r="CF1592" s="7"/>
      <c r="CG1592" s="7"/>
    </row>
    <row r="1593" spans="1:85" s="84" customFormat="1" ht="60" x14ac:dyDescent="0.25">
      <c r="A1593" s="75" t="s">
        <v>5676</v>
      </c>
      <c r="B1593" s="80" t="s">
        <v>5711</v>
      </c>
      <c r="C1593" s="80" t="s">
        <v>6226</v>
      </c>
      <c r="D1593" s="94" t="s">
        <v>5703</v>
      </c>
      <c r="E1593" s="94" t="s">
        <v>6493</v>
      </c>
      <c r="F1593" s="94" t="s">
        <v>5703</v>
      </c>
      <c r="G1593" s="94" t="s">
        <v>6494</v>
      </c>
      <c r="H1593" s="94" t="s">
        <v>5734</v>
      </c>
      <c r="I1593" s="95">
        <v>874107596</v>
      </c>
      <c r="J1593" s="90"/>
      <c r="K1593" s="75"/>
      <c r="L1593" s="56">
        <v>2014323279</v>
      </c>
      <c r="M1593" s="56" t="s">
        <v>5609</v>
      </c>
      <c r="N1593" s="90"/>
      <c r="O1593" s="90"/>
      <c r="P1593" s="90"/>
      <c r="Q1593" s="56" t="s">
        <v>5439</v>
      </c>
      <c r="R1593" s="90" t="s">
        <v>5440</v>
      </c>
      <c r="S1593" s="90"/>
      <c r="T1593" s="56" t="s">
        <v>5443</v>
      </c>
      <c r="U1593" s="90">
        <f t="shared" si="504"/>
        <v>2</v>
      </c>
      <c r="V1593" s="90" t="b">
        <f t="shared" si="505"/>
        <v>1</v>
      </c>
      <c r="W1593" s="90" t="b">
        <f t="shared" si="506"/>
        <v>0</v>
      </c>
      <c r="X1593" s="90" t="b">
        <f t="shared" si="507"/>
        <v>0</v>
      </c>
      <c r="Y1593" s="90" t="b">
        <f t="shared" si="508"/>
        <v>0</v>
      </c>
      <c r="Z1593" s="90" t="b">
        <f t="shared" si="509"/>
        <v>0</v>
      </c>
      <c r="AA1593" s="90" t="b">
        <f t="shared" si="510"/>
        <v>0</v>
      </c>
      <c r="AB1593" s="90" t="b">
        <f t="shared" si="511"/>
        <v>0</v>
      </c>
      <c r="AC1593" s="90" t="b">
        <f t="shared" si="512"/>
        <v>0</v>
      </c>
      <c r="AD1593" s="90" t="b">
        <f t="shared" si="513"/>
        <v>0</v>
      </c>
      <c r="AE1593" s="90" t="b">
        <f t="shared" si="514"/>
        <v>0</v>
      </c>
      <c r="AF1593" s="90" t="b">
        <f t="shared" si="515"/>
        <v>0</v>
      </c>
      <c r="AG1593" s="90" t="b">
        <f t="shared" si="516"/>
        <v>0</v>
      </c>
      <c r="AH1593" s="90" t="b">
        <f t="shared" si="517"/>
        <v>0</v>
      </c>
      <c r="AI1593" s="90" t="b">
        <f t="shared" si="518"/>
        <v>0</v>
      </c>
      <c r="AJ1593" s="90" t="b">
        <f t="shared" si="519"/>
        <v>0</v>
      </c>
      <c r="AK1593" s="90" t="b">
        <f t="shared" si="520"/>
        <v>0</v>
      </c>
      <c r="AL1593" s="90" t="b">
        <f t="shared" si="521"/>
        <v>0</v>
      </c>
      <c r="AM1593" s="90" t="b">
        <f t="shared" si="522"/>
        <v>0</v>
      </c>
      <c r="AN1593" s="90" t="b">
        <f t="shared" si="523"/>
        <v>0</v>
      </c>
      <c r="AO1593" s="90" t="b">
        <v>1</v>
      </c>
      <c r="AP1593" s="90" t="b">
        <f t="shared" si="524"/>
        <v>0</v>
      </c>
      <c r="AQ1593" s="56" t="b">
        <v>0</v>
      </c>
      <c r="AR1593" s="13">
        <v>1</v>
      </c>
      <c r="AS1593" s="2">
        <v>51</v>
      </c>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7"/>
      <c r="BQ1593" s="7"/>
      <c r="BR1593" s="7"/>
      <c r="BS1593" s="7"/>
      <c r="BT1593" s="7"/>
      <c r="BU1593" s="7"/>
      <c r="BV1593" s="7"/>
      <c r="BW1593" s="7"/>
      <c r="BX1593" s="7"/>
      <c r="BY1593" s="7"/>
      <c r="BZ1593" s="7"/>
      <c r="CA1593" s="7"/>
      <c r="CB1593" s="7"/>
      <c r="CC1593" s="7"/>
      <c r="CD1593" s="7"/>
      <c r="CE1593" s="7"/>
      <c r="CF1593" s="7"/>
    </row>
    <row r="1594" spans="1:85" s="2" customFormat="1" ht="30" hidden="1" x14ac:dyDescent="0.25">
      <c r="A1594" s="7"/>
      <c r="B1594" s="7"/>
      <c r="C1594" s="7"/>
      <c r="D1594" s="7"/>
      <c r="E1594" s="7"/>
      <c r="F1594" s="7"/>
      <c r="G1594" s="7"/>
      <c r="H1594" s="7"/>
      <c r="I1594" s="7"/>
      <c r="J1594" s="7"/>
      <c r="K1594" s="7"/>
      <c r="L1594" s="11" t="s">
        <v>4310</v>
      </c>
      <c r="M1594" s="2" t="s">
        <v>4311</v>
      </c>
      <c r="N1594" s="7">
        <v>189</v>
      </c>
      <c r="O1594" s="7">
        <v>1</v>
      </c>
      <c r="P1594" s="8">
        <v>41705.638888888891</v>
      </c>
      <c r="Q1594" s="7" t="s">
        <v>11</v>
      </c>
      <c r="R1594" s="7" t="s">
        <v>459</v>
      </c>
      <c r="S1594" s="7" t="s">
        <v>4312</v>
      </c>
      <c r="T1594" s="7" t="s">
        <v>782</v>
      </c>
      <c r="U1594" s="2">
        <f t="shared" si="504"/>
        <v>4</v>
      </c>
      <c r="V1594" s="2" t="b">
        <f t="shared" si="505"/>
        <v>0</v>
      </c>
      <c r="W1594" s="17" t="b">
        <f t="shared" si="506"/>
        <v>0</v>
      </c>
      <c r="X1594" s="2" t="b">
        <f t="shared" si="507"/>
        <v>1</v>
      </c>
      <c r="Y1594" s="2" t="b">
        <f t="shared" si="508"/>
        <v>0</v>
      </c>
      <c r="Z1594" s="2" t="b">
        <f t="shared" si="509"/>
        <v>0</v>
      </c>
      <c r="AA1594" s="2" t="b">
        <f t="shared" si="510"/>
        <v>1</v>
      </c>
      <c r="AB1594" s="2" t="b">
        <f t="shared" si="511"/>
        <v>0</v>
      </c>
      <c r="AC1594" s="2" t="b">
        <f t="shared" si="512"/>
        <v>1</v>
      </c>
      <c r="AD1594" s="2" t="b">
        <f t="shared" si="513"/>
        <v>0</v>
      </c>
      <c r="AE1594" s="2" t="b">
        <f t="shared" si="514"/>
        <v>0</v>
      </c>
      <c r="AF1594" s="2" t="b">
        <f t="shared" si="515"/>
        <v>0</v>
      </c>
      <c r="AG1594" s="2" t="b">
        <f t="shared" si="516"/>
        <v>0</v>
      </c>
      <c r="AH1594" s="17" t="b">
        <f t="shared" si="517"/>
        <v>1</v>
      </c>
      <c r="AI1594" s="2" t="b">
        <f t="shared" si="518"/>
        <v>0</v>
      </c>
      <c r="AJ1594" s="2" t="b">
        <f t="shared" si="519"/>
        <v>0</v>
      </c>
      <c r="AK1594" s="2" t="b">
        <f t="shared" si="520"/>
        <v>0</v>
      </c>
      <c r="AL1594" s="2" t="b">
        <f t="shared" si="521"/>
        <v>0</v>
      </c>
      <c r="AM1594" s="2" t="b">
        <f t="shared" si="522"/>
        <v>0</v>
      </c>
      <c r="AN1594" s="2" t="b">
        <f t="shared" si="523"/>
        <v>0</v>
      </c>
      <c r="AO1594" s="2" t="b">
        <v>0</v>
      </c>
      <c r="AP1594" s="2" t="b">
        <f t="shared" si="524"/>
        <v>0</v>
      </c>
      <c r="AQ1594" s="2" t="b">
        <v>0</v>
      </c>
      <c r="AR1594" s="7">
        <v>4</v>
      </c>
      <c r="AS1594" s="7">
        <v>7</v>
      </c>
      <c r="AT1594" s="7" t="s">
        <v>5615</v>
      </c>
      <c r="AU1594" s="7">
        <v>10</v>
      </c>
      <c r="AV1594" s="7">
        <v>12</v>
      </c>
      <c r="AW1594" s="7">
        <v>16</v>
      </c>
      <c r="AX1594" s="7"/>
      <c r="AY1594" s="7"/>
      <c r="AZ1594" s="7"/>
      <c r="BA1594" s="7"/>
      <c r="BB1594" s="7"/>
      <c r="BC1594" s="7"/>
      <c r="BD1594" s="7"/>
      <c r="BE1594" s="7"/>
      <c r="BF1594" s="7"/>
      <c r="BG1594" s="7"/>
      <c r="BH1594" s="7"/>
      <c r="BI1594" s="7"/>
      <c r="BJ1594" s="7"/>
      <c r="BK1594" s="7"/>
      <c r="BL1594" s="7"/>
      <c r="CF1594" s="7"/>
      <c r="CG1594" s="7"/>
    </row>
    <row r="1595" spans="1:85" s="2" customFormat="1" ht="30" hidden="1" x14ac:dyDescent="0.25">
      <c r="A1595" s="7"/>
      <c r="B1595" s="7"/>
      <c r="C1595" s="7"/>
      <c r="D1595" s="7"/>
      <c r="E1595" s="7"/>
      <c r="F1595" s="7"/>
      <c r="G1595" s="7"/>
      <c r="H1595" s="7"/>
      <c r="I1595" s="7"/>
      <c r="J1595" s="7"/>
      <c r="K1595" s="7"/>
      <c r="L1595" s="11" t="s">
        <v>3157</v>
      </c>
      <c r="M1595" s="2" t="s">
        <v>3158</v>
      </c>
      <c r="N1595" s="2">
        <v>32</v>
      </c>
      <c r="O1595" s="2">
        <v>1</v>
      </c>
      <c r="P1595" s="3">
        <v>40544.53402777778</v>
      </c>
      <c r="Q1595" s="2" t="s">
        <v>11</v>
      </c>
      <c r="R1595" s="2" t="s">
        <v>459</v>
      </c>
      <c r="S1595" s="2" t="s">
        <v>3156</v>
      </c>
      <c r="T1595" s="2" t="s">
        <v>1130</v>
      </c>
      <c r="U1595" s="2">
        <f t="shared" si="504"/>
        <v>1</v>
      </c>
      <c r="V1595" s="2" t="b">
        <f t="shared" si="505"/>
        <v>0</v>
      </c>
      <c r="W1595" s="17" t="b">
        <f t="shared" si="506"/>
        <v>0</v>
      </c>
      <c r="X1595" s="2" t="b">
        <f t="shared" si="507"/>
        <v>0</v>
      </c>
      <c r="Y1595" s="2" t="b">
        <f t="shared" si="508"/>
        <v>0</v>
      </c>
      <c r="Z1595" s="2" t="b">
        <f t="shared" si="509"/>
        <v>0</v>
      </c>
      <c r="AA1595" s="2" t="b">
        <f t="shared" si="510"/>
        <v>0</v>
      </c>
      <c r="AB1595" s="2" t="b">
        <f t="shared" si="511"/>
        <v>0</v>
      </c>
      <c r="AC1595" s="2" t="b">
        <f t="shared" si="512"/>
        <v>0</v>
      </c>
      <c r="AD1595" s="2" t="b">
        <f t="shared" si="513"/>
        <v>1</v>
      </c>
      <c r="AE1595" s="2" t="b">
        <f t="shared" si="514"/>
        <v>0</v>
      </c>
      <c r="AF1595" s="2" t="b">
        <f t="shared" si="515"/>
        <v>0</v>
      </c>
      <c r="AG1595" s="2" t="b">
        <f t="shared" si="516"/>
        <v>0</v>
      </c>
      <c r="AH1595" s="17" t="b">
        <f t="shared" si="517"/>
        <v>0</v>
      </c>
      <c r="AI1595" s="2" t="b">
        <f t="shared" si="518"/>
        <v>0</v>
      </c>
      <c r="AJ1595" s="2" t="b">
        <f t="shared" si="519"/>
        <v>0</v>
      </c>
      <c r="AK1595" s="2" t="b">
        <f t="shared" si="520"/>
        <v>0</v>
      </c>
      <c r="AL1595" s="2" t="b">
        <f t="shared" si="521"/>
        <v>0</v>
      </c>
      <c r="AM1595" s="2" t="b">
        <f t="shared" si="522"/>
        <v>0</v>
      </c>
      <c r="AN1595" s="2" t="b">
        <f t="shared" si="523"/>
        <v>0</v>
      </c>
      <c r="AO1595" s="2" t="b">
        <v>0</v>
      </c>
      <c r="AP1595" s="2" t="b">
        <f t="shared" si="524"/>
        <v>0</v>
      </c>
      <c r="AQ1595" s="2" t="b">
        <v>0</v>
      </c>
      <c r="AR1595" s="2">
        <v>3</v>
      </c>
      <c r="AS1595" s="2">
        <v>11</v>
      </c>
      <c r="BP1595" s="7"/>
      <c r="CF1595" s="7"/>
      <c r="CG1595" s="7"/>
    </row>
    <row r="1596" spans="1:85" s="7" customFormat="1" ht="30" hidden="1" x14ac:dyDescent="0.25">
      <c r="L1596" s="11" t="s">
        <v>4148</v>
      </c>
      <c r="M1596" s="2" t="s">
        <v>4149</v>
      </c>
      <c r="N1596" s="2">
        <v>2008</v>
      </c>
      <c r="O1596" s="2">
        <v>40</v>
      </c>
      <c r="P1596" s="3">
        <v>39788.387499999997</v>
      </c>
      <c r="Q1596" s="2" t="s">
        <v>11</v>
      </c>
      <c r="R1596" s="2" t="s">
        <v>459</v>
      </c>
      <c r="S1596" s="2" t="s">
        <v>4150</v>
      </c>
      <c r="T1596" s="2" t="s">
        <v>1138</v>
      </c>
      <c r="U1596" s="2">
        <f t="shared" si="504"/>
        <v>0</v>
      </c>
      <c r="V1596" s="2" t="b">
        <f t="shared" si="505"/>
        <v>0</v>
      </c>
      <c r="W1596" s="17" t="b">
        <f t="shared" si="506"/>
        <v>0</v>
      </c>
      <c r="X1596" s="2" t="b">
        <f t="shared" si="507"/>
        <v>0</v>
      </c>
      <c r="Y1596" s="2" t="b">
        <f t="shared" si="508"/>
        <v>0</v>
      </c>
      <c r="Z1596" s="2" t="b">
        <f t="shared" si="509"/>
        <v>0</v>
      </c>
      <c r="AA1596" s="2" t="b">
        <f t="shared" si="510"/>
        <v>0</v>
      </c>
      <c r="AB1596" s="2" t="b">
        <f t="shared" si="511"/>
        <v>0</v>
      </c>
      <c r="AC1596" s="2" t="b">
        <f t="shared" si="512"/>
        <v>0</v>
      </c>
      <c r="AD1596" s="2" t="b">
        <f t="shared" si="513"/>
        <v>0</v>
      </c>
      <c r="AE1596" s="2" t="b">
        <f t="shared" si="514"/>
        <v>0</v>
      </c>
      <c r="AF1596" s="2" t="b">
        <f t="shared" si="515"/>
        <v>0</v>
      </c>
      <c r="AG1596" s="2" t="b">
        <f t="shared" si="516"/>
        <v>0</v>
      </c>
      <c r="AH1596" s="17" t="b">
        <f t="shared" si="517"/>
        <v>0</v>
      </c>
      <c r="AI1596" s="2" t="b">
        <f t="shared" si="518"/>
        <v>0</v>
      </c>
      <c r="AJ1596" s="2" t="b">
        <f t="shared" si="519"/>
        <v>0</v>
      </c>
      <c r="AK1596" s="2" t="b">
        <f t="shared" si="520"/>
        <v>0</v>
      </c>
      <c r="AL1596" s="2" t="b">
        <f t="shared" si="521"/>
        <v>0</v>
      </c>
      <c r="AM1596" s="2" t="b">
        <f t="shared" si="522"/>
        <v>0</v>
      </c>
      <c r="AN1596" s="2" t="b">
        <f t="shared" si="523"/>
        <v>0</v>
      </c>
      <c r="AO1596" s="2" t="b">
        <v>0</v>
      </c>
      <c r="AP1596" s="2" t="b">
        <f t="shared" si="524"/>
        <v>0</v>
      </c>
      <c r="AQ1596" s="2" t="b">
        <v>0</v>
      </c>
      <c r="AR1596" s="2" t="s">
        <v>5615</v>
      </c>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Q1596" s="2"/>
      <c r="BR1596" s="2"/>
      <c r="BS1596" s="2"/>
      <c r="BT1596" s="2"/>
      <c r="BU1596" s="2"/>
      <c r="BV1596" s="2"/>
      <c r="BW1596" s="2"/>
      <c r="BX1596" s="2"/>
      <c r="BY1596" s="2"/>
      <c r="BZ1596" s="2"/>
      <c r="CA1596" s="2"/>
      <c r="CB1596" s="2"/>
      <c r="CC1596" s="2"/>
      <c r="CD1596" s="2"/>
      <c r="CE1596" s="2"/>
      <c r="CF1596" s="2"/>
      <c r="CG1596" s="2"/>
    </row>
    <row r="1597" spans="1:85" s="7" customFormat="1" ht="45" hidden="1" x14ac:dyDescent="0.25">
      <c r="L1597" s="11" t="s">
        <v>920</v>
      </c>
      <c r="M1597" s="2" t="s">
        <v>921</v>
      </c>
      <c r="N1597" s="7">
        <v>2012</v>
      </c>
      <c r="O1597" s="7">
        <v>1</v>
      </c>
      <c r="P1597" s="9">
        <v>40999</v>
      </c>
      <c r="Q1597" s="7" t="s">
        <v>11</v>
      </c>
      <c r="R1597" s="7" t="s">
        <v>459</v>
      </c>
      <c r="S1597" s="7" t="s">
        <v>922</v>
      </c>
      <c r="T1597" s="7" t="s">
        <v>461</v>
      </c>
      <c r="U1597" s="2">
        <f t="shared" si="504"/>
        <v>1</v>
      </c>
      <c r="V1597" s="2" t="b">
        <f t="shared" si="505"/>
        <v>1</v>
      </c>
      <c r="W1597" s="17" t="b">
        <f t="shared" si="506"/>
        <v>0</v>
      </c>
      <c r="X1597" s="2" t="b">
        <f t="shared" si="507"/>
        <v>0</v>
      </c>
      <c r="Y1597" s="2" t="b">
        <f t="shared" si="508"/>
        <v>0</v>
      </c>
      <c r="Z1597" s="2" t="b">
        <f t="shared" si="509"/>
        <v>0</v>
      </c>
      <c r="AA1597" s="2" t="b">
        <f t="shared" si="510"/>
        <v>0</v>
      </c>
      <c r="AB1597" s="2" t="b">
        <f t="shared" si="511"/>
        <v>0</v>
      </c>
      <c r="AC1597" s="2" t="b">
        <f t="shared" si="512"/>
        <v>0</v>
      </c>
      <c r="AD1597" s="2" t="b">
        <f t="shared" si="513"/>
        <v>0</v>
      </c>
      <c r="AE1597" s="2" t="b">
        <f t="shared" si="514"/>
        <v>0</v>
      </c>
      <c r="AF1597" s="2" t="b">
        <f t="shared" si="515"/>
        <v>0</v>
      </c>
      <c r="AG1597" s="2" t="b">
        <f t="shared" si="516"/>
        <v>0</v>
      </c>
      <c r="AH1597" s="17" t="b">
        <f t="shared" si="517"/>
        <v>0</v>
      </c>
      <c r="AI1597" s="2" t="b">
        <f t="shared" si="518"/>
        <v>0</v>
      </c>
      <c r="AJ1597" s="2" t="b">
        <f t="shared" si="519"/>
        <v>0</v>
      </c>
      <c r="AK1597" s="2" t="b">
        <f t="shared" si="520"/>
        <v>0</v>
      </c>
      <c r="AL1597" s="2" t="b">
        <f t="shared" si="521"/>
        <v>0</v>
      </c>
      <c r="AM1597" s="2" t="b">
        <f t="shared" si="522"/>
        <v>0</v>
      </c>
      <c r="AN1597" s="2" t="b">
        <f t="shared" si="523"/>
        <v>0</v>
      </c>
      <c r="AO1597" s="2" t="b">
        <v>0</v>
      </c>
      <c r="AP1597" s="2" t="b">
        <f t="shared" si="524"/>
        <v>0</v>
      </c>
      <c r="AQ1597" s="2" t="b">
        <v>0</v>
      </c>
      <c r="AR1597" s="7">
        <v>1</v>
      </c>
      <c r="BM1597" s="2"/>
      <c r="BN1597" s="2"/>
      <c r="BO1597" s="2"/>
      <c r="BP1597" s="2"/>
      <c r="BQ1597" s="2"/>
      <c r="BR1597" s="2"/>
      <c r="BS1597" s="2"/>
      <c r="BT1597" s="2"/>
      <c r="BU1597" s="2"/>
      <c r="BV1597" s="2"/>
      <c r="BW1597" s="2"/>
      <c r="BX1597" s="2"/>
      <c r="BY1597" s="2"/>
      <c r="BZ1597" s="2"/>
      <c r="CA1597" s="2"/>
      <c r="CB1597" s="2"/>
      <c r="CC1597" s="2"/>
      <c r="CD1597" s="2"/>
      <c r="CE1597" s="2"/>
    </row>
    <row r="1598" spans="1:85" s="7" customFormat="1" ht="30" hidden="1" x14ac:dyDescent="0.25">
      <c r="L1598" s="11" t="s">
        <v>958</v>
      </c>
      <c r="M1598" s="2" t="s">
        <v>959</v>
      </c>
      <c r="N1598" s="7">
        <v>2015</v>
      </c>
      <c r="O1598" s="7">
        <v>1</v>
      </c>
      <c r="P1598" s="9">
        <v>42094</v>
      </c>
      <c r="Q1598" s="7" t="s">
        <v>11</v>
      </c>
      <c r="R1598" s="7" t="s">
        <v>459</v>
      </c>
      <c r="S1598" s="7" t="s">
        <v>955</v>
      </c>
      <c r="T1598" s="7" t="s">
        <v>774</v>
      </c>
      <c r="U1598" s="2">
        <f t="shared" si="504"/>
        <v>1</v>
      </c>
      <c r="V1598" s="2" t="b">
        <f t="shared" si="505"/>
        <v>1</v>
      </c>
      <c r="W1598" s="17" t="b">
        <f t="shared" si="506"/>
        <v>0</v>
      </c>
      <c r="X1598" s="2" t="b">
        <f t="shared" si="507"/>
        <v>0</v>
      </c>
      <c r="Y1598" s="2" t="b">
        <f t="shared" si="508"/>
        <v>0</v>
      </c>
      <c r="Z1598" s="2" t="b">
        <f t="shared" si="509"/>
        <v>0</v>
      </c>
      <c r="AA1598" s="2" t="b">
        <f t="shared" si="510"/>
        <v>0</v>
      </c>
      <c r="AB1598" s="2" t="b">
        <f t="shared" si="511"/>
        <v>0</v>
      </c>
      <c r="AC1598" s="2" t="b">
        <f t="shared" si="512"/>
        <v>0</v>
      </c>
      <c r="AD1598" s="2" t="b">
        <f t="shared" si="513"/>
        <v>0</v>
      </c>
      <c r="AE1598" s="2" t="b">
        <f t="shared" si="514"/>
        <v>0</v>
      </c>
      <c r="AF1598" s="2" t="b">
        <f t="shared" si="515"/>
        <v>0</v>
      </c>
      <c r="AG1598" s="2" t="b">
        <f t="shared" si="516"/>
        <v>0</v>
      </c>
      <c r="AH1598" s="17" t="b">
        <f t="shared" si="517"/>
        <v>0</v>
      </c>
      <c r="AI1598" s="2" t="b">
        <f t="shared" si="518"/>
        <v>0</v>
      </c>
      <c r="AJ1598" s="2" t="b">
        <f t="shared" si="519"/>
        <v>0</v>
      </c>
      <c r="AK1598" s="2" t="b">
        <f t="shared" si="520"/>
        <v>0</v>
      </c>
      <c r="AL1598" s="2" t="b">
        <f t="shared" si="521"/>
        <v>0</v>
      </c>
      <c r="AM1598" s="2" t="b">
        <f t="shared" si="522"/>
        <v>0</v>
      </c>
      <c r="AN1598" s="2" t="b">
        <f t="shared" si="523"/>
        <v>0</v>
      </c>
      <c r="AO1598" s="2" t="b">
        <v>0</v>
      </c>
      <c r="AP1598" s="2" t="b">
        <f t="shared" si="524"/>
        <v>0</v>
      </c>
      <c r="AQ1598" s="2" t="b">
        <v>0</v>
      </c>
      <c r="AR1598" s="7">
        <v>1</v>
      </c>
    </row>
    <row r="1599" spans="1:85" s="7" customFormat="1" ht="30" hidden="1" x14ac:dyDescent="0.25">
      <c r="L1599" s="11" t="s">
        <v>869</v>
      </c>
      <c r="M1599" s="2" t="s">
        <v>870</v>
      </c>
      <c r="N1599" s="7">
        <v>2012</v>
      </c>
      <c r="O1599" s="7">
        <v>1</v>
      </c>
      <c r="P1599" s="9">
        <v>40999</v>
      </c>
      <c r="Q1599" s="7" t="s">
        <v>11</v>
      </c>
      <c r="R1599" s="7" t="s">
        <v>459</v>
      </c>
      <c r="S1599" s="7" t="s">
        <v>871</v>
      </c>
      <c r="T1599" s="7" t="s">
        <v>509</v>
      </c>
      <c r="U1599" s="2">
        <f t="shared" si="504"/>
        <v>1</v>
      </c>
      <c r="V1599" s="2" t="b">
        <f t="shared" si="505"/>
        <v>1</v>
      </c>
      <c r="W1599" s="17" t="b">
        <f t="shared" si="506"/>
        <v>0</v>
      </c>
      <c r="X1599" s="2" t="b">
        <f t="shared" si="507"/>
        <v>0</v>
      </c>
      <c r="Y1599" s="2" t="b">
        <f t="shared" si="508"/>
        <v>0</v>
      </c>
      <c r="Z1599" s="2" t="b">
        <f t="shared" si="509"/>
        <v>0</v>
      </c>
      <c r="AA1599" s="2" t="b">
        <f t="shared" si="510"/>
        <v>0</v>
      </c>
      <c r="AB1599" s="2" t="b">
        <f t="shared" si="511"/>
        <v>0</v>
      </c>
      <c r="AC1599" s="2" t="b">
        <f t="shared" si="512"/>
        <v>0</v>
      </c>
      <c r="AD1599" s="2" t="b">
        <f t="shared" si="513"/>
        <v>0</v>
      </c>
      <c r="AE1599" s="2" t="b">
        <f t="shared" si="514"/>
        <v>0</v>
      </c>
      <c r="AF1599" s="2" t="b">
        <f t="shared" si="515"/>
        <v>0</v>
      </c>
      <c r="AG1599" s="2" t="b">
        <f t="shared" si="516"/>
        <v>0</v>
      </c>
      <c r="AH1599" s="17" t="b">
        <f t="shared" si="517"/>
        <v>0</v>
      </c>
      <c r="AI1599" s="2" t="b">
        <f t="shared" si="518"/>
        <v>0</v>
      </c>
      <c r="AJ1599" s="2" t="b">
        <f t="shared" si="519"/>
        <v>0</v>
      </c>
      <c r="AK1599" s="2" t="b">
        <f t="shared" si="520"/>
        <v>0</v>
      </c>
      <c r="AL1599" s="2" t="b">
        <f t="shared" si="521"/>
        <v>0</v>
      </c>
      <c r="AM1599" s="2" t="b">
        <f t="shared" si="522"/>
        <v>0</v>
      </c>
      <c r="AN1599" s="2" t="b">
        <f t="shared" si="523"/>
        <v>0</v>
      </c>
      <c r="AO1599" s="2" t="b">
        <v>0</v>
      </c>
      <c r="AP1599" s="2" t="b">
        <f t="shared" si="524"/>
        <v>0</v>
      </c>
      <c r="AQ1599" s="2" t="b">
        <v>0</v>
      </c>
      <c r="AR1599" s="7">
        <v>1</v>
      </c>
      <c r="BP1599" s="2"/>
    </row>
    <row r="1600" spans="1:85" s="7" customFormat="1" ht="30" hidden="1" x14ac:dyDescent="0.25">
      <c r="A1600" s="2"/>
      <c r="B1600" s="2"/>
      <c r="C1600" s="2"/>
      <c r="D1600" s="2"/>
      <c r="E1600" s="2"/>
      <c r="F1600" s="2"/>
      <c r="G1600" s="2"/>
      <c r="H1600" s="2"/>
      <c r="I1600" s="2"/>
      <c r="J1600" s="2"/>
      <c r="K1600" s="2"/>
      <c r="L1600" s="11" t="s">
        <v>108</v>
      </c>
      <c r="M1600" s="2" t="s">
        <v>109</v>
      </c>
      <c r="N1600" s="2">
        <v>2011</v>
      </c>
      <c r="O1600" s="2">
        <v>1</v>
      </c>
      <c r="P1600" s="4">
        <v>40544</v>
      </c>
      <c r="Q1600" s="2" t="s">
        <v>11</v>
      </c>
      <c r="R1600" s="2" t="s">
        <v>9</v>
      </c>
      <c r="S1600" s="2" t="s">
        <v>97</v>
      </c>
      <c r="T1600" s="2" t="s">
        <v>13</v>
      </c>
      <c r="U1600" s="2">
        <f t="shared" si="504"/>
        <v>1</v>
      </c>
      <c r="V1600" s="2" t="b">
        <f t="shared" si="505"/>
        <v>1</v>
      </c>
      <c r="W1600" s="17" t="b">
        <f t="shared" si="506"/>
        <v>0</v>
      </c>
      <c r="X1600" s="2" t="b">
        <f t="shared" si="507"/>
        <v>0</v>
      </c>
      <c r="Y1600" s="2" t="b">
        <f t="shared" si="508"/>
        <v>0</v>
      </c>
      <c r="Z1600" s="2" t="b">
        <f t="shared" si="509"/>
        <v>0</v>
      </c>
      <c r="AA1600" s="2" t="b">
        <f t="shared" si="510"/>
        <v>0</v>
      </c>
      <c r="AB1600" s="2" t="b">
        <f t="shared" si="511"/>
        <v>0</v>
      </c>
      <c r="AC1600" s="2" t="b">
        <f t="shared" si="512"/>
        <v>0</v>
      </c>
      <c r="AD1600" s="2" t="b">
        <f t="shared" si="513"/>
        <v>0</v>
      </c>
      <c r="AE1600" s="2" t="b">
        <f t="shared" si="514"/>
        <v>0</v>
      </c>
      <c r="AF1600" s="2" t="b">
        <f t="shared" si="515"/>
        <v>0</v>
      </c>
      <c r="AG1600" s="2" t="b">
        <f t="shared" si="516"/>
        <v>0</v>
      </c>
      <c r="AH1600" s="17" t="b">
        <f t="shared" si="517"/>
        <v>0</v>
      </c>
      <c r="AI1600" s="2" t="b">
        <f t="shared" si="518"/>
        <v>0</v>
      </c>
      <c r="AJ1600" s="2" t="b">
        <f t="shared" si="519"/>
        <v>0</v>
      </c>
      <c r="AK1600" s="2" t="b">
        <f t="shared" si="520"/>
        <v>0</v>
      </c>
      <c r="AL1600" s="2" t="b">
        <f t="shared" si="521"/>
        <v>0</v>
      </c>
      <c r="AM1600" s="2" t="b">
        <f t="shared" si="522"/>
        <v>0</v>
      </c>
      <c r="AN1600" s="2" t="b">
        <f t="shared" si="523"/>
        <v>0</v>
      </c>
      <c r="AO1600" s="2" t="b">
        <v>0</v>
      </c>
      <c r="AP1600" s="2" t="b">
        <f t="shared" si="524"/>
        <v>0</v>
      </c>
      <c r="AQ1600" s="2" t="b">
        <v>0</v>
      </c>
      <c r="AR1600" s="2">
        <v>1</v>
      </c>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row>
    <row r="1601" spans="1:85" s="7" customFormat="1" ht="45" hidden="1" x14ac:dyDescent="0.25">
      <c r="L1601" s="11" t="s">
        <v>500</v>
      </c>
      <c r="M1601" s="2" t="s">
        <v>501</v>
      </c>
      <c r="N1601" s="7">
        <v>2011</v>
      </c>
      <c r="O1601" s="7">
        <v>1</v>
      </c>
      <c r="P1601" s="8">
        <v>40544.408333333333</v>
      </c>
      <c r="Q1601" s="7" t="s">
        <v>11</v>
      </c>
      <c r="R1601" s="7" t="s">
        <v>459</v>
      </c>
      <c r="S1601" s="7" t="s">
        <v>498</v>
      </c>
      <c r="T1601" s="7" t="s">
        <v>499</v>
      </c>
      <c r="U1601" s="2">
        <f t="shared" si="504"/>
        <v>1</v>
      </c>
      <c r="V1601" s="2" t="b">
        <f t="shared" si="505"/>
        <v>0</v>
      </c>
      <c r="W1601" s="17" t="b">
        <f t="shared" si="506"/>
        <v>0</v>
      </c>
      <c r="X1601" s="2" t="b">
        <f t="shared" si="507"/>
        <v>0</v>
      </c>
      <c r="Y1601" s="2" t="b">
        <f t="shared" si="508"/>
        <v>0</v>
      </c>
      <c r="Z1601" s="2" t="b">
        <f t="shared" si="509"/>
        <v>0</v>
      </c>
      <c r="AA1601" s="2" t="b">
        <f t="shared" si="510"/>
        <v>0</v>
      </c>
      <c r="AB1601" s="2" t="b">
        <f t="shared" si="511"/>
        <v>0</v>
      </c>
      <c r="AC1601" s="2" t="b">
        <f t="shared" si="512"/>
        <v>0</v>
      </c>
      <c r="AD1601" s="2" t="b">
        <f t="shared" si="513"/>
        <v>0</v>
      </c>
      <c r="AE1601" s="2" t="b">
        <f t="shared" si="514"/>
        <v>0</v>
      </c>
      <c r="AF1601" s="2" t="b">
        <f t="shared" si="515"/>
        <v>0</v>
      </c>
      <c r="AG1601" s="2" t="b">
        <f t="shared" si="516"/>
        <v>0</v>
      </c>
      <c r="AH1601" s="17" t="b">
        <f t="shared" si="517"/>
        <v>0</v>
      </c>
      <c r="AI1601" s="2" t="b">
        <f t="shared" si="518"/>
        <v>0</v>
      </c>
      <c r="AJ1601" s="2" t="b">
        <f t="shared" si="519"/>
        <v>0</v>
      </c>
      <c r="AK1601" s="2" t="b">
        <f t="shared" si="520"/>
        <v>0</v>
      </c>
      <c r="AL1601" s="2" t="b">
        <f t="shared" si="521"/>
        <v>0</v>
      </c>
      <c r="AM1601" s="2" t="b">
        <f t="shared" si="522"/>
        <v>0</v>
      </c>
      <c r="AN1601" s="2" t="b">
        <f t="shared" si="523"/>
        <v>0</v>
      </c>
      <c r="AO1601" s="2" t="b">
        <v>0</v>
      </c>
      <c r="AP1601" s="2" t="b">
        <f t="shared" si="524"/>
        <v>1</v>
      </c>
      <c r="AQ1601" s="2" t="b">
        <v>0</v>
      </c>
      <c r="AR1601" s="7">
        <v>52</v>
      </c>
      <c r="CF1601" s="2"/>
      <c r="CG1601" s="2"/>
    </row>
    <row r="1602" spans="1:85" s="7" customFormat="1" ht="30" hidden="1" x14ac:dyDescent="0.25">
      <c r="L1602" s="11" t="s">
        <v>1023</v>
      </c>
      <c r="M1602" s="2" t="s">
        <v>1024</v>
      </c>
      <c r="N1602" s="7">
        <v>2011</v>
      </c>
      <c r="O1602" s="7">
        <v>1</v>
      </c>
      <c r="P1602" s="8">
        <v>40633.607638888891</v>
      </c>
      <c r="Q1602" s="7" t="s">
        <v>11</v>
      </c>
      <c r="R1602" s="7" t="s">
        <v>459</v>
      </c>
      <c r="S1602" s="7" t="s">
        <v>1018</v>
      </c>
      <c r="T1602" s="7" t="s">
        <v>687</v>
      </c>
      <c r="U1602" s="2">
        <f t="shared" ref="U1602:U1665" si="525">COUNTIF(V1602:AV1602,TRUE)</f>
        <v>1</v>
      </c>
      <c r="V1602" s="2" t="b">
        <f t="shared" ref="V1602:V1665" si="526">ISNUMBER(MATCH(1,AR1602:CH1602,0))</f>
        <v>1</v>
      </c>
      <c r="W1602" s="17" t="b">
        <f t="shared" ref="W1602:W1665" si="527">ISNUMBER(MATCH(2,AR1602:CH1602,0))</f>
        <v>0</v>
      </c>
      <c r="X1602" s="2" t="b">
        <f t="shared" ref="X1602:X1665" si="528">ISNUMBER(MATCH(4,AR1602:CH1602,0))</f>
        <v>0</v>
      </c>
      <c r="Y1602" s="2" t="b">
        <f t="shared" ref="Y1602:Y1665" si="529">ISNUMBER(MATCH(5,AR1602:CH1602,0))</f>
        <v>0</v>
      </c>
      <c r="Z1602" s="2" t="b">
        <f t="shared" ref="Z1602:Z1665" si="530">ISNUMBER(MATCH(6,AR1602:CH1602,0))</f>
        <v>0</v>
      </c>
      <c r="AA1602" s="2" t="b">
        <f t="shared" ref="AA1602:AA1665" si="531">ISNUMBER(MATCH(7,AR1602:CH1602,0))</f>
        <v>0</v>
      </c>
      <c r="AB1602" s="2" t="b">
        <f t="shared" ref="AB1602:AB1665" si="532">ISNUMBER(MATCH(8,AR1602:CH1602,0))</f>
        <v>0</v>
      </c>
      <c r="AC1602" s="2" t="b">
        <f t="shared" ref="AC1602:AC1665" si="533">ISNUMBER(MATCH(10,AR1602:CH1602,0))</f>
        <v>0</v>
      </c>
      <c r="AD1602" s="2" t="b">
        <f t="shared" ref="AD1602:AD1665" si="534">ISNUMBER(MATCH(11,AR1602:CH1602,0))</f>
        <v>0</v>
      </c>
      <c r="AE1602" s="2" t="b">
        <f t="shared" ref="AE1602:AE1665" si="535">ISNUMBER(MATCH(13,AR1602:CH1602,0))</f>
        <v>0</v>
      </c>
      <c r="AF1602" s="2" t="b">
        <f t="shared" ref="AF1602:AF1665" si="536">ISNUMBER(MATCH(14,AR1602:CH1602,0))</f>
        <v>0</v>
      </c>
      <c r="AG1602" s="2" t="b">
        <f t="shared" ref="AG1602:AG1665" si="537">ISNUMBER(MATCH(15,AR1602:CH1602,0))</f>
        <v>0</v>
      </c>
      <c r="AH1602" s="17" t="b">
        <f t="shared" ref="AH1602:AH1665" si="538">ISNUMBER(MATCH(16,AR1602:CH1602,0))</f>
        <v>0</v>
      </c>
      <c r="AI1602" s="2" t="b">
        <f t="shared" ref="AI1602:AI1665" si="539">ISNUMBER(MATCH(20,AQ1602:CG1602,0))</f>
        <v>0</v>
      </c>
      <c r="AJ1602" s="2" t="b">
        <f t="shared" ref="AJ1602:AJ1665" si="540">ISNUMBER(MATCH(21,AQ1602:CG1602,0))</f>
        <v>0</v>
      </c>
      <c r="AK1602" s="2" t="b">
        <f t="shared" ref="AK1602:AK1665" si="541">ISNUMBER(MATCH(22,AR1602:CH1602,0))</f>
        <v>0</v>
      </c>
      <c r="AL1602" s="2" t="b">
        <f t="shared" ref="AL1602:AL1665" si="542">ISNUMBER(MATCH(23,AR1602:CH1602,0))</f>
        <v>0</v>
      </c>
      <c r="AM1602" s="2" t="b">
        <f t="shared" ref="AM1602:AM1665" si="543">ISNUMBER(MATCH(30,AR1602:CH1602,0))</f>
        <v>0</v>
      </c>
      <c r="AN1602" s="2" t="b">
        <f t="shared" ref="AN1602:AN1665" si="544">ISNUMBER(MATCH(48,AR1602:CH1602,0))</f>
        <v>0</v>
      </c>
      <c r="AO1602" s="2" t="b">
        <v>0</v>
      </c>
      <c r="AP1602" s="2" t="b">
        <f t="shared" ref="AP1602:AP1665" si="545">ISNUMBER(MATCH(52,AR1602:CH1602,0))</f>
        <v>0</v>
      </c>
      <c r="AQ1602" s="2" t="b">
        <v>0</v>
      </c>
      <c r="AR1602" s="7">
        <v>1</v>
      </c>
      <c r="AS1602" s="7" t="s">
        <v>5615</v>
      </c>
    </row>
    <row r="1603" spans="1:85" s="7" customFormat="1" hidden="1" x14ac:dyDescent="0.25">
      <c r="L1603" s="11" t="s">
        <v>872</v>
      </c>
      <c r="M1603" s="2" t="s">
        <v>873</v>
      </c>
      <c r="N1603" s="7">
        <v>2011</v>
      </c>
      <c r="O1603" s="7">
        <v>1</v>
      </c>
      <c r="P1603" s="8">
        <v>40633.60833333333</v>
      </c>
      <c r="Q1603" s="7" t="s">
        <v>11</v>
      </c>
      <c r="R1603" s="7" t="s">
        <v>459</v>
      </c>
      <c r="S1603" s="7" t="s">
        <v>871</v>
      </c>
      <c r="T1603" s="7" t="s">
        <v>509</v>
      </c>
      <c r="U1603" s="2">
        <f t="shared" si="525"/>
        <v>3</v>
      </c>
      <c r="V1603" s="2" t="b">
        <f t="shared" si="526"/>
        <v>1</v>
      </c>
      <c r="W1603" s="17" t="b">
        <f t="shared" si="527"/>
        <v>0</v>
      </c>
      <c r="X1603" s="2" t="b">
        <f t="shared" si="528"/>
        <v>1</v>
      </c>
      <c r="Y1603" s="2" t="b">
        <f t="shared" si="529"/>
        <v>0</v>
      </c>
      <c r="Z1603" s="2" t="b">
        <f t="shared" si="530"/>
        <v>0</v>
      </c>
      <c r="AA1603" s="2" t="b">
        <f t="shared" si="531"/>
        <v>0</v>
      </c>
      <c r="AB1603" s="2" t="b">
        <f t="shared" si="532"/>
        <v>0</v>
      </c>
      <c r="AC1603" s="2" t="b">
        <f t="shared" si="533"/>
        <v>1</v>
      </c>
      <c r="AD1603" s="2" t="b">
        <f t="shared" si="534"/>
        <v>0</v>
      </c>
      <c r="AE1603" s="2" t="b">
        <f t="shared" si="535"/>
        <v>0</v>
      </c>
      <c r="AF1603" s="2" t="b">
        <f t="shared" si="536"/>
        <v>0</v>
      </c>
      <c r="AG1603" s="2" t="b">
        <f t="shared" si="537"/>
        <v>0</v>
      </c>
      <c r="AH1603" s="17" t="b">
        <f t="shared" si="538"/>
        <v>0</v>
      </c>
      <c r="AI1603" s="2" t="b">
        <f t="shared" si="539"/>
        <v>0</v>
      </c>
      <c r="AJ1603" s="2" t="b">
        <f t="shared" si="540"/>
        <v>0</v>
      </c>
      <c r="AK1603" s="2" t="b">
        <f t="shared" si="541"/>
        <v>0</v>
      </c>
      <c r="AL1603" s="2" t="b">
        <f t="shared" si="542"/>
        <v>0</v>
      </c>
      <c r="AM1603" s="2" t="b">
        <f t="shared" si="543"/>
        <v>0</v>
      </c>
      <c r="AN1603" s="2" t="b">
        <f t="shared" si="544"/>
        <v>0</v>
      </c>
      <c r="AO1603" s="2" t="b">
        <v>0</v>
      </c>
      <c r="AP1603" s="2" t="b">
        <f t="shared" si="545"/>
        <v>0</v>
      </c>
      <c r="AQ1603" s="2" t="b">
        <v>0</v>
      </c>
      <c r="AR1603" s="7">
        <v>1</v>
      </c>
      <c r="AS1603" s="7">
        <v>3</v>
      </c>
      <c r="AT1603" s="7">
        <v>4</v>
      </c>
      <c r="AU1603" s="7">
        <v>10</v>
      </c>
      <c r="AV1603" s="7">
        <v>12</v>
      </c>
      <c r="BP1603" s="2"/>
      <c r="BQ1603" s="2"/>
      <c r="BR1603" s="2"/>
      <c r="BS1603" s="2"/>
      <c r="BT1603" s="2"/>
      <c r="BU1603" s="2"/>
      <c r="BV1603" s="2"/>
      <c r="BW1603" s="2"/>
      <c r="BX1603" s="2"/>
      <c r="BY1603" s="2"/>
      <c r="BZ1603" s="2"/>
      <c r="CA1603" s="2"/>
      <c r="CB1603" s="2"/>
      <c r="CC1603" s="2"/>
      <c r="CD1603" s="2"/>
      <c r="CE1603" s="2"/>
    </row>
    <row r="1604" spans="1:85" s="7" customFormat="1" hidden="1" x14ac:dyDescent="0.25">
      <c r="L1604" s="11" t="s">
        <v>4290</v>
      </c>
      <c r="M1604" s="2" t="s">
        <v>4291</v>
      </c>
      <c r="N1604" s="7">
        <v>2011</v>
      </c>
      <c r="O1604" s="7">
        <v>1</v>
      </c>
      <c r="P1604" s="8">
        <v>40633.666666666664</v>
      </c>
      <c r="Q1604" s="7" t="s">
        <v>11</v>
      </c>
      <c r="R1604" s="7" t="s">
        <v>459</v>
      </c>
      <c r="S1604" s="7" t="s">
        <v>4287</v>
      </c>
      <c r="T1604" s="7" t="s">
        <v>782</v>
      </c>
      <c r="U1604" s="2">
        <f t="shared" si="525"/>
        <v>3</v>
      </c>
      <c r="V1604" s="2" t="b">
        <f t="shared" si="526"/>
        <v>0</v>
      </c>
      <c r="W1604" s="17" t="b">
        <f t="shared" si="527"/>
        <v>0</v>
      </c>
      <c r="X1604" s="2" t="b">
        <f t="shared" si="528"/>
        <v>1</v>
      </c>
      <c r="Y1604" s="2" t="b">
        <f t="shared" si="529"/>
        <v>0</v>
      </c>
      <c r="Z1604" s="2" t="b">
        <f t="shared" si="530"/>
        <v>0</v>
      </c>
      <c r="AA1604" s="2" t="b">
        <f t="shared" si="531"/>
        <v>0</v>
      </c>
      <c r="AB1604" s="2" t="b">
        <f t="shared" si="532"/>
        <v>0</v>
      </c>
      <c r="AC1604" s="2" t="b">
        <f t="shared" si="533"/>
        <v>1</v>
      </c>
      <c r="AD1604" s="2" t="b">
        <f t="shared" si="534"/>
        <v>1</v>
      </c>
      <c r="AE1604" s="2" t="b">
        <f t="shared" si="535"/>
        <v>0</v>
      </c>
      <c r="AF1604" s="2" t="b">
        <f t="shared" si="536"/>
        <v>0</v>
      </c>
      <c r="AG1604" s="2" t="b">
        <f t="shared" si="537"/>
        <v>0</v>
      </c>
      <c r="AH1604" s="17" t="b">
        <f t="shared" si="538"/>
        <v>0</v>
      </c>
      <c r="AI1604" s="2" t="b">
        <f t="shared" si="539"/>
        <v>0</v>
      </c>
      <c r="AJ1604" s="2" t="b">
        <f t="shared" si="540"/>
        <v>0</v>
      </c>
      <c r="AK1604" s="2" t="b">
        <f t="shared" si="541"/>
        <v>0</v>
      </c>
      <c r="AL1604" s="2" t="b">
        <f t="shared" si="542"/>
        <v>0</v>
      </c>
      <c r="AM1604" s="2" t="b">
        <f t="shared" si="543"/>
        <v>0</v>
      </c>
      <c r="AN1604" s="2" t="b">
        <f t="shared" si="544"/>
        <v>0</v>
      </c>
      <c r="AO1604" s="2" t="b">
        <v>0</v>
      </c>
      <c r="AP1604" s="2" t="b">
        <f t="shared" si="545"/>
        <v>0</v>
      </c>
      <c r="AQ1604" s="2" t="b">
        <v>0</v>
      </c>
      <c r="AR1604" s="7">
        <v>3</v>
      </c>
      <c r="AS1604" s="7">
        <v>4</v>
      </c>
      <c r="AT1604" s="7" t="s">
        <v>5615</v>
      </c>
      <c r="AU1604" s="7">
        <v>10</v>
      </c>
      <c r="AV1604" s="7">
        <v>11</v>
      </c>
      <c r="AW1604" s="7">
        <v>12</v>
      </c>
    </row>
    <row r="1605" spans="1:85" s="7" customFormat="1" hidden="1" x14ac:dyDescent="0.25">
      <c r="A1605" s="2"/>
      <c r="L1605" s="11" t="s">
        <v>979</v>
      </c>
      <c r="M1605" s="2" t="s">
        <v>980</v>
      </c>
      <c r="N1605" s="7">
        <v>2011</v>
      </c>
      <c r="O1605" s="7">
        <v>1</v>
      </c>
      <c r="P1605" s="8">
        <v>40633.477083333331</v>
      </c>
      <c r="Q1605" s="7" t="s">
        <v>11</v>
      </c>
      <c r="R1605" s="7" t="s">
        <v>459</v>
      </c>
      <c r="S1605" s="7" t="s">
        <v>976</v>
      </c>
      <c r="T1605" s="7" t="s">
        <v>782</v>
      </c>
      <c r="U1605" s="2">
        <f t="shared" si="525"/>
        <v>3</v>
      </c>
      <c r="V1605" s="2" t="b">
        <f t="shared" si="526"/>
        <v>1</v>
      </c>
      <c r="W1605" s="17" t="b">
        <f t="shared" si="527"/>
        <v>0</v>
      </c>
      <c r="X1605" s="2" t="b">
        <f t="shared" si="528"/>
        <v>1</v>
      </c>
      <c r="Y1605" s="2" t="b">
        <f t="shared" si="529"/>
        <v>0</v>
      </c>
      <c r="Z1605" s="2" t="b">
        <f t="shared" si="530"/>
        <v>0</v>
      </c>
      <c r="AA1605" s="2" t="b">
        <f t="shared" si="531"/>
        <v>0</v>
      </c>
      <c r="AB1605" s="2" t="b">
        <f t="shared" si="532"/>
        <v>0</v>
      </c>
      <c r="AC1605" s="2" t="b">
        <f t="shared" si="533"/>
        <v>0</v>
      </c>
      <c r="AD1605" s="2" t="b">
        <f t="shared" si="534"/>
        <v>0</v>
      </c>
      <c r="AE1605" s="2" t="b">
        <f t="shared" si="535"/>
        <v>0</v>
      </c>
      <c r="AF1605" s="2" t="b">
        <f t="shared" si="536"/>
        <v>0</v>
      </c>
      <c r="AG1605" s="2" t="b">
        <f t="shared" si="537"/>
        <v>0</v>
      </c>
      <c r="AH1605" s="17" t="b">
        <f t="shared" si="538"/>
        <v>0</v>
      </c>
      <c r="AI1605" s="2" t="b">
        <f t="shared" si="539"/>
        <v>0</v>
      </c>
      <c r="AJ1605" s="2" t="b">
        <f t="shared" si="540"/>
        <v>0</v>
      </c>
      <c r="AK1605" s="2" t="b">
        <f t="shared" si="541"/>
        <v>1</v>
      </c>
      <c r="AL1605" s="2" t="b">
        <f t="shared" si="542"/>
        <v>0</v>
      </c>
      <c r="AM1605" s="2" t="b">
        <f t="shared" si="543"/>
        <v>0</v>
      </c>
      <c r="AN1605" s="2" t="b">
        <f t="shared" si="544"/>
        <v>0</v>
      </c>
      <c r="AO1605" s="2" t="b">
        <v>0</v>
      </c>
      <c r="AP1605" s="2" t="b">
        <f t="shared" si="545"/>
        <v>0</v>
      </c>
      <c r="AQ1605" s="2" t="b">
        <v>0</v>
      </c>
      <c r="AR1605" s="7">
        <v>1</v>
      </c>
      <c r="AS1605" s="7">
        <v>3</v>
      </c>
      <c r="AT1605" s="7">
        <v>4</v>
      </c>
      <c r="AU1605" s="7">
        <v>12</v>
      </c>
      <c r="AV1605" s="7">
        <v>22</v>
      </c>
      <c r="BP1605" s="2"/>
      <c r="BQ1605" s="2"/>
      <c r="BR1605" s="2"/>
      <c r="BS1605" s="2"/>
      <c r="BT1605" s="2"/>
      <c r="BU1605" s="2"/>
      <c r="BV1605" s="2"/>
      <c r="BW1605" s="2"/>
      <c r="BX1605" s="2"/>
      <c r="BY1605" s="2"/>
      <c r="BZ1605" s="2"/>
      <c r="CA1605" s="2"/>
      <c r="CB1605" s="2"/>
      <c r="CC1605" s="2"/>
      <c r="CD1605" s="2"/>
      <c r="CE1605" s="2"/>
    </row>
    <row r="1606" spans="1:85" s="7" customFormat="1" ht="30" hidden="1" x14ac:dyDescent="0.25">
      <c r="L1606" s="11" t="s">
        <v>1061</v>
      </c>
      <c r="M1606" s="2" t="s">
        <v>1062</v>
      </c>
      <c r="N1606" s="7">
        <v>2011</v>
      </c>
      <c r="O1606" s="7">
        <v>1</v>
      </c>
      <c r="P1606" s="8">
        <v>40633.518750000003</v>
      </c>
      <c r="Q1606" s="7" t="s">
        <v>11</v>
      </c>
      <c r="R1606" s="7" t="s">
        <v>459</v>
      </c>
      <c r="S1606" s="7" t="s">
        <v>1046</v>
      </c>
      <c r="T1606" s="7" t="s">
        <v>759</v>
      </c>
      <c r="U1606" s="2">
        <f t="shared" si="525"/>
        <v>3</v>
      </c>
      <c r="V1606" s="2" t="b">
        <f t="shared" si="526"/>
        <v>1</v>
      </c>
      <c r="W1606" s="17" t="b">
        <f t="shared" si="527"/>
        <v>0</v>
      </c>
      <c r="X1606" s="2" t="b">
        <f t="shared" si="528"/>
        <v>1</v>
      </c>
      <c r="Y1606" s="2" t="b">
        <f t="shared" si="529"/>
        <v>0</v>
      </c>
      <c r="Z1606" s="2" t="b">
        <f t="shared" si="530"/>
        <v>0</v>
      </c>
      <c r="AA1606" s="2" t="b">
        <f t="shared" si="531"/>
        <v>0</v>
      </c>
      <c r="AB1606" s="2" t="b">
        <f t="shared" si="532"/>
        <v>0</v>
      </c>
      <c r="AC1606" s="2" t="b">
        <f t="shared" si="533"/>
        <v>1</v>
      </c>
      <c r="AD1606" s="2" t="b">
        <f t="shared" si="534"/>
        <v>0</v>
      </c>
      <c r="AE1606" s="2" t="b">
        <f t="shared" si="535"/>
        <v>0</v>
      </c>
      <c r="AF1606" s="2" t="b">
        <f t="shared" si="536"/>
        <v>0</v>
      </c>
      <c r="AG1606" s="2" t="b">
        <f t="shared" si="537"/>
        <v>0</v>
      </c>
      <c r="AH1606" s="17" t="b">
        <f t="shared" si="538"/>
        <v>0</v>
      </c>
      <c r="AI1606" s="2" t="b">
        <f t="shared" si="539"/>
        <v>0</v>
      </c>
      <c r="AJ1606" s="2" t="b">
        <f t="shared" si="540"/>
        <v>0</v>
      </c>
      <c r="AK1606" s="2" t="b">
        <f t="shared" si="541"/>
        <v>0</v>
      </c>
      <c r="AL1606" s="2" t="b">
        <f t="shared" si="542"/>
        <v>0</v>
      </c>
      <c r="AM1606" s="2" t="b">
        <f t="shared" si="543"/>
        <v>0</v>
      </c>
      <c r="AN1606" s="2" t="b">
        <f t="shared" si="544"/>
        <v>0</v>
      </c>
      <c r="AO1606" s="2" t="b">
        <v>0</v>
      </c>
      <c r="AP1606" s="2" t="b">
        <f t="shared" si="545"/>
        <v>0</v>
      </c>
      <c r="AQ1606" s="2" t="b">
        <v>0</v>
      </c>
      <c r="AR1606" s="7">
        <v>1</v>
      </c>
      <c r="AS1606" s="7">
        <v>3</v>
      </c>
      <c r="AT1606" s="7">
        <v>4</v>
      </c>
      <c r="AU1606" s="7">
        <v>10</v>
      </c>
      <c r="AV1606" s="7">
        <v>12</v>
      </c>
    </row>
    <row r="1607" spans="1:85" s="7" customFormat="1" hidden="1" x14ac:dyDescent="0.25">
      <c r="L1607" s="11" t="s">
        <v>1143</v>
      </c>
      <c r="M1607" s="2" t="s">
        <v>1144</v>
      </c>
      <c r="N1607" s="7">
        <v>2011</v>
      </c>
      <c r="O1607" s="7">
        <v>1</v>
      </c>
      <c r="P1607" s="8">
        <v>41365.584722222222</v>
      </c>
      <c r="Q1607" s="7" t="s">
        <v>11</v>
      </c>
      <c r="R1607" s="7" t="s">
        <v>459</v>
      </c>
      <c r="S1607" s="7" t="s">
        <v>1137</v>
      </c>
      <c r="T1607" s="7" t="s">
        <v>1138</v>
      </c>
      <c r="U1607" s="2">
        <f t="shared" si="525"/>
        <v>1</v>
      </c>
      <c r="V1607" s="2" t="b">
        <f t="shared" si="526"/>
        <v>1</v>
      </c>
      <c r="W1607" s="17" t="b">
        <f t="shared" si="527"/>
        <v>0</v>
      </c>
      <c r="X1607" s="2" t="b">
        <f t="shared" si="528"/>
        <v>0</v>
      </c>
      <c r="Y1607" s="2" t="b">
        <f t="shared" si="529"/>
        <v>0</v>
      </c>
      <c r="Z1607" s="2" t="b">
        <f t="shared" si="530"/>
        <v>0</v>
      </c>
      <c r="AA1607" s="2" t="b">
        <f t="shared" si="531"/>
        <v>0</v>
      </c>
      <c r="AB1607" s="2" t="b">
        <f t="shared" si="532"/>
        <v>0</v>
      </c>
      <c r="AC1607" s="2" t="b">
        <f t="shared" si="533"/>
        <v>0</v>
      </c>
      <c r="AD1607" s="2" t="b">
        <f t="shared" si="534"/>
        <v>0</v>
      </c>
      <c r="AE1607" s="2" t="b">
        <f t="shared" si="535"/>
        <v>0</v>
      </c>
      <c r="AF1607" s="2" t="b">
        <f t="shared" si="536"/>
        <v>0</v>
      </c>
      <c r="AG1607" s="2" t="b">
        <f t="shared" si="537"/>
        <v>0</v>
      </c>
      <c r="AH1607" s="17" t="b">
        <f t="shared" si="538"/>
        <v>0</v>
      </c>
      <c r="AI1607" s="2" t="b">
        <f t="shared" si="539"/>
        <v>0</v>
      </c>
      <c r="AJ1607" s="2" t="b">
        <f t="shared" si="540"/>
        <v>0</v>
      </c>
      <c r="AK1607" s="2" t="b">
        <f t="shared" si="541"/>
        <v>0</v>
      </c>
      <c r="AL1607" s="2" t="b">
        <f t="shared" si="542"/>
        <v>0</v>
      </c>
      <c r="AM1607" s="2" t="b">
        <f t="shared" si="543"/>
        <v>0</v>
      </c>
      <c r="AN1607" s="2" t="b">
        <f t="shared" si="544"/>
        <v>0</v>
      </c>
      <c r="AO1607" s="2" t="b">
        <v>0</v>
      </c>
      <c r="AP1607" s="2" t="b">
        <f t="shared" si="545"/>
        <v>0</v>
      </c>
      <c r="AQ1607" s="2" t="b">
        <v>0</v>
      </c>
      <c r="AR1607" s="7">
        <v>1</v>
      </c>
      <c r="BQ1607" s="2"/>
      <c r="BR1607" s="2"/>
      <c r="BS1607" s="2"/>
      <c r="BT1607" s="2"/>
      <c r="BU1607" s="2"/>
      <c r="BV1607" s="2"/>
      <c r="BW1607" s="2"/>
      <c r="BX1607" s="2"/>
      <c r="BY1607" s="2"/>
      <c r="BZ1607" s="2"/>
      <c r="CA1607" s="2"/>
      <c r="CB1607" s="2"/>
      <c r="CC1607" s="2"/>
      <c r="CD1607" s="2"/>
      <c r="CE1607" s="2"/>
    </row>
    <row r="1608" spans="1:85" s="7" customFormat="1" hidden="1" x14ac:dyDescent="0.25">
      <c r="L1608" s="11" t="s">
        <v>1028</v>
      </c>
      <c r="M1608" s="2" t="s">
        <v>1029</v>
      </c>
      <c r="N1608" s="7">
        <v>2011</v>
      </c>
      <c r="O1608" s="7">
        <v>1</v>
      </c>
      <c r="P1608" s="8">
        <v>40633.462500000001</v>
      </c>
      <c r="Q1608" s="7" t="s">
        <v>11</v>
      </c>
      <c r="R1608" s="7" t="s">
        <v>459</v>
      </c>
      <c r="S1608" s="7" t="s">
        <v>1027</v>
      </c>
      <c r="T1608" s="7" t="s">
        <v>547</v>
      </c>
      <c r="U1608" s="2">
        <f t="shared" si="525"/>
        <v>1</v>
      </c>
      <c r="V1608" s="2" t="b">
        <f t="shared" si="526"/>
        <v>1</v>
      </c>
      <c r="W1608" s="17" t="b">
        <f t="shared" si="527"/>
        <v>0</v>
      </c>
      <c r="X1608" s="2" t="b">
        <f t="shared" si="528"/>
        <v>0</v>
      </c>
      <c r="Y1608" s="2" t="b">
        <f t="shared" si="529"/>
        <v>0</v>
      </c>
      <c r="Z1608" s="2" t="b">
        <f t="shared" si="530"/>
        <v>0</v>
      </c>
      <c r="AA1608" s="2" t="b">
        <f t="shared" si="531"/>
        <v>0</v>
      </c>
      <c r="AB1608" s="2" t="b">
        <f t="shared" si="532"/>
        <v>0</v>
      </c>
      <c r="AC1608" s="2" t="b">
        <f t="shared" si="533"/>
        <v>0</v>
      </c>
      <c r="AD1608" s="2" t="b">
        <f t="shared" si="534"/>
        <v>0</v>
      </c>
      <c r="AE1608" s="2" t="b">
        <f t="shared" si="535"/>
        <v>0</v>
      </c>
      <c r="AF1608" s="2" t="b">
        <f t="shared" si="536"/>
        <v>0</v>
      </c>
      <c r="AG1608" s="2" t="b">
        <f t="shared" si="537"/>
        <v>0</v>
      </c>
      <c r="AH1608" s="17" t="b">
        <f t="shared" si="538"/>
        <v>0</v>
      </c>
      <c r="AI1608" s="2" t="b">
        <f t="shared" si="539"/>
        <v>0</v>
      </c>
      <c r="AJ1608" s="2" t="b">
        <f t="shared" si="540"/>
        <v>0</v>
      </c>
      <c r="AK1608" s="2" t="b">
        <f t="shared" si="541"/>
        <v>0</v>
      </c>
      <c r="AL1608" s="2" t="b">
        <f t="shared" si="542"/>
        <v>0</v>
      </c>
      <c r="AM1608" s="2" t="b">
        <f t="shared" si="543"/>
        <v>0</v>
      </c>
      <c r="AN1608" s="2" t="b">
        <f t="shared" si="544"/>
        <v>0</v>
      </c>
      <c r="AO1608" s="2" t="b">
        <v>0</v>
      </c>
      <c r="AP1608" s="2" t="b">
        <f t="shared" si="545"/>
        <v>0</v>
      </c>
      <c r="AQ1608" s="2" t="b">
        <v>0</v>
      </c>
      <c r="AR1608" s="7">
        <v>1</v>
      </c>
    </row>
    <row r="1609" spans="1:85" s="7" customFormat="1" hidden="1" x14ac:dyDescent="0.25">
      <c r="B1609" s="2"/>
      <c r="C1609" s="2"/>
      <c r="D1609" s="2"/>
      <c r="E1609" s="2"/>
      <c r="F1609" s="2"/>
      <c r="G1609" s="2"/>
      <c r="H1609" s="2"/>
      <c r="I1609" s="2"/>
      <c r="J1609" s="2"/>
      <c r="K1609" s="2"/>
      <c r="L1609" s="11" t="s">
        <v>1181</v>
      </c>
      <c r="M1609" s="2" t="s">
        <v>1182</v>
      </c>
      <c r="N1609" s="7">
        <v>2010</v>
      </c>
      <c r="O1609" s="7">
        <v>1</v>
      </c>
      <c r="P1609" s="8">
        <v>40268.632638888892</v>
      </c>
      <c r="Q1609" s="7" t="s">
        <v>11</v>
      </c>
      <c r="R1609" s="7" t="s">
        <v>459</v>
      </c>
      <c r="S1609" s="7" t="s">
        <v>1179</v>
      </c>
      <c r="T1609" s="7" t="s">
        <v>1180</v>
      </c>
      <c r="U1609" s="2">
        <f t="shared" si="525"/>
        <v>1</v>
      </c>
      <c r="V1609" s="2" t="b">
        <f t="shared" si="526"/>
        <v>1</v>
      </c>
      <c r="W1609" s="17" t="b">
        <f t="shared" si="527"/>
        <v>0</v>
      </c>
      <c r="X1609" s="2" t="b">
        <f t="shared" si="528"/>
        <v>0</v>
      </c>
      <c r="Y1609" s="2" t="b">
        <f t="shared" si="529"/>
        <v>0</v>
      </c>
      <c r="Z1609" s="2" t="b">
        <f t="shared" si="530"/>
        <v>0</v>
      </c>
      <c r="AA1609" s="2" t="b">
        <f t="shared" si="531"/>
        <v>0</v>
      </c>
      <c r="AB1609" s="2" t="b">
        <f t="shared" si="532"/>
        <v>0</v>
      </c>
      <c r="AC1609" s="2" t="b">
        <f t="shared" si="533"/>
        <v>0</v>
      </c>
      <c r="AD1609" s="2" t="b">
        <f t="shared" si="534"/>
        <v>0</v>
      </c>
      <c r="AE1609" s="2" t="b">
        <f t="shared" si="535"/>
        <v>0</v>
      </c>
      <c r="AF1609" s="2" t="b">
        <f t="shared" si="536"/>
        <v>0</v>
      </c>
      <c r="AG1609" s="2" t="b">
        <f t="shared" si="537"/>
        <v>0</v>
      </c>
      <c r="AH1609" s="17" t="b">
        <f t="shared" si="538"/>
        <v>0</v>
      </c>
      <c r="AI1609" s="2" t="b">
        <f t="shared" si="539"/>
        <v>0</v>
      </c>
      <c r="AJ1609" s="2" t="b">
        <f t="shared" si="540"/>
        <v>0</v>
      </c>
      <c r="AK1609" s="2" t="b">
        <f t="shared" si="541"/>
        <v>0</v>
      </c>
      <c r="AL1609" s="2" t="b">
        <f t="shared" si="542"/>
        <v>0</v>
      </c>
      <c r="AM1609" s="2" t="b">
        <f t="shared" si="543"/>
        <v>0</v>
      </c>
      <c r="AN1609" s="2" t="b">
        <f t="shared" si="544"/>
        <v>0</v>
      </c>
      <c r="AO1609" s="2" t="b">
        <v>0</v>
      </c>
      <c r="AP1609" s="2" t="b">
        <f t="shared" si="545"/>
        <v>0</v>
      </c>
      <c r="AQ1609" s="2" t="b">
        <v>0</v>
      </c>
      <c r="AR1609" s="7">
        <v>1</v>
      </c>
      <c r="BP1609" s="2"/>
    </row>
    <row r="1610" spans="1:85" s="7" customFormat="1" hidden="1" x14ac:dyDescent="0.25">
      <c r="B1610" s="2"/>
      <c r="C1610" s="2"/>
      <c r="D1610" s="2"/>
      <c r="E1610" s="2"/>
      <c r="F1610" s="2"/>
      <c r="G1610" s="2"/>
      <c r="H1610" s="2"/>
      <c r="I1610" s="2"/>
      <c r="J1610" s="2"/>
      <c r="K1610" s="2"/>
      <c r="L1610" s="11" t="s">
        <v>845</v>
      </c>
      <c r="M1610" s="2" t="s">
        <v>846</v>
      </c>
      <c r="N1610" s="7">
        <v>2011</v>
      </c>
      <c r="O1610" s="7">
        <v>1</v>
      </c>
      <c r="P1610" s="8">
        <v>40633.494444444441</v>
      </c>
      <c r="Q1610" s="7" t="s">
        <v>11</v>
      </c>
      <c r="R1610" s="7" t="s">
        <v>459</v>
      </c>
      <c r="S1610" s="7" t="s">
        <v>842</v>
      </c>
      <c r="T1610" s="7" t="s">
        <v>480</v>
      </c>
      <c r="U1610" s="2">
        <f t="shared" si="525"/>
        <v>1</v>
      </c>
      <c r="V1610" s="2" t="b">
        <f t="shared" si="526"/>
        <v>1</v>
      </c>
      <c r="W1610" s="17" t="b">
        <f t="shared" si="527"/>
        <v>0</v>
      </c>
      <c r="X1610" s="2" t="b">
        <f t="shared" si="528"/>
        <v>0</v>
      </c>
      <c r="Y1610" s="2" t="b">
        <f t="shared" si="529"/>
        <v>0</v>
      </c>
      <c r="Z1610" s="2" t="b">
        <f t="shared" si="530"/>
        <v>0</v>
      </c>
      <c r="AA1610" s="2" t="b">
        <f t="shared" si="531"/>
        <v>0</v>
      </c>
      <c r="AB1610" s="2" t="b">
        <f t="shared" si="532"/>
        <v>0</v>
      </c>
      <c r="AC1610" s="2" t="b">
        <f t="shared" si="533"/>
        <v>0</v>
      </c>
      <c r="AD1610" s="2" t="b">
        <f t="shared" si="534"/>
        <v>0</v>
      </c>
      <c r="AE1610" s="2" t="b">
        <f t="shared" si="535"/>
        <v>0</v>
      </c>
      <c r="AF1610" s="2" t="b">
        <f t="shared" si="536"/>
        <v>0</v>
      </c>
      <c r="AG1610" s="2" t="b">
        <f t="shared" si="537"/>
        <v>0</v>
      </c>
      <c r="AH1610" s="17" t="b">
        <f t="shared" si="538"/>
        <v>0</v>
      </c>
      <c r="AI1610" s="2" t="b">
        <f t="shared" si="539"/>
        <v>0</v>
      </c>
      <c r="AJ1610" s="2" t="b">
        <f t="shared" si="540"/>
        <v>0</v>
      </c>
      <c r="AK1610" s="2" t="b">
        <f t="shared" si="541"/>
        <v>0</v>
      </c>
      <c r="AL1610" s="2" t="b">
        <f t="shared" si="542"/>
        <v>0</v>
      </c>
      <c r="AM1610" s="2" t="b">
        <f t="shared" si="543"/>
        <v>0</v>
      </c>
      <c r="AN1610" s="2" t="b">
        <f t="shared" si="544"/>
        <v>0</v>
      </c>
      <c r="AO1610" s="2" t="b">
        <v>0</v>
      </c>
      <c r="AP1610" s="2" t="b">
        <f t="shared" si="545"/>
        <v>0</v>
      </c>
      <c r="AQ1610" s="2" t="b">
        <v>0</v>
      </c>
      <c r="AR1610" s="7">
        <v>1</v>
      </c>
      <c r="BP1610" s="2"/>
      <c r="BQ1610" s="2"/>
      <c r="BR1610" s="2"/>
      <c r="BS1610" s="2"/>
      <c r="BT1610" s="2"/>
      <c r="BU1610" s="2"/>
      <c r="BV1610" s="2"/>
      <c r="BW1610" s="2"/>
      <c r="BX1610" s="2"/>
      <c r="BY1610" s="2"/>
      <c r="BZ1610" s="2"/>
      <c r="CA1610" s="2"/>
      <c r="CB1610" s="2"/>
      <c r="CC1610" s="2"/>
      <c r="CD1610" s="2"/>
      <c r="CE1610" s="2"/>
    </row>
    <row r="1611" spans="1:85" s="7" customFormat="1" hidden="1" x14ac:dyDescent="0.25">
      <c r="B1611" s="2"/>
      <c r="C1611" s="2"/>
      <c r="D1611" s="2"/>
      <c r="E1611" s="2"/>
      <c r="F1611" s="2"/>
      <c r="G1611" s="2"/>
      <c r="H1611" s="2"/>
      <c r="I1611" s="2"/>
      <c r="J1611" s="2"/>
      <c r="K1611" s="2"/>
      <c r="L1611" s="11" t="s">
        <v>889</v>
      </c>
      <c r="M1611" s="2" t="s">
        <v>890</v>
      </c>
      <c r="N1611" s="7">
        <v>2010</v>
      </c>
      <c r="O1611" s="7">
        <v>1</v>
      </c>
      <c r="P1611" s="8">
        <v>40268.648611111108</v>
      </c>
      <c r="Q1611" s="7" t="s">
        <v>11</v>
      </c>
      <c r="R1611" s="7" t="s">
        <v>459</v>
      </c>
      <c r="S1611" s="7" t="s">
        <v>886</v>
      </c>
      <c r="T1611" s="7" t="s">
        <v>524</v>
      </c>
      <c r="U1611" s="2">
        <f t="shared" si="525"/>
        <v>2</v>
      </c>
      <c r="V1611" s="2" t="b">
        <f t="shared" si="526"/>
        <v>1</v>
      </c>
      <c r="W1611" s="17" t="b">
        <f t="shared" si="527"/>
        <v>0</v>
      </c>
      <c r="X1611" s="2" t="b">
        <f t="shared" si="528"/>
        <v>1</v>
      </c>
      <c r="Y1611" s="2" t="b">
        <f t="shared" si="529"/>
        <v>0</v>
      </c>
      <c r="Z1611" s="2" t="b">
        <f t="shared" si="530"/>
        <v>0</v>
      </c>
      <c r="AA1611" s="2" t="b">
        <f t="shared" si="531"/>
        <v>0</v>
      </c>
      <c r="AB1611" s="2" t="b">
        <f t="shared" si="532"/>
        <v>0</v>
      </c>
      <c r="AC1611" s="2" t="b">
        <f t="shared" si="533"/>
        <v>0</v>
      </c>
      <c r="AD1611" s="2" t="b">
        <f t="shared" si="534"/>
        <v>0</v>
      </c>
      <c r="AE1611" s="2" t="b">
        <f t="shared" si="535"/>
        <v>0</v>
      </c>
      <c r="AF1611" s="2" t="b">
        <f t="shared" si="536"/>
        <v>0</v>
      </c>
      <c r="AG1611" s="2" t="b">
        <f t="shared" si="537"/>
        <v>0</v>
      </c>
      <c r="AH1611" s="17" t="b">
        <f t="shared" si="538"/>
        <v>0</v>
      </c>
      <c r="AI1611" s="2" t="b">
        <f t="shared" si="539"/>
        <v>0</v>
      </c>
      <c r="AJ1611" s="2" t="b">
        <f t="shared" si="540"/>
        <v>0</v>
      </c>
      <c r="AK1611" s="2" t="b">
        <f t="shared" si="541"/>
        <v>0</v>
      </c>
      <c r="AL1611" s="2" t="b">
        <f t="shared" si="542"/>
        <v>0</v>
      </c>
      <c r="AM1611" s="2" t="b">
        <f t="shared" si="543"/>
        <v>0</v>
      </c>
      <c r="AN1611" s="2" t="b">
        <f t="shared" si="544"/>
        <v>0</v>
      </c>
      <c r="AO1611" s="2" t="b">
        <v>0</v>
      </c>
      <c r="AP1611" s="2" t="b">
        <f t="shared" si="545"/>
        <v>0</v>
      </c>
      <c r="AQ1611" s="2" t="b">
        <v>0</v>
      </c>
      <c r="AR1611" s="7">
        <v>1</v>
      </c>
      <c r="AS1611" s="7">
        <v>4</v>
      </c>
      <c r="AT1611" s="7" t="s">
        <v>5615</v>
      </c>
    </row>
    <row r="1612" spans="1:85" s="7" customFormat="1" ht="30" hidden="1" x14ac:dyDescent="0.25">
      <c r="B1612" s="2"/>
      <c r="C1612" s="2"/>
      <c r="D1612" s="2"/>
      <c r="E1612" s="2"/>
      <c r="F1612" s="2"/>
      <c r="G1612" s="2"/>
      <c r="H1612" s="2"/>
      <c r="I1612" s="2"/>
      <c r="J1612" s="2"/>
      <c r="K1612" s="2"/>
      <c r="L1612" s="11" t="s">
        <v>1000</v>
      </c>
      <c r="M1612" s="2" t="s">
        <v>1001</v>
      </c>
      <c r="N1612" s="7">
        <v>2011</v>
      </c>
      <c r="O1612" s="7">
        <v>1</v>
      </c>
      <c r="P1612" s="8">
        <v>40633.691666666666</v>
      </c>
      <c r="Q1612" s="7" t="s">
        <v>11</v>
      </c>
      <c r="R1612" s="7" t="s">
        <v>459</v>
      </c>
      <c r="S1612" s="7" t="s">
        <v>991</v>
      </c>
      <c r="T1612" s="7" t="s">
        <v>701</v>
      </c>
      <c r="U1612" s="2">
        <f t="shared" si="525"/>
        <v>1</v>
      </c>
      <c r="V1612" s="2" t="b">
        <f t="shared" si="526"/>
        <v>1</v>
      </c>
      <c r="W1612" s="17" t="b">
        <f t="shared" si="527"/>
        <v>0</v>
      </c>
      <c r="X1612" s="2" t="b">
        <f t="shared" si="528"/>
        <v>0</v>
      </c>
      <c r="Y1612" s="2" t="b">
        <f t="shared" si="529"/>
        <v>0</v>
      </c>
      <c r="Z1612" s="2" t="b">
        <f t="shared" si="530"/>
        <v>0</v>
      </c>
      <c r="AA1612" s="2" t="b">
        <f t="shared" si="531"/>
        <v>0</v>
      </c>
      <c r="AB1612" s="2" t="b">
        <f t="shared" si="532"/>
        <v>0</v>
      </c>
      <c r="AC1612" s="2" t="b">
        <f t="shared" si="533"/>
        <v>0</v>
      </c>
      <c r="AD1612" s="2" t="b">
        <f t="shared" si="534"/>
        <v>0</v>
      </c>
      <c r="AE1612" s="2" t="b">
        <f t="shared" si="535"/>
        <v>0</v>
      </c>
      <c r="AF1612" s="2" t="b">
        <f t="shared" si="536"/>
        <v>0</v>
      </c>
      <c r="AG1612" s="2" t="b">
        <f t="shared" si="537"/>
        <v>0</v>
      </c>
      <c r="AH1612" s="17" t="b">
        <f t="shared" si="538"/>
        <v>0</v>
      </c>
      <c r="AI1612" s="2" t="b">
        <f t="shared" si="539"/>
        <v>0</v>
      </c>
      <c r="AJ1612" s="2" t="b">
        <f t="shared" si="540"/>
        <v>0</v>
      </c>
      <c r="AK1612" s="2" t="b">
        <f t="shared" si="541"/>
        <v>0</v>
      </c>
      <c r="AL1612" s="2" t="b">
        <f t="shared" si="542"/>
        <v>0</v>
      </c>
      <c r="AM1612" s="2" t="b">
        <f t="shared" si="543"/>
        <v>0</v>
      </c>
      <c r="AN1612" s="2" t="b">
        <f t="shared" si="544"/>
        <v>0</v>
      </c>
      <c r="AO1612" s="2" t="b">
        <v>0</v>
      </c>
      <c r="AP1612" s="2" t="b">
        <f t="shared" si="545"/>
        <v>0</v>
      </c>
      <c r="AQ1612" s="2" t="b">
        <v>0</v>
      </c>
      <c r="AR1612" s="7">
        <v>1</v>
      </c>
      <c r="BP1612" s="2"/>
    </row>
    <row r="1613" spans="1:85" s="7" customFormat="1" hidden="1" x14ac:dyDescent="0.25">
      <c r="B1613" s="2"/>
      <c r="C1613" s="2"/>
      <c r="D1613" s="2"/>
      <c r="E1613" s="2"/>
      <c r="F1613" s="2"/>
      <c r="G1613" s="2"/>
      <c r="H1613" s="2"/>
      <c r="I1613" s="2"/>
      <c r="J1613" s="2"/>
      <c r="K1613" s="2"/>
      <c r="L1613" s="11" t="s">
        <v>4277</v>
      </c>
      <c r="M1613" s="2" t="s">
        <v>4278</v>
      </c>
      <c r="N1613" s="7">
        <v>2011</v>
      </c>
      <c r="O1613" s="7">
        <v>1</v>
      </c>
      <c r="P1613" s="8">
        <v>40633.445833333331</v>
      </c>
      <c r="Q1613" s="7" t="s">
        <v>11</v>
      </c>
      <c r="R1613" s="7" t="s">
        <v>459</v>
      </c>
      <c r="S1613" s="7" t="s">
        <v>4279</v>
      </c>
      <c r="T1613" s="7" t="s">
        <v>461</v>
      </c>
      <c r="U1613" s="2">
        <f t="shared" si="525"/>
        <v>1</v>
      </c>
      <c r="V1613" s="2" t="b">
        <f t="shared" si="526"/>
        <v>1</v>
      </c>
      <c r="W1613" s="17" t="b">
        <f t="shared" si="527"/>
        <v>0</v>
      </c>
      <c r="X1613" s="2" t="b">
        <f t="shared" si="528"/>
        <v>0</v>
      </c>
      <c r="Y1613" s="2" t="b">
        <f t="shared" si="529"/>
        <v>0</v>
      </c>
      <c r="Z1613" s="2" t="b">
        <f t="shared" si="530"/>
        <v>0</v>
      </c>
      <c r="AA1613" s="2" t="b">
        <f t="shared" si="531"/>
        <v>0</v>
      </c>
      <c r="AB1613" s="2" t="b">
        <f t="shared" si="532"/>
        <v>0</v>
      </c>
      <c r="AC1613" s="2" t="b">
        <f t="shared" si="533"/>
        <v>0</v>
      </c>
      <c r="AD1613" s="2" t="b">
        <f t="shared" si="534"/>
        <v>0</v>
      </c>
      <c r="AE1613" s="2" t="b">
        <f t="shared" si="535"/>
        <v>0</v>
      </c>
      <c r="AF1613" s="2" t="b">
        <f t="shared" si="536"/>
        <v>0</v>
      </c>
      <c r="AG1613" s="2" t="b">
        <f t="shared" si="537"/>
        <v>0</v>
      </c>
      <c r="AH1613" s="17" t="b">
        <f t="shared" si="538"/>
        <v>0</v>
      </c>
      <c r="AI1613" s="2" t="b">
        <f t="shared" si="539"/>
        <v>0</v>
      </c>
      <c r="AJ1613" s="2" t="b">
        <f t="shared" si="540"/>
        <v>0</v>
      </c>
      <c r="AK1613" s="2" t="b">
        <f t="shared" si="541"/>
        <v>0</v>
      </c>
      <c r="AL1613" s="2" t="b">
        <f t="shared" si="542"/>
        <v>0</v>
      </c>
      <c r="AM1613" s="2" t="b">
        <f t="shared" si="543"/>
        <v>0</v>
      </c>
      <c r="AN1613" s="2" t="b">
        <f t="shared" si="544"/>
        <v>0</v>
      </c>
      <c r="AO1613" s="2" t="b">
        <v>0</v>
      </c>
      <c r="AP1613" s="2" t="b">
        <f t="shared" si="545"/>
        <v>0</v>
      </c>
      <c r="AQ1613" s="2" t="b">
        <v>0</v>
      </c>
      <c r="AR1613" s="7">
        <v>1</v>
      </c>
      <c r="CF1613" s="2"/>
      <c r="CG1613" s="2"/>
    </row>
    <row r="1614" spans="1:85" s="7" customFormat="1" ht="30" hidden="1" x14ac:dyDescent="0.25">
      <c r="B1614" s="2"/>
      <c r="C1614" s="2"/>
      <c r="D1614" s="2"/>
      <c r="E1614" s="2"/>
      <c r="F1614" s="2"/>
      <c r="G1614" s="2"/>
      <c r="H1614" s="2"/>
      <c r="I1614" s="2"/>
      <c r="J1614" s="2"/>
      <c r="K1614" s="2"/>
      <c r="L1614" s="11" t="s">
        <v>857</v>
      </c>
      <c r="M1614" s="2" t="s">
        <v>858</v>
      </c>
      <c r="N1614" s="7">
        <v>2011</v>
      </c>
      <c r="O1614" s="7">
        <v>1</v>
      </c>
      <c r="P1614" s="8">
        <v>40633.643055555556</v>
      </c>
      <c r="Q1614" s="7" t="s">
        <v>11</v>
      </c>
      <c r="R1614" s="7" t="s">
        <v>459</v>
      </c>
      <c r="S1614" s="7" t="s">
        <v>842</v>
      </c>
      <c r="T1614" s="7" t="s">
        <v>480</v>
      </c>
      <c r="U1614" s="2">
        <f t="shared" si="525"/>
        <v>1</v>
      </c>
      <c r="V1614" s="2" t="b">
        <f t="shared" si="526"/>
        <v>1</v>
      </c>
      <c r="W1614" s="17" t="b">
        <f t="shared" si="527"/>
        <v>0</v>
      </c>
      <c r="X1614" s="2" t="b">
        <f t="shared" si="528"/>
        <v>0</v>
      </c>
      <c r="Y1614" s="2" t="b">
        <f t="shared" si="529"/>
        <v>0</v>
      </c>
      <c r="Z1614" s="2" t="b">
        <f t="shared" si="530"/>
        <v>0</v>
      </c>
      <c r="AA1614" s="2" t="b">
        <f t="shared" si="531"/>
        <v>0</v>
      </c>
      <c r="AB1614" s="2" t="b">
        <f t="shared" si="532"/>
        <v>0</v>
      </c>
      <c r="AC1614" s="2" t="b">
        <f t="shared" si="533"/>
        <v>0</v>
      </c>
      <c r="AD1614" s="2" t="b">
        <f t="shared" si="534"/>
        <v>0</v>
      </c>
      <c r="AE1614" s="2" t="b">
        <f t="shared" si="535"/>
        <v>0</v>
      </c>
      <c r="AF1614" s="2" t="b">
        <f t="shared" si="536"/>
        <v>0</v>
      </c>
      <c r="AG1614" s="2" t="b">
        <f t="shared" si="537"/>
        <v>0</v>
      </c>
      <c r="AH1614" s="17" t="b">
        <f t="shared" si="538"/>
        <v>0</v>
      </c>
      <c r="AI1614" s="2" t="b">
        <f t="shared" si="539"/>
        <v>0</v>
      </c>
      <c r="AJ1614" s="2" t="b">
        <f t="shared" si="540"/>
        <v>0</v>
      </c>
      <c r="AK1614" s="2" t="b">
        <f t="shared" si="541"/>
        <v>0</v>
      </c>
      <c r="AL1614" s="2" t="b">
        <f t="shared" si="542"/>
        <v>0</v>
      </c>
      <c r="AM1614" s="2" t="b">
        <f t="shared" si="543"/>
        <v>0</v>
      </c>
      <c r="AN1614" s="2" t="b">
        <f t="shared" si="544"/>
        <v>0</v>
      </c>
      <c r="AO1614" s="2" t="b">
        <v>0</v>
      </c>
      <c r="AP1614" s="2" t="b">
        <f t="shared" si="545"/>
        <v>0</v>
      </c>
      <c r="AQ1614" s="2" t="b">
        <v>0</v>
      </c>
      <c r="AR1614" s="7">
        <v>1</v>
      </c>
      <c r="BP1614" s="2"/>
      <c r="BQ1614" s="2"/>
      <c r="BR1614" s="2"/>
      <c r="BS1614" s="2"/>
      <c r="BT1614" s="2"/>
      <c r="BU1614" s="2"/>
      <c r="BV1614" s="2"/>
      <c r="BW1614" s="2"/>
      <c r="BX1614" s="2"/>
      <c r="BY1614" s="2"/>
      <c r="BZ1614" s="2"/>
      <c r="CA1614" s="2"/>
      <c r="CB1614" s="2"/>
      <c r="CC1614" s="2"/>
      <c r="CD1614" s="2"/>
      <c r="CE1614" s="2"/>
    </row>
    <row r="1615" spans="1:85" s="7" customFormat="1" hidden="1" x14ac:dyDescent="0.25">
      <c r="B1615" s="2"/>
      <c r="C1615" s="2"/>
      <c r="D1615" s="2"/>
      <c r="E1615" s="2"/>
      <c r="F1615" s="2"/>
      <c r="G1615" s="2"/>
      <c r="H1615" s="2"/>
      <c r="I1615" s="2"/>
      <c r="J1615" s="2"/>
      <c r="K1615" s="2"/>
      <c r="L1615" s="11" t="s">
        <v>884</v>
      </c>
      <c r="M1615" s="2" t="s">
        <v>885</v>
      </c>
      <c r="N1615" s="7">
        <v>2009</v>
      </c>
      <c r="O1615" s="7">
        <v>1</v>
      </c>
      <c r="P1615" s="8">
        <v>39903.390972222223</v>
      </c>
      <c r="Q1615" s="7" t="s">
        <v>11</v>
      </c>
      <c r="R1615" s="7" t="s">
        <v>459</v>
      </c>
      <c r="S1615" s="7" t="s">
        <v>886</v>
      </c>
      <c r="T1615" s="7" t="s">
        <v>524</v>
      </c>
      <c r="U1615" s="2">
        <f t="shared" si="525"/>
        <v>3</v>
      </c>
      <c r="V1615" s="2" t="b">
        <f t="shared" si="526"/>
        <v>1</v>
      </c>
      <c r="W1615" s="17" t="b">
        <f t="shared" si="527"/>
        <v>0</v>
      </c>
      <c r="X1615" s="2" t="b">
        <f t="shared" si="528"/>
        <v>1</v>
      </c>
      <c r="Y1615" s="2" t="b">
        <f t="shared" si="529"/>
        <v>0</v>
      </c>
      <c r="Z1615" s="2" t="b">
        <f t="shared" si="530"/>
        <v>0</v>
      </c>
      <c r="AA1615" s="2" t="b">
        <f t="shared" si="531"/>
        <v>0</v>
      </c>
      <c r="AB1615" s="2" t="b">
        <f t="shared" si="532"/>
        <v>0</v>
      </c>
      <c r="AC1615" s="2" t="b">
        <f t="shared" si="533"/>
        <v>1</v>
      </c>
      <c r="AD1615" s="2" t="b">
        <f t="shared" si="534"/>
        <v>0</v>
      </c>
      <c r="AE1615" s="2" t="b">
        <f t="shared" si="535"/>
        <v>0</v>
      </c>
      <c r="AF1615" s="2" t="b">
        <f t="shared" si="536"/>
        <v>0</v>
      </c>
      <c r="AG1615" s="2" t="b">
        <f t="shared" si="537"/>
        <v>0</v>
      </c>
      <c r="AH1615" s="17" t="b">
        <f t="shared" si="538"/>
        <v>0</v>
      </c>
      <c r="AI1615" s="2" t="b">
        <f t="shared" si="539"/>
        <v>0</v>
      </c>
      <c r="AJ1615" s="2" t="b">
        <f t="shared" si="540"/>
        <v>0</v>
      </c>
      <c r="AK1615" s="2" t="b">
        <f t="shared" si="541"/>
        <v>0</v>
      </c>
      <c r="AL1615" s="2" t="b">
        <f t="shared" si="542"/>
        <v>0</v>
      </c>
      <c r="AM1615" s="2" t="b">
        <f t="shared" si="543"/>
        <v>0</v>
      </c>
      <c r="AN1615" s="2" t="b">
        <f t="shared" si="544"/>
        <v>0</v>
      </c>
      <c r="AO1615" s="2" t="b">
        <v>0</v>
      </c>
      <c r="AP1615" s="2" t="b">
        <f t="shared" si="545"/>
        <v>0</v>
      </c>
      <c r="AQ1615" s="2" t="b">
        <v>0</v>
      </c>
      <c r="AR1615" s="7">
        <v>1</v>
      </c>
      <c r="AS1615" s="7">
        <v>3</v>
      </c>
      <c r="AT1615" s="7">
        <v>4</v>
      </c>
      <c r="AU1615" s="7">
        <v>10</v>
      </c>
      <c r="AV1615" s="7">
        <v>12</v>
      </c>
      <c r="CF1615" s="2"/>
      <c r="CG1615" s="2"/>
    </row>
    <row r="1616" spans="1:85" s="7" customFormat="1" ht="30" hidden="1" x14ac:dyDescent="0.25">
      <c r="B1616" s="2"/>
      <c r="C1616" s="2"/>
      <c r="D1616" s="2"/>
      <c r="E1616" s="2"/>
      <c r="F1616" s="2"/>
      <c r="G1616" s="2"/>
      <c r="H1616" s="2"/>
      <c r="I1616" s="2"/>
      <c r="J1616" s="2"/>
      <c r="K1616" s="2"/>
      <c r="L1616" s="11" t="s">
        <v>4090</v>
      </c>
      <c r="M1616" s="2" t="s">
        <v>4091</v>
      </c>
      <c r="N1616" s="7">
        <v>2011</v>
      </c>
      <c r="O1616" s="7">
        <v>1</v>
      </c>
      <c r="P1616" s="8">
        <v>40633.378472222219</v>
      </c>
      <c r="Q1616" s="7" t="s">
        <v>11</v>
      </c>
      <c r="R1616" s="7" t="s">
        <v>459</v>
      </c>
      <c r="S1616" s="7" t="s">
        <v>4083</v>
      </c>
      <c r="T1616" s="7" t="s">
        <v>2572</v>
      </c>
      <c r="U1616" s="2">
        <f t="shared" si="525"/>
        <v>1</v>
      </c>
      <c r="V1616" s="2" t="b">
        <f t="shared" si="526"/>
        <v>1</v>
      </c>
      <c r="W1616" s="17" t="b">
        <f t="shared" si="527"/>
        <v>0</v>
      </c>
      <c r="X1616" s="2" t="b">
        <f t="shared" si="528"/>
        <v>0</v>
      </c>
      <c r="Y1616" s="2" t="b">
        <f t="shared" si="529"/>
        <v>0</v>
      </c>
      <c r="Z1616" s="2" t="b">
        <f t="shared" si="530"/>
        <v>0</v>
      </c>
      <c r="AA1616" s="2" t="b">
        <f t="shared" si="531"/>
        <v>0</v>
      </c>
      <c r="AB1616" s="2" t="b">
        <f t="shared" si="532"/>
        <v>0</v>
      </c>
      <c r="AC1616" s="2" t="b">
        <f t="shared" si="533"/>
        <v>0</v>
      </c>
      <c r="AD1616" s="2" t="b">
        <f t="shared" si="534"/>
        <v>0</v>
      </c>
      <c r="AE1616" s="2" t="b">
        <f t="shared" si="535"/>
        <v>0</v>
      </c>
      <c r="AF1616" s="2" t="b">
        <f t="shared" si="536"/>
        <v>0</v>
      </c>
      <c r="AG1616" s="2" t="b">
        <f t="shared" si="537"/>
        <v>0</v>
      </c>
      <c r="AH1616" s="17" t="b">
        <f t="shared" si="538"/>
        <v>0</v>
      </c>
      <c r="AI1616" s="2" t="b">
        <f t="shared" si="539"/>
        <v>0</v>
      </c>
      <c r="AJ1616" s="2" t="b">
        <f t="shared" si="540"/>
        <v>0</v>
      </c>
      <c r="AK1616" s="2" t="b">
        <f t="shared" si="541"/>
        <v>0</v>
      </c>
      <c r="AL1616" s="2" t="b">
        <f t="shared" si="542"/>
        <v>0</v>
      </c>
      <c r="AM1616" s="2" t="b">
        <f t="shared" si="543"/>
        <v>0</v>
      </c>
      <c r="AN1616" s="2" t="b">
        <f t="shared" si="544"/>
        <v>0</v>
      </c>
      <c r="AO1616" s="2" t="b">
        <v>0</v>
      </c>
      <c r="AP1616" s="2" t="b">
        <f t="shared" si="545"/>
        <v>0</v>
      </c>
      <c r="AQ1616" s="2" t="b">
        <v>0</v>
      </c>
      <c r="AR1616" s="7">
        <v>1</v>
      </c>
      <c r="CF1616" s="2"/>
      <c r="CG1616" s="2"/>
    </row>
    <row r="1617" spans="1:85" s="7" customFormat="1" ht="30" hidden="1" x14ac:dyDescent="0.25">
      <c r="B1617" s="2"/>
      <c r="C1617" s="2"/>
      <c r="D1617" s="2"/>
      <c r="E1617" s="2"/>
      <c r="F1617" s="2"/>
      <c r="G1617" s="2"/>
      <c r="H1617" s="2"/>
      <c r="I1617" s="2"/>
      <c r="J1617" s="2"/>
      <c r="K1617" s="2"/>
      <c r="L1617" s="11" t="s">
        <v>1042</v>
      </c>
      <c r="M1617" s="2" t="s">
        <v>1043</v>
      </c>
      <c r="N1617" s="7">
        <v>2010</v>
      </c>
      <c r="O1617" s="7">
        <v>1</v>
      </c>
      <c r="P1617" s="8">
        <v>40268.550694444442</v>
      </c>
      <c r="Q1617" s="7" t="s">
        <v>11</v>
      </c>
      <c r="R1617" s="7" t="s">
        <v>459</v>
      </c>
      <c r="S1617" s="7" t="s">
        <v>1027</v>
      </c>
      <c r="T1617" s="7" t="s">
        <v>547</v>
      </c>
      <c r="U1617" s="2">
        <f t="shared" si="525"/>
        <v>1</v>
      </c>
      <c r="V1617" s="2" t="b">
        <f t="shared" si="526"/>
        <v>1</v>
      </c>
      <c r="W1617" s="17" t="b">
        <f t="shared" si="527"/>
        <v>0</v>
      </c>
      <c r="X1617" s="2" t="b">
        <f t="shared" si="528"/>
        <v>0</v>
      </c>
      <c r="Y1617" s="2" t="b">
        <f t="shared" si="529"/>
        <v>0</v>
      </c>
      <c r="Z1617" s="2" t="b">
        <f t="shared" si="530"/>
        <v>0</v>
      </c>
      <c r="AA1617" s="2" t="b">
        <f t="shared" si="531"/>
        <v>0</v>
      </c>
      <c r="AB1617" s="2" t="b">
        <f t="shared" si="532"/>
        <v>0</v>
      </c>
      <c r="AC1617" s="2" t="b">
        <f t="shared" si="533"/>
        <v>0</v>
      </c>
      <c r="AD1617" s="2" t="b">
        <f t="shared" si="534"/>
        <v>0</v>
      </c>
      <c r="AE1617" s="2" t="b">
        <f t="shared" si="535"/>
        <v>0</v>
      </c>
      <c r="AF1617" s="2" t="b">
        <f t="shared" si="536"/>
        <v>0</v>
      </c>
      <c r="AG1617" s="2" t="b">
        <f t="shared" si="537"/>
        <v>0</v>
      </c>
      <c r="AH1617" s="17" t="b">
        <f t="shared" si="538"/>
        <v>0</v>
      </c>
      <c r="AI1617" s="2" t="b">
        <f t="shared" si="539"/>
        <v>0</v>
      </c>
      <c r="AJ1617" s="2" t="b">
        <f t="shared" si="540"/>
        <v>0</v>
      </c>
      <c r="AK1617" s="2" t="b">
        <f t="shared" si="541"/>
        <v>0</v>
      </c>
      <c r="AL1617" s="2" t="b">
        <f t="shared" si="542"/>
        <v>0</v>
      </c>
      <c r="AM1617" s="2" t="b">
        <f t="shared" si="543"/>
        <v>0</v>
      </c>
      <c r="AN1617" s="2" t="b">
        <f t="shared" si="544"/>
        <v>0</v>
      </c>
      <c r="AO1617" s="2" t="b">
        <v>0</v>
      </c>
      <c r="AP1617" s="2" t="b">
        <f t="shared" si="545"/>
        <v>0</v>
      </c>
      <c r="AQ1617" s="2" t="b">
        <v>0</v>
      </c>
      <c r="AR1617" s="7">
        <v>1</v>
      </c>
      <c r="BP1617" s="2"/>
      <c r="CF1617" s="2"/>
      <c r="CG1617" s="2"/>
    </row>
    <row r="1618" spans="1:85" s="7" customFormat="1" hidden="1" x14ac:dyDescent="0.25">
      <c r="B1618" s="2"/>
      <c r="C1618" s="2"/>
      <c r="D1618" s="2"/>
      <c r="E1618" s="2"/>
      <c r="F1618" s="2"/>
      <c r="G1618" s="2"/>
      <c r="H1618" s="2"/>
      <c r="I1618" s="2"/>
      <c r="J1618" s="2"/>
      <c r="K1618" s="2"/>
      <c r="L1618" s="11" t="s">
        <v>1153</v>
      </c>
      <c r="M1618" s="2" t="s">
        <v>1154</v>
      </c>
      <c r="N1618" s="7">
        <v>2011</v>
      </c>
      <c r="O1618" s="7">
        <v>1</v>
      </c>
      <c r="P1618" s="8">
        <v>40633.705555555556</v>
      </c>
      <c r="Q1618" s="7" t="s">
        <v>11</v>
      </c>
      <c r="R1618" s="7" t="s">
        <v>459</v>
      </c>
      <c r="S1618" s="7" t="s">
        <v>1137</v>
      </c>
      <c r="T1618" s="7" t="s">
        <v>1138</v>
      </c>
      <c r="U1618" s="2">
        <f t="shared" si="525"/>
        <v>3</v>
      </c>
      <c r="V1618" s="2" t="b">
        <f t="shared" si="526"/>
        <v>1</v>
      </c>
      <c r="W1618" s="17" t="b">
        <f t="shared" si="527"/>
        <v>0</v>
      </c>
      <c r="X1618" s="2" t="b">
        <f t="shared" si="528"/>
        <v>1</v>
      </c>
      <c r="Y1618" s="2" t="b">
        <f t="shared" si="529"/>
        <v>0</v>
      </c>
      <c r="Z1618" s="2" t="b">
        <f t="shared" si="530"/>
        <v>0</v>
      </c>
      <c r="AA1618" s="2" t="b">
        <f t="shared" si="531"/>
        <v>1</v>
      </c>
      <c r="AB1618" s="2" t="b">
        <f t="shared" si="532"/>
        <v>0</v>
      </c>
      <c r="AC1618" s="2" t="b">
        <f t="shared" si="533"/>
        <v>0</v>
      </c>
      <c r="AD1618" s="2" t="b">
        <f t="shared" si="534"/>
        <v>0</v>
      </c>
      <c r="AE1618" s="2" t="b">
        <f t="shared" si="535"/>
        <v>0</v>
      </c>
      <c r="AF1618" s="2" t="b">
        <f t="shared" si="536"/>
        <v>0</v>
      </c>
      <c r="AG1618" s="2" t="b">
        <f t="shared" si="537"/>
        <v>0</v>
      </c>
      <c r="AH1618" s="17" t="b">
        <f t="shared" si="538"/>
        <v>0</v>
      </c>
      <c r="AI1618" s="2" t="b">
        <f t="shared" si="539"/>
        <v>0</v>
      </c>
      <c r="AJ1618" s="2" t="b">
        <f t="shared" si="540"/>
        <v>0</v>
      </c>
      <c r="AK1618" s="2" t="b">
        <f t="shared" si="541"/>
        <v>0</v>
      </c>
      <c r="AL1618" s="2" t="b">
        <f t="shared" si="542"/>
        <v>0</v>
      </c>
      <c r="AM1618" s="2" t="b">
        <f t="shared" si="543"/>
        <v>0</v>
      </c>
      <c r="AN1618" s="2" t="b">
        <f t="shared" si="544"/>
        <v>0</v>
      </c>
      <c r="AO1618" s="2" t="b">
        <v>0</v>
      </c>
      <c r="AP1618" s="2" t="b">
        <f t="shared" si="545"/>
        <v>0</v>
      </c>
      <c r="AQ1618" s="2" t="b">
        <v>0</v>
      </c>
      <c r="AR1618" s="7">
        <v>1</v>
      </c>
      <c r="AS1618" s="7">
        <v>3</v>
      </c>
      <c r="AT1618" s="7">
        <v>4</v>
      </c>
      <c r="AU1618" s="7">
        <v>7</v>
      </c>
      <c r="CF1618" s="2"/>
      <c r="CG1618" s="2"/>
    </row>
    <row r="1619" spans="1:85" s="7" customFormat="1" ht="30" hidden="1" x14ac:dyDescent="0.25">
      <c r="L1619" s="11" t="s">
        <v>1049</v>
      </c>
      <c r="M1619" s="2" t="s">
        <v>1050</v>
      </c>
      <c r="N1619" s="7">
        <v>2011</v>
      </c>
      <c r="O1619" s="7">
        <v>1</v>
      </c>
      <c r="P1619" s="8">
        <v>40633.636805555558</v>
      </c>
      <c r="Q1619" s="7" t="s">
        <v>11</v>
      </c>
      <c r="R1619" s="7" t="s">
        <v>459</v>
      </c>
      <c r="S1619" s="7" t="s">
        <v>1046</v>
      </c>
      <c r="T1619" s="7" t="s">
        <v>759</v>
      </c>
      <c r="U1619" s="2">
        <f t="shared" si="525"/>
        <v>3</v>
      </c>
      <c r="V1619" s="2" t="b">
        <f t="shared" si="526"/>
        <v>1</v>
      </c>
      <c r="W1619" s="17" t="b">
        <f t="shared" si="527"/>
        <v>0</v>
      </c>
      <c r="X1619" s="2" t="b">
        <f t="shared" si="528"/>
        <v>1</v>
      </c>
      <c r="Y1619" s="2" t="b">
        <f t="shared" si="529"/>
        <v>0</v>
      </c>
      <c r="Z1619" s="2" t="b">
        <f t="shared" si="530"/>
        <v>0</v>
      </c>
      <c r="AA1619" s="2" t="b">
        <f t="shared" si="531"/>
        <v>0</v>
      </c>
      <c r="AB1619" s="2" t="b">
        <f t="shared" si="532"/>
        <v>0</v>
      </c>
      <c r="AC1619" s="2" t="b">
        <f t="shared" si="533"/>
        <v>1</v>
      </c>
      <c r="AD1619" s="2" t="b">
        <f t="shared" si="534"/>
        <v>0</v>
      </c>
      <c r="AE1619" s="2" t="b">
        <f t="shared" si="535"/>
        <v>0</v>
      </c>
      <c r="AF1619" s="2" t="b">
        <f t="shared" si="536"/>
        <v>0</v>
      </c>
      <c r="AG1619" s="2" t="b">
        <f t="shared" si="537"/>
        <v>0</v>
      </c>
      <c r="AH1619" s="17" t="b">
        <f t="shared" si="538"/>
        <v>0</v>
      </c>
      <c r="AI1619" s="2" t="b">
        <f t="shared" si="539"/>
        <v>0</v>
      </c>
      <c r="AJ1619" s="2" t="b">
        <f t="shared" si="540"/>
        <v>0</v>
      </c>
      <c r="AK1619" s="2" t="b">
        <f t="shared" si="541"/>
        <v>0</v>
      </c>
      <c r="AL1619" s="2" t="b">
        <f t="shared" si="542"/>
        <v>0</v>
      </c>
      <c r="AM1619" s="2" t="b">
        <f t="shared" si="543"/>
        <v>0</v>
      </c>
      <c r="AN1619" s="2" t="b">
        <f t="shared" si="544"/>
        <v>0</v>
      </c>
      <c r="AO1619" s="2" t="b">
        <v>0</v>
      </c>
      <c r="AP1619" s="2" t="b">
        <f t="shared" si="545"/>
        <v>0</v>
      </c>
      <c r="AQ1619" s="2" t="b">
        <v>0</v>
      </c>
      <c r="AR1619" s="7">
        <v>1</v>
      </c>
      <c r="AS1619" s="7">
        <v>3</v>
      </c>
      <c r="AT1619" s="7">
        <v>4</v>
      </c>
      <c r="AU1619" s="7">
        <v>10</v>
      </c>
      <c r="AV1619" s="7">
        <v>12</v>
      </c>
      <c r="BP1619" s="2"/>
      <c r="CF1619" s="2"/>
      <c r="CG1619" s="2"/>
    </row>
    <row r="1620" spans="1:85" s="7" customFormat="1" hidden="1" x14ac:dyDescent="0.25">
      <c r="L1620" s="11" t="s">
        <v>4121</v>
      </c>
      <c r="M1620" s="2" t="s">
        <v>4122</v>
      </c>
      <c r="N1620" s="7">
        <v>2009</v>
      </c>
      <c r="O1620" s="7">
        <v>1</v>
      </c>
      <c r="P1620" s="8">
        <v>39904.501388888886</v>
      </c>
      <c r="Q1620" s="7" t="s">
        <v>11</v>
      </c>
      <c r="R1620" s="7" t="s">
        <v>459</v>
      </c>
      <c r="S1620" s="7" t="s">
        <v>4118</v>
      </c>
      <c r="T1620" s="7" t="s">
        <v>495</v>
      </c>
      <c r="U1620" s="2">
        <f t="shared" si="525"/>
        <v>0</v>
      </c>
      <c r="V1620" s="2" t="b">
        <f t="shared" si="526"/>
        <v>0</v>
      </c>
      <c r="W1620" s="17" t="b">
        <f t="shared" si="527"/>
        <v>0</v>
      </c>
      <c r="X1620" s="2" t="b">
        <f t="shared" si="528"/>
        <v>0</v>
      </c>
      <c r="Y1620" s="2" t="b">
        <f t="shared" si="529"/>
        <v>0</v>
      </c>
      <c r="Z1620" s="2" t="b">
        <f t="shared" si="530"/>
        <v>0</v>
      </c>
      <c r="AA1620" s="2" t="b">
        <f t="shared" si="531"/>
        <v>0</v>
      </c>
      <c r="AB1620" s="2" t="b">
        <f t="shared" si="532"/>
        <v>0</v>
      </c>
      <c r="AC1620" s="2" t="b">
        <f t="shared" si="533"/>
        <v>0</v>
      </c>
      <c r="AD1620" s="2" t="b">
        <f t="shared" si="534"/>
        <v>0</v>
      </c>
      <c r="AE1620" s="2" t="b">
        <f t="shared" si="535"/>
        <v>0</v>
      </c>
      <c r="AF1620" s="2" t="b">
        <f t="shared" si="536"/>
        <v>0</v>
      </c>
      <c r="AG1620" s="2" t="b">
        <f t="shared" si="537"/>
        <v>0</v>
      </c>
      <c r="AH1620" s="17" t="b">
        <f t="shared" si="538"/>
        <v>0</v>
      </c>
      <c r="AI1620" s="2" t="b">
        <f t="shared" si="539"/>
        <v>0</v>
      </c>
      <c r="AJ1620" s="2" t="b">
        <f t="shared" si="540"/>
        <v>0</v>
      </c>
      <c r="AK1620" s="2" t="b">
        <f t="shared" si="541"/>
        <v>0</v>
      </c>
      <c r="AL1620" s="2" t="b">
        <f t="shared" si="542"/>
        <v>0</v>
      </c>
      <c r="AM1620" s="2" t="b">
        <f t="shared" si="543"/>
        <v>0</v>
      </c>
      <c r="AN1620" s="2" t="b">
        <f t="shared" si="544"/>
        <v>0</v>
      </c>
      <c r="AO1620" s="2" t="b">
        <v>0</v>
      </c>
      <c r="AP1620" s="2" t="b">
        <f t="shared" si="545"/>
        <v>0</v>
      </c>
      <c r="AQ1620" s="2" t="b">
        <v>0</v>
      </c>
      <c r="AR1620" s="7" t="s">
        <v>5620</v>
      </c>
      <c r="CF1620" s="2"/>
      <c r="CG1620" s="2"/>
    </row>
    <row r="1621" spans="1:85" s="7" customFormat="1" hidden="1" x14ac:dyDescent="0.25">
      <c r="L1621" s="11" t="s">
        <v>1069</v>
      </c>
      <c r="M1621" s="2" t="s">
        <v>1070</v>
      </c>
      <c r="N1621" s="7">
        <v>2009</v>
      </c>
      <c r="O1621" s="7">
        <v>1</v>
      </c>
      <c r="P1621" s="8">
        <v>39903.518055555556</v>
      </c>
      <c r="Q1621" s="7" t="s">
        <v>11</v>
      </c>
      <c r="R1621" s="7" t="s">
        <v>459</v>
      </c>
      <c r="S1621" s="7" t="s">
        <v>1065</v>
      </c>
      <c r="T1621" s="7" t="s">
        <v>1066</v>
      </c>
      <c r="U1621" s="2">
        <f t="shared" si="525"/>
        <v>1</v>
      </c>
      <c r="V1621" s="2" t="b">
        <f t="shared" si="526"/>
        <v>1</v>
      </c>
      <c r="W1621" s="17" t="b">
        <f t="shared" si="527"/>
        <v>0</v>
      </c>
      <c r="X1621" s="2" t="b">
        <f t="shared" si="528"/>
        <v>0</v>
      </c>
      <c r="Y1621" s="2" t="b">
        <f t="shared" si="529"/>
        <v>0</v>
      </c>
      <c r="Z1621" s="2" t="b">
        <f t="shared" si="530"/>
        <v>0</v>
      </c>
      <c r="AA1621" s="2" t="b">
        <f t="shared" si="531"/>
        <v>0</v>
      </c>
      <c r="AB1621" s="2" t="b">
        <f t="shared" si="532"/>
        <v>0</v>
      </c>
      <c r="AC1621" s="2" t="b">
        <f t="shared" si="533"/>
        <v>0</v>
      </c>
      <c r="AD1621" s="2" t="b">
        <f t="shared" si="534"/>
        <v>0</v>
      </c>
      <c r="AE1621" s="2" t="b">
        <f t="shared" si="535"/>
        <v>0</v>
      </c>
      <c r="AF1621" s="2" t="b">
        <f t="shared" si="536"/>
        <v>0</v>
      </c>
      <c r="AG1621" s="2" t="b">
        <f t="shared" si="537"/>
        <v>0</v>
      </c>
      <c r="AH1621" s="17" t="b">
        <f t="shared" si="538"/>
        <v>0</v>
      </c>
      <c r="AI1621" s="2" t="b">
        <f t="shared" si="539"/>
        <v>0</v>
      </c>
      <c r="AJ1621" s="2" t="b">
        <f t="shared" si="540"/>
        <v>0</v>
      </c>
      <c r="AK1621" s="2" t="b">
        <f t="shared" si="541"/>
        <v>0</v>
      </c>
      <c r="AL1621" s="2" t="b">
        <f t="shared" si="542"/>
        <v>0</v>
      </c>
      <c r="AM1621" s="2" t="b">
        <f t="shared" si="543"/>
        <v>0</v>
      </c>
      <c r="AN1621" s="2" t="b">
        <f t="shared" si="544"/>
        <v>0</v>
      </c>
      <c r="AO1621" s="2" t="b">
        <v>0</v>
      </c>
      <c r="AP1621" s="2" t="b">
        <f t="shared" si="545"/>
        <v>0</v>
      </c>
      <c r="AQ1621" s="2" t="b">
        <v>0</v>
      </c>
      <c r="AR1621" s="7">
        <v>1</v>
      </c>
      <c r="CF1621" s="2"/>
      <c r="CG1621" s="2"/>
    </row>
    <row r="1622" spans="1:85" s="7" customFormat="1" hidden="1" x14ac:dyDescent="0.25">
      <c r="L1622" s="11" t="s">
        <v>4285</v>
      </c>
      <c r="M1622" s="2" t="s">
        <v>4286</v>
      </c>
      <c r="N1622" s="7">
        <v>2011</v>
      </c>
      <c r="O1622" s="7">
        <v>1</v>
      </c>
      <c r="P1622" s="8">
        <v>40633.40347222222</v>
      </c>
      <c r="Q1622" s="7" t="s">
        <v>11</v>
      </c>
      <c r="R1622" s="7" t="s">
        <v>459</v>
      </c>
      <c r="S1622" s="7" t="s">
        <v>4287</v>
      </c>
      <c r="T1622" s="7" t="s">
        <v>782</v>
      </c>
      <c r="U1622" s="2">
        <f t="shared" si="525"/>
        <v>2</v>
      </c>
      <c r="V1622" s="2" t="b">
        <f t="shared" si="526"/>
        <v>1</v>
      </c>
      <c r="W1622" s="17" t="b">
        <f t="shared" si="527"/>
        <v>0</v>
      </c>
      <c r="X1622" s="2" t="b">
        <f t="shared" si="528"/>
        <v>1</v>
      </c>
      <c r="Y1622" s="2" t="b">
        <f t="shared" si="529"/>
        <v>0</v>
      </c>
      <c r="Z1622" s="2" t="b">
        <f t="shared" si="530"/>
        <v>0</v>
      </c>
      <c r="AA1622" s="2" t="b">
        <f t="shared" si="531"/>
        <v>0</v>
      </c>
      <c r="AB1622" s="2" t="b">
        <f t="shared" si="532"/>
        <v>0</v>
      </c>
      <c r="AC1622" s="2" t="b">
        <f t="shared" si="533"/>
        <v>0</v>
      </c>
      <c r="AD1622" s="2" t="b">
        <f t="shared" si="534"/>
        <v>0</v>
      </c>
      <c r="AE1622" s="2" t="b">
        <f t="shared" si="535"/>
        <v>0</v>
      </c>
      <c r="AF1622" s="2" t="b">
        <f t="shared" si="536"/>
        <v>0</v>
      </c>
      <c r="AG1622" s="2" t="b">
        <f t="shared" si="537"/>
        <v>0</v>
      </c>
      <c r="AH1622" s="17" t="b">
        <f t="shared" si="538"/>
        <v>0</v>
      </c>
      <c r="AI1622" s="2" t="b">
        <f t="shared" si="539"/>
        <v>0</v>
      </c>
      <c r="AJ1622" s="2" t="b">
        <f t="shared" si="540"/>
        <v>0</v>
      </c>
      <c r="AK1622" s="2" t="b">
        <f t="shared" si="541"/>
        <v>0</v>
      </c>
      <c r="AL1622" s="2" t="b">
        <f t="shared" si="542"/>
        <v>0</v>
      </c>
      <c r="AM1622" s="2" t="b">
        <f t="shared" si="543"/>
        <v>0</v>
      </c>
      <c r="AN1622" s="2" t="b">
        <f t="shared" si="544"/>
        <v>0</v>
      </c>
      <c r="AO1622" s="2" t="b">
        <v>0</v>
      </c>
      <c r="AP1622" s="2" t="b">
        <f t="shared" si="545"/>
        <v>0</v>
      </c>
      <c r="AQ1622" s="2" t="b">
        <v>0</v>
      </c>
      <c r="AR1622" s="7">
        <v>1</v>
      </c>
      <c r="AS1622" s="7">
        <v>3</v>
      </c>
      <c r="AT1622" s="7">
        <v>4</v>
      </c>
      <c r="AU1622" s="7">
        <v>12</v>
      </c>
      <c r="CF1622" s="2"/>
      <c r="CG1622" s="2"/>
    </row>
    <row r="1623" spans="1:85" s="7" customFormat="1" hidden="1" x14ac:dyDescent="0.25">
      <c r="B1623" s="2"/>
      <c r="C1623" s="2"/>
      <c r="D1623" s="2"/>
      <c r="E1623" s="2"/>
      <c r="F1623" s="2"/>
      <c r="G1623" s="2"/>
      <c r="H1623" s="2"/>
      <c r="I1623" s="2"/>
      <c r="J1623" s="2"/>
      <c r="K1623" s="2"/>
      <c r="L1623" s="11" t="s">
        <v>1030</v>
      </c>
      <c r="M1623" s="2" t="s">
        <v>1031</v>
      </c>
      <c r="N1623" s="7">
        <v>2012</v>
      </c>
      <c r="O1623" s="7">
        <v>1</v>
      </c>
      <c r="P1623" s="8">
        <v>40999.474999999999</v>
      </c>
      <c r="Q1623" s="7" t="s">
        <v>11</v>
      </c>
      <c r="R1623" s="7" t="s">
        <v>459</v>
      </c>
      <c r="S1623" s="7" t="s">
        <v>1027</v>
      </c>
      <c r="T1623" s="7" t="s">
        <v>547</v>
      </c>
      <c r="U1623" s="2">
        <f t="shared" si="525"/>
        <v>1</v>
      </c>
      <c r="V1623" s="2" t="b">
        <f t="shared" si="526"/>
        <v>1</v>
      </c>
      <c r="W1623" s="17" t="b">
        <f t="shared" si="527"/>
        <v>0</v>
      </c>
      <c r="X1623" s="2" t="b">
        <f t="shared" si="528"/>
        <v>0</v>
      </c>
      <c r="Y1623" s="2" t="b">
        <f t="shared" si="529"/>
        <v>0</v>
      </c>
      <c r="Z1623" s="2" t="b">
        <f t="shared" si="530"/>
        <v>0</v>
      </c>
      <c r="AA1623" s="2" t="b">
        <f t="shared" si="531"/>
        <v>0</v>
      </c>
      <c r="AB1623" s="2" t="b">
        <f t="shared" si="532"/>
        <v>0</v>
      </c>
      <c r="AC1623" s="2" t="b">
        <f t="shared" si="533"/>
        <v>0</v>
      </c>
      <c r="AD1623" s="2" t="b">
        <f t="shared" si="534"/>
        <v>0</v>
      </c>
      <c r="AE1623" s="2" t="b">
        <f t="shared" si="535"/>
        <v>0</v>
      </c>
      <c r="AF1623" s="2" t="b">
        <f t="shared" si="536"/>
        <v>0</v>
      </c>
      <c r="AG1623" s="2" t="b">
        <f t="shared" si="537"/>
        <v>0</v>
      </c>
      <c r="AH1623" s="17" t="b">
        <f t="shared" si="538"/>
        <v>0</v>
      </c>
      <c r="AI1623" s="2" t="b">
        <f t="shared" si="539"/>
        <v>0</v>
      </c>
      <c r="AJ1623" s="2" t="b">
        <f t="shared" si="540"/>
        <v>0</v>
      </c>
      <c r="AK1623" s="2" t="b">
        <f t="shared" si="541"/>
        <v>0</v>
      </c>
      <c r="AL1623" s="2" t="b">
        <f t="shared" si="542"/>
        <v>0</v>
      </c>
      <c r="AM1623" s="2" t="b">
        <f t="shared" si="543"/>
        <v>0</v>
      </c>
      <c r="AN1623" s="2" t="b">
        <f t="shared" si="544"/>
        <v>0</v>
      </c>
      <c r="AO1623" s="2" t="b">
        <v>0</v>
      </c>
      <c r="AP1623" s="2" t="b">
        <f t="shared" si="545"/>
        <v>0</v>
      </c>
      <c r="AQ1623" s="2" t="b">
        <v>0</v>
      </c>
      <c r="AR1623" s="7">
        <v>1</v>
      </c>
      <c r="BQ1623" s="2"/>
      <c r="BR1623" s="2"/>
      <c r="BS1623" s="2"/>
      <c r="BT1623" s="2"/>
      <c r="BU1623" s="2"/>
      <c r="BV1623" s="2"/>
      <c r="BW1623" s="2"/>
      <c r="BX1623" s="2"/>
      <c r="BY1623" s="2"/>
      <c r="BZ1623" s="2"/>
      <c r="CA1623" s="2"/>
      <c r="CB1623" s="2"/>
      <c r="CC1623" s="2"/>
      <c r="CD1623" s="2"/>
      <c r="CE1623" s="2"/>
      <c r="CF1623" s="2"/>
      <c r="CG1623" s="2"/>
    </row>
    <row r="1624" spans="1:85" s="7" customFormat="1" hidden="1" x14ac:dyDescent="0.25">
      <c r="B1624" s="2"/>
      <c r="C1624" s="2"/>
      <c r="D1624" s="2"/>
      <c r="E1624" s="2"/>
      <c r="F1624" s="2"/>
      <c r="G1624" s="2"/>
      <c r="H1624" s="2"/>
      <c r="I1624" s="2"/>
      <c r="J1624" s="2"/>
      <c r="K1624" s="2"/>
      <c r="L1624" s="11" t="s">
        <v>1183</v>
      </c>
      <c r="M1624" s="2" t="s">
        <v>1184</v>
      </c>
      <c r="N1624" s="7">
        <v>2012</v>
      </c>
      <c r="O1624" s="7">
        <v>1</v>
      </c>
      <c r="P1624" s="8">
        <v>40999.474999999999</v>
      </c>
      <c r="Q1624" s="7" t="s">
        <v>11</v>
      </c>
      <c r="R1624" s="7" t="s">
        <v>459</v>
      </c>
      <c r="S1624" s="7" t="s">
        <v>1179</v>
      </c>
      <c r="T1624" s="7" t="s">
        <v>1180</v>
      </c>
      <c r="U1624" s="2">
        <f t="shared" si="525"/>
        <v>1</v>
      </c>
      <c r="V1624" s="2" t="b">
        <f t="shared" si="526"/>
        <v>1</v>
      </c>
      <c r="W1624" s="17" t="b">
        <f t="shared" si="527"/>
        <v>0</v>
      </c>
      <c r="X1624" s="2" t="b">
        <f t="shared" si="528"/>
        <v>0</v>
      </c>
      <c r="Y1624" s="2" t="b">
        <f t="shared" si="529"/>
        <v>0</v>
      </c>
      <c r="Z1624" s="2" t="b">
        <f t="shared" si="530"/>
        <v>0</v>
      </c>
      <c r="AA1624" s="2" t="b">
        <f t="shared" si="531"/>
        <v>0</v>
      </c>
      <c r="AB1624" s="2" t="b">
        <f t="shared" si="532"/>
        <v>0</v>
      </c>
      <c r="AC1624" s="2" t="b">
        <f t="shared" si="533"/>
        <v>0</v>
      </c>
      <c r="AD1624" s="2" t="b">
        <f t="shared" si="534"/>
        <v>0</v>
      </c>
      <c r="AE1624" s="2" t="b">
        <f t="shared" si="535"/>
        <v>0</v>
      </c>
      <c r="AF1624" s="2" t="b">
        <f t="shared" si="536"/>
        <v>0</v>
      </c>
      <c r="AG1624" s="2" t="b">
        <f t="shared" si="537"/>
        <v>0</v>
      </c>
      <c r="AH1624" s="17" t="b">
        <f t="shared" si="538"/>
        <v>0</v>
      </c>
      <c r="AI1624" s="2" t="b">
        <f t="shared" si="539"/>
        <v>0</v>
      </c>
      <c r="AJ1624" s="2" t="b">
        <f t="shared" si="540"/>
        <v>0</v>
      </c>
      <c r="AK1624" s="2" t="b">
        <f t="shared" si="541"/>
        <v>0</v>
      </c>
      <c r="AL1624" s="2" t="b">
        <f t="shared" si="542"/>
        <v>0</v>
      </c>
      <c r="AM1624" s="2" t="b">
        <f t="shared" si="543"/>
        <v>0</v>
      </c>
      <c r="AN1624" s="2" t="b">
        <f t="shared" si="544"/>
        <v>0</v>
      </c>
      <c r="AO1624" s="2" t="b">
        <v>0</v>
      </c>
      <c r="AP1624" s="2" t="b">
        <f t="shared" si="545"/>
        <v>0</v>
      </c>
      <c r="AQ1624" s="2" t="b">
        <v>0</v>
      </c>
      <c r="AR1624" s="7">
        <v>1</v>
      </c>
      <c r="CF1624" s="2"/>
      <c r="CG1624" s="2"/>
    </row>
    <row r="1625" spans="1:85" s="2" customFormat="1" hidden="1" x14ac:dyDescent="0.25">
      <c r="A1625" s="7"/>
      <c r="L1625" s="11" t="s">
        <v>887</v>
      </c>
      <c r="M1625" s="2" t="s">
        <v>888</v>
      </c>
      <c r="N1625" s="7">
        <v>2009</v>
      </c>
      <c r="O1625" s="7">
        <v>1</v>
      </c>
      <c r="P1625" s="8">
        <v>39903.470833333333</v>
      </c>
      <c r="Q1625" s="7" t="s">
        <v>11</v>
      </c>
      <c r="R1625" s="7" t="s">
        <v>459</v>
      </c>
      <c r="S1625" s="7" t="s">
        <v>886</v>
      </c>
      <c r="T1625" s="7" t="s">
        <v>524</v>
      </c>
      <c r="U1625" s="2">
        <f t="shared" si="525"/>
        <v>1</v>
      </c>
      <c r="V1625" s="2" t="b">
        <f t="shared" si="526"/>
        <v>1</v>
      </c>
      <c r="W1625" s="17" t="b">
        <f t="shared" si="527"/>
        <v>0</v>
      </c>
      <c r="X1625" s="2" t="b">
        <f t="shared" si="528"/>
        <v>0</v>
      </c>
      <c r="Y1625" s="2" t="b">
        <f t="shared" si="529"/>
        <v>0</v>
      </c>
      <c r="Z1625" s="2" t="b">
        <f t="shared" si="530"/>
        <v>0</v>
      </c>
      <c r="AA1625" s="2" t="b">
        <f t="shared" si="531"/>
        <v>0</v>
      </c>
      <c r="AB1625" s="2" t="b">
        <f t="shared" si="532"/>
        <v>0</v>
      </c>
      <c r="AC1625" s="2" t="b">
        <f t="shared" si="533"/>
        <v>0</v>
      </c>
      <c r="AD1625" s="2" t="b">
        <f t="shared" si="534"/>
        <v>0</v>
      </c>
      <c r="AE1625" s="2" t="b">
        <f t="shared" si="535"/>
        <v>0</v>
      </c>
      <c r="AF1625" s="2" t="b">
        <f t="shared" si="536"/>
        <v>0</v>
      </c>
      <c r="AG1625" s="2" t="b">
        <f t="shared" si="537"/>
        <v>0</v>
      </c>
      <c r="AH1625" s="17" t="b">
        <f t="shared" si="538"/>
        <v>0</v>
      </c>
      <c r="AI1625" s="2" t="b">
        <f t="shared" si="539"/>
        <v>0</v>
      </c>
      <c r="AJ1625" s="2" t="b">
        <f t="shared" si="540"/>
        <v>0</v>
      </c>
      <c r="AK1625" s="2" t="b">
        <f t="shared" si="541"/>
        <v>0</v>
      </c>
      <c r="AL1625" s="2" t="b">
        <f t="shared" si="542"/>
        <v>0</v>
      </c>
      <c r="AM1625" s="2" t="b">
        <f t="shared" si="543"/>
        <v>0</v>
      </c>
      <c r="AN1625" s="2" t="b">
        <f t="shared" si="544"/>
        <v>0</v>
      </c>
      <c r="AO1625" s="2" t="b">
        <v>0</v>
      </c>
      <c r="AP1625" s="2" t="b">
        <f t="shared" si="545"/>
        <v>0</v>
      </c>
      <c r="AQ1625" s="2" t="b">
        <v>0</v>
      </c>
      <c r="AR1625" s="7">
        <v>1</v>
      </c>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Q1625" s="7"/>
      <c r="BR1625" s="7"/>
      <c r="BS1625" s="7"/>
      <c r="BT1625" s="7"/>
      <c r="BU1625" s="7"/>
      <c r="BV1625" s="7"/>
      <c r="BW1625" s="7"/>
      <c r="BX1625" s="7"/>
      <c r="BY1625" s="7"/>
      <c r="BZ1625" s="7"/>
      <c r="CA1625" s="7"/>
      <c r="CB1625" s="7"/>
      <c r="CC1625" s="7"/>
      <c r="CD1625" s="7"/>
      <c r="CE1625" s="7"/>
    </row>
    <row r="1626" spans="1:85" s="2" customFormat="1" hidden="1" x14ac:dyDescent="0.25">
      <c r="L1626" s="11" t="s">
        <v>981</v>
      </c>
      <c r="M1626" s="2" t="s">
        <v>982</v>
      </c>
      <c r="N1626" s="7">
        <v>2008</v>
      </c>
      <c r="O1626" s="7">
        <v>1</v>
      </c>
      <c r="P1626" s="8">
        <v>39538.498611111114</v>
      </c>
      <c r="Q1626" s="7" t="s">
        <v>11</v>
      </c>
      <c r="R1626" s="7" t="s">
        <v>459</v>
      </c>
      <c r="S1626" s="7" t="s">
        <v>976</v>
      </c>
      <c r="T1626" s="7" t="s">
        <v>782</v>
      </c>
      <c r="U1626" s="2">
        <f t="shared" si="525"/>
        <v>3</v>
      </c>
      <c r="V1626" s="2" t="b">
        <f t="shared" si="526"/>
        <v>1</v>
      </c>
      <c r="W1626" s="17" t="b">
        <f t="shared" si="527"/>
        <v>0</v>
      </c>
      <c r="X1626" s="2" t="b">
        <f t="shared" si="528"/>
        <v>1</v>
      </c>
      <c r="Y1626" s="2" t="b">
        <f t="shared" si="529"/>
        <v>0</v>
      </c>
      <c r="Z1626" s="2" t="b">
        <f t="shared" si="530"/>
        <v>0</v>
      </c>
      <c r="AA1626" s="2" t="b">
        <f t="shared" si="531"/>
        <v>0</v>
      </c>
      <c r="AB1626" s="2" t="b">
        <f t="shared" si="532"/>
        <v>0</v>
      </c>
      <c r="AC1626" s="2" t="b">
        <f t="shared" si="533"/>
        <v>0</v>
      </c>
      <c r="AD1626" s="2" t="b">
        <f t="shared" si="534"/>
        <v>0</v>
      </c>
      <c r="AE1626" s="2" t="b">
        <f t="shared" si="535"/>
        <v>0</v>
      </c>
      <c r="AF1626" s="2" t="b">
        <f t="shared" si="536"/>
        <v>0</v>
      </c>
      <c r="AG1626" s="2" t="b">
        <f t="shared" si="537"/>
        <v>0</v>
      </c>
      <c r="AH1626" s="17" t="b">
        <f t="shared" si="538"/>
        <v>0</v>
      </c>
      <c r="AI1626" s="2" t="b">
        <f t="shared" si="539"/>
        <v>0</v>
      </c>
      <c r="AJ1626" s="2" t="b">
        <f t="shared" si="540"/>
        <v>0</v>
      </c>
      <c r="AK1626" s="2" t="b">
        <f t="shared" si="541"/>
        <v>1</v>
      </c>
      <c r="AL1626" s="2" t="b">
        <f t="shared" si="542"/>
        <v>0</v>
      </c>
      <c r="AM1626" s="2" t="b">
        <f t="shared" si="543"/>
        <v>0</v>
      </c>
      <c r="AN1626" s="2" t="b">
        <f t="shared" si="544"/>
        <v>0</v>
      </c>
      <c r="AO1626" s="2" t="b">
        <v>0</v>
      </c>
      <c r="AP1626" s="2" t="b">
        <f t="shared" si="545"/>
        <v>0</v>
      </c>
      <c r="AQ1626" s="2" t="b">
        <v>0</v>
      </c>
      <c r="AR1626" s="7">
        <v>1</v>
      </c>
      <c r="AS1626" s="7">
        <v>3</v>
      </c>
      <c r="AT1626" s="7">
        <v>4</v>
      </c>
      <c r="AU1626" s="7">
        <v>12</v>
      </c>
      <c r="AV1626" s="7">
        <v>22</v>
      </c>
      <c r="AW1626" s="7"/>
      <c r="AX1626" s="7"/>
      <c r="AY1626" s="7"/>
      <c r="AZ1626" s="7"/>
      <c r="BA1626" s="7"/>
      <c r="BB1626" s="7"/>
      <c r="BC1626" s="7"/>
      <c r="BD1626" s="7"/>
      <c r="BE1626" s="7"/>
      <c r="BF1626" s="7"/>
      <c r="BG1626" s="7"/>
      <c r="BH1626" s="7"/>
      <c r="BI1626" s="7"/>
      <c r="BJ1626" s="7"/>
      <c r="BK1626" s="7"/>
      <c r="BL1626" s="7"/>
      <c r="BM1626" s="7"/>
      <c r="BN1626" s="7"/>
      <c r="BO1626" s="7"/>
      <c r="BQ1626" s="7"/>
      <c r="BR1626" s="7"/>
      <c r="BS1626" s="7"/>
      <c r="BT1626" s="7"/>
      <c r="BU1626" s="7"/>
      <c r="BV1626" s="7"/>
      <c r="BW1626" s="7"/>
      <c r="BX1626" s="7"/>
      <c r="BY1626" s="7"/>
      <c r="BZ1626" s="7"/>
      <c r="CA1626" s="7"/>
      <c r="CB1626" s="7"/>
      <c r="CC1626" s="7"/>
      <c r="CD1626" s="7"/>
      <c r="CE1626" s="7"/>
    </row>
    <row r="1627" spans="1:85" s="2" customFormat="1" ht="30" hidden="1" x14ac:dyDescent="0.25">
      <c r="A1627" s="7"/>
      <c r="L1627" s="11" t="s">
        <v>994</v>
      </c>
      <c r="M1627" s="2" t="s">
        <v>995</v>
      </c>
      <c r="N1627" s="7">
        <v>2011</v>
      </c>
      <c r="O1627" s="7">
        <v>1</v>
      </c>
      <c r="P1627" s="8">
        <v>40633.700694444444</v>
      </c>
      <c r="Q1627" s="7" t="s">
        <v>11</v>
      </c>
      <c r="R1627" s="7" t="s">
        <v>459</v>
      </c>
      <c r="S1627" s="7" t="s">
        <v>991</v>
      </c>
      <c r="T1627" s="7" t="s">
        <v>701</v>
      </c>
      <c r="U1627" s="2">
        <f t="shared" si="525"/>
        <v>1</v>
      </c>
      <c r="V1627" s="2" t="b">
        <f t="shared" si="526"/>
        <v>1</v>
      </c>
      <c r="W1627" s="17" t="b">
        <f t="shared" si="527"/>
        <v>0</v>
      </c>
      <c r="X1627" s="2" t="b">
        <f t="shared" si="528"/>
        <v>0</v>
      </c>
      <c r="Y1627" s="2" t="b">
        <f t="shared" si="529"/>
        <v>0</v>
      </c>
      <c r="Z1627" s="2" t="b">
        <f t="shared" si="530"/>
        <v>0</v>
      </c>
      <c r="AA1627" s="2" t="b">
        <f t="shared" si="531"/>
        <v>0</v>
      </c>
      <c r="AB1627" s="2" t="b">
        <f t="shared" si="532"/>
        <v>0</v>
      </c>
      <c r="AC1627" s="2" t="b">
        <f t="shared" si="533"/>
        <v>0</v>
      </c>
      <c r="AD1627" s="2" t="b">
        <f t="shared" si="534"/>
        <v>0</v>
      </c>
      <c r="AE1627" s="2" t="b">
        <f t="shared" si="535"/>
        <v>0</v>
      </c>
      <c r="AF1627" s="2" t="b">
        <f t="shared" si="536"/>
        <v>0</v>
      </c>
      <c r="AG1627" s="2" t="b">
        <f t="shared" si="537"/>
        <v>0</v>
      </c>
      <c r="AH1627" s="17" t="b">
        <f t="shared" si="538"/>
        <v>0</v>
      </c>
      <c r="AI1627" s="2" t="b">
        <f t="shared" si="539"/>
        <v>0</v>
      </c>
      <c r="AJ1627" s="2" t="b">
        <f t="shared" si="540"/>
        <v>0</v>
      </c>
      <c r="AK1627" s="2" t="b">
        <f t="shared" si="541"/>
        <v>0</v>
      </c>
      <c r="AL1627" s="2" t="b">
        <f t="shared" si="542"/>
        <v>0</v>
      </c>
      <c r="AM1627" s="2" t="b">
        <f t="shared" si="543"/>
        <v>0</v>
      </c>
      <c r="AN1627" s="2" t="b">
        <f t="shared" si="544"/>
        <v>0</v>
      </c>
      <c r="AO1627" s="2" t="b">
        <v>0</v>
      </c>
      <c r="AP1627" s="2" t="b">
        <f t="shared" si="545"/>
        <v>0</v>
      </c>
      <c r="AQ1627" s="2" t="b">
        <v>0</v>
      </c>
      <c r="AR1627" s="7">
        <v>1</v>
      </c>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row>
    <row r="1628" spans="1:85" s="2" customFormat="1" hidden="1" x14ac:dyDescent="0.25">
      <c r="A1628" s="7"/>
      <c r="L1628" s="11" t="s">
        <v>1083</v>
      </c>
      <c r="M1628" s="2" t="s">
        <v>1084</v>
      </c>
      <c r="N1628" s="7">
        <v>2014</v>
      </c>
      <c r="O1628" s="7">
        <v>1</v>
      </c>
      <c r="P1628" s="8">
        <v>41729.60833333333</v>
      </c>
      <c r="Q1628" s="7" t="s">
        <v>11</v>
      </c>
      <c r="R1628" s="7" t="s">
        <v>459</v>
      </c>
      <c r="S1628" s="7" t="s">
        <v>1065</v>
      </c>
      <c r="T1628" s="7" t="s">
        <v>1066</v>
      </c>
      <c r="U1628" s="2">
        <f t="shared" si="525"/>
        <v>1</v>
      </c>
      <c r="V1628" s="2" t="b">
        <f t="shared" si="526"/>
        <v>1</v>
      </c>
      <c r="W1628" s="17" t="b">
        <f t="shared" si="527"/>
        <v>0</v>
      </c>
      <c r="X1628" s="2" t="b">
        <f t="shared" si="528"/>
        <v>0</v>
      </c>
      <c r="Y1628" s="2" t="b">
        <f t="shared" si="529"/>
        <v>0</v>
      </c>
      <c r="Z1628" s="2" t="b">
        <f t="shared" si="530"/>
        <v>0</v>
      </c>
      <c r="AA1628" s="2" t="b">
        <f t="shared" si="531"/>
        <v>0</v>
      </c>
      <c r="AB1628" s="2" t="b">
        <f t="shared" si="532"/>
        <v>0</v>
      </c>
      <c r="AC1628" s="2" t="b">
        <f t="shared" si="533"/>
        <v>0</v>
      </c>
      <c r="AD1628" s="2" t="b">
        <f t="shared" si="534"/>
        <v>0</v>
      </c>
      <c r="AE1628" s="2" t="b">
        <f t="shared" si="535"/>
        <v>0</v>
      </c>
      <c r="AF1628" s="2" t="b">
        <f t="shared" si="536"/>
        <v>0</v>
      </c>
      <c r="AG1628" s="2" t="b">
        <f t="shared" si="537"/>
        <v>0</v>
      </c>
      <c r="AH1628" s="17" t="b">
        <f t="shared" si="538"/>
        <v>0</v>
      </c>
      <c r="AI1628" s="2" t="b">
        <f t="shared" si="539"/>
        <v>0</v>
      </c>
      <c r="AJ1628" s="2" t="b">
        <f t="shared" si="540"/>
        <v>0</v>
      </c>
      <c r="AK1628" s="2" t="b">
        <f t="shared" si="541"/>
        <v>0</v>
      </c>
      <c r="AL1628" s="2" t="b">
        <f t="shared" si="542"/>
        <v>0</v>
      </c>
      <c r="AM1628" s="2" t="b">
        <f t="shared" si="543"/>
        <v>0</v>
      </c>
      <c r="AN1628" s="2" t="b">
        <f t="shared" si="544"/>
        <v>0</v>
      </c>
      <c r="AO1628" s="2" t="b">
        <v>0</v>
      </c>
      <c r="AP1628" s="2" t="b">
        <f t="shared" si="545"/>
        <v>0</v>
      </c>
      <c r="AQ1628" s="2" t="b">
        <v>0</v>
      </c>
      <c r="AR1628" s="7">
        <v>1</v>
      </c>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row>
    <row r="1629" spans="1:85" s="2" customFormat="1" ht="30" hidden="1" x14ac:dyDescent="0.25">
      <c r="A1629" s="7"/>
      <c r="L1629" s="11" t="s">
        <v>859</v>
      </c>
      <c r="M1629" s="2" t="s">
        <v>860</v>
      </c>
      <c r="N1629" s="7">
        <v>2011</v>
      </c>
      <c r="O1629" s="7">
        <v>1</v>
      </c>
      <c r="P1629" s="8">
        <v>40633.634722222225</v>
      </c>
      <c r="Q1629" s="7" t="s">
        <v>11</v>
      </c>
      <c r="R1629" s="7" t="s">
        <v>459</v>
      </c>
      <c r="S1629" s="7" t="s">
        <v>842</v>
      </c>
      <c r="T1629" s="7" t="s">
        <v>480</v>
      </c>
      <c r="U1629" s="2">
        <f t="shared" si="525"/>
        <v>1</v>
      </c>
      <c r="V1629" s="2" t="b">
        <f t="shared" si="526"/>
        <v>1</v>
      </c>
      <c r="W1629" s="17" t="b">
        <f t="shared" si="527"/>
        <v>0</v>
      </c>
      <c r="X1629" s="2" t="b">
        <f t="shared" si="528"/>
        <v>0</v>
      </c>
      <c r="Y1629" s="2" t="b">
        <f t="shared" si="529"/>
        <v>0</v>
      </c>
      <c r="Z1629" s="2" t="b">
        <f t="shared" si="530"/>
        <v>0</v>
      </c>
      <c r="AA1629" s="2" t="b">
        <f t="shared" si="531"/>
        <v>0</v>
      </c>
      <c r="AB1629" s="2" t="b">
        <f t="shared" si="532"/>
        <v>0</v>
      </c>
      <c r="AC1629" s="2" t="b">
        <f t="shared" si="533"/>
        <v>0</v>
      </c>
      <c r="AD1629" s="2" t="b">
        <f t="shared" si="534"/>
        <v>0</v>
      </c>
      <c r="AE1629" s="2" t="b">
        <f t="shared" si="535"/>
        <v>0</v>
      </c>
      <c r="AF1629" s="2" t="b">
        <f t="shared" si="536"/>
        <v>0</v>
      </c>
      <c r="AG1629" s="2" t="b">
        <f t="shared" si="537"/>
        <v>0</v>
      </c>
      <c r="AH1629" s="17" t="b">
        <f t="shared" si="538"/>
        <v>0</v>
      </c>
      <c r="AI1629" s="2" t="b">
        <f t="shared" si="539"/>
        <v>0</v>
      </c>
      <c r="AJ1629" s="2" t="b">
        <f t="shared" si="540"/>
        <v>0</v>
      </c>
      <c r="AK1629" s="2" t="b">
        <f t="shared" si="541"/>
        <v>0</v>
      </c>
      <c r="AL1629" s="2" t="b">
        <f t="shared" si="542"/>
        <v>0</v>
      </c>
      <c r="AM1629" s="2" t="b">
        <f t="shared" si="543"/>
        <v>0</v>
      </c>
      <c r="AN1629" s="2" t="b">
        <f t="shared" si="544"/>
        <v>0</v>
      </c>
      <c r="AO1629" s="2" t="b">
        <v>0</v>
      </c>
      <c r="AP1629" s="2" t="b">
        <f t="shared" si="545"/>
        <v>0</v>
      </c>
      <c r="AQ1629" s="2" t="b">
        <v>0</v>
      </c>
      <c r="AR1629" s="7">
        <v>1</v>
      </c>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row>
    <row r="1630" spans="1:85" s="2" customFormat="1" ht="30" hidden="1" x14ac:dyDescent="0.25">
      <c r="A1630" s="7"/>
      <c r="L1630" s="11" t="s">
        <v>874</v>
      </c>
      <c r="M1630" s="2" t="s">
        <v>875</v>
      </c>
      <c r="N1630" s="7">
        <v>2012</v>
      </c>
      <c r="O1630" s="7">
        <v>1</v>
      </c>
      <c r="P1630" s="8">
        <v>40969.520138888889</v>
      </c>
      <c r="Q1630" s="7" t="s">
        <v>11</v>
      </c>
      <c r="R1630" s="7" t="s">
        <v>459</v>
      </c>
      <c r="S1630" s="7" t="s">
        <v>871</v>
      </c>
      <c r="T1630" s="7" t="s">
        <v>509</v>
      </c>
      <c r="U1630" s="2">
        <f t="shared" si="525"/>
        <v>1</v>
      </c>
      <c r="V1630" s="2" t="b">
        <f t="shared" si="526"/>
        <v>1</v>
      </c>
      <c r="W1630" s="17" t="b">
        <f t="shared" si="527"/>
        <v>0</v>
      </c>
      <c r="X1630" s="2" t="b">
        <f t="shared" si="528"/>
        <v>0</v>
      </c>
      <c r="Y1630" s="2" t="b">
        <f t="shared" si="529"/>
        <v>0</v>
      </c>
      <c r="Z1630" s="2" t="b">
        <f t="shared" si="530"/>
        <v>0</v>
      </c>
      <c r="AA1630" s="2" t="b">
        <f t="shared" si="531"/>
        <v>0</v>
      </c>
      <c r="AB1630" s="2" t="b">
        <f t="shared" si="532"/>
        <v>0</v>
      </c>
      <c r="AC1630" s="2" t="b">
        <f t="shared" si="533"/>
        <v>0</v>
      </c>
      <c r="AD1630" s="2" t="b">
        <f t="shared" si="534"/>
        <v>0</v>
      </c>
      <c r="AE1630" s="2" t="b">
        <f t="shared" si="535"/>
        <v>0</v>
      </c>
      <c r="AF1630" s="2" t="b">
        <f t="shared" si="536"/>
        <v>0</v>
      </c>
      <c r="AG1630" s="2" t="b">
        <f t="shared" si="537"/>
        <v>0</v>
      </c>
      <c r="AH1630" s="17" t="b">
        <f t="shared" si="538"/>
        <v>0</v>
      </c>
      <c r="AI1630" s="2" t="b">
        <f t="shared" si="539"/>
        <v>0</v>
      </c>
      <c r="AJ1630" s="2" t="b">
        <f t="shared" si="540"/>
        <v>0</v>
      </c>
      <c r="AK1630" s="2" t="b">
        <f t="shared" si="541"/>
        <v>0</v>
      </c>
      <c r="AL1630" s="2" t="b">
        <f t="shared" si="542"/>
        <v>0</v>
      </c>
      <c r="AM1630" s="2" t="b">
        <f t="shared" si="543"/>
        <v>0</v>
      </c>
      <c r="AN1630" s="2" t="b">
        <f t="shared" si="544"/>
        <v>0</v>
      </c>
      <c r="AO1630" s="2" t="b">
        <v>0</v>
      </c>
      <c r="AP1630" s="2" t="b">
        <f t="shared" si="545"/>
        <v>0</v>
      </c>
      <c r="AQ1630" s="2" t="b">
        <v>0</v>
      </c>
      <c r="AR1630" s="7">
        <v>1</v>
      </c>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row>
    <row r="1631" spans="1:85" s="2" customFormat="1" ht="30" hidden="1" x14ac:dyDescent="0.25">
      <c r="A1631" s="7"/>
      <c r="L1631" s="11" t="s">
        <v>4097</v>
      </c>
      <c r="M1631" s="2" t="s">
        <v>4098</v>
      </c>
      <c r="N1631" s="7">
        <v>2011</v>
      </c>
      <c r="O1631" s="7">
        <v>1</v>
      </c>
      <c r="P1631" s="8">
        <v>40633.491666666669</v>
      </c>
      <c r="Q1631" s="7" t="s">
        <v>11</v>
      </c>
      <c r="R1631" s="7" t="s">
        <v>459</v>
      </c>
      <c r="S1631" s="7" t="s">
        <v>4099</v>
      </c>
      <c r="T1631" s="7" t="s">
        <v>904</v>
      </c>
      <c r="U1631" s="2">
        <f t="shared" si="525"/>
        <v>1</v>
      </c>
      <c r="V1631" s="2" t="b">
        <f t="shared" si="526"/>
        <v>1</v>
      </c>
      <c r="W1631" s="17" t="b">
        <f t="shared" si="527"/>
        <v>0</v>
      </c>
      <c r="X1631" s="2" t="b">
        <f t="shared" si="528"/>
        <v>0</v>
      </c>
      <c r="Y1631" s="2" t="b">
        <f t="shared" si="529"/>
        <v>0</v>
      </c>
      <c r="Z1631" s="2" t="b">
        <f t="shared" si="530"/>
        <v>0</v>
      </c>
      <c r="AA1631" s="2" t="b">
        <f t="shared" si="531"/>
        <v>0</v>
      </c>
      <c r="AB1631" s="2" t="b">
        <f t="shared" si="532"/>
        <v>0</v>
      </c>
      <c r="AC1631" s="2" t="b">
        <f t="shared" si="533"/>
        <v>0</v>
      </c>
      <c r="AD1631" s="2" t="b">
        <f t="shared" si="534"/>
        <v>0</v>
      </c>
      <c r="AE1631" s="2" t="b">
        <f t="shared" si="535"/>
        <v>0</v>
      </c>
      <c r="AF1631" s="2" t="b">
        <f t="shared" si="536"/>
        <v>0</v>
      </c>
      <c r="AG1631" s="2" t="b">
        <f t="shared" si="537"/>
        <v>0</v>
      </c>
      <c r="AH1631" s="17" t="b">
        <f t="shared" si="538"/>
        <v>0</v>
      </c>
      <c r="AI1631" s="2" t="b">
        <f t="shared" si="539"/>
        <v>0</v>
      </c>
      <c r="AJ1631" s="2" t="b">
        <f t="shared" si="540"/>
        <v>0</v>
      </c>
      <c r="AK1631" s="2" t="b">
        <f t="shared" si="541"/>
        <v>0</v>
      </c>
      <c r="AL1631" s="2" t="b">
        <f t="shared" si="542"/>
        <v>0</v>
      </c>
      <c r="AM1631" s="2" t="b">
        <f t="shared" si="543"/>
        <v>0</v>
      </c>
      <c r="AN1631" s="2" t="b">
        <f t="shared" si="544"/>
        <v>0</v>
      </c>
      <c r="AO1631" s="2" t="b">
        <v>0</v>
      </c>
      <c r="AP1631" s="2" t="b">
        <f t="shared" si="545"/>
        <v>0</v>
      </c>
      <c r="AQ1631" s="2" t="b">
        <v>0</v>
      </c>
      <c r="AR1631" s="7">
        <v>1</v>
      </c>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row>
    <row r="1632" spans="1:85" s="2" customFormat="1" ht="30" hidden="1" x14ac:dyDescent="0.25">
      <c r="A1632" s="7"/>
      <c r="L1632" s="11" t="s">
        <v>1021</v>
      </c>
      <c r="M1632" s="2" t="s">
        <v>1022</v>
      </c>
      <c r="N1632" s="7">
        <v>2010</v>
      </c>
      <c r="O1632" s="7">
        <v>1</v>
      </c>
      <c r="P1632" s="8">
        <v>40633.643750000003</v>
      </c>
      <c r="Q1632" s="7" t="s">
        <v>11</v>
      </c>
      <c r="R1632" s="7" t="s">
        <v>459</v>
      </c>
      <c r="S1632" s="7" t="s">
        <v>1018</v>
      </c>
      <c r="T1632" s="7" t="s">
        <v>687</v>
      </c>
      <c r="U1632" s="2">
        <f t="shared" si="525"/>
        <v>1</v>
      </c>
      <c r="V1632" s="2" t="b">
        <f t="shared" si="526"/>
        <v>1</v>
      </c>
      <c r="W1632" s="17" t="b">
        <f t="shared" si="527"/>
        <v>0</v>
      </c>
      <c r="X1632" s="2" t="b">
        <f t="shared" si="528"/>
        <v>0</v>
      </c>
      <c r="Y1632" s="2" t="b">
        <f t="shared" si="529"/>
        <v>0</v>
      </c>
      <c r="Z1632" s="2" t="b">
        <f t="shared" si="530"/>
        <v>0</v>
      </c>
      <c r="AA1632" s="2" t="b">
        <f t="shared" si="531"/>
        <v>0</v>
      </c>
      <c r="AB1632" s="2" t="b">
        <f t="shared" si="532"/>
        <v>0</v>
      </c>
      <c r="AC1632" s="2" t="b">
        <f t="shared" si="533"/>
        <v>0</v>
      </c>
      <c r="AD1632" s="2" t="b">
        <f t="shared" si="534"/>
        <v>0</v>
      </c>
      <c r="AE1632" s="2" t="b">
        <f t="shared" si="535"/>
        <v>0</v>
      </c>
      <c r="AF1632" s="2" t="b">
        <f t="shared" si="536"/>
        <v>0</v>
      </c>
      <c r="AG1632" s="2" t="b">
        <f t="shared" si="537"/>
        <v>0</v>
      </c>
      <c r="AH1632" s="17" t="b">
        <f t="shared" si="538"/>
        <v>0</v>
      </c>
      <c r="AI1632" s="2" t="b">
        <f t="shared" si="539"/>
        <v>0</v>
      </c>
      <c r="AJ1632" s="2" t="b">
        <f t="shared" si="540"/>
        <v>0</v>
      </c>
      <c r="AK1632" s="2" t="b">
        <f t="shared" si="541"/>
        <v>0</v>
      </c>
      <c r="AL1632" s="2" t="b">
        <f t="shared" si="542"/>
        <v>0</v>
      </c>
      <c r="AM1632" s="2" t="b">
        <f t="shared" si="543"/>
        <v>0</v>
      </c>
      <c r="AN1632" s="2" t="b">
        <f t="shared" si="544"/>
        <v>0</v>
      </c>
      <c r="AO1632" s="2" t="b">
        <v>0</v>
      </c>
      <c r="AP1632" s="2" t="b">
        <f t="shared" si="545"/>
        <v>0</v>
      </c>
      <c r="AQ1632" s="2" t="b">
        <v>0</v>
      </c>
      <c r="AR1632" s="7">
        <v>1</v>
      </c>
      <c r="AS1632" s="7" t="s">
        <v>5615</v>
      </c>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Q1632" s="7"/>
      <c r="BR1632" s="7"/>
      <c r="BS1632" s="7"/>
      <c r="BT1632" s="7"/>
      <c r="BU1632" s="7"/>
      <c r="BV1632" s="7"/>
      <c r="BW1632" s="7"/>
      <c r="BX1632" s="7"/>
      <c r="BY1632" s="7"/>
      <c r="BZ1632" s="7"/>
      <c r="CA1632" s="7"/>
      <c r="CB1632" s="7"/>
      <c r="CC1632" s="7"/>
      <c r="CD1632" s="7"/>
      <c r="CE1632" s="7"/>
    </row>
    <row r="1633" spans="1:85" s="2" customFormat="1" ht="30" hidden="1" x14ac:dyDescent="0.25">
      <c r="A1633" s="7"/>
      <c r="L1633" s="11" t="s">
        <v>960</v>
      </c>
      <c r="M1633" s="2" t="s">
        <v>961</v>
      </c>
      <c r="N1633" s="7">
        <v>2011</v>
      </c>
      <c r="O1633" s="7">
        <v>1</v>
      </c>
      <c r="P1633" s="8">
        <v>40633.45416666667</v>
      </c>
      <c r="Q1633" s="7" t="s">
        <v>11</v>
      </c>
      <c r="R1633" s="7" t="s">
        <v>459</v>
      </c>
      <c r="S1633" s="7" t="s">
        <v>955</v>
      </c>
      <c r="T1633" s="7" t="s">
        <v>774</v>
      </c>
      <c r="U1633" s="2">
        <f t="shared" si="525"/>
        <v>2</v>
      </c>
      <c r="V1633" s="2" t="b">
        <f t="shared" si="526"/>
        <v>1</v>
      </c>
      <c r="W1633" s="17" t="b">
        <f t="shared" si="527"/>
        <v>0</v>
      </c>
      <c r="X1633" s="2" t="b">
        <f t="shared" si="528"/>
        <v>1</v>
      </c>
      <c r="Y1633" s="2" t="b">
        <f t="shared" si="529"/>
        <v>0</v>
      </c>
      <c r="Z1633" s="2" t="b">
        <f t="shared" si="530"/>
        <v>0</v>
      </c>
      <c r="AA1633" s="2" t="b">
        <f t="shared" si="531"/>
        <v>0</v>
      </c>
      <c r="AB1633" s="2" t="b">
        <f t="shared" si="532"/>
        <v>0</v>
      </c>
      <c r="AC1633" s="2" t="b">
        <f t="shared" si="533"/>
        <v>0</v>
      </c>
      <c r="AD1633" s="2" t="b">
        <f t="shared" si="534"/>
        <v>0</v>
      </c>
      <c r="AE1633" s="2" t="b">
        <f t="shared" si="535"/>
        <v>0</v>
      </c>
      <c r="AF1633" s="2" t="b">
        <f t="shared" si="536"/>
        <v>0</v>
      </c>
      <c r="AG1633" s="2" t="b">
        <f t="shared" si="537"/>
        <v>0</v>
      </c>
      <c r="AH1633" s="17" t="b">
        <f t="shared" si="538"/>
        <v>0</v>
      </c>
      <c r="AI1633" s="2" t="b">
        <f t="shared" si="539"/>
        <v>0</v>
      </c>
      <c r="AJ1633" s="2" t="b">
        <f t="shared" si="540"/>
        <v>0</v>
      </c>
      <c r="AK1633" s="2" t="b">
        <f t="shared" si="541"/>
        <v>0</v>
      </c>
      <c r="AL1633" s="2" t="b">
        <f t="shared" si="542"/>
        <v>0</v>
      </c>
      <c r="AM1633" s="2" t="b">
        <f t="shared" si="543"/>
        <v>0</v>
      </c>
      <c r="AN1633" s="2" t="b">
        <f t="shared" si="544"/>
        <v>0</v>
      </c>
      <c r="AO1633" s="2" t="b">
        <v>0</v>
      </c>
      <c r="AP1633" s="2" t="b">
        <f t="shared" si="545"/>
        <v>0</v>
      </c>
      <c r="AQ1633" s="2" t="b">
        <v>0</v>
      </c>
      <c r="AR1633" s="7">
        <v>1</v>
      </c>
      <c r="AS1633" s="7">
        <v>3</v>
      </c>
      <c r="AT1633" s="7">
        <v>4</v>
      </c>
      <c r="AU1633" s="7">
        <v>12</v>
      </c>
      <c r="AV1633" s="7"/>
      <c r="AW1633" s="7"/>
      <c r="AX1633" s="7"/>
      <c r="AY1633" s="7"/>
      <c r="AZ1633" s="7"/>
      <c r="BA1633" s="7"/>
      <c r="BB1633" s="7"/>
      <c r="BC1633" s="7"/>
      <c r="BD1633" s="7"/>
      <c r="BE1633" s="7"/>
      <c r="BF1633" s="7"/>
      <c r="BG1633" s="7"/>
      <c r="BH1633" s="7"/>
      <c r="BI1633" s="7"/>
      <c r="BJ1633" s="7"/>
      <c r="BK1633" s="7"/>
      <c r="BL1633" s="7"/>
      <c r="BM1633" s="7"/>
      <c r="BN1633" s="7"/>
      <c r="BO1633" s="7"/>
      <c r="BQ1633" s="7"/>
      <c r="BR1633" s="7"/>
      <c r="BS1633" s="7"/>
      <c r="BT1633" s="7"/>
      <c r="BU1633" s="7"/>
      <c r="BV1633" s="7"/>
      <c r="BW1633" s="7"/>
      <c r="BX1633" s="7"/>
      <c r="BY1633" s="7"/>
      <c r="BZ1633" s="7"/>
      <c r="CA1633" s="7"/>
      <c r="CB1633" s="7"/>
      <c r="CC1633" s="7"/>
      <c r="CD1633" s="7"/>
      <c r="CE1633" s="7"/>
    </row>
    <row r="1634" spans="1:85" s="2" customFormat="1" ht="30" hidden="1" x14ac:dyDescent="0.25">
      <c r="A1634" s="7"/>
      <c r="L1634" s="11" t="s">
        <v>1051</v>
      </c>
      <c r="M1634" s="2" t="s">
        <v>1052</v>
      </c>
      <c r="N1634" s="7">
        <v>2012</v>
      </c>
      <c r="O1634" s="7">
        <v>1</v>
      </c>
      <c r="P1634" s="8">
        <v>40999.408333333333</v>
      </c>
      <c r="Q1634" s="7" t="s">
        <v>11</v>
      </c>
      <c r="R1634" s="7" t="s">
        <v>459</v>
      </c>
      <c r="S1634" s="7" t="s">
        <v>1046</v>
      </c>
      <c r="T1634" s="7" t="s">
        <v>759</v>
      </c>
      <c r="U1634" s="2">
        <f t="shared" si="525"/>
        <v>1</v>
      </c>
      <c r="V1634" s="2" t="b">
        <f t="shared" si="526"/>
        <v>1</v>
      </c>
      <c r="W1634" s="17" t="b">
        <f t="shared" si="527"/>
        <v>0</v>
      </c>
      <c r="X1634" s="2" t="b">
        <f t="shared" si="528"/>
        <v>0</v>
      </c>
      <c r="Y1634" s="2" t="b">
        <f t="shared" si="529"/>
        <v>0</v>
      </c>
      <c r="Z1634" s="2" t="b">
        <f t="shared" si="530"/>
        <v>0</v>
      </c>
      <c r="AA1634" s="2" t="b">
        <f t="shared" si="531"/>
        <v>0</v>
      </c>
      <c r="AB1634" s="2" t="b">
        <f t="shared" si="532"/>
        <v>0</v>
      </c>
      <c r="AC1634" s="2" t="b">
        <f t="shared" si="533"/>
        <v>0</v>
      </c>
      <c r="AD1634" s="2" t="b">
        <f t="shared" si="534"/>
        <v>0</v>
      </c>
      <c r="AE1634" s="2" t="b">
        <f t="shared" si="535"/>
        <v>0</v>
      </c>
      <c r="AF1634" s="2" t="b">
        <f t="shared" si="536"/>
        <v>0</v>
      </c>
      <c r="AG1634" s="2" t="b">
        <f t="shared" si="537"/>
        <v>0</v>
      </c>
      <c r="AH1634" s="17" t="b">
        <f t="shared" si="538"/>
        <v>0</v>
      </c>
      <c r="AI1634" s="2" t="b">
        <f t="shared" si="539"/>
        <v>0</v>
      </c>
      <c r="AJ1634" s="2" t="b">
        <f t="shared" si="540"/>
        <v>0</v>
      </c>
      <c r="AK1634" s="2" t="b">
        <f t="shared" si="541"/>
        <v>0</v>
      </c>
      <c r="AL1634" s="2" t="b">
        <f t="shared" si="542"/>
        <v>0</v>
      </c>
      <c r="AM1634" s="2" t="b">
        <f t="shared" si="543"/>
        <v>0</v>
      </c>
      <c r="AN1634" s="2" t="b">
        <f t="shared" si="544"/>
        <v>0</v>
      </c>
      <c r="AO1634" s="2" t="b">
        <v>0</v>
      </c>
      <c r="AP1634" s="2" t="b">
        <f t="shared" si="545"/>
        <v>0</v>
      </c>
      <c r="AQ1634" s="2" t="b">
        <v>0</v>
      </c>
      <c r="AR1634" s="7">
        <v>1</v>
      </c>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row>
    <row r="1635" spans="1:85" s="2" customFormat="1" ht="30" hidden="1" x14ac:dyDescent="0.25">
      <c r="A1635" s="7"/>
      <c r="L1635" s="11" t="s">
        <v>1145</v>
      </c>
      <c r="M1635" s="2" t="s">
        <v>1146</v>
      </c>
      <c r="N1635" s="7">
        <v>2011</v>
      </c>
      <c r="O1635" s="7">
        <v>1</v>
      </c>
      <c r="P1635" s="8">
        <v>40633.588194444441</v>
      </c>
      <c r="Q1635" s="7" t="s">
        <v>11</v>
      </c>
      <c r="R1635" s="7" t="s">
        <v>459</v>
      </c>
      <c r="S1635" s="7" t="s">
        <v>1137</v>
      </c>
      <c r="T1635" s="7" t="s">
        <v>1138</v>
      </c>
      <c r="U1635" s="2">
        <f t="shared" si="525"/>
        <v>0</v>
      </c>
      <c r="V1635" s="2" t="b">
        <f t="shared" si="526"/>
        <v>0</v>
      </c>
      <c r="W1635" s="17" t="b">
        <f t="shared" si="527"/>
        <v>0</v>
      </c>
      <c r="X1635" s="2" t="b">
        <f t="shared" si="528"/>
        <v>0</v>
      </c>
      <c r="Y1635" s="2" t="b">
        <f t="shared" si="529"/>
        <v>0</v>
      </c>
      <c r="Z1635" s="2" t="b">
        <f t="shared" si="530"/>
        <v>0</v>
      </c>
      <c r="AA1635" s="2" t="b">
        <f t="shared" si="531"/>
        <v>0</v>
      </c>
      <c r="AB1635" s="2" t="b">
        <f t="shared" si="532"/>
        <v>0</v>
      </c>
      <c r="AC1635" s="2" t="b">
        <f t="shared" si="533"/>
        <v>0</v>
      </c>
      <c r="AD1635" s="2" t="b">
        <f t="shared" si="534"/>
        <v>0</v>
      </c>
      <c r="AE1635" s="2" t="b">
        <f t="shared" si="535"/>
        <v>0</v>
      </c>
      <c r="AF1635" s="2" t="b">
        <f t="shared" si="536"/>
        <v>0</v>
      </c>
      <c r="AG1635" s="2" t="b">
        <f t="shared" si="537"/>
        <v>0</v>
      </c>
      <c r="AH1635" s="17" t="b">
        <f t="shared" si="538"/>
        <v>0</v>
      </c>
      <c r="AI1635" s="2" t="b">
        <f t="shared" si="539"/>
        <v>0</v>
      </c>
      <c r="AJ1635" s="2" t="b">
        <f t="shared" si="540"/>
        <v>0</v>
      </c>
      <c r="AK1635" s="2" t="b">
        <f t="shared" si="541"/>
        <v>0</v>
      </c>
      <c r="AL1635" s="2" t="b">
        <f t="shared" si="542"/>
        <v>0</v>
      </c>
      <c r="AM1635" s="2" t="b">
        <f t="shared" si="543"/>
        <v>0</v>
      </c>
      <c r="AN1635" s="2" t="b">
        <f t="shared" si="544"/>
        <v>0</v>
      </c>
      <c r="AO1635" s="2" t="b">
        <v>0</v>
      </c>
      <c r="AP1635" s="2" t="b">
        <f t="shared" si="545"/>
        <v>0</v>
      </c>
      <c r="AQ1635" s="2" t="b">
        <v>0</v>
      </c>
      <c r="AR1635" s="7" t="s">
        <v>5620</v>
      </c>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row>
    <row r="1636" spans="1:85" s="2" customFormat="1" ht="30" hidden="1" x14ac:dyDescent="0.25">
      <c r="A1636" s="7"/>
      <c r="L1636" s="11" t="s">
        <v>4288</v>
      </c>
      <c r="M1636" s="2" t="s">
        <v>4289</v>
      </c>
      <c r="N1636" s="7">
        <v>2010</v>
      </c>
      <c r="O1636" s="7">
        <v>1</v>
      </c>
      <c r="P1636" s="8">
        <v>40268.643055555556</v>
      </c>
      <c r="Q1636" s="7" t="s">
        <v>11</v>
      </c>
      <c r="R1636" s="7" t="s">
        <v>459</v>
      </c>
      <c r="S1636" s="7" t="s">
        <v>4287</v>
      </c>
      <c r="T1636" s="7" t="s">
        <v>782</v>
      </c>
      <c r="U1636" s="2">
        <f t="shared" si="525"/>
        <v>1</v>
      </c>
      <c r="V1636" s="2" t="b">
        <f t="shared" si="526"/>
        <v>1</v>
      </c>
      <c r="W1636" s="17" t="b">
        <f t="shared" si="527"/>
        <v>0</v>
      </c>
      <c r="X1636" s="2" t="b">
        <f t="shared" si="528"/>
        <v>0</v>
      </c>
      <c r="Y1636" s="2" t="b">
        <f t="shared" si="529"/>
        <v>0</v>
      </c>
      <c r="Z1636" s="2" t="b">
        <f t="shared" si="530"/>
        <v>0</v>
      </c>
      <c r="AA1636" s="2" t="b">
        <f t="shared" si="531"/>
        <v>0</v>
      </c>
      <c r="AB1636" s="2" t="b">
        <f t="shared" si="532"/>
        <v>0</v>
      </c>
      <c r="AC1636" s="2" t="b">
        <f t="shared" si="533"/>
        <v>0</v>
      </c>
      <c r="AD1636" s="2" t="b">
        <f t="shared" si="534"/>
        <v>0</v>
      </c>
      <c r="AE1636" s="2" t="b">
        <f t="shared" si="535"/>
        <v>0</v>
      </c>
      <c r="AF1636" s="2" t="b">
        <f t="shared" si="536"/>
        <v>0</v>
      </c>
      <c r="AG1636" s="2" t="b">
        <f t="shared" si="537"/>
        <v>0</v>
      </c>
      <c r="AH1636" s="17" t="b">
        <f t="shared" si="538"/>
        <v>0</v>
      </c>
      <c r="AI1636" s="2" t="b">
        <f t="shared" si="539"/>
        <v>0</v>
      </c>
      <c r="AJ1636" s="2" t="b">
        <f t="shared" si="540"/>
        <v>0</v>
      </c>
      <c r="AK1636" s="2" t="b">
        <f t="shared" si="541"/>
        <v>0</v>
      </c>
      <c r="AL1636" s="2" t="b">
        <f t="shared" si="542"/>
        <v>0</v>
      </c>
      <c r="AM1636" s="2" t="b">
        <f t="shared" si="543"/>
        <v>0</v>
      </c>
      <c r="AN1636" s="2" t="b">
        <f t="shared" si="544"/>
        <v>0</v>
      </c>
      <c r="AO1636" s="2" t="b">
        <v>0</v>
      </c>
      <c r="AP1636" s="2" t="b">
        <f t="shared" si="545"/>
        <v>0</v>
      </c>
      <c r="AQ1636" s="2" t="b">
        <v>0</v>
      </c>
      <c r="AR1636" s="7">
        <v>1</v>
      </c>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Q1636" s="7"/>
      <c r="BR1636" s="7"/>
      <c r="BS1636" s="7"/>
      <c r="BT1636" s="7"/>
      <c r="BU1636" s="7"/>
      <c r="BV1636" s="7"/>
      <c r="BW1636" s="7"/>
      <c r="BX1636" s="7"/>
      <c r="BY1636" s="7"/>
      <c r="BZ1636" s="7"/>
      <c r="CA1636" s="7"/>
      <c r="CB1636" s="7"/>
      <c r="CC1636" s="7"/>
      <c r="CD1636" s="7"/>
      <c r="CE1636" s="7"/>
    </row>
    <row r="1637" spans="1:85" s="2" customFormat="1" ht="30" hidden="1" x14ac:dyDescent="0.25">
      <c r="A1637" s="7"/>
      <c r="L1637" s="11" t="s">
        <v>457</v>
      </c>
      <c r="M1637" s="2" t="s">
        <v>458</v>
      </c>
      <c r="N1637" s="7">
        <v>2012</v>
      </c>
      <c r="O1637" s="7">
        <v>1</v>
      </c>
      <c r="P1637" s="8">
        <v>40999.40347222222</v>
      </c>
      <c r="Q1637" s="7" t="s">
        <v>11</v>
      </c>
      <c r="R1637" s="7" t="s">
        <v>459</v>
      </c>
      <c r="S1637" s="7" t="s">
        <v>460</v>
      </c>
      <c r="T1637" s="7" t="s">
        <v>461</v>
      </c>
      <c r="U1637" s="2">
        <f t="shared" si="525"/>
        <v>1</v>
      </c>
      <c r="V1637" s="2" t="b">
        <f t="shared" si="526"/>
        <v>1</v>
      </c>
      <c r="W1637" s="17" t="b">
        <f t="shared" si="527"/>
        <v>0</v>
      </c>
      <c r="X1637" s="2" t="b">
        <f t="shared" si="528"/>
        <v>0</v>
      </c>
      <c r="Y1637" s="2" t="b">
        <f t="shared" si="529"/>
        <v>0</v>
      </c>
      <c r="Z1637" s="2" t="b">
        <f t="shared" si="530"/>
        <v>0</v>
      </c>
      <c r="AA1637" s="2" t="b">
        <f t="shared" si="531"/>
        <v>0</v>
      </c>
      <c r="AB1637" s="2" t="b">
        <f t="shared" si="532"/>
        <v>0</v>
      </c>
      <c r="AC1637" s="2" t="b">
        <f t="shared" si="533"/>
        <v>0</v>
      </c>
      <c r="AD1637" s="2" t="b">
        <f t="shared" si="534"/>
        <v>0</v>
      </c>
      <c r="AE1637" s="2" t="b">
        <f t="shared" si="535"/>
        <v>0</v>
      </c>
      <c r="AF1637" s="2" t="b">
        <f t="shared" si="536"/>
        <v>0</v>
      </c>
      <c r="AG1637" s="2" t="b">
        <f t="shared" si="537"/>
        <v>0</v>
      </c>
      <c r="AH1637" s="17" t="b">
        <f t="shared" si="538"/>
        <v>0</v>
      </c>
      <c r="AI1637" s="2" t="b">
        <f t="shared" si="539"/>
        <v>0</v>
      </c>
      <c r="AJ1637" s="2" t="b">
        <f t="shared" si="540"/>
        <v>0</v>
      </c>
      <c r="AK1637" s="2" t="b">
        <f t="shared" si="541"/>
        <v>0</v>
      </c>
      <c r="AL1637" s="2" t="b">
        <f t="shared" si="542"/>
        <v>0</v>
      </c>
      <c r="AM1637" s="2" t="b">
        <f t="shared" si="543"/>
        <v>0</v>
      </c>
      <c r="AN1637" s="2" t="b">
        <f t="shared" si="544"/>
        <v>0</v>
      </c>
      <c r="AO1637" s="2" t="b">
        <v>0</v>
      </c>
      <c r="AP1637" s="2" t="b">
        <f t="shared" si="545"/>
        <v>0</v>
      </c>
      <c r="AQ1637" s="2" t="b">
        <v>0</v>
      </c>
      <c r="AR1637" s="7">
        <v>1</v>
      </c>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row>
    <row r="1638" spans="1:85" s="2" customFormat="1" ht="30" hidden="1" x14ac:dyDescent="0.25">
      <c r="A1638" s="7"/>
      <c r="L1638" s="11" t="s">
        <v>1185</v>
      </c>
      <c r="M1638" s="2" t="s">
        <v>1186</v>
      </c>
      <c r="N1638" s="7">
        <v>2010</v>
      </c>
      <c r="O1638" s="7">
        <v>1</v>
      </c>
      <c r="P1638" s="8">
        <v>40268.630555555559</v>
      </c>
      <c r="Q1638" s="7" t="s">
        <v>11</v>
      </c>
      <c r="R1638" s="7" t="s">
        <v>459</v>
      </c>
      <c r="S1638" s="7" t="s">
        <v>1179</v>
      </c>
      <c r="T1638" s="7" t="s">
        <v>1180</v>
      </c>
      <c r="U1638" s="2">
        <f t="shared" si="525"/>
        <v>1</v>
      </c>
      <c r="V1638" s="2" t="b">
        <f t="shared" si="526"/>
        <v>1</v>
      </c>
      <c r="W1638" s="17" t="b">
        <f t="shared" si="527"/>
        <v>0</v>
      </c>
      <c r="X1638" s="2" t="b">
        <f t="shared" si="528"/>
        <v>0</v>
      </c>
      <c r="Y1638" s="2" t="b">
        <f t="shared" si="529"/>
        <v>0</v>
      </c>
      <c r="Z1638" s="2" t="b">
        <f t="shared" si="530"/>
        <v>0</v>
      </c>
      <c r="AA1638" s="2" t="b">
        <f t="shared" si="531"/>
        <v>0</v>
      </c>
      <c r="AB1638" s="2" t="b">
        <f t="shared" si="532"/>
        <v>0</v>
      </c>
      <c r="AC1638" s="2" t="b">
        <f t="shared" si="533"/>
        <v>0</v>
      </c>
      <c r="AD1638" s="2" t="b">
        <f t="shared" si="534"/>
        <v>0</v>
      </c>
      <c r="AE1638" s="2" t="b">
        <f t="shared" si="535"/>
        <v>0</v>
      </c>
      <c r="AF1638" s="2" t="b">
        <f t="shared" si="536"/>
        <v>0</v>
      </c>
      <c r="AG1638" s="2" t="b">
        <f t="shared" si="537"/>
        <v>0</v>
      </c>
      <c r="AH1638" s="17" t="b">
        <f t="shared" si="538"/>
        <v>0</v>
      </c>
      <c r="AI1638" s="2" t="b">
        <f t="shared" si="539"/>
        <v>0</v>
      </c>
      <c r="AJ1638" s="2" t="b">
        <f t="shared" si="540"/>
        <v>0</v>
      </c>
      <c r="AK1638" s="2" t="b">
        <f t="shared" si="541"/>
        <v>0</v>
      </c>
      <c r="AL1638" s="2" t="b">
        <f t="shared" si="542"/>
        <v>0</v>
      </c>
      <c r="AM1638" s="2" t="b">
        <f t="shared" si="543"/>
        <v>0</v>
      </c>
      <c r="AN1638" s="2" t="b">
        <f t="shared" si="544"/>
        <v>0</v>
      </c>
      <c r="AO1638" s="2" t="b">
        <v>0</v>
      </c>
      <c r="AP1638" s="2" t="b">
        <f t="shared" si="545"/>
        <v>0</v>
      </c>
      <c r="AQ1638" s="2" t="b">
        <v>0</v>
      </c>
      <c r="AR1638" s="7">
        <v>1</v>
      </c>
      <c r="AS1638" s="7" t="s">
        <v>5615</v>
      </c>
      <c r="AT1638" s="7">
        <v>12</v>
      </c>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row>
    <row r="1639" spans="1:85" s="2" customFormat="1" ht="30" hidden="1" x14ac:dyDescent="0.25">
      <c r="A1639" s="7"/>
      <c r="L1639" s="11" t="s">
        <v>2432</v>
      </c>
      <c r="M1639" s="2" t="s">
        <v>2433</v>
      </c>
      <c r="N1639" s="7">
        <v>2011</v>
      </c>
      <c r="O1639" s="7">
        <v>1</v>
      </c>
      <c r="P1639" s="8">
        <v>40633.448611111111</v>
      </c>
      <c r="Q1639" s="7" t="s">
        <v>11</v>
      </c>
      <c r="R1639" s="7" t="s">
        <v>459</v>
      </c>
      <c r="S1639" s="7" t="s">
        <v>2434</v>
      </c>
      <c r="T1639" s="7" t="s">
        <v>499</v>
      </c>
      <c r="U1639" s="2">
        <f t="shared" si="525"/>
        <v>1</v>
      </c>
      <c r="V1639" s="2" t="b">
        <f t="shared" si="526"/>
        <v>1</v>
      </c>
      <c r="W1639" s="17" t="b">
        <f t="shared" si="527"/>
        <v>0</v>
      </c>
      <c r="X1639" s="2" t="b">
        <f t="shared" si="528"/>
        <v>0</v>
      </c>
      <c r="Y1639" s="2" t="b">
        <f t="shared" si="529"/>
        <v>0</v>
      </c>
      <c r="Z1639" s="2" t="b">
        <f t="shared" si="530"/>
        <v>0</v>
      </c>
      <c r="AA1639" s="2" t="b">
        <f t="shared" si="531"/>
        <v>0</v>
      </c>
      <c r="AB1639" s="2" t="b">
        <f t="shared" si="532"/>
        <v>0</v>
      </c>
      <c r="AC1639" s="2" t="b">
        <f t="shared" si="533"/>
        <v>0</v>
      </c>
      <c r="AD1639" s="2" t="b">
        <f t="shared" si="534"/>
        <v>0</v>
      </c>
      <c r="AE1639" s="2" t="b">
        <f t="shared" si="535"/>
        <v>0</v>
      </c>
      <c r="AF1639" s="2" t="b">
        <f t="shared" si="536"/>
        <v>0</v>
      </c>
      <c r="AG1639" s="2" t="b">
        <f t="shared" si="537"/>
        <v>0</v>
      </c>
      <c r="AH1639" s="17" t="b">
        <f t="shared" si="538"/>
        <v>0</v>
      </c>
      <c r="AI1639" s="2" t="b">
        <f t="shared" si="539"/>
        <v>0</v>
      </c>
      <c r="AJ1639" s="2" t="b">
        <f t="shared" si="540"/>
        <v>0</v>
      </c>
      <c r="AK1639" s="2" t="b">
        <f t="shared" si="541"/>
        <v>0</v>
      </c>
      <c r="AL1639" s="2" t="b">
        <f t="shared" si="542"/>
        <v>0</v>
      </c>
      <c r="AM1639" s="2" t="b">
        <f t="shared" si="543"/>
        <v>0</v>
      </c>
      <c r="AN1639" s="2" t="b">
        <f t="shared" si="544"/>
        <v>0</v>
      </c>
      <c r="AO1639" s="2" t="b">
        <v>0</v>
      </c>
      <c r="AP1639" s="2" t="b">
        <f t="shared" si="545"/>
        <v>0</v>
      </c>
      <c r="AQ1639" s="2" t="b">
        <v>0</v>
      </c>
      <c r="AR1639" s="7">
        <v>1</v>
      </c>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row>
    <row r="1640" spans="1:85" s="2" customFormat="1" ht="45" hidden="1" x14ac:dyDescent="0.25">
      <c r="A1640" s="7"/>
      <c r="L1640" s="11" t="s">
        <v>1053</v>
      </c>
      <c r="M1640" s="2" t="s">
        <v>1054</v>
      </c>
      <c r="N1640" s="7">
        <v>2012</v>
      </c>
      <c r="O1640" s="7">
        <v>1</v>
      </c>
      <c r="P1640" s="8">
        <v>40969.510416666664</v>
      </c>
      <c r="Q1640" s="7" t="s">
        <v>11</v>
      </c>
      <c r="R1640" s="7" t="s">
        <v>459</v>
      </c>
      <c r="S1640" s="7" t="s">
        <v>1046</v>
      </c>
      <c r="T1640" s="7" t="s">
        <v>759</v>
      </c>
      <c r="U1640" s="2">
        <f t="shared" si="525"/>
        <v>1</v>
      </c>
      <c r="V1640" s="2" t="b">
        <f t="shared" si="526"/>
        <v>1</v>
      </c>
      <c r="W1640" s="17" t="b">
        <f t="shared" si="527"/>
        <v>0</v>
      </c>
      <c r="X1640" s="2" t="b">
        <f t="shared" si="528"/>
        <v>0</v>
      </c>
      <c r="Y1640" s="2" t="b">
        <f t="shared" si="529"/>
        <v>0</v>
      </c>
      <c r="Z1640" s="2" t="b">
        <f t="shared" si="530"/>
        <v>0</v>
      </c>
      <c r="AA1640" s="2" t="b">
        <f t="shared" si="531"/>
        <v>0</v>
      </c>
      <c r="AB1640" s="2" t="b">
        <f t="shared" si="532"/>
        <v>0</v>
      </c>
      <c r="AC1640" s="2" t="b">
        <f t="shared" si="533"/>
        <v>0</v>
      </c>
      <c r="AD1640" s="2" t="b">
        <f t="shared" si="534"/>
        <v>0</v>
      </c>
      <c r="AE1640" s="2" t="b">
        <f t="shared" si="535"/>
        <v>0</v>
      </c>
      <c r="AF1640" s="2" t="b">
        <f t="shared" si="536"/>
        <v>0</v>
      </c>
      <c r="AG1640" s="2" t="b">
        <f t="shared" si="537"/>
        <v>0</v>
      </c>
      <c r="AH1640" s="17" t="b">
        <f t="shared" si="538"/>
        <v>0</v>
      </c>
      <c r="AI1640" s="2" t="b">
        <f t="shared" si="539"/>
        <v>0</v>
      </c>
      <c r="AJ1640" s="2" t="b">
        <f t="shared" si="540"/>
        <v>0</v>
      </c>
      <c r="AK1640" s="2" t="b">
        <f t="shared" si="541"/>
        <v>0</v>
      </c>
      <c r="AL1640" s="2" t="b">
        <f t="shared" si="542"/>
        <v>0</v>
      </c>
      <c r="AM1640" s="2" t="b">
        <f t="shared" si="543"/>
        <v>0</v>
      </c>
      <c r="AN1640" s="2" t="b">
        <f t="shared" si="544"/>
        <v>0</v>
      </c>
      <c r="AO1640" s="2" t="b">
        <v>0</v>
      </c>
      <c r="AP1640" s="2" t="b">
        <f t="shared" si="545"/>
        <v>0</v>
      </c>
      <c r="AQ1640" s="2" t="b">
        <v>0</v>
      </c>
      <c r="AR1640" s="7">
        <v>1</v>
      </c>
      <c r="AS1640" s="7" t="s">
        <v>5615</v>
      </c>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row>
    <row r="1641" spans="1:85" s="2" customFormat="1" ht="30" hidden="1" x14ac:dyDescent="0.25">
      <c r="A1641" s="7"/>
      <c r="L1641" s="11" t="s">
        <v>1096</v>
      </c>
      <c r="M1641" s="2" t="s">
        <v>1097</v>
      </c>
      <c r="N1641" s="7">
        <v>2013</v>
      </c>
      <c r="O1641" s="7">
        <v>1</v>
      </c>
      <c r="P1641" s="8">
        <v>41364.631944444445</v>
      </c>
      <c r="Q1641" s="7" t="s">
        <v>11</v>
      </c>
      <c r="R1641" s="7" t="s">
        <v>459</v>
      </c>
      <c r="S1641" s="7" t="s">
        <v>1087</v>
      </c>
      <c r="T1641" s="7" t="s">
        <v>499</v>
      </c>
      <c r="U1641" s="2">
        <f t="shared" si="525"/>
        <v>1</v>
      </c>
      <c r="V1641" s="2" t="b">
        <f t="shared" si="526"/>
        <v>1</v>
      </c>
      <c r="W1641" s="17" t="b">
        <f t="shared" si="527"/>
        <v>0</v>
      </c>
      <c r="X1641" s="2" t="b">
        <f t="shared" si="528"/>
        <v>0</v>
      </c>
      <c r="Y1641" s="2" t="b">
        <f t="shared" si="529"/>
        <v>0</v>
      </c>
      <c r="Z1641" s="2" t="b">
        <f t="shared" si="530"/>
        <v>0</v>
      </c>
      <c r="AA1641" s="2" t="b">
        <f t="shared" si="531"/>
        <v>0</v>
      </c>
      <c r="AB1641" s="2" t="b">
        <f t="shared" si="532"/>
        <v>0</v>
      </c>
      <c r="AC1641" s="2" t="b">
        <f t="shared" si="533"/>
        <v>0</v>
      </c>
      <c r="AD1641" s="2" t="b">
        <f t="shared" si="534"/>
        <v>0</v>
      </c>
      <c r="AE1641" s="2" t="b">
        <f t="shared" si="535"/>
        <v>0</v>
      </c>
      <c r="AF1641" s="2" t="b">
        <f t="shared" si="536"/>
        <v>0</v>
      </c>
      <c r="AG1641" s="2" t="b">
        <f t="shared" si="537"/>
        <v>0</v>
      </c>
      <c r="AH1641" s="17" t="b">
        <f t="shared" si="538"/>
        <v>0</v>
      </c>
      <c r="AI1641" s="2" t="b">
        <f t="shared" si="539"/>
        <v>0</v>
      </c>
      <c r="AJ1641" s="2" t="b">
        <f t="shared" si="540"/>
        <v>0</v>
      </c>
      <c r="AK1641" s="2" t="b">
        <f t="shared" si="541"/>
        <v>0</v>
      </c>
      <c r="AL1641" s="2" t="b">
        <f t="shared" si="542"/>
        <v>0</v>
      </c>
      <c r="AM1641" s="2" t="b">
        <f t="shared" si="543"/>
        <v>0</v>
      </c>
      <c r="AN1641" s="2" t="b">
        <f t="shared" si="544"/>
        <v>0</v>
      </c>
      <c r="AO1641" s="2" t="b">
        <v>0</v>
      </c>
      <c r="AP1641" s="2" t="b">
        <f t="shared" si="545"/>
        <v>0</v>
      </c>
      <c r="AQ1641" s="2" t="b">
        <v>0</v>
      </c>
      <c r="AR1641" s="7">
        <v>1</v>
      </c>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row>
    <row r="1642" spans="1:85" s="2" customFormat="1" ht="30" hidden="1" x14ac:dyDescent="0.25">
      <c r="A1642" s="7"/>
      <c r="L1642" s="11" t="s">
        <v>2418</v>
      </c>
      <c r="M1642" s="2" t="s">
        <v>2419</v>
      </c>
      <c r="N1642" s="7">
        <v>2012</v>
      </c>
      <c r="O1642" s="7">
        <v>1</v>
      </c>
      <c r="P1642" s="8">
        <v>41364.678472222222</v>
      </c>
      <c r="Q1642" s="7" t="s">
        <v>11</v>
      </c>
      <c r="R1642" s="7" t="s">
        <v>459</v>
      </c>
      <c r="S1642" s="7" t="s">
        <v>2420</v>
      </c>
      <c r="T1642" s="7" t="s">
        <v>687</v>
      </c>
      <c r="U1642" s="2">
        <f t="shared" si="525"/>
        <v>1</v>
      </c>
      <c r="V1642" s="2" t="b">
        <f t="shared" si="526"/>
        <v>1</v>
      </c>
      <c r="W1642" s="17" t="b">
        <f t="shared" si="527"/>
        <v>0</v>
      </c>
      <c r="X1642" s="2" t="b">
        <f t="shared" si="528"/>
        <v>0</v>
      </c>
      <c r="Y1642" s="2" t="b">
        <f t="shared" si="529"/>
        <v>0</v>
      </c>
      <c r="Z1642" s="2" t="b">
        <f t="shared" si="530"/>
        <v>0</v>
      </c>
      <c r="AA1642" s="2" t="b">
        <f t="shared" si="531"/>
        <v>0</v>
      </c>
      <c r="AB1642" s="2" t="b">
        <f t="shared" si="532"/>
        <v>0</v>
      </c>
      <c r="AC1642" s="2" t="b">
        <f t="shared" si="533"/>
        <v>0</v>
      </c>
      <c r="AD1642" s="2" t="b">
        <f t="shared" si="534"/>
        <v>0</v>
      </c>
      <c r="AE1642" s="2" t="b">
        <f t="shared" si="535"/>
        <v>0</v>
      </c>
      <c r="AF1642" s="2" t="b">
        <f t="shared" si="536"/>
        <v>0</v>
      </c>
      <c r="AG1642" s="2" t="b">
        <f t="shared" si="537"/>
        <v>0</v>
      </c>
      <c r="AH1642" s="17" t="b">
        <f t="shared" si="538"/>
        <v>0</v>
      </c>
      <c r="AI1642" s="2" t="b">
        <f t="shared" si="539"/>
        <v>0</v>
      </c>
      <c r="AJ1642" s="2" t="b">
        <f t="shared" si="540"/>
        <v>0</v>
      </c>
      <c r="AK1642" s="2" t="b">
        <f t="shared" si="541"/>
        <v>0</v>
      </c>
      <c r="AL1642" s="2" t="b">
        <f t="shared" si="542"/>
        <v>0</v>
      </c>
      <c r="AM1642" s="2" t="b">
        <f t="shared" si="543"/>
        <v>0</v>
      </c>
      <c r="AN1642" s="2" t="b">
        <f t="shared" si="544"/>
        <v>0</v>
      </c>
      <c r="AO1642" s="2" t="b">
        <v>0</v>
      </c>
      <c r="AP1642" s="2" t="b">
        <f t="shared" si="545"/>
        <v>0</v>
      </c>
      <c r="AQ1642" s="2" t="b">
        <v>0</v>
      </c>
      <c r="AR1642" s="7">
        <v>1</v>
      </c>
      <c r="AS1642" s="7" t="s">
        <v>5615</v>
      </c>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28"/>
      <c r="BQ1642" s="28"/>
      <c r="BR1642" s="28"/>
      <c r="BS1642" s="28"/>
      <c r="BT1642" s="28"/>
      <c r="BU1642" s="28"/>
      <c r="BV1642" s="28"/>
      <c r="BW1642" s="28"/>
      <c r="BX1642" s="28"/>
      <c r="BY1642" s="28"/>
      <c r="BZ1642" s="28"/>
      <c r="CA1642" s="28"/>
      <c r="CB1642" s="28"/>
      <c r="CC1642" s="28"/>
      <c r="CD1642" s="28"/>
      <c r="CE1642" s="28"/>
      <c r="CF1642" s="7"/>
      <c r="CG1642" s="7"/>
    </row>
    <row r="1643" spans="1:85" s="2" customFormat="1" ht="30" hidden="1" x14ac:dyDescent="0.25">
      <c r="A1643" s="7"/>
      <c r="L1643" s="11" t="s">
        <v>847</v>
      </c>
      <c r="M1643" s="2" t="s">
        <v>848</v>
      </c>
      <c r="N1643" s="7">
        <v>2012</v>
      </c>
      <c r="O1643" s="7">
        <v>1</v>
      </c>
      <c r="P1643" s="8">
        <v>40999.629861111112</v>
      </c>
      <c r="Q1643" s="7" t="s">
        <v>11</v>
      </c>
      <c r="R1643" s="7" t="s">
        <v>459</v>
      </c>
      <c r="S1643" s="7" t="s">
        <v>842</v>
      </c>
      <c r="T1643" s="7" t="s">
        <v>480</v>
      </c>
      <c r="U1643" s="2">
        <f t="shared" si="525"/>
        <v>1</v>
      </c>
      <c r="V1643" s="2" t="b">
        <f t="shared" si="526"/>
        <v>1</v>
      </c>
      <c r="W1643" s="17" t="b">
        <f t="shared" si="527"/>
        <v>0</v>
      </c>
      <c r="X1643" s="2" t="b">
        <f t="shared" si="528"/>
        <v>0</v>
      </c>
      <c r="Y1643" s="2" t="b">
        <f t="shared" si="529"/>
        <v>0</v>
      </c>
      <c r="Z1643" s="2" t="b">
        <f t="shared" si="530"/>
        <v>0</v>
      </c>
      <c r="AA1643" s="2" t="b">
        <f t="shared" si="531"/>
        <v>0</v>
      </c>
      <c r="AB1643" s="2" t="b">
        <f t="shared" si="532"/>
        <v>0</v>
      </c>
      <c r="AC1643" s="2" t="b">
        <f t="shared" si="533"/>
        <v>0</v>
      </c>
      <c r="AD1643" s="2" t="b">
        <f t="shared" si="534"/>
        <v>0</v>
      </c>
      <c r="AE1643" s="2" t="b">
        <f t="shared" si="535"/>
        <v>0</v>
      </c>
      <c r="AF1643" s="2" t="b">
        <f t="shared" si="536"/>
        <v>0</v>
      </c>
      <c r="AG1643" s="2" t="b">
        <f t="shared" si="537"/>
        <v>0</v>
      </c>
      <c r="AH1643" s="17" t="b">
        <f t="shared" si="538"/>
        <v>0</v>
      </c>
      <c r="AI1643" s="2" t="b">
        <f t="shared" si="539"/>
        <v>0</v>
      </c>
      <c r="AJ1643" s="2" t="b">
        <f t="shared" si="540"/>
        <v>0</v>
      </c>
      <c r="AK1643" s="2" t="b">
        <f t="shared" si="541"/>
        <v>0</v>
      </c>
      <c r="AL1643" s="2" t="b">
        <f t="shared" si="542"/>
        <v>0</v>
      </c>
      <c r="AM1643" s="2" t="b">
        <f t="shared" si="543"/>
        <v>0</v>
      </c>
      <c r="AN1643" s="2" t="b">
        <f t="shared" si="544"/>
        <v>0</v>
      </c>
      <c r="AO1643" s="2" t="b">
        <v>0</v>
      </c>
      <c r="AP1643" s="2" t="b">
        <f t="shared" si="545"/>
        <v>0</v>
      </c>
      <c r="AQ1643" s="2" t="b">
        <v>0</v>
      </c>
      <c r="AR1643" s="7">
        <v>1</v>
      </c>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row>
    <row r="1644" spans="1:85" s="2" customFormat="1" ht="30" hidden="1" x14ac:dyDescent="0.25">
      <c r="A1644" s="7"/>
      <c r="L1644" s="11" t="s">
        <v>1187</v>
      </c>
      <c r="M1644" s="2" t="s">
        <v>1188</v>
      </c>
      <c r="N1644" s="7">
        <v>2012</v>
      </c>
      <c r="O1644" s="7">
        <v>1</v>
      </c>
      <c r="P1644" s="8">
        <v>40999.415277777778</v>
      </c>
      <c r="Q1644" s="7" t="s">
        <v>11</v>
      </c>
      <c r="R1644" s="7" t="s">
        <v>459</v>
      </c>
      <c r="S1644" s="7" t="s">
        <v>1179</v>
      </c>
      <c r="T1644" s="7" t="s">
        <v>1180</v>
      </c>
      <c r="U1644" s="2">
        <f t="shared" si="525"/>
        <v>1</v>
      </c>
      <c r="V1644" s="2" t="b">
        <f t="shared" si="526"/>
        <v>1</v>
      </c>
      <c r="W1644" s="17" t="b">
        <f t="shared" si="527"/>
        <v>0</v>
      </c>
      <c r="X1644" s="2" t="b">
        <f t="shared" si="528"/>
        <v>0</v>
      </c>
      <c r="Y1644" s="2" t="b">
        <f t="shared" si="529"/>
        <v>0</v>
      </c>
      <c r="Z1644" s="2" t="b">
        <f t="shared" si="530"/>
        <v>0</v>
      </c>
      <c r="AA1644" s="2" t="b">
        <f t="shared" si="531"/>
        <v>0</v>
      </c>
      <c r="AB1644" s="2" t="b">
        <f t="shared" si="532"/>
        <v>0</v>
      </c>
      <c r="AC1644" s="2" t="b">
        <f t="shared" si="533"/>
        <v>0</v>
      </c>
      <c r="AD1644" s="2" t="b">
        <f t="shared" si="534"/>
        <v>0</v>
      </c>
      <c r="AE1644" s="2" t="b">
        <f t="shared" si="535"/>
        <v>0</v>
      </c>
      <c r="AF1644" s="2" t="b">
        <f t="shared" si="536"/>
        <v>0</v>
      </c>
      <c r="AG1644" s="2" t="b">
        <f t="shared" si="537"/>
        <v>0</v>
      </c>
      <c r="AH1644" s="17" t="b">
        <f t="shared" si="538"/>
        <v>0</v>
      </c>
      <c r="AI1644" s="2" t="b">
        <f t="shared" si="539"/>
        <v>0</v>
      </c>
      <c r="AJ1644" s="2" t="b">
        <f t="shared" si="540"/>
        <v>0</v>
      </c>
      <c r="AK1644" s="2" t="b">
        <f t="shared" si="541"/>
        <v>0</v>
      </c>
      <c r="AL1644" s="2" t="b">
        <f t="shared" si="542"/>
        <v>0</v>
      </c>
      <c r="AM1644" s="2" t="b">
        <f t="shared" si="543"/>
        <v>0</v>
      </c>
      <c r="AN1644" s="2" t="b">
        <f t="shared" si="544"/>
        <v>0</v>
      </c>
      <c r="AO1644" s="2" t="b">
        <v>0</v>
      </c>
      <c r="AP1644" s="2" t="b">
        <f t="shared" si="545"/>
        <v>0</v>
      </c>
      <c r="AQ1644" s="2" t="b">
        <v>0</v>
      </c>
      <c r="AR1644" s="7">
        <v>1</v>
      </c>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row>
    <row r="1645" spans="1:85" s="2" customFormat="1" hidden="1" x14ac:dyDescent="0.25">
      <c r="A1645" s="7"/>
      <c r="L1645" s="11" t="s">
        <v>897</v>
      </c>
      <c r="M1645" s="2" t="s">
        <v>898</v>
      </c>
      <c r="N1645" s="7">
        <v>2012</v>
      </c>
      <c r="O1645" s="7">
        <v>1</v>
      </c>
      <c r="P1645" s="8">
        <v>40999.459722222222</v>
      </c>
      <c r="Q1645" s="7" t="s">
        <v>11</v>
      </c>
      <c r="R1645" s="7" t="s">
        <v>459</v>
      </c>
      <c r="S1645" s="7" t="s">
        <v>895</v>
      </c>
      <c r="T1645" s="7" t="s">
        <v>896</v>
      </c>
      <c r="U1645" s="2">
        <f t="shared" si="525"/>
        <v>1</v>
      </c>
      <c r="V1645" s="2" t="b">
        <f t="shared" si="526"/>
        <v>1</v>
      </c>
      <c r="W1645" s="17" t="b">
        <f t="shared" si="527"/>
        <v>0</v>
      </c>
      <c r="X1645" s="2" t="b">
        <f t="shared" si="528"/>
        <v>0</v>
      </c>
      <c r="Y1645" s="2" t="b">
        <f t="shared" si="529"/>
        <v>0</v>
      </c>
      <c r="Z1645" s="2" t="b">
        <f t="shared" si="530"/>
        <v>0</v>
      </c>
      <c r="AA1645" s="2" t="b">
        <f t="shared" si="531"/>
        <v>0</v>
      </c>
      <c r="AB1645" s="2" t="b">
        <f t="shared" si="532"/>
        <v>0</v>
      </c>
      <c r="AC1645" s="2" t="b">
        <f t="shared" si="533"/>
        <v>0</v>
      </c>
      <c r="AD1645" s="2" t="b">
        <f t="shared" si="534"/>
        <v>0</v>
      </c>
      <c r="AE1645" s="2" t="b">
        <f t="shared" si="535"/>
        <v>0</v>
      </c>
      <c r="AF1645" s="2" t="b">
        <f t="shared" si="536"/>
        <v>0</v>
      </c>
      <c r="AG1645" s="2" t="b">
        <f t="shared" si="537"/>
        <v>0</v>
      </c>
      <c r="AH1645" s="17" t="b">
        <f t="shared" si="538"/>
        <v>0</v>
      </c>
      <c r="AI1645" s="2" t="b">
        <f t="shared" si="539"/>
        <v>0</v>
      </c>
      <c r="AJ1645" s="2" t="b">
        <f t="shared" si="540"/>
        <v>0</v>
      </c>
      <c r="AK1645" s="2" t="b">
        <f t="shared" si="541"/>
        <v>0</v>
      </c>
      <c r="AL1645" s="2" t="b">
        <f t="shared" si="542"/>
        <v>0</v>
      </c>
      <c r="AM1645" s="2" t="b">
        <f t="shared" si="543"/>
        <v>0</v>
      </c>
      <c r="AN1645" s="2" t="b">
        <f t="shared" si="544"/>
        <v>0</v>
      </c>
      <c r="AO1645" s="2" t="b">
        <v>0</v>
      </c>
      <c r="AP1645" s="2" t="b">
        <f t="shared" si="545"/>
        <v>0</v>
      </c>
      <c r="AQ1645" s="2" t="b">
        <v>0</v>
      </c>
      <c r="AR1645" s="7">
        <v>1</v>
      </c>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row>
    <row r="1646" spans="1:85" s="2" customFormat="1" hidden="1" x14ac:dyDescent="0.25">
      <c r="A1646" s="7"/>
      <c r="L1646" s="11" t="s">
        <v>1171</v>
      </c>
      <c r="M1646" s="2" t="s">
        <v>1172</v>
      </c>
      <c r="N1646" s="7">
        <v>2010</v>
      </c>
      <c r="O1646" s="7">
        <v>1</v>
      </c>
      <c r="P1646" s="9">
        <v>40268</v>
      </c>
      <c r="Q1646" s="7" t="s">
        <v>11</v>
      </c>
      <c r="R1646" s="7" t="s">
        <v>459</v>
      </c>
      <c r="S1646" s="7" t="s">
        <v>1167</v>
      </c>
      <c r="T1646" s="7" t="s">
        <v>1168</v>
      </c>
      <c r="U1646" s="2">
        <f t="shared" si="525"/>
        <v>1</v>
      </c>
      <c r="V1646" s="2" t="b">
        <f t="shared" si="526"/>
        <v>1</v>
      </c>
      <c r="W1646" s="17" t="b">
        <f t="shared" si="527"/>
        <v>0</v>
      </c>
      <c r="X1646" s="2" t="b">
        <f t="shared" si="528"/>
        <v>0</v>
      </c>
      <c r="Y1646" s="2" t="b">
        <f t="shared" si="529"/>
        <v>0</v>
      </c>
      <c r="Z1646" s="2" t="b">
        <f t="shared" si="530"/>
        <v>0</v>
      </c>
      <c r="AA1646" s="2" t="b">
        <f t="shared" si="531"/>
        <v>0</v>
      </c>
      <c r="AB1646" s="2" t="b">
        <f t="shared" si="532"/>
        <v>0</v>
      </c>
      <c r="AC1646" s="2" t="b">
        <f t="shared" si="533"/>
        <v>0</v>
      </c>
      <c r="AD1646" s="2" t="b">
        <f t="shared" si="534"/>
        <v>0</v>
      </c>
      <c r="AE1646" s="2" t="b">
        <f t="shared" si="535"/>
        <v>0</v>
      </c>
      <c r="AF1646" s="2" t="b">
        <f t="shared" si="536"/>
        <v>0</v>
      </c>
      <c r="AG1646" s="2" t="b">
        <f t="shared" si="537"/>
        <v>0</v>
      </c>
      <c r="AH1646" s="17" t="b">
        <f t="shared" si="538"/>
        <v>0</v>
      </c>
      <c r="AI1646" s="2" t="b">
        <f t="shared" si="539"/>
        <v>0</v>
      </c>
      <c r="AJ1646" s="2" t="b">
        <f t="shared" si="540"/>
        <v>0</v>
      </c>
      <c r="AK1646" s="2" t="b">
        <f t="shared" si="541"/>
        <v>0</v>
      </c>
      <c r="AL1646" s="2" t="b">
        <f t="shared" si="542"/>
        <v>0</v>
      </c>
      <c r="AM1646" s="2" t="b">
        <f t="shared" si="543"/>
        <v>0</v>
      </c>
      <c r="AN1646" s="2" t="b">
        <f t="shared" si="544"/>
        <v>0</v>
      </c>
      <c r="AO1646" s="2" t="b">
        <v>0</v>
      </c>
      <c r="AP1646" s="2" t="b">
        <f t="shared" si="545"/>
        <v>0</v>
      </c>
      <c r="AQ1646" s="2" t="b">
        <v>0</v>
      </c>
      <c r="AR1646" s="7">
        <v>1</v>
      </c>
      <c r="AS1646" s="7" t="s">
        <v>5615</v>
      </c>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row>
    <row r="1647" spans="1:85" s="2" customFormat="1" ht="30" hidden="1" x14ac:dyDescent="0.25">
      <c r="A1647" s="7"/>
      <c r="L1647" s="11" t="s">
        <v>2522</v>
      </c>
      <c r="M1647" s="2" t="s">
        <v>2523</v>
      </c>
      <c r="N1647" s="7">
        <v>2012</v>
      </c>
      <c r="O1647" s="7">
        <v>1</v>
      </c>
      <c r="P1647" s="8">
        <v>40999.529861111114</v>
      </c>
      <c r="Q1647" s="7" t="s">
        <v>11</v>
      </c>
      <c r="R1647" s="7" t="s">
        <v>459</v>
      </c>
      <c r="S1647" s="7" t="s">
        <v>2524</v>
      </c>
      <c r="T1647" s="7" t="s">
        <v>1111</v>
      </c>
      <c r="U1647" s="2">
        <f t="shared" si="525"/>
        <v>1</v>
      </c>
      <c r="V1647" s="2" t="b">
        <f t="shared" si="526"/>
        <v>1</v>
      </c>
      <c r="W1647" s="17" t="b">
        <f t="shared" si="527"/>
        <v>0</v>
      </c>
      <c r="X1647" s="2" t="b">
        <f t="shared" si="528"/>
        <v>0</v>
      </c>
      <c r="Y1647" s="2" t="b">
        <f t="shared" si="529"/>
        <v>0</v>
      </c>
      <c r="Z1647" s="2" t="b">
        <f t="shared" si="530"/>
        <v>0</v>
      </c>
      <c r="AA1647" s="2" t="b">
        <f t="shared" si="531"/>
        <v>0</v>
      </c>
      <c r="AB1647" s="2" t="b">
        <f t="shared" si="532"/>
        <v>0</v>
      </c>
      <c r="AC1647" s="2" t="b">
        <f t="shared" si="533"/>
        <v>0</v>
      </c>
      <c r="AD1647" s="2" t="b">
        <f t="shared" si="534"/>
        <v>0</v>
      </c>
      <c r="AE1647" s="2" t="b">
        <f t="shared" si="535"/>
        <v>0</v>
      </c>
      <c r="AF1647" s="2" t="b">
        <f t="shared" si="536"/>
        <v>0</v>
      </c>
      <c r="AG1647" s="2" t="b">
        <f t="shared" si="537"/>
        <v>0</v>
      </c>
      <c r="AH1647" s="17" t="b">
        <f t="shared" si="538"/>
        <v>0</v>
      </c>
      <c r="AI1647" s="2" t="b">
        <f t="shared" si="539"/>
        <v>0</v>
      </c>
      <c r="AJ1647" s="2" t="b">
        <f t="shared" si="540"/>
        <v>0</v>
      </c>
      <c r="AK1647" s="2" t="b">
        <f t="shared" si="541"/>
        <v>0</v>
      </c>
      <c r="AL1647" s="2" t="b">
        <f t="shared" si="542"/>
        <v>0</v>
      </c>
      <c r="AM1647" s="2" t="b">
        <f t="shared" si="543"/>
        <v>0</v>
      </c>
      <c r="AN1647" s="2" t="b">
        <f t="shared" si="544"/>
        <v>0</v>
      </c>
      <c r="AO1647" s="2" t="b">
        <v>0</v>
      </c>
      <c r="AP1647" s="2" t="b">
        <f t="shared" si="545"/>
        <v>0</v>
      </c>
      <c r="AQ1647" s="2" t="b">
        <v>0</v>
      </c>
      <c r="AR1647" s="7">
        <v>1</v>
      </c>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row>
    <row r="1648" spans="1:85" s="2" customFormat="1" ht="30" hidden="1" x14ac:dyDescent="0.25">
      <c r="A1648" s="7"/>
      <c r="L1648" s="11" t="s">
        <v>891</v>
      </c>
      <c r="M1648" s="2" t="s">
        <v>892</v>
      </c>
      <c r="N1648" s="7">
        <v>2012</v>
      </c>
      <c r="O1648" s="7">
        <v>1</v>
      </c>
      <c r="P1648" s="8">
        <v>40999.65347222222</v>
      </c>
      <c r="Q1648" s="7" t="s">
        <v>11</v>
      </c>
      <c r="R1648" s="7" t="s">
        <v>459</v>
      </c>
      <c r="S1648" s="7" t="s">
        <v>886</v>
      </c>
      <c r="T1648" s="7" t="s">
        <v>524</v>
      </c>
      <c r="U1648" s="2">
        <f t="shared" si="525"/>
        <v>1</v>
      </c>
      <c r="V1648" s="2" t="b">
        <f t="shared" si="526"/>
        <v>1</v>
      </c>
      <c r="W1648" s="17" t="b">
        <f t="shared" si="527"/>
        <v>0</v>
      </c>
      <c r="X1648" s="2" t="b">
        <f t="shared" si="528"/>
        <v>0</v>
      </c>
      <c r="Y1648" s="2" t="b">
        <f t="shared" si="529"/>
        <v>0</v>
      </c>
      <c r="Z1648" s="2" t="b">
        <f t="shared" si="530"/>
        <v>0</v>
      </c>
      <c r="AA1648" s="2" t="b">
        <f t="shared" si="531"/>
        <v>0</v>
      </c>
      <c r="AB1648" s="2" t="b">
        <f t="shared" si="532"/>
        <v>0</v>
      </c>
      <c r="AC1648" s="2" t="b">
        <f t="shared" si="533"/>
        <v>0</v>
      </c>
      <c r="AD1648" s="2" t="b">
        <f t="shared" si="534"/>
        <v>0</v>
      </c>
      <c r="AE1648" s="2" t="b">
        <f t="shared" si="535"/>
        <v>0</v>
      </c>
      <c r="AF1648" s="2" t="b">
        <f t="shared" si="536"/>
        <v>0</v>
      </c>
      <c r="AG1648" s="2" t="b">
        <f t="shared" si="537"/>
        <v>0</v>
      </c>
      <c r="AH1648" s="17" t="b">
        <f t="shared" si="538"/>
        <v>0</v>
      </c>
      <c r="AI1648" s="2" t="b">
        <f t="shared" si="539"/>
        <v>0</v>
      </c>
      <c r="AJ1648" s="2" t="b">
        <f t="shared" si="540"/>
        <v>0</v>
      </c>
      <c r="AK1648" s="2" t="b">
        <f t="shared" si="541"/>
        <v>0</v>
      </c>
      <c r="AL1648" s="2" t="b">
        <f t="shared" si="542"/>
        <v>0</v>
      </c>
      <c r="AM1648" s="2" t="b">
        <f t="shared" si="543"/>
        <v>0</v>
      </c>
      <c r="AN1648" s="2" t="b">
        <f t="shared" si="544"/>
        <v>0</v>
      </c>
      <c r="AO1648" s="2" t="b">
        <v>0</v>
      </c>
      <c r="AP1648" s="2" t="b">
        <f t="shared" si="545"/>
        <v>0</v>
      </c>
      <c r="AQ1648" s="2" t="b">
        <v>0</v>
      </c>
      <c r="AR1648" s="7">
        <v>1</v>
      </c>
      <c r="AS1648" s="7" t="s">
        <v>5615</v>
      </c>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Q1648" s="7"/>
      <c r="BR1648" s="7"/>
      <c r="BS1648" s="7"/>
      <c r="BT1648" s="7"/>
      <c r="BU1648" s="7"/>
      <c r="BV1648" s="7"/>
      <c r="BW1648" s="7"/>
      <c r="BX1648" s="7"/>
      <c r="BY1648" s="7"/>
      <c r="BZ1648" s="7"/>
      <c r="CA1648" s="7"/>
      <c r="CB1648" s="7"/>
      <c r="CC1648" s="7"/>
      <c r="CD1648" s="7"/>
      <c r="CE1648" s="7"/>
    </row>
    <row r="1649" spans="1:85" s="2" customFormat="1" ht="30" hidden="1" x14ac:dyDescent="0.25">
      <c r="A1649" s="7"/>
      <c r="L1649" s="11" t="s">
        <v>1131</v>
      </c>
      <c r="M1649" s="2" t="s">
        <v>1132</v>
      </c>
      <c r="N1649" s="7">
        <v>2011</v>
      </c>
      <c r="O1649" s="7">
        <v>1</v>
      </c>
      <c r="P1649" s="8">
        <v>40544.494444444441</v>
      </c>
      <c r="Q1649" s="7" t="s">
        <v>11</v>
      </c>
      <c r="R1649" s="7" t="s">
        <v>459</v>
      </c>
      <c r="S1649" s="7" t="s">
        <v>1129</v>
      </c>
      <c r="T1649" s="7" t="s">
        <v>1130</v>
      </c>
      <c r="U1649" s="2">
        <f t="shared" si="525"/>
        <v>1</v>
      </c>
      <c r="V1649" s="2" t="b">
        <f t="shared" si="526"/>
        <v>1</v>
      </c>
      <c r="W1649" s="17" t="b">
        <f t="shared" si="527"/>
        <v>0</v>
      </c>
      <c r="X1649" s="2" t="b">
        <f t="shared" si="528"/>
        <v>0</v>
      </c>
      <c r="Y1649" s="2" t="b">
        <f t="shared" si="529"/>
        <v>0</v>
      </c>
      <c r="Z1649" s="2" t="b">
        <f t="shared" si="530"/>
        <v>0</v>
      </c>
      <c r="AA1649" s="2" t="b">
        <f t="shared" si="531"/>
        <v>0</v>
      </c>
      <c r="AB1649" s="2" t="b">
        <f t="shared" si="532"/>
        <v>0</v>
      </c>
      <c r="AC1649" s="2" t="b">
        <f t="shared" si="533"/>
        <v>0</v>
      </c>
      <c r="AD1649" s="2" t="b">
        <f t="shared" si="534"/>
        <v>0</v>
      </c>
      <c r="AE1649" s="2" t="b">
        <f t="shared" si="535"/>
        <v>0</v>
      </c>
      <c r="AF1649" s="2" t="b">
        <f t="shared" si="536"/>
        <v>0</v>
      </c>
      <c r="AG1649" s="2" t="b">
        <f t="shared" si="537"/>
        <v>0</v>
      </c>
      <c r="AH1649" s="17" t="b">
        <f t="shared" si="538"/>
        <v>0</v>
      </c>
      <c r="AI1649" s="2" t="b">
        <f t="shared" si="539"/>
        <v>0</v>
      </c>
      <c r="AJ1649" s="2" t="b">
        <f t="shared" si="540"/>
        <v>0</v>
      </c>
      <c r="AK1649" s="2" t="b">
        <f t="shared" si="541"/>
        <v>0</v>
      </c>
      <c r="AL1649" s="2" t="b">
        <f t="shared" si="542"/>
        <v>0</v>
      </c>
      <c r="AM1649" s="2" t="b">
        <f t="shared" si="543"/>
        <v>0</v>
      </c>
      <c r="AN1649" s="2" t="b">
        <f t="shared" si="544"/>
        <v>0</v>
      </c>
      <c r="AO1649" s="2" t="b">
        <v>0</v>
      </c>
      <c r="AP1649" s="2" t="b">
        <f t="shared" si="545"/>
        <v>0</v>
      </c>
      <c r="AQ1649" s="2" t="b">
        <v>0</v>
      </c>
      <c r="AR1649" s="7">
        <v>1</v>
      </c>
      <c r="AS1649" s="7" t="s">
        <v>5615</v>
      </c>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row>
    <row r="1650" spans="1:85" s="2" customFormat="1" ht="30" hidden="1" x14ac:dyDescent="0.25">
      <c r="A1650" s="7"/>
      <c r="L1650" s="11" t="s">
        <v>2446</v>
      </c>
      <c r="M1650" s="2" t="s">
        <v>2447</v>
      </c>
      <c r="N1650" s="7">
        <v>2012</v>
      </c>
      <c r="O1650" s="7">
        <v>1</v>
      </c>
      <c r="P1650" s="8">
        <v>40999.675000000003</v>
      </c>
      <c r="Q1650" s="7" t="s">
        <v>11</v>
      </c>
      <c r="R1650" s="7" t="s">
        <v>459</v>
      </c>
      <c r="S1650" s="7" t="s">
        <v>2437</v>
      </c>
      <c r="T1650" s="7" t="s">
        <v>484</v>
      </c>
      <c r="U1650" s="2">
        <f t="shared" si="525"/>
        <v>1</v>
      </c>
      <c r="V1650" s="2" t="b">
        <f t="shared" si="526"/>
        <v>1</v>
      </c>
      <c r="W1650" s="17" t="b">
        <f t="shared" si="527"/>
        <v>0</v>
      </c>
      <c r="X1650" s="2" t="b">
        <f t="shared" si="528"/>
        <v>0</v>
      </c>
      <c r="Y1650" s="2" t="b">
        <f t="shared" si="529"/>
        <v>0</v>
      </c>
      <c r="Z1650" s="2" t="b">
        <f t="shared" si="530"/>
        <v>0</v>
      </c>
      <c r="AA1650" s="2" t="b">
        <f t="shared" si="531"/>
        <v>0</v>
      </c>
      <c r="AB1650" s="2" t="b">
        <f t="shared" si="532"/>
        <v>0</v>
      </c>
      <c r="AC1650" s="2" t="b">
        <f t="shared" si="533"/>
        <v>0</v>
      </c>
      <c r="AD1650" s="2" t="b">
        <f t="shared" si="534"/>
        <v>0</v>
      </c>
      <c r="AE1650" s="2" t="b">
        <f t="shared" si="535"/>
        <v>0</v>
      </c>
      <c r="AF1650" s="2" t="b">
        <f t="shared" si="536"/>
        <v>0</v>
      </c>
      <c r="AG1650" s="2" t="b">
        <f t="shared" si="537"/>
        <v>0</v>
      </c>
      <c r="AH1650" s="17" t="b">
        <f t="shared" si="538"/>
        <v>0</v>
      </c>
      <c r="AI1650" s="2" t="b">
        <f t="shared" si="539"/>
        <v>0</v>
      </c>
      <c r="AJ1650" s="2" t="b">
        <f t="shared" si="540"/>
        <v>0</v>
      </c>
      <c r="AK1650" s="2" t="b">
        <f t="shared" si="541"/>
        <v>0</v>
      </c>
      <c r="AL1650" s="2" t="b">
        <f t="shared" si="542"/>
        <v>0</v>
      </c>
      <c r="AM1650" s="2" t="b">
        <f t="shared" si="543"/>
        <v>0</v>
      </c>
      <c r="AN1650" s="2" t="b">
        <f t="shared" si="544"/>
        <v>0</v>
      </c>
      <c r="AO1650" s="2" t="b">
        <v>0</v>
      </c>
      <c r="AP1650" s="2" t="b">
        <f t="shared" si="545"/>
        <v>0</v>
      </c>
      <c r="AQ1650" s="2" t="b">
        <v>0</v>
      </c>
      <c r="AR1650" s="7">
        <v>1</v>
      </c>
      <c r="AS1650" s="7" t="s">
        <v>5615</v>
      </c>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row>
    <row r="1651" spans="1:85" s="2" customFormat="1" ht="30" hidden="1" x14ac:dyDescent="0.25">
      <c r="L1651" s="11" t="s">
        <v>923</v>
      </c>
      <c r="M1651" s="2" t="s">
        <v>924</v>
      </c>
      <c r="N1651" s="7">
        <v>2012</v>
      </c>
      <c r="O1651" s="7">
        <v>1</v>
      </c>
      <c r="P1651" s="8">
        <v>40999.618055555555</v>
      </c>
      <c r="Q1651" s="7" t="s">
        <v>11</v>
      </c>
      <c r="R1651" s="7" t="s">
        <v>459</v>
      </c>
      <c r="S1651" s="7" t="s">
        <v>922</v>
      </c>
      <c r="T1651" s="7" t="s">
        <v>461</v>
      </c>
      <c r="U1651" s="2">
        <f t="shared" si="525"/>
        <v>1</v>
      </c>
      <c r="V1651" s="2" t="b">
        <f t="shared" si="526"/>
        <v>1</v>
      </c>
      <c r="W1651" s="17" t="b">
        <f t="shared" si="527"/>
        <v>0</v>
      </c>
      <c r="X1651" s="2" t="b">
        <f t="shared" si="528"/>
        <v>0</v>
      </c>
      <c r="Y1651" s="2" t="b">
        <f t="shared" si="529"/>
        <v>0</v>
      </c>
      <c r="Z1651" s="2" t="b">
        <f t="shared" si="530"/>
        <v>0</v>
      </c>
      <c r="AA1651" s="2" t="b">
        <f t="shared" si="531"/>
        <v>0</v>
      </c>
      <c r="AB1651" s="2" t="b">
        <f t="shared" si="532"/>
        <v>0</v>
      </c>
      <c r="AC1651" s="2" t="b">
        <f t="shared" si="533"/>
        <v>0</v>
      </c>
      <c r="AD1651" s="2" t="b">
        <f t="shared" si="534"/>
        <v>0</v>
      </c>
      <c r="AE1651" s="2" t="b">
        <f t="shared" si="535"/>
        <v>0</v>
      </c>
      <c r="AF1651" s="2" t="b">
        <f t="shared" si="536"/>
        <v>0</v>
      </c>
      <c r="AG1651" s="2" t="b">
        <f t="shared" si="537"/>
        <v>0</v>
      </c>
      <c r="AH1651" s="17" t="b">
        <f t="shared" si="538"/>
        <v>0</v>
      </c>
      <c r="AI1651" s="2" t="b">
        <f t="shared" si="539"/>
        <v>0</v>
      </c>
      <c r="AJ1651" s="2" t="b">
        <f t="shared" si="540"/>
        <v>0</v>
      </c>
      <c r="AK1651" s="2" t="b">
        <f t="shared" si="541"/>
        <v>0</v>
      </c>
      <c r="AL1651" s="2" t="b">
        <f t="shared" si="542"/>
        <v>0</v>
      </c>
      <c r="AM1651" s="2" t="b">
        <f t="shared" si="543"/>
        <v>0</v>
      </c>
      <c r="AN1651" s="2" t="b">
        <f t="shared" si="544"/>
        <v>0</v>
      </c>
      <c r="AO1651" s="2" t="b">
        <v>0</v>
      </c>
      <c r="AP1651" s="2" t="b">
        <f t="shared" si="545"/>
        <v>0</v>
      </c>
      <c r="AQ1651" s="2" t="b">
        <v>0</v>
      </c>
      <c r="AR1651" s="7">
        <v>1</v>
      </c>
      <c r="AS1651" s="7" t="s">
        <v>5615</v>
      </c>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row>
    <row r="1652" spans="1:85" s="2" customFormat="1" ht="30" hidden="1" x14ac:dyDescent="0.25">
      <c r="L1652" s="11" t="s">
        <v>899</v>
      </c>
      <c r="M1652" s="2" t="s">
        <v>900</v>
      </c>
      <c r="N1652" s="7">
        <v>2011</v>
      </c>
      <c r="O1652" s="7">
        <v>1</v>
      </c>
      <c r="P1652" s="8">
        <v>40633.621527777781</v>
      </c>
      <c r="Q1652" s="7" t="s">
        <v>11</v>
      </c>
      <c r="R1652" s="7" t="s">
        <v>459</v>
      </c>
      <c r="S1652" s="7" t="s">
        <v>895</v>
      </c>
      <c r="T1652" s="7" t="s">
        <v>896</v>
      </c>
      <c r="U1652" s="2">
        <f t="shared" si="525"/>
        <v>1</v>
      </c>
      <c r="V1652" s="2" t="b">
        <f t="shared" si="526"/>
        <v>1</v>
      </c>
      <c r="W1652" s="17" t="b">
        <f t="shared" si="527"/>
        <v>0</v>
      </c>
      <c r="X1652" s="2" t="b">
        <f t="shared" si="528"/>
        <v>0</v>
      </c>
      <c r="Y1652" s="2" t="b">
        <f t="shared" si="529"/>
        <v>0</v>
      </c>
      <c r="Z1652" s="2" t="b">
        <f t="shared" si="530"/>
        <v>0</v>
      </c>
      <c r="AA1652" s="2" t="b">
        <f t="shared" si="531"/>
        <v>0</v>
      </c>
      <c r="AB1652" s="2" t="b">
        <f t="shared" si="532"/>
        <v>0</v>
      </c>
      <c r="AC1652" s="2" t="b">
        <f t="shared" si="533"/>
        <v>0</v>
      </c>
      <c r="AD1652" s="2" t="b">
        <f t="shared" si="534"/>
        <v>0</v>
      </c>
      <c r="AE1652" s="2" t="b">
        <f t="shared" si="535"/>
        <v>0</v>
      </c>
      <c r="AF1652" s="2" t="b">
        <f t="shared" si="536"/>
        <v>0</v>
      </c>
      <c r="AG1652" s="2" t="b">
        <f t="shared" si="537"/>
        <v>0</v>
      </c>
      <c r="AH1652" s="17" t="b">
        <f t="shared" si="538"/>
        <v>0</v>
      </c>
      <c r="AI1652" s="2" t="b">
        <f t="shared" si="539"/>
        <v>0</v>
      </c>
      <c r="AJ1652" s="2" t="b">
        <f t="shared" si="540"/>
        <v>0</v>
      </c>
      <c r="AK1652" s="2" t="b">
        <f t="shared" si="541"/>
        <v>0</v>
      </c>
      <c r="AL1652" s="2" t="b">
        <f t="shared" si="542"/>
        <v>0</v>
      </c>
      <c r="AM1652" s="2" t="b">
        <f t="shared" si="543"/>
        <v>0</v>
      </c>
      <c r="AN1652" s="2" t="b">
        <f t="shared" si="544"/>
        <v>0</v>
      </c>
      <c r="AO1652" s="2" t="b">
        <v>0</v>
      </c>
      <c r="AP1652" s="2" t="b">
        <f t="shared" si="545"/>
        <v>0</v>
      </c>
      <c r="AQ1652" s="2" t="b">
        <v>0</v>
      </c>
      <c r="AR1652" s="7">
        <v>1</v>
      </c>
      <c r="AS1652" s="7" t="s">
        <v>5615</v>
      </c>
      <c r="AT1652" s="7">
        <v>12</v>
      </c>
      <c r="AU1652" s="7">
        <v>40</v>
      </c>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row>
    <row r="1653" spans="1:85" s="2" customFormat="1" ht="30" hidden="1" x14ac:dyDescent="0.25">
      <c r="L1653" s="11" t="s">
        <v>1173</v>
      </c>
      <c r="M1653" s="2" t="s">
        <v>1174</v>
      </c>
      <c r="N1653" s="7">
        <v>2010</v>
      </c>
      <c r="O1653" s="7">
        <v>1</v>
      </c>
      <c r="P1653" s="9">
        <v>40268</v>
      </c>
      <c r="Q1653" s="7" t="s">
        <v>11</v>
      </c>
      <c r="R1653" s="7" t="s">
        <v>459</v>
      </c>
      <c r="S1653" s="7" t="s">
        <v>1167</v>
      </c>
      <c r="T1653" s="7" t="s">
        <v>1168</v>
      </c>
      <c r="U1653" s="2">
        <f t="shared" si="525"/>
        <v>1</v>
      </c>
      <c r="V1653" s="2" t="b">
        <f t="shared" si="526"/>
        <v>1</v>
      </c>
      <c r="W1653" s="17" t="b">
        <f t="shared" si="527"/>
        <v>0</v>
      </c>
      <c r="X1653" s="2" t="b">
        <f t="shared" si="528"/>
        <v>0</v>
      </c>
      <c r="Y1653" s="2" t="b">
        <f t="shared" si="529"/>
        <v>0</v>
      </c>
      <c r="Z1653" s="2" t="b">
        <f t="shared" si="530"/>
        <v>0</v>
      </c>
      <c r="AA1653" s="2" t="b">
        <f t="shared" si="531"/>
        <v>0</v>
      </c>
      <c r="AB1653" s="2" t="b">
        <f t="shared" si="532"/>
        <v>0</v>
      </c>
      <c r="AC1653" s="2" t="b">
        <f t="shared" si="533"/>
        <v>0</v>
      </c>
      <c r="AD1653" s="2" t="b">
        <f t="shared" si="534"/>
        <v>0</v>
      </c>
      <c r="AE1653" s="2" t="b">
        <f t="shared" si="535"/>
        <v>0</v>
      </c>
      <c r="AF1653" s="2" t="b">
        <f t="shared" si="536"/>
        <v>0</v>
      </c>
      <c r="AG1653" s="2" t="b">
        <f t="shared" si="537"/>
        <v>0</v>
      </c>
      <c r="AH1653" s="17" t="b">
        <f t="shared" si="538"/>
        <v>0</v>
      </c>
      <c r="AI1653" s="2" t="b">
        <f t="shared" si="539"/>
        <v>0</v>
      </c>
      <c r="AJ1653" s="2" t="b">
        <f t="shared" si="540"/>
        <v>0</v>
      </c>
      <c r="AK1653" s="2" t="b">
        <f t="shared" si="541"/>
        <v>0</v>
      </c>
      <c r="AL1653" s="2" t="b">
        <f t="shared" si="542"/>
        <v>0</v>
      </c>
      <c r="AM1653" s="2" t="b">
        <f t="shared" si="543"/>
        <v>0</v>
      </c>
      <c r="AN1653" s="2" t="b">
        <f t="shared" si="544"/>
        <v>0</v>
      </c>
      <c r="AO1653" s="2" t="b">
        <v>0</v>
      </c>
      <c r="AP1653" s="2" t="b">
        <f t="shared" si="545"/>
        <v>0</v>
      </c>
      <c r="AQ1653" s="2" t="b">
        <v>0</v>
      </c>
      <c r="AR1653" s="7">
        <v>1</v>
      </c>
      <c r="AS1653" s="7" t="s">
        <v>5615</v>
      </c>
      <c r="AT1653" s="7">
        <v>12</v>
      </c>
      <c r="AU1653" s="7">
        <v>40</v>
      </c>
      <c r="AV1653" s="7"/>
      <c r="AW1653" s="7"/>
      <c r="AX1653" s="7"/>
      <c r="AY1653" s="7"/>
      <c r="AZ1653" s="7"/>
      <c r="BA1653" s="7"/>
      <c r="BB1653" s="7"/>
      <c r="BC1653" s="7"/>
      <c r="BD1653" s="7"/>
      <c r="BE1653" s="7"/>
      <c r="BF1653" s="7"/>
      <c r="BG1653" s="7"/>
      <c r="BH1653" s="7"/>
      <c r="BI1653" s="7"/>
      <c r="BJ1653" s="7"/>
      <c r="BK1653" s="7"/>
      <c r="BL1653" s="7"/>
      <c r="BM1653" s="7"/>
      <c r="BN1653" s="7"/>
      <c r="BO1653" s="7"/>
      <c r="BQ1653" s="7"/>
      <c r="BR1653" s="7"/>
      <c r="BS1653" s="7"/>
      <c r="BT1653" s="7"/>
      <c r="BU1653" s="7"/>
      <c r="BV1653" s="7"/>
      <c r="BW1653" s="7"/>
      <c r="BX1653" s="7"/>
      <c r="BY1653" s="7"/>
      <c r="BZ1653" s="7"/>
      <c r="CA1653" s="7"/>
      <c r="CB1653" s="7"/>
      <c r="CC1653" s="7"/>
      <c r="CD1653" s="7"/>
      <c r="CE1653" s="7"/>
    </row>
    <row r="1654" spans="1:85" s="2" customFormat="1" ht="30" hidden="1" x14ac:dyDescent="0.25">
      <c r="L1654" s="11" t="s">
        <v>2416</v>
      </c>
      <c r="M1654" s="2" t="s">
        <v>2417</v>
      </c>
      <c r="N1654" s="7">
        <v>2011</v>
      </c>
      <c r="O1654" s="7">
        <v>1</v>
      </c>
      <c r="P1654" s="8">
        <v>40633.533333333333</v>
      </c>
      <c r="Q1654" s="7" t="s">
        <v>11</v>
      </c>
      <c r="R1654" s="7" t="s">
        <v>459</v>
      </c>
      <c r="S1654" s="7" t="s">
        <v>2413</v>
      </c>
      <c r="T1654" s="7" t="s">
        <v>864</v>
      </c>
      <c r="U1654" s="2">
        <f t="shared" si="525"/>
        <v>1</v>
      </c>
      <c r="V1654" s="2" t="b">
        <f t="shared" si="526"/>
        <v>1</v>
      </c>
      <c r="W1654" s="17" t="b">
        <f t="shared" si="527"/>
        <v>0</v>
      </c>
      <c r="X1654" s="2" t="b">
        <f t="shared" si="528"/>
        <v>0</v>
      </c>
      <c r="Y1654" s="2" t="b">
        <f t="shared" si="529"/>
        <v>0</v>
      </c>
      <c r="Z1654" s="2" t="b">
        <f t="shared" si="530"/>
        <v>0</v>
      </c>
      <c r="AA1654" s="2" t="b">
        <f t="shared" si="531"/>
        <v>0</v>
      </c>
      <c r="AB1654" s="2" t="b">
        <f t="shared" si="532"/>
        <v>0</v>
      </c>
      <c r="AC1654" s="2" t="b">
        <f t="shared" si="533"/>
        <v>0</v>
      </c>
      <c r="AD1654" s="2" t="b">
        <f t="shared" si="534"/>
        <v>0</v>
      </c>
      <c r="AE1654" s="2" t="b">
        <f t="shared" si="535"/>
        <v>0</v>
      </c>
      <c r="AF1654" s="2" t="b">
        <f t="shared" si="536"/>
        <v>0</v>
      </c>
      <c r="AG1654" s="2" t="b">
        <f t="shared" si="537"/>
        <v>0</v>
      </c>
      <c r="AH1654" s="17" t="b">
        <f t="shared" si="538"/>
        <v>0</v>
      </c>
      <c r="AI1654" s="2" t="b">
        <f t="shared" si="539"/>
        <v>0</v>
      </c>
      <c r="AJ1654" s="2" t="b">
        <f t="shared" si="540"/>
        <v>0</v>
      </c>
      <c r="AK1654" s="2" t="b">
        <f t="shared" si="541"/>
        <v>0</v>
      </c>
      <c r="AL1654" s="2" t="b">
        <f t="shared" si="542"/>
        <v>0</v>
      </c>
      <c r="AM1654" s="2" t="b">
        <f t="shared" si="543"/>
        <v>0</v>
      </c>
      <c r="AN1654" s="2" t="b">
        <f t="shared" si="544"/>
        <v>0</v>
      </c>
      <c r="AO1654" s="2" t="b">
        <v>0</v>
      </c>
      <c r="AP1654" s="2" t="b">
        <f t="shared" si="545"/>
        <v>0</v>
      </c>
      <c r="AQ1654" s="2" t="b">
        <v>0</v>
      </c>
      <c r="AR1654" s="7">
        <v>1</v>
      </c>
      <c r="AS1654" s="7" t="s">
        <v>5615</v>
      </c>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row>
    <row r="1655" spans="1:85" s="2" customFormat="1" ht="30" hidden="1" x14ac:dyDescent="0.25">
      <c r="L1655" s="11" t="s">
        <v>876</v>
      </c>
      <c r="M1655" s="2" t="s">
        <v>877</v>
      </c>
      <c r="N1655" s="7">
        <v>2012</v>
      </c>
      <c r="O1655" s="7">
        <v>1</v>
      </c>
      <c r="P1655" s="8">
        <v>40633.51666666667</v>
      </c>
      <c r="Q1655" s="7" t="s">
        <v>11</v>
      </c>
      <c r="R1655" s="7" t="s">
        <v>459</v>
      </c>
      <c r="S1655" s="7" t="s">
        <v>871</v>
      </c>
      <c r="T1655" s="7" t="s">
        <v>509</v>
      </c>
      <c r="U1655" s="2">
        <f t="shared" si="525"/>
        <v>1</v>
      </c>
      <c r="V1655" s="2" t="b">
        <f t="shared" si="526"/>
        <v>1</v>
      </c>
      <c r="W1655" s="17" t="b">
        <f t="shared" si="527"/>
        <v>0</v>
      </c>
      <c r="X1655" s="2" t="b">
        <f t="shared" si="528"/>
        <v>0</v>
      </c>
      <c r="Y1655" s="2" t="b">
        <f t="shared" si="529"/>
        <v>0</v>
      </c>
      <c r="Z1655" s="2" t="b">
        <f t="shared" si="530"/>
        <v>0</v>
      </c>
      <c r="AA1655" s="2" t="b">
        <f t="shared" si="531"/>
        <v>0</v>
      </c>
      <c r="AB1655" s="2" t="b">
        <f t="shared" si="532"/>
        <v>0</v>
      </c>
      <c r="AC1655" s="2" t="b">
        <f t="shared" si="533"/>
        <v>0</v>
      </c>
      <c r="AD1655" s="2" t="b">
        <f t="shared" si="534"/>
        <v>0</v>
      </c>
      <c r="AE1655" s="2" t="b">
        <f t="shared" si="535"/>
        <v>0</v>
      </c>
      <c r="AF1655" s="2" t="b">
        <f t="shared" si="536"/>
        <v>0</v>
      </c>
      <c r="AG1655" s="2" t="b">
        <f t="shared" si="537"/>
        <v>0</v>
      </c>
      <c r="AH1655" s="17" t="b">
        <f t="shared" si="538"/>
        <v>0</v>
      </c>
      <c r="AI1655" s="2" t="b">
        <f t="shared" si="539"/>
        <v>0</v>
      </c>
      <c r="AJ1655" s="2" t="b">
        <f t="shared" si="540"/>
        <v>0</v>
      </c>
      <c r="AK1655" s="2" t="b">
        <f t="shared" si="541"/>
        <v>0</v>
      </c>
      <c r="AL1655" s="2" t="b">
        <f t="shared" si="542"/>
        <v>0</v>
      </c>
      <c r="AM1655" s="2" t="b">
        <f t="shared" si="543"/>
        <v>0</v>
      </c>
      <c r="AN1655" s="2" t="b">
        <f t="shared" si="544"/>
        <v>0</v>
      </c>
      <c r="AO1655" s="2" t="b">
        <v>0</v>
      </c>
      <c r="AP1655" s="2" t="b">
        <f t="shared" si="545"/>
        <v>0</v>
      </c>
      <c r="AQ1655" s="2" t="b">
        <v>0</v>
      </c>
      <c r="AR1655" s="7">
        <v>1</v>
      </c>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row>
    <row r="1656" spans="1:85" s="2" customFormat="1" ht="30" hidden="1" x14ac:dyDescent="0.25">
      <c r="L1656" s="11" t="s">
        <v>901</v>
      </c>
      <c r="M1656" s="2" t="s">
        <v>902</v>
      </c>
      <c r="N1656" s="7">
        <v>2011</v>
      </c>
      <c r="O1656" s="7">
        <v>1</v>
      </c>
      <c r="P1656" s="8">
        <v>40633.387499999997</v>
      </c>
      <c r="Q1656" s="7" t="s">
        <v>11</v>
      </c>
      <c r="R1656" s="7" t="s">
        <v>459</v>
      </c>
      <c r="S1656" s="7" t="s">
        <v>903</v>
      </c>
      <c r="T1656" s="7" t="s">
        <v>904</v>
      </c>
      <c r="U1656" s="2">
        <f t="shared" si="525"/>
        <v>1</v>
      </c>
      <c r="V1656" s="2" t="b">
        <f t="shared" si="526"/>
        <v>1</v>
      </c>
      <c r="W1656" s="17" t="b">
        <f t="shared" si="527"/>
        <v>0</v>
      </c>
      <c r="X1656" s="2" t="b">
        <f t="shared" si="528"/>
        <v>0</v>
      </c>
      <c r="Y1656" s="2" t="b">
        <f t="shared" si="529"/>
        <v>0</v>
      </c>
      <c r="Z1656" s="2" t="b">
        <f t="shared" si="530"/>
        <v>0</v>
      </c>
      <c r="AA1656" s="2" t="b">
        <f t="shared" si="531"/>
        <v>0</v>
      </c>
      <c r="AB1656" s="2" t="b">
        <f t="shared" si="532"/>
        <v>0</v>
      </c>
      <c r="AC1656" s="2" t="b">
        <f t="shared" si="533"/>
        <v>0</v>
      </c>
      <c r="AD1656" s="2" t="b">
        <f t="shared" si="534"/>
        <v>0</v>
      </c>
      <c r="AE1656" s="2" t="b">
        <f t="shared" si="535"/>
        <v>0</v>
      </c>
      <c r="AF1656" s="2" t="b">
        <f t="shared" si="536"/>
        <v>0</v>
      </c>
      <c r="AG1656" s="2" t="b">
        <f t="shared" si="537"/>
        <v>0</v>
      </c>
      <c r="AH1656" s="17" t="b">
        <f t="shared" si="538"/>
        <v>0</v>
      </c>
      <c r="AI1656" s="2" t="b">
        <f t="shared" si="539"/>
        <v>0</v>
      </c>
      <c r="AJ1656" s="2" t="b">
        <f t="shared" si="540"/>
        <v>0</v>
      </c>
      <c r="AK1656" s="2" t="b">
        <f t="shared" si="541"/>
        <v>0</v>
      </c>
      <c r="AL1656" s="2" t="b">
        <f t="shared" si="542"/>
        <v>0</v>
      </c>
      <c r="AM1656" s="2" t="b">
        <f t="shared" si="543"/>
        <v>0</v>
      </c>
      <c r="AN1656" s="2" t="b">
        <f t="shared" si="544"/>
        <v>0</v>
      </c>
      <c r="AO1656" s="2" t="b">
        <v>0</v>
      </c>
      <c r="AP1656" s="2" t="b">
        <f t="shared" si="545"/>
        <v>0</v>
      </c>
      <c r="AQ1656" s="2" t="b">
        <v>0</v>
      </c>
      <c r="AR1656" s="7">
        <v>1</v>
      </c>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row>
    <row r="1657" spans="1:85" s="2" customFormat="1" ht="30" hidden="1" x14ac:dyDescent="0.25">
      <c r="L1657" s="11" t="s">
        <v>962</v>
      </c>
      <c r="M1657" s="2" t="s">
        <v>963</v>
      </c>
      <c r="N1657" s="7">
        <v>2011</v>
      </c>
      <c r="O1657" s="7">
        <v>1</v>
      </c>
      <c r="P1657" s="8">
        <v>40603.604861111111</v>
      </c>
      <c r="Q1657" s="7" t="s">
        <v>11</v>
      </c>
      <c r="R1657" s="7" t="s">
        <v>459</v>
      </c>
      <c r="S1657" s="7" t="s">
        <v>955</v>
      </c>
      <c r="T1657" s="7" t="s">
        <v>774</v>
      </c>
      <c r="U1657" s="2">
        <f t="shared" si="525"/>
        <v>1</v>
      </c>
      <c r="V1657" s="2" t="b">
        <f t="shared" si="526"/>
        <v>0</v>
      </c>
      <c r="W1657" s="17" t="b">
        <f t="shared" si="527"/>
        <v>0</v>
      </c>
      <c r="X1657" s="2" t="b">
        <f t="shared" si="528"/>
        <v>0</v>
      </c>
      <c r="Y1657" s="2" t="b">
        <f t="shared" si="529"/>
        <v>0</v>
      </c>
      <c r="Z1657" s="2" t="b">
        <f t="shared" si="530"/>
        <v>0</v>
      </c>
      <c r="AA1657" s="2" t="b">
        <f t="shared" si="531"/>
        <v>0</v>
      </c>
      <c r="AB1657" s="2" t="b">
        <f t="shared" si="532"/>
        <v>0</v>
      </c>
      <c r="AC1657" s="2" t="b">
        <f t="shared" si="533"/>
        <v>0</v>
      </c>
      <c r="AD1657" s="2" t="b">
        <f t="shared" si="534"/>
        <v>0</v>
      </c>
      <c r="AE1657" s="2" t="b">
        <f t="shared" si="535"/>
        <v>0</v>
      </c>
      <c r="AF1657" s="2" t="b">
        <f t="shared" si="536"/>
        <v>0</v>
      </c>
      <c r="AG1657" s="2" t="b">
        <f t="shared" si="537"/>
        <v>0</v>
      </c>
      <c r="AH1657" s="17" t="b">
        <f t="shared" si="538"/>
        <v>0</v>
      </c>
      <c r="AI1657" s="2" t="b">
        <f t="shared" si="539"/>
        <v>0</v>
      </c>
      <c r="AJ1657" s="2" t="b">
        <f t="shared" si="540"/>
        <v>0</v>
      </c>
      <c r="AK1657" s="2" t="b">
        <f t="shared" si="541"/>
        <v>0</v>
      </c>
      <c r="AL1657" s="2" t="b">
        <f t="shared" si="542"/>
        <v>0</v>
      </c>
      <c r="AM1657" s="2" t="b">
        <f t="shared" si="543"/>
        <v>0</v>
      </c>
      <c r="AN1657" s="2" t="b">
        <f t="shared" si="544"/>
        <v>1</v>
      </c>
      <c r="AO1657" s="2" t="b">
        <v>0</v>
      </c>
      <c r="AP1657" s="2" t="b">
        <f t="shared" si="545"/>
        <v>0</v>
      </c>
      <c r="AQ1657" s="2" t="b">
        <v>0</v>
      </c>
      <c r="AR1657" s="7" t="s">
        <v>5615</v>
      </c>
      <c r="AS1657" s="7">
        <v>48</v>
      </c>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row>
    <row r="1658" spans="1:85" s="2" customFormat="1" ht="30" hidden="1" x14ac:dyDescent="0.25">
      <c r="L1658" s="11" t="s">
        <v>983</v>
      </c>
      <c r="M1658" s="2" t="s">
        <v>984</v>
      </c>
      <c r="N1658" s="7">
        <v>2013</v>
      </c>
      <c r="O1658" s="7">
        <v>1</v>
      </c>
      <c r="P1658" s="8">
        <v>41364.665972222225</v>
      </c>
      <c r="Q1658" s="7" t="s">
        <v>11</v>
      </c>
      <c r="R1658" s="7" t="s">
        <v>459</v>
      </c>
      <c r="S1658" s="7" t="s">
        <v>976</v>
      </c>
      <c r="T1658" s="7" t="s">
        <v>782</v>
      </c>
      <c r="U1658" s="2">
        <f t="shared" si="525"/>
        <v>2</v>
      </c>
      <c r="V1658" s="2" t="b">
        <f t="shared" si="526"/>
        <v>1</v>
      </c>
      <c r="W1658" s="17" t="b">
        <f t="shared" si="527"/>
        <v>0</v>
      </c>
      <c r="X1658" s="2" t="b">
        <f t="shared" si="528"/>
        <v>0</v>
      </c>
      <c r="Y1658" s="2" t="b">
        <f t="shared" si="529"/>
        <v>0</v>
      </c>
      <c r="Z1658" s="2" t="b">
        <f t="shared" si="530"/>
        <v>0</v>
      </c>
      <c r="AA1658" s="2" t="b">
        <f t="shared" si="531"/>
        <v>0</v>
      </c>
      <c r="AB1658" s="2" t="b">
        <f t="shared" si="532"/>
        <v>0</v>
      </c>
      <c r="AC1658" s="2" t="b">
        <f t="shared" si="533"/>
        <v>0</v>
      </c>
      <c r="AD1658" s="2" t="b">
        <f t="shared" si="534"/>
        <v>0</v>
      </c>
      <c r="AE1658" s="2" t="b">
        <f t="shared" si="535"/>
        <v>0</v>
      </c>
      <c r="AF1658" s="2" t="b">
        <f t="shared" si="536"/>
        <v>1</v>
      </c>
      <c r="AG1658" s="2" t="b">
        <f t="shared" si="537"/>
        <v>0</v>
      </c>
      <c r="AH1658" s="17" t="b">
        <f t="shared" si="538"/>
        <v>0</v>
      </c>
      <c r="AI1658" s="2" t="b">
        <f t="shared" si="539"/>
        <v>0</v>
      </c>
      <c r="AJ1658" s="2" t="b">
        <f t="shared" si="540"/>
        <v>0</v>
      </c>
      <c r="AK1658" s="2" t="b">
        <f t="shared" si="541"/>
        <v>0</v>
      </c>
      <c r="AL1658" s="2" t="b">
        <f t="shared" si="542"/>
        <v>0</v>
      </c>
      <c r="AM1658" s="2" t="b">
        <f t="shared" si="543"/>
        <v>0</v>
      </c>
      <c r="AN1658" s="2" t="b">
        <f t="shared" si="544"/>
        <v>0</v>
      </c>
      <c r="AO1658" s="2" t="b">
        <v>0</v>
      </c>
      <c r="AP1658" s="2" t="b">
        <f t="shared" si="545"/>
        <v>0</v>
      </c>
      <c r="AQ1658" s="2" t="b">
        <v>0</v>
      </c>
      <c r="AR1658" s="7">
        <v>1</v>
      </c>
      <c r="AS1658" s="7" t="s">
        <v>5615</v>
      </c>
      <c r="AT1658" s="7">
        <v>12</v>
      </c>
      <c r="AU1658" s="7">
        <v>14</v>
      </c>
      <c r="AV1658" s="7">
        <v>40</v>
      </c>
      <c r="AW1658" s="7"/>
      <c r="AX1658" s="7"/>
      <c r="AY1658" s="7"/>
      <c r="AZ1658" s="7"/>
      <c r="BA1658" s="7"/>
      <c r="BB1658" s="7"/>
      <c r="BC1658" s="7"/>
      <c r="BD1658" s="7"/>
      <c r="BE1658" s="7"/>
      <c r="BF1658" s="7"/>
      <c r="BG1658" s="7"/>
      <c r="BH1658" s="7"/>
      <c r="BI1658" s="7"/>
      <c r="BJ1658" s="7"/>
      <c r="BK1658" s="7"/>
      <c r="BL1658" s="7"/>
      <c r="BM1658" s="7"/>
      <c r="BN1658" s="7"/>
      <c r="BO1658" s="7"/>
    </row>
    <row r="1659" spans="1:85" s="2" customFormat="1" ht="30" hidden="1" x14ac:dyDescent="0.25">
      <c r="L1659" s="11" t="s">
        <v>1008</v>
      </c>
      <c r="M1659" s="2" t="s">
        <v>1009</v>
      </c>
      <c r="N1659" s="7">
        <v>2012</v>
      </c>
      <c r="O1659" s="7">
        <v>1</v>
      </c>
      <c r="P1659" s="8">
        <v>40999.494444444441</v>
      </c>
      <c r="Q1659" s="7" t="s">
        <v>11</v>
      </c>
      <c r="R1659" s="7" t="s">
        <v>459</v>
      </c>
      <c r="S1659" s="7" t="s">
        <v>1010</v>
      </c>
      <c r="T1659" s="7" t="s">
        <v>1011</v>
      </c>
      <c r="U1659" s="2">
        <f t="shared" si="525"/>
        <v>1</v>
      </c>
      <c r="V1659" s="2" t="b">
        <f t="shared" si="526"/>
        <v>1</v>
      </c>
      <c r="W1659" s="17" t="b">
        <f t="shared" si="527"/>
        <v>0</v>
      </c>
      <c r="X1659" s="2" t="b">
        <f t="shared" si="528"/>
        <v>0</v>
      </c>
      <c r="Y1659" s="2" t="b">
        <f t="shared" si="529"/>
        <v>0</v>
      </c>
      <c r="Z1659" s="2" t="b">
        <f t="shared" si="530"/>
        <v>0</v>
      </c>
      <c r="AA1659" s="2" t="b">
        <f t="shared" si="531"/>
        <v>0</v>
      </c>
      <c r="AB1659" s="2" t="b">
        <f t="shared" si="532"/>
        <v>0</v>
      </c>
      <c r="AC1659" s="2" t="b">
        <f t="shared" si="533"/>
        <v>0</v>
      </c>
      <c r="AD1659" s="2" t="b">
        <f t="shared" si="534"/>
        <v>0</v>
      </c>
      <c r="AE1659" s="2" t="b">
        <f t="shared" si="535"/>
        <v>0</v>
      </c>
      <c r="AF1659" s="2" t="b">
        <f t="shared" si="536"/>
        <v>0</v>
      </c>
      <c r="AG1659" s="2" t="b">
        <f t="shared" si="537"/>
        <v>0</v>
      </c>
      <c r="AH1659" s="17" t="b">
        <f t="shared" si="538"/>
        <v>0</v>
      </c>
      <c r="AI1659" s="2" t="b">
        <f t="shared" si="539"/>
        <v>0</v>
      </c>
      <c r="AJ1659" s="2" t="b">
        <f t="shared" si="540"/>
        <v>0</v>
      </c>
      <c r="AK1659" s="2" t="b">
        <f t="shared" si="541"/>
        <v>0</v>
      </c>
      <c r="AL1659" s="2" t="b">
        <f t="shared" si="542"/>
        <v>0</v>
      </c>
      <c r="AM1659" s="2" t="b">
        <f t="shared" si="543"/>
        <v>0</v>
      </c>
      <c r="AN1659" s="2" t="b">
        <f t="shared" si="544"/>
        <v>0</v>
      </c>
      <c r="AO1659" s="2" t="b">
        <v>0</v>
      </c>
      <c r="AP1659" s="2" t="b">
        <f t="shared" si="545"/>
        <v>0</v>
      </c>
      <c r="AQ1659" s="2" t="b">
        <v>0</v>
      </c>
      <c r="AR1659" s="7">
        <v>1</v>
      </c>
      <c r="AS1659" s="7" t="s">
        <v>5615</v>
      </c>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row>
    <row r="1660" spans="1:85" s="2" customFormat="1" ht="30" hidden="1" x14ac:dyDescent="0.25">
      <c r="L1660" s="11" t="s">
        <v>1032</v>
      </c>
      <c r="M1660" s="2" t="s">
        <v>1033</v>
      </c>
      <c r="N1660" s="7">
        <v>2013</v>
      </c>
      <c r="O1660" s="7">
        <v>1</v>
      </c>
      <c r="P1660" s="8">
        <v>41334.592361111114</v>
      </c>
      <c r="Q1660" s="7" t="s">
        <v>11</v>
      </c>
      <c r="R1660" s="7" t="s">
        <v>459</v>
      </c>
      <c r="S1660" s="7" t="s">
        <v>1027</v>
      </c>
      <c r="T1660" s="7" t="s">
        <v>547</v>
      </c>
      <c r="U1660" s="2">
        <f t="shared" si="525"/>
        <v>1</v>
      </c>
      <c r="V1660" s="2" t="b">
        <f t="shared" si="526"/>
        <v>1</v>
      </c>
      <c r="W1660" s="17" t="b">
        <f t="shared" si="527"/>
        <v>0</v>
      </c>
      <c r="X1660" s="2" t="b">
        <f t="shared" si="528"/>
        <v>0</v>
      </c>
      <c r="Y1660" s="2" t="b">
        <f t="shared" si="529"/>
        <v>0</v>
      </c>
      <c r="Z1660" s="2" t="b">
        <f t="shared" si="530"/>
        <v>0</v>
      </c>
      <c r="AA1660" s="2" t="b">
        <f t="shared" si="531"/>
        <v>0</v>
      </c>
      <c r="AB1660" s="2" t="b">
        <f t="shared" si="532"/>
        <v>0</v>
      </c>
      <c r="AC1660" s="2" t="b">
        <f t="shared" si="533"/>
        <v>0</v>
      </c>
      <c r="AD1660" s="2" t="b">
        <f t="shared" si="534"/>
        <v>0</v>
      </c>
      <c r="AE1660" s="2" t="b">
        <f t="shared" si="535"/>
        <v>0</v>
      </c>
      <c r="AF1660" s="2" t="b">
        <f t="shared" si="536"/>
        <v>0</v>
      </c>
      <c r="AG1660" s="2" t="b">
        <f t="shared" si="537"/>
        <v>0</v>
      </c>
      <c r="AH1660" s="17" t="b">
        <f t="shared" si="538"/>
        <v>0</v>
      </c>
      <c r="AI1660" s="2" t="b">
        <f t="shared" si="539"/>
        <v>0</v>
      </c>
      <c r="AJ1660" s="2" t="b">
        <f t="shared" si="540"/>
        <v>0</v>
      </c>
      <c r="AK1660" s="2" t="b">
        <f t="shared" si="541"/>
        <v>0</v>
      </c>
      <c r="AL1660" s="2" t="b">
        <f t="shared" si="542"/>
        <v>0</v>
      </c>
      <c r="AM1660" s="2" t="b">
        <f t="shared" si="543"/>
        <v>0</v>
      </c>
      <c r="AN1660" s="2" t="b">
        <f t="shared" si="544"/>
        <v>0</v>
      </c>
      <c r="AO1660" s="2" t="b">
        <v>0</v>
      </c>
      <c r="AP1660" s="2" t="b">
        <f t="shared" si="545"/>
        <v>0</v>
      </c>
      <c r="AQ1660" s="2" t="b">
        <v>0</v>
      </c>
      <c r="AR1660" s="7">
        <v>1</v>
      </c>
      <c r="AS1660" s="7" t="s">
        <v>5615</v>
      </c>
      <c r="AT1660" s="7">
        <v>12</v>
      </c>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row>
    <row r="1661" spans="1:85" s="2" customFormat="1" ht="30" hidden="1" x14ac:dyDescent="0.25">
      <c r="A1661" s="7"/>
      <c r="L1661" s="11" t="s">
        <v>1090</v>
      </c>
      <c r="M1661" s="2" t="s">
        <v>1091</v>
      </c>
      <c r="N1661" s="7">
        <v>2012</v>
      </c>
      <c r="O1661" s="7">
        <v>1</v>
      </c>
      <c r="P1661" s="8">
        <v>40999.634722222225</v>
      </c>
      <c r="Q1661" s="7" t="s">
        <v>11</v>
      </c>
      <c r="R1661" s="7" t="s">
        <v>459</v>
      </c>
      <c r="S1661" s="7" t="s">
        <v>1087</v>
      </c>
      <c r="T1661" s="7" t="s">
        <v>499</v>
      </c>
      <c r="U1661" s="2">
        <f t="shared" si="525"/>
        <v>1</v>
      </c>
      <c r="V1661" s="2" t="b">
        <f t="shared" si="526"/>
        <v>1</v>
      </c>
      <c r="W1661" s="17" t="b">
        <f t="shared" si="527"/>
        <v>0</v>
      </c>
      <c r="X1661" s="2" t="b">
        <f t="shared" si="528"/>
        <v>0</v>
      </c>
      <c r="Y1661" s="2" t="b">
        <f t="shared" si="529"/>
        <v>0</v>
      </c>
      <c r="Z1661" s="2" t="b">
        <f t="shared" si="530"/>
        <v>0</v>
      </c>
      <c r="AA1661" s="2" t="b">
        <f t="shared" si="531"/>
        <v>0</v>
      </c>
      <c r="AB1661" s="2" t="b">
        <f t="shared" si="532"/>
        <v>0</v>
      </c>
      <c r="AC1661" s="2" t="b">
        <f t="shared" si="533"/>
        <v>0</v>
      </c>
      <c r="AD1661" s="2" t="b">
        <f t="shared" si="534"/>
        <v>0</v>
      </c>
      <c r="AE1661" s="2" t="b">
        <f t="shared" si="535"/>
        <v>0</v>
      </c>
      <c r="AF1661" s="2" t="b">
        <f t="shared" si="536"/>
        <v>0</v>
      </c>
      <c r="AG1661" s="2" t="b">
        <f t="shared" si="537"/>
        <v>0</v>
      </c>
      <c r="AH1661" s="17" t="b">
        <f t="shared" si="538"/>
        <v>0</v>
      </c>
      <c r="AI1661" s="2" t="b">
        <f t="shared" si="539"/>
        <v>0</v>
      </c>
      <c r="AJ1661" s="2" t="b">
        <f t="shared" si="540"/>
        <v>0</v>
      </c>
      <c r="AK1661" s="2" t="b">
        <f t="shared" si="541"/>
        <v>0</v>
      </c>
      <c r="AL1661" s="2" t="b">
        <f t="shared" si="542"/>
        <v>0</v>
      </c>
      <c r="AM1661" s="2" t="b">
        <f t="shared" si="543"/>
        <v>0</v>
      </c>
      <c r="AN1661" s="2" t="b">
        <f t="shared" si="544"/>
        <v>0</v>
      </c>
      <c r="AO1661" s="2" t="b">
        <v>0</v>
      </c>
      <c r="AP1661" s="2" t="b">
        <f t="shared" si="545"/>
        <v>0</v>
      </c>
      <c r="AQ1661" s="2" t="b">
        <v>0</v>
      </c>
      <c r="AR1661" s="7">
        <v>1</v>
      </c>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row>
    <row r="1662" spans="1:85" s="2" customFormat="1" ht="30" hidden="1" x14ac:dyDescent="0.25">
      <c r="A1662" s="7"/>
      <c r="L1662" s="11" t="s">
        <v>1104</v>
      </c>
      <c r="M1662" s="2" t="s">
        <v>1105</v>
      </c>
      <c r="N1662" s="7">
        <v>2011</v>
      </c>
      <c r="O1662" s="7">
        <v>1</v>
      </c>
      <c r="P1662" s="8">
        <v>40603.62777777778</v>
      </c>
      <c r="Q1662" s="7" t="s">
        <v>11</v>
      </c>
      <c r="R1662" s="7" t="s">
        <v>459</v>
      </c>
      <c r="S1662" s="7" t="s">
        <v>1100</v>
      </c>
      <c r="T1662" s="7" t="s">
        <v>1101</v>
      </c>
      <c r="U1662" s="2">
        <f t="shared" si="525"/>
        <v>1</v>
      </c>
      <c r="V1662" s="2" t="b">
        <f t="shared" si="526"/>
        <v>1</v>
      </c>
      <c r="W1662" s="17" t="b">
        <f t="shared" si="527"/>
        <v>0</v>
      </c>
      <c r="X1662" s="2" t="b">
        <f t="shared" si="528"/>
        <v>0</v>
      </c>
      <c r="Y1662" s="2" t="b">
        <f t="shared" si="529"/>
        <v>0</v>
      </c>
      <c r="Z1662" s="2" t="b">
        <f t="shared" si="530"/>
        <v>0</v>
      </c>
      <c r="AA1662" s="2" t="b">
        <f t="shared" si="531"/>
        <v>0</v>
      </c>
      <c r="AB1662" s="2" t="b">
        <f t="shared" si="532"/>
        <v>0</v>
      </c>
      <c r="AC1662" s="2" t="b">
        <f t="shared" si="533"/>
        <v>0</v>
      </c>
      <c r="AD1662" s="2" t="b">
        <f t="shared" si="534"/>
        <v>0</v>
      </c>
      <c r="AE1662" s="2" t="b">
        <f t="shared" si="535"/>
        <v>0</v>
      </c>
      <c r="AF1662" s="2" t="b">
        <f t="shared" si="536"/>
        <v>0</v>
      </c>
      <c r="AG1662" s="2" t="b">
        <f t="shared" si="537"/>
        <v>0</v>
      </c>
      <c r="AH1662" s="17" t="b">
        <f t="shared" si="538"/>
        <v>0</v>
      </c>
      <c r="AI1662" s="2" t="b">
        <f t="shared" si="539"/>
        <v>0</v>
      </c>
      <c r="AJ1662" s="2" t="b">
        <f t="shared" si="540"/>
        <v>0</v>
      </c>
      <c r="AK1662" s="2" t="b">
        <f t="shared" si="541"/>
        <v>0</v>
      </c>
      <c r="AL1662" s="2" t="b">
        <f t="shared" si="542"/>
        <v>0</v>
      </c>
      <c r="AM1662" s="2" t="b">
        <f t="shared" si="543"/>
        <v>0</v>
      </c>
      <c r="AN1662" s="2" t="b">
        <f t="shared" si="544"/>
        <v>0</v>
      </c>
      <c r="AO1662" s="2" t="b">
        <v>0</v>
      </c>
      <c r="AP1662" s="2" t="b">
        <f t="shared" si="545"/>
        <v>0</v>
      </c>
      <c r="AQ1662" s="2" t="b">
        <v>0</v>
      </c>
      <c r="AR1662" s="7">
        <v>1</v>
      </c>
      <c r="AS1662" s="7" t="s">
        <v>5615</v>
      </c>
      <c r="AT1662" s="7">
        <v>12</v>
      </c>
      <c r="AU1662" s="7">
        <v>40</v>
      </c>
      <c r="AV1662" s="7"/>
      <c r="AW1662" s="7"/>
      <c r="AX1662" s="7"/>
      <c r="AY1662" s="7"/>
      <c r="AZ1662" s="7"/>
      <c r="BA1662" s="7"/>
      <c r="BB1662" s="7"/>
      <c r="BC1662" s="7"/>
      <c r="BD1662" s="7"/>
      <c r="BE1662" s="7"/>
      <c r="BF1662" s="7"/>
      <c r="BG1662" s="7"/>
      <c r="BH1662" s="7"/>
      <c r="BI1662" s="7"/>
      <c r="BJ1662" s="7"/>
      <c r="BK1662" s="7"/>
      <c r="BL1662" s="7"/>
      <c r="BM1662" s="7"/>
      <c r="BN1662" s="7"/>
      <c r="BO1662" s="7"/>
      <c r="CF1662" s="7"/>
      <c r="CG1662" s="7"/>
    </row>
    <row r="1663" spans="1:85" s="2" customFormat="1" ht="30" hidden="1" x14ac:dyDescent="0.25">
      <c r="A1663" s="7"/>
      <c r="L1663" s="11" t="s">
        <v>2525</v>
      </c>
      <c r="M1663" s="2" t="s">
        <v>2526</v>
      </c>
      <c r="N1663" s="7">
        <v>2012</v>
      </c>
      <c r="O1663" s="7">
        <v>1</v>
      </c>
      <c r="P1663" s="8">
        <v>40999.511111111111</v>
      </c>
      <c r="Q1663" s="7" t="s">
        <v>11</v>
      </c>
      <c r="R1663" s="7" t="s">
        <v>459</v>
      </c>
      <c r="S1663" s="7" t="s">
        <v>2524</v>
      </c>
      <c r="T1663" s="7" t="s">
        <v>1111</v>
      </c>
      <c r="U1663" s="2">
        <f t="shared" si="525"/>
        <v>1</v>
      </c>
      <c r="V1663" s="2" t="b">
        <f t="shared" si="526"/>
        <v>1</v>
      </c>
      <c r="W1663" s="17" t="b">
        <f t="shared" si="527"/>
        <v>0</v>
      </c>
      <c r="X1663" s="2" t="b">
        <f t="shared" si="528"/>
        <v>0</v>
      </c>
      <c r="Y1663" s="2" t="b">
        <f t="shared" si="529"/>
        <v>0</v>
      </c>
      <c r="Z1663" s="2" t="b">
        <f t="shared" si="530"/>
        <v>0</v>
      </c>
      <c r="AA1663" s="2" t="b">
        <f t="shared" si="531"/>
        <v>0</v>
      </c>
      <c r="AB1663" s="2" t="b">
        <f t="shared" si="532"/>
        <v>0</v>
      </c>
      <c r="AC1663" s="2" t="b">
        <f t="shared" si="533"/>
        <v>0</v>
      </c>
      <c r="AD1663" s="2" t="b">
        <f t="shared" si="534"/>
        <v>0</v>
      </c>
      <c r="AE1663" s="2" t="b">
        <f t="shared" si="535"/>
        <v>0</v>
      </c>
      <c r="AF1663" s="2" t="b">
        <f t="shared" si="536"/>
        <v>0</v>
      </c>
      <c r="AG1663" s="2" t="b">
        <f t="shared" si="537"/>
        <v>0</v>
      </c>
      <c r="AH1663" s="17" t="b">
        <f t="shared" si="538"/>
        <v>0</v>
      </c>
      <c r="AI1663" s="2" t="b">
        <f t="shared" si="539"/>
        <v>0</v>
      </c>
      <c r="AJ1663" s="2" t="b">
        <f t="shared" si="540"/>
        <v>0</v>
      </c>
      <c r="AK1663" s="2" t="b">
        <f t="shared" si="541"/>
        <v>0</v>
      </c>
      <c r="AL1663" s="2" t="b">
        <f t="shared" si="542"/>
        <v>0</v>
      </c>
      <c r="AM1663" s="2" t="b">
        <f t="shared" si="543"/>
        <v>0</v>
      </c>
      <c r="AN1663" s="2" t="b">
        <f t="shared" si="544"/>
        <v>0</v>
      </c>
      <c r="AO1663" s="2" t="b">
        <v>0</v>
      </c>
      <c r="AP1663" s="2" t="b">
        <f t="shared" si="545"/>
        <v>0</v>
      </c>
      <c r="AQ1663" s="2" t="b">
        <v>0</v>
      </c>
      <c r="AR1663" s="7">
        <v>1</v>
      </c>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CF1663" s="7"/>
      <c r="CG1663" s="7"/>
    </row>
    <row r="1664" spans="1:85" s="2" customFormat="1" ht="30" hidden="1" x14ac:dyDescent="0.25">
      <c r="A1664" s="7"/>
      <c r="L1664" s="11" t="s">
        <v>1121</v>
      </c>
      <c r="M1664" s="2" t="s">
        <v>1122</v>
      </c>
      <c r="N1664" s="7">
        <v>2013</v>
      </c>
      <c r="O1664" s="7">
        <v>1</v>
      </c>
      <c r="P1664" s="8">
        <v>41364.635416666664</v>
      </c>
      <c r="Q1664" s="7" t="s">
        <v>11</v>
      </c>
      <c r="R1664" s="7" t="s">
        <v>459</v>
      </c>
      <c r="S1664" s="7" t="s">
        <v>1118</v>
      </c>
      <c r="T1664" s="7" t="s">
        <v>465</v>
      </c>
      <c r="U1664" s="2">
        <f t="shared" si="525"/>
        <v>1</v>
      </c>
      <c r="V1664" s="2" t="b">
        <f t="shared" si="526"/>
        <v>1</v>
      </c>
      <c r="W1664" s="17" t="b">
        <f t="shared" si="527"/>
        <v>0</v>
      </c>
      <c r="X1664" s="2" t="b">
        <f t="shared" si="528"/>
        <v>0</v>
      </c>
      <c r="Y1664" s="2" t="b">
        <f t="shared" si="529"/>
        <v>0</v>
      </c>
      <c r="Z1664" s="2" t="b">
        <f t="shared" si="530"/>
        <v>0</v>
      </c>
      <c r="AA1664" s="2" t="b">
        <f t="shared" si="531"/>
        <v>0</v>
      </c>
      <c r="AB1664" s="2" t="b">
        <f t="shared" si="532"/>
        <v>0</v>
      </c>
      <c r="AC1664" s="2" t="b">
        <f t="shared" si="533"/>
        <v>0</v>
      </c>
      <c r="AD1664" s="2" t="b">
        <f t="shared" si="534"/>
        <v>0</v>
      </c>
      <c r="AE1664" s="2" t="b">
        <f t="shared" si="535"/>
        <v>0</v>
      </c>
      <c r="AF1664" s="2" t="b">
        <f t="shared" si="536"/>
        <v>0</v>
      </c>
      <c r="AG1664" s="2" t="b">
        <f t="shared" si="537"/>
        <v>0</v>
      </c>
      <c r="AH1664" s="17" t="b">
        <f t="shared" si="538"/>
        <v>0</v>
      </c>
      <c r="AI1664" s="2" t="b">
        <f t="shared" si="539"/>
        <v>0</v>
      </c>
      <c r="AJ1664" s="2" t="b">
        <f t="shared" si="540"/>
        <v>0</v>
      </c>
      <c r="AK1664" s="2" t="b">
        <f t="shared" si="541"/>
        <v>0</v>
      </c>
      <c r="AL1664" s="2" t="b">
        <f t="shared" si="542"/>
        <v>0</v>
      </c>
      <c r="AM1664" s="2" t="b">
        <f t="shared" si="543"/>
        <v>0</v>
      </c>
      <c r="AN1664" s="2" t="b">
        <f t="shared" si="544"/>
        <v>0</v>
      </c>
      <c r="AO1664" s="2" t="b">
        <v>0</v>
      </c>
      <c r="AP1664" s="2" t="b">
        <f t="shared" si="545"/>
        <v>0</v>
      </c>
      <c r="AQ1664" s="2" t="b">
        <v>0</v>
      </c>
      <c r="AR1664" s="7">
        <v>1</v>
      </c>
      <c r="AS1664" s="7" t="s">
        <v>5615</v>
      </c>
      <c r="AT1664" s="7">
        <v>12</v>
      </c>
      <c r="AU1664" s="7">
        <v>40</v>
      </c>
      <c r="AV1664" s="7"/>
      <c r="AW1664" s="7"/>
      <c r="AX1664" s="7"/>
      <c r="AY1664" s="7"/>
      <c r="AZ1664" s="7"/>
      <c r="BA1664" s="7"/>
      <c r="BB1664" s="7"/>
      <c r="BC1664" s="7"/>
      <c r="BD1664" s="7"/>
      <c r="BE1664" s="7"/>
      <c r="BF1664" s="7"/>
      <c r="BG1664" s="7"/>
      <c r="BH1664" s="7"/>
      <c r="BI1664" s="7"/>
      <c r="BJ1664" s="7"/>
      <c r="BK1664" s="7"/>
      <c r="BL1664" s="7"/>
      <c r="BM1664" s="7"/>
      <c r="BN1664" s="7"/>
      <c r="BO1664" s="7"/>
      <c r="CF1664" s="7"/>
      <c r="CG1664" s="7"/>
    </row>
    <row r="1665" spans="1:85" s="2" customFormat="1" ht="30" hidden="1" x14ac:dyDescent="0.25">
      <c r="L1665" s="11" t="s">
        <v>1155</v>
      </c>
      <c r="M1665" s="2" t="s">
        <v>1156</v>
      </c>
      <c r="N1665" s="7">
        <v>2012</v>
      </c>
      <c r="O1665" s="7">
        <v>1</v>
      </c>
      <c r="P1665" s="8">
        <v>40969.374305555553</v>
      </c>
      <c r="Q1665" s="7" t="s">
        <v>11</v>
      </c>
      <c r="R1665" s="7" t="s">
        <v>459</v>
      </c>
      <c r="S1665" s="7" t="s">
        <v>1137</v>
      </c>
      <c r="T1665" s="7" t="s">
        <v>1138</v>
      </c>
      <c r="U1665" s="2">
        <f t="shared" si="525"/>
        <v>2</v>
      </c>
      <c r="V1665" s="2" t="b">
        <f t="shared" si="526"/>
        <v>1</v>
      </c>
      <c r="W1665" s="17" t="b">
        <f t="shared" si="527"/>
        <v>1</v>
      </c>
      <c r="X1665" s="2" t="b">
        <f t="shared" si="528"/>
        <v>0</v>
      </c>
      <c r="Y1665" s="2" t="b">
        <f t="shared" si="529"/>
        <v>0</v>
      </c>
      <c r="Z1665" s="2" t="b">
        <f t="shared" si="530"/>
        <v>0</v>
      </c>
      <c r="AA1665" s="2" t="b">
        <f t="shared" si="531"/>
        <v>0</v>
      </c>
      <c r="AB1665" s="2" t="b">
        <f t="shared" si="532"/>
        <v>0</v>
      </c>
      <c r="AC1665" s="2" t="b">
        <f t="shared" si="533"/>
        <v>0</v>
      </c>
      <c r="AD1665" s="2" t="b">
        <f t="shared" si="534"/>
        <v>0</v>
      </c>
      <c r="AE1665" s="2" t="b">
        <f t="shared" si="535"/>
        <v>0</v>
      </c>
      <c r="AF1665" s="2" t="b">
        <f t="shared" si="536"/>
        <v>0</v>
      </c>
      <c r="AG1665" s="2" t="b">
        <f t="shared" si="537"/>
        <v>0</v>
      </c>
      <c r="AH1665" s="17" t="b">
        <f t="shared" si="538"/>
        <v>0</v>
      </c>
      <c r="AI1665" s="2" t="b">
        <f t="shared" si="539"/>
        <v>0</v>
      </c>
      <c r="AJ1665" s="2" t="b">
        <f t="shared" si="540"/>
        <v>0</v>
      </c>
      <c r="AK1665" s="2" t="b">
        <f t="shared" si="541"/>
        <v>0</v>
      </c>
      <c r="AL1665" s="2" t="b">
        <f t="shared" si="542"/>
        <v>0</v>
      </c>
      <c r="AM1665" s="2" t="b">
        <f t="shared" si="543"/>
        <v>0</v>
      </c>
      <c r="AN1665" s="2" t="b">
        <f t="shared" si="544"/>
        <v>0</v>
      </c>
      <c r="AO1665" s="2" t="b">
        <v>0</v>
      </c>
      <c r="AP1665" s="2" t="b">
        <f t="shared" si="545"/>
        <v>0</v>
      </c>
      <c r="AQ1665" s="2" t="b">
        <v>0</v>
      </c>
      <c r="AR1665" s="7">
        <v>1</v>
      </c>
      <c r="AS1665" s="7">
        <v>2</v>
      </c>
      <c r="AT1665" s="7" t="s">
        <v>5615</v>
      </c>
      <c r="AU1665" s="7">
        <v>12</v>
      </c>
      <c r="AV1665" s="7">
        <v>40</v>
      </c>
      <c r="AW1665" s="7"/>
      <c r="AX1665" s="7"/>
      <c r="AY1665" s="7"/>
      <c r="AZ1665" s="7"/>
      <c r="BA1665" s="7"/>
      <c r="BB1665" s="7"/>
      <c r="BC1665" s="7"/>
      <c r="BD1665" s="7"/>
      <c r="BE1665" s="7"/>
      <c r="BF1665" s="7"/>
      <c r="BG1665" s="7"/>
      <c r="BH1665" s="7"/>
      <c r="BI1665" s="7"/>
      <c r="BJ1665" s="7"/>
      <c r="BK1665" s="7"/>
      <c r="BL1665" s="7"/>
      <c r="BM1665" s="7"/>
      <c r="BN1665" s="7"/>
      <c r="BO1665" s="7"/>
      <c r="CF1665" s="7"/>
      <c r="CG1665" s="7"/>
    </row>
    <row r="1666" spans="1:85" s="2" customFormat="1" ht="30" hidden="1" x14ac:dyDescent="0.25">
      <c r="L1666" s="11" t="s">
        <v>913</v>
      </c>
      <c r="M1666" s="2" t="s">
        <v>914</v>
      </c>
      <c r="N1666" s="7">
        <v>2011</v>
      </c>
      <c r="O1666" s="7">
        <v>1</v>
      </c>
      <c r="P1666" s="8">
        <v>40633.444444444445</v>
      </c>
      <c r="Q1666" s="7" t="s">
        <v>11</v>
      </c>
      <c r="R1666" s="7" t="s">
        <v>459</v>
      </c>
      <c r="S1666" s="7" t="s">
        <v>915</v>
      </c>
      <c r="T1666" s="7" t="s">
        <v>782</v>
      </c>
      <c r="U1666" s="2">
        <f t="shared" ref="U1666:U1729" si="546">COUNTIF(V1666:AV1666,TRUE)</f>
        <v>1</v>
      </c>
      <c r="V1666" s="2" t="b">
        <f t="shared" ref="V1666:V1729" si="547">ISNUMBER(MATCH(1,AR1666:CH1666,0))</f>
        <v>1</v>
      </c>
      <c r="W1666" s="17" t="b">
        <f t="shared" ref="W1666:W1729" si="548">ISNUMBER(MATCH(2,AR1666:CH1666,0))</f>
        <v>0</v>
      </c>
      <c r="X1666" s="2" t="b">
        <f t="shared" ref="X1666:X1729" si="549">ISNUMBER(MATCH(4,AR1666:CH1666,0))</f>
        <v>0</v>
      </c>
      <c r="Y1666" s="2" t="b">
        <f t="shared" ref="Y1666:Y1729" si="550">ISNUMBER(MATCH(5,AR1666:CH1666,0))</f>
        <v>0</v>
      </c>
      <c r="Z1666" s="2" t="b">
        <f t="shared" ref="Z1666:Z1729" si="551">ISNUMBER(MATCH(6,AR1666:CH1666,0))</f>
        <v>0</v>
      </c>
      <c r="AA1666" s="2" t="b">
        <f t="shared" ref="AA1666:AA1729" si="552">ISNUMBER(MATCH(7,AR1666:CH1666,0))</f>
        <v>0</v>
      </c>
      <c r="AB1666" s="2" t="b">
        <f t="shared" ref="AB1666:AB1729" si="553">ISNUMBER(MATCH(8,AR1666:CH1666,0))</f>
        <v>0</v>
      </c>
      <c r="AC1666" s="2" t="b">
        <f t="shared" ref="AC1666:AC1729" si="554">ISNUMBER(MATCH(10,AR1666:CH1666,0))</f>
        <v>0</v>
      </c>
      <c r="AD1666" s="2" t="b">
        <f t="shared" ref="AD1666:AD1729" si="555">ISNUMBER(MATCH(11,AR1666:CH1666,0))</f>
        <v>0</v>
      </c>
      <c r="AE1666" s="2" t="b">
        <f t="shared" ref="AE1666:AE1729" si="556">ISNUMBER(MATCH(13,AR1666:CH1666,0))</f>
        <v>0</v>
      </c>
      <c r="AF1666" s="2" t="b">
        <f t="shared" ref="AF1666:AF1729" si="557">ISNUMBER(MATCH(14,AR1666:CH1666,0))</f>
        <v>0</v>
      </c>
      <c r="AG1666" s="2" t="b">
        <f t="shared" ref="AG1666:AG1729" si="558">ISNUMBER(MATCH(15,AR1666:CH1666,0))</f>
        <v>0</v>
      </c>
      <c r="AH1666" s="17" t="b">
        <f t="shared" ref="AH1666:AH1729" si="559">ISNUMBER(MATCH(16,AR1666:CH1666,0))</f>
        <v>0</v>
      </c>
      <c r="AI1666" s="2" t="b">
        <f t="shared" ref="AI1666:AI1729" si="560">ISNUMBER(MATCH(20,AQ1666:CG1666,0))</f>
        <v>0</v>
      </c>
      <c r="AJ1666" s="2" t="b">
        <f t="shared" ref="AJ1666:AJ1729" si="561">ISNUMBER(MATCH(21,AQ1666:CG1666,0))</f>
        <v>0</v>
      </c>
      <c r="AK1666" s="2" t="b">
        <f t="shared" ref="AK1666:AK1729" si="562">ISNUMBER(MATCH(22,AR1666:CH1666,0))</f>
        <v>0</v>
      </c>
      <c r="AL1666" s="2" t="b">
        <f t="shared" ref="AL1666:AL1729" si="563">ISNUMBER(MATCH(23,AR1666:CH1666,0))</f>
        <v>0</v>
      </c>
      <c r="AM1666" s="2" t="b">
        <f t="shared" ref="AM1666:AM1729" si="564">ISNUMBER(MATCH(30,AR1666:CH1666,0))</f>
        <v>0</v>
      </c>
      <c r="AN1666" s="2" t="b">
        <f t="shared" ref="AN1666:AN1729" si="565">ISNUMBER(MATCH(48,AR1666:CH1666,0))</f>
        <v>0</v>
      </c>
      <c r="AO1666" s="2" t="b">
        <v>0</v>
      </c>
      <c r="AP1666" s="2" t="b">
        <f t="shared" ref="AP1666:AP1729" si="566">ISNUMBER(MATCH(52,AR1666:CH1666,0))</f>
        <v>0</v>
      </c>
      <c r="AQ1666" s="2" t="b">
        <v>0</v>
      </c>
      <c r="AR1666" s="7">
        <v>1</v>
      </c>
      <c r="AS1666" s="7" t="s">
        <v>5615</v>
      </c>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CF1666" s="7"/>
      <c r="CG1666" s="7"/>
    </row>
    <row r="1667" spans="1:85" s="2" customFormat="1" ht="30" hidden="1" x14ac:dyDescent="0.25">
      <c r="L1667" s="11" t="s">
        <v>4112</v>
      </c>
      <c r="M1667" s="2" t="s">
        <v>4113</v>
      </c>
      <c r="N1667" s="7">
        <v>2011</v>
      </c>
      <c r="O1667" s="7">
        <v>1</v>
      </c>
      <c r="P1667" s="8">
        <v>40633.465277777781</v>
      </c>
      <c r="Q1667" s="7" t="s">
        <v>11</v>
      </c>
      <c r="R1667" s="7" t="s">
        <v>459</v>
      </c>
      <c r="S1667" s="7" t="s">
        <v>4111</v>
      </c>
      <c r="T1667" s="7" t="s">
        <v>941</v>
      </c>
      <c r="U1667" s="2">
        <f t="shared" si="546"/>
        <v>2</v>
      </c>
      <c r="V1667" s="2" t="b">
        <f t="shared" si="547"/>
        <v>1</v>
      </c>
      <c r="W1667" s="17" t="b">
        <f t="shared" si="548"/>
        <v>0</v>
      </c>
      <c r="X1667" s="2" t="b">
        <f t="shared" si="549"/>
        <v>0</v>
      </c>
      <c r="Y1667" s="2" t="b">
        <f t="shared" si="550"/>
        <v>0</v>
      </c>
      <c r="Z1667" s="2" t="b">
        <f t="shared" si="551"/>
        <v>0</v>
      </c>
      <c r="AA1667" s="2" t="b">
        <f t="shared" si="552"/>
        <v>0</v>
      </c>
      <c r="AB1667" s="2" t="b">
        <f t="shared" si="553"/>
        <v>0</v>
      </c>
      <c r="AC1667" s="2" t="b">
        <f t="shared" si="554"/>
        <v>0</v>
      </c>
      <c r="AD1667" s="2" t="b">
        <f t="shared" si="555"/>
        <v>0</v>
      </c>
      <c r="AE1667" s="2" t="b">
        <f t="shared" si="556"/>
        <v>0</v>
      </c>
      <c r="AF1667" s="2" t="b">
        <f t="shared" si="557"/>
        <v>1</v>
      </c>
      <c r="AG1667" s="2" t="b">
        <f t="shared" si="558"/>
        <v>0</v>
      </c>
      <c r="AH1667" s="17" t="b">
        <f t="shared" si="559"/>
        <v>0</v>
      </c>
      <c r="AI1667" s="2" t="b">
        <f t="shared" si="560"/>
        <v>0</v>
      </c>
      <c r="AJ1667" s="2" t="b">
        <f t="shared" si="561"/>
        <v>0</v>
      </c>
      <c r="AK1667" s="2" t="b">
        <f t="shared" si="562"/>
        <v>0</v>
      </c>
      <c r="AL1667" s="2" t="b">
        <f t="shared" si="563"/>
        <v>0</v>
      </c>
      <c r="AM1667" s="2" t="b">
        <f t="shared" si="564"/>
        <v>0</v>
      </c>
      <c r="AN1667" s="2" t="b">
        <f t="shared" si="565"/>
        <v>0</v>
      </c>
      <c r="AO1667" s="2" t="b">
        <v>0</v>
      </c>
      <c r="AP1667" s="2" t="b">
        <f t="shared" si="566"/>
        <v>0</v>
      </c>
      <c r="AQ1667" s="2" t="b">
        <v>0</v>
      </c>
      <c r="AR1667" s="7">
        <v>1</v>
      </c>
      <c r="AS1667" s="7" t="s">
        <v>5615</v>
      </c>
      <c r="AT1667" s="7">
        <v>12</v>
      </c>
      <c r="AU1667" s="7">
        <v>14</v>
      </c>
      <c r="AV1667" s="7">
        <v>40</v>
      </c>
      <c r="AW1667" s="7"/>
      <c r="AX1667" s="7"/>
      <c r="AY1667" s="7"/>
      <c r="AZ1667" s="7"/>
      <c r="BA1667" s="7"/>
      <c r="BB1667" s="7"/>
      <c r="BC1667" s="7"/>
      <c r="BD1667" s="7"/>
      <c r="BE1667" s="7"/>
      <c r="BF1667" s="7"/>
      <c r="BG1667" s="7"/>
      <c r="BH1667" s="7"/>
      <c r="BI1667" s="7"/>
      <c r="BJ1667" s="7"/>
      <c r="BK1667" s="7"/>
      <c r="BL1667" s="7"/>
      <c r="BM1667" s="7"/>
      <c r="BN1667" s="7"/>
      <c r="BO1667" s="7"/>
      <c r="CF1667" s="7"/>
      <c r="CG1667" s="7"/>
    </row>
    <row r="1668" spans="1:85" s="2" customFormat="1" ht="45" hidden="1" x14ac:dyDescent="0.25">
      <c r="L1668" s="11" t="s">
        <v>996</v>
      </c>
      <c r="M1668" s="2" t="s">
        <v>997</v>
      </c>
      <c r="N1668" s="7">
        <v>2011</v>
      </c>
      <c r="O1668" s="7">
        <v>1</v>
      </c>
      <c r="P1668" s="9">
        <v>40633</v>
      </c>
      <c r="Q1668" s="7" t="s">
        <v>11</v>
      </c>
      <c r="R1668" s="7" t="s">
        <v>459</v>
      </c>
      <c r="S1668" s="7" t="s">
        <v>991</v>
      </c>
      <c r="T1668" s="7" t="s">
        <v>701</v>
      </c>
      <c r="U1668" s="2">
        <f t="shared" si="546"/>
        <v>1</v>
      </c>
      <c r="V1668" s="2" t="b">
        <f t="shared" si="547"/>
        <v>1</v>
      </c>
      <c r="W1668" s="17" t="b">
        <f t="shared" si="548"/>
        <v>0</v>
      </c>
      <c r="X1668" s="2" t="b">
        <f t="shared" si="549"/>
        <v>0</v>
      </c>
      <c r="Y1668" s="2" t="b">
        <f t="shared" si="550"/>
        <v>0</v>
      </c>
      <c r="Z1668" s="2" t="b">
        <f t="shared" si="551"/>
        <v>0</v>
      </c>
      <c r="AA1668" s="2" t="b">
        <f t="shared" si="552"/>
        <v>0</v>
      </c>
      <c r="AB1668" s="2" t="b">
        <f t="shared" si="553"/>
        <v>0</v>
      </c>
      <c r="AC1668" s="2" t="b">
        <f t="shared" si="554"/>
        <v>0</v>
      </c>
      <c r="AD1668" s="2" t="b">
        <f t="shared" si="555"/>
        <v>0</v>
      </c>
      <c r="AE1668" s="2" t="b">
        <f t="shared" si="556"/>
        <v>0</v>
      </c>
      <c r="AF1668" s="2" t="b">
        <f t="shared" si="557"/>
        <v>0</v>
      </c>
      <c r="AG1668" s="2" t="b">
        <f t="shared" si="558"/>
        <v>0</v>
      </c>
      <c r="AH1668" s="17" t="b">
        <f t="shared" si="559"/>
        <v>0</v>
      </c>
      <c r="AI1668" s="2" t="b">
        <f t="shared" si="560"/>
        <v>0</v>
      </c>
      <c r="AJ1668" s="2" t="b">
        <f t="shared" si="561"/>
        <v>0</v>
      </c>
      <c r="AK1668" s="2" t="b">
        <f t="shared" si="562"/>
        <v>0</v>
      </c>
      <c r="AL1668" s="2" t="b">
        <f t="shared" si="563"/>
        <v>0</v>
      </c>
      <c r="AM1668" s="2" t="b">
        <f t="shared" si="564"/>
        <v>0</v>
      </c>
      <c r="AN1668" s="2" t="b">
        <f t="shared" si="565"/>
        <v>0</v>
      </c>
      <c r="AO1668" s="2" t="b">
        <v>0</v>
      </c>
      <c r="AP1668" s="2" t="b">
        <f t="shared" si="566"/>
        <v>0</v>
      </c>
      <c r="AQ1668" s="2" t="b">
        <v>0</v>
      </c>
      <c r="AR1668" s="7">
        <v>1</v>
      </c>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CF1668" s="7"/>
      <c r="CG1668" s="7"/>
    </row>
    <row r="1669" spans="1:85" s="2" customFormat="1" ht="30" hidden="1" x14ac:dyDescent="0.25">
      <c r="L1669" s="11" t="s">
        <v>4081</v>
      </c>
      <c r="M1669" s="2" t="s">
        <v>4082</v>
      </c>
      <c r="N1669" s="7">
        <v>2013</v>
      </c>
      <c r="O1669" s="7">
        <v>1</v>
      </c>
      <c r="P1669" s="8">
        <v>41275.656944444447</v>
      </c>
      <c r="Q1669" s="7" t="s">
        <v>11</v>
      </c>
      <c r="R1669" s="7" t="s">
        <v>459</v>
      </c>
      <c r="S1669" s="7" t="s">
        <v>4083</v>
      </c>
      <c r="T1669" s="7" t="s">
        <v>2572</v>
      </c>
      <c r="U1669" s="2">
        <f t="shared" si="546"/>
        <v>2</v>
      </c>
      <c r="V1669" s="2" t="b">
        <f t="shared" si="547"/>
        <v>1</v>
      </c>
      <c r="W1669" s="17" t="b">
        <f t="shared" si="548"/>
        <v>0</v>
      </c>
      <c r="X1669" s="2" t="b">
        <f t="shared" si="549"/>
        <v>0</v>
      </c>
      <c r="Y1669" s="2" t="b">
        <f t="shared" si="550"/>
        <v>0</v>
      </c>
      <c r="Z1669" s="2" t="b">
        <f t="shared" si="551"/>
        <v>0</v>
      </c>
      <c r="AA1669" s="2" t="b">
        <f t="shared" si="552"/>
        <v>0</v>
      </c>
      <c r="AB1669" s="2" t="b">
        <f t="shared" si="553"/>
        <v>0</v>
      </c>
      <c r="AC1669" s="2" t="b">
        <f t="shared" si="554"/>
        <v>0</v>
      </c>
      <c r="AD1669" s="2" t="b">
        <f t="shared" si="555"/>
        <v>0</v>
      </c>
      <c r="AE1669" s="2" t="b">
        <f t="shared" si="556"/>
        <v>0</v>
      </c>
      <c r="AF1669" s="2" t="b">
        <f t="shared" si="557"/>
        <v>1</v>
      </c>
      <c r="AG1669" s="2" t="b">
        <f t="shared" si="558"/>
        <v>0</v>
      </c>
      <c r="AH1669" s="17" t="b">
        <f t="shared" si="559"/>
        <v>0</v>
      </c>
      <c r="AI1669" s="2" t="b">
        <f t="shared" si="560"/>
        <v>0</v>
      </c>
      <c r="AJ1669" s="2" t="b">
        <f t="shared" si="561"/>
        <v>0</v>
      </c>
      <c r="AK1669" s="2" t="b">
        <f t="shared" si="562"/>
        <v>0</v>
      </c>
      <c r="AL1669" s="2" t="b">
        <f t="shared" si="563"/>
        <v>0</v>
      </c>
      <c r="AM1669" s="2" t="b">
        <f t="shared" si="564"/>
        <v>0</v>
      </c>
      <c r="AN1669" s="2" t="b">
        <f t="shared" si="565"/>
        <v>0</v>
      </c>
      <c r="AO1669" s="2" t="b">
        <v>0</v>
      </c>
      <c r="AP1669" s="2" t="b">
        <f t="shared" si="566"/>
        <v>0</v>
      </c>
      <c r="AQ1669" s="2" t="b">
        <v>0</v>
      </c>
      <c r="AR1669" s="7">
        <v>1</v>
      </c>
      <c r="AS1669" s="7" t="s">
        <v>5615</v>
      </c>
      <c r="AT1669" s="7">
        <v>14</v>
      </c>
      <c r="AU1669" s="7"/>
      <c r="AV1669" s="7"/>
      <c r="AW1669" s="7"/>
      <c r="AX1669" s="7"/>
      <c r="AY1669" s="7"/>
      <c r="AZ1669" s="7"/>
      <c r="BA1669" s="7"/>
      <c r="BB1669" s="7"/>
      <c r="BC1669" s="7"/>
      <c r="BD1669" s="7"/>
      <c r="BE1669" s="7"/>
      <c r="BF1669" s="7"/>
      <c r="BG1669" s="7"/>
      <c r="BH1669" s="7"/>
      <c r="BI1669" s="7"/>
      <c r="BJ1669" s="7"/>
      <c r="BK1669" s="7"/>
      <c r="BL1669" s="7"/>
      <c r="BM1669" s="7"/>
      <c r="BN1669" s="7"/>
      <c r="BO1669" s="7"/>
      <c r="CF1669" s="7"/>
      <c r="CG1669" s="7"/>
    </row>
    <row r="1670" spans="1:85" s="2" customFormat="1" ht="60" hidden="1" x14ac:dyDescent="0.25">
      <c r="L1670" s="11" t="s">
        <v>828</v>
      </c>
      <c r="M1670" s="2" t="s">
        <v>829</v>
      </c>
      <c r="N1670" s="7">
        <v>2009</v>
      </c>
      <c r="O1670" s="7">
        <v>1</v>
      </c>
      <c r="P1670" s="8">
        <v>39814.364583333336</v>
      </c>
      <c r="Q1670" s="7" t="s">
        <v>11</v>
      </c>
      <c r="R1670" s="7" t="s">
        <v>459</v>
      </c>
      <c r="S1670" s="7" t="s">
        <v>821</v>
      </c>
      <c r="T1670" s="7" t="s">
        <v>484</v>
      </c>
      <c r="U1670" s="2">
        <f t="shared" si="546"/>
        <v>1</v>
      </c>
      <c r="V1670" s="2" t="b">
        <f t="shared" si="547"/>
        <v>1</v>
      </c>
      <c r="W1670" s="17" t="b">
        <f t="shared" si="548"/>
        <v>0</v>
      </c>
      <c r="X1670" s="2" t="b">
        <f t="shared" si="549"/>
        <v>0</v>
      </c>
      <c r="Y1670" s="2" t="b">
        <f t="shared" si="550"/>
        <v>0</v>
      </c>
      <c r="Z1670" s="2" t="b">
        <f t="shared" si="551"/>
        <v>0</v>
      </c>
      <c r="AA1670" s="2" t="b">
        <f t="shared" si="552"/>
        <v>0</v>
      </c>
      <c r="AB1670" s="2" t="b">
        <f t="shared" si="553"/>
        <v>0</v>
      </c>
      <c r="AC1670" s="2" t="b">
        <f t="shared" si="554"/>
        <v>0</v>
      </c>
      <c r="AD1670" s="2" t="b">
        <f t="shared" si="555"/>
        <v>0</v>
      </c>
      <c r="AE1670" s="2" t="b">
        <f t="shared" si="556"/>
        <v>0</v>
      </c>
      <c r="AF1670" s="2" t="b">
        <f t="shared" si="557"/>
        <v>0</v>
      </c>
      <c r="AG1670" s="2" t="b">
        <f t="shared" si="558"/>
        <v>0</v>
      </c>
      <c r="AH1670" s="17" t="b">
        <f t="shared" si="559"/>
        <v>0</v>
      </c>
      <c r="AI1670" s="2" t="b">
        <f t="shared" si="560"/>
        <v>0</v>
      </c>
      <c r="AJ1670" s="2" t="b">
        <f t="shared" si="561"/>
        <v>0</v>
      </c>
      <c r="AK1670" s="2" t="b">
        <f t="shared" si="562"/>
        <v>0</v>
      </c>
      <c r="AL1670" s="2" t="b">
        <f t="shared" si="563"/>
        <v>0</v>
      </c>
      <c r="AM1670" s="2" t="b">
        <f t="shared" si="564"/>
        <v>0</v>
      </c>
      <c r="AN1670" s="2" t="b">
        <f t="shared" si="565"/>
        <v>0</v>
      </c>
      <c r="AO1670" s="2" t="b">
        <v>0</v>
      </c>
      <c r="AP1670" s="2" t="b">
        <f t="shared" si="566"/>
        <v>0</v>
      </c>
      <c r="AQ1670" s="2" t="b">
        <v>0</v>
      </c>
      <c r="AR1670" s="7">
        <v>1</v>
      </c>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CF1670" s="7"/>
      <c r="CG1670" s="7"/>
    </row>
    <row r="1671" spans="1:85" s="2" customFormat="1" ht="45" hidden="1" x14ac:dyDescent="0.25">
      <c r="L1671" s="11" t="s">
        <v>830</v>
      </c>
      <c r="M1671" s="2" t="s">
        <v>831</v>
      </c>
      <c r="N1671" s="7">
        <v>2012</v>
      </c>
      <c r="O1671" s="7">
        <v>1</v>
      </c>
      <c r="P1671" s="8">
        <v>40909.509722222225</v>
      </c>
      <c r="Q1671" s="7" t="s">
        <v>11</v>
      </c>
      <c r="R1671" s="7" t="s">
        <v>459</v>
      </c>
      <c r="S1671" s="7" t="s">
        <v>821</v>
      </c>
      <c r="T1671" s="7" t="s">
        <v>484</v>
      </c>
      <c r="U1671" s="2">
        <f t="shared" si="546"/>
        <v>1</v>
      </c>
      <c r="V1671" s="2" t="b">
        <f t="shared" si="547"/>
        <v>1</v>
      </c>
      <c r="W1671" s="17" t="b">
        <f t="shared" si="548"/>
        <v>0</v>
      </c>
      <c r="X1671" s="2" t="b">
        <f t="shared" si="549"/>
        <v>0</v>
      </c>
      <c r="Y1671" s="2" t="b">
        <f t="shared" si="550"/>
        <v>0</v>
      </c>
      <c r="Z1671" s="2" t="b">
        <f t="shared" si="551"/>
        <v>0</v>
      </c>
      <c r="AA1671" s="2" t="b">
        <f t="shared" si="552"/>
        <v>0</v>
      </c>
      <c r="AB1671" s="2" t="b">
        <f t="shared" si="553"/>
        <v>0</v>
      </c>
      <c r="AC1671" s="2" t="b">
        <f t="shared" si="554"/>
        <v>0</v>
      </c>
      <c r="AD1671" s="2" t="b">
        <f t="shared" si="555"/>
        <v>0</v>
      </c>
      <c r="AE1671" s="2" t="b">
        <f t="shared" si="556"/>
        <v>0</v>
      </c>
      <c r="AF1671" s="2" t="b">
        <f t="shared" si="557"/>
        <v>0</v>
      </c>
      <c r="AG1671" s="2" t="b">
        <f t="shared" si="558"/>
        <v>0</v>
      </c>
      <c r="AH1671" s="17" t="b">
        <f t="shared" si="559"/>
        <v>0</v>
      </c>
      <c r="AI1671" s="2" t="b">
        <f t="shared" si="560"/>
        <v>0</v>
      </c>
      <c r="AJ1671" s="2" t="b">
        <f t="shared" si="561"/>
        <v>0</v>
      </c>
      <c r="AK1671" s="2" t="b">
        <f t="shared" si="562"/>
        <v>0</v>
      </c>
      <c r="AL1671" s="2" t="b">
        <f t="shared" si="563"/>
        <v>0</v>
      </c>
      <c r="AM1671" s="2" t="b">
        <f t="shared" si="564"/>
        <v>0</v>
      </c>
      <c r="AN1671" s="2" t="b">
        <f t="shared" si="565"/>
        <v>0</v>
      </c>
      <c r="AO1671" s="2" t="b">
        <v>0</v>
      </c>
      <c r="AP1671" s="2" t="b">
        <f t="shared" si="566"/>
        <v>0</v>
      </c>
      <c r="AQ1671" s="2" t="b">
        <v>0</v>
      </c>
      <c r="AR1671" s="7">
        <v>1</v>
      </c>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CF1671" s="7"/>
      <c r="CG1671" s="7"/>
    </row>
    <row r="1672" spans="1:85" s="7" customFormat="1" ht="60" hidden="1" x14ac:dyDescent="0.25">
      <c r="A1672" s="2"/>
      <c r="B1672" s="2"/>
      <c r="C1672" s="2"/>
      <c r="D1672" s="2"/>
      <c r="E1672" s="2"/>
      <c r="F1672" s="2"/>
      <c r="G1672" s="2"/>
      <c r="H1672" s="2"/>
      <c r="I1672" s="2"/>
      <c r="J1672" s="2"/>
      <c r="K1672" s="2"/>
      <c r="L1672" s="11" t="s">
        <v>832</v>
      </c>
      <c r="M1672" s="2" t="s">
        <v>833</v>
      </c>
      <c r="N1672" s="7">
        <v>2009</v>
      </c>
      <c r="O1672" s="7">
        <v>23</v>
      </c>
      <c r="P1672" s="8">
        <v>39508.462500000001</v>
      </c>
      <c r="Q1672" s="7" t="s">
        <v>11</v>
      </c>
      <c r="R1672" s="7" t="s">
        <v>459</v>
      </c>
      <c r="S1672" s="7" t="s">
        <v>821</v>
      </c>
      <c r="T1672" s="7" t="s">
        <v>484</v>
      </c>
      <c r="U1672" s="2">
        <f t="shared" si="546"/>
        <v>1</v>
      </c>
      <c r="V1672" s="2" t="b">
        <f t="shared" si="547"/>
        <v>1</v>
      </c>
      <c r="W1672" s="17" t="b">
        <f t="shared" si="548"/>
        <v>0</v>
      </c>
      <c r="X1672" s="2" t="b">
        <f t="shared" si="549"/>
        <v>0</v>
      </c>
      <c r="Y1672" s="2" t="b">
        <f t="shared" si="550"/>
        <v>0</v>
      </c>
      <c r="Z1672" s="2" t="b">
        <f t="shared" si="551"/>
        <v>0</v>
      </c>
      <c r="AA1672" s="2" t="b">
        <f t="shared" si="552"/>
        <v>0</v>
      </c>
      <c r="AB1672" s="2" t="b">
        <f t="shared" si="553"/>
        <v>0</v>
      </c>
      <c r="AC1672" s="2" t="b">
        <f t="shared" si="554"/>
        <v>0</v>
      </c>
      <c r="AD1672" s="2" t="b">
        <f t="shared" si="555"/>
        <v>0</v>
      </c>
      <c r="AE1672" s="2" t="b">
        <f t="shared" si="556"/>
        <v>0</v>
      </c>
      <c r="AF1672" s="2" t="b">
        <f t="shared" si="557"/>
        <v>0</v>
      </c>
      <c r="AG1672" s="2" t="b">
        <f t="shared" si="558"/>
        <v>0</v>
      </c>
      <c r="AH1672" s="17" t="b">
        <f t="shared" si="559"/>
        <v>0</v>
      </c>
      <c r="AI1672" s="2" t="b">
        <f t="shared" si="560"/>
        <v>0</v>
      </c>
      <c r="AJ1672" s="2" t="b">
        <f t="shared" si="561"/>
        <v>0</v>
      </c>
      <c r="AK1672" s="2" t="b">
        <f t="shared" si="562"/>
        <v>0</v>
      </c>
      <c r="AL1672" s="2" t="b">
        <f t="shared" si="563"/>
        <v>0</v>
      </c>
      <c r="AM1672" s="2" t="b">
        <f t="shared" si="564"/>
        <v>0</v>
      </c>
      <c r="AN1672" s="2" t="b">
        <f t="shared" si="565"/>
        <v>0</v>
      </c>
      <c r="AO1672" s="2" t="b">
        <v>0</v>
      </c>
      <c r="AP1672" s="2" t="b">
        <f t="shared" si="566"/>
        <v>0</v>
      </c>
      <c r="AQ1672" s="2" t="b">
        <v>0</v>
      </c>
      <c r="AR1672" s="7">
        <v>1</v>
      </c>
      <c r="BP1672" s="2"/>
      <c r="BQ1672" s="2"/>
      <c r="BR1672" s="2"/>
      <c r="BS1672" s="2"/>
      <c r="BT1672" s="2"/>
      <c r="BU1672" s="2"/>
      <c r="BV1672" s="2"/>
      <c r="BW1672" s="2"/>
      <c r="BX1672" s="2"/>
      <c r="BY1672" s="2"/>
      <c r="BZ1672" s="2"/>
      <c r="CA1672" s="2"/>
      <c r="CB1672" s="2"/>
      <c r="CC1672" s="2"/>
      <c r="CD1672" s="2"/>
      <c r="CE1672" s="2"/>
    </row>
    <row r="1673" spans="1:85" s="7" customFormat="1" ht="45" hidden="1" x14ac:dyDescent="0.25">
      <c r="A1673" s="2"/>
      <c r="B1673" s="2"/>
      <c r="C1673" s="2"/>
      <c r="D1673" s="2"/>
      <c r="E1673" s="2"/>
      <c r="F1673" s="2"/>
      <c r="G1673" s="2"/>
      <c r="H1673" s="2"/>
      <c r="I1673" s="2"/>
      <c r="J1673" s="2"/>
      <c r="K1673" s="2"/>
      <c r="L1673" s="11" t="s">
        <v>1211</v>
      </c>
      <c r="M1673" s="2" t="s">
        <v>1212</v>
      </c>
      <c r="N1673" s="7">
        <v>2008</v>
      </c>
      <c r="O1673" s="7">
        <v>4</v>
      </c>
      <c r="P1673" s="8">
        <v>39172.706250000003</v>
      </c>
      <c r="Q1673" s="7" t="s">
        <v>11</v>
      </c>
      <c r="R1673" s="7" t="s">
        <v>459</v>
      </c>
      <c r="S1673" s="7" t="s">
        <v>1202</v>
      </c>
      <c r="T1673" s="7" t="s">
        <v>484</v>
      </c>
      <c r="U1673" s="2">
        <f t="shared" si="546"/>
        <v>1</v>
      </c>
      <c r="V1673" s="2" t="b">
        <f t="shared" si="547"/>
        <v>1</v>
      </c>
      <c r="W1673" s="17" t="b">
        <f t="shared" si="548"/>
        <v>0</v>
      </c>
      <c r="X1673" s="2" t="b">
        <f t="shared" si="549"/>
        <v>0</v>
      </c>
      <c r="Y1673" s="2" t="b">
        <f t="shared" si="550"/>
        <v>0</v>
      </c>
      <c r="Z1673" s="2" t="b">
        <f t="shared" si="551"/>
        <v>0</v>
      </c>
      <c r="AA1673" s="2" t="b">
        <f t="shared" si="552"/>
        <v>0</v>
      </c>
      <c r="AB1673" s="2" t="b">
        <f t="shared" si="553"/>
        <v>0</v>
      </c>
      <c r="AC1673" s="2" t="b">
        <f t="shared" si="554"/>
        <v>0</v>
      </c>
      <c r="AD1673" s="2" t="b">
        <f t="shared" si="555"/>
        <v>0</v>
      </c>
      <c r="AE1673" s="2" t="b">
        <f t="shared" si="556"/>
        <v>0</v>
      </c>
      <c r="AF1673" s="2" t="b">
        <f t="shared" si="557"/>
        <v>0</v>
      </c>
      <c r="AG1673" s="2" t="b">
        <f t="shared" si="558"/>
        <v>0</v>
      </c>
      <c r="AH1673" s="17" t="b">
        <f t="shared" si="559"/>
        <v>0</v>
      </c>
      <c r="AI1673" s="2" t="b">
        <f t="shared" si="560"/>
        <v>0</v>
      </c>
      <c r="AJ1673" s="2" t="b">
        <f t="shared" si="561"/>
        <v>0</v>
      </c>
      <c r="AK1673" s="2" t="b">
        <f t="shared" si="562"/>
        <v>0</v>
      </c>
      <c r="AL1673" s="2" t="b">
        <f t="shared" si="563"/>
        <v>0</v>
      </c>
      <c r="AM1673" s="2" t="b">
        <f t="shared" si="564"/>
        <v>0</v>
      </c>
      <c r="AN1673" s="2" t="b">
        <f t="shared" si="565"/>
        <v>0</v>
      </c>
      <c r="AO1673" s="2" t="b">
        <v>0</v>
      </c>
      <c r="AP1673" s="2" t="b">
        <f t="shared" si="566"/>
        <v>0</v>
      </c>
      <c r="AQ1673" s="2" t="b">
        <v>0</v>
      </c>
      <c r="AR1673" s="7">
        <v>1</v>
      </c>
      <c r="BQ1673" s="2"/>
      <c r="BR1673" s="2"/>
      <c r="BS1673" s="2"/>
      <c r="BT1673" s="2"/>
      <c r="BU1673" s="2"/>
      <c r="BV1673" s="2"/>
      <c r="BW1673" s="2"/>
      <c r="BX1673" s="2"/>
      <c r="BY1673" s="2"/>
      <c r="BZ1673" s="2"/>
      <c r="CA1673" s="2"/>
      <c r="CB1673" s="2"/>
      <c r="CC1673" s="2"/>
      <c r="CD1673" s="2"/>
      <c r="CE1673" s="2"/>
      <c r="CF1673" s="2"/>
      <c r="CG1673" s="2"/>
    </row>
    <row r="1674" spans="1:85" s="7" customFormat="1" ht="45" hidden="1" x14ac:dyDescent="0.25">
      <c r="A1674" s="2"/>
      <c r="B1674" s="2"/>
      <c r="C1674" s="2"/>
      <c r="D1674" s="2"/>
      <c r="E1674" s="2"/>
      <c r="F1674" s="2"/>
      <c r="G1674" s="2"/>
      <c r="H1674" s="2"/>
      <c r="I1674" s="2"/>
      <c r="J1674" s="2"/>
      <c r="K1674" s="2"/>
      <c r="L1674" s="11" t="s">
        <v>1205</v>
      </c>
      <c r="M1674" s="2" t="s">
        <v>1206</v>
      </c>
      <c r="N1674" s="7">
        <v>2011</v>
      </c>
      <c r="O1674" s="7">
        <v>1</v>
      </c>
      <c r="P1674" s="8">
        <v>40544.668749999997</v>
      </c>
      <c r="Q1674" s="7" t="s">
        <v>11</v>
      </c>
      <c r="R1674" s="7" t="s">
        <v>459</v>
      </c>
      <c r="S1674" s="7" t="s">
        <v>1202</v>
      </c>
      <c r="T1674" s="7" t="s">
        <v>484</v>
      </c>
      <c r="U1674" s="2">
        <f t="shared" si="546"/>
        <v>1</v>
      </c>
      <c r="V1674" s="2" t="b">
        <f t="shared" si="547"/>
        <v>1</v>
      </c>
      <c r="W1674" s="17" t="b">
        <f t="shared" si="548"/>
        <v>0</v>
      </c>
      <c r="X1674" s="2" t="b">
        <f t="shared" si="549"/>
        <v>0</v>
      </c>
      <c r="Y1674" s="2" t="b">
        <f t="shared" si="550"/>
        <v>0</v>
      </c>
      <c r="Z1674" s="2" t="b">
        <f t="shared" si="551"/>
        <v>0</v>
      </c>
      <c r="AA1674" s="2" t="b">
        <f t="shared" si="552"/>
        <v>0</v>
      </c>
      <c r="AB1674" s="2" t="b">
        <f t="shared" si="553"/>
        <v>0</v>
      </c>
      <c r="AC1674" s="2" t="b">
        <f t="shared" si="554"/>
        <v>0</v>
      </c>
      <c r="AD1674" s="2" t="b">
        <f t="shared" si="555"/>
        <v>0</v>
      </c>
      <c r="AE1674" s="2" t="b">
        <f t="shared" si="556"/>
        <v>0</v>
      </c>
      <c r="AF1674" s="2" t="b">
        <f t="shared" si="557"/>
        <v>0</v>
      </c>
      <c r="AG1674" s="2" t="b">
        <f t="shared" si="558"/>
        <v>0</v>
      </c>
      <c r="AH1674" s="17" t="b">
        <f t="shared" si="559"/>
        <v>0</v>
      </c>
      <c r="AI1674" s="2" t="b">
        <f t="shared" si="560"/>
        <v>0</v>
      </c>
      <c r="AJ1674" s="2" t="b">
        <f t="shared" si="561"/>
        <v>0</v>
      </c>
      <c r="AK1674" s="2" t="b">
        <f t="shared" si="562"/>
        <v>0</v>
      </c>
      <c r="AL1674" s="2" t="b">
        <f t="shared" si="563"/>
        <v>0</v>
      </c>
      <c r="AM1674" s="2" t="b">
        <f t="shared" si="564"/>
        <v>0</v>
      </c>
      <c r="AN1674" s="2" t="b">
        <f t="shared" si="565"/>
        <v>0</v>
      </c>
      <c r="AO1674" s="2" t="b">
        <v>0</v>
      </c>
      <c r="AP1674" s="2" t="b">
        <f t="shared" si="566"/>
        <v>0</v>
      </c>
      <c r="AQ1674" s="2" t="b">
        <v>0</v>
      </c>
      <c r="AR1674" s="7">
        <v>1</v>
      </c>
      <c r="BP1674" s="2"/>
      <c r="BQ1674" s="2"/>
      <c r="BR1674" s="2"/>
      <c r="BS1674" s="2"/>
      <c r="BT1674" s="2"/>
      <c r="BU1674" s="2"/>
      <c r="BV1674" s="2"/>
      <c r="BW1674" s="2"/>
      <c r="BX1674" s="2"/>
      <c r="BY1674" s="2"/>
      <c r="BZ1674" s="2"/>
      <c r="CA1674" s="2"/>
      <c r="CB1674" s="2"/>
      <c r="CC1674" s="2"/>
      <c r="CD1674" s="2"/>
      <c r="CE1674" s="2"/>
      <c r="CF1674" s="2"/>
      <c r="CG1674" s="2"/>
    </row>
    <row r="1675" spans="1:85" s="7" customFormat="1" ht="45" hidden="1" x14ac:dyDescent="0.25">
      <c r="A1675" s="2"/>
      <c r="B1675" s="2"/>
      <c r="C1675" s="2"/>
      <c r="D1675" s="2"/>
      <c r="E1675" s="2"/>
      <c r="F1675" s="2"/>
      <c r="G1675" s="2"/>
      <c r="H1675" s="2"/>
      <c r="I1675" s="2"/>
      <c r="J1675" s="2"/>
      <c r="K1675" s="2"/>
      <c r="L1675" s="11" t="s">
        <v>1213</v>
      </c>
      <c r="M1675" s="2" t="s">
        <v>1214</v>
      </c>
      <c r="N1675" s="7">
        <v>2010</v>
      </c>
      <c r="O1675" s="7">
        <v>1</v>
      </c>
      <c r="P1675" s="8">
        <v>40238.452777777777</v>
      </c>
      <c r="Q1675" s="7" t="s">
        <v>11</v>
      </c>
      <c r="R1675" s="7" t="s">
        <v>459</v>
      </c>
      <c r="S1675" s="7" t="s">
        <v>1202</v>
      </c>
      <c r="T1675" s="7" t="s">
        <v>484</v>
      </c>
      <c r="U1675" s="2">
        <f t="shared" si="546"/>
        <v>1</v>
      </c>
      <c r="V1675" s="2" t="b">
        <f t="shared" si="547"/>
        <v>1</v>
      </c>
      <c r="W1675" s="17" t="b">
        <f t="shared" si="548"/>
        <v>0</v>
      </c>
      <c r="X1675" s="2" t="b">
        <f t="shared" si="549"/>
        <v>0</v>
      </c>
      <c r="Y1675" s="2" t="b">
        <f t="shared" si="550"/>
        <v>0</v>
      </c>
      <c r="Z1675" s="2" t="b">
        <f t="shared" si="551"/>
        <v>0</v>
      </c>
      <c r="AA1675" s="2" t="b">
        <f t="shared" si="552"/>
        <v>0</v>
      </c>
      <c r="AB1675" s="2" t="b">
        <f t="shared" si="553"/>
        <v>0</v>
      </c>
      <c r="AC1675" s="2" t="b">
        <f t="shared" si="554"/>
        <v>0</v>
      </c>
      <c r="AD1675" s="2" t="b">
        <f t="shared" si="555"/>
        <v>0</v>
      </c>
      <c r="AE1675" s="2" t="b">
        <f t="shared" si="556"/>
        <v>0</v>
      </c>
      <c r="AF1675" s="2" t="b">
        <f t="shared" si="557"/>
        <v>0</v>
      </c>
      <c r="AG1675" s="2" t="b">
        <f t="shared" si="558"/>
        <v>0</v>
      </c>
      <c r="AH1675" s="17" t="b">
        <f t="shared" si="559"/>
        <v>0</v>
      </c>
      <c r="AI1675" s="2" t="b">
        <f t="shared" si="560"/>
        <v>0</v>
      </c>
      <c r="AJ1675" s="2" t="b">
        <f t="shared" si="561"/>
        <v>0</v>
      </c>
      <c r="AK1675" s="2" t="b">
        <f t="shared" si="562"/>
        <v>0</v>
      </c>
      <c r="AL1675" s="2" t="b">
        <f t="shared" si="563"/>
        <v>0</v>
      </c>
      <c r="AM1675" s="2" t="b">
        <f t="shared" si="564"/>
        <v>0</v>
      </c>
      <c r="AN1675" s="2" t="b">
        <f t="shared" si="565"/>
        <v>0</v>
      </c>
      <c r="AO1675" s="2" t="b">
        <v>0</v>
      </c>
      <c r="AP1675" s="2" t="b">
        <f t="shared" si="566"/>
        <v>0</v>
      </c>
      <c r="AQ1675" s="2" t="b">
        <v>0</v>
      </c>
      <c r="AR1675" s="7">
        <v>1</v>
      </c>
      <c r="BP1675" s="2"/>
      <c r="CF1675" s="2"/>
      <c r="CG1675" s="2"/>
    </row>
    <row r="1676" spans="1:85" s="7" customFormat="1" ht="45" hidden="1" x14ac:dyDescent="0.25">
      <c r="A1676" s="2"/>
      <c r="B1676" s="2"/>
      <c r="C1676" s="2"/>
      <c r="D1676" s="2"/>
      <c r="E1676" s="2"/>
      <c r="F1676" s="2"/>
      <c r="G1676" s="2"/>
      <c r="H1676" s="2"/>
      <c r="I1676" s="2"/>
      <c r="J1676" s="2"/>
      <c r="K1676" s="2"/>
      <c r="L1676" s="11" t="s">
        <v>1215</v>
      </c>
      <c r="M1676" s="2" t="s">
        <v>1216</v>
      </c>
      <c r="N1676" s="7">
        <v>2010</v>
      </c>
      <c r="O1676" s="7">
        <v>7</v>
      </c>
      <c r="P1676" s="8">
        <v>39873.486805555556</v>
      </c>
      <c r="Q1676" s="7" t="s">
        <v>11</v>
      </c>
      <c r="R1676" s="7" t="s">
        <v>459</v>
      </c>
      <c r="S1676" s="7" t="s">
        <v>1202</v>
      </c>
      <c r="T1676" s="7" t="s">
        <v>484</v>
      </c>
      <c r="U1676" s="2">
        <f t="shared" si="546"/>
        <v>0</v>
      </c>
      <c r="V1676" s="2" t="b">
        <f t="shared" si="547"/>
        <v>0</v>
      </c>
      <c r="W1676" s="17" t="b">
        <f t="shared" si="548"/>
        <v>0</v>
      </c>
      <c r="X1676" s="2" t="b">
        <f t="shared" si="549"/>
        <v>0</v>
      </c>
      <c r="Y1676" s="2" t="b">
        <f t="shared" si="550"/>
        <v>0</v>
      </c>
      <c r="Z1676" s="2" t="b">
        <f t="shared" si="551"/>
        <v>0</v>
      </c>
      <c r="AA1676" s="2" t="b">
        <f t="shared" si="552"/>
        <v>0</v>
      </c>
      <c r="AB1676" s="2" t="b">
        <f t="shared" si="553"/>
        <v>0</v>
      </c>
      <c r="AC1676" s="2" t="b">
        <f t="shared" si="554"/>
        <v>0</v>
      </c>
      <c r="AD1676" s="2" t="b">
        <f t="shared" si="555"/>
        <v>0</v>
      </c>
      <c r="AE1676" s="2" t="b">
        <f t="shared" si="556"/>
        <v>0</v>
      </c>
      <c r="AF1676" s="2" t="b">
        <f t="shared" si="557"/>
        <v>0</v>
      </c>
      <c r="AG1676" s="2" t="b">
        <f t="shared" si="558"/>
        <v>0</v>
      </c>
      <c r="AH1676" s="17" t="b">
        <f t="shared" si="559"/>
        <v>0</v>
      </c>
      <c r="AI1676" s="2" t="b">
        <f t="shared" si="560"/>
        <v>0</v>
      </c>
      <c r="AJ1676" s="2" t="b">
        <f t="shared" si="561"/>
        <v>0</v>
      </c>
      <c r="AK1676" s="2" t="b">
        <f t="shared" si="562"/>
        <v>0</v>
      </c>
      <c r="AL1676" s="2" t="b">
        <f t="shared" si="563"/>
        <v>0</v>
      </c>
      <c r="AM1676" s="2" t="b">
        <f t="shared" si="564"/>
        <v>0</v>
      </c>
      <c r="AN1676" s="2" t="b">
        <f t="shared" si="565"/>
        <v>0</v>
      </c>
      <c r="AO1676" s="2" t="b">
        <v>0</v>
      </c>
      <c r="AP1676" s="2" t="b">
        <f t="shared" si="566"/>
        <v>0</v>
      </c>
      <c r="AQ1676" s="2" t="b">
        <v>0</v>
      </c>
      <c r="AR1676" s="7" t="s">
        <v>5620</v>
      </c>
      <c r="CF1676" s="2"/>
      <c r="CG1676" s="2"/>
    </row>
    <row r="1677" spans="1:85" s="7" customFormat="1" ht="30" hidden="1" x14ac:dyDescent="0.25">
      <c r="A1677" s="2"/>
      <c r="B1677" s="2"/>
      <c r="C1677" s="2"/>
      <c r="D1677" s="2"/>
      <c r="E1677" s="2"/>
      <c r="F1677" s="2"/>
      <c r="G1677" s="2"/>
      <c r="H1677" s="2"/>
      <c r="I1677" s="2"/>
      <c r="J1677" s="2"/>
      <c r="K1677" s="2"/>
      <c r="L1677" s="11" t="s">
        <v>942</v>
      </c>
      <c r="M1677" s="2" t="s">
        <v>943</v>
      </c>
      <c r="N1677" s="7">
        <v>2011</v>
      </c>
      <c r="O1677" s="7">
        <v>1</v>
      </c>
      <c r="P1677" s="9">
        <v>40633</v>
      </c>
      <c r="Q1677" s="7" t="s">
        <v>11</v>
      </c>
      <c r="R1677" s="7" t="s">
        <v>459</v>
      </c>
      <c r="S1677" s="7" t="s">
        <v>944</v>
      </c>
      <c r="T1677" s="7" t="s">
        <v>495</v>
      </c>
      <c r="U1677" s="2">
        <f t="shared" si="546"/>
        <v>1</v>
      </c>
      <c r="V1677" s="2" t="b">
        <f t="shared" si="547"/>
        <v>1</v>
      </c>
      <c r="W1677" s="17" t="b">
        <f t="shared" si="548"/>
        <v>0</v>
      </c>
      <c r="X1677" s="2" t="b">
        <f t="shared" si="549"/>
        <v>0</v>
      </c>
      <c r="Y1677" s="2" t="b">
        <f t="shared" si="550"/>
        <v>0</v>
      </c>
      <c r="Z1677" s="2" t="b">
        <f t="shared" si="551"/>
        <v>0</v>
      </c>
      <c r="AA1677" s="2" t="b">
        <f t="shared" si="552"/>
        <v>0</v>
      </c>
      <c r="AB1677" s="2" t="b">
        <f t="shared" si="553"/>
        <v>0</v>
      </c>
      <c r="AC1677" s="2" t="b">
        <f t="shared" si="554"/>
        <v>0</v>
      </c>
      <c r="AD1677" s="2" t="b">
        <f t="shared" si="555"/>
        <v>0</v>
      </c>
      <c r="AE1677" s="2" t="b">
        <f t="shared" si="556"/>
        <v>0</v>
      </c>
      <c r="AF1677" s="2" t="b">
        <f t="shared" si="557"/>
        <v>0</v>
      </c>
      <c r="AG1677" s="2" t="b">
        <f t="shared" si="558"/>
        <v>0</v>
      </c>
      <c r="AH1677" s="17" t="b">
        <f t="shared" si="559"/>
        <v>0</v>
      </c>
      <c r="AI1677" s="2" t="b">
        <f t="shared" si="560"/>
        <v>0</v>
      </c>
      <c r="AJ1677" s="2" t="b">
        <f t="shared" si="561"/>
        <v>0</v>
      </c>
      <c r="AK1677" s="2" t="b">
        <f t="shared" si="562"/>
        <v>0</v>
      </c>
      <c r="AL1677" s="2" t="b">
        <f t="shared" si="563"/>
        <v>0</v>
      </c>
      <c r="AM1677" s="2" t="b">
        <f t="shared" si="564"/>
        <v>0</v>
      </c>
      <c r="AN1677" s="2" t="b">
        <f t="shared" si="565"/>
        <v>0</v>
      </c>
      <c r="AO1677" s="2" t="b">
        <v>0</v>
      </c>
      <c r="AP1677" s="2" t="b">
        <f t="shared" si="566"/>
        <v>0</v>
      </c>
      <c r="AQ1677" s="2" t="b">
        <v>0</v>
      </c>
      <c r="AR1677" s="7">
        <v>1</v>
      </c>
      <c r="BP1677" s="2"/>
    </row>
    <row r="1678" spans="1:85" s="7" customFormat="1" ht="30" hidden="1" x14ac:dyDescent="0.25">
      <c r="A1678" s="2"/>
      <c r="B1678" s="2"/>
      <c r="C1678" s="2"/>
      <c r="D1678" s="2"/>
      <c r="E1678" s="2"/>
      <c r="F1678" s="2"/>
      <c r="G1678" s="2"/>
      <c r="H1678" s="2"/>
      <c r="I1678" s="2"/>
      <c r="J1678" s="2"/>
      <c r="K1678" s="2"/>
      <c r="L1678" s="11" t="s">
        <v>834</v>
      </c>
      <c r="M1678" s="2" t="s">
        <v>835</v>
      </c>
      <c r="N1678" s="7">
        <v>2010</v>
      </c>
      <c r="O1678" s="7">
        <v>1</v>
      </c>
      <c r="P1678" s="8">
        <v>40179.469444444447</v>
      </c>
      <c r="Q1678" s="7" t="s">
        <v>11</v>
      </c>
      <c r="R1678" s="7" t="s">
        <v>459</v>
      </c>
      <c r="S1678" s="7" t="s">
        <v>821</v>
      </c>
      <c r="T1678" s="7" t="s">
        <v>484</v>
      </c>
      <c r="U1678" s="2">
        <f t="shared" si="546"/>
        <v>1</v>
      </c>
      <c r="V1678" s="2" t="b">
        <f t="shared" si="547"/>
        <v>1</v>
      </c>
      <c r="W1678" s="17" t="b">
        <f t="shared" si="548"/>
        <v>0</v>
      </c>
      <c r="X1678" s="2" t="b">
        <f t="shared" si="549"/>
        <v>0</v>
      </c>
      <c r="Y1678" s="2" t="b">
        <f t="shared" si="550"/>
        <v>0</v>
      </c>
      <c r="Z1678" s="2" t="b">
        <f t="shared" si="551"/>
        <v>0</v>
      </c>
      <c r="AA1678" s="2" t="b">
        <f t="shared" si="552"/>
        <v>0</v>
      </c>
      <c r="AB1678" s="2" t="b">
        <f t="shared" si="553"/>
        <v>0</v>
      </c>
      <c r="AC1678" s="2" t="b">
        <f t="shared" si="554"/>
        <v>0</v>
      </c>
      <c r="AD1678" s="2" t="b">
        <f t="shared" si="555"/>
        <v>0</v>
      </c>
      <c r="AE1678" s="2" t="b">
        <f t="shared" si="556"/>
        <v>0</v>
      </c>
      <c r="AF1678" s="2" t="b">
        <f t="shared" si="557"/>
        <v>0</v>
      </c>
      <c r="AG1678" s="2" t="b">
        <f t="shared" si="558"/>
        <v>0</v>
      </c>
      <c r="AH1678" s="17" t="b">
        <f t="shared" si="559"/>
        <v>0</v>
      </c>
      <c r="AI1678" s="2" t="b">
        <f t="shared" si="560"/>
        <v>0</v>
      </c>
      <c r="AJ1678" s="2" t="b">
        <f t="shared" si="561"/>
        <v>0</v>
      </c>
      <c r="AK1678" s="2" t="b">
        <f t="shared" si="562"/>
        <v>0</v>
      </c>
      <c r="AL1678" s="2" t="b">
        <f t="shared" si="563"/>
        <v>0</v>
      </c>
      <c r="AM1678" s="2" t="b">
        <f t="shared" si="564"/>
        <v>0</v>
      </c>
      <c r="AN1678" s="2" t="b">
        <f t="shared" si="565"/>
        <v>0</v>
      </c>
      <c r="AO1678" s="2" t="b">
        <v>0</v>
      </c>
      <c r="AP1678" s="2" t="b">
        <f t="shared" si="566"/>
        <v>0</v>
      </c>
      <c r="AQ1678" s="2" t="b">
        <v>0</v>
      </c>
      <c r="AR1678" s="7">
        <v>1</v>
      </c>
      <c r="BQ1678" s="2"/>
      <c r="BR1678" s="2"/>
      <c r="BS1678" s="2"/>
      <c r="BT1678" s="2"/>
      <c r="BU1678" s="2"/>
      <c r="BV1678" s="2"/>
      <c r="BW1678" s="2"/>
      <c r="BX1678" s="2"/>
      <c r="BY1678" s="2"/>
      <c r="BZ1678" s="2"/>
      <c r="CA1678" s="2"/>
      <c r="CB1678" s="2"/>
      <c r="CC1678" s="2"/>
      <c r="CD1678" s="2"/>
      <c r="CE1678" s="2"/>
      <c r="CF1678" s="2"/>
      <c r="CG1678" s="2"/>
    </row>
    <row r="1679" spans="1:85" s="7" customFormat="1" ht="30" hidden="1" x14ac:dyDescent="0.25">
      <c r="A1679" s="2"/>
      <c r="B1679" s="2"/>
      <c r="C1679" s="2"/>
      <c r="D1679" s="2"/>
      <c r="E1679" s="2"/>
      <c r="F1679" s="2"/>
      <c r="G1679" s="2"/>
      <c r="H1679" s="2"/>
      <c r="I1679" s="2"/>
      <c r="J1679" s="2"/>
      <c r="K1679" s="2"/>
      <c r="L1679" s="11" t="s">
        <v>1217</v>
      </c>
      <c r="M1679" s="2" t="s">
        <v>1218</v>
      </c>
      <c r="N1679" s="7">
        <v>2011</v>
      </c>
      <c r="O1679" s="7">
        <v>2</v>
      </c>
      <c r="P1679" s="8">
        <v>41275.484027777777</v>
      </c>
      <c r="Q1679" s="7" t="s">
        <v>11</v>
      </c>
      <c r="R1679" s="7" t="s">
        <v>459</v>
      </c>
      <c r="S1679" s="7" t="s">
        <v>1202</v>
      </c>
      <c r="T1679" s="7" t="s">
        <v>484</v>
      </c>
      <c r="U1679" s="2">
        <f t="shared" si="546"/>
        <v>1</v>
      </c>
      <c r="V1679" s="2" t="b">
        <f t="shared" si="547"/>
        <v>1</v>
      </c>
      <c r="W1679" s="17" t="b">
        <f t="shared" si="548"/>
        <v>0</v>
      </c>
      <c r="X1679" s="2" t="b">
        <f t="shared" si="549"/>
        <v>0</v>
      </c>
      <c r="Y1679" s="2" t="b">
        <f t="shared" si="550"/>
        <v>0</v>
      </c>
      <c r="Z1679" s="2" t="b">
        <f t="shared" si="551"/>
        <v>0</v>
      </c>
      <c r="AA1679" s="2" t="b">
        <f t="shared" si="552"/>
        <v>0</v>
      </c>
      <c r="AB1679" s="2" t="b">
        <f t="shared" si="553"/>
        <v>0</v>
      </c>
      <c r="AC1679" s="2" t="b">
        <f t="shared" si="554"/>
        <v>0</v>
      </c>
      <c r="AD1679" s="2" t="b">
        <f t="shared" si="555"/>
        <v>0</v>
      </c>
      <c r="AE1679" s="2" t="b">
        <f t="shared" si="556"/>
        <v>0</v>
      </c>
      <c r="AF1679" s="2" t="b">
        <f t="shared" si="557"/>
        <v>0</v>
      </c>
      <c r="AG1679" s="2" t="b">
        <f t="shared" si="558"/>
        <v>0</v>
      </c>
      <c r="AH1679" s="17" t="b">
        <f t="shared" si="559"/>
        <v>0</v>
      </c>
      <c r="AI1679" s="2" t="b">
        <f t="shared" si="560"/>
        <v>0</v>
      </c>
      <c r="AJ1679" s="2" t="b">
        <f t="shared" si="561"/>
        <v>0</v>
      </c>
      <c r="AK1679" s="2" t="b">
        <f t="shared" si="562"/>
        <v>0</v>
      </c>
      <c r="AL1679" s="2" t="b">
        <f t="shared" si="563"/>
        <v>0</v>
      </c>
      <c r="AM1679" s="2" t="b">
        <f t="shared" si="564"/>
        <v>0</v>
      </c>
      <c r="AN1679" s="2" t="b">
        <f t="shared" si="565"/>
        <v>0</v>
      </c>
      <c r="AO1679" s="2" t="b">
        <v>0</v>
      </c>
      <c r="AP1679" s="2" t="b">
        <f t="shared" si="566"/>
        <v>0</v>
      </c>
      <c r="AQ1679" s="2" t="b">
        <v>0</v>
      </c>
      <c r="AR1679" s="7">
        <v>1</v>
      </c>
      <c r="BP1679" s="2"/>
    </row>
    <row r="1680" spans="1:85" s="7" customFormat="1" ht="45" hidden="1" x14ac:dyDescent="0.25">
      <c r="A1680" s="2"/>
      <c r="B1680" s="2"/>
      <c r="C1680" s="2"/>
      <c r="D1680" s="2"/>
      <c r="E1680" s="2"/>
      <c r="F1680" s="2"/>
      <c r="G1680" s="2"/>
      <c r="H1680" s="2"/>
      <c r="I1680" s="2"/>
      <c r="J1680" s="2"/>
      <c r="K1680" s="2"/>
      <c r="L1680" s="11" t="s">
        <v>1207</v>
      </c>
      <c r="M1680" s="2" t="s">
        <v>1208</v>
      </c>
      <c r="N1680" s="7">
        <v>2012</v>
      </c>
      <c r="O1680" s="7">
        <v>13</v>
      </c>
      <c r="P1680" s="8">
        <v>40909.706944444442</v>
      </c>
      <c r="Q1680" s="7" t="s">
        <v>11</v>
      </c>
      <c r="R1680" s="7" t="s">
        <v>459</v>
      </c>
      <c r="S1680" s="7" t="s">
        <v>1202</v>
      </c>
      <c r="T1680" s="7" t="s">
        <v>484</v>
      </c>
      <c r="U1680" s="2">
        <f t="shared" si="546"/>
        <v>1</v>
      </c>
      <c r="V1680" s="2" t="b">
        <f t="shared" si="547"/>
        <v>1</v>
      </c>
      <c r="W1680" s="17" t="b">
        <f t="shared" si="548"/>
        <v>0</v>
      </c>
      <c r="X1680" s="2" t="b">
        <f t="shared" si="549"/>
        <v>0</v>
      </c>
      <c r="Y1680" s="2" t="b">
        <f t="shared" si="550"/>
        <v>0</v>
      </c>
      <c r="Z1680" s="2" t="b">
        <f t="shared" si="551"/>
        <v>0</v>
      </c>
      <c r="AA1680" s="2" t="b">
        <f t="shared" si="552"/>
        <v>0</v>
      </c>
      <c r="AB1680" s="2" t="b">
        <f t="shared" si="553"/>
        <v>0</v>
      </c>
      <c r="AC1680" s="2" t="b">
        <f t="shared" si="554"/>
        <v>0</v>
      </c>
      <c r="AD1680" s="2" t="b">
        <f t="shared" si="555"/>
        <v>0</v>
      </c>
      <c r="AE1680" s="2" t="b">
        <f t="shared" si="556"/>
        <v>0</v>
      </c>
      <c r="AF1680" s="2" t="b">
        <f t="shared" si="557"/>
        <v>0</v>
      </c>
      <c r="AG1680" s="2" t="b">
        <f t="shared" si="558"/>
        <v>0</v>
      </c>
      <c r="AH1680" s="17" t="b">
        <f t="shared" si="559"/>
        <v>0</v>
      </c>
      <c r="AI1680" s="2" t="b">
        <f t="shared" si="560"/>
        <v>0</v>
      </c>
      <c r="AJ1680" s="2" t="b">
        <f t="shared" si="561"/>
        <v>0</v>
      </c>
      <c r="AK1680" s="2" t="b">
        <f t="shared" si="562"/>
        <v>0</v>
      </c>
      <c r="AL1680" s="2" t="b">
        <f t="shared" si="563"/>
        <v>0</v>
      </c>
      <c r="AM1680" s="2" t="b">
        <f t="shared" si="564"/>
        <v>0</v>
      </c>
      <c r="AN1680" s="2" t="b">
        <f t="shared" si="565"/>
        <v>0</v>
      </c>
      <c r="AO1680" s="2" t="b">
        <v>0</v>
      </c>
      <c r="AP1680" s="2" t="b">
        <f t="shared" si="566"/>
        <v>0</v>
      </c>
      <c r="AQ1680" s="2" t="b">
        <v>0</v>
      </c>
      <c r="AR1680" s="7">
        <v>1</v>
      </c>
      <c r="BP1680" s="2"/>
      <c r="BQ1680" s="2"/>
      <c r="BR1680" s="2"/>
      <c r="BS1680" s="2"/>
      <c r="BT1680" s="2"/>
      <c r="BU1680" s="2"/>
      <c r="BV1680" s="2"/>
      <c r="BW1680" s="2"/>
      <c r="BX1680" s="2"/>
      <c r="BY1680" s="2"/>
      <c r="BZ1680" s="2"/>
      <c r="CA1680" s="2"/>
      <c r="CB1680" s="2"/>
      <c r="CC1680" s="2"/>
      <c r="CD1680" s="2"/>
      <c r="CE1680" s="2"/>
    </row>
    <row r="1681" spans="1:85" s="7" customFormat="1" ht="30" hidden="1" x14ac:dyDescent="0.25">
      <c r="A1681" s="2"/>
      <c r="B1681" s="2"/>
      <c r="C1681" s="2"/>
      <c r="D1681" s="2"/>
      <c r="E1681" s="2"/>
      <c r="F1681" s="2"/>
      <c r="G1681" s="2"/>
      <c r="H1681" s="2"/>
      <c r="I1681" s="2"/>
      <c r="J1681" s="2"/>
      <c r="K1681" s="2"/>
      <c r="L1681" s="11" t="s">
        <v>819</v>
      </c>
      <c r="M1681" s="2" t="s">
        <v>820</v>
      </c>
      <c r="N1681" s="7">
        <v>2012</v>
      </c>
      <c r="O1681" s="7">
        <v>14</v>
      </c>
      <c r="P1681" s="8">
        <v>40909.705555555556</v>
      </c>
      <c r="Q1681" s="7" t="s">
        <v>11</v>
      </c>
      <c r="R1681" s="7" t="s">
        <v>459</v>
      </c>
      <c r="S1681" s="7" t="s">
        <v>821</v>
      </c>
      <c r="T1681" s="7" t="s">
        <v>484</v>
      </c>
      <c r="U1681" s="2">
        <f t="shared" si="546"/>
        <v>1</v>
      </c>
      <c r="V1681" s="2" t="b">
        <f t="shared" si="547"/>
        <v>1</v>
      </c>
      <c r="W1681" s="17" t="b">
        <f t="shared" si="548"/>
        <v>0</v>
      </c>
      <c r="X1681" s="2" t="b">
        <f t="shared" si="549"/>
        <v>0</v>
      </c>
      <c r="Y1681" s="2" t="b">
        <f t="shared" si="550"/>
        <v>0</v>
      </c>
      <c r="Z1681" s="2" t="b">
        <f t="shared" si="551"/>
        <v>0</v>
      </c>
      <c r="AA1681" s="2" t="b">
        <f t="shared" si="552"/>
        <v>0</v>
      </c>
      <c r="AB1681" s="2" t="b">
        <f t="shared" si="553"/>
        <v>0</v>
      </c>
      <c r="AC1681" s="2" t="b">
        <f t="shared" si="554"/>
        <v>0</v>
      </c>
      <c r="AD1681" s="2" t="b">
        <f t="shared" si="555"/>
        <v>0</v>
      </c>
      <c r="AE1681" s="2" t="b">
        <f t="shared" si="556"/>
        <v>0</v>
      </c>
      <c r="AF1681" s="2" t="b">
        <f t="shared" si="557"/>
        <v>0</v>
      </c>
      <c r="AG1681" s="2" t="b">
        <f t="shared" si="558"/>
        <v>0</v>
      </c>
      <c r="AH1681" s="17" t="b">
        <f t="shared" si="559"/>
        <v>0</v>
      </c>
      <c r="AI1681" s="2" t="b">
        <f t="shared" si="560"/>
        <v>0</v>
      </c>
      <c r="AJ1681" s="2" t="b">
        <f t="shared" si="561"/>
        <v>0</v>
      </c>
      <c r="AK1681" s="2" t="b">
        <f t="shared" si="562"/>
        <v>0</v>
      </c>
      <c r="AL1681" s="2" t="b">
        <f t="shared" si="563"/>
        <v>0</v>
      </c>
      <c r="AM1681" s="2" t="b">
        <f t="shared" si="564"/>
        <v>0</v>
      </c>
      <c r="AN1681" s="2" t="b">
        <f t="shared" si="565"/>
        <v>0</v>
      </c>
      <c r="AO1681" s="2" t="b">
        <v>0</v>
      </c>
      <c r="AP1681" s="2" t="b">
        <f t="shared" si="566"/>
        <v>0</v>
      </c>
      <c r="AQ1681" s="2" t="b">
        <v>0</v>
      </c>
      <c r="AR1681" s="7">
        <v>1</v>
      </c>
    </row>
    <row r="1682" spans="1:85" s="7" customFormat="1" ht="30" hidden="1" x14ac:dyDescent="0.25">
      <c r="A1682" s="2"/>
      <c r="B1682" s="2"/>
      <c r="C1682" s="2"/>
      <c r="D1682" s="2"/>
      <c r="E1682" s="2"/>
      <c r="F1682" s="2"/>
      <c r="G1682" s="2"/>
      <c r="H1682" s="2"/>
      <c r="I1682" s="2"/>
      <c r="J1682" s="2"/>
      <c r="K1682" s="2"/>
      <c r="L1682" s="11" t="s">
        <v>1219</v>
      </c>
      <c r="M1682" s="2" t="s">
        <v>1220</v>
      </c>
      <c r="N1682" s="7">
        <v>2011</v>
      </c>
      <c r="O1682" s="7">
        <v>1</v>
      </c>
      <c r="P1682" s="8">
        <v>40544.665277777778</v>
      </c>
      <c r="Q1682" s="7" t="s">
        <v>11</v>
      </c>
      <c r="R1682" s="7" t="s">
        <v>459</v>
      </c>
      <c r="S1682" s="7" t="s">
        <v>1202</v>
      </c>
      <c r="T1682" s="7" t="s">
        <v>484</v>
      </c>
      <c r="U1682" s="2">
        <f t="shared" si="546"/>
        <v>1</v>
      </c>
      <c r="V1682" s="2" t="b">
        <f t="shared" si="547"/>
        <v>1</v>
      </c>
      <c r="W1682" s="17" t="b">
        <f t="shared" si="548"/>
        <v>0</v>
      </c>
      <c r="X1682" s="2" t="b">
        <f t="shared" si="549"/>
        <v>0</v>
      </c>
      <c r="Y1682" s="2" t="b">
        <f t="shared" si="550"/>
        <v>0</v>
      </c>
      <c r="Z1682" s="2" t="b">
        <f t="shared" si="551"/>
        <v>0</v>
      </c>
      <c r="AA1682" s="2" t="b">
        <f t="shared" si="552"/>
        <v>0</v>
      </c>
      <c r="AB1682" s="2" t="b">
        <f t="shared" si="553"/>
        <v>0</v>
      </c>
      <c r="AC1682" s="2" t="b">
        <f t="shared" si="554"/>
        <v>0</v>
      </c>
      <c r="AD1682" s="2" t="b">
        <f t="shared" si="555"/>
        <v>0</v>
      </c>
      <c r="AE1682" s="2" t="b">
        <f t="shared" si="556"/>
        <v>0</v>
      </c>
      <c r="AF1682" s="2" t="b">
        <f t="shared" si="557"/>
        <v>0</v>
      </c>
      <c r="AG1682" s="2" t="b">
        <f t="shared" si="558"/>
        <v>0</v>
      </c>
      <c r="AH1682" s="17" t="b">
        <f t="shared" si="559"/>
        <v>0</v>
      </c>
      <c r="AI1682" s="2" t="b">
        <f t="shared" si="560"/>
        <v>0</v>
      </c>
      <c r="AJ1682" s="2" t="b">
        <f t="shared" si="561"/>
        <v>0</v>
      </c>
      <c r="AK1682" s="2" t="b">
        <f t="shared" si="562"/>
        <v>0</v>
      </c>
      <c r="AL1682" s="2" t="b">
        <f t="shared" si="563"/>
        <v>0</v>
      </c>
      <c r="AM1682" s="2" t="b">
        <f t="shared" si="564"/>
        <v>0</v>
      </c>
      <c r="AN1682" s="2" t="b">
        <f t="shared" si="565"/>
        <v>0</v>
      </c>
      <c r="AO1682" s="2" t="b">
        <v>0</v>
      </c>
      <c r="AP1682" s="2" t="b">
        <f t="shared" si="566"/>
        <v>0</v>
      </c>
      <c r="AQ1682" s="2" t="b">
        <v>0</v>
      </c>
      <c r="AR1682" s="7">
        <v>1</v>
      </c>
      <c r="BP1682" s="2"/>
      <c r="BQ1682" s="2"/>
      <c r="BR1682" s="2"/>
      <c r="BS1682" s="2"/>
      <c r="BT1682" s="2"/>
      <c r="BU1682" s="2"/>
      <c r="BV1682" s="2"/>
      <c r="BW1682" s="2"/>
      <c r="BX1682" s="2"/>
      <c r="BY1682" s="2"/>
      <c r="BZ1682" s="2"/>
      <c r="CA1682" s="2"/>
      <c r="CB1682" s="2"/>
      <c r="CC1682" s="2"/>
      <c r="CD1682" s="2"/>
      <c r="CE1682" s="2"/>
      <c r="CF1682" s="2"/>
      <c r="CG1682" s="2"/>
    </row>
    <row r="1683" spans="1:85" s="2" customFormat="1" ht="30" hidden="1" x14ac:dyDescent="0.25">
      <c r="L1683" s="11" t="s">
        <v>1221</v>
      </c>
      <c r="M1683" s="2" t="s">
        <v>1222</v>
      </c>
      <c r="N1683" s="7">
        <v>2008</v>
      </c>
      <c r="O1683" s="7">
        <v>1</v>
      </c>
      <c r="P1683" s="8">
        <v>39142.532638888886</v>
      </c>
      <c r="Q1683" s="7" t="s">
        <v>11</v>
      </c>
      <c r="R1683" s="7" t="s">
        <v>459</v>
      </c>
      <c r="S1683" s="7" t="s">
        <v>1202</v>
      </c>
      <c r="T1683" s="7" t="s">
        <v>484</v>
      </c>
      <c r="U1683" s="2">
        <f t="shared" si="546"/>
        <v>1</v>
      </c>
      <c r="V1683" s="2" t="b">
        <f t="shared" si="547"/>
        <v>1</v>
      </c>
      <c r="W1683" s="17" t="b">
        <f t="shared" si="548"/>
        <v>0</v>
      </c>
      <c r="X1683" s="2" t="b">
        <f t="shared" si="549"/>
        <v>0</v>
      </c>
      <c r="Y1683" s="2" t="b">
        <f t="shared" si="550"/>
        <v>0</v>
      </c>
      <c r="Z1683" s="2" t="b">
        <f t="shared" si="551"/>
        <v>0</v>
      </c>
      <c r="AA1683" s="2" t="b">
        <f t="shared" si="552"/>
        <v>0</v>
      </c>
      <c r="AB1683" s="2" t="b">
        <f t="shared" si="553"/>
        <v>0</v>
      </c>
      <c r="AC1683" s="2" t="b">
        <f t="shared" si="554"/>
        <v>0</v>
      </c>
      <c r="AD1683" s="2" t="b">
        <f t="shared" si="555"/>
        <v>0</v>
      </c>
      <c r="AE1683" s="2" t="b">
        <f t="shared" si="556"/>
        <v>0</v>
      </c>
      <c r="AF1683" s="2" t="b">
        <f t="shared" si="557"/>
        <v>0</v>
      </c>
      <c r="AG1683" s="2" t="b">
        <f t="shared" si="558"/>
        <v>0</v>
      </c>
      <c r="AH1683" s="17" t="b">
        <f t="shared" si="559"/>
        <v>0</v>
      </c>
      <c r="AI1683" s="2" t="b">
        <f t="shared" si="560"/>
        <v>0</v>
      </c>
      <c r="AJ1683" s="2" t="b">
        <f t="shared" si="561"/>
        <v>0</v>
      </c>
      <c r="AK1683" s="2" t="b">
        <f t="shared" si="562"/>
        <v>0</v>
      </c>
      <c r="AL1683" s="2" t="b">
        <f t="shared" si="563"/>
        <v>0</v>
      </c>
      <c r="AM1683" s="2" t="b">
        <f t="shared" si="564"/>
        <v>0</v>
      </c>
      <c r="AN1683" s="2" t="b">
        <f t="shared" si="565"/>
        <v>0</v>
      </c>
      <c r="AO1683" s="2" t="b">
        <v>0</v>
      </c>
      <c r="AP1683" s="2" t="b">
        <f t="shared" si="566"/>
        <v>0</v>
      </c>
      <c r="AQ1683" s="2" t="b">
        <v>0</v>
      </c>
      <c r="AR1683" s="7">
        <v>1</v>
      </c>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row>
    <row r="1684" spans="1:85" s="2" customFormat="1" ht="45" hidden="1" x14ac:dyDescent="0.25">
      <c r="L1684" s="11" t="s">
        <v>1223</v>
      </c>
      <c r="M1684" s="2" t="s">
        <v>1224</v>
      </c>
      <c r="N1684" s="7">
        <v>2011</v>
      </c>
      <c r="O1684" s="7">
        <v>1</v>
      </c>
      <c r="P1684" s="8">
        <v>40238.393055555556</v>
      </c>
      <c r="Q1684" s="7" t="s">
        <v>11</v>
      </c>
      <c r="R1684" s="7" t="s">
        <v>459</v>
      </c>
      <c r="S1684" s="7" t="s">
        <v>1202</v>
      </c>
      <c r="T1684" s="7" t="s">
        <v>484</v>
      </c>
      <c r="U1684" s="2">
        <f t="shared" si="546"/>
        <v>0</v>
      </c>
      <c r="V1684" s="2" t="b">
        <f t="shared" si="547"/>
        <v>0</v>
      </c>
      <c r="W1684" s="17" t="b">
        <f t="shared" si="548"/>
        <v>0</v>
      </c>
      <c r="X1684" s="2" t="b">
        <f t="shared" si="549"/>
        <v>0</v>
      </c>
      <c r="Y1684" s="2" t="b">
        <f t="shared" si="550"/>
        <v>0</v>
      </c>
      <c r="Z1684" s="2" t="b">
        <f t="shared" si="551"/>
        <v>0</v>
      </c>
      <c r="AA1684" s="2" t="b">
        <f t="shared" si="552"/>
        <v>0</v>
      </c>
      <c r="AB1684" s="2" t="b">
        <f t="shared" si="553"/>
        <v>0</v>
      </c>
      <c r="AC1684" s="2" t="b">
        <f t="shared" si="554"/>
        <v>0</v>
      </c>
      <c r="AD1684" s="2" t="b">
        <f t="shared" si="555"/>
        <v>0</v>
      </c>
      <c r="AE1684" s="2" t="b">
        <f t="shared" si="556"/>
        <v>0</v>
      </c>
      <c r="AF1684" s="2" t="b">
        <f t="shared" si="557"/>
        <v>0</v>
      </c>
      <c r="AG1684" s="2" t="b">
        <f t="shared" si="558"/>
        <v>0</v>
      </c>
      <c r="AH1684" s="17" t="b">
        <f t="shared" si="559"/>
        <v>0</v>
      </c>
      <c r="AI1684" s="2" t="b">
        <f t="shared" si="560"/>
        <v>0</v>
      </c>
      <c r="AJ1684" s="2" t="b">
        <f t="shared" si="561"/>
        <v>0</v>
      </c>
      <c r="AK1684" s="2" t="b">
        <f t="shared" si="562"/>
        <v>0</v>
      </c>
      <c r="AL1684" s="2" t="b">
        <f t="shared" si="563"/>
        <v>0</v>
      </c>
      <c r="AM1684" s="2" t="b">
        <f t="shared" si="564"/>
        <v>0</v>
      </c>
      <c r="AN1684" s="2" t="b">
        <f t="shared" si="565"/>
        <v>0</v>
      </c>
      <c r="AO1684" s="2" t="b">
        <v>0</v>
      </c>
      <c r="AP1684" s="2" t="b">
        <f t="shared" si="566"/>
        <v>0</v>
      </c>
      <c r="AQ1684" s="2" t="b">
        <v>0</v>
      </c>
      <c r="AR1684" s="7" t="s">
        <v>5620</v>
      </c>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row>
    <row r="1685" spans="1:85" s="2" customFormat="1" ht="30" hidden="1" x14ac:dyDescent="0.25">
      <c r="L1685" s="11" t="s">
        <v>1209</v>
      </c>
      <c r="M1685" s="2" t="s">
        <v>1210</v>
      </c>
      <c r="N1685" s="7">
        <v>2014</v>
      </c>
      <c r="O1685" s="7">
        <v>3</v>
      </c>
      <c r="P1685" s="8">
        <v>41640.551388888889</v>
      </c>
      <c r="Q1685" s="7" t="s">
        <v>11</v>
      </c>
      <c r="R1685" s="7" t="s">
        <v>459</v>
      </c>
      <c r="S1685" s="7" t="s">
        <v>1202</v>
      </c>
      <c r="T1685" s="7" t="s">
        <v>484</v>
      </c>
      <c r="U1685" s="2">
        <f t="shared" si="546"/>
        <v>1</v>
      </c>
      <c r="V1685" s="2" t="b">
        <f t="shared" si="547"/>
        <v>1</v>
      </c>
      <c r="W1685" s="17" t="b">
        <f t="shared" si="548"/>
        <v>0</v>
      </c>
      <c r="X1685" s="2" t="b">
        <f t="shared" si="549"/>
        <v>0</v>
      </c>
      <c r="Y1685" s="2" t="b">
        <f t="shared" si="550"/>
        <v>0</v>
      </c>
      <c r="Z1685" s="2" t="b">
        <f t="shared" si="551"/>
        <v>0</v>
      </c>
      <c r="AA1685" s="2" t="b">
        <f t="shared" si="552"/>
        <v>0</v>
      </c>
      <c r="AB1685" s="2" t="b">
        <f t="shared" si="553"/>
        <v>0</v>
      </c>
      <c r="AC1685" s="2" t="b">
        <f t="shared" si="554"/>
        <v>0</v>
      </c>
      <c r="AD1685" s="2" t="b">
        <f t="shared" si="555"/>
        <v>0</v>
      </c>
      <c r="AE1685" s="2" t="b">
        <f t="shared" si="556"/>
        <v>0</v>
      </c>
      <c r="AF1685" s="2" t="b">
        <f t="shared" si="557"/>
        <v>0</v>
      </c>
      <c r="AG1685" s="2" t="b">
        <f t="shared" si="558"/>
        <v>0</v>
      </c>
      <c r="AH1685" s="17" t="b">
        <f t="shared" si="559"/>
        <v>0</v>
      </c>
      <c r="AI1685" s="2" t="b">
        <f t="shared" si="560"/>
        <v>0</v>
      </c>
      <c r="AJ1685" s="2" t="b">
        <f t="shared" si="561"/>
        <v>0</v>
      </c>
      <c r="AK1685" s="2" t="b">
        <f t="shared" si="562"/>
        <v>0</v>
      </c>
      <c r="AL1685" s="2" t="b">
        <f t="shared" si="563"/>
        <v>0</v>
      </c>
      <c r="AM1685" s="2" t="b">
        <f t="shared" si="564"/>
        <v>0</v>
      </c>
      <c r="AN1685" s="2" t="b">
        <f t="shared" si="565"/>
        <v>0</v>
      </c>
      <c r="AO1685" s="2" t="b">
        <v>0</v>
      </c>
      <c r="AP1685" s="2" t="b">
        <f t="shared" si="566"/>
        <v>0</v>
      </c>
      <c r="AQ1685" s="2" t="b">
        <v>0</v>
      </c>
      <c r="AR1685" s="7">
        <v>1</v>
      </c>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row>
    <row r="1686" spans="1:85" s="7" customFormat="1" ht="30" hidden="1" x14ac:dyDescent="0.25">
      <c r="A1686" s="2"/>
      <c r="B1686" s="2"/>
      <c r="C1686" s="2"/>
      <c r="D1686" s="2"/>
      <c r="E1686" s="2"/>
      <c r="F1686" s="2"/>
      <c r="G1686" s="2"/>
      <c r="H1686" s="2"/>
      <c r="I1686" s="2"/>
      <c r="J1686" s="2"/>
      <c r="K1686" s="2"/>
      <c r="L1686" s="11" t="s">
        <v>867</v>
      </c>
      <c r="M1686" s="2" t="s">
        <v>868</v>
      </c>
      <c r="N1686" s="7">
        <v>2011</v>
      </c>
      <c r="O1686" s="7">
        <v>1</v>
      </c>
      <c r="P1686" s="8">
        <v>40603.521527777775</v>
      </c>
      <c r="Q1686" s="7" t="s">
        <v>11</v>
      </c>
      <c r="R1686" s="7" t="s">
        <v>459</v>
      </c>
      <c r="S1686" s="7" t="s">
        <v>863</v>
      </c>
      <c r="T1686" s="7" t="s">
        <v>864</v>
      </c>
      <c r="U1686" s="2">
        <f t="shared" si="546"/>
        <v>1</v>
      </c>
      <c r="V1686" s="2" t="b">
        <f t="shared" si="547"/>
        <v>1</v>
      </c>
      <c r="W1686" s="17" t="b">
        <f t="shared" si="548"/>
        <v>0</v>
      </c>
      <c r="X1686" s="2" t="b">
        <f t="shared" si="549"/>
        <v>0</v>
      </c>
      <c r="Y1686" s="2" t="b">
        <f t="shared" si="550"/>
        <v>0</v>
      </c>
      <c r="Z1686" s="2" t="b">
        <f t="shared" si="551"/>
        <v>0</v>
      </c>
      <c r="AA1686" s="2" t="b">
        <f t="shared" si="552"/>
        <v>0</v>
      </c>
      <c r="AB1686" s="2" t="b">
        <f t="shared" si="553"/>
        <v>0</v>
      </c>
      <c r="AC1686" s="2" t="b">
        <f t="shared" si="554"/>
        <v>0</v>
      </c>
      <c r="AD1686" s="2" t="b">
        <f t="shared" si="555"/>
        <v>0</v>
      </c>
      <c r="AE1686" s="2" t="b">
        <f t="shared" si="556"/>
        <v>0</v>
      </c>
      <c r="AF1686" s="2" t="b">
        <f t="shared" si="557"/>
        <v>0</v>
      </c>
      <c r="AG1686" s="2" t="b">
        <f t="shared" si="558"/>
        <v>0</v>
      </c>
      <c r="AH1686" s="17" t="b">
        <f t="shared" si="559"/>
        <v>0</v>
      </c>
      <c r="AI1686" s="2" t="b">
        <f t="shared" si="560"/>
        <v>0</v>
      </c>
      <c r="AJ1686" s="2" t="b">
        <f t="shared" si="561"/>
        <v>0</v>
      </c>
      <c r="AK1686" s="2" t="b">
        <f t="shared" si="562"/>
        <v>0</v>
      </c>
      <c r="AL1686" s="2" t="b">
        <f t="shared" si="563"/>
        <v>0</v>
      </c>
      <c r="AM1686" s="2" t="b">
        <f t="shared" si="564"/>
        <v>0</v>
      </c>
      <c r="AN1686" s="2" t="b">
        <f t="shared" si="565"/>
        <v>0</v>
      </c>
      <c r="AO1686" s="2" t="b">
        <v>0</v>
      </c>
      <c r="AP1686" s="2" t="b">
        <f t="shared" si="566"/>
        <v>0</v>
      </c>
      <c r="AQ1686" s="2" t="b">
        <v>0</v>
      </c>
      <c r="AR1686" s="7">
        <v>1</v>
      </c>
      <c r="BP1686" s="2"/>
      <c r="BQ1686" s="2"/>
      <c r="BR1686" s="2"/>
      <c r="BS1686" s="2"/>
      <c r="BT1686" s="2"/>
      <c r="BU1686" s="2"/>
      <c r="BV1686" s="2"/>
      <c r="BW1686" s="2"/>
      <c r="BX1686" s="2"/>
      <c r="BY1686" s="2"/>
      <c r="BZ1686" s="2"/>
      <c r="CA1686" s="2"/>
      <c r="CB1686" s="2"/>
      <c r="CC1686" s="2"/>
      <c r="CD1686" s="2"/>
      <c r="CE1686" s="2"/>
      <c r="CF1686" s="2"/>
      <c r="CG1686" s="2"/>
    </row>
    <row r="1687" spans="1:85" s="7" customFormat="1" ht="30" hidden="1" x14ac:dyDescent="0.25">
      <c r="A1687" s="2"/>
      <c r="B1687" s="2"/>
      <c r="C1687" s="2"/>
      <c r="D1687" s="2"/>
      <c r="E1687" s="2"/>
      <c r="F1687" s="2"/>
      <c r="G1687" s="2"/>
      <c r="H1687" s="2"/>
      <c r="I1687" s="2"/>
      <c r="J1687" s="2"/>
      <c r="K1687" s="2"/>
      <c r="L1687" s="11" t="s">
        <v>1002</v>
      </c>
      <c r="M1687" s="2" t="s">
        <v>1003</v>
      </c>
      <c r="N1687" s="7">
        <v>2010</v>
      </c>
      <c r="O1687" s="7">
        <v>1</v>
      </c>
      <c r="P1687" s="9">
        <v>40238</v>
      </c>
      <c r="Q1687" s="7" t="s">
        <v>11</v>
      </c>
      <c r="R1687" s="7" t="s">
        <v>459</v>
      </c>
      <c r="S1687" s="7" t="s">
        <v>991</v>
      </c>
      <c r="T1687" s="7" t="s">
        <v>701</v>
      </c>
      <c r="U1687" s="2">
        <f t="shared" si="546"/>
        <v>1</v>
      </c>
      <c r="V1687" s="2" t="b">
        <f t="shared" si="547"/>
        <v>1</v>
      </c>
      <c r="W1687" s="17" t="b">
        <f t="shared" si="548"/>
        <v>0</v>
      </c>
      <c r="X1687" s="2" t="b">
        <f t="shared" si="549"/>
        <v>0</v>
      </c>
      <c r="Y1687" s="2" t="b">
        <f t="shared" si="550"/>
        <v>0</v>
      </c>
      <c r="Z1687" s="2" t="b">
        <f t="shared" si="551"/>
        <v>0</v>
      </c>
      <c r="AA1687" s="2" t="b">
        <f t="shared" si="552"/>
        <v>0</v>
      </c>
      <c r="AB1687" s="2" t="b">
        <f t="shared" si="553"/>
        <v>0</v>
      </c>
      <c r="AC1687" s="2" t="b">
        <f t="shared" si="554"/>
        <v>0</v>
      </c>
      <c r="AD1687" s="2" t="b">
        <f t="shared" si="555"/>
        <v>0</v>
      </c>
      <c r="AE1687" s="2" t="b">
        <f t="shared" si="556"/>
        <v>0</v>
      </c>
      <c r="AF1687" s="2" t="b">
        <f t="shared" si="557"/>
        <v>0</v>
      </c>
      <c r="AG1687" s="2" t="b">
        <f t="shared" si="558"/>
        <v>0</v>
      </c>
      <c r="AH1687" s="17" t="b">
        <f t="shared" si="559"/>
        <v>0</v>
      </c>
      <c r="AI1687" s="2" t="b">
        <f t="shared" si="560"/>
        <v>0</v>
      </c>
      <c r="AJ1687" s="2" t="b">
        <f t="shared" si="561"/>
        <v>0</v>
      </c>
      <c r="AK1687" s="2" t="b">
        <f t="shared" si="562"/>
        <v>0</v>
      </c>
      <c r="AL1687" s="2" t="b">
        <f t="shared" si="563"/>
        <v>0</v>
      </c>
      <c r="AM1687" s="2" t="b">
        <f t="shared" si="564"/>
        <v>0</v>
      </c>
      <c r="AN1687" s="2" t="b">
        <f t="shared" si="565"/>
        <v>0</v>
      </c>
      <c r="AO1687" s="2" t="b">
        <v>0</v>
      </c>
      <c r="AP1687" s="2" t="b">
        <f t="shared" si="566"/>
        <v>0</v>
      </c>
      <c r="AQ1687" s="2" t="b">
        <v>0</v>
      </c>
      <c r="AR1687" s="7">
        <v>1</v>
      </c>
      <c r="BP1687" s="2"/>
      <c r="CF1687" s="2"/>
      <c r="CG1687" s="2"/>
    </row>
    <row r="1688" spans="1:85" s="7" customFormat="1" ht="30" hidden="1" x14ac:dyDescent="0.25">
      <c r="A1688" s="2"/>
      <c r="B1688" s="2"/>
      <c r="C1688" s="2"/>
      <c r="D1688" s="2"/>
      <c r="E1688" s="2"/>
      <c r="F1688" s="2"/>
      <c r="G1688" s="2"/>
      <c r="H1688" s="2"/>
      <c r="I1688" s="2"/>
      <c r="J1688" s="2"/>
      <c r="K1688" s="2"/>
      <c r="L1688" s="11" t="s">
        <v>1189</v>
      </c>
      <c r="M1688" s="2" t="s">
        <v>1190</v>
      </c>
      <c r="N1688" s="7">
        <v>2017</v>
      </c>
      <c r="O1688" s="7">
        <v>1</v>
      </c>
      <c r="P1688" s="9">
        <v>42736</v>
      </c>
      <c r="Q1688" s="7" t="s">
        <v>11</v>
      </c>
      <c r="R1688" s="7" t="s">
        <v>459</v>
      </c>
      <c r="S1688" s="7" t="s">
        <v>1179</v>
      </c>
      <c r="T1688" s="7" t="s">
        <v>1180</v>
      </c>
      <c r="U1688" s="2">
        <f t="shared" si="546"/>
        <v>1</v>
      </c>
      <c r="V1688" s="2" t="b">
        <f t="shared" si="547"/>
        <v>1</v>
      </c>
      <c r="W1688" s="17" t="b">
        <f t="shared" si="548"/>
        <v>0</v>
      </c>
      <c r="X1688" s="2" t="b">
        <f t="shared" si="549"/>
        <v>0</v>
      </c>
      <c r="Y1688" s="2" t="b">
        <f t="shared" si="550"/>
        <v>0</v>
      </c>
      <c r="Z1688" s="2" t="b">
        <f t="shared" si="551"/>
        <v>0</v>
      </c>
      <c r="AA1688" s="2" t="b">
        <f t="shared" si="552"/>
        <v>0</v>
      </c>
      <c r="AB1688" s="2" t="b">
        <f t="shared" si="553"/>
        <v>0</v>
      </c>
      <c r="AC1688" s="2" t="b">
        <f t="shared" si="554"/>
        <v>0</v>
      </c>
      <c r="AD1688" s="2" t="b">
        <f t="shared" si="555"/>
        <v>0</v>
      </c>
      <c r="AE1688" s="2" t="b">
        <f t="shared" si="556"/>
        <v>0</v>
      </c>
      <c r="AF1688" s="2" t="b">
        <f t="shared" si="557"/>
        <v>0</v>
      </c>
      <c r="AG1688" s="2" t="b">
        <f t="shared" si="558"/>
        <v>0</v>
      </c>
      <c r="AH1688" s="17" t="b">
        <f t="shared" si="559"/>
        <v>0</v>
      </c>
      <c r="AI1688" s="2" t="b">
        <f t="shared" si="560"/>
        <v>0</v>
      </c>
      <c r="AJ1688" s="2" t="b">
        <f t="shared" si="561"/>
        <v>0</v>
      </c>
      <c r="AK1688" s="2" t="b">
        <f t="shared" si="562"/>
        <v>0</v>
      </c>
      <c r="AL1688" s="2" t="b">
        <f t="shared" si="563"/>
        <v>0</v>
      </c>
      <c r="AM1688" s="2" t="b">
        <f t="shared" si="564"/>
        <v>0</v>
      </c>
      <c r="AN1688" s="2" t="b">
        <f t="shared" si="565"/>
        <v>0</v>
      </c>
      <c r="AO1688" s="2" t="b">
        <v>0</v>
      </c>
      <c r="AP1688" s="2" t="b">
        <f t="shared" si="566"/>
        <v>0</v>
      </c>
      <c r="AQ1688" s="2" t="b">
        <v>0</v>
      </c>
      <c r="AR1688" s="7">
        <v>1</v>
      </c>
      <c r="CF1688" s="2"/>
      <c r="CG1688" s="2"/>
    </row>
    <row r="1689" spans="1:85" s="7" customFormat="1" ht="45" hidden="1" x14ac:dyDescent="0.25">
      <c r="A1689" s="2"/>
      <c r="B1689" s="2"/>
      <c r="C1689" s="2"/>
      <c r="D1689" s="2"/>
      <c r="E1689" s="2"/>
      <c r="F1689" s="2"/>
      <c r="G1689" s="2"/>
      <c r="H1689" s="2"/>
      <c r="I1689" s="2"/>
      <c r="J1689" s="2"/>
      <c r="K1689" s="2"/>
      <c r="L1689" s="11" t="s">
        <v>925</v>
      </c>
      <c r="M1689" s="2" t="s">
        <v>926</v>
      </c>
      <c r="N1689" s="7">
        <v>2012</v>
      </c>
      <c r="O1689" s="7">
        <v>1</v>
      </c>
      <c r="P1689" s="9">
        <v>40999</v>
      </c>
      <c r="Q1689" s="7" t="s">
        <v>11</v>
      </c>
      <c r="R1689" s="7" t="s">
        <v>459</v>
      </c>
      <c r="S1689" s="7" t="s">
        <v>922</v>
      </c>
      <c r="T1689" s="7" t="s">
        <v>461</v>
      </c>
      <c r="U1689" s="2">
        <f t="shared" si="546"/>
        <v>1</v>
      </c>
      <c r="V1689" s="2" t="b">
        <f t="shared" si="547"/>
        <v>1</v>
      </c>
      <c r="W1689" s="17" t="b">
        <f t="shared" si="548"/>
        <v>0</v>
      </c>
      <c r="X1689" s="2" t="b">
        <f t="shared" si="549"/>
        <v>0</v>
      </c>
      <c r="Y1689" s="2" t="b">
        <f t="shared" si="550"/>
        <v>0</v>
      </c>
      <c r="Z1689" s="2" t="b">
        <f t="shared" si="551"/>
        <v>0</v>
      </c>
      <c r="AA1689" s="2" t="b">
        <f t="shared" si="552"/>
        <v>0</v>
      </c>
      <c r="AB1689" s="2" t="b">
        <f t="shared" si="553"/>
        <v>0</v>
      </c>
      <c r="AC1689" s="2" t="b">
        <f t="shared" si="554"/>
        <v>0</v>
      </c>
      <c r="AD1689" s="2" t="b">
        <f t="shared" si="555"/>
        <v>0</v>
      </c>
      <c r="AE1689" s="2" t="b">
        <f t="shared" si="556"/>
        <v>0</v>
      </c>
      <c r="AF1689" s="2" t="b">
        <f t="shared" si="557"/>
        <v>0</v>
      </c>
      <c r="AG1689" s="2" t="b">
        <f t="shared" si="558"/>
        <v>0</v>
      </c>
      <c r="AH1689" s="17" t="b">
        <f t="shared" si="559"/>
        <v>0</v>
      </c>
      <c r="AI1689" s="2" t="b">
        <f t="shared" si="560"/>
        <v>0</v>
      </c>
      <c r="AJ1689" s="2" t="b">
        <f t="shared" si="561"/>
        <v>0</v>
      </c>
      <c r="AK1689" s="2" t="b">
        <f t="shared" si="562"/>
        <v>0</v>
      </c>
      <c r="AL1689" s="2" t="b">
        <f t="shared" si="563"/>
        <v>0</v>
      </c>
      <c r="AM1689" s="2" t="b">
        <f t="shared" si="564"/>
        <v>0</v>
      </c>
      <c r="AN1689" s="2" t="b">
        <f t="shared" si="565"/>
        <v>0</v>
      </c>
      <c r="AO1689" s="2" t="b">
        <v>0</v>
      </c>
      <c r="AP1689" s="2" t="b">
        <f t="shared" si="566"/>
        <v>0</v>
      </c>
      <c r="AQ1689" s="2" t="b">
        <v>0</v>
      </c>
      <c r="AR1689" s="7">
        <v>1</v>
      </c>
      <c r="BP1689" s="2"/>
      <c r="BQ1689" s="2"/>
      <c r="BR1689" s="2"/>
      <c r="BS1689" s="2"/>
      <c r="BT1689" s="2"/>
      <c r="BU1689" s="2"/>
      <c r="BV1689" s="2"/>
      <c r="BW1689" s="2"/>
      <c r="BX1689" s="2"/>
      <c r="BY1689" s="2"/>
      <c r="BZ1689" s="2"/>
      <c r="CA1689" s="2"/>
      <c r="CB1689" s="2"/>
      <c r="CC1689" s="2"/>
      <c r="CD1689" s="2"/>
      <c r="CE1689" s="2"/>
      <c r="CF1689" s="1"/>
      <c r="CG1689" s="1"/>
    </row>
    <row r="1690" spans="1:85" s="7" customFormat="1" ht="45" hidden="1" x14ac:dyDescent="0.25">
      <c r="A1690" s="2"/>
      <c r="B1690" s="2"/>
      <c r="C1690" s="2"/>
      <c r="D1690" s="2"/>
      <c r="E1690" s="2"/>
      <c r="F1690" s="2"/>
      <c r="G1690" s="2"/>
      <c r="H1690" s="2"/>
      <c r="I1690" s="2"/>
      <c r="J1690" s="2"/>
      <c r="K1690" s="2"/>
      <c r="L1690" s="11" t="s">
        <v>1012</v>
      </c>
      <c r="M1690" s="2" t="s">
        <v>1013</v>
      </c>
      <c r="N1690" s="7">
        <v>2011</v>
      </c>
      <c r="O1690" s="7">
        <v>1</v>
      </c>
      <c r="P1690" s="9">
        <v>40633</v>
      </c>
      <c r="Q1690" s="7" t="s">
        <v>11</v>
      </c>
      <c r="R1690" s="7" t="s">
        <v>459</v>
      </c>
      <c r="S1690" s="7" t="s">
        <v>1010</v>
      </c>
      <c r="T1690" s="7" t="s">
        <v>1011</v>
      </c>
      <c r="U1690" s="2">
        <f t="shared" si="546"/>
        <v>1</v>
      </c>
      <c r="V1690" s="2" t="b">
        <f t="shared" si="547"/>
        <v>1</v>
      </c>
      <c r="W1690" s="17" t="b">
        <f t="shared" si="548"/>
        <v>0</v>
      </c>
      <c r="X1690" s="2" t="b">
        <f t="shared" si="549"/>
        <v>0</v>
      </c>
      <c r="Y1690" s="2" t="b">
        <f t="shared" si="550"/>
        <v>0</v>
      </c>
      <c r="Z1690" s="2" t="b">
        <f t="shared" si="551"/>
        <v>0</v>
      </c>
      <c r="AA1690" s="2" t="b">
        <f t="shared" si="552"/>
        <v>0</v>
      </c>
      <c r="AB1690" s="2" t="b">
        <f t="shared" si="553"/>
        <v>0</v>
      </c>
      <c r="AC1690" s="2" t="b">
        <f t="shared" si="554"/>
        <v>0</v>
      </c>
      <c r="AD1690" s="2" t="b">
        <f t="shared" si="555"/>
        <v>0</v>
      </c>
      <c r="AE1690" s="2" t="b">
        <f t="shared" si="556"/>
        <v>0</v>
      </c>
      <c r="AF1690" s="2" t="b">
        <f t="shared" si="557"/>
        <v>0</v>
      </c>
      <c r="AG1690" s="2" t="b">
        <f t="shared" si="558"/>
        <v>0</v>
      </c>
      <c r="AH1690" s="17" t="b">
        <f t="shared" si="559"/>
        <v>0</v>
      </c>
      <c r="AI1690" s="2" t="b">
        <f t="shared" si="560"/>
        <v>0</v>
      </c>
      <c r="AJ1690" s="2" t="b">
        <f t="shared" si="561"/>
        <v>0</v>
      </c>
      <c r="AK1690" s="2" t="b">
        <f t="shared" si="562"/>
        <v>0</v>
      </c>
      <c r="AL1690" s="2" t="b">
        <f t="shared" si="563"/>
        <v>0</v>
      </c>
      <c r="AM1690" s="2" t="b">
        <f t="shared" si="564"/>
        <v>0</v>
      </c>
      <c r="AN1690" s="2" t="b">
        <f t="shared" si="565"/>
        <v>0</v>
      </c>
      <c r="AO1690" s="2" t="b">
        <v>0</v>
      </c>
      <c r="AP1690" s="2" t="b">
        <f t="shared" si="566"/>
        <v>0</v>
      </c>
      <c r="AQ1690" s="2" t="b">
        <v>0</v>
      </c>
      <c r="AR1690" s="7">
        <v>1</v>
      </c>
      <c r="BP1690" s="2"/>
      <c r="BQ1690" s="2"/>
      <c r="BR1690" s="2"/>
      <c r="BS1690" s="2"/>
      <c r="BT1690" s="2"/>
      <c r="BU1690" s="2"/>
      <c r="BV1690" s="2"/>
      <c r="BW1690" s="2"/>
      <c r="BX1690" s="2"/>
      <c r="BY1690" s="2"/>
      <c r="BZ1690" s="2"/>
      <c r="CA1690" s="2"/>
      <c r="CB1690" s="2"/>
      <c r="CC1690" s="2"/>
      <c r="CD1690" s="2"/>
      <c r="CE1690" s="2"/>
      <c r="CF1690" s="2"/>
      <c r="CG1690" s="2"/>
    </row>
    <row r="1691" spans="1:85" s="2" customFormat="1" ht="60" hidden="1" x14ac:dyDescent="0.25">
      <c r="L1691" s="11" t="s">
        <v>4084</v>
      </c>
      <c r="M1691" s="2" t="s">
        <v>4085</v>
      </c>
      <c r="N1691" s="7">
        <v>2013</v>
      </c>
      <c r="O1691" s="7">
        <v>1</v>
      </c>
      <c r="P1691" s="9">
        <v>41364</v>
      </c>
      <c r="Q1691" s="7" t="s">
        <v>11</v>
      </c>
      <c r="R1691" s="7" t="s">
        <v>459</v>
      </c>
      <c r="S1691" s="7" t="s">
        <v>4083</v>
      </c>
      <c r="T1691" s="7" t="s">
        <v>2572</v>
      </c>
      <c r="U1691" s="2">
        <f t="shared" si="546"/>
        <v>1</v>
      </c>
      <c r="V1691" s="2" t="b">
        <f t="shared" si="547"/>
        <v>1</v>
      </c>
      <c r="W1691" s="17" t="b">
        <f t="shared" si="548"/>
        <v>0</v>
      </c>
      <c r="X1691" s="2" t="b">
        <f t="shared" si="549"/>
        <v>0</v>
      </c>
      <c r="Y1691" s="2" t="b">
        <f t="shared" si="550"/>
        <v>0</v>
      </c>
      <c r="Z1691" s="2" t="b">
        <f t="shared" si="551"/>
        <v>0</v>
      </c>
      <c r="AA1691" s="2" t="b">
        <f t="shared" si="552"/>
        <v>0</v>
      </c>
      <c r="AB1691" s="2" t="b">
        <f t="shared" si="553"/>
        <v>0</v>
      </c>
      <c r="AC1691" s="2" t="b">
        <f t="shared" si="554"/>
        <v>0</v>
      </c>
      <c r="AD1691" s="2" t="b">
        <f t="shared" si="555"/>
        <v>0</v>
      </c>
      <c r="AE1691" s="2" t="b">
        <f t="shared" si="556"/>
        <v>0</v>
      </c>
      <c r="AF1691" s="2" t="b">
        <f t="shared" si="557"/>
        <v>0</v>
      </c>
      <c r="AG1691" s="2" t="b">
        <f t="shared" si="558"/>
        <v>0</v>
      </c>
      <c r="AH1691" s="17" t="b">
        <f t="shared" si="559"/>
        <v>0</v>
      </c>
      <c r="AI1691" s="2" t="b">
        <f t="shared" si="560"/>
        <v>0</v>
      </c>
      <c r="AJ1691" s="2" t="b">
        <f t="shared" si="561"/>
        <v>0</v>
      </c>
      <c r="AK1691" s="2" t="b">
        <f t="shared" si="562"/>
        <v>0</v>
      </c>
      <c r="AL1691" s="2" t="b">
        <f t="shared" si="563"/>
        <v>0</v>
      </c>
      <c r="AM1691" s="2" t="b">
        <f t="shared" si="564"/>
        <v>0</v>
      </c>
      <c r="AN1691" s="2" t="b">
        <f t="shared" si="565"/>
        <v>0</v>
      </c>
      <c r="AO1691" s="2" t="b">
        <v>0</v>
      </c>
      <c r="AP1691" s="2" t="b">
        <f t="shared" si="566"/>
        <v>0</v>
      </c>
      <c r="AQ1691" s="2" t="b">
        <v>0</v>
      </c>
      <c r="AR1691" s="7">
        <v>1</v>
      </c>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Q1691" s="7"/>
      <c r="BR1691" s="7"/>
      <c r="BS1691" s="7"/>
      <c r="BT1691" s="7"/>
      <c r="BU1691" s="7"/>
      <c r="BV1691" s="7"/>
      <c r="BW1691" s="7"/>
      <c r="BX1691" s="7"/>
      <c r="BY1691" s="7"/>
      <c r="BZ1691" s="7"/>
      <c r="CA1691" s="7"/>
      <c r="CB1691" s="7"/>
      <c r="CC1691" s="7"/>
      <c r="CD1691" s="7"/>
      <c r="CE1691" s="7"/>
    </row>
    <row r="1692" spans="1:85" s="2" customFormat="1" ht="45" hidden="1" x14ac:dyDescent="0.25">
      <c r="L1692" s="11" t="s">
        <v>4086</v>
      </c>
      <c r="M1692" s="2" t="s">
        <v>4087</v>
      </c>
      <c r="N1692" s="7">
        <v>2012</v>
      </c>
      <c r="O1692" s="7">
        <v>1</v>
      </c>
      <c r="P1692" s="9">
        <v>40999</v>
      </c>
      <c r="Q1692" s="7" t="s">
        <v>11</v>
      </c>
      <c r="R1692" s="7" t="s">
        <v>459</v>
      </c>
      <c r="S1692" s="7" t="s">
        <v>4083</v>
      </c>
      <c r="T1692" s="7" t="s">
        <v>2572</v>
      </c>
      <c r="U1692" s="2">
        <f t="shared" si="546"/>
        <v>1</v>
      </c>
      <c r="V1692" s="2" t="b">
        <f t="shared" si="547"/>
        <v>1</v>
      </c>
      <c r="W1692" s="17" t="b">
        <f t="shared" si="548"/>
        <v>0</v>
      </c>
      <c r="X1692" s="2" t="b">
        <f t="shared" si="549"/>
        <v>0</v>
      </c>
      <c r="Y1692" s="2" t="b">
        <f t="shared" si="550"/>
        <v>0</v>
      </c>
      <c r="Z1692" s="2" t="b">
        <f t="shared" si="551"/>
        <v>0</v>
      </c>
      <c r="AA1692" s="2" t="b">
        <f t="shared" si="552"/>
        <v>0</v>
      </c>
      <c r="AB1692" s="2" t="b">
        <f t="shared" si="553"/>
        <v>0</v>
      </c>
      <c r="AC1692" s="2" t="b">
        <f t="shared" si="554"/>
        <v>0</v>
      </c>
      <c r="AD1692" s="2" t="b">
        <f t="shared" si="555"/>
        <v>0</v>
      </c>
      <c r="AE1692" s="2" t="b">
        <f t="shared" si="556"/>
        <v>0</v>
      </c>
      <c r="AF1692" s="2" t="b">
        <f t="shared" si="557"/>
        <v>0</v>
      </c>
      <c r="AG1692" s="2" t="b">
        <f t="shared" si="558"/>
        <v>0</v>
      </c>
      <c r="AH1692" s="17" t="b">
        <f t="shared" si="559"/>
        <v>0</v>
      </c>
      <c r="AI1692" s="2" t="b">
        <f t="shared" si="560"/>
        <v>0</v>
      </c>
      <c r="AJ1692" s="2" t="b">
        <f t="shared" si="561"/>
        <v>0</v>
      </c>
      <c r="AK1692" s="2" t="b">
        <f t="shared" si="562"/>
        <v>0</v>
      </c>
      <c r="AL1692" s="2" t="b">
        <f t="shared" si="563"/>
        <v>0</v>
      </c>
      <c r="AM1692" s="2" t="b">
        <f t="shared" si="564"/>
        <v>0</v>
      </c>
      <c r="AN1692" s="2" t="b">
        <f t="shared" si="565"/>
        <v>0</v>
      </c>
      <c r="AO1692" s="2" t="b">
        <v>0</v>
      </c>
      <c r="AP1692" s="2" t="b">
        <f t="shared" si="566"/>
        <v>0</v>
      </c>
      <c r="AQ1692" s="2" t="b">
        <v>0</v>
      </c>
      <c r="AR1692" s="7">
        <v>1</v>
      </c>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row>
    <row r="1693" spans="1:85" s="2" customFormat="1" ht="45" hidden="1" x14ac:dyDescent="0.25">
      <c r="L1693" s="11" t="s">
        <v>2460</v>
      </c>
      <c r="M1693" s="2" t="s">
        <v>2461</v>
      </c>
      <c r="N1693" s="7">
        <v>2016</v>
      </c>
      <c r="O1693" s="7">
        <v>1</v>
      </c>
      <c r="P1693" s="9">
        <v>42430</v>
      </c>
      <c r="Q1693" s="7" t="s">
        <v>11</v>
      </c>
      <c r="R1693" s="7" t="s">
        <v>459</v>
      </c>
      <c r="S1693" s="7" t="s">
        <v>2457</v>
      </c>
      <c r="T1693" s="7"/>
      <c r="U1693" s="2">
        <f t="shared" si="546"/>
        <v>1</v>
      </c>
      <c r="V1693" s="2" t="b">
        <f t="shared" si="547"/>
        <v>1</v>
      </c>
      <c r="W1693" s="17" t="b">
        <f t="shared" si="548"/>
        <v>0</v>
      </c>
      <c r="X1693" s="2" t="b">
        <f t="shared" si="549"/>
        <v>0</v>
      </c>
      <c r="Y1693" s="2" t="b">
        <f t="shared" si="550"/>
        <v>0</v>
      </c>
      <c r="Z1693" s="2" t="b">
        <f t="shared" si="551"/>
        <v>0</v>
      </c>
      <c r="AA1693" s="2" t="b">
        <f t="shared" si="552"/>
        <v>0</v>
      </c>
      <c r="AB1693" s="2" t="b">
        <f t="shared" si="553"/>
        <v>0</v>
      </c>
      <c r="AC1693" s="2" t="b">
        <f t="shared" si="554"/>
        <v>0</v>
      </c>
      <c r="AD1693" s="2" t="b">
        <f t="shared" si="555"/>
        <v>0</v>
      </c>
      <c r="AE1693" s="2" t="b">
        <f t="shared" si="556"/>
        <v>0</v>
      </c>
      <c r="AF1693" s="2" t="b">
        <f t="shared" si="557"/>
        <v>0</v>
      </c>
      <c r="AG1693" s="2" t="b">
        <f t="shared" si="558"/>
        <v>0</v>
      </c>
      <c r="AH1693" s="17" t="b">
        <f t="shared" si="559"/>
        <v>0</v>
      </c>
      <c r="AI1693" s="2" t="b">
        <f t="shared" si="560"/>
        <v>0</v>
      </c>
      <c r="AJ1693" s="2" t="b">
        <f t="shared" si="561"/>
        <v>0</v>
      </c>
      <c r="AK1693" s="2" t="b">
        <f t="shared" si="562"/>
        <v>0</v>
      </c>
      <c r="AL1693" s="2" t="b">
        <f t="shared" si="563"/>
        <v>0</v>
      </c>
      <c r="AM1693" s="2" t="b">
        <f t="shared" si="564"/>
        <v>0</v>
      </c>
      <c r="AN1693" s="2" t="b">
        <f t="shared" si="565"/>
        <v>0</v>
      </c>
      <c r="AO1693" s="2" t="b">
        <v>0</v>
      </c>
      <c r="AP1693" s="2" t="b">
        <f t="shared" si="566"/>
        <v>0</v>
      </c>
      <c r="AQ1693" s="2" t="b">
        <v>0</v>
      </c>
      <c r="AR1693" s="7">
        <v>1</v>
      </c>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row>
    <row r="1694" spans="1:85" s="2" customFormat="1" ht="30" hidden="1" x14ac:dyDescent="0.25">
      <c r="L1694" s="11" t="s">
        <v>1034</v>
      </c>
      <c r="M1694" s="2" t="s">
        <v>1035</v>
      </c>
      <c r="N1694" s="7">
        <v>2013</v>
      </c>
      <c r="O1694" s="7">
        <v>1</v>
      </c>
      <c r="P1694" s="8">
        <v>41334.59652777778</v>
      </c>
      <c r="Q1694" s="7" t="s">
        <v>11</v>
      </c>
      <c r="R1694" s="7" t="s">
        <v>459</v>
      </c>
      <c r="S1694" s="7" t="s">
        <v>1027</v>
      </c>
      <c r="T1694" s="7" t="s">
        <v>547</v>
      </c>
      <c r="U1694" s="2">
        <f t="shared" si="546"/>
        <v>1</v>
      </c>
      <c r="V1694" s="2" t="b">
        <f t="shared" si="547"/>
        <v>1</v>
      </c>
      <c r="W1694" s="17" t="b">
        <f t="shared" si="548"/>
        <v>0</v>
      </c>
      <c r="X1694" s="2" t="b">
        <f t="shared" si="549"/>
        <v>0</v>
      </c>
      <c r="Y1694" s="2" t="b">
        <f t="shared" si="550"/>
        <v>0</v>
      </c>
      <c r="Z1694" s="2" t="b">
        <f t="shared" si="551"/>
        <v>0</v>
      </c>
      <c r="AA1694" s="2" t="b">
        <f t="shared" si="552"/>
        <v>0</v>
      </c>
      <c r="AB1694" s="2" t="b">
        <f t="shared" si="553"/>
        <v>0</v>
      </c>
      <c r="AC1694" s="2" t="b">
        <f t="shared" si="554"/>
        <v>0</v>
      </c>
      <c r="AD1694" s="2" t="b">
        <f t="shared" si="555"/>
        <v>0</v>
      </c>
      <c r="AE1694" s="2" t="b">
        <f t="shared" si="556"/>
        <v>0</v>
      </c>
      <c r="AF1694" s="2" t="b">
        <f t="shared" si="557"/>
        <v>0</v>
      </c>
      <c r="AG1694" s="2" t="b">
        <f t="shared" si="558"/>
        <v>0</v>
      </c>
      <c r="AH1694" s="17" t="b">
        <f t="shared" si="559"/>
        <v>0</v>
      </c>
      <c r="AI1694" s="2" t="b">
        <f t="shared" si="560"/>
        <v>0</v>
      </c>
      <c r="AJ1694" s="2" t="b">
        <f t="shared" si="561"/>
        <v>0</v>
      </c>
      <c r="AK1694" s="2" t="b">
        <f t="shared" si="562"/>
        <v>0</v>
      </c>
      <c r="AL1694" s="2" t="b">
        <f t="shared" si="563"/>
        <v>0</v>
      </c>
      <c r="AM1694" s="2" t="b">
        <f t="shared" si="564"/>
        <v>0</v>
      </c>
      <c r="AN1694" s="2" t="b">
        <f t="shared" si="565"/>
        <v>0</v>
      </c>
      <c r="AO1694" s="2" t="b">
        <v>0</v>
      </c>
      <c r="AP1694" s="2" t="b">
        <f t="shared" si="566"/>
        <v>0</v>
      </c>
      <c r="AQ1694" s="2" t="b">
        <v>0</v>
      </c>
      <c r="AR1694" s="7">
        <v>1</v>
      </c>
      <c r="AS1694" s="7" t="s">
        <v>5615</v>
      </c>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CF1694" s="7"/>
      <c r="CG1694" s="7"/>
    </row>
    <row r="1695" spans="1:85" s="2" customFormat="1" ht="30" hidden="1" x14ac:dyDescent="0.25">
      <c r="L1695" s="11" t="s">
        <v>1147</v>
      </c>
      <c r="M1695" s="2" t="s">
        <v>1148</v>
      </c>
      <c r="N1695" s="7">
        <v>2013</v>
      </c>
      <c r="O1695" s="7">
        <v>1</v>
      </c>
      <c r="P1695" s="9">
        <v>41275</v>
      </c>
      <c r="Q1695" s="7" t="s">
        <v>11</v>
      </c>
      <c r="R1695" s="7" t="s">
        <v>459</v>
      </c>
      <c r="S1695" s="7" t="s">
        <v>1137</v>
      </c>
      <c r="T1695" s="7" t="s">
        <v>1138</v>
      </c>
      <c r="U1695" s="2">
        <f t="shared" si="546"/>
        <v>1</v>
      </c>
      <c r="V1695" s="2" t="b">
        <f t="shared" si="547"/>
        <v>1</v>
      </c>
      <c r="W1695" s="17" t="b">
        <f t="shared" si="548"/>
        <v>0</v>
      </c>
      <c r="X1695" s="2" t="b">
        <f t="shared" si="549"/>
        <v>0</v>
      </c>
      <c r="Y1695" s="2" t="b">
        <f t="shared" si="550"/>
        <v>0</v>
      </c>
      <c r="Z1695" s="2" t="b">
        <f t="shared" si="551"/>
        <v>0</v>
      </c>
      <c r="AA1695" s="2" t="b">
        <f t="shared" si="552"/>
        <v>0</v>
      </c>
      <c r="AB1695" s="2" t="b">
        <f t="shared" si="553"/>
        <v>0</v>
      </c>
      <c r="AC1695" s="2" t="b">
        <f t="shared" si="554"/>
        <v>0</v>
      </c>
      <c r="AD1695" s="2" t="b">
        <f t="shared" si="555"/>
        <v>0</v>
      </c>
      <c r="AE1695" s="2" t="b">
        <f t="shared" si="556"/>
        <v>0</v>
      </c>
      <c r="AF1695" s="2" t="b">
        <f t="shared" si="557"/>
        <v>0</v>
      </c>
      <c r="AG1695" s="2" t="b">
        <f t="shared" si="558"/>
        <v>0</v>
      </c>
      <c r="AH1695" s="17" t="b">
        <f t="shared" si="559"/>
        <v>0</v>
      </c>
      <c r="AI1695" s="2" t="b">
        <f t="shared" si="560"/>
        <v>0</v>
      </c>
      <c r="AJ1695" s="2" t="b">
        <f t="shared" si="561"/>
        <v>0</v>
      </c>
      <c r="AK1695" s="2" t="b">
        <f t="shared" si="562"/>
        <v>0</v>
      </c>
      <c r="AL1695" s="2" t="b">
        <f t="shared" si="563"/>
        <v>0</v>
      </c>
      <c r="AM1695" s="2" t="b">
        <f t="shared" si="564"/>
        <v>0</v>
      </c>
      <c r="AN1695" s="2" t="b">
        <f t="shared" si="565"/>
        <v>0</v>
      </c>
      <c r="AO1695" s="2" t="b">
        <v>0</v>
      </c>
      <c r="AP1695" s="2" t="b">
        <f t="shared" si="566"/>
        <v>0</v>
      </c>
      <c r="AQ1695" s="2" t="b">
        <v>0</v>
      </c>
      <c r="AR1695" s="7">
        <v>1</v>
      </c>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row>
    <row r="1696" spans="1:85" s="2" customFormat="1" ht="45" hidden="1" x14ac:dyDescent="0.25">
      <c r="L1696" s="11" t="s">
        <v>1014</v>
      </c>
      <c r="M1696" s="2" t="s">
        <v>1015</v>
      </c>
      <c r="N1696" s="7">
        <v>2011</v>
      </c>
      <c r="O1696" s="7">
        <v>1</v>
      </c>
      <c r="P1696" s="9">
        <v>40633</v>
      </c>
      <c r="Q1696" s="7" t="s">
        <v>11</v>
      </c>
      <c r="R1696" s="7" t="s">
        <v>459</v>
      </c>
      <c r="S1696" s="7" t="s">
        <v>1010</v>
      </c>
      <c r="T1696" s="7" t="s">
        <v>1011</v>
      </c>
      <c r="U1696" s="2">
        <f t="shared" si="546"/>
        <v>1</v>
      </c>
      <c r="V1696" s="2" t="b">
        <f t="shared" si="547"/>
        <v>1</v>
      </c>
      <c r="W1696" s="17" t="b">
        <f t="shared" si="548"/>
        <v>0</v>
      </c>
      <c r="X1696" s="2" t="b">
        <f t="shared" si="549"/>
        <v>0</v>
      </c>
      <c r="Y1696" s="2" t="b">
        <f t="shared" si="550"/>
        <v>0</v>
      </c>
      <c r="Z1696" s="2" t="b">
        <f t="shared" si="551"/>
        <v>0</v>
      </c>
      <c r="AA1696" s="2" t="b">
        <f t="shared" si="552"/>
        <v>0</v>
      </c>
      <c r="AB1696" s="2" t="b">
        <f t="shared" si="553"/>
        <v>0</v>
      </c>
      <c r="AC1696" s="2" t="b">
        <f t="shared" si="554"/>
        <v>0</v>
      </c>
      <c r="AD1696" s="2" t="b">
        <f t="shared" si="555"/>
        <v>0</v>
      </c>
      <c r="AE1696" s="2" t="b">
        <f t="shared" si="556"/>
        <v>0</v>
      </c>
      <c r="AF1696" s="2" t="b">
        <f t="shared" si="557"/>
        <v>0</v>
      </c>
      <c r="AG1696" s="2" t="b">
        <f t="shared" si="558"/>
        <v>0</v>
      </c>
      <c r="AH1696" s="17" t="b">
        <f t="shared" si="559"/>
        <v>0</v>
      </c>
      <c r="AI1696" s="2" t="b">
        <f t="shared" si="560"/>
        <v>0</v>
      </c>
      <c r="AJ1696" s="2" t="b">
        <f t="shared" si="561"/>
        <v>0</v>
      </c>
      <c r="AK1696" s="2" t="b">
        <f t="shared" si="562"/>
        <v>0</v>
      </c>
      <c r="AL1696" s="2" t="b">
        <f t="shared" si="563"/>
        <v>0</v>
      </c>
      <c r="AM1696" s="2" t="b">
        <f t="shared" si="564"/>
        <v>0</v>
      </c>
      <c r="AN1696" s="2" t="b">
        <f t="shared" si="565"/>
        <v>0</v>
      </c>
      <c r="AO1696" s="2" t="b">
        <v>0</v>
      </c>
      <c r="AP1696" s="2" t="b">
        <f t="shared" si="566"/>
        <v>0</v>
      </c>
      <c r="AQ1696" s="2" t="b">
        <v>0</v>
      </c>
      <c r="AR1696" s="7">
        <v>1</v>
      </c>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row>
    <row r="1697" spans="1:85" s="2" customFormat="1" ht="30" hidden="1" x14ac:dyDescent="0.25">
      <c r="L1697" s="11" t="s">
        <v>4114</v>
      </c>
      <c r="M1697" s="2" t="s">
        <v>4115</v>
      </c>
      <c r="N1697" s="7">
        <v>2011</v>
      </c>
      <c r="O1697" s="7">
        <v>1</v>
      </c>
      <c r="P1697" s="9">
        <v>40544</v>
      </c>
      <c r="Q1697" s="7" t="s">
        <v>11</v>
      </c>
      <c r="R1697" s="7" t="s">
        <v>459</v>
      </c>
      <c r="S1697" s="7" t="s">
        <v>4111</v>
      </c>
      <c r="T1697" s="7" t="s">
        <v>941</v>
      </c>
      <c r="U1697" s="2">
        <f t="shared" si="546"/>
        <v>1</v>
      </c>
      <c r="V1697" s="2" t="b">
        <f t="shared" si="547"/>
        <v>1</v>
      </c>
      <c r="W1697" s="17" t="b">
        <f t="shared" si="548"/>
        <v>0</v>
      </c>
      <c r="X1697" s="2" t="b">
        <f t="shared" si="549"/>
        <v>0</v>
      </c>
      <c r="Y1697" s="2" t="b">
        <f t="shared" si="550"/>
        <v>0</v>
      </c>
      <c r="Z1697" s="2" t="b">
        <f t="shared" si="551"/>
        <v>0</v>
      </c>
      <c r="AA1697" s="2" t="b">
        <f t="shared" si="552"/>
        <v>0</v>
      </c>
      <c r="AB1697" s="2" t="b">
        <f t="shared" si="553"/>
        <v>0</v>
      </c>
      <c r="AC1697" s="2" t="b">
        <f t="shared" si="554"/>
        <v>0</v>
      </c>
      <c r="AD1697" s="2" t="b">
        <f t="shared" si="555"/>
        <v>0</v>
      </c>
      <c r="AE1697" s="2" t="b">
        <f t="shared" si="556"/>
        <v>0</v>
      </c>
      <c r="AF1697" s="2" t="b">
        <f t="shared" si="557"/>
        <v>0</v>
      </c>
      <c r="AG1697" s="2" t="b">
        <f t="shared" si="558"/>
        <v>0</v>
      </c>
      <c r="AH1697" s="17" t="b">
        <f t="shared" si="559"/>
        <v>0</v>
      </c>
      <c r="AI1697" s="2" t="b">
        <f t="shared" si="560"/>
        <v>0</v>
      </c>
      <c r="AJ1697" s="2" t="b">
        <f t="shared" si="561"/>
        <v>0</v>
      </c>
      <c r="AK1697" s="2" t="b">
        <f t="shared" si="562"/>
        <v>0</v>
      </c>
      <c r="AL1697" s="2" t="b">
        <f t="shared" si="563"/>
        <v>0</v>
      </c>
      <c r="AM1697" s="2" t="b">
        <f t="shared" si="564"/>
        <v>0</v>
      </c>
      <c r="AN1697" s="2" t="b">
        <f t="shared" si="565"/>
        <v>0</v>
      </c>
      <c r="AO1697" s="2" t="b">
        <v>0</v>
      </c>
      <c r="AP1697" s="2" t="b">
        <f t="shared" si="566"/>
        <v>0</v>
      </c>
      <c r="AQ1697" s="2" t="b">
        <v>0</v>
      </c>
      <c r="AR1697" s="7">
        <v>1</v>
      </c>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row>
    <row r="1698" spans="1:85" s="2" customFormat="1" ht="45" hidden="1" x14ac:dyDescent="0.25">
      <c r="L1698" s="11" t="s">
        <v>822</v>
      </c>
      <c r="M1698" s="2" t="s">
        <v>823</v>
      </c>
      <c r="N1698" s="7">
        <v>2007</v>
      </c>
      <c r="O1698" s="7">
        <v>1</v>
      </c>
      <c r="P1698" s="9">
        <v>39142</v>
      </c>
      <c r="Q1698" s="7" t="s">
        <v>11</v>
      </c>
      <c r="R1698" s="7" t="s">
        <v>459</v>
      </c>
      <c r="S1698" s="7" t="s">
        <v>821</v>
      </c>
      <c r="T1698" s="7" t="s">
        <v>484</v>
      </c>
      <c r="U1698" s="2">
        <f t="shared" si="546"/>
        <v>1</v>
      </c>
      <c r="V1698" s="2" t="b">
        <f t="shared" si="547"/>
        <v>1</v>
      </c>
      <c r="W1698" s="17" t="b">
        <f t="shared" si="548"/>
        <v>0</v>
      </c>
      <c r="X1698" s="2" t="b">
        <f t="shared" si="549"/>
        <v>0</v>
      </c>
      <c r="Y1698" s="2" t="b">
        <f t="shared" si="550"/>
        <v>0</v>
      </c>
      <c r="Z1698" s="2" t="b">
        <f t="shared" si="551"/>
        <v>0</v>
      </c>
      <c r="AA1698" s="2" t="b">
        <f t="shared" si="552"/>
        <v>0</v>
      </c>
      <c r="AB1698" s="2" t="b">
        <f t="shared" si="553"/>
        <v>0</v>
      </c>
      <c r="AC1698" s="2" t="b">
        <f t="shared" si="554"/>
        <v>0</v>
      </c>
      <c r="AD1698" s="2" t="b">
        <f t="shared" si="555"/>
        <v>0</v>
      </c>
      <c r="AE1698" s="2" t="b">
        <f t="shared" si="556"/>
        <v>0</v>
      </c>
      <c r="AF1698" s="2" t="b">
        <f t="shared" si="557"/>
        <v>0</v>
      </c>
      <c r="AG1698" s="2" t="b">
        <f t="shared" si="558"/>
        <v>0</v>
      </c>
      <c r="AH1698" s="17" t="b">
        <f t="shared" si="559"/>
        <v>0</v>
      </c>
      <c r="AI1698" s="2" t="b">
        <f t="shared" si="560"/>
        <v>0</v>
      </c>
      <c r="AJ1698" s="2" t="b">
        <f t="shared" si="561"/>
        <v>0</v>
      </c>
      <c r="AK1698" s="2" t="b">
        <f t="shared" si="562"/>
        <v>0</v>
      </c>
      <c r="AL1698" s="2" t="b">
        <f t="shared" si="563"/>
        <v>0</v>
      </c>
      <c r="AM1698" s="2" t="b">
        <f t="shared" si="564"/>
        <v>0</v>
      </c>
      <c r="AN1698" s="2" t="b">
        <f t="shared" si="565"/>
        <v>0</v>
      </c>
      <c r="AO1698" s="2" t="b">
        <v>0</v>
      </c>
      <c r="AP1698" s="2" t="b">
        <f t="shared" si="566"/>
        <v>0</v>
      </c>
      <c r="AQ1698" s="2" t="b">
        <v>0</v>
      </c>
      <c r="AR1698" s="7">
        <v>1</v>
      </c>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CF1698" s="7"/>
      <c r="CG1698" s="7"/>
    </row>
    <row r="1699" spans="1:85" s="2" customFormat="1" ht="45" hidden="1" x14ac:dyDescent="0.25">
      <c r="L1699" s="11" t="s">
        <v>1004</v>
      </c>
      <c r="M1699" s="2" t="s">
        <v>1005</v>
      </c>
      <c r="N1699" s="7">
        <v>2011</v>
      </c>
      <c r="O1699" s="7">
        <v>1</v>
      </c>
      <c r="P1699" s="8">
        <v>40633.384722222225</v>
      </c>
      <c r="Q1699" s="7" t="s">
        <v>11</v>
      </c>
      <c r="R1699" s="7" t="s">
        <v>459</v>
      </c>
      <c r="S1699" s="7" t="s">
        <v>991</v>
      </c>
      <c r="T1699" s="7" t="s">
        <v>701</v>
      </c>
      <c r="U1699" s="2">
        <f t="shared" si="546"/>
        <v>1</v>
      </c>
      <c r="V1699" s="2" t="b">
        <f t="shared" si="547"/>
        <v>1</v>
      </c>
      <c r="W1699" s="17" t="b">
        <f t="shared" si="548"/>
        <v>0</v>
      </c>
      <c r="X1699" s="2" t="b">
        <f t="shared" si="549"/>
        <v>0</v>
      </c>
      <c r="Y1699" s="2" t="b">
        <f t="shared" si="550"/>
        <v>0</v>
      </c>
      <c r="Z1699" s="2" t="b">
        <f t="shared" si="551"/>
        <v>0</v>
      </c>
      <c r="AA1699" s="2" t="b">
        <f t="shared" si="552"/>
        <v>0</v>
      </c>
      <c r="AB1699" s="2" t="b">
        <f t="shared" si="553"/>
        <v>0</v>
      </c>
      <c r="AC1699" s="2" t="b">
        <f t="shared" si="554"/>
        <v>0</v>
      </c>
      <c r="AD1699" s="2" t="b">
        <f t="shared" si="555"/>
        <v>0</v>
      </c>
      <c r="AE1699" s="2" t="b">
        <f t="shared" si="556"/>
        <v>0</v>
      </c>
      <c r="AF1699" s="2" t="b">
        <f t="shared" si="557"/>
        <v>0</v>
      </c>
      <c r="AG1699" s="2" t="b">
        <f t="shared" si="558"/>
        <v>0</v>
      </c>
      <c r="AH1699" s="17" t="b">
        <f t="shared" si="559"/>
        <v>0</v>
      </c>
      <c r="AI1699" s="2" t="b">
        <f t="shared" si="560"/>
        <v>0</v>
      </c>
      <c r="AJ1699" s="2" t="b">
        <f t="shared" si="561"/>
        <v>0</v>
      </c>
      <c r="AK1699" s="2" t="b">
        <f t="shared" si="562"/>
        <v>0</v>
      </c>
      <c r="AL1699" s="2" t="b">
        <f t="shared" si="563"/>
        <v>0</v>
      </c>
      <c r="AM1699" s="2" t="b">
        <f t="shared" si="564"/>
        <v>0</v>
      </c>
      <c r="AN1699" s="2" t="b">
        <f t="shared" si="565"/>
        <v>0</v>
      </c>
      <c r="AO1699" s="2" t="b">
        <v>0</v>
      </c>
      <c r="AP1699" s="2" t="b">
        <f t="shared" si="566"/>
        <v>0</v>
      </c>
      <c r="AQ1699" s="2" t="b">
        <v>0</v>
      </c>
      <c r="AR1699" s="7">
        <v>1</v>
      </c>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CF1699" s="7"/>
      <c r="CG1699" s="7"/>
    </row>
    <row r="1700" spans="1:85" s="2" customFormat="1" ht="60" hidden="1" x14ac:dyDescent="0.25">
      <c r="L1700" s="11" t="s">
        <v>824</v>
      </c>
      <c r="M1700" s="2" t="s">
        <v>825</v>
      </c>
      <c r="N1700" s="7">
        <v>2011</v>
      </c>
      <c r="O1700" s="7">
        <v>1</v>
      </c>
      <c r="P1700" s="8">
        <v>40633.491666666669</v>
      </c>
      <c r="Q1700" s="7" t="s">
        <v>11</v>
      </c>
      <c r="R1700" s="7" t="s">
        <v>459</v>
      </c>
      <c r="S1700" s="7" t="s">
        <v>821</v>
      </c>
      <c r="T1700" s="7" t="s">
        <v>484</v>
      </c>
      <c r="U1700" s="2">
        <f t="shared" si="546"/>
        <v>1</v>
      </c>
      <c r="V1700" s="2" t="b">
        <f t="shared" si="547"/>
        <v>1</v>
      </c>
      <c r="W1700" s="17" t="b">
        <f t="shared" si="548"/>
        <v>0</v>
      </c>
      <c r="X1700" s="2" t="b">
        <f t="shared" si="549"/>
        <v>0</v>
      </c>
      <c r="Y1700" s="2" t="b">
        <f t="shared" si="550"/>
        <v>0</v>
      </c>
      <c r="Z1700" s="2" t="b">
        <f t="shared" si="551"/>
        <v>0</v>
      </c>
      <c r="AA1700" s="2" t="b">
        <f t="shared" si="552"/>
        <v>0</v>
      </c>
      <c r="AB1700" s="2" t="b">
        <f t="shared" si="553"/>
        <v>0</v>
      </c>
      <c r="AC1700" s="2" t="b">
        <f t="shared" si="554"/>
        <v>0</v>
      </c>
      <c r="AD1700" s="2" t="b">
        <f t="shared" si="555"/>
        <v>0</v>
      </c>
      <c r="AE1700" s="2" t="b">
        <f t="shared" si="556"/>
        <v>0</v>
      </c>
      <c r="AF1700" s="2" t="b">
        <f t="shared" si="557"/>
        <v>0</v>
      </c>
      <c r="AG1700" s="2" t="b">
        <f t="shared" si="558"/>
        <v>0</v>
      </c>
      <c r="AH1700" s="17" t="b">
        <f t="shared" si="559"/>
        <v>0</v>
      </c>
      <c r="AI1700" s="2" t="b">
        <f t="shared" si="560"/>
        <v>0</v>
      </c>
      <c r="AJ1700" s="2" t="b">
        <f t="shared" si="561"/>
        <v>0</v>
      </c>
      <c r="AK1700" s="2" t="b">
        <f t="shared" si="562"/>
        <v>0</v>
      </c>
      <c r="AL1700" s="2" t="b">
        <f t="shared" si="563"/>
        <v>0</v>
      </c>
      <c r="AM1700" s="2" t="b">
        <f t="shared" si="564"/>
        <v>0</v>
      </c>
      <c r="AN1700" s="2" t="b">
        <f t="shared" si="565"/>
        <v>0</v>
      </c>
      <c r="AO1700" s="2" t="b">
        <v>0</v>
      </c>
      <c r="AP1700" s="2" t="b">
        <f t="shared" si="566"/>
        <v>0</v>
      </c>
      <c r="AQ1700" s="2" t="b">
        <v>0</v>
      </c>
      <c r="AR1700" s="7">
        <v>1</v>
      </c>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row>
    <row r="1701" spans="1:85" s="2" customFormat="1" ht="45" hidden="1" x14ac:dyDescent="0.25">
      <c r="L1701" s="11" t="s">
        <v>836</v>
      </c>
      <c r="M1701" s="2" t="s">
        <v>837</v>
      </c>
      <c r="N1701" s="7">
        <v>2010</v>
      </c>
      <c r="O1701" s="7">
        <v>1</v>
      </c>
      <c r="P1701" s="8">
        <v>40268.489583333336</v>
      </c>
      <c r="Q1701" s="7" t="s">
        <v>11</v>
      </c>
      <c r="R1701" s="7" t="s">
        <v>459</v>
      </c>
      <c r="S1701" s="7" t="s">
        <v>821</v>
      </c>
      <c r="T1701" s="7" t="s">
        <v>484</v>
      </c>
      <c r="U1701" s="2">
        <f t="shared" si="546"/>
        <v>1</v>
      </c>
      <c r="V1701" s="2" t="b">
        <f t="shared" si="547"/>
        <v>1</v>
      </c>
      <c r="W1701" s="17" t="b">
        <f t="shared" si="548"/>
        <v>0</v>
      </c>
      <c r="X1701" s="2" t="b">
        <f t="shared" si="549"/>
        <v>0</v>
      </c>
      <c r="Y1701" s="2" t="b">
        <f t="shared" si="550"/>
        <v>0</v>
      </c>
      <c r="Z1701" s="2" t="b">
        <f t="shared" si="551"/>
        <v>0</v>
      </c>
      <c r="AA1701" s="2" t="b">
        <f t="shared" si="552"/>
        <v>0</v>
      </c>
      <c r="AB1701" s="2" t="b">
        <f t="shared" si="553"/>
        <v>0</v>
      </c>
      <c r="AC1701" s="2" t="b">
        <f t="shared" si="554"/>
        <v>0</v>
      </c>
      <c r="AD1701" s="2" t="b">
        <f t="shared" si="555"/>
        <v>0</v>
      </c>
      <c r="AE1701" s="2" t="b">
        <f t="shared" si="556"/>
        <v>0</v>
      </c>
      <c r="AF1701" s="2" t="b">
        <f t="shared" si="557"/>
        <v>0</v>
      </c>
      <c r="AG1701" s="2" t="b">
        <f t="shared" si="558"/>
        <v>0</v>
      </c>
      <c r="AH1701" s="17" t="b">
        <f t="shared" si="559"/>
        <v>0</v>
      </c>
      <c r="AI1701" s="2" t="b">
        <f t="shared" si="560"/>
        <v>0</v>
      </c>
      <c r="AJ1701" s="2" t="b">
        <f t="shared" si="561"/>
        <v>0</v>
      </c>
      <c r="AK1701" s="2" t="b">
        <f t="shared" si="562"/>
        <v>0</v>
      </c>
      <c r="AL1701" s="2" t="b">
        <f t="shared" si="563"/>
        <v>0</v>
      </c>
      <c r="AM1701" s="2" t="b">
        <f t="shared" si="564"/>
        <v>0</v>
      </c>
      <c r="AN1701" s="2" t="b">
        <f t="shared" si="565"/>
        <v>0</v>
      </c>
      <c r="AO1701" s="2" t="b">
        <v>0</v>
      </c>
      <c r="AP1701" s="2" t="b">
        <f t="shared" si="566"/>
        <v>0</v>
      </c>
      <c r="AQ1701" s="2" t="b">
        <v>0</v>
      </c>
      <c r="AR1701" s="7">
        <v>1</v>
      </c>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row>
    <row r="1702" spans="1:85" s="7" customFormat="1" ht="45" hidden="1" x14ac:dyDescent="0.25">
      <c r="A1702" s="2"/>
      <c r="B1702" s="2"/>
      <c r="C1702" s="2"/>
      <c r="D1702" s="2"/>
      <c r="E1702" s="2"/>
      <c r="F1702" s="2"/>
      <c r="G1702" s="2"/>
      <c r="H1702" s="2"/>
      <c r="I1702" s="2"/>
      <c r="J1702" s="2"/>
      <c r="K1702" s="2"/>
      <c r="L1702" s="11" t="s">
        <v>826</v>
      </c>
      <c r="M1702" s="2" t="s">
        <v>827</v>
      </c>
      <c r="N1702" s="7">
        <v>2011</v>
      </c>
      <c r="O1702" s="7">
        <v>1</v>
      </c>
      <c r="P1702" s="8">
        <v>40633.547222222223</v>
      </c>
      <c r="Q1702" s="7" t="s">
        <v>11</v>
      </c>
      <c r="R1702" s="7" t="s">
        <v>459</v>
      </c>
      <c r="S1702" s="7" t="s">
        <v>821</v>
      </c>
      <c r="T1702" s="7" t="s">
        <v>484</v>
      </c>
      <c r="U1702" s="2">
        <f t="shared" si="546"/>
        <v>1</v>
      </c>
      <c r="V1702" s="2" t="b">
        <f t="shared" si="547"/>
        <v>1</v>
      </c>
      <c r="W1702" s="17" t="b">
        <f t="shared" si="548"/>
        <v>0</v>
      </c>
      <c r="X1702" s="2" t="b">
        <f t="shared" si="549"/>
        <v>0</v>
      </c>
      <c r="Y1702" s="2" t="b">
        <f t="shared" si="550"/>
        <v>0</v>
      </c>
      <c r="Z1702" s="2" t="b">
        <f t="shared" si="551"/>
        <v>0</v>
      </c>
      <c r="AA1702" s="2" t="b">
        <f t="shared" si="552"/>
        <v>0</v>
      </c>
      <c r="AB1702" s="2" t="b">
        <f t="shared" si="553"/>
        <v>0</v>
      </c>
      <c r="AC1702" s="2" t="b">
        <f t="shared" si="554"/>
        <v>0</v>
      </c>
      <c r="AD1702" s="2" t="b">
        <f t="shared" si="555"/>
        <v>0</v>
      </c>
      <c r="AE1702" s="2" t="b">
        <f t="shared" si="556"/>
        <v>0</v>
      </c>
      <c r="AF1702" s="2" t="b">
        <f t="shared" si="557"/>
        <v>0</v>
      </c>
      <c r="AG1702" s="2" t="b">
        <f t="shared" si="558"/>
        <v>0</v>
      </c>
      <c r="AH1702" s="17" t="b">
        <f t="shared" si="559"/>
        <v>0</v>
      </c>
      <c r="AI1702" s="2" t="b">
        <f t="shared" si="560"/>
        <v>0</v>
      </c>
      <c r="AJ1702" s="2" t="b">
        <f t="shared" si="561"/>
        <v>0</v>
      </c>
      <c r="AK1702" s="2" t="b">
        <f t="shared" si="562"/>
        <v>0</v>
      </c>
      <c r="AL1702" s="2" t="b">
        <f t="shared" si="563"/>
        <v>0</v>
      </c>
      <c r="AM1702" s="2" t="b">
        <f t="shared" si="564"/>
        <v>0</v>
      </c>
      <c r="AN1702" s="2" t="b">
        <f t="shared" si="565"/>
        <v>0</v>
      </c>
      <c r="AO1702" s="2" t="b">
        <v>0</v>
      </c>
      <c r="AP1702" s="2" t="b">
        <f t="shared" si="566"/>
        <v>0</v>
      </c>
      <c r="AQ1702" s="2" t="b">
        <v>0</v>
      </c>
      <c r="AR1702" s="7">
        <v>1</v>
      </c>
      <c r="BP1702" s="2"/>
      <c r="BQ1702" s="2"/>
      <c r="BR1702" s="2"/>
      <c r="BS1702" s="2"/>
      <c r="BT1702" s="2"/>
      <c r="BU1702" s="2"/>
      <c r="BV1702" s="2"/>
      <c r="BW1702" s="2"/>
      <c r="BX1702" s="2"/>
      <c r="BY1702" s="2"/>
      <c r="BZ1702" s="2"/>
      <c r="CA1702" s="2"/>
      <c r="CB1702" s="2"/>
      <c r="CC1702" s="2"/>
      <c r="CD1702" s="2"/>
      <c r="CE1702" s="2"/>
      <c r="CF1702" s="2"/>
      <c r="CG1702" s="2"/>
    </row>
    <row r="1703" spans="1:85" s="7" customFormat="1" ht="45" hidden="1" x14ac:dyDescent="0.25">
      <c r="A1703" s="2"/>
      <c r="B1703" s="2"/>
      <c r="C1703" s="2"/>
      <c r="D1703" s="2"/>
      <c r="E1703" s="2"/>
      <c r="F1703" s="2"/>
      <c r="G1703" s="2"/>
      <c r="H1703" s="2"/>
      <c r="I1703" s="2"/>
      <c r="J1703" s="2"/>
      <c r="K1703" s="2"/>
      <c r="L1703" s="11" t="s">
        <v>1149</v>
      </c>
      <c r="M1703" s="2" t="s">
        <v>1150</v>
      </c>
      <c r="N1703" s="7">
        <v>2014</v>
      </c>
      <c r="O1703" s="7">
        <v>1</v>
      </c>
      <c r="P1703" s="9">
        <v>41699</v>
      </c>
      <c r="Q1703" s="7" t="s">
        <v>11</v>
      </c>
      <c r="R1703" s="7" t="s">
        <v>459</v>
      </c>
      <c r="S1703" s="7" t="s">
        <v>1137</v>
      </c>
      <c r="T1703" s="7" t="s">
        <v>1138</v>
      </c>
      <c r="U1703" s="2">
        <f t="shared" si="546"/>
        <v>1</v>
      </c>
      <c r="V1703" s="2" t="b">
        <f t="shared" si="547"/>
        <v>1</v>
      </c>
      <c r="W1703" s="17" t="b">
        <f t="shared" si="548"/>
        <v>0</v>
      </c>
      <c r="X1703" s="2" t="b">
        <f t="shared" si="549"/>
        <v>0</v>
      </c>
      <c r="Y1703" s="2" t="b">
        <f t="shared" si="550"/>
        <v>0</v>
      </c>
      <c r="Z1703" s="2" t="b">
        <f t="shared" si="551"/>
        <v>0</v>
      </c>
      <c r="AA1703" s="2" t="b">
        <f t="shared" si="552"/>
        <v>0</v>
      </c>
      <c r="AB1703" s="2" t="b">
        <f t="shared" si="553"/>
        <v>0</v>
      </c>
      <c r="AC1703" s="2" t="b">
        <f t="shared" si="554"/>
        <v>0</v>
      </c>
      <c r="AD1703" s="2" t="b">
        <f t="shared" si="555"/>
        <v>0</v>
      </c>
      <c r="AE1703" s="2" t="b">
        <f t="shared" si="556"/>
        <v>0</v>
      </c>
      <c r="AF1703" s="2" t="b">
        <f t="shared" si="557"/>
        <v>0</v>
      </c>
      <c r="AG1703" s="2" t="b">
        <f t="shared" si="558"/>
        <v>0</v>
      </c>
      <c r="AH1703" s="17" t="b">
        <f t="shared" si="559"/>
        <v>0</v>
      </c>
      <c r="AI1703" s="2" t="b">
        <f t="shared" si="560"/>
        <v>0</v>
      </c>
      <c r="AJ1703" s="2" t="b">
        <f t="shared" si="561"/>
        <v>0</v>
      </c>
      <c r="AK1703" s="2" t="b">
        <f t="shared" si="562"/>
        <v>0</v>
      </c>
      <c r="AL1703" s="2" t="b">
        <f t="shared" si="563"/>
        <v>0</v>
      </c>
      <c r="AM1703" s="2" t="b">
        <f t="shared" si="564"/>
        <v>0</v>
      </c>
      <c r="AN1703" s="2" t="b">
        <f t="shared" si="565"/>
        <v>0</v>
      </c>
      <c r="AO1703" s="2" t="b">
        <v>0</v>
      </c>
      <c r="AP1703" s="2" t="b">
        <f t="shared" si="566"/>
        <v>0</v>
      </c>
      <c r="AQ1703" s="2" t="b">
        <v>0</v>
      </c>
      <c r="AR1703" s="7">
        <v>1</v>
      </c>
      <c r="BP1703" s="2"/>
      <c r="BQ1703" s="2"/>
      <c r="BR1703" s="2"/>
      <c r="BS1703" s="2"/>
      <c r="BT1703" s="2"/>
      <c r="BU1703" s="2"/>
      <c r="BV1703" s="2"/>
      <c r="BW1703" s="2"/>
      <c r="BX1703" s="2"/>
      <c r="BY1703" s="2"/>
      <c r="BZ1703" s="2"/>
      <c r="CA1703" s="2"/>
      <c r="CB1703" s="2"/>
      <c r="CC1703" s="2"/>
      <c r="CD1703" s="2"/>
      <c r="CE1703" s="2"/>
      <c r="CF1703" s="2"/>
      <c r="CG1703" s="2"/>
    </row>
    <row r="1704" spans="1:85" s="7" customFormat="1" ht="60" hidden="1" x14ac:dyDescent="0.25">
      <c r="A1704" s="2"/>
      <c r="B1704" s="2"/>
      <c r="C1704" s="2"/>
      <c r="D1704" s="2"/>
      <c r="E1704" s="2"/>
      <c r="F1704" s="2"/>
      <c r="G1704" s="2"/>
      <c r="H1704" s="2"/>
      <c r="I1704" s="2"/>
      <c r="J1704" s="2"/>
      <c r="K1704" s="2"/>
      <c r="L1704" s="11" t="s">
        <v>2414</v>
      </c>
      <c r="M1704" s="2" t="s">
        <v>2415</v>
      </c>
      <c r="N1704" s="7">
        <v>2017</v>
      </c>
      <c r="O1704" s="7">
        <v>1</v>
      </c>
      <c r="P1704" s="9">
        <v>42795</v>
      </c>
      <c r="Q1704" s="7" t="s">
        <v>11</v>
      </c>
      <c r="R1704" s="7" t="s">
        <v>459</v>
      </c>
      <c r="S1704" s="7" t="s">
        <v>2413</v>
      </c>
      <c r="T1704" s="7" t="s">
        <v>864</v>
      </c>
      <c r="U1704" s="2">
        <f t="shared" si="546"/>
        <v>1</v>
      </c>
      <c r="V1704" s="2" t="b">
        <f t="shared" si="547"/>
        <v>1</v>
      </c>
      <c r="W1704" s="17" t="b">
        <f t="shared" si="548"/>
        <v>0</v>
      </c>
      <c r="X1704" s="2" t="b">
        <f t="shared" si="549"/>
        <v>0</v>
      </c>
      <c r="Y1704" s="2" t="b">
        <f t="shared" si="550"/>
        <v>0</v>
      </c>
      <c r="Z1704" s="2" t="b">
        <f t="shared" si="551"/>
        <v>0</v>
      </c>
      <c r="AA1704" s="2" t="b">
        <f t="shared" si="552"/>
        <v>0</v>
      </c>
      <c r="AB1704" s="2" t="b">
        <f t="shared" si="553"/>
        <v>0</v>
      </c>
      <c r="AC1704" s="2" t="b">
        <f t="shared" si="554"/>
        <v>0</v>
      </c>
      <c r="AD1704" s="2" t="b">
        <f t="shared" si="555"/>
        <v>0</v>
      </c>
      <c r="AE1704" s="2" t="b">
        <f t="shared" si="556"/>
        <v>0</v>
      </c>
      <c r="AF1704" s="2" t="b">
        <f t="shared" si="557"/>
        <v>0</v>
      </c>
      <c r="AG1704" s="2" t="b">
        <f t="shared" si="558"/>
        <v>0</v>
      </c>
      <c r="AH1704" s="17" t="b">
        <f t="shared" si="559"/>
        <v>0</v>
      </c>
      <c r="AI1704" s="2" t="b">
        <f t="shared" si="560"/>
        <v>0</v>
      </c>
      <c r="AJ1704" s="2" t="b">
        <f t="shared" si="561"/>
        <v>0</v>
      </c>
      <c r="AK1704" s="2" t="b">
        <f t="shared" si="562"/>
        <v>0</v>
      </c>
      <c r="AL1704" s="2" t="b">
        <f t="shared" si="563"/>
        <v>0</v>
      </c>
      <c r="AM1704" s="2" t="b">
        <f t="shared" si="564"/>
        <v>0</v>
      </c>
      <c r="AN1704" s="2" t="b">
        <f t="shared" si="565"/>
        <v>0</v>
      </c>
      <c r="AO1704" s="2" t="b">
        <v>0</v>
      </c>
      <c r="AP1704" s="2" t="b">
        <f t="shared" si="566"/>
        <v>0</v>
      </c>
      <c r="AQ1704" s="2" t="b">
        <v>0</v>
      </c>
      <c r="AR1704" s="7">
        <v>1</v>
      </c>
      <c r="BP1704" s="2"/>
      <c r="BQ1704" s="2"/>
      <c r="BR1704" s="2"/>
      <c r="BS1704" s="2"/>
      <c r="BT1704" s="2"/>
      <c r="BU1704" s="2"/>
      <c r="BV1704" s="2"/>
      <c r="BW1704" s="2"/>
      <c r="BX1704" s="2"/>
      <c r="BY1704" s="2"/>
      <c r="BZ1704" s="2"/>
      <c r="CA1704" s="2"/>
      <c r="CB1704" s="2"/>
      <c r="CC1704" s="2"/>
      <c r="CD1704" s="2"/>
      <c r="CE1704" s="2"/>
      <c r="CF1704" s="2"/>
      <c r="CG1704" s="2"/>
    </row>
    <row r="1705" spans="1:85" s="7" customFormat="1" ht="30" hidden="1" x14ac:dyDescent="0.25">
      <c r="A1705" s="2"/>
      <c r="B1705" s="2"/>
      <c r="C1705" s="2"/>
      <c r="D1705" s="2"/>
      <c r="E1705" s="2"/>
      <c r="F1705" s="2"/>
      <c r="G1705" s="2"/>
      <c r="H1705" s="2"/>
      <c r="I1705" s="2"/>
      <c r="J1705" s="2"/>
      <c r="K1705" s="2"/>
      <c r="L1705" s="11" t="s">
        <v>1071</v>
      </c>
      <c r="M1705" s="2" t="s">
        <v>1072</v>
      </c>
      <c r="N1705" s="7">
        <v>2013</v>
      </c>
      <c r="O1705" s="7">
        <v>1</v>
      </c>
      <c r="P1705" s="9">
        <v>41364</v>
      </c>
      <c r="Q1705" s="7" t="s">
        <v>11</v>
      </c>
      <c r="R1705" s="7" t="s">
        <v>459</v>
      </c>
      <c r="S1705" s="7" t="s">
        <v>1065</v>
      </c>
      <c r="T1705" s="7" t="s">
        <v>1066</v>
      </c>
      <c r="U1705" s="2">
        <f t="shared" si="546"/>
        <v>1</v>
      </c>
      <c r="V1705" s="2" t="b">
        <f t="shared" si="547"/>
        <v>1</v>
      </c>
      <c r="W1705" s="17" t="b">
        <f t="shared" si="548"/>
        <v>0</v>
      </c>
      <c r="X1705" s="2" t="b">
        <f t="shared" si="549"/>
        <v>0</v>
      </c>
      <c r="Y1705" s="2" t="b">
        <f t="shared" si="550"/>
        <v>0</v>
      </c>
      <c r="Z1705" s="2" t="b">
        <f t="shared" si="551"/>
        <v>0</v>
      </c>
      <c r="AA1705" s="2" t="b">
        <f t="shared" si="552"/>
        <v>0</v>
      </c>
      <c r="AB1705" s="2" t="b">
        <f t="shared" si="553"/>
        <v>0</v>
      </c>
      <c r="AC1705" s="2" t="b">
        <f t="shared" si="554"/>
        <v>0</v>
      </c>
      <c r="AD1705" s="2" t="b">
        <f t="shared" si="555"/>
        <v>0</v>
      </c>
      <c r="AE1705" s="2" t="b">
        <f t="shared" si="556"/>
        <v>0</v>
      </c>
      <c r="AF1705" s="2" t="b">
        <f t="shared" si="557"/>
        <v>0</v>
      </c>
      <c r="AG1705" s="2" t="b">
        <f t="shared" si="558"/>
        <v>0</v>
      </c>
      <c r="AH1705" s="17" t="b">
        <f t="shared" si="559"/>
        <v>0</v>
      </c>
      <c r="AI1705" s="2" t="b">
        <f t="shared" si="560"/>
        <v>0</v>
      </c>
      <c r="AJ1705" s="2" t="b">
        <f t="shared" si="561"/>
        <v>0</v>
      </c>
      <c r="AK1705" s="2" t="b">
        <f t="shared" si="562"/>
        <v>0</v>
      </c>
      <c r="AL1705" s="2" t="b">
        <f t="shared" si="563"/>
        <v>0</v>
      </c>
      <c r="AM1705" s="2" t="b">
        <f t="shared" si="564"/>
        <v>0</v>
      </c>
      <c r="AN1705" s="2" t="b">
        <f t="shared" si="565"/>
        <v>0</v>
      </c>
      <c r="AO1705" s="2" t="b">
        <v>0</v>
      </c>
      <c r="AP1705" s="2" t="b">
        <f t="shared" si="566"/>
        <v>0</v>
      </c>
      <c r="AQ1705" s="2" t="b">
        <v>0</v>
      </c>
      <c r="AR1705" s="7">
        <v>1</v>
      </c>
      <c r="BP1705" s="2"/>
    </row>
    <row r="1706" spans="1:85" s="7" customFormat="1" ht="30" hidden="1" x14ac:dyDescent="0.25">
      <c r="A1706" s="2"/>
      <c r="B1706" s="2"/>
      <c r="C1706" s="2"/>
      <c r="D1706" s="2"/>
      <c r="E1706" s="2"/>
      <c r="F1706" s="2"/>
      <c r="G1706" s="2"/>
      <c r="H1706" s="2"/>
      <c r="I1706" s="2"/>
      <c r="J1706" s="2"/>
      <c r="K1706" s="2"/>
      <c r="L1706" s="11" t="s">
        <v>1092</v>
      </c>
      <c r="M1706" s="2" t="s">
        <v>1093</v>
      </c>
      <c r="N1706" s="7">
        <v>2013</v>
      </c>
      <c r="O1706" s="7">
        <v>1</v>
      </c>
      <c r="P1706" s="9">
        <v>41334</v>
      </c>
      <c r="Q1706" s="7" t="s">
        <v>11</v>
      </c>
      <c r="R1706" s="7" t="s">
        <v>459</v>
      </c>
      <c r="S1706" s="7" t="s">
        <v>1087</v>
      </c>
      <c r="T1706" s="7" t="s">
        <v>499</v>
      </c>
      <c r="U1706" s="2">
        <f t="shared" si="546"/>
        <v>1</v>
      </c>
      <c r="V1706" s="2" t="b">
        <f t="shared" si="547"/>
        <v>1</v>
      </c>
      <c r="W1706" s="17" t="b">
        <f t="shared" si="548"/>
        <v>0</v>
      </c>
      <c r="X1706" s="2" t="b">
        <f t="shared" si="549"/>
        <v>0</v>
      </c>
      <c r="Y1706" s="2" t="b">
        <f t="shared" si="550"/>
        <v>0</v>
      </c>
      <c r="Z1706" s="2" t="b">
        <f t="shared" si="551"/>
        <v>0</v>
      </c>
      <c r="AA1706" s="2" t="b">
        <f t="shared" si="552"/>
        <v>0</v>
      </c>
      <c r="AB1706" s="2" t="b">
        <f t="shared" si="553"/>
        <v>0</v>
      </c>
      <c r="AC1706" s="2" t="b">
        <f t="shared" si="554"/>
        <v>0</v>
      </c>
      <c r="AD1706" s="2" t="b">
        <f t="shared" si="555"/>
        <v>0</v>
      </c>
      <c r="AE1706" s="2" t="b">
        <f t="shared" si="556"/>
        <v>0</v>
      </c>
      <c r="AF1706" s="2" t="b">
        <f t="shared" si="557"/>
        <v>0</v>
      </c>
      <c r="AG1706" s="2" t="b">
        <f t="shared" si="558"/>
        <v>0</v>
      </c>
      <c r="AH1706" s="17" t="b">
        <f t="shared" si="559"/>
        <v>0</v>
      </c>
      <c r="AI1706" s="2" t="b">
        <f t="shared" si="560"/>
        <v>0</v>
      </c>
      <c r="AJ1706" s="2" t="b">
        <f t="shared" si="561"/>
        <v>0</v>
      </c>
      <c r="AK1706" s="2" t="b">
        <f t="shared" si="562"/>
        <v>0</v>
      </c>
      <c r="AL1706" s="2" t="b">
        <f t="shared" si="563"/>
        <v>0</v>
      </c>
      <c r="AM1706" s="2" t="b">
        <f t="shared" si="564"/>
        <v>0</v>
      </c>
      <c r="AN1706" s="2" t="b">
        <f t="shared" si="565"/>
        <v>0</v>
      </c>
      <c r="AO1706" s="2" t="b">
        <v>0</v>
      </c>
      <c r="AP1706" s="2" t="b">
        <f t="shared" si="566"/>
        <v>0</v>
      </c>
      <c r="AQ1706" s="2" t="b">
        <v>0</v>
      </c>
      <c r="AR1706" s="7">
        <v>1</v>
      </c>
      <c r="BP1706" s="2"/>
      <c r="BQ1706" s="2"/>
      <c r="BR1706" s="2"/>
      <c r="BS1706" s="2"/>
      <c r="BT1706" s="2"/>
      <c r="BU1706" s="2"/>
      <c r="BV1706" s="2"/>
      <c r="BW1706" s="2"/>
      <c r="BX1706" s="2"/>
      <c r="BY1706" s="2"/>
      <c r="BZ1706" s="2"/>
      <c r="CA1706" s="2"/>
      <c r="CB1706" s="2"/>
      <c r="CC1706" s="2"/>
      <c r="CD1706" s="2"/>
      <c r="CE1706" s="2"/>
    </row>
    <row r="1707" spans="1:85" s="7" customFormat="1" ht="30" hidden="1" x14ac:dyDescent="0.25">
      <c r="A1707" s="2"/>
      <c r="B1707" s="2"/>
      <c r="C1707" s="2"/>
      <c r="D1707" s="2"/>
      <c r="E1707" s="2"/>
      <c r="F1707" s="2"/>
      <c r="G1707" s="2"/>
      <c r="H1707" s="2"/>
      <c r="I1707" s="2"/>
      <c r="J1707" s="2"/>
      <c r="K1707" s="2"/>
      <c r="L1707" s="11" t="s">
        <v>1036</v>
      </c>
      <c r="M1707" s="2" t="s">
        <v>1037</v>
      </c>
      <c r="N1707" s="7">
        <v>2013</v>
      </c>
      <c r="O1707" s="7">
        <v>1</v>
      </c>
      <c r="P1707" s="8">
        <v>41334.611111111109</v>
      </c>
      <c r="Q1707" s="7" t="s">
        <v>11</v>
      </c>
      <c r="R1707" s="7" t="s">
        <v>459</v>
      </c>
      <c r="S1707" s="7" t="s">
        <v>1027</v>
      </c>
      <c r="T1707" s="7" t="s">
        <v>547</v>
      </c>
      <c r="U1707" s="2">
        <f t="shared" si="546"/>
        <v>1</v>
      </c>
      <c r="V1707" s="2" t="b">
        <f t="shared" si="547"/>
        <v>1</v>
      </c>
      <c r="W1707" s="17" t="b">
        <f t="shared" si="548"/>
        <v>0</v>
      </c>
      <c r="X1707" s="2" t="b">
        <f t="shared" si="549"/>
        <v>0</v>
      </c>
      <c r="Y1707" s="2" t="b">
        <f t="shared" si="550"/>
        <v>0</v>
      </c>
      <c r="Z1707" s="2" t="b">
        <f t="shared" si="551"/>
        <v>0</v>
      </c>
      <c r="AA1707" s="2" t="b">
        <f t="shared" si="552"/>
        <v>0</v>
      </c>
      <c r="AB1707" s="2" t="b">
        <f t="shared" si="553"/>
        <v>0</v>
      </c>
      <c r="AC1707" s="2" t="b">
        <f t="shared" si="554"/>
        <v>0</v>
      </c>
      <c r="AD1707" s="2" t="b">
        <f t="shared" si="555"/>
        <v>0</v>
      </c>
      <c r="AE1707" s="2" t="b">
        <f t="shared" si="556"/>
        <v>0</v>
      </c>
      <c r="AF1707" s="2" t="b">
        <f t="shared" si="557"/>
        <v>0</v>
      </c>
      <c r="AG1707" s="2" t="b">
        <f t="shared" si="558"/>
        <v>0</v>
      </c>
      <c r="AH1707" s="17" t="b">
        <f t="shared" si="559"/>
        <v>0</v>
      </c>
      <c r="AI1707" s="2" t="b">
        <f t="shared" si="560"/>
        <v>0</v>
      </c>
      <c r="AJ1707" s="2" t="b">
        <f t="shared" si="561"/>
        <v>0</v>
      </c>
      <c r="AK1707" s="2" t="b">
        <f t="shared" si="562"/>
        <v>0</v>
      </c>
      <c r="AL1707" s="2" t="b">
        <f t="shared" si="563"/>
        <v>0</v>
      </c>
      <c r="AM1707" s="2" t="b">
        <f t="shared" si="564"/>
        <v>0</v>
      </c>
      <c r="AN1707" s="2" t="b">
        <f t="shared" si="565"/>
        <v>0</v>
      </c>
      <c r="AO1707" s="2" t="b">
        <v>0</v>
      </c>
      <c r="AP1707" s="2" t="b">
        <f t="shared" si="566"/>
        <v>0</v>
      </c>
      <c r="AQ1707" s="2" t="b">
        <v>0</v>
      </c>
      <c r="AR1707" s="7">
        <v>1</v>
      </c>
      <c r="BP1707" s="2"/>
    </row>
    <row r="1708" spans="1:85" s="7" customFormat="1" ht="30" hidden="1" x14ac:dyDescent="0.25">
      <c r="A1708" s="2"/>
      <c r="B1708" s="2"/>
      <c r="C1708" s="2"/>
      <c r="D1708" s="2"/>
      <c r="E1708" s="2"/>
      <c r="F1708" s="2"/>
      <c r="G1708" s="2"/>
      <c r="H1708" s="2"/>
      <c r="I1708" s="2"/>
      <c r="J1708" s="2"/>
      <c r="K1708" s="2"/>
      <c r="L1708" s="11" t="s">
        <v>964</v>
      </c>
      <c r="M1708" s="2" t="s">
        <v>965</v>
      </c>
      <c r="N1708" s="7">
        <v>2012</v>
      </c>
      <c r="O1708" s="7">
        <v>1</v>
      </c>
      <c r="P1708" s="9">
        <v>40999</v>
      </c>
      <c r="Q1708" s="7" t="s">
        <v>11</v>
      </c>
      <c r="R1708" s="7" t="s">
        <v>459</v>
      </c>
      <c r="S1708" s="7" t="s">
        <v>955</v>
      </c>
      <c r="T1708" s="7" t="s">
        <v>774</v>
      </c>
      <c r="U1708" s="2">
        <f t="shared" si="546"/>
        <v>1</v>
      </c>
      <c r="V1708" s="2" t="b">
        <f t="shared" si="547"/>
        <v>1</v>
      </c>
      <c r="W1708" s="17" t="b">
        <f t="shared" si="548"/>
        <v>0</v>
      </c>
      <c r="X1708" s="2" t="b">
        <f t="shared" si="549"/>
        <v>0</v>
      </c>
      <c r="Y1708" s="2" t="b">
        <f t="shared" si="550"/>
        <v>0</v>
      </c>
      <c r="Z1708" s="2" t="b">
        <f t="shared" si="551"/>
        <v>0</v>
      </c>
      <c r="AA1708" s="2" t="b">
        <f t="shared" si="552"/>
        <v>0</v>
      </c>
      <c r="AB1708" s="2" t="b">
        <f t="shared" si="553"/>
        <v>0</v>
      </c>
      <c r="AC1708" s="2" t="b">
        <f t="shared" si="554"/>
        <v>0</v>
      </c>
      <c r="AD1708" s="2" t="b">
        <f t="shared" si="555"/>
        <v>0</v>
      </c>
      <c r="AE1708" s="2" t="b">
        <f t="shared" si="556"/>
        <v>0</v>
      </c>
      <c r="AF1708" s="2" t="b">
        <f t="shared" si="557"/>
        <v>0</v>
      </c>
      <c r="AG1708" s="2" t="b">
        <f t="shared" si="558"/>
        <v>0</v>
      </c>
      <c r="AH1708" s="17" t="b">
        <f t="shared" si="559"/>
        <v>0</v>
      </c>
      <c r="AI1708" s="2" t="b">
        <f t="shared" si="560"/>
        <v>0</v>
      </c>
      <c r="AJ1708" s="2" t="b">
        <f t="shared" si="561"/>
        <v>0</v>
      </c>
      <c r="AK1708" s="2" t="b">
        <f t="shared" si="562"/>
        <v>0</v>
      </c>
      <c r="AL1708" s="2" t="b">
        <f t="shared" si="563"/>
        <v>0</v>
      </c>
      <c r="AM1708" s="2" t="b">
        <f t="shared" si="564"/>
        <v>0</v>
      </c>
      <c r="AN1708" s="2" t="b">
        <f t="shared" si="565"/>
        <v>0</v>
      </c>
      <c r="AO1708" s="2" t="b">
        <v>0</v>
      </c>
      <c r="AP1708" s="2" t="b">
        <f t="shared" si="566"/>
        <v>0</v>
      </c>
      <c r="AQ1708" s="2" t="b">
        <v>0</v>
      </c>
      <c r="AR1708" s="7">
        <v>1</v>
      </c>
      <c r="BP1708" s="2"/>
    </row>
    <row r="1709" spans="1:85" s="7" customFormat="1" ht="30" hidden="1" x14ac:dyDescent="0.25">
      <c r="A1709" s="2"/>
      <c r="B1709" s="2"/>
      <c r="C1709" s="2"/>
      <c r="D1709" s="2"/>
      <c r="E1709" s="2"/>
      <c r="F1709" s="2"/>
      <c r="G1709" s="2"/>
      <c r="H1709" s="2"/>
      <c r="I1709" s="2"/>
      <c r="J1709" s="2"/>
      <c r="K1709" s="2"/>
      <c r="L1709" s="11" t="s">
        <v>927</v>
      </c>
      <c r="M1709" s="2" t="s">
        <v>928</v>
      </c>
      <c r="N1709" s="7">
        <v>2012</v>
      </c>
      <c r="O1709" s="7">
        <v>1</v>
      </c>
      <c r="P1709" s="9">
        <v>40999</v>
      </c>
      <c r="Q1709" s="7" t="s">
        <v>11</v>
      </c>
      <c r="R1709" s="7" t="s">
        <v>459</v>
      </c>
      <c r="S1709" s="7" t="s">
        <v>922</v>
      </c>
      <c r="T1709" s="7" t="s">
        <v>461</v>
      </c>
      <c r="U1709" s="2">
        <f t="shared" si="546"/>
        <v>1</v>
      </c>
      <c r="V1709" s="2" t="b">
        <f t="shared" si="547"/>
        <v>1</v>
      </c>
      <c r="W1709" s="17" t="b">
        <f t="shared" si="548"/>
        <v>0</v>
      </c>
      <c r="X1709" s="2" t="b">
        <f t="shared" si="549"/>
        <v>0</v>
      </c>
      <c r="Y1709" s="2" t="b">
        <f t="shared" si="550"/>
        <v>0</v>
      </c>
      <c r="Z1709" s="2" t="b">
        <f t="shared" si="551"/>
        <v>0</v>
      </c>
      <c r="AA1709" s="2" t="b">
        <f t="shared" si="552"/>
        <v>0</v>
      </c>
      <c r="AB1709" s="2" t="b">
        <f t="shared" si="553"/>
        <v>0</v>
      </c>
      <c r="AC1709" s="2" t="b">
        <f t="shared" si="554"/>
        <v>0</v>
      </c>
      <c r="AD1709" s="2" t="b">
        <f t="shared" si="555"/>
        <v>0</v>
      </c>
      <c r="AE1709" s="2" t="b">
        <f t="shared" si="556"/>
        <v>0</v>
      </c>
      <c r="AF1709" s="2" t="b">
        <f t="shared" si="557"/>
        <v>0</v>
      </c>
      <c r="AG1709" s="2" t="b">
        <f t="shared" si="558"/>
        <v>0</v>
      </c>
      <c r="AH1709" s="17" t="b">
        <f t="shared" si="559"/>
        <v>0</v>
      </c>
      <c r="AI1709" s="2" t="b">
        <f t="shared" si="560"/>
        <v>0</v>
      </c>
      <c r="AJ1709" s="2" t="b">
        <f t="shared" si="561"/>
        <v>0</v>
      </c>
      <c r="AK1709" s="2" t="b">
        <f t="shared" si="562"/>
        <v>0</v>
      </c>
      <c r="AL1709" s="2" t="b">
        <f t="shared" si="563"/>
        <v>0</v>
      </c>
      <c r="AM1709" s="2" t="b">
        <f t="shared" si="564"/>
        <v>0</v>
      </c>
      <c r="AN1709" s="2" t="b">
        <f t="shared" si="565"/>
        <v>0</v>
      </c>
      <c r="AO1709" s="2" t="b">
        <v>0</v>
      </c>
      <c r="AP1709" s="2" t="b">
        <f t="shared" si="566"/>
        <v>0</v>
      </c>
      <c r="AQ1709" s="2" t="b">
        <v>0</v>
      </c>
      <c r="AR1709" s="7">
        <v>1</v>
      </c>
      <c r="BP1709" s="2"/>
      <c r="BQ1709" s="2"/>
      <c r="BR1709" s="2"/>
      <c r="BS1709" s="2"/>
      <c r="BT1709" s="2"/>
      <c r="BU1709" s="2"/>
      <c r="BV1709" s="2"/>
      <c r="BW1709" s="2"/>
      <c r="BX1709" s="2"/>
      <c r="BY1709" s="2"/>
      <c r="BZ1709" s="2"/>
      <c r="CA1709" s="2"/>
      <c r="CB1709" s="2"/>
      <c r="CC1709" s="2"/>
      <c r="CD1709" s="2"/>
      <c r="CE1709" s="2"/>
    </row>
    <row r="1710" spans="1:85" s="2" customFormat="1" ht="45" hidden="1" x14ac:dyDescent="0.25">
      <c r="L1710" s="11" t="s">
        <v>945</v>
      </c>
      <c r="M1710" s="2" t="s">
        <v>946</v>
      </c>
      <c r="N1710" s="7">
        <v>2012</v>
      </c>
      <c r="O1710" s="7">
        <v>1</v>
      </c>
      <c r="P1710" s="9">
        <v>40999</v>
      </c>
      <c r="Q1710" s="7" t="s">
        <v>11</v>
      </c>
      <c r="R1710" s="7" t="s">
        <v>459</v>
      </c>
      <c r="S1710" s="7" t="s">
        <v>944</v>
      </c>
      <c r="T1710" s="7" t="s">
        <v>495</v>
      </c>
      <c r="U1710" s="2">
        <f t="shared" si="546"/>
        <v>1</v>
      </c>
      <c r="V1710" s="2" t="b">
        <f t="shared" si="547"/>
        <v>1</v>
      </c>
      <c r="W1710" s="17" t="b">
        <f t="shared" si="548"/>
        <v>0</v>
      </c>
      <c r="X1710" s="2" t="b">
        <f t="shared" si="549"/>
        <v>0</v>
      </c>
      <c r="Y1710" s="2" t="b">
        <f t="shared" si="550"/>
        <v>0</v>
      </c>
      <c r="Z1710" s="2" t="b">
        <f t="shared" si="551"/>
        <v>0</v>
      </c>
      <c r="AA1710" s="2" t="b">
        <f t="shared" si="552"/>
        <v>0</v>
      </c>
      <c r="AB1710" s="2" t="b">
        <f t="shared" si="553"/>
        <v>0</v>
      </c>
      <c r="AC1710" s="2" t="b">
        <f t="shared" si="554"/>
        <v>0</v>
      </c>
      <c r="AD1710" s="2" t="b">
        <f t="shared" si="555"/>
        <v>0</v>
      </c>
      <c r="AE1710" s="2" t="b">
        <f t="shared" si="556"/>
        <v>0</v>
      </c>
      <c r="AF1710" s="2" t="b">
        <f t="shared" si="557"/>
        <v>0</v>
      </c>
      <c r="AG1710" s="2" t="b">
        <f t="shared" si="558"/>
        <v>0</v>
      </c>
      <c r="AH1710" s="17" t="b">
        <f t="shared" si="559"/>
        <v>0</v>
      </c>
      <c r="AI1710" s="2" t="b">
        <f t="shared" si="560"/>
        <v>0</v>
      </c>
      <c r="AJ1710" s="2" t="b">
        <f t="shared" si="561"/>
        <v>0</v>
      </c>
      <c r="AK1710" s="2" t="b">
        <f t="shared" si="562"/>
        <v>0</v>
      </c>
      <c r="AL1710" s="2" t="b">
        <f t="shared" si="563"/>
        <v>0</v>
      </c>
      <c r="AM1710" s="2" t="b">
        <f t="shared" si="564"/>
        <v>0</v>
      </c>
      <c r="AN1710" s="2" t="b">
        <f t="shared" si="565"/>
        <v>0</v>
      </c>
      <c r="AO1710" s="2" t="b">
        <v>0</v>
      </c>
      <c r="AP1710" s="2" t="b">
        <f t="shared" si="566"/>
        <v>0</v>
      </c>
      <c r="AQ1710" s="2" t="b">
        <v>0</v>
      </c>
      <c r="AR1710" s="7">
        <v>1</v>
      </c>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row>
    <row r="1711" spans="1:85" s="2" customFormat="1" ht="45" hidden="1" x14ac:dyDescent="0.25">
      <c r="L1711" s="11" t="s">
        <v>849</v>
      </c>
      <c r="M1711" s="2" t="s">
        <v>850</v>
      </c>
      <c r="N1711" s="7">
        <v>2012</v>
      </c>
      <c r="O1711" s="7">
        <v>1</v>
      </c>
      <c r="P1711" s="9">
        <v>40969</v>
      </c>
      <c r="Q1711" s="7" t="s">
        <v>11</v>
      </c>
      <c r="R1711" s="7" t="s">
        <v>459</v>
      </c>
      <c r="S1711" s="7" t="s">
        <v>842</v>
      </c>
      <c r="T1711" s="7" t="s">
        <v>480</v>
      </c>
      <c r="U1711" s="2">
        <f t="shared" si="546"/>
        <v>1</v>
      </c>
      <c r="V1711" s="2" t="b">
        <f t="shared" si="547"/>
        <v>1</v>
      </c>
      <c r="W1711" s="17" t="b">
        <f t="shared" si="548"/>
        <v>0</v>
      </c>
      <c r="X1711" s="2" t="b">
        <f t="shared" si="549"/>
        <v>0</v>
      </c>
      <c r="Y1711" s="2" t="b">
        <f t="shared" si="550"/>
        <v>0</v>
      </c>
      <c r="Z1711" s="2" t="b">
        <f t="shared" si="551"/>
        <v>0</v>
      </c>
      <c r="AA1711" s="2" t="b">
        <f t="shared" si="552"/>
        <v>0</v>
      </c>
      <c r="AB1711" s="2" t="b">
        <f t="shared" si="553"/>
        <v>0</v>
      </c>
      <c r="AC1711" s="2" t="b">
        <f t="shared" si="554"/>
        <v>0</v>
      </c>
      <c r="AD1711" s="2" t="b">
        <f t="shared" si="555"/>
        <v>0</v>
      </c>
      <c r="AE1711" s="2" t="b">
        <f t="shared" si="556"/>
        <v>0</v>
      </c>
      <c r="AF1711" s="2" t="b">
        <f t="shared" si="557"/>
        <v>0</v>
      </c>
      <c r="AG1711" s="2" t="b">
        <f t="shared" si="558"/>
        <v>0</v>
      </c>
      <c r="AH1711" s="17" t="b">
        <f t="shared" si="559"/>
        <v>0</v>
      </c>
      <c r="AI1711" s="2" t="b">
        <f t="shared" si="560"/>
        <v>0</v>
      </c>
      <c r="AJ1711" s="2" t="b">
        <f t="shared" si="561"/>
        <v>0</v>
      </c>
      <c r="AK1711" s="2" t="b">
        <f t="shared" si="562"/>
        <v>0</v>
      </c>
      <c r="AL1711" s="2" t="b">
        <f t="shared" si="563"/>
        <v>0</v>
      </c>
      <c r="AM1711" s="2" t="b">
        <f t="shared" si="564"/>
        <v>0</v>
      </c>
      <c r="AN1711" s="2" t="b">
        <f t="shared" si="565"/>
        <v>0</v>
      </c>
      <c r="AO1711" s="2" t="b">
        <v>0</v>
      </c>
      <c r="AP1711" s="2" t="b">
        <f t="shared" si="566"/>
        <v>0</v>
      </c>
      <c r="AQ1711" s="2" t="b">
        <v>0</v>
      </c>
      <c r="AR1711" s="7">
        <v>1</v>
      </c>
      <c r="AS1711" s="7"/>
      <c r="AT1711" s="7"/>
      <c r="AU1711" s="7"/>
      <c r="AV1711" s="7"/>
      <c r="AW1711" s="7"/>
      <c r="AX1711" s="7"/>
      <c r="AY1711" s="7"/>
      <c r="AZ1711" s="7"/>
      <c r="BA1711" s="7"/>
      <c r="BB1711" s="7"/>
      <c r="BC1711" s="7"/>
      <c r="BD1711" s="7"/>
      <c r="BE1711" s="7"/>
      <c r="BF1711" s="7"/>
      <c r="BG1711" s="7"/>
      <c r="BH1711" s="7"/>
      <c r="BI1711" s="7"/>
      <c r="BJ1711" s="7"/>
      <c r="BK1711" s="7"/>
      <c r="BL1711" s="7"/>
      <c r="CF1711" s="7"/>
      <c r="CG1711" s="7"/>
    </row>
    <row r="1712" spans="1:85" s="2" customFormat="1" ht="45" hidden="1" x14ac:dyDescent="0.25">
      <c r="L1712" s="11" t="s">
        <v>1055</v>
      </c>
      <c r="M1712" s="2" t="s">
        <v>1056</v>
      </c>
      <c r="N1712" s="7">
        <v>2015</v>
      </c>
      <c r="O1712" s="7">
        <v>1</v>
      </c>
      <c r="P1712" s="9">
        <v>42094</v>
      </c>
      <c r="Q1712" s="7" t="s">
        <v>11</v>
      </c>
      <c r="R1712" s="7" t="s">
        <v>459</v>
      </c>
      <c r="S1712" s="7" t="s">
        <v>1046</v>
      </c>
      <c r="T1712" s="7" t="s">
        <v>759</v>
      </c>
      <c r="U1712" s="2">
        <f t="shared" si="546"/>
        <v>1</v>
      </c>
      <c r="V1712" s="2" t="b">
        <f t="shared" si="547"/>
        <v>1</v>
      </c>
      <c r="W1712" s="17" t="b">
        <f t="shared" si="548"/>
        <v>0</v>
      </c>
      <c r="X1712" s="2" t="b">
        <f t="shared" si="549"/>
        <v>0</v>
      </c>
      <c r="Y1712" s="2" t="b">
        <f t="shared" si="550"/>
        <v>0</v>
      </c>
      <c r="Z1712" s="2" t="b">
        <f t="shared" si="551"/>
        <v>0</v>
      </c>
      <c r="AA1712" s="2" t="b">
        <f t="shared" si="552"/>
        <v>0</v>
      </c>
      <c r="AB1712" s="2" t="b">
        <f t="shared" si="553"/>
        <v>0</v>
      </c>
      <c r="AC1712" s="2" t="b">
        <f t="shared" si="554"/>
        <v>0</v>
      </c>
      <c r="AD1712" s="2" t="b">
        <f t="shared" si="555"/>
        <v>0</v>
      </c>
      <c r="AE1712" s="2" t="b">
        <f t="shared" si="556"/>
        <v>0</v>
      </c>
      <c r="AF1712" s="2" t="b">
        <f t="shared" si="557"/>
        <v>0</v>
      </c>
      <c r="AG1712" s="2" t="b">
        <f t="shared" si="558"/>
        <v>0</v>
      </c>
      <c r="AH1712" s="17" t="b">
        <f t="shared" si="559"/>
        <v>0</v>
      </c>
      <c r="AI1712" s="2" t="b">
        <f t="shared" si="560"/>
        <v>0</v>
      </c>
      <c r="AJ1712" s="2" t="b">
        <f t="shared" si="561"/>
        <v>0</v>
      </c>
      <c r="AK1712" s="2" t="b">
        <f t="shared" si="562"/>
        <v>0</v>
      </c>
      <c r="AL1712" s="2" t="b">
        <f t="shared" si="563"/>
        <v>0</v>
      </c>
      <c r="AM1712" s="2" t="b">
        <f t="shared" si="564"/>
        <v>0</v>
      </c>
      <c r="AN1712" s="2" t="b">
        <f t="shared" si="565"/>
        <v>0</v>
      </c>
      <c r="AO1712" s="2" t="b">
        <v>0</v>
      </c>
      <c r="AP1712" s="2" t="b">
        <f t="shared" si="566"/>
        <v>0</v>
      </c>
      <c r="AQ1712" s="2" t="b">
        <v>0</v>
      </c>
      <c r="AR1712" s="7">
        <v>1</v>
      </c>
      <c r="AS1712" s="7"/>
      <c r="AT1712" s="7"/>
      <c r="AU1712" s="7"/>
      <c r="AV1712" s="7"/>
      <c r="AW1712" s="7"/>
      <c r="AX1712" s="7"/>
      <c r="AY1712" s="7"/>
      <c r="AZ1712" s="7"/>
      <c r="BA1712" s="7"/>
      <c r="BB1712" s="7"/>
      <c r="BC1712" s="7"/>
      <c r="BD1712" s="7"/>
      <c r="BE1712" s="7"/>
      <c r="BF1712" s="7"/>
      <c r="BG1712" s="7"/>
      <c r="BH1712" s="7"/>
      <c r="BI1712" s="7"/>
      <c r="BJ1712" s="7"/>
      <c r="BK1712" s="7"/>
      <c r="BL1712" s="7"/>
    </row>
    <row r="1713" spans="1:85" s="2" customFormat="1" ht="45" hidden="1" x14ac:dyDescent="0.25">
      <c r="L1713" s="11" t="s">
        <v>931</v>
      </c>
      <c r="M1713" s="2" t="s">
        <v>932</v>
      </c>
      <c r="N1713" s="7">
        <v>2015</v>
      </c>
      <c r="O1713" s="7">
        <v>1</v>
      </c>
      <c r="P1713" s="9">
        <v>42094</v>
      </c>
      <c r="Q1713" s="7" t="s">
        <v>11</v>
      </c>
      <c r="R1713" s="7" t="s">
        <v>459</v>
      </c>
      <c r="S1713" s="7" t="s">
        <v>933</v>
      </c>
      <c r="T1713" s="7" t="s">
        <v>480</v>
      </c>
      <c r="U1713" s="2">
        <f t="shared" si="546"/>
        <v>1</v>
      </c>
      <c r="V1713" s="2" t="b">
        <f t="shared" si="547"/>
        <v>1</v>
      </c>
      <c r="W1713" s="17" t="b">
        <f t="shared" si="548"/>
        <v>0</v>
      </c>
      <c r="X1713" s="2" t="b">
        <f t="shared" si="549"/>
        <v>0</v>
      </c>
      <c r="Y1713" s="2" t="b">
        <f t="shared" si="550"/>
        <v>0</v>
      </c>
      <c r="Z1713" s="2" t="b">
        <f t="shared" si="551"/>
        <v>0</v>
      </c>
      <c r="AA1713" s="2" t="b">
        <f t="shared" si="552"/>
        <v>0</v>
      </c>
      <c r="AB1713" s="2" t="b">
        <f t="shared" si="553"/>
        <v>0</v>
      </c>
      <c r="AC1713" s="2" t="b">
        <f t="shared" si="554"/>
        <v>0</v>
      </c>
      <c r="AD1713" s="2" t="b">
        <f t="shared" si="555"/>
        <v>0</v>
      </c>
      <c r="AE1713" s="2" t="b">
        <f t="shared" si="556"/>
        <v>0</v>
      </c>
      <c r="AF1713" s="2" t="b">
        <f t="shared" si="557"/>
        <v>0</v>
      </c>
      <c r="AG1713" s="2" t="b">
        <f t="shared" si="558"/>
        <v>0</v>
      </c>
      <c r="AH1713" s="17" t="b">
        <f t="shared" si="559"/>
        <v>0</v>
      </c>
      <c r="AI1713" s="2" t="b">
        <f t="shared" si="560"/>
        <v>0</v>
      </c>
      <c r="AJ1713" s="2" t="b">
        <f t="shared" si="561"/>
        <v>0</v>
      </c>
      <c r="AK1713" s="2" t="b">
        <f t="shared" si="562"/>
        <v>0</v>
      </c>
      <c r="AL1713" s="2" t="b">
        <f t="shared" si="563"/>
        <v>0</v>
      </c>
      <c r="AM1713" s="2" t="b">
        <f t="shared" si="564"/>
        <v>0</v>
      </c>
      <c r="AN1713" s="2" t="b">
        <f t="shared" si="565"/>
        <v>0</v>
      </c>
      <c r="AO1713" s="2" t="b">
        <v>0</v>
      </c>
      <c r="AP1713" s="2" t="b">
        <f t="shared" si="566"/>
        <v>0</v>
      </c>
      <c r="AQ1713" s="2" t="b">
        <v>0</v>
      </c>
      <c r="AR1713" s="7">
        <v>1</v>
      </c>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row>
    <row r="1714" spans="1:85" s="7" customFormat="1" ht="30" hidden="1" x14ac:dyDescent="0.25">
      <c r="A1714" s="2"/>
      <c r="B1714" s="2"/>
      <c r="C1714" s="2"/>
      <c r="D1714" s="2"/>
      <c r="E1714" s="2"/>
      <c r="F1714" s="2"/>
      <c r="G1714" s="2"/>
      <c r="H1714" s="2"/>
      <c r="I1714" s="2"/>
      <c r="J1714" s="2"/>
      <c r="K1714" s="2"/>
      <c r="L1714" s="11" t="s">
        <v>934</v>
      </c>
      <c r="M1714" s="2" t="s">
        <v>935</v>
      </c>
      <c r="N1714" s="7">
        <v>2015</v>
      </c>
      <c r="O1714" s="7">
        <v>1</v>
      </c>
      <c r="P1714" s="9">
        <v>42005</v>
      </c>
      <c r="Q1714" s="7" t="s">
        <v>11</v>
      </c>
      <c r="R1714" s="7" t="s">
        <v>459</v>
      </c>
      <c r="S1714" s="7" t="s">
        <v>933</v>
      </c>
      <c r="T1714" s="7" t="s">
        <v>480</v>
      </c>
      <c r="U1714" s="2">
        <f t="shared" si="546"/>
        <v>1</v>
      </c>
      <c r="V1714" s="2" t="b">
        <f t="shared" si="547"/>
        <v>1</v>
      </c>
      <c r="W1714" s="17" t="b">
        <f t="shared" si="548"/>
        <v>0</v>
      </c>
      <c r="X1714" s="2" t="b">
        <f t="shared" si="549"/>
        <v>0</v>
      </c>
      <c r="Y1714" s="2" t="b">
        <f t="shared" si="550"/>
        <v>0</v>
      </c>
      <c r="Z1714" s="2" t="b">
        <f t="shared" si="551"/>
        <v>0</v>
      </c>
      <c r="AA1714" s="2" t="b">
        <f t="shared" si="552"/>
        <v>0</v>
      </c>
      <c r="AB1714" s="2" t="b">
        <f t="shared" si="553"/>
        <v>0</v>
      </c>
      <c r="AC1714" s="2" t="b">
        <f t="shared" si="554"/>
        <v>0</v>
      </c>
      <c r="AD1714" s="2" t="b">
        <f t="shared" si="555"/>
        <v>0</v>
      </c>
      <c r="AE1714" s="2" t="b">
        <f t="shared" si="556"/>
        <v>0</v>
      </c>
      <c r="AF1714" s="2" t="b">
        <f t="shared" si="557"/>
        <v>0</v>
      </c>
      <c r="AG1714" s="2" t="b">
        <f t="shared" si="558"/>
        <v>0</v>
      </c>
      <c r="AH1714" s="17" t="b">
        <f t="shared" si="559"/>
        <v>0</v>
      </c>
      <c r="AI1714" s="2" t="b">
        <f t="shared" si="560"/>
        <v>0</v>
      </c>
      <c r="AJ1714" s="2" t="b">
        <f t="shared" si="561"/>
        <v>0</v>
      </c>
      <c r="AK1714" s="2" t="b">
        <f t="shared" si="562"/>
        <v>0</v>
      </c>
      <c r="AL1714" s="2" t="b">
        <f t="shared" si="563"/>
        <v>0</v>
      </c>
      <c r="AM1714" s="2" t="b">
        <f t="shared" si="564"/>
        <v>0</v>
      </c>
      <c r="AN1714" s="2" t="b">
        <f t="shared" si="565"/>
        <v>0</v>
      </c>
      <c r="AO1714" s="2" t="b">
        <v>0</v>
      </c>
      <c r="AP1714" s="2" t="b">
        <f t="shared" si="566"/>
        <v>0</v>
      </c>
      <c r="AQ1714" s="2" t="b">
        <v>0</v>
      </c>
      <c r="AR1714" s="7">
        <v>1</v>
      </c>
      <c r="CF1714" s="2"/>
      <c r="CG1714" s="2"/>
    </row>
    <row r="1715" spans="1:85" s="7" customFormat="1" ht="45" hidden="1" x14ac:dyDescent="0.25">
      <c r="A1715" s="2"/>
      <c r="B1715" s="2"/>
      <c r="C1715" s="2"/>
      <c r="D1715" s="2"/>
      <c r="E1715" s="2"/>
      <c r="F1715" s="2"/>
      <c r="G1715" s="2"/>
      <c r="H1715" s="2"/>
      <c r="I1715" s="2"/>
      <c r="J1715" s="2"/>
      <c r="K1715" s="2"/>
      <c r="L1715" s="11" t="s">
        <v>851</v>
      </c>
      <c r="M1715" s="2" t="s">
        <v>852</v>
      </c>
      <c r="N1715" s="7">
        <v>2012</v>
      </c>
      <c r="O1715" s="7">
        <v>1</v>
      </c>
      <c r="P1715" s="9">
        <v>40969</v>
      </c>
      <c r="Q1715" s="7" t="s">
        <v>11</v>
      </c>
      <c r="R1715" s="7" t="s">
        <v>459</v>
      </c>
      <c r="S1715" s="7" t="s">
        <v>842</v>
      </c>
      <c r="T1715" s="7" t="s">
        <v>480</v>
      </c>
      <c r="U1715" s="2">
        <f t="shared" si="546"/>
        <v>1</v>
      </c>
      <c r="V1715" s="2" t="b">
        <f t="shared" si="547"/>
        <v>1</v>
      </c>
      <c r="W1715" s="17" t="b">
        <f t="shared" si="548"/>
        <v>0</v>
      </c>
      <c r="X1715" s="2" t="b">
        <f t="shared" si="549"/>
        <v>0</v>
      </c>
      <c r="Y1715" s="2" t="b">
        <f t="shared" si="550"/>
        <v>0</v>
      </c>
      <c r="Z1715" s="2" t="b">
        <f t="shared" si="551"/>
        <v>0</v>
      </c>
      <c r="AA1715" s="2" t="b">
        <f t="shared" si="552"/>
        <v>0</v>
      </c>
      <c r="AB1715" s="2" t="b">
        <f t="shared" si="553"/>
        <v>0</v>
      </c>
      <c r="AC1715" s="2" t="b">
        <f t="shared" si="554"/>
        <v>0</v>
      </c>
      <c r="AD1715" s="2" t="b">
        <f t="shared" si="555"/>
        <v>0</v>
      </c>
      <c r="AE1715" s="2" t="b">
        <f t="shared" si="556"/>
        <v>0</v>
      </c>
      <c r="AF1715" s="2" t="b">
        <f t="shared" si="557"/>
        <v>0</v>
      </c>
      <c r="AG1715" s="2" t="b">
        <f t="shared" si="558"/>
        <v>0</v>
      </c>
      <c r="AH1715" s="17" t="b">
        <f t="shared" si="559"/>
        <v>0</v>
      </c>
      <c r="AI1715" s="2" t="b">
        <f t="shared" si="560"/>
        <v>0</v>
      </c>
      <c r="AJ1715" s="2" t="b">
        <f t="shared" si="561"/>
        <v>0</v>
      </c>
      <c r="AK1715" s="2" t="b">
        <f t="shared" si="562"/>
        <v>0</v>
      </c>
      <c r="AL1715" s="2" t="b">
        <f t="shared" si="563"/>
        <v>0</v>
      </c>
      <c r="AM1715" s="2" t="b">
        <f t="shared" si="564"/>
        <v>0</v>
      </c>
      <c r="AN1715" s="2" t="b">
        <f t="shared" si="565"/>
        <v>0</v>
      </c>
      <c r="AO1715" s="2" t="b">
        <v>0</v>
      </c>
      <c r="AP1715" s="2" t="b">
        <f t="shared" si="566"/>
        <v>0</v>
      </c>
      <c r="AQ1715" s="2" t="b">
        <v>0</v>
      </c>
      <c r="AR1715" s="7">
        <v>1</v>
      </c>
      <c r="BP1715" s="2"/>
      <c r="BQ1715" s="2"/>
      <c r="BR1715" s="2"/>
      <c r="BS1715" s="2"/>
      <c r="BT1715" s="2"/>
      <c r="BU1715" s="2"/>
      <c r="BV1715" s="2"/>
      <c r="BW1715" s="2"/>
      <c r="BX1715" s="2"/>
      <c r="BY1715" s="2"/>
      <c r="BZ1715" s="2"/>
      <c r="CA1715" s="2"/>
      <c r="CB1715" s="2"/>
      <c r="CC1715" s="2"/>
      <c r="CD1715" s="2"/>
      <c r="CE1715" s="2"/>
      <c r="CF1715" s="2"/>
      <c r="CG1715" s="2"/>
    </row>
    <row r="1716" spans="1:85" s="7" customFormat="1" ht="45" hidden="1" x14ac:dyDescent="0.25">
      <c r="A1716" s="2"/>
      <c r="B1716" s="2"/>
      <c r="C1716" s="2"/>
      <c r="D1716" s="2"/>
      <c r="E1716" s="2"/>
      <c r="F1716" s="2"/>
      <c r="G1716" s="2"/>
      <c r="H1716" s="2"/>
      <c r="I1716" s="2"/>
      <c r="J1716" s="2"/>
      <c r="K1716" s="2"/>
      <c r="L1716" s="11" t="s">
        <v>1073</v>
      </c>
      <c r="M1716" s="2" t="s">
        <v>1074</v>
      </c>
      <c r="N1716" s="7">
        <v>2013</v>
      </c>
      <c r="O1716" s="7">
        <v>1</v>
      </c>
      <c r="P1716" s="9">
        <v>41364</v>
      </c>
      <c r="Q1716" s="7" t="s">
        <v>11</v>
      </c>
      <c r="R1716" s="7" t="s">
        <v>459</v>
      </c>
      <c r="S1716" s="7" t="s">
        <v>1065</v>
      </c>
      <c r="T1716" s="7" t="s">
        <v>1066</v>
      </c>
      <c r="U1716" s="2">
        <f t="shared" si="546"/>
        <v>1</v>
      </c>
      <c r="V1716" s="2" t="b">
        <f t="shared" si="547"/>
        <v>1</v>
      </c>
      <c r="W1716" s="17" t="b">
        <f t="shared" si="548"/>
        <v>0</v>
      </c>
      <c r="X1716" s="2" t="b">
        <f t="shared" si="549"/>
        <v>0</v>
      </c>
      <c r="Y1716" s="2" t="b">
        <f t="shared" si="550"/>
        <v>0</v>
      </c>
      <c r="Z1716" s="2" t="b">
        <f t="shared" si="551"/>
        <v>0</v>
      </c>
      <c r="AA1716" s="2" t="b">
        <f t="shared" si="552"/>
        <v>0</v>
      </c>
      <c r="AB1716" s="2" t="b">
        <f t="shared" si="553"/>
        <v>0</v>
      </c>
      <c r="AC1716" s="2" t="b">
        <f t="shared" si="554"/>
        <v>0</v>
      </c>
      <c r="AD1716" s="2" t="b">
        <f t="shared" si="555"/>
        <v>0</v>
      </c>
      <c r="AE1716" s="2" t="b">
        <f t="shared" si="556"/>
        <v>0</v>
      </c>
      <c r="AF1716" s="2" t="b">
        <f t="shared" si="557"/>
        <v>0</v>
      </c>
      <c r="AG1716" s="2" t="b">
        <f t="shared" si="558"/>
        <v>0</v>
      </c>
      <c r="AH1716" s="17" t="b">
        <f t="shared" si="559"/>
        <v>0</v>
      </c>
      <c r="AI1716" s="2" t="b">
        <f t="shared" si="560"/>
        <v>0</v>
      </c>
      <c r="AJ1716" s="2" t="b">
        <f t="shared" si="561"/>
        <v>0</v>
      </c>
      <c r="AK1716" s="2" t="b">
        <f t="shared" si="562"/>
        <v>0</v>
      </c>
      <c r="AL1716" s="2" t="b">
        <f t="shared" si="563"/>
        <v>0</v>
      </c>
      <c r="AM1716" s="2" t="b">
        <f t="shared" si="564"/>
        <v>0</v>
      </c>
      <c r="AN1716" s="2" t="b">
        <f t="shared" si="565"/>
        <v>0</v>
      </c>
      <c r="AO1716" s="2" t="b">
        <v>0</v>
      </c>
      <c r="AP1716" s="2" t="b">
        <f t="shared" si="566"/>
        <v>0</v>
      </c>
      <c r="AQ1716" s="2" t="b">
        <v>0</v>
      </c>
      <c r="AR1716" s="7">
        <v>1</v>
      </c>
      <c r="BP1716" s="2"/>
      <c r="BQ1716" s="2"/>
      <c r="BR1716" s="2"/>
      <c r="BS1716" s="2"/>
      <c r="BT1716" s="2"/>
      <c r="BU1716" s="2"/>
      <c r="BV1716" s="2"/>
      <c r="BW1716" s="2"/>
      <c r="BX1716" s="2"/>
      <c r="BY1716" s="2"/>
      <c r="BZ1716" s="2"/>
      <c r="CA1716" s="2"/>
      <c r="CB1716" s="2"/>
      <c r="CC1716" s="2"/>
      <c r="CD1716" s="2"/>
      <c r="CE1716" s="2"/>
      <c r="CF1716" s="2"/>
      <c r="CG1716" s="2"/>
    </row>
    <row r="1717" spans="1:85" s="7" customFormat="1" ht="30" hidden="1" x14ac:dyDescent="0.25">
      <c r="A1717" s="2"/>
      <c r="B1717" s="2"/>
      <c r="C1717" s="2"/>
      <c r="D1717" s="2"/>
      <c r="E1717" s="2"/>
      <c r="F1717" s="2"/>
      <c r="G1717" s="2"/>
      <c r="H1717" s="2"/>
      <c r="I1717" s="2"/>
      <c r="J1717" s="2"/>
      <c r="K1717" s="2"/>
      <c r="L1717" s="11" t="s">
        <v>1038</v>
      </c>
      <c r="M1717" s="2" t="s">
        <v>1039</v>
      </c>
      <c r="N1717" s="7">
        <v>2013</v>
      </c>
      <c r="O1717" s="7">
        <v>1</v>
      </c>
      <c r="P1717" s="9">
        <v>41275</v>
      </c>
      <c r="Q1717" s="7" t="s">
        <v>11</v>
      </c>
      <c r="R1717" s="7" t="s">
        <v>459</v>
      </c>
      <c r="S1717" s="7" t="s">
        <v>1027</v>
      </c>
      <c r="T1717" s="7" t="s">
        <v>547</v>
      </c>
      <c r="U1717" s="2">
        <f t="shared" si="546"/>
        <v>1</v>
      </c>
      <c r="V1717" s="2" t="b">
        <f t="shared" si="547"/>
        <v>1</v>
      </c>
      <c r="W1717" s="17" t="b">
        <f t="shared" si="548"/>
        <v>0</v>
      </c>
      <c r="X1717" s="2" t="b">
        <f t="shared" si="549"/>
        <v>0</v>
      </c>
      <c r="Y1717" s="2" t="b">
        <f t="shared" si="550"/>
        <v>0</v>
      </c>
      <c r="Z1717" s="2" t="b">
        <f t="shared" si="551"/>
        <v>0</v>
      </c>
      <c r="AA1717" s="2" t="b">
        <f t="shared" si="552"/>
        <v>0</v>
      </c>
      <c r="AB1717" s="2" t="b">
        <f t="shared" si="553"/>
        <v>0</v>
      </c>
      <c r="AC1717" s="2" t="b">
        <f t="shared" si="554"/>
        <v>0</v>
      </c>
      <c r="AD1717" s="2" t="b">
        <f t="shared" si="555"/>
        <v>0</v>
      </c>
      <c r="AE1717" s="2" t="b">
        <f t="shared" si="556"/>
        <v>0</v>
      </c>
      <c r="AF1717" s="2" t="b">
        <f t="shared" si="557"/>
        <v>0</v>
      </c>
      <c r="AG1717" s="2" t="b">
        <f t="shared" si="558"/>
        <v>0</v>
      </c>
      <c r="AH1717" s="17" t="b">
        <f t="shared" si="559"/>
        <v>0</v>
      </c>
      <c r="AI1717" s="2" t="b">
        <f t="shared" si="560"/>
        <v>0</v>
      </c>
      <c r="AJ1717" s="2" t="b">
        <f t="shared" si="561"/>
        <v>0</v>
      </c>
      <c r="AK1717" s="2" t="b">
        <f t="shared" si="562"/>
        <v>0</v>
      </c>
      <c r="AL1717" s="2" t="b">
        <f t="shared" si="563"/>
        <v>0</v>
      </c>
      <c r="AM1717" s="2" t="b">
        <f t="shared" si="564"/>
        <v>0</v>
      </c>
      <c r="AN1717" s="2" t="b">
        <f t="shared" si="565"/>
        <v>0</v>
      </c>
      <c r="AO1717" s="2" t="b">
        <v>0</v>
      </c>
      <c r="AP1717" s="2" t="b">
        <f t="shared" si="566"/>
        <v>0</v>
      </c>
      <c r="AQ1717" s="2" t="b">
        <v>0</v>
      </c>
      <c r="AR1717" s="7">
        <v>1</v>
      </c>
      <c r="BP1717" s="2"/>
      <c r="CF1717" s="2"/>
      <c r="CG1717" s="2"/>
    </row>
    <row r="1718" spans="1:85" s="7" customFormat="1" ht="30" hidden="1" x14ac:dyDescent="0.25">
      <c r="A1718" s="2"/>
      <c r="B1718" s="2"/>
      <c r="C1718" s="2"/>
      <c r="D1718" s="2"/>
      <c r="E1718" s="2"/>
      <c r="F1718" s="2"/>
      <c r="G1718" s="2"/>
      <c r="H1718" s="2"/>
      <c r="I1718" s="2"/>
      <c r="J1718" s="2"/>
      <c r="K1718" s="2"/>
      <c r="L1718" s="11" t="s">
        <v>4088</v>
      </c>
      <c r="M1718" s="2" t="s">
        <v>4089</v>
      </c>
      <c r="N1718" s="7">
        <v>2015</v>
      </c>
      <c r="O1718" s="7">
        <v>1</v>
      </c>
      <c r="P1718" s="9">
        <v>42094</v>
      </c>
      <c r="Q1718" s="7" t="s">
        <v>11</v>
      </c>
      <c r="R1718" s="7" t="s">
        <v>459</v>
      </c>
      <c r="S1718" s="7" t="s">
        <v>4083</v>
      </c>
      <c r="T1718" s="7" t="s">
        <v>2572</v>
      </c>
      <c r="U1718" s="2">
        <f t="shared" si="546"/>
        <v>1</v>
      </c>
      <c r="V1718" s="2" t="b">
        <f t="shared" si="547"/>
        <v>1</v>
      </c>
      <c r="W1718" s="17" t="b">
        <f t="shared" si="548"/>
        <v>0</v>
      </c>
      <c r="X1718" s="2" t="b">
        <f t="shared" si="549"/>
        <v>0</v>
      </c>
      <c r="Y1718" s="2" t="b">
        <f t="shared" si="550"/>
        <v>0</v>
      </c>
      <c r="Z1718" s="2" t="b">
        <f t="shared" si="551"/>
        <v>0</v>
      </c>
      <c r="AA1718" s="2" t="b">
        <f t="shared" si="552"/>
        <v>0</v>
      </c>
      <c r="AB1718" s="2" t="b">
        <f t="shared" si="553"/>
        <v>0</v>
      </c>
      <c r="AC1718" s="2" t="b">
        <f t="shared" si="554"/>
        <v>0</v>
      </c>
      <c r="AD1718" s="2" t="b">
        <f t="shared" si="555"/>
        <v>0</v>
      </c>
      <c r="AE1718" s="2" t="b">
        <f t="shared" si="556"/>
        <v>0</v>
      </c>
      <c r="AF1718" s="2" t="b">
        <f t="shared" si="557"/>
        <v>0</v>
      </c>
      <c r="AG1718" s="2" t="b">
        <f t="shared" si="558"/>
        <v>0</v>
      </c>
      <c r="AH1718" s="17" t="b">
        <f t="shared" si="559"/>
        <v>0</v>
      </c>
      <c r="AI1718" s="2" t="b">
        <f t="shared" si="560"/>
        <v>0</v>
      </c>
      <c r="AJ1718" s="2" t="b">
        <f t="shared" si="561"/>
        <v>0</v>
      </c>
      <c r="AK1718" s="2" t="b">
        <f t="shared" si="562"/>
        <v>0</v>
      </c>
      <c r="AL1718" s="2" t="b">
        <f t="shared" si="563"/>
        <v>0</v>
      </c>
      <c r="AM1718" s="2" t="b">
        <f t="shared" si="564"/>
        <v>0</v>
      </c>
      <c r="AN1718" s="2" t="b">
        <f t="shared" si="565"/>
        <v>0</v>
      </c>
      <c r="AO1718" s="2" t="b">
        <v>0</v>
      </c>
      <c r="AP1718" s="2" t="b">
        <f t="shared" si="566"/>
        <v>0</v>
      </c>
      <c r="AQ1718" s="2" t="b">
        <v>0</v>
      </c>
      <c r="AR1718" s="7">
        <v>1</v>
      </c>
      <c r="BQ1718" s="2"/>
      <c r="BR1718" s="2"/>
      <c r="BS1718" s="2"/>
      <c r="BT1718" s="2"/>
      <c r="BU1718" s="2"/>
      <c r="BV1718" s="2"/>
      <c r="BW1718" s="2"/>
      <c r="BX1718" s="2"/>
      <c r="BY1718" s="2"/>
      <c r="BZ1718" s="2"/>
      <c r="CA1718" s="2"/>
      <c r="CB1718" s="2"/>
      <c r="CC1718" s="2"/>
      <c r="CD1718" s="2"/>
      <c r="CE1718" s="2"/>
    </row>
    <row r="1719" spans="1:85" s="7" customFormat="1" ht="45" hidden="1" x14ac:dyDescent="0.25">
      <c r="A1719" s="2"/>
      <c r="B1719" s="2"/>
      <c r="C1719" s="2"/>
      <c r="D1719" s="2"/>
      <c r="E1719" s="2"/>
      <c r="F1719" s="2"/>
      <c r="G1719" s="2"/>
      <c r="H1719" s="2"/>
      <c r="I1719" s="2"/>
      <c r="J1719" s="2"/>
      <c r="K1719" s="2"/>
      <c r="L1719" s="11" t="s">
        <v>1191</v>
      </c>
      <c r="M1719" s="2" t="s">
        <v>1192</v>
      </c>
      <c r="N1719" s="7">
        <v>2014</v>
      </c>
      <c r="O1719" s="7">
        <v>1</v>
      </c>
      <c r="P1719" s="9">
        <v>41729</v>
      </c>
      <c r="Q1719" s="7" t="s">
        <v>11</v>
      </c>
      <c r="R1719" s="7" t="s">
        <v>459</v>
      </c>
      <c r="S1719" s="7" t="s">
        <v>1179</v>
      </c>
      <c r="T1719" s="7" t="s">
        <v>1180</v>
      </c>
      <c r="U1719" s="2">
        <f t="shared" si="546"/>
        <v>1</v>
      </c>
      <c r="V1719" s="2" t="b">
        <f t="shared" si="547"/>
        <v>1</v>
      </c>
      <c r="W1719" s="17" t="b">
        <f t="shared" si="548"/>
        <v>0</v>
      </c>
      <c r="X1719" s="2" t="b">
        <f t="shared" si="549"/>
        <v>0</v>
      </c>
      <c r="Y1719" s="2" t="b">
        <f t="shared" si="550"/>
        <v>0</v>
      </c>
      <c r="Z1719" s="2" t="b">
        <f t="shared" si="551"/>
        <v>0</v>
      </c>
      <c r="AA1719" s="2" t="b">
        <f t="shared" si="552"/>
        <v>0</v>
      </c>
      <c r="AB1719" s="2" t="b">
        <f t="shared" si="553"/>
        <v>0</v>
      </c>
      <c r="AC1719" s="2" t="b">
        <f t="shared" si="554"/>
        <v>0</v>
      </c>
      <c r="AD1719" s="2" t="b">
        <f t="shared" si="555"/>
        <v>0</v>
      </c>
      <c r="AE1719" s="2" t="b">
        <f t="shared" si="556"/>
        <v>0</v>
      </c>
      <c r="AF1719" s="2" t="b">
        <f t="shared" si="557"/>
        <v>0</v>
      </c>
      <c r="AG1719" s="2" t="b">
        <f t="shared" si="558"/>
        <v>0</v>
      </c>
      <c r="AH1719" s="17" t="b">
        <f t="shared" si="559"/>
        <v>0</v>
      </c>
      <c r="AI1719" s="2" t="b">
        <f t="shared" si="560"/>
        <v>0</v>
      </c>
      <c r="AJ1719" s="2" t="b">
        <f t="shared" si="561"/>
        <v>0</v>
      </c>
      <c r="AK1719" s="2" t="b">
        <f t="shared" si="562"/>
        <v>0</v>
      </c>
      <c r="AL1719" s="2" t="b">
        <f t="shared" si="563"/>
        <v>0</v>
      </c>
      <c r="AM1719" s="2" t="b">
        <f t="shared" si="564"/>
        <v>0</v>
      </c>
      <c r="AN1719" s="2" t="b">
        <f t="shared" si="565"/>
        <v>0</v>
      </c>
      <c r="AO1719" s="2" t="b">
        <v>0</v>
      </c>
      <c r="AP1719" s="2" t="b">
        <f t="shared" si="566"/>
        <v>0</v>
      </c>
      <c r="AQ1719" s="2" t="b">
        <v>0</v>
      </c>
      <c r="AR1719" s="7">
        <v>1</v>
      </c>
      <c r="BP1719" s="2"/>
      <c r="BQ1719" s="2"/>
      <c r="BR1719" s="2"/>
      <c r="BS1719" s="2"/>
      <c r="BT1719" s="2"/>
      <c r="BU1719" s="2"/>
      <c r="BV1719" s="2"/>
      <c r="BW1719" s="2"/>
      <c r="BX1719" s="2"/>
      <c r="BY1719" s="2"/>
      <c r="BZ1719" s="2"/>
      <c r="CA1719" s="2"/>
      <c r="CB1719" s="2"/>
      <c r="CC1719" s="2"/>
      <c r="CD1719" s="2"/>
      <c r="CE1719" s="2"/>
      <c r="CF1719" s="2"/>
      <c r="CG1719" s="2"/>
    </row>
    <row r="1720" spans="1:85" s="7" customFormat="1" ht="45" hidden="1" x14ac:dyDescent="0.25">
      <c r="A1720" s="2"/>
      <c r="B1720" s="2"/>
      <c r="C1720" s="2"/>
      <c r="D1720" s="2"/>
      <c r="E1720" s="2"/>
      <c r="F1720" s="2"/>
      <c r="G1720" s="2"/>
      <c r="H1720" s="2"/>
      <c r="I1720" s="2"/>
      <c r="J1720" s="2"/>
      <c r="K1720" s="2"/>
      <c r="L1720" s="11" t="s">
        <v>1057</v>
      </c>
      <c r="M1720" s="2" t="s">
        <v>1058</v>
      </c>
      <c r="N1720" s="7">
        <v>2012</v>
      </c>
      <c r="O1720" s="7">
        <v>1</v>
      </c>
      <c r="P1720" s="9">
        <v>40999</v>
      </c>
      <c r="Q1720" s="7" t="s">
        <v>11</v>
      </c>
      <c r="R1720" s="7" t="s">
        <v>459</v>
      </c>
      <c r="S1720" s="7" t="s">
        <v>1046</v>
      </c>
      <c r="T1720" s="7" t="s">
        <v>759</v>
      </c>
      <c r="U1720" s="2">
        <f t="shared" si="546"/>
        <v>1</v>
      </c>
      <c r="V1720" s="2" t="b">
        <f t="shared" si="547"/>
        <v>1</v>
      </c>
      <c r="W1720" s="17" t="b">
        <f t="shared" si="548"/>
        <v>0</v>
      </c>
      <c r="X1720" s="2" t="b">
        <f t="shared" si="549"/>
        <v>0</v>
      </c>
      <c r="Y1720" s="2" t="b">
        <f t="shared" si="550"/>
        <v>0</v>
      </c>
      <c r="Z1720" s="2" t="b">
        <f t="shared" si="551"/>
        <v>0</v>
      </c>
      <c r="AA1720" s="2" t="b">
        <f t="shared" si="552"/>
        <v>0</v>
      </c>
      <c r="AB1720" s="2" t="b">
        <f t="shared" si="553"/>
        <v>0</v>
      </c>
      <c r="AC1720" s="2" t="b">
        <f t="shared" si="554"/>
        <v>0</v>
      </c>
      <c r="AD1720" s="2" t="b">
        <f t="shared" si="555"/>
        <v>0</v>
      </c>
      <c r="AE1720" s="2" t="b">
        <f t="shared" si="556"/>
        <v>0</v>
      </c>
      <c r="AF1720" s="2" t="b">
        <f t="shared" si="557"/>
        <v>0</v>
      </c>
      <c r="AG1720" s="2" t="b">
        <f t="shared" si="558"/>
        <v>0</v>
      </c>
      <c r="AH1720" s="17" t="b">
        <f t="shared" si="559"/>
        <v>0</v>
      </c>
      <c r="AI1720" s="2" t="b">
        <f t="shared" si="560"/>
        <v>0</v>
      </c>
      <c r="AJ1720" s="2" t="b">
        <f t="shared" si="561"/>
        <v>0</v>
      </c>
      <c r="AK1720" s="2" t="b">
        <f t="shared" si="562"/>
        <v>0</v>
      </c>
      <c r="AL1720" s="2" t="b">
        <f t="shared" si="563"/>
        <v>0</v>
      </c>
      <c r="AM1720" s="2" t="b">
        <f t="shared" si="564"/>
        <v>0</v>
      </c>
      <c r="AN1720" s="2" t="b">
        <f t="shared" si="565"/>
        <v>0</v>
      </c>
      <c r="AO1720" s="2" t="b">
        <v>0</v>
      </c>
      <c r="AP1720" s="2" t="b">
        <f t="shared" si="566"/>
        <v>0</v>
      </c>
      <c r="AQ1720" s="2" t="b">
        <v>0</v>
      </c>
      <c r="AR1720" s="7">
        <v>1</v>
      </c>
      <c r="BP1720" s="2"/>
      <c r="CF1720" s="2"/>
      <c r="CG1720" s="2"/>
    </row>
    <row r="1721" spans="1:85" s="2" customFormat="1" ht="45" hidden="1" x14ac:dyDescent="0.25">
      <c r="L1721" s="11" t="s">
        <v>947</v>
      </c>
      <c r="M1721" s="2" t="s">
        <v>948</v>
      </c>
      <c r="N1721" s="7">
        <v>2013</v>
      </c>
      <c r="O1721" s="7">
        <v>1</v>
      </c>
      <c r="P1721" s="9">
        <v>41275</v>
      </c>
      <c r="Q1721" s="7" t="s">
        <v>11</v>
      </c>
      <c r="R1721" s="7" t="s">
        <v>459</v>
      </c>
      <c r="S1721" s="7" t="s">
        <v>944</v>
      </c>
      <c r="T1721" s="7" t="s">
        <v>495</v>
      </c>
      <c r="U1721" s="2">
        <f t="shared" si="546"/>
        <v>1</v>
      </c>
      <c r="V1721" s="2" t="b">
        <f t="shared" si="547"/>
        <v>1</v>
      </c>
      <c r="W1721" s="17" t="b">
        <f t="shared" si="548"/>
        <v>0</v>
      </c>
      <c r="X1721" s="2" t="b">
        <f t="shared" si="549"/>
        <v>0</v>
      </c>
      <c r="Y1721" s="2" t="b">
        <f t="shared" si="550"/>
        <v>0</v>
      </c>
      <c r="Z1721" s="2" t="b">
        <f t="shared" si="551"/>
        <v>0</v>
      </c>
      <c r="AA1721" s="2" t="b">
        <f t="shared" si="552"/>
        <v>0</v>
      </c>
      <c r="AB1721" s="2" t="b">
        <f t="shared" si="553"/>
        <v>0</v>
      </c>
      <c r="AC1721" s="2" t="b">
        <f t="shared" si="554"/>
        <v>0</v>
      </c>
      <c r="AD1721" s="2" t="b">
        <f t="shared" si="555"/>
        <v>0</v>
      </c>
      <c r="AE1721" s="2" t="b">
        <f t="shared" si="556"/>
        <v>0</v>
      </c>
      <c r="AF1721" s="2" t="b">
        <f t="shared" si="557"/>
        <v>0</v>
      </c>
      <c r="AG1721" s="2" t="b">
        <f t="shared" si="558"/>
        <v>0</v>
      </c>
      <c r="AH1721" s="17" t="b">
        <f t="shared" si="559"/>
        <v>0</v>
      </c>
      <c r="AI1721" s="2" t="b">
        <f t="shared" si="560"/>
        <v>0</v>
      </c>
      <c r="AJ1721" s="2" t="b">
        <f t="shared" si="561"/>
        <v>0</v>
      </c>
      <c r="AK1721" s="2" t="b">
        <f t="shared" si="562"/>
        <v>0</v>
      </c>
      <c r="AL1721" s="2" t="b">
        <f t="shared" si="563"/>
        <v>0</v>
      </c>
      <c r="AM1721" s="2" t="b">
        <f t="shared" si="564"/>
        <v>0</v>
      </c>
      <c r="AN1721" s="2" t="b">
        <f t="shared" si="565"/>
        <v>0</v>
      </c>
      <c r="AO1721" s="2" t="b">
        <v>0</v>
      </c>
      <c r="AP1721" s="2" t="b">
        <f t="shared" si="566"/>
        <v>0</v>
      </c>
      <c r="AQ1721" s="2" t="b">
        <v>0</v>
      </c>
      <c r="AR1721" s="7">
        <v>1</v>
      </c>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row>
    <row r="1722" spans="1:85" s="2" customFormat="1" ht="45" hidden="1" x14ac:dyDescent="0.25">
      <c r="L1722" s="11" t="s">
        <v>966</v>
      </c>
      <c r="M1722" s="2" t="s">
        <v>967</v>
      </c>
      <c r="N1722" s="7">
        <v>2013</v>
      </c>
      <c r="O1722" s="7">
        <v>1</v>
      </c>
      <c r="P1722" s="9">
        <v>41364</v>
      </c>
      <c r="Q1722" s="7" t="s">
        <v>11</v>
      </c>
      <c r="R1722" s="7" t="s">
        <v>459</v>
      </c>
      <c r="S1722" s="7" t="s">
        <v>955</v>
      </c>
      <c r="T1722" s="7" t="s">
        <v>774</v>
      </c>
      <c r="U1722" s="2">
        <f t="shared" si="546"/>
        <v>1</v>
      </c>
      <c r="V1722" s="2" t="b">
        <f t="shared" si="547"/>
        <v>1</v>
      </c>
      <c r="W1722" s="17" t="b">
        <f t="shared" si="548"/>
        <v>0</v>
      </c>
      <c r="X1722" s="2" t="b">
        <f t="shared" si="549"/>
        <v>0</v>
      </c>
      <c r="Y1722" s="2" t="b">
        <f t="shared" si="550"/>
        <v>0</v>
      </c>
      <c r="Z1722" s="2" t="b">
        <f t="shared" si="551"/>
        <v>0</v>
      </c>
      <c r="AA1722" s="2" t="b">
        <f t="shared" si="552"/>
        <v>0</v>
      </c>
      <c r="AB1722" s="2" t="b">
        <f t="shared" si="553"/>
        <v>0</v>
      </c>
      <c r="AC1722" s="2" t="b">
        <f t="shared" si="554"/>
        <v>0</v>
      </c>
      <c r="AD1722" s="2" t="b">
        <f t="shared" si="555"/>
        <v>0</v>
      </c>
      <c r="AE1722" s="2" t="b">
        <f t="shared" si="556"/>
        <v>0</v>
      </c>
      <c r="AF1722" s="2" t="b">
        <f t="shared" si="557"/>
        <v>0</v>
      </c>
      <c r="AG1722" s="2" t="b">
        <f t="shared" si="558"/>
        <v>0</v>
      </c>
      <c r="AH1722" s="17" t="b">
        <f t="shared" si="559"/>
        <v>0</v>
      </c>
      <c r="AI1722" s="2" t="b">
        <f t="shared" si="560"/>
        <v>0</v>
      </c>
      <c r="AJ1722" s="2" t="b">
        <f t="shared" si="561"/>
        <v>0</v>
      </c>
      <c r="AK1722" s="2" t="b">
        <f t="shared" si="562"/>
        <v>0</v>
      </c>
      <c r="AL1722" s="2" t="b">
        <f t="shared" si="563"/>
        <v>0</v>
      </c>
      <c r="AM1722" s="2" t="b">
        <f t="shared" si="564"/>
        <v>0</v>
      </c>
      <c r="AN1722" s="2" t="b">
        <f t="shared" si="565"/>
        <v>0</v>
      </c>
      <c r="AO1722" s="2" t="b">
        <v>0</v>
      </c>
      <c r="AP1722" s="2" t="b">
        <f t="shared" si="566"/>
        <v>0</v>
      </c>
      <c r="AQ1722" s="2" t="b">
        <v>0</v>
      </c>
      <c r="AR1722" s="7">
        <v>1</v>
      </c>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row>
    <row r="1723" spans="1:85" s="2" customFormat="1" ht="45" hidden="1" x14ac:dyDescent="0.25">
      <c r="L1723" s="11" t="s">
        <v>1094</v>
      </c>
      <c r="M1723" s="2" t="s">
        <v>1095</v>
      </c>
      <c r="N1723" s="7">
        <v>2012</v>
      </c>
      <c r="O1723" s="7">
        <v>1</v>
      </c>
      <c r="P1723" s="9">
        <v>40909</v>
      </c>
      <c r="Q1723" s="7" t="s">
        <v>11</v>
      </c>
      <c r="R1723" s="7" t="s">
        <v>459</v>
      </c>
      <c r="S1723" s="7" t="s">
        <v>1087</v>
      </c>
      <c r="T1723" s="7" t="s">
        <v>499</v>
      </c>
      <c r="U1723" s="2">
        <f t="shared" si="546"/>
        <v>1</v>
      </c>
      <c r="V1723" s="2" t="b">
        <f t="shared" si="547"/>
        <v>1</v>
      </c>
      <c r="W1723" s="17" t="b">
        <f t="shared" si="548"/>
        <v>0</v>
      </c>
      <c r="X1723" s="2" t="b">
        <f t="shared" si="549"/>
        <v>0</v>
      </c>
      <c r="Y1723" s="2" t="b">
        <f t="shared" si="550"/>
        <v>0</v>
      </c>
      <c r="Z1723" s="2" t="b">
        <f t="shared" si="551"/>
        <v>0</v>
      </c>
      <c r="AA1723" s="2" t="b">
        <f t="shared" si="552"/>
        <v>0</v>
      </c>
      <c r="AB1723" s="2" t="b">
        <f t="shared" si="553"/>
        <v>0</v>
      </c>
      <c r="AC1723" s="2" t="b">
        <f t="shared" si="554"/>
        <v>0</v>
      </c>
      <c r="AD1723" s="2" t="b">
        <f t="shared" si="555"/>
        <v>0</v>
      </c>
      <c r="AE1723" s="2" t="b">
        <f t="shared" si="556"/>
        <v>0</v>
      </c>
      <c r="AF1723" s="2" t="b">
        <f t="shared" si="557"/>
        <v>0</v>
      </c>
      <c r="AG1723" s="2" t="b">
        <f t="shared" si="558"/>
        <v>0</v>
      </c>
      <c r="AH1723" s="17" t="b">
        <f t="shared" si="559"/>
        <v>0</v>
      </c>
      <c r="AI1723" s="2" t="b">
        <f t="shared" si="560"/>
        <v>0</v>
      </c>
      <c r="AJ1723" s="2" t="b">
        <f t="shared" si="561"/>
        <v>0</v>
      </c>
      <c r="AK1723" s="2" t="b">
        <f t="shared" si="562"/>
        <v>0</v>
      </c>
      <c r="AL1723" s="2" t="b">
        <f t="shared" si="563"/>
        <v>0</v>
      </c>
      <c r="AM1723" s="2" t="b">
        <f t="shared" si="564"/>
        <v>0</v>
      </c>
      <c r="AN1723" s="2" t="b">
        <f t="shared" si="565"/>
        <v>0</v>
      </c>
      <c r="AO1723" s="2" t="b">
        <v>0</v>
      </c>
      <c r="AP1723" s="2" t="b">
        <f t="shared" si="566"/>
        <v>0</v>
      </c>
      <c r="AQ1723" s="2" t="b">
        <v>0</v>
      </c>
      <c r="AR1723" s="7">
        <v>1</v>
      </c>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row>
    <row r="1724" spans="1:85" s="2" customFormat="1" ht="45" hidden="1" x14ac:dyDescent="0.25">
      <c r="L1724" s="11" t="s">
        <v>838</v>
      </c>
      <c r="M1724" s="2" t="s">
        <v>839</v>
      </c>
      <c r="N1724" s="7">
        <v>2012</v>
      </c>
      <c r="O1724" s="7">
        <v>1</v>
      </c>
      <c r="P1724" s="9">
        <v>40999</v>
      </c>
      <c r="Q1724" s="7" t="s">
        <v>11</v>
      </c>
      <c r="R1724" s="7" t="s">
        <v>459</v>
      </c>
      <c r="S1724" s="7" t="s">
        <v>821</v>
      </c>
      <c r="T1724" s="7" t="s">
        <v>484</v>
      </c>
      <c r="U1724" s="2">
        <f t="shared" si="546"/>
        <v>1</v>
      </c>
      <c r="V1724" s="2" t="b">
        <f t="shared" si="547"/>
        <v>1</v>
      </c>
      <c r="W1724" s="17" t="b">
        <f t="shared" si="548"/>
        <v>0</v>
      </c>
      <c r="X1724" s="2" t="b">
        <f t="shared" si="549"/>
        <v>0</v>
      </c>
      <c r="Y1724" s="2" t="b">
        <f t="shared" si="550"/>
        <v>0</v>
      </c>
      <c r="Z1724" s="2" t="b">
        <f t="shared" si="551"/>
        <v>0</v>
      </c>
      <c r="AA1724" s="2" t="b">
        <f t="shared" si="552"/>
        <v>0</v>
      </c>
      <c r="AB1724" s="2" t="b">
        <f t="shared" si="553"/>
        <v>0</v>
      </c>
      <c r="AC1724" s="2" t="b">
        <f t="shared" si="554"/>
        <v>0</v>
      </c>
      <c r="AD1724" s="2" t="b">
        <f t="shared" si="555"/>
        <v>0</v>
      </c>
      <c r="AE1724" s="2" t="b">
        <f t="shared" si="556"/>
        <v>0</v>
      </c>
      <c r="AF1724" s="2" t="b">
        <f t="shared" si="557"/>
        <v>0</v>
      </c>
      <c r="AG1724" s="2" t="b">
        <f t="shared" si="558"/>
        <v>0</v>
      </c>
      <c r="AH1724" s="17" t="b">
        <f t="shared" si="559"/>
        <v>0</v>
      </c>
      <c r="AI1724" s="2" t="b">
        <f t="shared" si="560"/>
        <v>0</v>
      </c>
      <c r="AJ1724" s="2" t="b">
        <f t="shared" si="561"/>
        <v>0</v>
      </c>
      <c r="AK1724" s="2" t="b">
        <f t="shared" si="562"/>
        <v>0</v>
      </c>
      <c r="AL1724" s="2" t="b">
        <f t="shared" si="563"/>
        <v>0</v>
      </c>
      <c r="AM1724" s="2" t="b">
        <f t="shared" si="564"/>
        <v>0</v>
      </c>
      <c r="AN1724" s="2" t="b">
        <f t="shared" si="565"/>
        <v>0</v>
      </c>
      <c r="AO1724" s="2" t="b">
        <v>0</v>
      </c>
      <c r="AP1724" s="2" t="b">
        <f t="shared" si="566"/>
        <v>0</v>
      </c>
      <c r="AQ1724" s="2" t="b">
        <v>0</v>
      </c>
      <c r="AR1724" s="7">
        <v>1</v>
      </c>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Q1724" s="7"/>
      <c r="BR1724" s="7"/>
      <c r="BS1724" s="7"/>
      <c r="BT1724" s="7"/>
      <c r="BU1724" s="7"/>
      <c r="BV1724" s="7"/>
      <c r="BW1724" s="7"/>
      <c r="BX1724" s="7"/>
      <c r="BY1724" s="7"/>
      <c r="BZ1724" s="7"/>
      <c r="CA1724" s="7"/>
      <c r="CB1724" s="7"/>
      <c r="CC1724" s="7"/>
      <c r="CD1724" s="7"/>
      <c r="CE1724" s="7"/>
    </row>
    <row r="1725" spans="1:85" s="2" customFormat="1" ht="45" hidden="1" x14ac:dyDescent="0.25">
      <c r="L1725" s="11" t="s">
        <v>2421</v>
      </c>
      <c r="M1725" s="2" t="s">
        <v>2422</v>
      </c>
      <c r="N1725" s="7">
        <v>2012</v>
      </c>
      <c r="O1725" s="7">
        <v>1</v>
      </c>
      <c r="P1725" s="9">
        <v>40999</v>
      </c>
      <c r="Q1725" s="7" t="s">
        <v>11</v>
      </c>
      <c r="R1725" s="7" t="s">
        <v>459</v>
      </c>
      <c r="S1725" s="7" t="s">
        <v>2420</v>
      </c>
      <c r="T1725" s="7" t="s">
        <v>687</v>
      </c>
      <c r="U1725" s="2">
        <f t="shared" si="546"/>
        <v>1</v>
      </c>
      <c r="V1725" s="2" t="b">
        <f t="shared" si="547"/>
        <v>1</v>
      </c>
      <c r="W1725" s="17" t="b">
        <f t="shared" si="548"/>
        <v>0</v>
      </c>
      <c r="X1725" s="2" t="b">
        <f t="shared" si="549"/>
        <v>0</v>
      </c>
      <c r="Y1725" s="2" t="b">
        <f t="shared" si="550"/>
        <v>0</v>
      </c>
      <c r="Z1725" s="2" t="b">
        <f t="shared" si="551"/>
        <v>0</v>
      </c>
      <c r="AA1725" s="2" t="b">
        <f t="shared" si="552"/>
        <v>0</v>
      </c>
      <c r="AB1725" s="2" t="b">
        <f t="shared" si="553"/>
        <v>0</v>
      </c>
      <c r="AC1725" s="2" t="b">
        <f t="shared" si="554"/>
        <v>0</v>
      </c>
      <c r="AD1725" s="2" t="b">
        <f t="shared" si="555"/>
        <v>0</v>
      </c>
      <c r="AE1725" s="2" t="b">
        <f t="shared" si="556"/>
        <v>0</v>
      </c>
      <c r="AF1725" s="2" t="b">
        <f t="shared" si="557"/>
        <v>0</v>
      </c>
      <c r="AG1725" s="2" t="b">
        <f t="shared" si="558"/>
        <v>0</v>
      </c>
      <c r="AH1725" s="17" t="b">
        <f t="shared" si="559"/>
        <v>0</v>
      </c>
      <c r="AI1725" s="2" t="b">
        <f t="shared" si="560"/>
        <v>0</v>
      </c>
      <c r="AJ1725" s="2" t="b">
        <f t="shared" si="561"/>
        <v>0</v>
      </c>
      <c r="AK1725" s="2" t="b">
        <f t="shared" si="562"/>
        <v>0</v>
      </c>
      <c r="AL1725" s="2" t="b">
        <f t="shared" si="563"/>
        <v>0</v>
      </c>
      <c r="AM1725" s="2" t="b">
        <f t="shared" si="564"/>
        <v>0</v>
      </c>
      <c r="AN1725" s="2" t="b">
        <f t="shared" si="565"/>
        <v>0</v>
      </c>
      <c r="AO1725" s="2" t="b">
        <v>0</v>
      </c>
      <c r="AP1725" s="2" t="b">
        <f t="shared" si="566"/>
        <v>0</v>
      </c>
      <c r="AQ1725" s="2" t="b">
        <v>0</v>
      </c>
      <c r="AR1725" s="7">
        <v>1</v>
      </c>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row>
    <row r="1726" spans="1:85" s="2" customFormat="1" ht="45" hidden="1" x14ac:dyDescent="0.25">
      <c r="L1726" s="11" t="s">
        <v>905</v>
      </c>
      <c r="M1726" s="2" t="s">
        <v>906</v>
      </c>
      <c r="N1726" s="7">
        <v>2013</v>
      </c>
      <c r="O1726" s="7">
        <v>1</v>
      </c>
      <c r="P1726" s="9">
        <v>41334</v>
      </c>
      <c r="Q1726" s="7" t="s">
        <v>11</v>
      </c>
      <c r="R1726" s="7" t="s">
        <v>459</v>
      </c>
      <c r="S1726" s="7" t="s">
        <v>903</v>
      </c>
      <c r="T1726" s="7" t="s">
        <v>904</v>
      </c>
      <c r="U1726" s="2">
        <f t="shared" si="546"/>
        <v>1</v>
      </c>
      <c r="V1726" s="2" t="b">
        <f t="shared" si="547"/>
        <v>1</v>
      </c>
      <c r="W1726" s="17" t="b">
        <f t="shared" si="548"/>
        <v>0</v>
      </c>
      <c r="X1726" s="2" t="b">
        <f t="shared" si="549"/>
        <v>0</v>
      </c>
      <c r="Y1726" s="2" t="b">
        <f t="shared" si="550"/>
        <v>0</v>
      </c>
      <c r="Z1726" s="2" t="b">
        <f t="shared" si="551"/>
        <v>0</v>
      </c>
      <c r="AA1726" s="2" t="b">
        <f t="shared" si="552"/>
        <v>0</v>
      </c>
      <c r="AB1726" s="2" t="b">
        <f t="shared" si="553"/>
        <v>0</v>
      </c>
      <c r="AC1726" s="2" t="b">
        <f t="shared" si="554"/>
        <v>0</v>
      </c>
      <c r="AD1726" s="2" t="b">
        <f t="shared" si="555"/>
        <v>0</v>
      </c>
      <c r="AE1726" s="2" t="b">
        <f t="shared" si="556"/>
        <v>0</v>
      </c>
      <c r="AF1726" s="2" t="b">
        <f t="shared" si="557"/>
        <v>0</v>
      </c>
      <c r="AG1726" s="2" t="b">
        <f t="shared" si="558"/>
        <v>0</v>
      </c>
      <c r="AH1726" s="17" t="b">
        <f t="shared" si="559"/>
        <v>0</v>
      </c>
      <c r="AI1726" s="2" t="b">
        <f t="shared" si="560"/>
        <v>0</v>
      </c>
      <c r="AJ1726" s="2" t="b">
        <f t="shared" si="561"/>
        <v>0</v>
      </c>
      <c r="AK1726" s="2" t="b">
        <f t="shared" si="562"/>
        <v>0</v>
      </c>
      <c r="AL1726" s="2" t="b">
        <f t="shared" si="563"/>
        <v>0</v>
      </c>
      <c r="AM1726" s="2" t="b">
        <f t="shared" si="564"/>
        <v>0</v>
      </c>
      <c r="AN1726" s="2" t="b">
        <f t="shared" si="565"/>
        <v>0</v>
      </c>
      <c r="AO1726" s="2" t="b">
        <v>0</v>
      </c>
      <c r="AP1726" s="2" t="b">
        <f t="shared" si="566"/>
        <v>0</v>
      </c>
      <c r="AQ1726" s="2" t="b">
        <v>0</v>
      </c>
      <c r="AR1726" s="7">
        <v>1</v>
      </c>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Q1726" s="7"/>
      <c r="BR1726" s="7"/>
      <c r="BS1726" s="7"/>
      <c r="BT1726" s="7"/>
      <c r="BU1726" s="7"/>
      <c r="BV1726" s="7"/>
      <c r="BW1726" s="7"/>
      <c r="BX1726" s="7"/>
      <c r="BY1726" s="7"/>
      <c r="BZ1726" s="7"/>
      <c r="CA1726" s="7"/>
      <c r="CB1726" s="7"/>
      <c r="CC1726" s="7"/>
      <c r="CD1726" s="7"/>
      <c r="CE1726" s="7"/>
    </row>
    <row r="1727" spans="1:85" s="2" customFormat="1" ht="30" hidden="1" x14ac:dyDescent="0.25">
      <c r="L1727" s="11" t="s">
        <v>853</v>
      </c>
      <c r="M1727" s="2" t="s">
        <v>854</v>
      </c>
      <c r="N1727" s="7">
        <v>2013</v>
      </c>
      <c r="O1727" s="7">
        <v>1</v>
      </c>
      <c r="P1727" s="8">
        <v>41364.540277777778</v>
      </c>
      <c r="Q1727" s="7" t="s">
        <v>11</v>
      </c>
      <c r="R1727" s="7" t="s">
        <v>459</v>
      </c>
      <c r="S1727" s="7" t="s">
        <v>842</v>
      </c>
      <c r="T1727" s="7" t="s">
        <v>480</v>
      </c>
      <c r="U1727" s="2">
        <f t="shared" si="546"/>
        <v>1</v>
      </c>
      <c r="V1727" s="2" t="b">
        <f t="shared" si="547"/>
        <v>1</v>
      </c>
      <c r="W1727" s="17" t="b">
        <f t="shared" si="548"/>
        <v>0</v>
      </c>
      <c r="X1727" s="2" t="b">
        <f t="shared" si="549"/>
        <v>0</v>
      </c>
      <c r="Y1727" s="2" t="b">
        <f t="shared" si="550"/>
        <v>0</v>
      </c>
      <c r="Z1727" s="2" t="b">
        <f t="shared" si="551"/>
        <v>0</v>
      </c>
      <c r="AA1727" s="2" t="b">
        <f t="shared" si="552"/>
        <v>0</v>
      </c>
      <c r="AB1727" s="2" t="b">
        <f t="shared" si="553"/>
        <v>0</v>
      </c>
      <c r="AC1727" s="2" t="b">
        <f t="shared" si="554"/>
        <v>0</v>
      </c>
      <c r="AD1727" s="2" t="b">
        <f t="shared" si="555"/>
        <v>0</v>
      </c>
      <c r="AE1727" s="2" t="b">
        <f t="shared" si="556"/>
        <v>0</v>
      </c>
      <c r="AF1727" s="2" t="b">
        <f t="shared" si="557"/>
        <v>0</v>
      </c>
      <c r="AG1727" s="2" t="b">
        <f t="shared" si="558"/>
        <v>0</v>
      </c>
      <c r="AH1727" s="17" t="b">
        <f t="shared" si="559"/>
        <v>0</v>
      </c>
      <c r="AI1727" s="2" t="b">
        <f t="shared" si="560"/>
        <v>0</v>
      </c>
      <c r="AJ1727" s="2" t="b">
        <f t="shared" si="561"/>
        <v>0</v>
      </c>
      <c r="AK1727" s="2" t="b">
        <f t="shared" si="562"/>
        <v>0</v>
      </c>
      <c r="AL1727" s="2" t="b">
        <f t="shared" si="563"/>
        <v>0</v>
      </c>
      <c r="AM1727" s="2" t="b">
        <f t="shared" si="564"/>
        <v>0</v>
      </c>
      <c r="AN1727" s="2" t="b">
        <f t="shared" si="565"/>
        <v>0</v>
      </c>
      <c r="AO1727" s="2" t="b">
        <v>0</v>
      </c>
      <c r="AP1727" s="2" t="b">
        <f t="shared" si="566"/>
        <v>0</v>
      </c>
      <c r="AQ1727" s="2" t="b">
        <v>0</v>
      </c>
      <c r="AR1727" s="7">
        <v>1</v>
      </c>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row>
    <row r="1728" spans="1:85" s="2" customFormat="1" ht="30" hidden="1" x14ac:dyDescent="0.25">
      <c r="L1728" s="11" t="s">
        <v>1075</v>
      </c>
      <c r="M1728" s="2" t="s">
        <v>1076</v>
      </c>
      <c r="N1728" s="7">
        <v>2015</v>
      </c>
      <c r="O1728" s="7">
        <v>1</v>
      </c>
      <c r="P1728" s="9">
        <v>42094</v>
      </c>
      <c r="Q1728" s="7" t="s">
        <v>11</v>
      </c>
      <c r="R1728" s="7" t="s">
        <v>459</v>
      </c>
      <c r="S1728" s="7" t="s">
        <v>1065</v>
      </c>
      <c r="T1728" s="7" t="s">
        <v>1066</v>
      </c>
      <c r="U1728" s="2">
        <f t="shared" si="546"/>
        <v>1</v>
      </c>
      <c r="V1728" s="2" t="b">
        <f t="shared" si="547"/>
        <v>1</v>
      </c>
      <c r="W1728" s="17" t="b">
        <f t="shared" si="548"/>
        <v>0</v>
      </c>
      <c r="X1728" s="2" t="b">
        <f t="shared" si="549"/>
        <v>0</v>
      </c>
      <c r="Y1728" s="2" t="b">
        <f t="shared" si="550"/>
        <v>0</v>
      </c>
      <c r="Z1728" s="2" t="b">
        <f t="shared" si="551"/>
        <v>0</v>
      </c>
      <c r="AA1728" s="2" t="b">
        <f t="shared" si="552"/>
        <v>0</v>
      </c>
      <c r="AB1728" s="2" t="b">
        <f t="shared" si="553"/>
        <v>0</v>
      </c>
      <c r="AC1728" s="2" t="b">
        <f t="shared" si="554"/>
        <v>0</v>
      </c>
      <c r="AD1728" s="2" t="b">
        <f t="shared" si="555"/>
        <v>0</v>
      </c>
      <c r="AE1728" s="2" t="b">
        <f t="shared" si="556"/>
        <v>0</v>
      </c>
      <c r="AF1728" s="2" t="b">
        <f t="shared" si="557"/>
        <v>0</v>
      </c>
      <c r="AG1728" s="2" t="b">
        <f t="shared" si="558"/>
        <v>0</v>
      </c>
      <c r="AH1728" s="17" t="b">
        <f t="shared" si="559"/>
        <v>0</v>
      </c>
      <c r="AI1728" s="2" t="b">
        <f t="shared" si="560"/>
        <v>0</v>
      </c>
      <c r="AJ1728" s="2" t="b">
        <f t="shared" si="561"/>
        <v>0</v>
      </c>
      <c r="AK1728" s="2" t="b">
        <f t="shared" si="562"/>
        <v>0</v>
      </c>
      <c r="AL1728" s="2" t="b">
        <f t="shared" si="563"/>
        <v>0</v>
      </c>
      <c r="AM1728" s="2" t="b">
        <f t="shared" si="564"/>
        <v>0</v>
      </c>
      <c r="AN1728" s="2" t="b">
        <f t="shared" si="565"/>
        <v>0</v>
      </c>
      <c r="AO1728" s="2" t="b">
        <v>0</v>
      </c>
      <c r="AP1728" s="2" t="b">
        <f t="shared" si="566"/>
        <v>0</v>
      </c>
      <c r="AQ1728" s="2" t="b">
        <v>0</v>
      </c>
      <c r="AR1728" s="7">
        <v>1</v>
      </c>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CF1728" s="7"/>
      <c r="CG1728" s="7"/>
    </row>
    <row r="1729" spans="1:85" s="2" customFormat="1" ht="30" hidden="1" x14ac:dyDescent="0.25">
      <c r="L1729" s="11" t="s">
        <v>936</v>
      </c>
      <c r="M1729" s="2" t="s">
        <v>937</v>
      </c>
      <c r="N1729" s="7">
        <v>2015</v>
      </c>
      <c r="O1729" s="7">
        <v>1</v>
      </c>
      <c r="P1729" s="9">
        <v>42094</v>
      </c>
      <c r="Q1729" s="7" t="s">
        <v>11</v>
      </c>
      <c r="R1729" s="7" t="s">
        <v>459</v>
      </c>
      <c r="S1729" s="7" t="s">
        <v>933</v>
      </c>
      <c r="T1729" s="7" t="s">
        <v>480</v>
      </c>
      <c r="U1729" s="2">
        <f t="shared" si="546"/>
        <v>1</v>
      </c>
      <c r="V1729" s="2" t="b">
        <f t="shared" si="547"/>
        <v>1</v>
      </c>
      <c r="W1729" s="17" t="b">
        <f t="shared" si="548"/>
        <v>0</v>
      </c>
      <c r="X1729" s="2" t="b">
        <f t="shared" si="549"/>
        <v>0</v>
      </c>
      <c r="Y1729" s="2" t="b">
        <f t="shared" si="550"/>
        <v>0</v>
      </c>
      <c r="Z1729" s="2" t="b">
        <f t="shared" si="551"/>
        <v>0</v>
      </c>
      <c r="AA1729" s="2" t="b">
        <f t="shared" si="552"/>
        <v>0</v>
      </c>
      <c r="AB1729" s="2" t="b">
        <f t="shared" si="553"/>
        <v>0</v>
      </c>
      <c r="AC1729" s="2" t="b">
        <f t="shared" si="554"/>
        <v>0</v>
      </c>
      <c r="AD1729" s="2" t="b">
        <f t="shared" si="555"/>
        <v>0</v>
      </c>
      <c r="AE1729" s="2" t="b">
        <f t="shared" si="556"/>
        <v>0</v>
      </c>
      <c r="AF1729" s="2" t="b">
        <f t="shared" si="557"/>
        <v>0</v>
      </c>
      <c r="AG1729" s="2" t="b">
        <f t="shared" si="558"/>
        <v>0</v>
      </c>
      <c r="AH1729" s="17" t="b">
        <f t="shared" si="559"/>
        <v>0</v>
      </c>
      <c r="AI1729" s="2" t="b">
        <f t="shared" si="560"/>
        <v>0</v>
      </c>
      <c r="AJ1729" s="2" t="b">
        <f t="shared" si="561"/>
        <v>0</v>
      </c>
      <c r="AK1729" s="2" t="b">
        <f t="shared" si="562"/>
        <v>0</v>
      </c>
      <c r="AL1729" s="2" t="b">
        <f t="shared" si="563"/>
        <v>0</v>
      </c>
      <c r="AM1729" s="2" t="b">
        <f t="shared" si="564"/>
        <v>0</v>
      </c>
      <c r="AN1729" s="2" t="b">
        <f t="shared" si="565"/>
        <v>0</v>
      </c>
      <c r="AO1729" s="2" t="b">
        <v>0</v>
      </c>
      <c r="AP1729" s="2" t="b">
        <f t="shared" si="566"/>
        <v>0</v>
      </c>
      <c r="AQ1729" s="2" t="b">
        <v>0</v>
      </c>
      <c r="AR1729" s="7">
        <v>1</v>
      </c>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row>
    <row r="1730" spans="1:85" s="2" customFormat="1" ht="45" hidden="1" x14ac:dyDescent="0.25">
      <c r="L1730" s="11" t="s">
        <v>907</v>
      </c>
      <c r="M1730" s="2" t="s">
        <v>908</v>
      </c>
      <c r="N1730" s="7">
        <v>2015</v>
      </c>
      <c r="O1730" s="7">
        <v>1</v>
      </c>
      <c r="P1730" s="9">
        <v>42094</v>
      </c>
      <c r="Q1730" s="7" t="s">
        <v>11</v>
      </c>
      <c r="R1730" s="7" t="s">
        <v>459</v>
      </c>
      <c r="S1730" s="7" t="s">
        <v>903</v>
      </c>
      <c r="T1730" s="7" t="s">
        <v>904</v>
      </c>
      <c r="U1730" s="2">
        <f t="shared" ref="U1730:U1793" si="567">COUNTIF(V1730:AV1730,TRUE)</f>
        <v>1</v>
      </c>
      <c r="V1730" s="2" t="b">
        <f t="shared" ref="V1730:V1793" si="568">ISNUMBER(MATCH(1,AR1730:CH1730,0))</f>
        <v>1</v>
      </c>
      <c r="W1730" s="17" t="b">
        <f t="shared" ref="W1730:W1793" si="569">ISNUMBER(MATCH(2,AR1730:CH1730,0))</f>
        <v>0</v>
      </c>
      <c r="X1730" s="2" t="b">
        <f t="shared" ref="X1730:X1793" si="570">ISNUMBER(MATCH(4,AR1730:CH1730,0))</f>
        <v>0</v>
      </c>
      <c r="Y1730" s="2" t="b">
        <f t="shared" ref="Y1730:Y1793" si="571">ISNUMBER(MATCH(5,AR1730:CH1730,0))</f>
        <v>0</v>
      </c>
      <c r="Z1730" s="2" t="b">
        <f t="shared" ref="Z1730:Z1793" si="572">ISNUMBER(MATCH(6,AR1730:CH1730,0))</f>
        <v>0</v>
      </c>
      <c r="AA1730" s="2" t="b">
        <f t="shared" ref="AA1730:AA1793" si="573">ISNUMBER(MATCH(7,AR1730:CH1730,0))</f>
        <v>0</v>
      </c>
      <c r="AB1730" s="2" t="b">
        <f t="shared" ref="AB1730:AB1793" si="574">ISNUMBER(MATCH(8,AR1730:CH1730,0))</f>
        <v>0</v>
      </c>
      <c r="AC1730" s="2" t="b">
        <f t="shared" ref="AC1730:AC1793" si="575">ISNUMBER(MATCH(10,AR1730:CH1730,0))</f>
        <v>0</v>
      </c>
      <c r="AD1730" s="2" t="b">
        <f t="shared" ref="AD1730:AD1793" si="576">ISNUMBER(MATCH(11,AR1730:CH1730,0))</f>
        <v>0</v>
      </c>
      <c r="AE1730" s="2" t="b">
        <f t="shared" ref="AE1730:AE1793" si="577">ISNUMBER(MATCH(13,AR1730:CH1730,0))</f>
        <v>0</v>
      </c>
      <c r="AF1730" s="2" t="b">
        <f t="shared" ref="AF1730:AF1793" si="578">ISNUMBER(MATCH(14,AR1730:CH1730,0))</f>
        <v>0</v>
      </c>
      <c r="AG1730" s="2" t="b">
        <f t="shared" ref="AG1730:AG1793" si="579">ISNUMBER(MATCH(15,AR1730:CH1730,0))</f>
        <v>0</v>
      </c>
      <c r="AH1730" s="17" t="b">
        <f t="shared" ref="AH1730:AH1793" si="580">ISNUMBER(MATCH(16,AR1730:CH1730,0))</f>
        <v>0</v>
      </c>
      <c r="AI1730" s="2" t="b">
        <f t="shared" ref="AI1730:AI1793" si="581">ISNUMBER(MATCH(20,AQ1730:CG1730,0))</f>
        <v>0</v>
      </c>
      <c r="AJ1730" s="2" t="b">
        <f t="shared" ref="AJ1730:AJ1793" si="582">ISNUMBER(MATCH(21,AQ1730:CG1730,0))</f>
        <v>0</v>
      </c>
      <c r="AK1730" s="2" t="b">
        <f t="shared" ref="AK1730:AK1793" si="583">ISNUMBER(MATCH(22,AR1730:CH1730,0))</f>
        <v>0</v>
      </c>
      <c r="AL1730" s="2" t="b">
        <f t="shared" ref="AL1730:AL1793" si="584">ISNUMBER(MATCH(23,AR1730:CH1730,0))</f>
        <v>0</v>
      </c>
      <c r="AM1730" s="2" t="b">
        <f t="shared" ref="AM1730:AM1793" si="585">ISNUMBER(MATCH(30,AR1730:CH1730,0))</f>
        <v>0</v>
      </c>
      <c r="AN1730" s="2" t="b">
        <f t="shared" ref="AN1730:AN1793" si="586">ISNUMBER(MATCH(48,AR1730:CH1730,0))</f>
        <v>0</v>
      </c>
      <c r="AO1730" s="2" t="b">
        <v>0</v>
      </c>
      <c r="AP1730" s="2" t="b">
        <f t="shared" ref="AP1730:AP1793" si="587">ISNUMBER(MATCH(52,AR1730:CH1730,0))</f>
        <v>0</v>
      </c>
      <c r="AQ1730" s="2" t="b">
        <v>0</v>
      </c>
      <c r="AR1730" s="7">
        <v>1</v>
      </c>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Q1730" s="7"/>
      <c r="BR1730" s="7"/>
      <c r="BS1730" s="7"/>
      <c r="BT1730" s="7"/>
      <c r="BU1730" s="7"/>
      <c r="BV1730" s="7"/>
      <c r="BW1730" s="7"/>
      <c r="BX1730" s="7"/>
      <c r="BY1730" s="7"/>
      <c r="BZ1730" s="7"/>
      <c r="CA1730" s="7"/>
      <c r="CB1730" s="7"/>
      <c r="CC1730" s="7"/>
      <c r="CD1730" s="7"/>
      <c r="CE1730" s="7"/>
      <c r="CF1730" s="7"/>
      <c r="CG1730" s="7"/>
    </row>
    <row r="1731" spans="1:85" s="2" customFormat="1" ht="30" hidden="1" x14ac:dyDescent="0.25">
      <c r="L1731" s="11" t="s">
        <v>968</v>
      </c>
      <c r="M1731" s="2" t="s">
        <v>969</v>
      </c>
      <c r="N1731" s="7">
        <v>2012</v>
      </c>
      <c r="O1731" s="7">
        <v>1</v>
      </c>
      <c r="P1731" s="9">
        <v>40969</v>
      </c>
      <c r="Q1731" s="7" t="s">
        <v>11</v>
      </c>
      <c r="R1731" s="7" t="s">
        <v>459</v>
      </c>
      <c r="S1731" s="7" t="s">
        <v>955</v>
      </c>
      <c r="T1731" s="7" t="s">
        <v>774</v>
      </c>
      <c r="U1731" s="2">
        <f t="shared" si="567"/>
        <v>1</v>
      </c>
      <c r="V1731" s="2" t="b">
        <f t="shared" si="568"/>
        <v>1</v>
      </c>
      <c r="W1731" s="17" t="b">
        <f t="shared" si="569"/>
        <v>0</v>
      </c>
      <c r="X1731" s="2" t="b">
        <f t="shared" si="570"/>
        <v>0</v>
      </c>
      <c r="Y1731" s="2" t="b">
        <f t="shared" si="571"/>
        <v>0</v>
      </c>
      <c r="Z1731" s="2" t="b">
        <f t="shared" si="572"/>
        <v>0</v>
      </c>
      <c r="AA1731" s="2" t="b">
        <f t="shared" si="573"/>
        <v>0</v>
      </c>
      <c r="AB1731" s="2" t="b">
        <f t="shared" si="574"/>
        <v>0</v>
      </c>
      <c r="AC1731" s="2" t="b">
        <f t="shared" si="575"/>
        <v>0</v>
      </c>
      <c r="AD1731" s="2" t="b">
        <f t="shared" si="576"/>
        <v>0</v>
      </c>
      <c r="AE1731" s="2" t="b">
        <f t="shared" si="577"/>
        <v>0</v>
      </c>
      <c r="AF1731" s="2" t="b">
        <f t="shared" si="578"/>
        <v>0</v>
      </c>
      <c r="AG1731" s="2" t="b">
        <f t="shared" si="579"/>
        <v>0</v>
      </c>
      <c r="AH1731" s="17" t="b">
        <f t="shared" si="580"/>
        <v>0</v>
      </c>
      <c r="AI1731" s="2" t="b">
        <f t="shared" si="581"/>
        <v>0</v>
      </c>
      <c r="AJ1731" s="2" t="b">
        <f t="shared" si="582"/>
        <v>0</v>
      </c>
      <c r="AK1731" s="2" t="b">
        <f t="shared" si="583"/>
        <v>0</v>
      </c>
      <c r="AL1731" s="2" t="b">
        <f t="shared" si="584"/>
        <v>0</v>
      </c>
      <c r="AM1731" s="2" t="b">
        <f t="shared" si="585"/>
        <v>0</v>
      </c>
      <c r="AN1731" s="2" t="b">
        <f t="shared" si="586"/>
        <v>0</v>
      </c>
      <c r="AO1731" s="2" t="b">
        <v>0</v>
      </c>
      <c r="AP1731" s="2" t="b">
        <f t="shared" si="587"/>
        <v>0</v>
      </c>
      <c r="AQ1731" s="2" t="b">
        <v>0</v>
      </c>
      <c r="AR1731" s="7">
        <v>1</v>
      </c>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Q1731" s="7"/>
      <c r="BR1731" s="7"/>
      <c r="BS1731" s="7"/>
      <c r="BT1731" s="7"/>
      <c r="BU1731" s="7"/>
      <c r="BV1731" s="7"/>
      <c r="BW1731" s="7"/>
      <c r="BX1731" s="7"/>
      <c r="BY1731" s="7"/>
      <c r="BZ1731" s="7"/>
      <c r="CA1731" s="7"/>
      <c r="CB1731" s="7"/>
      <c r="CC1731" s="7"/>
      <c r="CD1731" s="7"/>
      <c r="CE1731" s="7"/>
      <c r="CF1731" s="7"/>
      <c r="CG1731" s="7"/>
    </row>
    <row r="1732" spans="1:85" s="2" customFormat="1" ht="45" hidden="1" x14ac:dyDescent="0.25">
      <c r="L1732" s="11" t="s">
        <v>1006</v>
      </c>
      <c r="M1732" s="2" t="s">
        <v>1007</v>
      </c>
      <c r="N1732" s="7">
        <v>2014</v>
      </c>
      <c r="O1732" s="7">
        <v>1</v>
      </c>
      <c r="P1732" s="8">
        <v>41729.636111111111</v>
      </c>
      <c r="Q1732" s="7" t="s">
        <v>11</v>
      </c>
      <c r="R1732" s="7" t="s">
        <v>459</v>
      </c>
      <c r="S1732" s="7" t="s">
        <v>991</v>
      </c>
      <c r="T1732" s="7" t="s">
        <v>701</v>
      </c>
      <c r="U1732" s="2">
        <f t="shared" si="567"/>
        <v>1</v>
      </c>
      <c r="V1732" s="2" t="b">
        <f t="shared" si="568"/>
        <v>1</v>
      </c>
      <c r="W1732" s="17" t="b">
        <f t="shared" si="569"/>
        <v>0</v>
      </c>
      <c r="X1732" s="2" t="b">
        <f t="shared" si="570"/>
        <v>0</v>
      </c>
      <c r="Y1732" s="2" t="b">
        <f t="shared" si="571"/>
        <v>0</v>
      </c>
      <c r="Z1732" s="2" t="b">
        <f t="shared" si="572"/>
        <v>0</v>
      </c>
      <c r="AA1732" s="2" t="b">
        <f t="shared" si="573"/>
        <v>0</v>
      </c>
      <c r="AB1732" s="2" t="b">
        <f t="shared" si="574"/>
        <v>0</v>
      </c>
      <c r="AC1732" s="2" t="b">
        <f t="shared" si="575"/>
        <v>0</v>
      </c>
      <c r="AD1732" s="2" t="b">
        <f t="shared" si="576"/>
        <v>0</v>
      </c>
      <c r="AE1732" s="2" t="b">
        <f t="shared" si="577"/>
        <v>0</v>
      </c>
      <c r="AF1732" s="2" t="b">
        <f t="shared" si="578"/>
        <v>0</v>
      </c>
      <c r="AG1732" s="2" t="b">
        <f t="shared" si="579"/>
        <v>0</v>
      </c>
      <c r="AH1732" s="17" t="b">
        <f t="shared" si="580"/>
        <v>0</v>
      </c>
      <c r="AI1732" s="2" t="b">
        <f t="shared" si="581"/>
        <v>0</v>
      </c>
      <c r="AJ1732" s="2" t="b">
        <f t="shared" si="582"/>
        <v>0</v>
      </c>
      <c r="AK1732" s="2" t="b">
        <f t="shared" si="583"/>
        <v>0</v>
      </c>
      <c r="AL1732" s="2" t="b">
        <f t="shared" si="584"/>
        <v>0</v>
      </c>
      <c r="AM1732" s="2" t="b">
        <f t="shared" si="585"/>
        <v>0</v>
      </c>
      <c r="AN1732" s="2" t="b">
        <f t="shared" si="586"/>
        <v>0</v>
      </c>
      <c r="AO1732" s="2" t="b">
        <v>0</v>
      </c>
      <c r="AP1732" s="2" t="b">
        <f t="shared" si="587"/>
        <v>0</v>
      </c>
      <c r="AQ1732" s="2" t="b">
        <v>0</v>
      </c>
      <c r="AR1732" s="7">
        <v>1</v>
      </c>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row>
    <row r="1733" spans="1:85" s="2" customFormat="1" ht="30" hidden="1" x14ac:dyDescent="0.25">
      <c r="L1733" s="11" t="s">
        <v>1040</v>
      </c>
      <c r="M1733" s="2" t="s">
        <v>1041</v>
      </c>
      <c r="N1733" s="7">
        <v>2013</v>
      </c>
      <c r="O1733" s="7">
        <v>1</v>
      </c>
      <c r="P1733" s="8">
        <v>41334.6</v>
      </c>
      <c r="Q1733" s="7" t="s">
        <v>11</v>
      </c>
      <c r="R1733" s="7" t="s">
        <v>459</v>
      </c>
      <c r="S1733" s="7" t="s">
        <v>1027</v>
      </c>
      <c r="T1733" s="7" t="s">
        <v>547</v>
      </c>
      <c r="U1733" s="2">
        <f t="shared" si="567"/>
        <v>1</v>
      </c>
      <c r="V1733" s="2" t="b">
        <f t="shared" si="568"/>
        <v>1</v>
      </c>
      <c r="W1733" s="17" t="b">
        <f t="shared" si="569"/>
        <v>0</v>
      </c>
      <c r="X1733" s="2" t="b">
        <f t="shared" si="570"/>
        <v>0</v>
      </c>
      <c r="Y1733" s="2" t="b">
        <f t="shared" si="571"/>
        <v>0</v>
      </c>
      <c r="Z1733" s="2" t="b">
        <f t="shared" si="572"/>
        <v>0</v>
      </c>
      <c r="AA1733" s="2" t="b">
        <f t="shared" si="573"/>
        <v>0</v>
      </c>
      <c r="AB1733" s="2" t="b">
        <f t="shared" si="574"/>
        <v>0</v>
      </c>
      <c r="AC1733" s="2" t="b">
        <f t="shared" si="575"/>
        <v>0</v>
      </c>
      <c r="AD1733" s="2" t="b">
        <f t="shared" si="576"/>
        <v>0</v>
      </c>
      <c r="AE1733" s="2" t="b">
        <f t="shared" si="577"/>
        <v>0</v>
      </c>
      <c r="AF1733" s="2" t="b">
        <f t="shared" si="578"/>
        <v>0</v>
      </c>
      <c r="AG1733" s="2" t="b">
        <f t="shared" si="579"/>
        <v>0</v>
      </c>
      <c r="AH1733" s="17" t="b">
        <f t="shared" si="580"/>
        <v>0</v>
      </c>
      <c r="AI1733" s="2" t="b">
        <f t="shared" si="581"/>
        <v>0</v>
      </c>
      <c r="AJ1733" s="2" t="b">
        <f t="shared" si="582"/>
        <v>0</v>
      </c>
      <c r="AK1733" s="2" t="b">
        <f t="shared" si="583"/>
        <v>0</v>
      </c>
      <c r="AL1733" s="2" t="b">
        <f t="shared" si="584"/>
        <v>0</v>
      </c>
      <c r="AM1733" s="2" t="b">
        <f t="shared" si="585"/>
        <v>0</v>
      </c>
      <c r="AN1733" s="2" t="b">
        <f t="shared" si="586"/>
        <v>0</v>
      </c>
      <c r="AO1733" s="2" t="b">
        <v>0</v>
      </c>
      <c r="AP1733" s="2" t="b">
        <f t="shared" si="587"/>
        <v>0</v>
      </c>
      <c r="AQ1733" s="2" t="b">
        <v>0</v>
      </c>
      <c r="AR1733" s="7">
        <v>1</v>
      </c>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Q1733" s="7"/>
      <c r="BR1733" s="7"/>
      <c r="BS1733" s="7"/>
      <c r="BT1733" s="7"/>
      <c r="BU1733" s="7"/>
      <c r="BV1733" s="7"/>
      <c r="BW1733" s="7"/>
      <c r="BX1733" s="7"/>
      <c r="BY1733" s="7"/>
      <c r="BZ1733" s="7"/>
      <c r="CA1733" s="7"/>
      <c r="CB1733" s="7"/>
      <c r="CC1733" s="7"/>
      <c r="CD1733" s="7"/>
      <c r="CE1733" s="7"/>
      <c r="CF1733" s="7"/>
      <c r="CG1733" s="7"/>
    </row>
    <row r="1734" spans="1:85" s="2" customFormat="1" ht="45" hidden="1" x14ac:dyDescent="0.25">
      <c r="L1734" s="11" t="s">
        <v>855</v>
      </c>
      <c r="M1734" s="2" t="s">
        <v>856</v>
      </c>
      <c r="N1734" s="7">
        <v>2012</v>
      </c>
      <c r="O1734" s="7">
        <v>1</v>
      </c>
      <c r="P1734" s="9">
        <v>40969</v>
      </c>
      <c r="Q1734" s="7" t="s">
        <v>11</v>
      </c>
      <c r="R1734" s="7" t="s">
        <v>459</v>
      </c>
      <c r="S1734" s="7" t="s">
        <v>842</v>
      </c>
      <c r="T1734" s="7" t="s">
        <v>480</v>
      </c>
      <c r="U1734" s="2">
        <f t="shared" si="567"/>
        <v>1</v>
      </c>
      <c r="V1734" s="2" t="b">
        <f t="shared" si="568"/>
        <v>1</v>
      </c>
      <c r="W1734" s="17" t="b">
        <f t="shared" si="569"/>
        <v>0</v>
      </c>
      <c r="X1734" s="2" t="b">
        <f t="shared" si="570"/>
        <v>0</v>
      </c>
      <c r="Y1734" s="2" t="b">
        <f t="shared" si="571"/>
        <v>0</v>
      </c>
      <c r="Z1734" s="2" t="b">
        <f t="shared" si="572"/>
        <v>0</v>
      </c>
      <c r="AA1734" s="2" t="b">
        <f t="shared" si="573"/>
        <v>0</v>
      </c>
      <c r="AB1734" s="2" t="b">
        <f t="shared" si="574"/>
        <v>0</v>
      </c>
      <c r="AC1734" s="2" t="b">
        <f t="shared" si="575"/>
        <v>0</v>
      </c>
      <c r="AD1734" s="2" t="b">
        <f t="shared" si="576"/>
        <v>0</v>
      </c>
      <c r="AE1734" s="2" t="b">
        <f t="shared" si="577"/>
        <v>0</v>
      </c>
      <c r="AF1734" s="2" t="b">
        <f t="shared" si="578"/>
        <v>0</v>
      </c>
      <c r="AG1734" s="2" t="b">
        <f t="shared" si="579"/>
        <v>0</v>
      </c>
      <c r="AH1734" s="17" t="b">
        <f t="shared" si="580"/>
        <v>0</v>
      </c>
      <c r="AI1734" s="2" t="b">
        <f t="shared" si="581"/>
        <v>0</v>
      </c>
      <c r="AJ1734" s="2" t="b">
        <f t="shared" si="582"/>
        <v>0</v>
      </c>
      <c r="AK1734" s="2" t="b">
        <f t="shared" si="583"/>
        <v>0</v>
      </c>
      <c r="AL1734" s="2" t="b">
        <f t="shared" si="584"/>
        <v>0</v>
      </c>
      <c r="AM1734" s="2" t="b">
        <f t="shared" si="585"/>
        <v>0</v>
      </c>
      <c r="AN1734" s="2" t="b">
        <f t="shared" si="586"/>
        <v>0</v>
      </c>
      <c r="AO1734" s="2" t="b">
        <v>0</v>
      </c>
      <c r="AP1734" s="2" t="b">
        <f t="shared" si="587"/>
        <v>0</v>
      </c>
      <c r="AQ1734" s="2" t="b">
        <v>0</v>
      </c>
      <c r="AR1734" s="7">
        <v>1</v>
      </c>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row>
    <row r="1735" spans="1:85" s="2" customFormat="1" ht="45" hidden="1" x14ac:dyDescent="0.25">
      <c r="L1735" s="11" t="s">
        <v>1151</v>
      </c>
      <c r="M1735" s="2" t="s">
        <v>1152</v>
      </c>
      <c r="N1735" s="7">
        <v>2013</v>
      </c>
      <c r="O1735" s="7">
        <v>1</v>
      </c>
      <c r="P1735" s="9">
        <v>41334</v>
      </c>
      <c r="Q1735" s="7" t="s">
        <v>11</v>
      </c>
      <c r="R1735" s="7" t="s">
        <v>459</v>
      </c>
      <c r="S1735" s="7" t="s">
        <v>1137</v>
      </c>
      <c r="T1735" s="7" t="s">
        <v>1138</v>
      </c>
      <c r="U1735" s="2">
        <f t="shared" si="567"/>
        <v>1</v>
      </c>
      <c r="V1735" s="2" t="b">
        <f t="shared" si="568"/>
        <v>1</v>
      </c>
      <c r="W1735" s="17" t="b">
        <f t="shared" si="569"/>
        <v>0</v>
      </c>
      <c r="X1735" s="2" t="b">
        <f t="shared" si="570"/>
        <v>0</v>
      </c>
      <c r="Y1735" s="2" t="b">
        <f t="shared" si="571"/>
        <v>0</v>
      </c>
      <c r="Z1735" s="2" t="b">
        <f t="shared" si="572"/>
        <v>0</v>
      </c>
      <c r="AA1735" s="2" t="b">
        <f t="shared" si="573"/>
        <v>0</v>
      </c>
      <c r="AB1735" s="2" t="b">
        <f t="shared" si="574"/>
        <v>0</v>
      </c>
      <c r="AC1735" s="2" t="b">
        <f t="shared" si="575"/>
        <v>0</v>
      </c>
      <c r="AD1735" s="2" t="b">
        <f t="shared" si="576"/>
        <v>0</v>
      </c>
      <c r="AE1735" s="2" t="b">
        <f t="shared" si="577"/>
        <v>0</v>
      </c>
      <c r="AF1735" s="2" t="b">
        <f t="shared" si="578"/>
        <v>0</v>
      </c>
      <c r="AG1735" s="2" t="b">
        <f t="shared" si="579"/>
        <v>0</v>
      </c>
      <c r="AH1735" s="17" t="b">
        <f t="shared" si="580"/>
        <v>0</v>
      </c>
      <c r="AI1735" s="2" t="b">
        <f t="shared" si="581"/>
        <v>0</v>
      </c>
      <c r="AJ1735" s="2" t="b">
        <f t="shared" si="582"/>
        <v>0</v>
      </c>
      <c r="AK1735" s="2" t="b">
        <f t="shared" si="583"/>
        <v>0</v>
      </c>
      <c r="AL1735" s="2" t="b">
        <f t="shared" si="584"/>
        <v>0</v>
      </c>
      <c r="AM1735" s="2" t="b">
        <f t="shared" si="585"/>
        <v>0</v>
      </c>
      <c r="AN1735" s="2" t="b">
        <f t="shared" si="586"/>
        <v>0</v>
      </c>
      <c r="AO1735" s="2" t="b">
        <v>0</v>
      </c>
      <c r="AP1735" s="2" t="b">
        <f t="shared" si="587"/>
        <v>0</v>
      </c>
      <c r="AQ1735" s="2" t="b">
        <v>0</v>
      </c>
      <c r="AR1735" s="7">
        <v>1</v>
      </c>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CF1735" s="7"/>
      <c r="CG1735" s="7"/>
    </row>
    <row r="1736" spans="1:85" s="7" customFormat="1" ht="60" hidden="1" x14ac:dyDescent="0.25">
      <c r="A1736" s="2"/>
      <c r="B1736" s="2"/>
      <c r="C1736" s="2"/>
      <c r="D1736" s="2"/>
      <c r="E1736" s="2"/>
      <c r="F1736" s="2"/>
      <c r="G1736" s="2"/>
      <c r="H1736" s="2"/>
      <c r="I1736" s="2"/>
      <c r="J1736" s="2"/>
      <c r="K1736" s="2"/>
      <c r="L1736" s="11" t="s">
        <v>985</v>
      </c>
      <c r="M1736" s="2" t="s">
        <v>986</v>
      </c>
      <c r="N1736" s="7">
        <v>2012</v>
      </c>
      <c r="O1736" s="7">
        <v>1</v>
      </c>
      <c r="P1736" s="9">
        <v>40999</v>
      </c>
      <c r="Q1736" s="7" t="s">
        <v>11</v>
      </c>
      <c r="R1736" s="7" t="s">
        <v>459</v>
      </c>
      <c r="S1736" s="7" t="s">
        <v>976</v>
      </c>
      <c r="T1736" s="7" t="s">
        <v>782</v>
      </c>
      <c r="U1736" s="2">
        <f t="shared" si="567"/>
        <v>1</v>
      </c>
      <c r="V1736" s="2" t="b">
        <f t="shared" si="568"/>
        <v>1</v>
      </c>
      <c r="W1736" s="17" t="b">
        <f t="shared" si="569"/>
        <v>0</v>
      </c>
      <c r="X1736" s="2" t="b">
        <f t="shared" si="570"/>
        <v>0</v>
      </c>
      <c r="Y1736" s="2" t="b">
        <f t="shared" si="571"/>
        <v>0</v>
      </c>
      <c r="Z1736" s="2" t="b">
        <f t="shared" si="572"/>
        <v>0</v>
      </c>
      <c r="AA1736" s="2" t="b">
        <f t="shared" si="573"/>
        <v>0</v>
      </c>
      <c r="AB1736" s="2" t="b">
        <f t="shared" si="574"/>
        <v>0</v>
      </c>
      <c r="AC1736" s="2" t="b">
        <f t="shared" si="575"/>
        <v>0</v>
      </c>
      <c r="AD1736" s="2" t="b">
        <f t="shared" si="576"/>
        <v>0</v>
      </c>
      <c r="AE1736" s="2" t="b">
        <f t="shared" si="577"/>
        <v>0</v>
      </c>
      <c r="AF1736" s="2" t="b">
        <f t="shared" si="578"/>
        <v>0</v>
      </c>
      <c r="AG1736" s="2" t="b">
        <f t="shared" si="579"/>
        <v>0</v>
      </c>
      <c r="AH1736" s="17" t="b">
        <f t="shared" si="580"/>
        <v>0</v>
      </c>
      <c r="AI1736" s="2" t="b">
        <f t="shared" si="581"/>
        <v>0</v>
      </c>
      <c r="AJ1736" s="2" t="b">
        <f t="shared" si="582"/>
        <v>0</v>
      </c>
      <c r="AK1736" s="2" t="b">
        <f t="shared" si="583"/>
        <v>0</v>
      </c>
      <c r="AL1736" s="2" t="b">
        <f t="shared" si="584"/>
        <v>0</v>
      </c>
      <c r="AM1736" s="2" t="b">
        <f t="shared" si="585"/>
        <v>0</v>
      </c>
      <c r="AN1736" s="2" t="b">
        <f t="shared" si="586"/>
        <v>0</v>
      </c>
      <c r="AO1736" s="2" t="b">
        <v>0</v>
      </c>
      <c r="AP1736" s="2" t="b">
        <f t="shared" si="587"/>
        <v>0</v>
      </c>
      <c r="AQ1736" s="2" t="b">
        <v>0</v>
      </c>
      <c r="AR1736" s="7">
        <v>1</v>
      </c>
      <c r="BP1736" s="2"/>
      <c r="BQ1736" s="2"/>
      <c r="BR1736" s="2"/>
      <c r="BS1736" s="2"/>
      <c r="BT1736" s="2"/>
      <c r="BU1736" s="2"/>
      <c r="BV1736" s="2"/>
      <c r="BW1736" s="2"/>
      <c r="BX1736" s="2"/>
      <c r="BY1736" s="2"/>
      <c r="BZ1736" s="2"/>
      <c r="CA1736" s="2"/>
      <c r="CB1736" s="2"/>
      <c r="CC1736" s="2"/>
      <c r="CD1736" s="2"/>
      <c r="CE1736" s="2"/>
    </row>
    <row r="1737" spans="1:85" s="7" customFormat="1" ht="30" hidden="1" x14ac:dyDescent="0.25">
      <c r="A1737" s="2"/>
      <c r="B1737" s="2"/>
      <c r="C1737" s="2"/>
      <c r="D1737" s="2"/>
      <c r="E1737" s="2"/>
      <c r="F1737" s="2"/>
      <c r="G1737" s="2"/>
      <c r="H1737" s="2"/>
      <c r="I1737" s="2"/>
      <c r="J1737" s="2"/>
      <c r="K1737" s="2"/>
      <c r="L1737" s="11" t="s">
        <v>878</v>
      </c>
      <c r="M1737" s="2" t="s">
        <v>879</v>
      </c>
      <c r="N1737" s="7">
        <v>2017</v>
      </c>
      <c r="O1737" s="7">
        <v>1</v>
      </c>
      <c r="P1737" s="9">
        <v>42825</v>
      </c>
      <c r="Q1737" s="7" t="s">
        <v>11</v>
      </c>
      <c r="R1737" s="7" t="s">
        <v>459</v>
      </c>
      <c r="S1737" s="7" t="s">
        <v>871</v>
      </c>
      <c r="T1737" s="7" t="s">
        <v>509</v>
      </c>
      <c r="U1737" s="2">
        <f t="shared" si="567"/>
        <v>1</v>
      </c>
      <c r="V1737" s="2" t="b">
        <f t="shared" si="568"/>
        <v>1</v>
      </c>
      <c r="W1737" s="17" t="b">
        <f t="shared" si="569"/>
        <v>0</v>
      </c>
      <c r="X1737" s="2" t="b">
        <f t="shared" si="570"/>
        <v>0</v>
      </c>
      <c r="Y1737" s="2" t="b">
        <f t="shared" si="571"/>
        <v>0</v>
      </c>
      <c r="Z1737" s="2" t="b">
        <f t="shared" si="572"/>
        <v>0</v>
      </c>
      <c r="AA1737" s="2" t="b">
        <f t="shared" si="573"/>
        <v>0</v>
      </c>
      <c r="AB1737" s="2" t="b">
        <f t="shared" si="574"/>
        <v>0</v>
      </c>
      <c r="AC1737" s="2" t="b">
        <f t="shared" si="575"/>
        <v>0</v>
      </c>
      <c r="AD1737" s="2" t="b">
        <f t="shared" si="576"/>
        <v>0</v>
      </c>
      <c r="AE1737" s="2" t="b">
        <f t="shared" si="577"/>
        <v>0</v>
      </c>
      <c r="AF1737" s="2" t="b">
        <f t="shared" si="578"/>
        <v>0</v>
      </c>
      <c r="AG1737" s="2" t="b">
        <f t="shared" si="579"/>
        <v>0</v>
      </c>
      <c r="AH1737" s="17" t="b">
        <f t="shared" si="580"/>
        <v>0</v>
      </c>
      <c r="AI1737" s="2" t="b">
        <f t="shared" si="581"/>
        <v>0</v>
      </c>
      <c r="AJ1737" s="2" t="b">
        <f t="shared" si="582"/>
        <v>0</v>
      </c>
      <c r="AK1737" s="2" t="b">
        <f t="shared" si="583"/>
        <v>0</v>
      </c>
      <c r="AL1737" s="2" t="b">
        <f t="shared" si="584"/>
        <v>0</v>
      </c>
      <c r="AM1737" s="2" t="b">
        <f t="shared" si="585"/>
        <v>0</v>
      </c>
      <c r="AN1737" s="2" t="b">
        <f t="shared" si="586"/>
        <v>0</v>
      </c>
      <c r="AO1737" s="2" t="b">
        <v>0</v>
      </c>
      <c r="AP1737" s="2" t="b">
        <f t="shared" si="587"/>
        <v>0</v>
      </c>
      <c r="AQ1737" s="2" t="b">
        <v>0</v>
      </c>
      <c r="AR1737" s="7">
        <v>1</v>
      </c>
      <c r="CF1737" s="2"/>
      <c r="CG1737" s="2"/>
    </row>
    <row r="1738" spans="1:85" s="7" customFormat="1" ht="30" hidden="1" x14ac:dyDescent="0.25">
      <c r="A1738" s="2"/>
      <c r="B1738" s="2"/>
      <c r="C1738" s="2"/>
      <c r="D1738" s="2"/>
      <c r="E1738" s="2"/>
      <c r="F1738" s="2"/>
      <c r="G1738" s="2"/>
      <c r="H1738" s="2"/>
      <c r="I1738" s="2"/>
      <c r="J1738" s="2"/>
      <c r="K1738" s="2"/>
      <c r="L1738" s="11" t="s">
        <v>1193</v>
      </c>
      <c r="M1738" s="2" t="s">
        <v>1194</v>
      </c>
      <c r="N1738" s="7">
        <v>2012</v>
      </c>
      <c r="O1738" s="7">
        <v>1</v>
      </c>
      <c r="P1738" s="9">
        <v>40969</v>
      </c>
      <c r="Q1738" s="7" t="s">
        <v>11</v>
      </c>
      <c r="R1738" s="7" t="s">
        <v>459</v>
      </c>
      <c r="S1738" s="7" t="s">
        <v>1179</v>
      </c>
      <c r="T1738" s="7" t="s">
        <v>1180</v>
      </c>
      <c r="U1738" s="2">
        <f t="shared" si="567"/>
        <v>1</v>
      </c>
      <c r="V1738" s="2" t="b">
        <f t="shared" si="568"/>
        <v>1</v>
      </c>
      <c r="W1738" s="17" t="b">
        <f t="shared" si="569"/>
        <v>0</v>
      </c>
      <c r="X1738" s="2" t="b">
        <f t="shared" si="570"/>
        <v>0</v>
      </c>
      <c r="Y1738" s="2" t="b">
        <f t="shared" si="571"/>
        <v>0</v>
      </c>
      <c r="Z1738" s="2" t="b">
        <f t="shared" si="572"/>
        <v>0</v>
      </c>
      <c r="AA1738" s="2" t="b">
        <f t="shared" si="573"/>
        <v>0</v>
      </c>
      <c r="AB1738" s="2" t="b">
        <f t="shared" si="574"/>
        <v>0</v>
      </c>
      <c r="AC1738" s="2" t="b">
        <f t="shared" si="575"/>
        <v>0</v>
      </c>
      <c r="AD1738" s="2" t="b">
        <f t="shared" si="576"/>
        <v>0</v>
      </c>
      <c r="AE1738" s="2" t="b">
        <f t="shared" si="577"/>
        <v>0</v>
      </c>
      <c r="AF1738" s="2" t="b">
        <f t="shared" si="578"/>
        <v>0</v>
      </c>
      <c r="AG1738" s="2" t="b">
        <f t="shared" si="579"/>
        <v>0</v>
      </c>
      <c r="AH1738" s="17" t="b">
        <f t="shared" si="580"/>
        <v>0</v>
      </c>
      <c r="AI1738" s="2" t="b">
        <f t="shared" si="581"/>
        <v>0</v>
      </c>
      <c r="AJ1738" s="2" t="b">
        <f t="shared" si="582"/>
        <v>0</v>
      </c>
      <c r="AK1738" s="2" t="b">
        <f t="shared" si="583"/>
        <v>0</v>
      </c>
      <c r="AL1738" s="2" t="b">
        <f t="shared" si="584"/>
        <v>0</v>
      </c>
      <c r="AM1738" s="2" t="b">
        <f t="shared" si="585"/>
        <v>0</v>
      </c>
      <c r="AN1738" s="2" t="b">
        <f t="shared" si="586"/>
        <v>0</v>
      </c>
      <c r="AO1738" s="2" t="b">
        <v>0</v>
      </c>
      <c r="AP1738" s="2" t="b">
        <f t="shared" si="587"/>
        <v>0</v>
      </c>
      <c r="AQ1738" s="2" t="b">
        <v>0</v>
      </c>
      <c r="AR1738" s="7">
        <v>1</v>
      </c>
      <c r="BP1738" s="2"/>
      <c r="BQ1738" s="2"/>
      <c r="BR1738" s="2"/>
      <c r="BS1738" s="2"/>
      <c r="BT1738" s="2"/>
      <c r="BU1738" s="2"/>
      <c r="BV1738" s="2"/>
      <c r="BW1738" s="2"/>
      <c r="BX1738" s="2"/>
      <c r="BY1738" s="2"/>
      <c r="BZ1738" s="2"/>
      <c r="CA1738" s="2"/>
      <c r="CB1738" s="2"/>
      <c r="CC1738" s="2"/>
      <c r="CD1738" s="2"/>
      <c r="CE1738" s="2"/>
      <c r="CF1738" s="2"/>
      <c r="CG1738" s="2"/>
    </row>
    <row r="1739" spans="1:85" s="7" customFormat="1" ht="30" hidden="1" x14ac:dyDescent="0.25">
      <c r="A1739" s="2"/>
      <c r="B1739" s="2"/>
      <c r="C1739" s="2"/>
      <c r="D1739" s="2"/>
      <c r="E1739" s="2"/>
      <c r="F1739" s="2"/>
      <c r="G1739" s="2"/>
      <c r="H1739" s="2"/>
      <c r="I1739" s="2"/>
      <c r="J1739" s="2"/>
      <c r="K1739" s="2"/>
      <c r="L1739" s="11" t="s">
        <v>970</v>
      </c>
      <c r="M1739" s="2" t="s">
        <v>971</v>
      </c>
      <c r="N1739" s="7">
        <v>2012</v>
      </c>
      <c r="O1739" s="7">
        <v>1</v>
      </c>
      <c r="P1739" s="9">
        <v>40999</v>
      </c>
      <c r="Q1739" s="7" t="s">
        <v>11</v>
      </c>
      <c r="R1739" s="7" t="s">
        <v>459</v>
      </c>
      <c r="S1739" s="7" t="s">
        <v>955</v>
      </c>
      <c r="T1739" s="7" t="s">
        <v>774</v>
      </c>
      <c r="U1739" s="2">
        <f t="shared" si="567"/>
        <v>1</v>
      </c>
      <c r="V1739" s="2" t="b">
        <f t="shared" si="568"/>
        <v>1</v>
      </c>
      <c r="W1739" s="17" t="b">
        <f t="shared" si="569"/>
        <v>0</v>
      </c>
      <c r="X1739" s="2" t="b">
        <f t="shared" si="570"/>
        <v>0</v>
      </c>
      <c r="Y1739" s="2" t="b">
        <f t="shared" si="571"/>
        <v>0</v>
      </c>
      <c r="Z1739" s="2" t="b">
        <f t="shared" si="572"/>
        <v>0</v>
      </c>
      <c r="AA1739" s="2" t="b">
        <f t="shared" si="573"/>
        <v>0</v>
      </c>
      <c r="AB1739" s="2" t="b">
        <f t="shared" si="574"/>
        <v>0</v>
      </c>
      <c r="AC1739" s="2" t="b">
        <f t="shared" si="575"/>
        <v>0</v>
      </c>
      <c r="AD1739" s="2" t="b">
        <f t="shared" si="576"/>
        <v>0</v>
      </c>
      <c r="AE1739" s="2" t="b">
        <f t="shared" si="577"/>
        <v>0</v>
      </c>
      <c r="AF1739" s="2" t="b">
        <f t="shared" si="578"/>
        <v>0</v>
      </c>
      <c r="AG1739" s="2" t="b">
        <f t="shared" si="579"/>
        <v>0</v>
      </c>
      <c r="AH1739" s="17" t="b">
        <f t="shared" si="580"/>
        <v>0</v>
      </c>
      <c r="AI1739" s="2" t="b">
        <f t="shared" si="581"/>
        <v>0</v>
      </c>
      <c r="AJ1739" s="2" t="b">
        <f t="shared" si="582"/>
        <v>0</v>
      </c>
      <c r="AK1739" s="2" t="b">
        <f t="shared" si="583"/>
        <v>0</v>
      </c>
      <c r="AL1739" s="2" t="b">
        <f t="shared" si="584"/>
        <v>0</v>
      </c>
      <c r="AM1739" s="2" t="b">
        <f t="shared" si="585"/>
        <v>0</v>
      </c>
      <c r="AN1739" s="2" t="b">
        <f t="shared" si="586"/>
        <v>0</v>
      </c>
      <c r="AO1739" s="2" t="b">
        <v>0</v>
      </c>
      <c r="AP1739" s="2" t="b">
        <f t="shared" si="587"/>
        <v>0</v>
      </c>
      <c r="AQ1739" s="2" t="b">
        <v>0</v>
      </c>
      <c r="AR1739" s="7">
        <v>1</v>
      </c>
    </row>
    <row r="1740" spans="1:85" s="7" customFormat="1" ht="45" hidden="1" x14ac:dyDescent="0.25">
      <c r="A1740" s="2"/>
      <c r="B1740" s="2"/>
      <c r="C1740" s="2"/>
      <c r="D1740" s="2"/>
      <c r="E1740" s="2"/>
      <c r="F1740" s="2"/>
      <c r="G1740" s="2"/>
      <c r="H1740" s="2"/>
      <c r="I1740" s="2"/>
      <c r="J1740" s="2"/>
      <c r="K1740" s="2"/>
      <c r="L1740" s="11" t="s">
        <v>1077</v>
      </c>
      <c r="M1740" s="2" t="s">
        <v>1078</v>
      </c>
      <c r="N1740" s="7">
        <v>2013</v>
      </c>
      <c r="O1740" s="7">
        <v>1</v>
      </c>
      <c r="P1740" s="9">
        <v>41364</v>
      </c>
      <c r="Q1740" s="7" t="s">
        <v>11</v>
      </c>
      <c r="R1740" s="7" t="s">
        <v>459</v>
      </c>
      <c r="S1740" s="7" t="s">
        <v>1065</v>
      </c>
      <c r="T1740" s="7" t="s">
        <v>1066</v>
      </c>
      <c r="U1740" s="2">
        <f t="shared" si="567"/>
        <v>1</v>
      </c>
      <c r="V1740" s="2" t="b">
        <f t="shared" si="568"/>
        <v>1</v>
      </c>
      <c r="W1740" s="17" t="b">
        <f t="shared" si="569"/>
        <v>0</v>
      </c>
      <c r="X1740" s="2" t="b">
        <f t="shared" si="570"/>
        <v>0</v>
      </c>
      <c r="Y1740" s="2" t="b">
        <f t="shared" si="571"/>
        <v>0</v>
      </c>
      <c r="Z1740" s="2" t="b">
        <f t="shared" si="572"/>
        <v>0</v>
      </c>
      <c r="AA1740" s="2" t="b">
        <f t="shared" si="573"/>
        <v>0</v>
      </c>
      <c r="AB1740" s="2" t="b">
        <f t="shared" si="574"/>
        <v>0</v>
      </c>
      <c r="AC1740" s="2" t="b">
        <f t="shared" si="575"/>
        <v>0</v>
      </c>
      <c r="AD1740" s="2" t="b">
        <f t="shared" si="576"/>
        <v>0</v>
      </c>
      <c r="AE1740" s="2" t="b">
        <f t="shared" si="577"/>
        <v>0</v>
      </c>
      <c r="AF1740" s="2" t="b">
        <f t="shared" si="578"/>
        <v>0</v>
      </c>
      <c r="AG1740" s="2" t="b">
        <f t="shared" si="579"/>
        <v>0</v>
      </c>
      <c r="AH1740" s="17" t="b">
        <f t="shared" si="580"/>
        <v>0</v>
      </c>
      <c r="AI1740" s="2" t="b">
        <f t="shared" si="581"/>
        <v>0</v>
      </c>
      <c r="AJ1740" s="2" t="b">
        <f t="shared" si="582"/>
        <v>0</v>
      </c>
      <c r="AK1740" s="2" t="b">
        <f t="shared" si="583"/>
        <v>0</v>
      </c>
      <c r="AL1740" s="2" t="b">
        <f t="shared" si="584"/>
        <v>0</v>
      </c>
      <c r="AM1740" s="2" t="b">
        <f t="shared" si="585"/>
        <v>0</v>
      </c>
      <c r="AN1740" s="2" t="b">
        <f t="shared" si="586"/>
        <v>0</v>
      </c>
      <c r="AO1740" s="2" t="b">
        <v>0</v>
      </c>
      <c r="AP1740" s="2" t="b">
        <f t="shared" si="587"/>
        <v>0</v>
      </c>
      <c r="AQ1740" s="2" t="b">
        <v>0</v>
      </c>
      <c r="AR1740" s="7">
        <v>1</v>
      </c>
      <c r="BP1740" s="2"/>
      <c r="BQ1740" s="2"/>
      <c r="BR1740" s="2"/>
      <c r="BS1740" s="2"/>
      <c r="BT1740" s="2"/>
      <c r="BU1740" s="2"/>
      <c r="BV1740" s="2"/>
      <c r="BW1740" s="2"/>
      <c r="BX1740" s="2"/>
      <c r="BY1740" s="2"/>
      <c r="BZ1740" s="2"/>
      <c r="CA1740" s="2"/>
      <c r="CB1740" s="2"/>
      <c r="CC1740" s="2"/>
      <c r="CD1740" s="2"/>
      <c r="CE1740" s="2"/>
    </row>
    <row r="1741" spans="1:85" s="7" customFormat="1" ht="45" hidden="1" x14ac:dyDescent="0.25">
      <c r="A1741" s="2"/>
      <c r="B1741" s="2"/>
      <c r="C1741" s="2"/>
      <c r="D1741" s="2"/>
      <c r="E1741" s="2"/>
      <c r="F1741" s="2"/>
      <c r="G1741" s="2"/>
      <c r="H1741" s="2"/>
      <c r="I1741" s="2"/>
      <c r="J1741" s="2"/>
      <c r="K1741" s="2"/>
      <c r="L1741" s="11" t="s">
        <v>929</v>
      </c>
      <c r="M1741" s="2" t="s">
        <v>930</v>
      </c>
      <c r="N1741" s="7">
        <v>2012</v>
      </c>
      <c r="O1741" s="7">
        <v>1</v>
      </c>
      <c r="P1741" s="9">
        <v>40999</v>
      </c>
      <c r="Q1741" s="7" t="s">
        <v>11</v>
      </c>
      <c r="R1741" s="7" t="s">
        <v>459</v>
      </c>
      <c r="S1741" s="7" t="s">
        <v>922</v>
      </c>
      <c r="T1741" s="7" t="s">
        <v>461</v>
      </c>
      <c r="U1741" s="2">
        <f t="shared" si="567"/>
        <v>1</v>
      </c>
      <c r="V1741" s="2" t="b">
        <f t="shared" si="568"/>
        <v>1</v>
      </c>
      <c r="W1741" s="17" t="b">
        <f t="shared" si="569"/>
        <v>0</v>
      </c>
      <c r="X1741" s="2" t="b">
        <f t="shared" si="570"/>
        <v>0</v>
      </c>
      <c r="Y1741" s="2" t="b">
        <f t="shared" si="571"/>
        <v>0</v>
      </c>
      <c r="Z1741" s="2" t="b">
        <f t="shared" si="572"/>
        <v>0</v>
      </c>
      <c r="AA1741" s="2" t="b">
        <f t="shared" si="573"/>
        <v>0</v>
      </c>
      <c r="AB1741" s="2" t="b">
        <f t="shared" si="574"/>
        <v>0</v>
      </c>
      <c r="AC1741" s="2" t="b">
        <f t="shared" si="575"/>
        <v>0</v>
      </c>
      <c r="AD1741" s="2" t="b">
        <f t="shared" si="576"/>
        <v>0</v>
      </c>
      <c r="AE1741" s="2" t="b">
        <f t="shared" si="577"/>
        <v>0</v>
      </c>
      <c r="AF1741" s="2" t="b">
        <f t="shared" si="578"/>
        <v>0</v>
      </c>
      <c r="AG1741" s="2" t="b">
        <f t="shared" si="579"/>
        <v>0</v>
      </c>
      <c r="AH1741" s="17" t="b">
        <f t="shared" si="580"/>
        <v>0</v>
      </c>
      <c r="AI1741" s="2" t="b">
        <f t="shared" si="581"/>
        <v>0</v>
      </c>
      <c r="AJ1741" s="2" t="b">
        <f t="shared" si="582"/>
        <v>0</v>
      </c>
      <c r="AK1741" s="2" t="b">
        <f t="shared" si="583"/>
        <v>0</v>
      </c>
      <c r="AL1741" s="2" t="b">
        <f t="shared" si="584"/>
        <v>0</v>
      </c>
      <c r="AM1741" s="2" t="b">
        <f t="shared" si="585"/>
        <v>0</v>
      </c>
      <c r="AN1741" s="2" t="b">
        <f t="shared" si="586"/>
        <v>0</v>
      </c>
      <c r="AO1741" s="2" t="b">
        <v>0</v>
      </c>
      <c r="AP1741" s="2" t="b">
        <f t="shared" si="587"/>
        <v>0</v>
      </c>
      <c r="AQ1741" s="2" t="b">
        <v>0</v>
      </c>
      <c r="AR1741" s="7">
        <v>1</v>
      </c>
      <c r="AS1741" s="7" t="s">
        <v>5615</v>
      </c>
      <c r="BP1741" s="2"/>
    </row>
    <row r="1742" spans="1:85" s="7" customFormat="1" ht="45" hidden="1" x14ac:dyDescent="0.25">
      <c r="A1742" s="2"/>
      <c r="B1742" s="2"/>
      <c r="C1742" s="2"/>
      <c r="D1742" s="2"/>
      <c r="E1742" s="2"/>
      <c r="F1742" s="2"/>
      <c r="G1742" s="2"/>
      <c r="H1742" s="2"/>
      <c r="I1742" s="2"/>
      <c r="J1742" s="2"/>
      <c r="K1742" s="2"/>
      <c r="L1742" s="11" t="s">
        <v>2462</v>
      </c>
      <c r="M1742" s="2" t="s">
        <v>2463</v>
      </c>
      <c r="N1742" s="7">
        <v>2015</v>
      </c>
      <c r="O1742" s="7">
        <v>1</v>
      </c>
      <c r="P1742" s="9">
        <v>42064</v>
      </c>
      <c r="Q1742" s="7" t="s">
        <v>11</v>
      </c>
      <c r="R1742" s="7" t="s">
        <v>459</v>
      </c>
      <c r="S1742" s="7" t="s">
        <v>2457</v>
      </c>
      <c r="U1742" s="2">
        <f t="shared" si="567"/>
        <v>1</v>
      </c>
      <c r="V1742" s="2" t="b">
        <f t="shared" si="568"/>
        <v>1</v>
      </c>
      <c r="W1742" s="17" t="b">
        <f t="shared" si="569"/>
        <v>0</v>
      </c>
      <c r="X1742" s="2" t="b">
        <f t="shared" si="570"/>
        <v>0</v>
      </c>
      <c r="Y1742" s="2" t="b">
        <f t="shared" si="571"/>
        <v>0</v>
      </c>
      <c r="Z1742" s="2" t="b">
        <f t="shared" si="572"/>
        <v>0</v>
      </c>
      <c r="AA1742" s="2" t="b">
        <f t="shared" si="573"/>
        <v>0</v>
      </c>
      <c r="AB1742" s="2" t="b">
        <f t="shared" si="574"/>
        <v>0</v>
      </c>
      <c r="AC1742" s="2" t="b">
        <f t="shared" si="575"/>
        <v>0</v>
      </c>
      <c r="AD1742" s="2" t="b">
        <f t="shared" si="576"/>
        <v>0</v>
      </c>
      <c r="AE1742" s="2" t="b">
        <f t="shared" si="577"/>
        <v>0</v>
      </c>
      <c r="AF1742" s="2" t="b">
        <f t="shared" si="578"/>
        <v>0</v>
      </c>
      <c r="AG1742" s="2" t="b">
        <f t="shared" si="579"/>
        <v>0</v>
      </c>
      <c r="AH1742" s="17" t="b">
        <f t="shared" si="580"/>
        <v>0</v>
      </c>
      <c r="AI1742" s="2" t="b">
        <f t="shared" si="581"/>
        <v>0</v>
      </c>
      <c r="AJ1742" s="2" t="b">
        <f t="shared" si="582"/>
        <v>0</v>
      </c>
      <c r="AK1742" s="2" t="b">
        <f t="shared" si="583"/>
        <v>0</v>
      </c>
      <c r="AL1742" s="2" t="b">
        <f t="shared" si="584"/>
        <v>0</v>
      </c>
      <c r="AM1742" s="2" t="b">
        <f t="shared" si="585"/>
        <v>0</v>
      </c>
      <c r="AN1742" s="2" t="b">
        <f t="shared" si="586"/>
        <v>0</v>
      </c>
      <c r="AO1742" s="2" t="b">
        <v>0</v>
      </c>
      <c r="AP1742" s="2" t="b">
        <f t="shared" si="587"/>
        <v>0</v>
      </c>
      <c r="AQ1742" s="2" t="b">
        <v>0</v>
      </c>
      <c r="AR1742" s="7">
        <v>1</v>
      </c>
      <c r="CF1742" s="2"/>
      <c r="CG1742" s="2"/>
    </row>
    <row r="1743" spans="1:85" s="7" customFormat="1" ht="45" hidden="1" x14ac:dyDescent="0.25">
      <c r="A1743" s="2"/>
      <c r="B1743" s="2"/>
      <c r="C1743" s="2"/>
      <c r="D1743" s="2"/>
      <c r="E1743" s="2"/>
      <c r="F1743" s="2"/>
      <c r="G1743" s="2"/>
      <c r="H1743" s="2"/>
      <c r="I1743" s="2"/>
      <c r="J1743" s="2"/>
      <c r="K1743" s="2"/>
      <c r="L1743" s="11" t="s">
        <v>909</v>
      </c>
      <c r="M1743" s="2" t="s">
        <v>910</v>
      </c>
      <c r="N1743" s="7">
        <v>2013</v>
      </c>
      <c r="O1743" s="7">
        <v>1</v>
      </c>
      <c r="P1743" s="9">
        <v>41334</v>
      </c>
      <c r="Q1743" s="7" t="s">
        <v>11</v>
      </c>
      <c r="R1743" s="7" t="s">
        <v>459</v>
      </c>
      <c r="S1743" s="7" t="s">
        <v>903</v>
      </c>
      <c r="T1743" s="7" t="s">
        <v>904</v>
      </c>
      <c r="U1743" s="2">
        <f t="shared" si="567"/>
        <v>1</v>
      </c>
      <c r="V1743" s="2" t="b">
        <f t="shared" si="568"/>
        <v>1</v>
      </c>
      <c r="W1743" s="17" t="b">
        <f t="shared" si="569"/>
        <v>0</v>
      </c>
      <c r="X1743" s="2" t="b">
        <f t="shared" si="570"/>
        <v>0</v>
      </c>
      <c r="Y1743" s="2" t="b">
        <f t="shared" si="571"/>
        <v>0</v>
      </c>
      <c r="Z1743" s="2" t="b">
        <f t="shared" si="572"/>
        <v>0</v>
      </c>
      <c r="AA1743" s="2" t="b">
        <f t="shared" si="573"/>
        <v>0</v>
      </c>
      <c r="AB1743" s="2" t="b">
        <f t="shared" si="574"/>
        <v>0</v>
      </c>
      <c r="AC1743" s="2" t="b">
        <f t="shared" si="575"/>
        <v>0</v>
      </c>
      <c r="AD1743" s="2" t="b">
        <f t="shared" si="576"/>
        <v>0</v>
      </c>
      <c r="AE1743" s="2" t="b">
        <f t="shared" si="577"/>
        <v>0</v>
      </c>
      <c r="AF1743" s="2" t="b">
        <f t="shared" si="578"/>
        <v>0</v>
      </c>
      <c r="AG1743" s="2" t="b">
        <f t="shared" si="579"/>
        <v>0</v>
      </c>
      <c r="AH1743" s="17" t="b">
        <f t="shared" si="580"/>
        <v>0</v>
      </c>
      <c r="AI1743" s="2" t="b">
        <f t="shared" si="581"/>
        <v>0</v>
      </c>
      <c r="AJ1743" s="2" t="b">
        <f t="shared" si="582"/>
        <v>0</v>
      </c>
      <c r="AK1743" s="2" t="b">
        <f t="shared" si="583"/>
        <v>0</v>
      </c>
      <c r="AL1743" s="2" t="b">
        <f t="shared" si="584"/>
        <v>0</v>
      </c>
      <c r="AM1743" s="2" t="b">
        <f t="shared" si="585"/>
        <v>0</v>
      </c>
      <c r="AN1743" s="2" t="b">
        <f t="shared" si="586"/>
        <v>0</v>
      </c>
      <c r="AO1743" s="2" t="b">
        <v>0</v>
      </c>
      <c r="AP1743" s="2" t="b">
        <f t="shared" si="587"/>
        <v>0</v>
      </c>
      <c r="AQ1743" s="2" t="b">
        <v>0</v>
      </c>
      <c r="AR1743" s="7">
        <v>1</v>
      </c>
      <c r="BP1743" s="2"/>
      <c r="BQ1743" s="2"/>
      <c r="BR1743" s="2"/>
      <c r="BS1743" s="2"/>
      <c r="BT1743" s="2"/>
      <c r="BU1743" s="2"/>
      <c r="BV1743" s="2"/>
      <c r="BW1743" s="2"/>
      <c r="BX1743" s="2"/>
      <c r="BY1743" s="2"/>
      <c r="BZ1743" s="2"/>
      <c r="CA1743" s="2"/>
      <c r="CB1743" s="2"/>
      <c r="CC1743" s="2"/>
      <c r="CD1743" s="2"/>
      <c r="CE1743" s="2"/>
      <c r="CF1743" s="5"/>
      <c r="CG1743" s="5"/>
    </row>
    <row r="1744" spans="1:85" s="2" customFormat="1" ht="45" hidden="1" x14ac:dyDescent="0.25">
      <c r="L1744" s="11" t="s">
        <v>1059</v>
      </c>
      <c r="M1744" s="2" t="s">
        <v>1060</v>
      </c>
      <c r="N1744" s="7">
        <v>2012</v>
      </c>
      <c r="O1744" s="7">
        <v>1</v>
      </c>
      <c r="P1744" s="9">
        <v>40969</v>
      </c>
      <c r="Q1744" s="7" t="s">
        <v>11</v>
      </c>
      <c r="R1744" s="7" t="s">
        <v>459</v>
      </c>
      <c r="S1744" s="7" t="s">
        <v>1046</v>
      </c>
      <c r="T1744" s="7" t="s">
        <v>759</v>
      </c>
      <c r="U1744" s="2">
        <f t="shared" si="567"/>
        <v>1</v>
      </c>
      <c r="V1744" s="2" t="b">
        <f t="shared" si="568"/>
        <v>1</v>
      </c>
      <c r="W1744" s="17" t="b">
        <f t="shared" si="569"/>
        <v>0</v>
      </c>
      <c r="X1744" s="2" t="b">
        <f t="shared" si="570"/>
        <v>0</v>
      </c>
      <c r="Y1744" s="2" t="b">
        <f t="shared" si="571"/>
        <v>0</v>
      </c>
      <c r="Z1744" s="2" t="b">
        <f t="shared" si="572"/>
        <v>0</v>
      </c>
      <c r="AA1744" s="2" t="b">
        <f t="shared" si="573"/>
        <v>0</v>
      </c>
      <c r="AB1744" s="2" t="b">
        <f t="shared" si="574"/>
        <v>0</v>
      </c>
      <c r="AC1744" s="2" t="b">
        <f t="shared" si="575"/>
        <v>0</v>
      </c>
      <c r="AD1744" s="2" t="b">
        <f t="shared" si="576"/>
        <v>0</v>
      </c>
      <c r="AE1744" s="2" t="b">
        <f t="shared" si="577"/>
        <v>0</v>
      </c>
      <c r="AF1744" s="2" t="b">
        <f t="shared" si="578"/>
        <v>0</v>
      </c>
      <c r="AG1744" s="2" t="b">
        <f t="shared" si="579"/>
        <v>0</v>
      </c>
      <c r="AH1744" s="17" t="b">
        <f t="shared" si="580"/>
        <v>0</v>
      </c>
      <c r="AI1744" s="2" t="b">
        <f t="shared" si="581"/>
        <v>0</v>
      </c>
      <c r="AJ1744" s="2" t="b">
        <f t="shared" si="582"/>
        <v>0</v>
      </c>
      <c r="AK1744" s="2" t="b">
        <f t="shared" si="583"/>
        <v>0</v>
      </c>
      <c r="AL1744" s="2" t="b">
        <f t="shared" si="584"/>
        <v>0</v>
      </c>
      <c r="AM1744" s="2" t="b">
        <f t="shared" si="585"/>
        <v>0</v>
      </c>
      <c r="AN1744" s="2" t="b">
        <f t="shared" si="586"/>
        <v>0</v>
      </c>
      <c r="AO1744" s="2" t="b">
        <v>0</v>
      </c>
      <c r="AP1744" s="2" t="b">
        <f t="shared" si="587"/>
        <v>0</v>
      </c>
      <c r="AQ1744" s="2" t="b">
        <v>0</v>
      </c>
      <c r="AR1744" s="7">
        <v>1</v>
      </c>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row>
    <row r="1745" spans="1:85" s="2" customFormat="1" ht="45" hidden="1" x14ac:dyDescent="0.25">
      <c r="L1745" s="11" t="s">
        <v>951</v>
      </c>
      <c r="M1745" s="2" t="s">
        <v>952</v>
      </c>
      <c r="N1745" s="7">
        <v>2012</v>
      </c>
      <c r="O1745" s="7">
        <v>1</v>
      </c>
      <c r="P1745" s="9">
        <v>40969</v>
      </c>
      <c r="Q1745" s="7" t="s">
        <v>11</v>
      </c>
      <c r="R1745" s="7" t="s">
        <v>459</v>
      </c>
      <c r="S1745" s="7" t="s">
        <v>944</v>
      </c>
      <c r="T1745" s="7" t="s">
        <v>495</v>
      </c>
      <c r="U1745" s="2">
        <f t="shared" si="567"/>
        <v>1</v>
      </c>
      <c r="V1745" s="2" t="b">
        <f t="shared" si="568"/>
        <v>1</v>
      </c>
      <c r="W1745" s="17" t="b">
        <f t="shared" si="569"/>
        <v>0</v>
      </c>
      <c r="X1745" s="2" t="b">
        <f t="shared" si="570"/>
        <v>0</v>
      </c>
      <c r="Y1745" s="2" t="b">
        <f t="shared" si="571"/>
        <v>0</v>
      </c>
      <c r="Z1745" s="2" t="b">
        <f t="shared" si="572"/>
        <v>0</v>
      </c>
      <c r="AA1745" s="2" t="b">
        <f t="shared" si="573"/>
        <v>0</v>
      </c>
      <c r="AB1745" s="2" t="b">
        <f t="shared" si="574"/>
        <v>0</v>
      </c>
      <c r="AC1745" s="2" t="b">
        <f t="shared" si="575"/>
        <v>0</v>
      </c>
      <c r="AD1745" s="2" t="b">
        <f t="shared" si="576"/>
        <v>0</v>
      </c>
      <c r="AE1745" s="2" t="b">
        <f t="shared" si="577"/>
        <v>0</v>
      </c>
      <c r="AF1745" s="2" t="b">
        <f t="shared" si="578"/>
        <v>0</v>
      </c>
      <c r="AG1745" s="2" t="b">
        <f t="shared" si="579"/>
        <v>0</v>
      </c>
      <c r="AH1745" s="17" t="b">
        <f t="shared" si="580"/>
        <v>0</v>
      </c>
      <c r="AI1745" s="2" t="b">
        <f t="shared" si="581"/>
        <v>0</v>
      </c>
      <c r="AJ1745" s="2" t="b">
        <f t="shared" si="582"/>
        <v>0</v>
      </c>
      <c r="AK1745" s="2" t="b">
        <f t="shared" si="583"/>
        <v>0</v>
      </c>
      <c r="AL1745" s="2" t="b">
        <f t="shared" si="584"/>
        <v>0</v>
      </c>
      <c r="AM1745" s="2" t="b">
        <f t="shared" si="585"/>
        <v>0</v>
      </c>
      <c r="AN1745" s="2" t="b">
        <f t="shared" si="586"/>
        <v>0</v>
      </c>
      <c r="AO1745" s="2" t="b">
        <v>0</v>
      </c>
      <c r="AP1745" s="2" t="b">
        <f t="shared" si="587"/>
        <v>0</v>
      </c>
      <c r="AQ1745" s="2" t="b">
        <v>0</v>
      </c>
      <c r="AR1745" s="7">
        <v>1</v>
      </c>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row>
    <row r="1746" spans="1:85" s="7" customFormat="1" ht="45" hidden="1" x14ac:dyDescent="0.25">
      <c r="A1746" s="2"/>
      <c r="B1746" s="2"/>
      <c r="C1746" s="2"/>
      <c r="D1746" s="2"/>
      <c r="E1746" s="2"/>
      <c r="F1746" s="2"/>
      <c r="G1746" s="2"/>
      <c r="H1746" s="2"/>
      <c r="I1746" s="2"/>
      <c r="J1746" s="2"/>
      <c r="K1746" s="2"/>
      <c r="L1746" s="11" t="s">
        <v>916</v>
      </c>
      <c r="M1746" s="2" t="s">
        <v>917</v>
      </c>
      <c r="N1746" s="7">
        <v>2012</v>
      </c>
      <c r="O1746" s="7">
        <v>1</v>
      </c>
      <c r="P1746" s="9">
        <v>40999</v>
      </c>
      <c r="Q1746" s="7" t="s">
        <v>11</v>
      </c>
      <c r="R1746" s="7" t="s">
        <v>459</v>
      </c>
      <c r="S1746" s="7" t="s">
        <v>915</v>
      </c>
      <c r="T1746" s="7" t="s">
        <v>782</v>
      </c>
      <c r="U1746" s="2">
        <f t="shared" si="567"/>
        <v>1</v>
      </c>
      <c r="V1746" s="2" t="b">
        <f t="shared" si="568"/>
        <v>1</v>
      </c>
      <c r="W1746" s="17" t="b">
        <f t="shared" si="569"/>
        <v>0</v>
      </c>
      <c r="X1746" s="2" t="b">
        <f t="shared" si="570"/>
        <v>0</v>
      </c>
      <c r="Y1746" s="2" t="b">
        <f t="shared" si="571"/>
        <v>0</v>
      </c>
      <c r="Z1746" s="2" t="b">
        <f t="shared" si="572"/>
        <v>0</v>
      </c>
      <c r="AA1746" s="2" t="b">
        <f t="shared" si="573"/>
        <v>0</v>
      </c>
      <c r="AB1746" s="2" t="b">
        <f t="shared" si="574"/>
        <v>0</v>
      </c>
      <c r="AC1746" s="2" t="b">
        <f t="shared" si="575"/>
        <v>0</v>
      </c>
      <c r="AD1746" s="2" t="b">
        <f t="shared" si="576"/>
        <v>0</v>
      </c>
      <c r="AE1746" s="2" t="b">
        <f t="shared" si="577"/>
        <v>0</v>
      </c>
      <c r="AF1746" s="2" t="b">
        <f t="shared" si="578"/>
        <v>0</v>
      </c>
      <c r="AG1746" s="2" t="b">
        <f t="shared" si="579"/>
        <v>0</v>
      </c>
      <c r="AH1746" s="17" t="b">
        <f t="shared" si="580"/>
        <v>0</v>
      </c>
      <c r="AI1746" s="2" t="b">
        <f t="shared" si="581"/>
        <v>0</v>
      </c>
      <c r="AJ1746" s="2" t="b">
        <f t="shared" si="582"/>
        <v>0</v>
      </c>
      <c r="AK1746" s="2" t="b">
        <f t="shared" si="583"/>
        <v>0</v>
      </c>
      <c r="AL1746" s="2" t="b">
        <f t="shared" si="584"/>
        <v>0</v>
      </c>
      <c r="AM1746" s="2" t="b">
        <f t="shared" si="585"/>
        <v>0</v>
      </c>
      <c r="AN1746" s="2" t="b">
        <f t="shared" si="586"/>
        <v>0</v>
      </c>
      <c r="AO1746" s="2" t="b">
        <v>0</v>
      </c>
      <c r="AP1746" s="2" t="b">
        <f t="shared" si="587"/>
        <v>0</v>
      </c>
      <c r="AQ1746" s="2" t="b">
        <v>0</v>
      </c>
      <c r="AR1746" s="7">
        <v>1</v>
      </c>
    </row>
    <row r="1747" spans="1:85" s="7" customFormat="1" ht="45" hidden="1" x14ac:dyDescent="0.25">
      <c r="A1747" s="2"/>
      <c r="B1747" s="2"/>
      <c r="C1747" s="2"/>
      <c r="D1747" s="2"/>
      <c r="E1747" s="2"/>
      <c r="F1747" s="2"/>
      <c r="G1747" s="2"/>
      <c r="H1747" s="2"/>
      <c r="I1747" s="2"/>
      <c r="J1747" s="2"/>
      <c r="K1747" s="2"/>
      <c r="L1747" s="11" t="s">
        <v>2448</v>
      </c>
      <c r="M1747" s="2" t="s">
        <v>2449</v>
      </c>
      <c r="N1747" s="7">
        <v>2012</v>
      </c>
      <c r="O1747" s="7">
        <v>1</v>
      </c>
      <c r="P1747" s="9">
        <v>40999</v>
      </c>
      <c r="Q1747" s="7" t="s">
        <v>11</v>
      </c>
      <c r="R1747" s="7" t="s">
        <v>459</v>
      </c>
      <c r="S1747" s="7" t="s">
        <v>2437</v>
      </c>
      <c r="T1747" s="7" t="s">
        <v>484</v>
      </c>
      <c r="U1747" s="2">
        <f t="shared" si="567"/>
        <v>1</v>
      </c>
      <c r="V1747" s="2" t="b">
        <f t="shared" si="568"/>
        <v>1</v>
      </c>
      <c r="W1747" s="17" t="b">
        <f t="shared" si="569"/>
        <v>0</v>
      </c>
      <c r="X1747" s="2" t="b">
        <f t="shared" si="570"/>
        <v>0</v>
      </c>
      <c r="Y1747" s="2" t="b">
        <f t="shared" si="571"/>
        <v>0</v>
      </c>
      <c r="Z1747" s="2" t="b">
        <f t="shared" si="572"/>
        <v>0</v>
      </c>
      <c r="AA1747" s="2" t="b">
        <f t="shared" si="573"/>
        <v>0</v>
      </c>
      <c r="AB1747" s="2" t="b">
        <f t="shared" si="574"/>
        <v>0</v>
      </c>
      <c r="AC1747" s="2" t="b">
        <f t="shared" si="575"/>
        <v>0</v>
      </c>
      <c r="AD1747" s="2" t="b">
        <f t="shared" si="576"/>
        <v>0</v>
      </c>
      <c r="AE1747" s="2" t="b">
        <f t="shared" si="577"/>
        <v>0</v>
      </c>
      <c r="AF1747" s="2" t="b">
        <f t="shared" si="578"/>
        <v>0</v>
      </c>
      <c r="AG1747" s="2" t="b">
        <f t="shared" si="579"/>
        <v>0</v>
      </c>
      <c r="AH1747" s="17" t="b">
        <f t="shared" si="580"/>
        <v>0</v>
      </c>
      <c r="AI1747" s="2" t="b">
        <f t="shared" si="581"/>
        <v>0</v>
      </c>
      <c r="AJ1747" s="2" t="b">
        <f t="shared" si="582"/>
        <v>0</v>
      </c>
      <c r="AK1747" s="2" t="b">
        <f t="shared" si="583"/>
        <v>0</v>
      </c>
      <c r="AL1747" s="2" t="b">
        <f t="shared" si="584"/>
        <v>0</v>
      </c>
      <c r="AM1747" s="2" t="b">
        <f t="shared" si="585"/>
        <v>0</v>
      </c>
      <c r="AN1747" s="2" t="b">
        <f t="shared" si="586"/>
        <v>0</v>
      </c>
      <c r="AO1747" s="2" t="b">
        <v>0</v>
      </c>
      <c r="AP1747" s="2" t="b">
        <f t="shared" si="587"/>
        <v>0</v>
      </c>
      <c r="AQ1747" s="2" t="b">
        <v>0</v>
      </c>
      <c r="AR1747" s="7">
        <v>1</v>
      </c>
    </row>
    <row r="1748" spans="1:85" s="7" customFormat="1" ht="30" hidden="1" x14ac:dyDescent="0.25">
      <c r="A1748" s="2"/>
      <c r="B1748" s="2"/>
      <c r="C1748" s="2"/>
      <c r="D1748" s="2"/>
      <c r="E1748" s="2"/>
      <c r="F1748" s="2"/>
      <c r="G1748" s="2"/>
      <c r="H1748" s="2"/>
      <c r="I1748" s="2"/>
      <c r="J1748" s="2"/>
      <c r="K1748" s="2"/>
      <c r="L1748" s="11" t="s">
        <v>1079</v>
      </c>
      <c r="M1748" s="2" t="s">
        <v>1080</v>
      </c>
      <c r="N1748" s="7">
        <v>2013</v>
      </c>
      <c r="O1748" s="7">
        <v>1</v>
      </c>
      <c r="P1748" s="9">
        <v>41364</v>
      </c>
      <c r="Q1748" s="7" t="s">
        <v>11</v>
      </c>
      <c r="R1748" s="7" t="s">
        <v>459</v>
      </c>
      <c r="S1748" s="7" t="s">
        <v>1065</v>
      </c>
      <c r="T1748" s="7" t="s">
        <v>1066</v>
      </c>
      <c r="U1748" s="2">
        <f t="shared" si="567"/>
        <v>1</v>
      </c>
      <c r="V1748" s="2" t="b">
        <f t="shared" si="568"/>
        <v>1</v>
      </c>
      <c r="W1748" s="17" t="b">
        <f t="shared" si="569"/>
        <v>0</v>
      </c>
      <c r="X1748" s="2" t="b">
        <f t="shared" si="570"/>
        <v>0</v>
      </c>
      <c r="Y1748" s="2" t="b">
        <f t="shared" si="571"/>
        <v>0</v>
      </c>
      <c r="Z1748" s="2" t="b">
        <f t="shared" si="572"/>
        <v>0</v>
      </c>
      <c r="AA1748" s="2" t="b">
        <f t="shared" si="573"/>
        <v>0</v>
      </c>
      <c r="AB1748" s="2" t="b">
        <f t="shared" si="574"/>
        <v>0</v>
      </c>
      <c r="AC1748" s="2" t="b">
        <f t="shared" si="575"/>
        <v>0</v>
      </c>
      <c r="AD1748" s="2" t="b">
        <f t="shared" si="576"/>
        <v>0</v>
      </c>
      <c r="AE1748" s="2" t="b">
        <f t="shared" si="577"/>
        <v>0</v>
      </c>
      <c r="AF1748" s="2" t="b">
        <f t="shared" si="578"/>
        <v>0</v>
      </c>
      <c r="AG1748" s="2" t="b">
        <f t="shared" si="579"/>
        <v>0</v>
      </c>
      <c r="AH1748" s="17" t="b">
        <f t="shared" si="580"/>
        <v>0</v>
      </c>
      <c r="AI1748" s="2" t="b">
        <f t="shared" si="581"/>
        <v>0</v>
      </c>
      <c r="AJ1748" s="2" t="b">
        <f t="shared" si="582"/>
        <v>0</v>
      </c>
      <c r="AK1748" s="2" t="b">
        <f t="shared" si="583"/>
        <v>0</v>
      </c>
      <c r="AL1748" s="2" t="b">
        <f t="shared" si="584"/>
        <v>0</v>
      </c>
      <c r="AM1748" s="2" t="b">
        <f t="shared" si="585"/>
        <v>0</v>
      </c>
      <c r="AN1748" s="2" t="b">
        <f t="shared" si="586"/>
        <v>0</v>
      </c>
      <c r="AO1748" s="2" t="b">
        <v>0</v>
      </c>
      <c r="AP1748" s="2" t="b">
        <f t="shared" si="587"/>
        <v>0</v>
      </c>
      <c r="AQ1748" s="2" t="b">
        <v>0</v>
      </c>
      <c r="AR1748" s="7">
        <v>1</v>
      </c>
    </row>
    <row r="1749" spans="1:85" s="2" customFormat="1" ht="45" hidden="1" x14ac:dyDescent="0.25">
      <c r="L1749" s="11" t="s">
        <v>2450</v>
      </c>
      <c r="M1749" s="2" t="s">
        <v>2451</v>
      </c>
      <c r="N1749" s="7">
        <v>2012</v>
      </c>
      <c r="O1749" s="7">
        <v>1</v>
      </c>
      <c r="P1749" s="8">
        <v>40999.709722222222</v>
      </c>
      <c r="Q1749" s="7" t="s">
        <v>11</v>
      </c>
      <c r="R1749" s="7" t="s">
        <v>459</v>
      </c>
      <c r="S1749" s="7" t="s">
        <v>2437</v>
      </c>
      <c r="T1749" s="7" t="s">
        <v>484</v>
      </c>
      <c r="U1749" s="2">
        <f t="shared" si="567"/>
        <v>1</v>
      </c>
      <c r="V1749" s="2" t="b">
        <f t="shared" si="568"/>
        <v>1</v>
      </c>
      <c r="W1749" s="17" t="b">
        <f t="shared" si="569"/>
        <v>0</v>
      </c>
      <c r="X1749" s="2" t="b">
        <f t="shared" si="570"/>
        <v>0</v>
      </c>
      <c r="Y1749" s="2" t="b">
        <f t="shared" si="571"/>
        <v>0</v>
      </c>
      <c r="Z1749" s="2" t="b">
        <f t="shared" si="572"/>
        <v>0</v>
      </c>
      <c r="AA1749" s="2" t="b">
        <f t="shared" si="573"/>
        <v>0</v>
      </c>
      <c r="AB1749" s="2" t="b">
        <f t="shared" si="574"/>
        <v>0</v>
      </c>
      <c r="AC1749" s="2" t="b">
        <f t="shared" si="575"/>
        <v>0</v>
      </c>
      <c r="AD1749" s="2" t="b">
        <f t="shared" si="576"/>
        <v>0</v>
      </c>
      <c r="AE1749" s="2" t="b">
        <f t="shared" si="577"/>
        <v>0</v>
      </c>
      <c r="AF1749" s="2" t="b">
        <f t="shared" si="578"/>
        <v>0</v>
      </c>
      <c r="AG1749" s="2" t="b">
        <f t="shared" si="579"/>
        <v>0</v>
      </c>
      <c r="AH1749" s="17" t="b">
        <f t="shared" si="580"/>
        <v>0</v>
      </c>
      <c r="AI1749" s="2" t="b">
        <f t="shared" si="581"/>
        <v>0</v>
      </c>
      <c r="AJ1749" s="2" t="b">
        <f t="shared" si="582"/>
        <v>0</v>
      </c>
      <c r="AK1749" s="2" t="b">
        <f t="shared" si="583"/>
        <v>0</v>
      </c>
      <c r="AL1749" s="2" t="b">
        <f t="shared" si="584"/>
        <v>0</v>
      </c>
      <c r="AM1749" s="2" t="b">
        <f t="shared" si="585"/>
        <v>0</v>
      </c>
      <c r="AN1749" s="2" t="b">
        <f t="shared" si="586"/>
        <v>0</v>
      </c>
      <c r="AO1749" s="2" t="b">
        <v>0</v>
      </c>
      <c r="AP1749" s="2" t="b">
        <f t="shared" si="587"/>
        <v>0</v>
      </c>
      <c r="AQ1749" s="2" t="b">
        <v>0</v>
      </c>
      <c r="AR1749" s="7">
        <v>1</v>
      </c>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row>
    <row r="1750" spans="1:85" s="5" customFormat="1" ht="45" hidden="1" x14ac:dyDescent="0.25">
      <c r="A1750" s="2"/>
      <c r="B1750" s="2"/>
      <c r="C1750" s="2"/>
      <c r="D1750" s="2"/>
      <c r="E1750" s="2"/>
      <c r="F1750" s="2"/>
      <c r="G1750" s="2"/>
      <c r="H1750" s="2"/>
      <c r="I1750" s="2"/>
      <c r="J1750" s="2"/>
      <c r="K1750" s="2"/>
      <c r="L1750" s="11" t="s">
        <v>1123</v>
      </c>
      <c r="M1750" s="2" t="s">
        <v>1124</v>
      </c>
      <c r="N1750" s="7">
        <v>2012</v>
      </c>
      <c r="O1750" s="7">
        <v>1</v>
      </c>
      <c r="P1750" s="9">
        <v>40909</v>
      </c>
      <c r="Q1750" s="7" t="s">
        <v>11</v>
      </c>
      <c r="R1750" s="7" t="s">
        <v>459</v>
      </c>
      <c r="S1750" s="7" t="s">
        <v>1118</v>
      </c>
      <c r="T1750" s="7" t="s">
        <v>465</v>
      </c>
      <c r="U1750" s="2">
        <f t="shared" si="567"/>
        <v>1</v>
      </c>
      <c r="V1750" s="2" t="b">
        <f t="shared" si="568"/>
        <v>1</v>
      </c>
      <c r="W1750" s="17" t="b">
        <f t="shared" si="569"/>
        <v>0</v>
      </c>
      <c r="X1750" s="2" t="b">
        <f t="shared" si="570"/>
        <v>0</v>
      </c>
      <c r="Y1750" s="2" t="b">
        <f t="shared" si="571"/>
        <v>0</v>
      </c>
      <c r="Z1750" s="2" t="b">
        <f t="shared" si="572"/>
        <v>0</v>
      </c>
      <c r="AA1750" s="2" t="b">
        <f t="shared" si="573"/>
        <v>0</v>
      </c>
      <c r="AB1750" s="2" t="b">
        <f t="shared" si="574"/>
        <v>0</v>
      </c>
      <c r="AC1750" s="2" t="b">
        <f t="shared" si="575"/>
        <v>0</v>
      </c>
      <c r="AD1750" s="2" t="b">
        <f t="shared" si="576"/>
        <v>0</v>
      </c>
      <c r="AE1750" s="2" t="b">
        <f t="shared" si="577"/>
        <v>0</v>
      </c>
      <c r="AF1750" s="2" t="b">
        <f t="shared" si="578"/>
        <v>0</v>
      </c>
      <c r="AG1750" s="2" t="b">
        <f t="shared" si="579"/>
        <v>0</v>
      </c>
      <c r="AH1750" s="17" t="b">
        <f t="shared" si="580"/>
        <v>0</v>
      </c>
      <c r="AI1750" s="2" t="b">
        <f t="shared" si="581"/>
        <v>0</v>
      </c>
      <c r="AJ1750" s="2" t="b">
        <f t="shared" si="582"/>
        <v>0</v>
      </c>
      <c r="AK1750" s="2" t="b">
        <f t="shared" si="583"/>
        <v>0</v>
      </c>
      <c r="AL1750" s="2" t="b">
        <f t="shared" si="584"/>
        <v>0</v>
      </c>
      <c r="AM1750" s="2" t="b">
        <f t="shared" si="585"/>
        <v>0</v>
      </c>
      <c r="AN1750" s="2" t="b">
        <f t="shared" si="586"/>
        <v>0</v>
      </c>
      <c r="AO1750" s="2" t="b">
        <v>0</v>
      </c>
      <c r="AP1750" s="2" t="b">
        <f t="shared" si="587"/>
        <v>0</v>
      </c>
      <c r="AQ1750" s="2" t="b">
        <v>0</v>
      </c>
      <c r="AR1750" s="7">
        <v>1</v>
      </c>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row>
    <row r="1751" spans="1:85" s="7" customFormat="1" ht="45" hidden="1" x14ac:dyDescent="0.25">
      <c r="A1751" s="2"/>
      <c r="B1751" s="2"/>
      <c r="C1751" s="2"/>
      <c r="D1751" s="2"/>
      <c r="E1751" s="2"/>
      <c r="F1751" s="2"/>
      <c r="G1751" s="2"/>
      <c r="H1751" s="2"/>
      <c r="I1751" s="2"/>
      <c r="J1751" s="2"/>
      <c r="K1751" s="2"/>
      <c r="L1751" s="11" t="s">
        <v>1133</v>
      </c>
      <c r="M1751" s="2" t="s">
        <v>1134</v>
      </c>
      <c r="N1751" s="7">
        <v>2013</v>
      </c>
      <c r="O1751" s="7">
        <v>1</v>
      </c>
      <c r="P1751" s="9">
        <v>41364</v>
      </c>
      <c r="Q1751" s="7" t="s">
        <v>11</v>
      </c>
      <c r="R1751" s="7" t="s">
        <v>459</v>
      </c>
      <c r="S1751" s="7" t="s">
        <v>1129</v>
      </c>
      <c r="T1751" s="7" t="s">
        <v>1130</v>
      </c>
      <c r="U1751" s="2">
        <f t="shared" si="567"/>
        <v>1</v>
      </c>
      <c r="V1751" s="2" t="b">
        <f t="shared" si="568"/>
        <v>1</v>
      </c>
      <c r="W1751" s="17" t="b">
        <f t="shared" si="569"/>
        <v>0</v>
      </c>
      <c r="X1751" s="2" t="b">
        <f t="shared" si="570"/>
        <v>0</v>
      </c>
      <c r="Y1751" s="2" t="b">
        <f t="shared" si="571"/>
        <v>0</v>
      </c>
      <c r="Z1751" s="2" t="b">
        <f t="shared" si="572"/>
        <v>0</v>
      </c>
      <c r="AA1751" s="2" t="b">
        <f t="shared" si="573"/>
        <v>0</v>
      </c>
      <c r="AB1751" s="2" t="b">
        <f t="shared" si="574"/>
        <v>0</v>
      </c>
      <c r="AC1751" s="2" t="b">
        <f t="shared" si="575"/>
        <v>0</v>
      </c>
      <c r="AD1751" s="2" t="b">
        <f t="shared" si="576"/>
        <v>0</v>
      </c>
      <c r="AE1751" s="2" t="b">
        <f t="shared" si="577"/>
        <v>0</v>
      </c>
      <c r="AF1751" s="2" t="b">
        <f t="shared" si="578"/>
        <v>0</v>
      </c>
      <c r="AG1751" s="2" t="b">
        <f t="shared" si="579"/>
        <v>0</v>
      </c>
      <c r="AH1751" s="17" t="b">
        <f t="shared" si="580"/>
        <v>0</v>
      </c>
      <c r="AI1751" s="2" t="b">
        <f t="shared" si="581"/>
        <v>0</v>
      </c>
      <c r="AJ1751" s="2" t="b">
        <f t="shared" si="582"/>
        <v>0</v>
      </c>
      <c r="AK1751" s="2" t="b">
        <f t="shared" si="583"/>
        <v>0</v>
      </c>
      <c r="AL1751" s="2" t="b">
        <f t="shared" si="584"/>
        <v>0</v>
      </c>
      <c r="AM1751" s="2" t="b">
        <f t="shared" si="585"/>
        <v>0</v>
      </c>
      <c r="AN1751" s="2" t="b">
        <f t="shared" si="586"/>
        <v>0</v>
      </c>
      <c r="AO1751" s="2" t="b">
        <v>0</v>
      </c>
      <c r="AP1751" s="2" t="b">
        <f t="shared" si="587"/>
        <v>0</v>
      </c>
      <c r="AQ1751" s="2" t="b">
        <v>0</v>
      </c>
      <c r="AR1751" s="7">
        <v>1</v>
      </c>
      <c r="BP1751" s="2"/>
    </row>
    <row r="1752" spans="1:85" s="7" customFormat="1" ht="45" hidden="1" x14ac:dyDescent="0.25">
      <c r="A1752" s="2"/>
      <c r="B1752" s="2"/>
      <c r="C1752" s="2"/>
      <c r="D1752" s="2"/>
      <c r="E1752" s="2"/>
      <c r="F1752" s="2"/>
      <c r="G1752" s="2"/>
      <c r="H1752" s="2"/>
      <c r="I1752" s="2"/>
      <c r="J1752" s="2"/>
      <c r="K1752" s="2"/>
      <c r="L1752" s="11" t="s">
        <v>1175</v>
      </c>
      <c r="M1752" s="2" t="s">
        <v>1176</v>
      </c>
      <c r="N1752" s="7">
        <v>2013</v>
      </c>
      <c r="O1752" s="7">
        <v>1</v>
      </c>
      <c r="P1752" s="9">
        <v>41275</v>
      </c>
      <c r="Q1752" s="7" t="s">
        <v>11</v>
      </c>
      <c r="R1752" s="7" t="s">
        <v>459</v>
      </c>
      <c r="S1752" s="7" t="s">
        <v>1167</v>
      </c>
      <c r="T1752" s="7" t="s">
        <v>1168</v>
      </c>
      <c r="U1752" s="2">
        <f t="shared" si="567"/>
        <v>1</v>
      </c>
      <c r="V1752" s="2" t="b">
        <f t="shared" si="568"/>
        <v>1</v>
      </c>
      <c r="W1752" s="17" t="b">
        <f t="shared" si="569"/>
        <v>0</v>
      </c>
      <c r="X1752" s="2" t="b">
        <f t="shared" si="570"/>
        <v>0</v>
      </c>
      <c r="Y1752" s="2" t="b">
        <f t="shared" si="571"/>
        <v>0</v>
      </c>
      <c r="Z1752" s="2" t="b">
        <f t="shared" si="572"/>
        <v>0</v>
      </c>
      <c r="AA1752" s="2" t="b">
        <f t="shared" si="573"/>
        <v>0</v>
      </c>
      <c r="AB1752" s="2" t="b">
        <f t="shared" si="574"/>
        <v>0</v>
      </c>
      <c r="AC1752" s="2" t="b">
        <f t="shared" si="575"/>
        <v>0</v>
      </c>
      <c r="AD1752" s="2" t="b">
        <f t="shared" si="576"/>
        <v>0</v>
      </c>
      <c r="AE1752" s="2" t="b">
        <f t="shared" si="577"/>
        <v>0</v>
      </c>
      <c r="AF1752" s="2" t="b">
        <f t="shared" si="578"/>
        <v>0</v>
      </c>
      <c r="AG1752" s="2" t="b">
        <f t="shared" si="579"/>
        <v>0</v>
      </c>
      <c r="AH1752" s="17" t="b">
        <f t="shared" si="580"/>
        <v>0</v>
      </c>
      <c r="AI1752" s="2" t="b">
        <f t="shared" si="581"/>
        <v>0</v>
      </c>
      <c r="AJ1752" s="2" t="b">
        <f t="shared" si="582"/>
        <v>0</v>
      </c>
      <c r="AK1752" s="2" t="b">
        <f t="shared" si="583"/>
        <v>0</v>
      </c>
      <c r="AL1752" s="2" t="b">
        <f t="shared" si="584"/>
        <v>0</v>
      </c>
      <c r="AM1752" s="2" t="b">
        <f t="shared" si="585"/>
        <v>0</v>
      </c>
      <c r="AN1752" s="2" t="b">
        <f t="shared" si="586"/>
        <v>0</v>
      </c>
      <c r="AO1752" s="2" t="b">
        <v>0</v>
      </c>
      <c r="AP1752" s="2" t="b">
        <f t="shared" si="587"/>
        <v>0</v>
      </c>
      <c r="AQ1752" s="2" t="b">
        <v>0</v>
      </c>
      <c r="AR1752" s="7">
        <v>1</v>
      </c>
      <c r="BQ1752" s="2"/>
      <c r="BR1752" s="2"/>
      <c r="BS1752" s="2"/>
      <c r="BT1752" s="2"/>
      <c r="BU1752" s="2"/>
      <c r="BV1752" s="2"/>
      <c r="BW1752" s="2"/>
      <c r="BX1752" s="2"/>
      <c r="BY1752" s="2"/>
      <c r="BZ1752" s="2"/>
      <c r="CA1752" s="2"/>
      <c r="CB1752" s="2"/>
      <c r="CC1752" s="2"/>
      <c r="CD1752" s="2"/>
      <c r="CE1752" s="2"/>
    </row>
    <row r="1753" spans="1:85" s="7" customFormat="1" ht="45" hidden="1" x14ac:dyDescent="0.25">
      <c r="A1753" s="2"/>
      <c r="B1753" s="2"/>
      <c r="C1753" s="2"/>
      <c r="D1753" s="2"/>
      <c r="E1753" s="2"/>
      <c r="F1753" s="2"/>
      <c r="G1753" s="2"/>
      <c r="H1753" s="2"/>
      <c r="I1753" s="2"/>
      <c r="J1753" s="2"/>
      <c r="K1753" s="2"/>
      <c r="L1753" s="11" t="s">
        <v>1195</v>
      </c>
      <c r="M1753" s="2" t="s">
        <v>1196</v>
      </c>
      <c r="N1753" s="7">
        <v>2012</v>
      </c>
      <c r="O1753" s="7">
        <v>1</v>
      </c>
      <c r="P1753" s="9">
        <v>40909</v>
      </c>
      <c r="Q1753" s="7" t="s">
        <v>11</v>
      </c>
      <c r="R1753" s="7" t="s">
        <v>459</v>
      </c>
      <c r="S1753" s="7" t="s">
        <v>1197</v>
      </c>
      <c r="U1753" s="2">
        <f t="shared" si="567"/>
        <v>1</v>
      </c>
      <c r="V1753" s="2" t="b">
        <f t="shared" si="568"/>
        <v>1</v>
      </c>
      <c r="W1753" s="17" t="b">
        <f t="shared" si="569"/>
        <v>0</v>
      </c>
      <c r="X1753" s="2" t="b">
        <f t="shared" si="570"/>
        <v>0</v>
      </c>
      <c r="Y1753" s="2" t="b">
        <f t="shared" si="571"/>
        <v>0</v>
      </c>
      <c r="Z1753" s="2" t="b">
        <f t="shared" si="572"/>
        <v>0</v>
      </c>
      <c r="AA1753" s="2" t="b">
        <f t="shared" si="573"/>
        <v>0</v>
      </c>
      <c r="AB1753" s="2" t="b">
        <f t="shared" si="574"/>
        <v>0</v>
      </c>
      <c r="AC1753" s="2" t="b">
        <f t="shared" si="575"/>
        <v>0</v>
      </c>
      <c r="AD1753" s="2" t="b">
        <f t="shared" si="576"/>
        <v>0</v>
      </c>
      <c r="AE1753" s="2" t="b">
        <f t="shared" si="577"/>
        <v>0</v>
      </c>
      <c r="AF1753" s="2" t="b">
        <f t="shared" si="578"/>
        <v>0</v>
      </c>
      <c r="AG1753" s="2" t="b">
        <f t="shared" si="579"/>
        <v>0</v>
      </c>
      <c r="AH1753" s="17" t="b">
        <f t="shared" si="580"/>
        <v>0</v>
      </c>
      <c r="AI1753" s="2" t="b">
        <f t="shared" si="581"/>
        <v>0</v>
      </c>
      <c r="AJ1753" s="2" t="b">
        <f t="shared" si="582"/>
        <v>0</v>
      </c>
      <c r="AK1753" s="2" t="b">
        <f t="shared" si="583"/>
        <v>0</v>
      </c>
      <c r="AL1753" s="2" t="b">
        <f t="shared" si="584"/>
        <v>0</v>
      </c>
      <c r="AM1753" s="2" t="b">
        <f t="shared" si="585"/>
        <v>0</v>
      </c>
      <c r="AN1753" s="2" t="b">
        <f t="shared" si="586"/>
        <v>0</v>
      </c>
      <c r="AO1753" s="2" t="b">
        <v>0</v>
      </c>
      <c r="AP1753" s="2" t="b">
        <f t="shared" si="587"/>
        <v>0</v>
      </c>
      <c r="AQ1753" s="2" t="b">
        <v>0</v>
      </c>
      <c r="AR1753" s="7">
        <v>1</v>
      </c>
    </row>
    <row r="1754" spans="1:85" s="7" customFormat="1" ht="60" hidden="1" x14ac:dyDescent="0.25">
      <c r="A1754" s="2"/>
      <c r="B1754" s="2"/>
      <c r="C1754" s="2"/>
      <c r="D1754" s="2"/>
      <c r="E1754" s="2"/>
      <c r="F1754" s="2"/>
      <c r="G1754" s="2"/>
      <c r="H1754" s="2"/>
      <c r="I1754" s="2"/>
      <c r="J1754" s="2"/>
      <c r="K1754" s="2"/>
      <c r="L1754" s="11" t="s">
        <v>987</v>
      </c>
      <c r="M1754" s="2" t="s">
        <v>988</v>
      </c>
      <c r="N1754" s="7">
        <v>2012</v>
      </c>
      <c r="O1754" s="7">
        <v>1</v>
      </c>
      <c r="P1754" s="9">
        <v>40999</v>
      </c>
      <c r="Q1754" s="7" t="s">
        <v>11</v>
      </c>
      <c r="R1754" s="7" t="s">
        <v>459</v>
      </c>
      <c r="S1754" s="7" t="s">
        <v>976</v>
      </c>
      <c r="T1754" s="7" t="s">
        <v>782</v>
      </c>
      <c r="U1754" s="2">
        <f t="shared" si="567"/>
        <v>1</v>
      </c>
      <c r="V1754" s="2" t="b">
        <f t="shared" si="568"/>
        <v>1</v>
      </c>
      <c r="W1754" s="17" t="b">
        <f t="shared" si="569"/>
        <v>0</v>
      </c>
      <c r="X1754" s="2" t="b">
        <f t="shared" si="570"/>
        <v>0</v>
      </c>
      <c r="Y1754" s="2" t="b">
        <f t="shared" si="571"/>
        <v>0</v>
      </c>
      <c r="Z1754" s="2" t="b">
        <f t="shared" si="572"/>
        <v>0</v>
      </c>
      <c r="AA1754" s="2" t="b">
        <f t="shared" si="573"/>
        <v>0</v>
      </c>
      <c r="AB1754" s="2" t="b">
        <f t="shared" si="574"/>
        <v>0</v>
      </c>
      <c r="AC1754" s="2" t="b">
        <f t="shared" si="575"/>
        <v>0</v>
      </c>
      <c r="AD1754" s="2" t="b">
        <f t="shared" si="576"/>
        <v>0</v>
      </c>
      <c r="AE1754" s="2" t="b">
        <f t="shared" si="577"/>
        <v>0</v>
      </c>
      <c r="AF1754" s="2" t="b">
        <f t="shared" si="578"/>
        <v>0</v>
      </c>
      <c r="AG1754" s="2" t="b">
        <f t="shared" si="579"/>
        <v>0</v>
      </c>
      <c r="AH1754" s="17" t="b">
        <f t="shared" si="580"/>
        <v>0</v>
      </c>
      <c r="AI1754" s="2" t="b">
        <f t="shared" si="581"/>
        <v>0</v>
      </c>
      <c r="AJ1754" s="2" t="b">
        <f t="shared" si="582"/>
        <v>0</v>
      </c>
      <c r="AK1754" s="2" t="b">
        <f t="shared" si="583"/>
        <v>0</v>
      </c>
      <c r="AL1754" s="2" t="b">
        <f t="shared" si="584"/>
        <v>0</v>
      </c>
      <c r="AM1754" s="2" t="b">
        <f t="shared" si="585"/>
        <v>0</v>
      </c>
      <c r="AN1754" s="2" t="b">
        <f t="shared" si="586"/>
        <v>0</v>
      </c>
      <c r="AO1754" s="2" t="b">
        <v>0</v>
      </c>
      <c r="AP1754" s="2" t="b">
        <f t="shared" si="587"/>
        <v>0</v>
      </c>
      <c r="AQ1754" s="2" t="b">
        <v>0</v>
      </c>
      <c r="AR1754" s="7">
        <v>1</v>
      </c>
      <c r="BP1754" s="2"/>
      <c r="BQ1754" s="2"/>
      <c r="BR1754" s="2"/>
      <c r="BS1754" s="2"/>
      <c r="BT1754" s="2"/>
      <c r="BU1754" s="2"/>
      <c r="BV1754" s="2"/>
      <c r="BW1754" s="2"/>
      <c r="BX1754" s="2"/>
      <c r="BY1754" s="2"/>
      <c r="BZ1754" s="2"/>
      <c r="CA1754" s="2"/>
      <c r="CB1754" s="2"/>
      <c r="CC1754" s="2"/>
      <c r="CD1754" s="2"/>
      <c r="CE1754" s="2"/>
    </row>
    <row r="1755" spans="1:85" s="7" customFormat="1" ht="60" hidden="1" x14ac:dyDescent="0.25">
      <c r="A1755" s="2"/>
      <c r="B1755" s="2"/>
      <c r="C1755" s="2"/>
      <c r="D1755" s="2"/>
      <c r="E1755" s="2"/>
      <c r="F1755" s="2"/>
      <c r="G1755" s="2"/>
      <c r="H1755" s="2"/>
      <c r="I1755" s="2"/>
      <c r="J1755" s="2"/>
      <c r="K1755" s="2"/>
      <c r="L1755" s="11" t="s">
        <v>998</v>
      </c>
      <c r="M1755" s="2" t="s">
        <v>999</v>
      </c>
      <c r="N1755" s="7">
        <v>2013</v>
      </c>
      <c r="O1755" s="7">
        <v>1</v>
      </c>
      <c r="P1755" s="9">
        <v>41364</v>
      </c>
      <c r="Q1755" s="7" t="s">
        <v>11</v>
      </c>
      <c r="R1755" s="7" t="s">
        <v>459</v>
      </c>
      <c r="S1755" s="7" t="s">
        <v>991</v>
      </c>
      <c r="T1755" s="7" t="s">
        <v>701</v>
      </c>
      <c r="U1755" s="2">
        <f t="shared" si="567"/>
        <v>1</v>
      </c>
      <c r="V1755" s="2" t="b">
        <f t="shared" si="568"/>
        <v>1</v>
      </c>
      <c r="W1755" s="17" t="b">
        <f t="shared" si="569"/>
        <v>0</v>
      </c>
      <c r="X1755" s="2" t="b">
        <f t="shared" si="570"/>
        <v>0</v>
      </c>
      <c r="Y1755" s="2" t="b">
        <f t="shared" si="571"/>
        <v>0</v>
      </c>
      <c r="Z1755" s="2" t="b">
        <f t="shared" si="572"/>
        <v>0</v>
      </c>
      <c r="AA1755" s="2" t="b">
        <f t="shared" si="573"/>
        <v>0</v>
      </c>
      <c r="AB1755" s="2" t="b">
        <f t="shared" si="574"/>
        <v>0</v>
      </c>
      <c r="AC1755" s="2" t="b">
        <f t="shared" si="575"/>
        <v>0</v>
      </c>
      <c r="AD1755" s="2" t="b">
        <f t="shared" si="576"/>
        <v>0</v>
      </c>
      <c r="AE1755" s="2" t="b">
        <f t="shared" si="577"/>
        <v>0</v>
      </c>
      <c r="AF1755" s="2" t="b">
        <f t="shared" si="578"/>
        <v>0</v>
      </c>
      <c r="AG1755" s="2" t="b">
        <f t="shared" si="579"/>
        <v>0</v>
      </c>
      <c r="AH1755" s="17" t="b">
        <f t="shared" si="580"/>
        <v>0</v>
      </c>
      <c r="AI1755" s="2" t="b">
        <f t="shared" si="581"/>
        <v>0</v>
      </c>
      <c r="AJ1755" s="2" t="b">
        <f t="shared" si="582"/>
        <v>0</v>
      </c>
      <c r="AK1755" s="2" t="b">
        <f t="shared" si="583"/>
        <v>0</v>
      </c>
      <c r="AL1755" s="2" t="b">
        <f t="shared" si="584"/>
        <v>0</v>
      </c>
      <c r="AM1755" s="2" t="b">
        <f t="shared" si="585"/>
        <v>0</v>
      </c>
      <c r="AN1755" s="2" t="b">
        <f t="shared" si="586"/>
        <v>0</v>
      </c>
      <c r="AO1755" s="2" t="b">
        <v>0</v>
      </c>
      <c r="AP1755" s="2" t="b">
        <f t="shared" si="587"/>
        <v>0</v>
      </c>
      <c r="AQ1755" s="2" t="b">
        <v>0</v>
      </c>
      <c r="AR1755" s="7">
        <v>1</v>
      </c>
      <c r="BP1755" s="2"/>
      <c r="CF1755" s="2"/>
      <c r="CG1755" s="2"/>
    </row>
    <row r="1756" spans="1:85" s="7" customFormat="1" ht="60" hidden="1" x14ac:dyDescent="0.25">
      <c r="A1756" s="2"/>
      <c r="B1756" s="5"/>
      <c r="C1756" s="5"/>
      <c r="D1756" s="5"/>
      <c r="E1756" s="5"/>
      <c r="F1756" s="5"/>
      <c r="G1756" s="5"/>
      <c r="H1756" s="5"/>
      <c r="I1756" s="5"/>
      <c r="J1756" s="5"/>
      <c r="K1756" s="5"/>
      <c r="L1756" s="11" t="s">
        <v>2513</v>
      </c>
      <c r="M1756" s="2" t="s">
        <v>2514</v>
      </c>
      <c r="N1756" s="7">
        <v>2012</v>
      </c>
      <c r="O1756" s="7">
        <v>1</v>
      </c>
      <c r="P1756" s="9">
        <v>40999</v>
      </c>
      <c r="Q1756" s="7" t="s">
        <v>11</v>
      </c>
      <c r="R1756" s="7" t="s">
        <v>459</v>
      </c>
      <c r="S1756" s="7" t="s">
        <v>2510</v>
      </c>
      <c r="T1756" s="7" t="s">
        <v>1011</v>
      </c>
      <c r="U1756" s="2">
        <f t="shared" si="567"/>
        <v>1</v>
      </c>
      <c r="V1756" s="2" t="b">
        <f t="shared" si="568"/>
        <v>1</v>
      </c>
      <c r="W1756" s="17" t="b">
        <f t="shared" si="569"/>
        <v>0</v>
      </c>
      <c r="X1756" s="2" t="b">
        <f t="shared" si="570"/>
        <v>0</v>
      </c>
      <c r="Y1756" s="2" t="b">
        <f t="shared" si="571"/>
        <v>0</v>
      </c>
      <c r="Z1756" s="2" t="b">
        <f t="shared" si="572"/>
        <v>0</v>
      </c>
      <c r="AA1756" s="2" t="b">
        <f t="shared" si="573"/>
        <v>0</v>
      </c>
      <c r="AB1756" s="2" t="b">
        <f t="shared" si="574"/>
        <v>0</v>
      </c>
      <c r="AC1756" s="2" t="b">
        <f t="shared" si="575"/>
        <v>0</v>
      </c>
      <c r="AD1756" s="2" t="b">
        <f t="shared" si="576"/>
        <v>0</v>
      </c>
      <c r="AE1756" s="2" t="b">
        <f t="shared" si="577"/>
        <v>0</v>
      </c>
      <c r="AF1756" s="2" t="b">
        <f t="shared" si="578"/>
        <v>0</v>
      </c>
      <c r="AG1756" s="2" t="b">
        <f t="shared" si="579"/>
        <v>0</v>
      </c>
      <c r="AH1756" s="17" t="b">
        <f t="shared" si="580"/>
        <v>0</v>
      </c>
      <c r="AI1756" s="2" t="b">
        <f t="shared" si="581"/>
        <v>0</v>
      </c>
      <c r="AJ1756" s="2" t="b">
        <f t="shared" si="582"/>
        <v>0</v>
      </c>
      <c r="AK1756" s="2" t="b">
        <f t="shared" si="583"/>
        <v>0</v>
      </c>
      <c r="AL1756" s="2" t="b">
        <f t="shared" si="584"/>
        <v>0</v>
      </c>
      <c r="AM1756" s="2" t="b">
        <f t="shared" si="585"/>
        <v>0</v>
      </c>
      <c r="AN1756" s="2" t="b">
        <f t="shared" si="586"/>
        <v>0</v>
      </c>
      <c r="AO1756" s="2" t="b">
        <v>0</v>
      </c>
      <c r="AP1756" s="2" t="b">
        <f t="shared" si="587"/>
        <v>0</v>
      </c>
      <c r="AQ1756" s="2" t="b">
        <v>0</v>
      </c>
      <c r="AR1756" s="7">
        <v>1</v>
      </c>
      <c r="CF1756" s="2"/>
      <c r="CG1756" s="2"/>
    </row>
    <row r="1757" spans="1:85" s="7" customFormat="1" ht="45" hidden="1" x14ac:dyDescent="0.25">
      <c r="A1757" s="2"/>
      <c r="B1757" s="2"/>
      <c r="C1757" s="2"/>
      <c r="D1757" s="2"/>
      <c r="E1757" s="2"/>
      <c r="F1757" s="2"/>
      <c r="G1757" s="2"/>
      <c r="H1757" s="2"/>
      <c r="I1757" s="2"/>
      <c r="J1757" s="2"/>
      <c r="K1757" s="2"/>
      <c r="L1757" s="11" t="s">
        <v>880</v>
      </c>
      <c r="M1757" s="2" t="s">
        <v>881</v>
      </c>
      <c r="N1757" s="7">
        <v>2012</v>
      </c>
      <c r="O1757" s="7">
        <v>1</v>
      </c>
      <c r="P1757" s="9">
        <v>40999</v>
      </c>
      <c r="Q1757" s="7" t="s">
        <v>11</v>
      </c>
      <c r="R1757" s="7" t="s">
        <v>459</v>
      </c>
      <c r="S1757" s="7" t="s">
        <v>871</v>
      </c>
      <c r="T1757" s="7" t="s">
        <v>509</v>
      </c>
      <c r="U1757" s="2">
        <f t="shared" si="567"/>
        <v>1</v>
      </c>
      <c r="V1757" s="2" t="b">
        <f t="shared" si="568"/>
        <v>1</v>
      </c>
      <c r="W1757" s="17" t="b">
        <f t="shared" si="569"/>
        <v>0</v>
      </c>
      <c r="X1757" s="2" t="b">
        <f t="shared" si="570"/>
        <v>0</v>
      </c>
      <c r="Y1757" s="2" t="b">
        <f t="shared" si="571"/>
        <v>0</v>
      </c>
      <c r="Z1757" s="2" t="b">
        <f t="shared" si="572"/>
        <v>0</v>
      </c>
      <c r="AA1757" s="2" t="b">
        <f t="shared" si="573"/>
        <v>0</v>
      </c>
      <c r="AB1757" s="2" t="b">
        <f t="shared" si="574"/>
        <v>0</v>
      </c>
      <c r="AC1757" s="2" t="b">
        <f t="shared" si="575"/>
        <v>0</v>
      </c>
      <c r="AD1757" s="2" t="b">
        <f t="shared" si="576"/>
        <v>0</v>
      </c>
      <c r="AE1757" s="2" t="b">
        <f t="shared" si="577"/>
        <v>0</v>
      </c>
      <c r="AF1757" s="2" t="b">
        <f t="shared" si="578"/>
        <v>0</v>
      </c>
      <c r="AG1757" s="2" t="b">
        <f t="shared" si="579"/>
        <v>0</v>
      </c>
      <c r="AH1757" s="17" t="b">
        <f t="shared" si="580"/>
        <v>0</v>
      </c>
      <c r="AI1757" s="2" t="b">
        <f t="shared" si="581"/>
        <v>0</v>
      </c>
      <c r="AJ1757" s="2" t="b">
        <f t="shared" si="582"/>
        <v>0</v>
      </c>
      <c r="AK1757" s="2" t="b">
        <f t="shared" si="583"/>
        <v>0</v>
      </c>
      <c r="AL1757" s="2" t="b">
        <f t="shared" si="584"/>
        <v>0</v>
      </c>
      <c r="AM1757" s="2" t="b">
        <f t="shared" si="585"/>
        <v>0</v>
      </c>
      <c r="AN1757" s="2" t="b">
        <f t="shared" si="586"/>
        <v>0</v>
      </c>
      <c r="AO1757" s="2" t="b">
        <v>0</v>
      </c>
      <c r="AP1757" s="2" t="b">
        <f t="shared" si="587"/>
        <v>0</v>
      </c>
      <c r="AQ1757" s="2" t="b">
        <v>0</v>
      </c>
      <c r="AR1757" s="7">
        <v>1</v>
      </c>
      <c r="BP1757" s="2"/>
      <c r="BQ1757" s="2"/>
      <c r="BR1757" s="2"/>
      <c r="BS1757" s="2"/>
      <c r="BT1757" s="2"/>
      <c r="BU1757" s="2"/>
      <c r="BV1757" s="2"/>
      <c r="BW1757" s="2"/>
      <c r="BX1757" s="2"/>
      <c r="BY1757" s="2"/>
      <c r="BZ1757" s="2"/>
      <c r="CA1757" s="2"/>
      <c r="CB1757" s="2"/>
      <c r="CC1757" s="2"/>
      <c r="CD1757" s="2"/>
      <c r="CE1757" s="2"/>
      <c r="CF1757" s="2"/>
      <c r="CG1757" s="2"/>
    </row>
    <row r="1758" spans="1:85" s="7" customFormat="1" ht="60" hidden="1" x14ac:dyDescent="0.25">
      <c r="A1758" s="2"/>
      <c r="B1758" s="2"/>
      <c r="C1758" s="2"/>
      <c r="D1758" s="2"/>
      <c r="E1758" s="2"/>
      <c r="F1758" s="2"/>
      <c r="G1758" s="2"/>
      <c r="H1758" s="2"/>
      <c r="I1758" s="2"/>
      <c r="J1758" s="2"/>
      <c r="K1758" s="2"/>
      <c r="L1758" s="11" t="s">
        <v>2515</v>
      </c>
      <c r="M1758" s="2" t="s">
        <v>2516</v>
      </c>
      <c r="N1758" s="7">
        <v>2012</v>
      </c>
      <c r="O1758" s="7">
        <v>1</v>
      </c>
      <c r="P1758" s="9">
        <v>40999</v>
      </c>
      <c r="Q1758" s="7" t="s">
        <v>11</v>
      </c>
      <c r="R1758" s="7" t="s">
        <v>459</v>
      </c>
      <c r="S1758" s="7" t="s">
        <v>2510</v>
      </c>
      <c r="T1758" s="7" t="s">
        <v>1011</v>
      </c>
      <c r="U1758" s="2">
        <f t="shared" si="567"/>
        <v>1</v>
      </c>
      <c r="V1758" s="2" t="b">
        <f t="shared" si="568"/>
        <v>1</v>
      </c>
      <c r="W1758" s="17" t="b">
        <f t="shared" si="569"/>
        <v>0</v>
      </c>
      <c r="X1758" s="2" t="b">
        <f t="shared" si="570"/>
        <v>0</v>
      </c>
      <c r="Y1758" s="2" t="b">
        <f t="shared" si="571"/>
        <v>0</v>
      </c>
      <c r="Z1758" s="2" t="b">
        <f t="shared" si="572"/>
        <v>0</v>
      </c>
      <c r="AA1758" s="2" t="b">
        <f t="shared" si="573"/>
        <v>0</v>
      </c>
      <c r="AB1758" s="2" t="b">
        <f t="shared" si="574"/>
        <v>0</v>
      </c>
      <c r="AC1758" s="2" t="b">
        <f t="shared" si="575"/>
        <v>0</v>
      </c>
      <c r="AD1758" s="2" t="b">
        <f t="shared" si="576"/>
        <v>0</v>
      </c>
      <c r="AE1758" s="2" t="b">
        <f t="shared" si="577"/>
        <v>0</v>
      </c>
      <c r="AF1758" s="2" t="b">
        <f t="shared" si="578"/>
        <v>0</v>
      </c>
      <c r="AG1758" s="2" t="b">
        <f t="shared" si="579"/>
        <v>0</v>
      </c>
      <c r="AH1758" s="17" t="b">
        <f t="shared" si="580"/>
        <v>0</v>
      </c>
      <c r="AI1758" s="2" t="b">
        <f t="shared" si="581"/>
        <v>0</v>
      </c>
      <c r="AJ1758" s="2" t="b">
        <f t="shared" si="582"/>
        <v>0</v>
      </c>
      <c r="AK1758" s="2" t="b">
        <f t="shared" si="583"/>
        <v>0</v>
      </c>
      <c r="AL1758" s="2" t="b">
        <f t="shared" si="584"/>
        <v>0</v>
      </c>
      <c r="AM1758" s="2" t="b">
        <f t="shared" si="585"/>
        <v>0</v>
      </c>
      <c r="AN1758" s="2" t="b">
        <f t="shared" si="586"/>
        <v>0</v>
      </c>
      <c r="AO1758" s="2" t="b">
        <v>0</v>
      </c>
      <c r="AP1758" s="2" t="b">
        <f t="shared" si="587"/>
        <v>0</v>
      </c>
      <c r="AQ1758" s="2" t="b">
        <v>0</v>
      </c>
      <c r="AR1758" s="7">
        <v>1</v>
      </c>
      <c r="CF1758" s="2"/>
      <c r="CG1758" s="2"/>
    </row>
    <row r="1759" spans="1:85" s="7" customFormat="1" ht="45" hidden="1" x14ac:dyDescent="0.25">
      <c r="A1759" s="2"/>
      <c r="B1759" s="2"/>
      <c r="C1759" s="2"/>
      <c r="D1759" s="2"/>
      <c r="E1759" s="2"/>
      <c r="F1759" s="2"/>
      <c r="G1759" s="2"/>
      <c r="H1759" s="2"/>
      <c r="I1759" s="2"/>
      <c r="J1759" s="2"/>
      <c r="K1759" s="2"/>
      <c r="L1759" s="11" t="s">
        <v>918</v>
      </c>
      <c r="M1759" s="2" t="s">
        <v>919</v>
      </c>
      <c r="N1759" s="7">
        <v>2012</v>
      </c>
      <c r="O1759" s="7">
        <v>1</v>
      </c>
      <c r="P1759" s="9">
        <v>40999</v>
      </c>
      <c r="Q1759" s="7" t="s">
        <v>11</v>
      </c>
      <c r="R1759" s="7" t="s">
        <v>459</v>
      </c>
      <c r="S1759" s="7" t="s">
        <v>915</v>
      </c>
      <c r="T1759" s="7" t="s">
        <v>782</v>
      </c>
      <c r="U1759" s="2">
        <f t="shared" si="567"/>
        <v>1</v>
      </c>
      <c r="V1759" s="2" t="b">
        <f t="shared" si="568"/>
        <v>1</v>
      </c>
      <c r="W1759" s="17" t="b">
        <f t="shared" si="569"/>
        <v>0</v>
      </c>
      <c r="X1759" s="2" t="b">
        <f t="shared" si="570"/>
        <v>0</v>
      </c>
      <c r="Y1759" s="2" t="b">
        <f t="shared" si="571"/>
        <v>0</v>
      </c>
      <c r="Z1759" s="2" t="b">
        <f t="shared" si="572"/>
        <v>0</v>
      </c>
      <c r="AA1759" s="2" t="b">
        <f t="shared" si="573"/>
        <v>0</v>
      </c>
      <c r="AB1759" s="2" t="b">
        <f t="shared" si="574"/>
        <v>0</v>
      </c>
      <c r="AC1759" s="2" t="b">
        <f t="shared" si="575"/>
        <v>0</v>
      </c>
      <c r="AD1759" s="2" t="b">
        <f t="shared" si="576"/>
        <v>0</v>
      </c>
      <c r="AE1759" s="2" t="b">
        <f t="shared" si="577"/>
        <v>0</v>
      </c>
      <c r="AF1759" s="2" t="b">
        <f t="shared" si="578"/>
        <v>0</v>
      </c>
      <c r="AG1759" s="2" t="b">
        <f t="shared" si="579"/>
        <v>0</v>
      </c>
      <c r="AH1759" s="17" t="b">
        <f t="shared" si="580"/>
        <v>0</v>
      </c>
      <c r="AI1759" s="2" t="b">
        <f t="shared" si="581"/>
        <v>0</v>
      </c>
      <c r="AJ1759" s="2" t="b">
        <f t="shared" si="582"/>
        <v>0</v>
      </c>
      <c r="AK1759" s="2" t="b">
        <f t="shared" si="583"/>
        <v>0</v>
      </c>
      <c r="AL1759" s="2" t="b">
        <f t="shared" si="584"/>
        <v>0</v>
      </c>
      <c r="AM1759" s="2" t="b">
        <f t="shared" si="585"/>
        <v>0</v>
      </c>
      <c r="AN1759" s="2" t="b">
        <f t="shared" si="586"/>
        <v>0</v>
      </c>
      <c r="AO1759" s="2" t="b">
        <v>0</v>
      </c>
      <c r="AP1759" s="2" t="b">
        <f t="shared" si="587"/>
        <v>0</v>
      </c>
      <c r="AQ1759" s="2" t="b">
        <v>0</v>
      </c>
      <c r="AR1759" s="7">
        <v>1</v>
      </c>
      <c r="CF1759" s="2"/>
      <c r="CG1759" s="2"/>
    </row>
    <row r="1760" spans="1:85" s="7" customFormat="1" ht="30" hidden="1" x14ac:dyDescent="0.25">
      <c r="A1760" s="2"/>
      <c r="B1760" s="2"/>
      <c r="C1760" s="2"/>
      <c r="D1760" s="2"/>
      <c r="E1760" s="2"/>
      <c r="F1760" s="2"/>
      <c r="G1760" s="2"/>
      <c r="H1760" s="2"/>
      <c r="I1760" s="2"/>
      <c r="J1760" s="2"/>
      <c r="K1760" s="2"/>
      <c r="L1760" s="11" t="s">
        <v>1198</v>
      </c>
      <c r="M1760" s="2" t="s">
        <v>1199</v>
      </c>
      <c r="N1760" s="7">
        <v>2009</v>
      </c>
      <c r="O1760" s="7">
        <v>1</v>
      </c>
      <c r="P1760" s="9">
        <v>39903</v>
      </c>
      <c r="Q1760" s="7" t="s">
        <v>11</v>
      </c>
      <c r="R1760" s="7" t="s">
        <v>459</v>
      </c>
      <c r="S1760" s="7" t="s">
        <v>1197</v>
      </c>
      <c r="U1760" s="2">
        <f t="shared" si="567"/>
        <v>1</v>
      </c>
      <c r="V1760" s="2" t="b">
        <f t="shared" si="568"/>
        <v>1</v>
      </c>
      <c r="W1760" s="17" t="b">
        <f t="shared" si="569"/>
        <v>0</v>
      </c>
      <c r="X1760" s="2" t="b">
        <f t="shared" si="570"/>
        <v>0</v>
      </c>
      <c r="Y1760" s="2" t="b">
        <f t="shared" si="571"/>
        <v>0</v>
      </c>
      <c r="Z1760" s="2" t="b">
        <f t="shared" si="572"/>
        <v>0</v>
      </c>
      <c r="AA1760" s="2" t="b">
        <f t="shared" si="573"/>
        <v>0</v>
      </c>
      <c r="AB1760" s="2" t="b">
        <f t="shared" si="574"/>
        <v>0</v>
      </c>
      <c r="AC1760" s="2" t="b">
        <f t="shared" si="575"/>
        <v>0</v>
      </c>
      <c r="AD1760" s="2" t="b">
        <f t="shared" si="576"/>
        <v>0</v>
      </c>
      <c r="AE1760" s="2" t="b">
        <f t="shared" si="577"/>
        <v>0</v>
      </c>
      <c r="AF1760" s="2" t="b">
        <f t="shared" si="578"/>
        <v>0</v>
      </c>
      <c r="AG1760" s="2" t="b">
        <f t="shared" si="579"/>
        <v>0</v>
      </c>
      <c r="AH1760" s="17" t="b">
        <f t="shared" si="580"/>
        <v>0</v>
      </c>
      <c r="AI1760" s="2" t="b">
        <f t="shared" si="581"/>
        <v>0</v>
      </c>
      <c r="AJ1760" s="2" t="b">
        <f t="shared" si="582"/>
        <v>0</v>
      </c>
      <c r="AK1760" s="2" t="b">
        <f t="shared" si="583"/>
        <v>0</v>
      </c>
      <c r="AL1760" s="2" t="b">
        <f t="shared" si="584"/>
        <v>0</v>
      </c>
      <c r="AM1760" s="2" t="b">
        <f t="shared" si="585"/>
        <v>0</v>
      </c>
      <c r="AN1760" s="2" t="b">
        <f t="shared" si="586"/>
        <v>0</v>
      </c>
      <c r="AO1760" s="2" t="b">
        <v>0</v>
      </c>
      <c r="AP1760" s="2" t="b">
        <f t="shared" si="587"/>
        <v>0</v>
      </c>
      <c r="AQ1760" s="2" t="b">
        <v>0</v>
      </c>
      <c r="AR1760" s="7">
        <v>1</v>
      </c>
      <c r="BP1760" s="2"/>
      <c r="CF1760" s="2"/>
      <c r="CG1760" s="2"/>
    </row>
    <row r="1761" spans="1:83" s="2" customFormat="1" ht="30" hidden="1" x14ac:dyDescent="0.25">
      <c r="L1761" s="11" t="s">
        <v>2464</v>
      </c>
      <c r="M1761" s="2" t="s">
        <v>2465</v>
      </c>
      <c r="N1761" s="7">
        <v>2015</v>
      </c>
      <c r="O1761" s="7">
        <v>1</v>
      </c>
      <c r="P1761" s="8">
        <v>42064.402777777781</v>
      </c>
      <c r="Q1761" s="7" t="s">
        <v>11</v>
      </c>
      <c r="R1761" s="7" t="s">
        <v>459</v>
      </c>
      <c r="S1761" s="7" t="s">
        <v>2457</v>
      </c>
      <c r="T1761" s="7"/>
      <c r="U1761" s="2">
        <f t="shared" si="567"/>
        <v>1</v>
      </c>
      <c r="V1761" s="2" t="b">
        <f t="shared" si="568"/>
        <v>1</v>
      </c>
      <c r="W1761" s="17" t="b">
        <f t="shared" si="569"/>
        <v>0</v>
      </c>
      <c r="X1761" s="2" t="b">
        <f t="shared" si="570"/>
        <v>0</v>
      </c>
      <c r="Y1761" s="2" t="b">
        <f t="shared" si="571"/>
        <v>0</v>
      </c>
      <c r="Z1761" s="2" t="b">
        <f t="shared" si="572"/>
        <v>0</v>
      </c>
      <c r="AA1761" s="2" t="b">
        <f t="shared" si="573"/>
        <v>0</v>
      </c>
      <c r="AB1761" s="2" t="b">
        <f t="shared" si="574"/>
        <v>0</v>
      </c>
      <c r="AC1761" s="2" t="b">
        <f t="shared" si="575"/>
        <v>0</v>
      </c>
      <c r="AD1761" s="2" t="b">
        <f t="shared" si="576"/>
        <v>0</v>
      </c>
      <c r="AE1761" s="2" t="b">
        <f t="shared" si="577"/>
        <v>0</v>
      </c>
      <c r="AF1761" s="2" t="b">
        <f t="shared" si="578"/>
        <v>0</v>
      </c>
      <c r="AG1761" s="2" t="b">
        <f t="shared" si="579"/>
        <v>0</v>
      </c>
      <c r="AH1761" s="17" t="b">
        <f t="shared" si="580"/>
        <v>0</v>
      </c>
      <c r="AI1761" s="2" t="b">
        <f t="shared" si="581"/>
        <v>0</v>
      </c>
      <c r="AJ1761" s="2" t="b">
        <f t="shared" si="582"/>
        <v>0</v>
      </c>
      <c r="AK1761" s="2" t="b">
        <f t="shared" si="583"/>
        <v>0</v>
      </c>
      <c r="AL1761" s="2" t="b">
        <f t="shared" si="584"/>
        <v>0</v>
      </c>
      <c r="AM1761" s="2" t="b">
        <f t="shared" si="585"/>
        <v>0</v>
      </c>
      <c r="AN1761" s="2" t="b">
        <f t="shared" si="586"/>
        <v>0</v>
      </c>
      <c r="AO1761" s="2" t="b">
        <v>0</v>
      </c>
      <c r="AP1761" s="2" t="b">
        <f t="shared" si="587"/>
        <v>0</v>
      </c>
      <c r="AQ1761" s="2" t="b">
        <v>0</v>
      </c>
      <c r="AR1761" s="7">
        <v>1</v>
      </c>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row>
    <row r="1762" spans="1:83" s="2" customFormat="1" ht="45" hidden="1" x14ac:dyDescent="0.25">
      <c r="L1762" s="11" t="s">
        <v>1081</v>
      </c>
      <c r="M1762" s="2" t="s">
        <v>1082</v>
      </c>
      <c r="N1762" s="7">
        <v>2013</v>
      </c>
      <c r="O1762" s="7">
        <v>1</v>
      </c>
      <c r="P1762" s="9">
        <v>41364</v>
      </c>
      <c r="Q1762" s="7" t="s">
        <v>11</v>
      </c>
      <c r="R1762" s="7" t="s">
        <v>459</v>
      </c>
      <c r="S1762" s="7" t="s">
        <v>1065</v>
      </c>
      <c r="T1762" s="7" t="s">
        <v>1066</v>
      </c>
      <c r="U1762" s="2">
        <f t="shared" si="567"/>
        <v>1</v>
      </c>
      <c r="V1762" s="2" t="b">
        <f t="shared" si="568"/>
        <v>1</v>
      </c>
      <c r="W1762" s="17" t="b">
        <f t="shared" si="569"/>
        <v>0</v>
      </c>
      <c r="X1762" s="2" t="b">
        <f t="shared" si="570"/>
        <v>0</v>
      </c>
      <c r="Y1762" s="2" t="b">
        <f t="shared" si="571"/>
        <v>0</v>
      </c>
      <c r="Z1762" s="2" t="b">
        <f t="shared" si="572"/>
        <v>0</v>
      </c>
      <c r="AA1762" s="2" t="b">
        <f t="shared" si="573"/>
        <v>0</v>
      </c>
      <c r="AB1762" s="2" t="b">
        <f t="shared" si="574"/>
        <v>0</v>
      </c>
      <c r="AC1762" s="2" t="b">
        <f t="shared" si="575"/>
        <v>0</v>
      </c>
      <c r="AD1762" s="2" t="b">
        <f t="shared" si="576"/>
        <v>0</v>
      </c>
      <c r="AE1762" s="2" t="b">
        <f t="shared" si="577"/>
        <v>0</v>
      </c>
      <c r="AF1762" s="2" t="b">
        <f t="shared" si="578"/>
        <v>0</v>
      </c>
      <c r="AG1762" s="2" t="b">
        <f t="shared" si="579"/>
        <v>0</v>
      </c>
      <c r="AH1762" s="17" t="b">
        <f t="shared" si="580"/>
        <v>0</v>
      </c>
      <c r="AI1762" s="2" t="b">
        <f t="shared" si="581"/>
        <v>0</v>
      </c>
      <c r="AJ1762" s="2" t="b">
        <f t="shared" si="582"/>
        <v>0</v>
      </c>
      <c r="AK1762" s="2" t="b">
        <f t="shared" si="583"/>
        <v>0</v>
      </c>
      <c r="AL1762" s="2" t="b">
        <f t="shared" si="584"/>
        <v>0</v>
      </c>
      <c r="AM1762" s="2" t="b">
        <f t="shared" si="585"/>
        <v>0</v>
      </c>
      <c r="AN1762" s="2" t="b">
        <f t="shared" si="586"/>
        <v>0</v>
      </c>
      <c r="AO1762" s="2" t="b">
        <v>0</v>
      </c>
      <c r="AP1762" s="2" t="b">
        <f t="shared" si="587"/>
        <v>0</v>
      </c>
      <c r="AQ1762" s="2" t="b">
        <v>0</v>
      </c>
      <c r="AR1762" s="7">
        <v>1</v>
      </c>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row>
    <row r="1763" spans="1:83" s="2" customFormat="1" ht="60" hidden="1" x14ac:dyDescent="0.25">
      <c r="L1763" s="11" t="s">
        <v>1161</v>
      </c>
      <c r="M1763" s="2" t="s">
        <v>1162</v>
      </c>
      <c r="N1763" s="7">
        <v>2009</v>
      </c>
      <c r="O1763" s="7">
        <v>1</v>
      </c>
      <c r="P1763" s="9">
        <v>39903</v>
      </c>
      <c r="Q1763" s="7" t="s">
        <v>11</v>
      </c>
      <c r="R1763" s="7" t="s">
        <v>459</v>
      </c>
      <c r="S1763" s="7" t="s">
        <v>1159</v>
      </c>
      <c r="T1763" s="7" t="s">
        <v>1160</v>
      </c>
      <c r="U1763" s="2">
        <f t="shared" si="567"/>
        <v>1</v>
      </c>
      <c r="V1763" s="2" t="b">
        <f t="shared" si="568"/>
        <v>1</v>
      </c>
      <c r="W1763" s="17" t="b">
        <f t="shared" si="569"/>
        <v>0</v>
      </c>
      <c r="X1763" s="2" t="b">
        <f t="shared" si="570"/>
        <v>0</v>
      </c>
      <c r="Y1763" s="2" t="b">
        <f t="shared" si="571"/>
        <v>0</v>
      </c>
      <c r="Z1763" s="2" t="b">
        <f t="shared" si="572"/>
        <v>0</v>
      </c>
      <c r="AA1763" s="2" t="b">
        <f t="shared" si="573"/>
        <v>0</v>
      </c>
      <c r="AB1763" s="2" t="b">
        <f t="shared" si="574"/>
        <v>0</v>
      </c>
      <c r="AC1763" s="2" t="b">
        <f t="shared" si="575"/>
        <v>0</v>
      </c>
      <c r="AD1763" s="2" t="b">
        <f t="shared" si="576"/>
        <v>0</v>
      </c>
      <c r="AE1763" s="2" t="b">
        <f t="shared" si="577"/>
        <v>0</v>
      </c>
      <c r="AF1763" s="2" t="b">
        <f t="shared" si="578"/>
        <v>0</v>
      </c>
      <c r="AG1763" s="2" t="b">
        <f t="shared" si="579"/>
        <v>0</v>
      </c>
      <c r="AH1763" s="17" t="b">
        <f t="shared" si="580"/>
        <v>0</v>
      </c>
      <c r="AI1763" s="2" t="b">
        <f t="shared" si="581"/>
        <v>0</v>
      </c>
      <c r="AJ1763" s="2" t="b">
        <f t="shared" si="582"/>
        <v>0</v>
      </c>
      <c r="AK1763" s="2" t="b">
        <f t="shared" si="583"/>
        <v>0</v>
      </c>
      <c r="AL1763" s="2" t="b">
        <f t="shared" si="584"/>
        <v>0</v>
      </c>
      <c r="AM1763" s="2" t="b">
        <f t="shared" si="585"/>
        <v>0</v>
      </c>
      <c r="AN1763" s="2" t="b">
        <f t="shared" si="586"/>
        <v>0</v>
      </c>
      <c r="AO1763" s="2" t="b">
        <v>0</v>
      </c>
      <c r="AP1763" s="2" t="b">
        <f t="shared" si="587"/>
        <v>0</v>
      </c>
      <c r="AQ1763" s="2" t="b">
        <v>0</v>
      </c>
      <c r="AR1763" s="7">
        <v>1</v>
      </c>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row>
    <row r="1764" spans="1:83" s="2" customFormat="1" ht="45" hidden="1" x14ac:dyDescent="0.25">
      <c r="L1764" s="11" t="s">
        <v>949</v>
      </c>
      <c r="M1764" s="2" t="s">
        <v>950</v>
      </c>
      <c r="N1764" s="7">
        <v>2011</v>
      </c>
      <c r="O1764" s="7">
        <v>1</v>
      </c>
      <c r="P1764" s="8">
        <v>40633.59652777778</v>
      </c>
      <c r="Q1764" s="7" t="s">
        <v>11</v>
      </c>
      <c r="R1764" s="7" t="s">
        <v>459</v>
      </c>
      <c r="S1764" s="7" t="s">
        <v>944</v>
      </c>
      <c r="T1764" s="7" t="s">
        <v>495</v>
      </c>
      <c r="U1764" s="2">
        <f t="shared" si="567"/>
        <v>1</v>
      </c>
      <c r="V1764" s="2" t="b">
        <f t="shared" si="568"/>
        <v>1</v>
      </c>
      <c r="W1764" s="17" t="b">
        <f t="shared" si="569"/>
        <v>0</v>
      </c>
      <c r="X1764" s="2" t="b">
        <f t="shared" si="570"/>
        <v>0</v>
      </c>
      <c r="Y1764" s="2" t="b">
        <f t="shared" si="571"/>
        <v>0</v>
      </c>
      <c r="Z1764" s="2" t="b">
        <f t="shared" si="572"/>
        <v>0</v>
      </c>
      <c r="AA1764" s="2" t="b">
        <f t="shared" si="573"/>
        <v>0</v>
      </c>
      <c r="AB1764" s="2" t="b">
        <f t="shared" si="574"/>
        <v>0</v>
      </c>
      <c r="AC1764" s="2" t="b">
        <f t="shared" si="575"/>
        <v>0</v>
      </c>
      <c r="AD1764" s="2" t="b">
        <f t="shared" si="576"/>
        <v>0</v>
      </c>
      <c r="AE1764" s="2" t="b">
        <f t="shared" si="577"/>
        <v>0</v>
      </c>
      <c r="AF1764" s="2" t="b">
        <f t="shared" si="578"/>
        <v>0</v>
      </c>
      <c r="AG1764" s="2" t="b">
        <f t="shared" si="579"/>
        <v>0</v>
      </c>
      <c r="AH1764" s="17" t="b">
        <f t="shared" si="580"/>
        <v>0</v>
      </c>
      <c r="AI1764" s="2" t="b">
        <f t="shared" si="581"/>
        <v>0</v>
      </c>
      <c r="AJ1764" s="2" t="b">
        <f t="shared" si="582"/>
        <v>0</v>
      </c>
      <c r="AK1764" s="2" t="b">
        <f t="shared" si="583"/>
        <v>0</v>
      </c>
      <c r="AL1764" s="2" t="b">
        <f t="shared" si="584"/>
        <v>0</v>
      </c>
      <c r="AM1764" s="2" t="b">
        <f t="shared" si="585"/>
        <v>0</v>
      </c>
      <c r="AN1764" s="2" t="b">
        <f t="shared" si="586"/>
        <v>0</v>
      </c>
      <c r="AO1764" s="2" t="b">
        <v>0</v>
      </c>
      <c r="AP1764" s="2" t="b">
        <f t="shared" si="587"/>
        <v>0</v>
      </c>
      <c r="AQ1764" s="2" t="b">
        <v>0</v>
      </c>
      <c r="AR1764" s="7">
        <v>1</v>
      </c>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Q1764" s="7"/>
      <c r="BR1764" s="7"/>
      <c r="BS1764" s="7"/>
      <c r="BT1764" s="7"/>
      <c r="BU1764" s="7"/>
      <c r="BV1764" s="7"/>
      <c r="BW1764" s="7"/>
      <c r="BX1764" s="7"/>
      <c r="BY1764" s="7"/>
      <c r="BZ1764" s="7"/>
      <c r="CA1764" s="7"/>
      <c r="CB1764" s="7"/>
      <c r="CC1764" s="7"/>
      <c r="CD1764" s="7"/>
      <c r="CE1764" s="7"/>
    </row>
    <row r="1765" spans="1:83" s="2" customFormat="1" ht="30" hidden="1" x14ac:dyDescent="0.25">
      <c r="L1765" s="11" t="s">
        <v>1125</v>
      </c>
      <c r="M1765" s="2" t="s">
        <v>1126</v>
      </c>
      <c r="N1765" s="7">
        <v>2011</v>
      </c>
      <c r="O1765" s="7">
        <v>1</v>
      </c>
      <c r="P1765" s="9">
        <v>40633</v>
      </c>
      <c r="Q1765" s="7" t="s">
        <v>11</v>
      </c>
      <c r="R1765" s="7" t="s">
        <v>459</v>
      </c>
      <c r="S1765" s="7" t="s">
        <v>1118</v>
      </c>
      <c r="T1765" s="7" t="s">
        <v>465</v>
      </c>
      <c r="U1765" s="2">
        <f t="shared" si="567"/>
        <v>1</v>
      </c>
      <c r="V1765" s="2" t="b">
        <f t="shared" si="568"/>
        <v>1</v>
      </c>
      <c r="W1765" s="17" t="b">
        <f t="shared" si="569"/>
        <v>0</v>
      </c>
      <c r="X1765" s="2" t="b">
        <f t="shared" si="570"/>
        <v>0</v>
      </c>
      <c r="Y1765" s="2" t="b">
        <f t="shared" si="571"/>
        <v>0</v>
      </c>
      <c r="Z1765" s="2" t="b">
        <f t="shared" si="572"/>
        <v>0</v>
      </c>
      <c r="AA1765" s="2" t="b">
        <f t="shared" si="573"/>
        <v>0</v>
      </c>
      <c r="AB1765" s="2" t="b">
        <f t="shared" si="574"/>
        <v>0</v>
      </c>
      <c r="AC1765" s="2" t="b">
        <f t="shared" si="575"/>
        <v>0</v>
      </c>
      <c r="AD1765" s="2" t="b">
        <f t="shared" si="576"/>
        <v>0</v>
      </c>
      <c r="AE1765" s="2" t="b">
        <f t="shared" si="577"/>
        <v>0</v>
      </c>
      <c r="AF1765" s="2" t="b">
        <f t="shared" si="578"/>
        <v>0</v>
      </c>
      <c r="AG1765" s="2" t="b">
        <f t="shared" si="579"/>
        <v>0</v>
      </c>
      <c r="AH1765" s="17" t="b">
        <f t="shared" si="580"/>
        <v>0</v>
      </c>
      <c r="AI1765" s="2" t="b">
        <f t="shared" si="581"/>
        <v>0</v>
      </c>
      <c r="AJ1765" s="2" t="b">
        <f t="shared" si="582"/>
        <v>0</v>
      </c>
      <c r="AK1765" s="2" t="b">
        <f t="shared" si="583"/>
        <v>0</v>
      </c>
      <c r="AL1765" s="2" t="b">
        <f t="shared" si="584"/>
        <v>0</v>
      </c>
      <c r="AM1765" s="2" t="b">
        <f t="shared" si="585"/>
        <v>0</v>
      </c>
      <c r="AN1765" s="2" t="b">
        <f t="shared" si="586"/>
        <v>0</v>
      </c>
      <c r="AO1765" s="2" t="b">
        <v>0</v>
      </c>
      <c r="AP1765" s="2" t="b">
        <f t="shared" si="587"/>
        <v>0</v>
      </c>
      <c r="AQ1765" s="2" t="b">
        <v>0</v>
      </c>
      <c r="AR1765" s="7">
        <v>1</v>
      </c>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row>
    <row r="1766" spans="1:83" s="2" customFormat="1" ht="45" hidden="1" x14ac:dyDescent="0.25">
      <c r="L1766" s="11" t="s">
        <v>1114</v>
      </c>
      <c r="M1766" s="2" t="s">
        <v>1115</v>
      </c>
      <c r="N1766" s="7">
        <v>2012</v>
      </c>
      <c r="O1766" s="7">
        <v>1</v>
      </c>
      <c r="P1766" s="8">
        <v>40999.709722222222</v>
      </c>
      <c r="Q1766" s="7" t="s">
        <v>11</v>
      </c>
      <c r="R1766" s="7" t="s">
        <v>459</v>
      </c>
      <c r="S1766" s="7" t="s">
        <v>1110</v>
      </c>
      <c r="T1766" s="7" t="s">
        <v>1111</v>
      </c>
      <c r="U1766" s="2">
        <f t="shared" si="567"/>
        <v>1</v>
      </c>
      <c r="V1766" s="2" t="b">
        <f t="shared" si="568"/>
        <v>1</v>
      </c>
      <c r="W1766" s="17" t="b">
        <f t="shared" si="569"/>
        <v>0</v>
      </c>
      <c r="X1766" s="2" t="b">
        <f t="shared" si="570"/>
        <v>0</v>
      </c>
      <c r="Y1766" s="2" t="b">
        <f t="shared" si="571"/>
        <v>0</v>
      </c>
      <c r="Z1766" s="2" t="b">
        <f t="shared" si="572"/>
        <v>0</v>
      </c>
      <c r="AA1766" s="2" t="b">
        <f t="shared" si="573"/>
        <v>0</v>
      </c>
      <c r="AB1766" s="2" t="b">
        <f t="shared" si="574"/>
        <v>0</v>
      </c>
      <c r="AC1766" s="2" t="b">
        <f t="shared" si="575"/>
        <v>0</v>
      </c>
      <c r="AD1766" s="2" t="b">
        <f t="shared" si="576"/>
        <v>0</v>
      </c>
      <c r="AE1766" s="2" t="b">
        <f t="shared" si="577"/>
        <v>0</v>
      </c>
      <c r="AF1766" s="2" t="b">
        <f t="shared" si="578"/>
        <v>0</v>
      </c>
      <c r="AG1766" s="2" t="b">
        <f t="shared" si="579"/>
        <v>0</v>
      </c>
      <c r="AH1766" s="17" t="b">
        <f t="shared" si="580"/>
        <v>0</v>
      </c>
      <c r="AI1766" s="2" t="b">
        <f t="shared" si="581"/>
        <v>0</v>
      </c>
      <c r="AJ1766" s="2" t="b">
        <f t="shared" si="582"/>
        <v>0</v>
      </c>
      <c r="AK1766" s="2" t="b">
        <f t="shared" si="583"/>
        <v>0</v>
      </c>
      <c r="AL1766" s="2" t="b">
        <f t="shared" si="584"/>
        <v>0</v>
      </c>
      <c r="AM1766" s="2" t="b">
        <f t="shared" si="585"/>
        <v>0</v>
      </c>
      <c r="AN1766" s="2" t="b">
        <f t="shared" si="586"/>
        <v>0</v>
      </c>
      <c r="AO1766" s="2" t="b">
        <v>0</v>
      </c>
      <c r="AP1766" s="2" t="b">
        <f t="shared" si="587"/>
        <v>0</v>
      </c>
      <c r="AQ1766" s="2" t="b">
        <v>0</v>
      </c>
      <c r="AR1766" s="7">
        <v>1</v>
      </c>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row>
    <row r="1767" spans="1:83" s="2" customFormat="1" ht="30" hidden="1" x14ac:dyDescent="0.25">
      <c r="L1767" s="11" t="s">
        <v>972</v>
      </c>
      <c r="M1767" s="2" t="s">
        <v>973</v>
      </c>
      <c r="N1767" s="7">
        <v>2011</v>
      </c>
      <c r="O1767" s="7">
        <v>1</v>
      </c>
      <c r="P1767" s="8">
        <v>40633.536805555559</v>
      </c>
      <c r="Q1767" s="7" t="s">
        <v>11</v>
      </c>
      <c r="R1767" s="7" t="s">
        <v>459</v>
      </c>
      <c r="S1767" s="7" t="s">
        <v>955</v>
      </c>
      <c r="T1767" s="7" t="s">
        <v>774</v>
      </c>
      <c r="U1767" s="2">
        <f t="shared" si="567"/>
        <v>1</v>
      </c>
      <c r="V1767" s="2" t="b">
        <f t="shared" si="568"/>
        <v>1</v>
      </c>
      <c r="W1767" s="17" t="b">
        <f t="shared" si="569"/>
        <v>0</v>
      </c>
      <c r="X1767" s="2" t="b">
        <f t="shared" si="570"/>
        <v>0</v>
      </c>
      <c r="Y1767" s="2" t="b">
        <f t="shared" si="571"/>
        <v>0</v>
      </c>
      <c r="Z1767" s="2" t="b">
        <f t="shared" si="572"/>
        <v>0</v>
      </c>
      <c r="AA1767" s="2" t="b">
        <f t="shared" si="573"/>
        <v>0</v>
      </c>
      <c r="AB1767" s="2" t="b">
        <f t="shared" si="574"/>
        <v>0</v>
      </c>
      <c r="AC1767" s="2" t="b">
        <f t="shared" si="575"/>
        <v>0</v>
      </c>
      <c r="AD1767" s="2" t="b">
        <f t="shared" si="576"/>
        <v>0</v>
      </c>
      <c r="AE1767" s="2" t="b">
        <f t="shared" si="577"/>
        <v>0</v>
      </c>
      <c r="AF1767" s="2" t="b">
        <f t="shared" si="578"/>
        <v>0</v>
      </c>
      <c r="AG1767" s="2" t="b">
        <f t="shared" si="579"/>
        <v>0</v>
      </c>
      <c r="AH1767" s="17" t="b">
        <f t="shared" si="580"/>
        <v>0</v>
      </c>
      <c r="AI1767" s="2" t="b">
        <f t="shared" si="581"/>
        <v>0</v>
      </c>
      <c r="AJ1767" s="2" t="b">
        <f t="shared" si="582"/>
        <v>0</v>
      </c>
      <c r="AK1767" s="2" t="b">
        <f t="shared" si="583"/>
        <v>0</v>
      </c>
      <c r="AL1767" s="2" t="b">
        <f t="shared" si="584"/>
        <v>0</v>
      </c>
      <c r="AM1767" s="2" t="b">
        <f t="shared" si="585"/>
        <v>0</v>
      </c>
      <c r="AN1767" s="2" t="b">
        <f t="shared" si="586"/>
        <v>0</v>
      </c>
      <c r="AO1767" s="2" t="b">
        <v>0</v>
      </c>
      <c r="AP1767" s="2" t="b">
        <f t="shared" si="587"/>
        <v>0</v>
      </c>
      <c r="AQ1767" s="2" t="b">
        <v>0</v>
      </c>
      <c r="AR1767" s="7">
        <v>1</v>
      </c>
      <c r="AS1767" s="7"/>
      <c r="AT1767" s="7"/>
      <c r="AU1767" s="7"/>
      <c r="AV1767" s="7"/>
      <c r="AW1767" s="7"/>
      <c r="AX1767" s="7"/>
      <c r="AY1767" s="7"/>
      <c r="AZ1767" s="7"/>
      <c r="BA1767" s="7"/>
      <c r="BB1767" s="7"/>
      <c r="BC1767" s="7"/>
      <c r="BD1767" s="7"/>
      <c r="BE1767" s="7"/>
      <c r="BF1767" s="7"/>
      <c r="BG1767" s="7"/>
      <c r="BH1767" s="7"/>
      <c r="BI1767" s="7"/>
      <c r="BJ1767" s="7"/>
      <c r="BK1767" s="7"/>
      <c r="BL1767" s="7"/>
      <c r="BP1767" s="7"/>
      <c r="BQ1767" s="7"/>
      <c r="BR1767" s="7"/>
      <c r="BS1767" s="7"/>
      <c r="BT1767" s="7"/>
      <c r="BU1767" s="7"/>
      <c r="BV1767" s="7"/>
      <c r="BW1767" s="7"/>
      <c r="BX1767" s="7"/>
      <c r="BY1767" s="7"/>
      <c r="BZ1767" s="7"/>
      <c r="CA1767" s="7"/>
      <c r="CB1767" s="7"/>
      <c r="CC1767" s="7"/>
      <c r="CD1767" s="7"/>
      <c r="CE1767" s="7"/>
    </row>
    <row r="1768" spans="1:83" s="2" customFormat="1" ht="30" hidden="1" x14ac:dyDescent="0.25">
      <c r="L1768" s="11" t="s">
        <v>911</v>
      </c>
      <c r="M1768" s="2" t="s">
        <v>912</v>
      </c>
      <c r="N1768" s="7">
        <v>2013</v>
      </c>
      <c r="O1768" s="7">
        <v>1</v>
      </c>
      <c r="P1768" s="9">
        <v>41364</v>
      </c>
      <c r="Q1768" s="7" t="s">
        <v>11</v>
      </c>
      <c r="R1768" s="7" t="s">
        <v>459</v>
      </c>
      <c r="S1768" s="7" t="s">
        <v>903</v>
      </c>
      <c r="T1768" s="7" t="s">
        <v>904</v>
      </c>
      <c r="U1768" s="2">
        <f t="shared" si="567"/>
        <v>1</v>
      </c>
      <c r="V1768" s="2" t="b">
        <f t="shared" si="568"/>
        <v>1</v>
      </c>
      <c r="W1768" s="17" t="b">
        <f t="shared" si="569"/>
        <v>0</v>
      </c>
      <c r="X1768" s="2" t="b">
        <f t="shared" si="570"/>
        <v>0</v>
      </c>
      <c r="Y1768" s="2" t="b">
        <f t="shared" si="571"/>
        <v>0</v>
      </c>
      <c r="Z1768" s="2" t="b">
        <f t="shared" si="572"/>
        <v>0</v>
      </c>
      <c r="AA1768" s="2" t="b">
        <f t="shared" si="573"/>
        <v>0</v>
      </c>
      <c r="AB1768" s="2" t="b">
        <f t="shared" si="574"/>
        <v>0</v>
      </c>
      <c r="AC1768" s="2" t="b">
        <f t="shared" si="575"/>
        <v>0</v>
      </c>
      <c r="AD1768" s="2" t="b">
        <f t="shared" si="576"/>
        <v>0</v>
      </c>
      <c r="AE1768" s="2" t="b">
        <f t="shared" si="577"/>
        <v>0</v>
      </c>
      <c r="AF1768" s="2" t="b">
        <f t="shared" si="578"/>
        <v>0</v>
      </c>
      <c r="AG1768" s="2" t="b">
        <f t="shared" si="579"/>
        <v>0</v>
      </c>
      <c r="AH1768" s="17" t="b">
        <f t="shared" si="580"/>
        <v>0</v>
      </c>
      <c r="AI1768" s="2" t="b">
        <f t="shared" si="581"/>
        <v>0</v>
      </c>
      <c r="AJ1768" s="2" t="b">
        <f t="shared" si="582"/>
        <v>0</v>
      </c>
      <c r="AK1768" s="2" t="b">
        <f t="shared" si="583"/>
        <v>0</v>
      </c>
      <c r="AL1768" s="2" t="b">
        <f t="shared" si="584"/>
        <v>0</v>
      </c>
      <c r="AM1768" s="2" t="b">
        <f t="shared" si="585"/>
        <v>0</v>
      </c>
      <c r="AN1768" s="2" t="b">
        <f t="shared" si="586"/>
        <v>0</v>
      </c>
      <c r="AO1768" s="2" t="b">
        <v>0</v>
      </c>
      <c r="AP1768" s="2" t="b">
        <f t="shared" si="587"/>
        <v>0</v>
      </c>
      <c r="AQ1768" s="2" t="b">
        <v>0</v>
      </c>
      <c r="AR1768" s="7">
        <v>1</v>
      </c>
      <c r="AS1768" s="7"/>
      <c r="AT1768" s="7"/>
      <c r="AU1768" s="7"/>
      <c r="AV1768" s="7"/>
      <c r="AW1768" s="7"/>
      <c r="AX1768" s="7"/>
      <c r="AY1768" s="7"/>
      <c r="AZ1768" s="7"/>
      <c r="BA1768" s="7"/>
      <c r="BB1768" s="7"/>
      <c r="BC1768" s="7"/>
      <c r="BD1768" s="7"/>
      <c r="BE1768" s="7"/>
      <c r="BF1768" s="7"/>
      <c r="BG1768" s="7"/>
      <c r="BH1768" s="7"/>
      <c r="BI1768" s="7"/>
      <c r="BJ1768" s="7"/>
      <c r="BK1768" s="7"/>
      <c r="BL1768" s="7"/>
    </row>
    <row r="1769" spans="1:83" s="2" customFormat="1" ht="30" hidden="1" x14ac:dyDescent="0.25">
      <c r="L1769" s="11" t="s">
        <v>4123</v>
      </c>
      <c r="M1769" s="2" t="s">
        <v>4124</v>
      </c>
      <c r="N1769" s="7">
        <v>2011</v>
      </c>
      <c r="O1769" s="7">
        <v>1</v>
      </c>
      <c r="P1769" s="8">
        <v>40603.529166666667</v>
      </c>
      <c r="Q1769" s="7" t="s">
        <v>11</v>
      </c>
      <c r="R1769" s="7" t="s">
        <v>459</v>
      </c>
      <c r="S1769" s="7" t="s">
        <v>4118</v>
      </c>
      <c r="T1769" s="7" t="s">
        <v>495</v>
      </c>
      <c r="U1769" s="2">
        <f t="shared" si="567"/>
        <v>1</v>
      </c>
      <c r="V1769" s="2" t="b">
        <f t="shared" si="568"/>
        <v>1</v>
      </c>
      <c r="W1769" s="17" t="b">
        <f t="shared" si="569"/>
        <v>0</v>
      </c>
      <c r="X1769" s="2" t="b">
        <f t="shared" si="570"/>
        <v>0</v>
      </c>
      <c r="Y1769" s="2" t="b">
        <f t="shared" si="571"/>
        <v>0</v>
      </c>
      <c r="Z1769" s="2" t="b">
        <f t="shared" si="572"/>
        <v>0</v>
      </c>
      <c r="AA1769" s="2" t="b">
        <f t="shared" si="573"/>
        <v>0</v>
      </c>
      <c r="AB1769" s="2" t="b">
        <f t="shared" si="574"/>
        <v>0</v>
      </c>
      <c r="AC1769" s="2" t="b">
        <f t="shared" si="575"/>
        <v>0</v>
      </c>
      <c r="AD1769" s="2" t="b">
        <f t="shared" si="576"/>
        <v>0</v>
      </c>
      <c r="AE1769" s="2" t="b">
        <f t="shared" si="577"/>
        <v>0</v>
      </c>
      <c r="AF1769" s="2" t="b">
        <f t="shared" si="578"/>
        <v>0</v>
      </c>
      <c r="AG1769" s="2" t="b">
        <f t="shared" si="579"/>
        <v>0</v>
      </c>
      <c r="AH1769" s="17" t="b">
        <f t="shared" si="580"/>
        <v>0</v>
      </c>
      <c r="AI1769" s="2" t="b">
        <f t="shared" si="581"/>
        <v>0</v>
      </c>
      <c r="AJ1769" s="2" t="b">
        <f t="shared" si="582"/>
        <v>0</v>
      </c>
      <c r="AK1769" s="2" t="b">
        <f t="shared" si="583"/>
        <v>0</v>
      </c>
      <c r="AL1769" s="2" t="b">
        <f t="shared" si="584"/>
        <v>0</v>
      </c>
      <c r="AM1769" s="2" t="b">
        <f t="shared" si="585"/>
        <v>0</v>
      </c>
      <c r="AN1769" s="2" t="b">
        <f t="shared" si="586"/>
        <v>0</v>
      </c>
      <c r="AO1769" s="2" t="b">
        <v>0</v>
      </c>
      <c r="AP1769" s="2" t="b">
        <f t="shared" si="587"/>
        <v>0</v>
      </c>
      <c r="AQ1769" s="2" t="b">
        <v>0</v>
      </c>
      <c r="AR1769" s="7">
        <v>1</v>
      </c>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row>
    <row r="1770" spans="1:83" s="2" customFormat="1" hidden="1" x14ac:dyDescent="0.25">
      <c r="L1770" s="11" t="s">
        <v>1106</v>
      </c>
      <c r="M1770" s="2" t="s">
        <v>1107</v>
      </c>
      <c r="N1770" s="7">
        <v>2011</v>
      </c>
      <c r="O1770" s="7">
        <v>1</v>
      </c>
      <c r="P1770" s="8">
        <v>40633.509722222225</v>
      </c>
      <c r="Q1770" s="7" t="s">
        <v>11</v>
      </c>
      <c r="R1770" s="7" t="s">
        <v>459</v>
      </c>
      <c r="S1770" s="7" t="s">
        <v>1100</v>
      </c>
      <c r="T1770" s="7" t="s">
        <v>1101</v>
      </c>
      <c r="U1770" s="2">
        <f t="shared" si="567"/>
        <v>3</v>
      </c>
      <c r="V1770" s="2" t="b">
        <f t="shared" si="568"/>
        <v>1</v>
      </c>
      <c r="W1770" s="17" t="b">
        <f t="shared" si="569"/>
        <v>0</v>
      </c>
      <c r="X1770" s="2" t="b">
        <f t="shared" si="570"/>
        <v>1</v>
      </c>
      <c r="Y1770" s="2" t="b">
        <f t="shared" si="571"/>
        <v>0</v>
      </c>
      <c r="Z1770" s="2" t="b">
        <f t="shared" si="572"/>
        <v>0</v>
      </c>
      <c r="AA1770" s="2" t="b">
        <f t="shared" si="573"/>
        <v>0</v>
      </c>
      <c r="AB1770" s="2" t="b">
        <f t="shared" si="574"/>
        <v>0</v>
      </c>
      <c r="AC1770" s="2" t="b">
        <f t="shared" si="575"/>
        <v>1</v>
      </c>
      <c r="AD1770" s="2" t="b">
        <f t="shared" si="576"/>
        <v>0</v>
      </c>
      <c r="AE1770" s="2" t="b">
        <f t="shared" si="577"/>
        <v>0</v>
      </c>
      <c r="AF1770" s="2" t="b">
        <f t="shared" si="578"/>
        <v>0</v>
      </c>
      <c r="AG1770" s="2" t="b">
        <f t="shared" si="579"/>
        <v>0</v>
      </c>
      <c r="AH1770" s="17" t="b">
        <f t="shared" si="580"/>
        <v>0</v>
      </c>
      <c r="AI1770" s="2" t="b">
        <f t="shared" si="581"/>
        <v>0</v>
      </c>
      <c r="AJ1770" s="2" t="b">
        <f t="shared" si="582"/>
        <v>0</v>
      </c>
      <c r="AK1770" s="2" t="b">
        <f t="shared" si="583"/>
        <v>0</v>
      </c>
      <c r="AL1770" s="2" t="b">
        <f t="shared" si="584"/>
        <v>0</v>
      </c>
      <c r="AM1770" s="2" t="b">
        <f t="shared" si="585"/>
        <v>0</v>
      </c>
      <c r="AN1770" s="2" t="b">
        <f t="shared" si="586"/>
        <v>0</v>
      </c>
      <c r="AO1770" s="2" t="b">
        <v>0</v>
      </c>
      <c r="AP1770" s="2" t="b">
        <f t="shared" si="587"/>
        <v>0</v>
      </c>
      <c r="AQ1770" s="2" t="b">
        <v>0</v>
      </c>
      <c r="AR1770" s="7">
        <v>1</v>
      </c>
      <c r="AS1770" s="7">
        <v>3</v>
      </c>
      <c r="AT1770" s="7">
        <v>4</v>
      </c>
      <c r="AU1770" s="7">
        <v>10</v>
      </c>
      <c r="AV1770" s="7">
        <v>12</v>
      </c>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row>
    <row r="1771" spans="1:83" s="2" customFormat="1" ht="30" hidden="1" x14ac:dyDescent="0.25">
      <c r="L1771" s="11" t="s">
        <v>805</v>
      </c>
      <c r="M1771" s="2" t="s">
        <v>806</v>
      </c>
      <c r="N1771" s="2">
        <v>2011</v>
      </c>
      <c r="O1771" s="2">
        <v>1</v>
      </c>
      <c r="P1771" s="3">
        <v>40544.660416666666</v>
      </c>
      <c r="Q1771" s="2" t="s">
        <v>11</v>
      </c>
      <c r="R1771" s="2" t="s">
        <v>459</v>
      </c>
      <c r="S1771" s="2" t="s">
        <v>807</v>
      </c>
      <c r="T1771" s="2" t="s">
        <v>476</v>
      </c>
      <c r="U1771" s="2">
        <f t="shared" si="567"/>
        <v>0</v>
      </c>
      <c r="V1771" s="2" t="b">
        <f t="shared" si="568"/>
        <v>0</v>
      </c>
      <c r="W1771" s="17" t="b">
        <f t="shared" si="569"/>
        <v>0</v>
      </c>
      <c r="X1771" s="2" t="b">
        <f t="shared" si="570"/>
        <v>0</v>
      </c>
      <c r="Y1771" s="2" t="b">
        <f t="shared" si="571"/>
        <v>0</v>
      </c>
      <c r="Z1771" s="2" t="b">
        <f t="shared" si="572"/>
        <v>0</v>
      </c>
      <c r="AA1771" s="2" t="b">
        <f t="shared" si="573"/>
        <v>0</v>
      </c>
      <c r="AB1771" s="2" t="b">
        <f t="shared" si="574"/>
        <v>0</v>
      </c>
      <c r="AC1771" s="2" t="b">
        <f t="shared" si="575"/>
        <v>0</v>
      </c>
      <c r="AD1771" s="2" t="b">
        <f t="shared" si="576"/>
        <v>0</v>
      </c>
      <c r="AE1771" s="2" t="b">
        <f t="shared" si="577"/>
        <v>0</v>
      </c>
      <c r="AF1771" s="2" t="b">
        <f t="shared" si="578"/>
        <v>0</v>
      </c>
      <c r="AG1771" s="2" t="b">
        <f t="shared" si="579"/>
        <v>0</v>
      </c>
      <c r="AH1771" s="17" t="b">
        <f t="shared" si="580"/>
        <v>0</v>
      </c>
      <c r="AI1771" s="2" t="b">
        <f t="shared" si="581"/>
        <v>0</v>
      </c>
      <c r="AJ1771" s="2" t="b">
        <f t="shared" si="582"/>
        <v>0</v>
      </c>
      <c r="AK1771" s="2" t="b">
        <f t="shared" si="583"/>
        <v>0</v>
      </c>
      <c r="AL1771" s="2" t="b">
        <f t="shared" si="584"/>
        <v>0</v>
      </c>
      <c r="AM1771" s="2" t="b">
        <f t="shared" si="585"/>
        <v>0</v>
      </c>
      <c r="AN1771" s="2" t="b">
        <f t="shared" si="586"/>
        <v>0</v>
      </c>
      <c r="AO1771" s="2" t="b">
        <v>0</v>
      </c>
      <c r="AP1771" s="2" t="b">
        <f t="shared" si="587"/>
        <v>0</v>
      </c>
      <c r="AQ1771" s="2" t="b">
        <v>0</v>
      </c>
      <c r="AR1771" s="2">
        <v>3</v>
      </c>
      <c r="AS1771" s="2" t="s">
        <v>5615</v>
      </c>
      <c r="BM1771" s="7"/>
      <c r="BN1771" s="7"/>
      <c r="BO1771" s="7"/>
    </row>
    <row r="1772" spans="1:83" s="2" customFormat="1" ht="180" hidden="1" x14ac:dyDescent="0.25">
      <c r="A1772" s="42" t="s">
        <v>5669</v>
      </c>
      <c r="B1772" s="42" t="s">
        <v>5705</v>
      </c>
      <c r="C1772" s="42">
        <v>2012</v>
      </c>
      <c r="D1772" s="42" t="s">
        <v>5693</v>
      </c>
      <c r="E1772" s="42" t="s">
        <v>6356</v>
      </c>
      <c r="F1772" s="42" t="s">
        <v>5695</v>
      </c>
      <c r="G1772" s="42" t="s">
        <v>6357</v>
      </c>
      <c r="H1772" s="42" t="s">
        <v>6358</v>
      </c>
      <c r="I1772" s="42" t="s">
        <v>6359</v>
      </c>
      <c r="J1772" s="42"/>
      <c r="K1772" s="42" t="s">
        <v>6360</v>
      </c>
      <c r="L1772" s="5" t="s">
        <v>808</v>
      </c>
      <c r="M1772" s="5" t="s">
        <v>809</v>
      </c>
      <c r="N1772" s="5">
        <v>2011</v>
      </c>
      <c r="O1772" s="5">
        <v>1</v>
      </c>
      <c r="P1772" s="10">
        <v>40725.518055555556</v>
      </c>
      <c r="Q1772" s="5" t="s">
        <v>11</v>
      </c>
      <c r="R1772" s="5" t="s">
        <v>459</v>
      </c>
      <c r="S1772" s="5" t="s">
        <v>810</v>
      </c>
      <c r="T1772" s="5" t="s">
        <v>484</v>
      </c>
      <c r="U1772" s="5">
        <f t="shared" si="567"/>
        <v>8</v>
      </c>
      <c r="V1772" s="5" t="b">
        <f t="shared" si="568"/>
        <v>1</v>
      </c>
      <c r="W1772" s="51" t="b">
        <f t="shared" si="569"/>
        <v>1</v>
      </c>
      <c r="X1772" s="5" t="b">
        <f t="shared" si="570"/>
        <v>1</v>
      </c>
      <c r="Y1772" s="5" t="b">
        <f t="shared" si="571"/>
        <v>0</v>
      </c>
      <c r="Z1772" s="5" t="b">
        <f t="shared" si="572"/>
        <v>0</v>
      </c>
      <c r="AA1772" s="5" t="b">
        <f t="shared" si="573"/>
        <v>0</v>
      </c>
      <c r="AB1772" s="5" t="b">
        <f t="shared" si="574"/>
        <v>0</v>
      </c>
      <c r="AC1772" s="5" t="b">
        <f t="shared" si="575"/>
        <v>0</v>
      </c>
      <c r="AD1772" s="5" t="b">
        <f t="shared" si="576"/>
        <v>1</v>
      </c>
      <c r="AE1772" s="5" t="b">
        <f t="shared" si="577"/>
        <v>1</v>
      </c>
      <c r="AF1772" s="5" t="b">
        <f t="shared" si="578"/>
        <v>0</v>
      </c>
      <c r="AG1772" s="5" t="b">
        <f t="shared" si="579"/>
        <v>1</v>
      </c>
      <c r="AH1772" s="51" t="b">
        <f t="shared" si="580"/>
        <v>0</v>
      </c>
      <c r="AI1772" s="5" t="b">
        <f t="shared" si="581"/>
        <v>1</v>
      </c>
      <c r="AJ1772" s="5" t="b">
        <f t="shared" si="582"/>
        <v>0</v>
      </c>
      <c r="AK1772" s="5" t="b">
        <f t="shared" si="583"/>
        <v>0</v>
      </c>
      <c r="AL1772" s="5" t="b">
        <f t="shared" si="584"/>
        <v>0</v>
      </c>
      <c r="AM1772" s="5" t="b">
        <f t="shared" si="585"/>
        <v>0</v>
      </c>
      <c r="AN1772" s="5" t="b">
        <f t="shared" si="586"/>
        <v>0</v>
      </c>
      <c r="AO1772" s="5" t="b">
        <v>0</v>
      </c>
      <c r="AP1772" s="5" t="b">
        <f t="shared" si="587"/>
        <v>1</v>
      </c>
      <c r="AQ1772" s="5" t="b">
        <v>0</v>
      </c>
      <c r="AR1772" s="2">
        <v>1</v>
      </c>
      <c r="AS1772" s="2">
        <v>2</v>
      </c>
      <c r="AT1772" s="2">
        <v>3</v>
      </c>
      <c r="AU1772" s="2">
        <v>4</v>
      </c>
      <c r="AV1772" s="2">
        <v>11</v>
      </c>
      <c r="AW1772" s="2">
        <v>12</v>
      </c>
      <c r="AX1772" s="2">
        <v>13</v>
      </c>
      <c r="AY1772" s="2">
        <v>15</v>
      </c>
      <c r="AZ1772" s="2">
        <v>18</v>
      </c>
      <c r="BA1772" s="2">
        <v>20</v>
      </c>
      <c r="BB1772" s="2">
        <v>52</v>
      </c>
      <c r="BM1772" s="7"/>
      <c r="BN1772" s="7"/>
      <c r="BO1772" s="7"/>
      <c r="BP1772" s="7"/>
      <c r="BQ1772" s="7"/>
      <c r="BR1772" s="7"/>
      <c r="BS1772" s="7"/>
      <c r="BT1772" s="7"/>
      <c r="BU1772" s="7"/>
      <c r="BV1772" s="7"/>
      <c r="BW1772" s="7"/>
      <c r="BX1772" s="7"/>
      <c r="BY1772" s="7"/>
      <c r="BZ1772" s="7"/>
      <c r="CA1772" s="7"/>
      <c r="CB1772" s="7"/>
      <c r="CC1772" s="7"/>
      <c r="CD1772" s="7"/>
      <c r="CE1772" s="7"/>
    </row>
    <row r="1773" spans="1:83" s="2" customFormat="1" ht="30" hidden="1" x14ac:dyDescent="0.25">
      <c r="L1773" s="11" t="s">
        <v>2647</v>
      </c>
      <c r="M1773" s="2" t="s">
        <v>2648</v>
      </c>
      <c r="N1773" s="2">
        <v>43</v>
      </c>
      <c r="O1773" s="2">
        <v>1</v>
      </c>
      <c r="P1773" s="3">
        <v>41275.545138888891</v>
      </c>
      <c r="Q1773" s="2" t="s">
        <v>11</v>
      </c>
      <c r="R1773" s="2" t="s">
        <v>459</v>
      </c>
      <c r="S1773" s="2" t="s">
        <v>2644</v>
      </c>
      <c r="T1773" s="2" t="s">
        <v>782</v>
      </c>
      <c r="U1773" s="2">
        <f t="shared" si="567"/>
        <v>1</v>
      </c>
      <c r="V1773" s="2" t="b">
        <f t="shared" si="568"/>
        <v>0</v>
      </c>
      <c r="W1773" s="17" t="b">
        <f t="shared" si="569"/>
        <v>0</v>
      </c>
      <c r="X1773" s="2" t="b">
        <f t="shared" si="570"/>
        <v>0</v>
      </c>
      <c r="Y1773" s="2" t="b">
        <f t="shared" si="571"/>
        <v>0</v>
      </c>
      <c r="Z1773" s="2" t="b">
        <f t="shared" si="572"/>
        <v>0</v>
      </c>
      <c r="AA1773" s="2" t="b">
        <f t="shared" si="573"/>
        <v>0</v>
      </c>
      <c r="AB1773" s="2" t="b">
        <f t="shared" si="574"/>
        <v>0</v>
      </c>
      <c r="AC1773" s="2" t="b">
        <f t="shared" si="575"/>
        <v>0</v>
      </c>
      <c r="AD1773" s="2" t="b">
        <f t="shared" si="576"/>
        <v>1</v>
      </c>
      <c r="AE1773" s="2" t="b">
        <f t="shared" si="577"/>
        <v>0</v>
      </c>
      <c r="AF1773" s="2" t="b">
        <f t="shared" si="578"/>
        <v>0</v>
      </c>
      <c r="AG1773" s="2" t="b">
        <f t="shared" si="579"/>
        <v>0</v>
      </c>
      <c r="AH1773" s="17" t="b">
        <f t="shared" si="580"/>
        <v>0</v>
      </c>
      <c r="AI1773" s="2" t="b">
        <f t="shared" si="581"/>
        <v>0</v>
      </c>
      <c r="AJ1773" s="2" t="b">
        <f t="shared" si="582"/>
        <v>0</v>
      </c>
      <c r="AK1773" s="2" t="b">
        <f t="shared" si="583"/>
        <v>0</v>
      </c>
      <c r="AL1773" s="2" t="b">
        <f t="shared" si="584"/>
        <v>0</v>
      </c>
      <c r="AM1773" s="2" t="b">
        <f t="shared" si="585"/>
        <v>0</v>
      </c>
      <c r="AN1773" s="2" t="b">
        <f t="shared" si="586"/>
        <v>0</v>
      </c>
      <c r="AO1773" s="2" t="b">
        <v>0</v>
      </c>
      <c r="AP1773" s="2" t="b">
        <f t="shared" si="587"/>
        <v>0</v>
      </c>
      <c r="AQ1773" s="2" t="b">
        <v>0</v>
      </c>
      <c r="AR1773" s="2" t="s">
        <v>5615</v>
      </c>
      <c r="AS1773" s="2">
        <v>11</v>
      </c>
      <c r="AT1773" s="2">
        <v>12</v>
      </c>
      <c r="BM1773" s="7"/>
      <c r="BN1773" s="7"/>
      <c r="BO1773" s="7"/>
      <c r="BP1773" s="7"/>
      <c r="BQ1773" s="7"/>
      <c r="BR1773" s="7"/>
      <c r="BS1773" s="7"/>
      <c r="BT1773" s="7"/>
      <c r="BU1773" s="7"/>
      <c r="BV1773" s="7"/>
      <c r="BW1773" s="7"/>
      <c r="BX1773" s="7"/>
      <c r="BY1773" s="7"/>
      <c r="BZ1773" s="7"/>
      <c r="CA1773" s="7"/>
      <c r="CB1773" s="7"/>
      <c r="CC1773" s="7"/>
      <c r="CD1773" s="7"/>
      <c r="CE1773" s="7"/>
    </row>
    <row r="1774" spans="1:83" s="2" customFormat="1" ht="30" hidden="1" x14ac:dyDescent="0.25">
      <c r="L1774" s="11" t="s">
        <v>4708</v>
      </c>
      <c r="M1774" s="2" t="s">
        <v>4709</v>
      </c>
      <c r="N1774" s="2">
        <v>2012</v>
      </c>
      <c r="O1774" s="2">
        <v>6</v>
      </c>
      <c r="P1774" s="3">
        <v>40941.494444444441</v>
      </c>
      <c r="Q1774" s="2" t="s">
        <v>11</v>
      </c>
      <c r="R1774" s="2" t="s">
        <v>459</v>
      </c>
      <c r="S1774" s="2" t="s">
        <v>4710</v>
      </c>
      <c r="T1774" s="2" t="s">
        <v>540</v>
      </c>
      <c r="U1774" s="2">
        <f t="shared" si="567"/>
        <v>0</v>
      </c>
      <c r="V1774" s="2" t="b">
        <f t="shared" si="568"/>
        <v>0</v>
      </c>
      <c r="W1774" s="17" t="b">
        <f t="shared" si="569"/>
        <v>0</v>
      </c>
      <c r="X1774" s="2" t="b">
        <f t="shared" si="570"/>
        <v>0</v>
      </c>
      <c r="Y1774" s="2" t="b">
        <f t="shared" si="571"/>
        <v>0</v>
      </c>
      <c r="Z1774" s="2" t="b">
        <f t="shared" si="572"/>
        <v>0</v>
      </c>
      <c r="AA1774" s="2" t="b">
        <f t="shared" si="573"/>
        <v>0</v>
      </c>
      <c r="AB1774" s="2" t="b">
        <f t="shared" si="574"/>
        <v>0</v>
      </c>
      <c r="AC1774" s="2" t="b">
        <f t="shared" si="575"/>
        <v>0</v>
      </c>
      <c r="AD1774" s="2" t="b">
        <f t="shared" si="576"/>
        <v>0</v>
      </c>
      <c r="AE1774" s="2" t="b">
        <f t="shared" si="577"/>
        <v>0</v>
      </c>
      <c r="AF1774" s="2" t="b">
        <f t="shared" si="578"/>
        <v>0</v>
      </c>
      <c r="AG1774" s="2" t="b">
        <f t="shared" si="579"/>
        <v>0</v>
      </c>
      <c r="AH1774" s="17" t="b">
        <f t="shared" si="580"/>
        <v>0</v>
      </c>
      <c r="AI1774" s="2" t="b">
        <f t="shared" si="581"/>
        <v>0</v>
      </c>
      <c r="AJ1774" s="2" t="b">
        <f t="shared" si="582"/>
        <v>0</v>
      </c>
      <c r="AK1774" s="2" t="b">
        <f t="shared" si="583"/>
        <v>0</v>
      </c>
      <c r="AL1774" s="2" t="b">
        <f t="shared" si="584"/>
        <v>0</v>
      </c>
      <c r="AM1774" s="2" t="b">
        <f t="shared" si="585"/>
        <v>0</v>
      </c>
      <c r="AN1774" s="2" t="b">
        <f t="shared" si="586"/>
        <v>0</v>
      </c>
      <c r="AO1774" s="2" t="b">
        <v>0</v>
      </c>
      <c r="AP1774" s="2" t="b">
        <f t="shared" si="587"/>
        <v>0</v>
      </c>
      <c r="AQ1774" s="2" t="b">
        <v>0</v>
      </c>
      <c r="AR1774" s="2" t="s">
        <v>5615</v>
      </c>
      <c r="AS1774" s="2">
        <v>12</v>
      </c>
      <c r="BM1774" s="7"/>
      <c r="BN1774" s="7"/>
      <c r="BO1774" s="7"/>
      <c r="BP1774" s="7"/>
      <c r="BQ1774" s="7"/>
      <c r="BR1774" s="7"/>
      <c r="BS1774" s="7"/>
      <c r="BT1774" s="7"/>
      <c r="BU1774" s="7"/>
      <c r="BV1774" s="7"/>
      <c r="BW1774" s="7"/>
      <c r="BX1774" s="7"/>
      <c r="BY1774" s="7"/>
      <c r="BZ1774" s="7"/>
      <c r="CA1774" s="7"/>
      <c r="CB1774" s="7"/>
      <c r="CC1774" s="7"/>
      <c r="CD1774" s="7"/>
      <c r="CE1774" s="7"/>
    </row>
    <row r="1775" spans="1:83" s="2" customFormat="1" ht="30" hidden="1" x14ac:dyDescent="0.25">
      <c r="L1775" s="11" t="s">
        <v>4313</v>
      </c>
      <c r="M1775" s="2" t="s">
        <v>4314</v>
      </c>
      <c r="N1775" s="7">
        <v>38</v>
      </c>
      <c r="O1775" s="7">
        <v>1</v>
      </c>
      <c r="P1775" s="8">
        <v>41334.454861111109</v>
      </c>
      <c r="Q1775" s="7" t="s">
        <v>11</v>
      </c>
      <c r="R1775" s="7" t="s">
        <v>459</v>
      </c>
      <c r="S1775" s="7" t="s">
        <v>4312</v>
      </c>
      <c r="T1775" s="7" t="s">
        <v>782</v>
      </c>
      <c r="U1775" s="2">
        <f t="shared" si="567"/>
        <v>3</v>
      </c>
      <c r="V1775" s="2" t="b">
        <f t="shared" si="568"/>
        <v>0</v>
      </c>
      <c r="W1775" s="17" t="b">
        <f t="shared" si="569"/>
        <v>0</v>
      </c>
      <c r="X1775" s="2" t="b">
        <f t="shared" si="570"/>
        <v>0</v>
      </c>
      <c r="Y1775" s="2" t="b">
        <f t="shared" si="571"/>
        <v>0</v>
      </c>
      <c r="Z1775" s="2" t="b">
        <f t="shared" si="572"/>
        <v>0</v>
      </c>
      <c r="AA1775" s="2" t="b">
        <f t="shared" si="573"/>
        <v>0</v>
      </c>
      <c r="AB1775" s="2" t="b">
        <f t="shared" si="574"/>
        <v>0</v>
      </c>
      <c r="AC1775" s="2" t="b">
        <f t="shared" si="575"/>
        <v>1</v>
      </c>
      <c r="AD1775" s="2" t="b">
        <f t="shared" si="576"/>
        <v>0</v>
      </c>
      <c r="AE1775" s="2" t="b">
        <f t="shared" si="577"/>
        <v>0</v>
      </c>
      <c r="AF1775" s="2" t="b">
        <f t="shared" si="578"/>
        <v>0</v>
      </c>
      <c r="AG1775" s="2" t="b">
        <f t="shared" si="579"/>
        <v>0</v>
      </c>
      <c r="AH1775" s="17" t="b">
        <f t="shared" si="580"/>
        <v>1</v>
      </c>
      <c r="AI1775" s="2" t="b">
        <f t="shared" si="581"/>
        <v>0</v>
      </c>
      <c r="AJ1775" s="2" t="b">
        <f t="shared" si="582"/>
        <v>0</v>
      </c>
      <c r="AK1775" s="2" t="b">
        <f t="shared" si="583"/>
        <v>1</v>
      </c>
      <c r="AL1775" s="2" t="b">
        <f t="shared" si="584"/>
        <v>0</v>
      </c>
      <c r="AM1775" s="2" t="b">
        <f t="shared" si="585"/>
        <v>0</v>
      </c>
      <c r="AN1775" s="2" t="b">
        <f t="shared" si="586"/>
        <v>0</v>
      </c>
      <c r="AO1775" s="2" t="b">
        <v>0</v>
      </c>
      <c r="AP1775" s="2" t="b">
        <f t="shared" si="587"/>
        <v>0</v>
      </c>
      <c r="AQ1775" s="2" t="b">
        <v>0</v>
      </c>
      <c r="AR1775" s="7" t="s">
        <v>5615</v>
      </c>
      <c r="AS1775" s="7">
        <v>10</v>
      </c>
      <c r="AT1775" s="7">
        <v>12</v>
      </c>
      <c r="AU1775" s="7">
        <v>16</v>
      </c>
      <c r="AV1775" s="7">
        <v>22</v>
      </c>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row>
    <row r="1776" spans="1:83" s="2" customFormat="1" ht="45" hidden="1" x14ac:dyDescent="0.25">
      <c r="L1776" s="11" t="s">
        <v>1163</v>
      </c>
      <c r="M1776" s="2" t="s">
        <v>1164</v>
      </c>
      <c r="N1776" s="7">
        <v>2011</v>
      </c>
      <c r="O1776" s="7">
        <v>1</v>
      </c>
      <c r="P1776" s="8">
        <v>40999.634722222225</v>
      </c>
      <c r="Q1776" s="7" t="s">
        <v>11</v>
      </c>
      <c r="R1776" s="7" t="s">
        <v>459</v>
      </c>
      <c r="S1776" s="7" t="s">
        <v>1159</v>
      </c>
      <c r="T1776" s="7" t="s">
        <v>1160</v>
      </c>
      <c r="U1776" s="2">
        <f t="shared" si="567"/>
        <v>3</v>
      </c>
      <c r="V1776" s="2" t="b">
        <f t="shared" si="568"/>
        <v>1</v>
      </c>
      <c r="W1776" s="17" t="b">
        <f t="shared" si="569"/>
        <v>0</v>
      </c>
      <c r="X1776" s="2" t="b">
        <f t="shared" si="570"/>
        <v>1</v>
      </c>
      <c r="Y1776" s="2" t="b">
        <f t="shared" si="571"/>
        <v>0</v>
      </c>
      <c r="Z1776" s="2" t="b">
        <f t="shared" si="572"/>
        <v>0</v>
      </c>
      <c r="AA1776" s="2" t="b">
        <f t="shared" si="573"/>
        <v>0</v>
      </c>
      <c r="AB1776" s="2" t="b">
        <f t="shared" si="574"/>
        <v>0</v>
      </c>
      <c r="AC1776" s="2" t="b">
        <f t="shared" si="575"/>
        <v>1</v>
      </c>
      <c r="AD1776" s="2" t="b">
        <f t="shared" si="576"/>
        <v>0</v>
      </c>
      <c r="AE1776" s="2" t="b">
        <f t="shared" si="577"/>
        <v>0</v>
      </c>
      <c r="AF1776" s="2" t="b">
        <f t="shared" si="578"/>
        <v>0</v>
      </c>
      <c r="AG1776" s="2" t="b">
        <f t="shared" si="579"/>
        <v>0</v>
      </c>
      <c r="AH1776" s="17" t="b">
        <f t="shared" si="580"/>
        <v>0</v>
      </c>
      <c r="AI1776" s="2" t="b">
        <f t="shared" si="581"/>
        <v>0</v>
      </c>
      <c r="AJ1776" s="2" t="b">
        <f t="shared" si="582"/>
        <v>0</v>
      </c>
      <c r="AK1776" s="2" t="b">
        <f t="shared" si="583"/>
        <v>0</v>
      </c>
      <c r="AL1776" s="2" t="b">
        <f t="shared" si="584"/>
        <v>0</v>
      </c>
      <c r="AM1776" s="2" t="b">
        <f t="shared" si="585"/>
        <v>0</v>
      </c>
      <c r="AN1776" s="2" t="b">
        <f t="shared" si="586"/>
        <v>0</v>
      </c>
      <c r="AO1776" s="2" t="b">
        <v>0</v>
      </c>
      <c r="AP1776" s="2" t="b">
        <f t="shared" si="587"/>
        <v>0</v>
      </c>
      <c r="AQ1776" s="2" t="b">
        <v>0</v>
      </c>
      <c r="AR1776" s="7">
        <v>1</v>
      </c>
      <c r="AS1776" s="7">
        <v>3</v>
      </c>
      <c r="AT1776" s="7">
        <v>4</v>
      </c>
      <c r="AU1776" s="7">
        <v>10</v>
      </c>
      <c r="AV1776" s="7">
        <v>12</v>
      </c>
      <c r="AW1776" s="7"/>
      <c r="AX1776" s="7"/>
      <c r="AY1776" s="7"/>
      <c r="AZ1776" s="7"/>
      <c r="BA1776" s="7"/>
      <c r="BB1776" s="7"/>
      <c r="BC1776" s="7"/>
      <c r="BD1776" s="7"/>
      <c r="BE1776" s="7"/>
      <c r="BF1776" s="7"/>
      <c r="BG1776" s="7"/>
      <c r="BH1776" s="7"/>
      <c r="BI1776" s="7"/>
      <c r="BJ1776" s="7"/>
      <c r="BK1776" s="7"/>
      <c r="BL1776" s="7"/>
      <c r="BM1776" s="7"/>
      <c r="BN1776" s="7"/>
      <c r="BO1776" s="7"/>
    </row>
    <row r="1777" spans="1:83" s="2" customFormat="1" ht="60" hidden="1" x14ac:dyDescent="0.25">
      <c r="L1777" s="11" t="s">
        <v>882</v>
      </c>
      <c r="M1777" s="2" t="s">
        <v>883</v>
      </c>
      <c r="N1777" s="7">
        <v>2016</v>
      </c>
      <c r="O1777" s="7">
        <v>1</v>
      </c>
      <c r="P1777" s="9">
        <v>42460</v>
      </c>
      <c r="Q1777" s="7" t="s">
        <v>11</v>
      </c>
      <c r="R1777" s="7" t="s">
        <v>459</v>
      </c>
      <c r="S1777" s="7" t="s">
        <v>871</v>
      </c>
      <c r="T1777" s="7" t="s">
        <v>509</v>
      </c>
      <c r="U1777" s="2">
        <f t="shared" si="567"/>
        <v>1</v>
      </c>
      <c r="V1777" s="2" t="b">
        <f t="shared" si="568"/>
        <v>1</v>
      </c>
      <c r="W1777" s="17" t="b">
        <f t="shared" si="569"/>
        <v>0</v>
      </c>
      <c r="X1777" s="2" t="b">
        <f t="shared" si="570"/>
        <v>0</v>
      </c>
      <c r="Y1777" s="2" t="b">
        <f t="shared" si="571"/>
        <v>0</v>
      </c>
      <c r="Z1777" s="2" t="b">
        <f t="shared" si="572"/>
        <v>0</v>
      </c>
      <c r="AA1777" s="2" t="b">
        <f t="shared" si="573"/>
        <v>0</v>
      </c>
      <c r="AB1777" s="2" t="b">
        <f t="shared" si="574"/>
        <v>0</v>
      </c>
      <c r="AC1777" s="2" t="b">
        <f t="shared" si="575"/>
        <v>0</v>
      </c>
      <c r="AD1777" s="2" t="b">
        <f t="shared" si="576"/>
        <v>0</v>
      </c>
      <c r="AE1777" s="2" t="b">
        <f t="shared" si="577"/>
        <v>0</v>
      </c>
      <c r="AF1777" s="2" t="b">
        <f t="shared" si="578"/>
        <v>0</v>
      </c>
      <c r="AG1777" s="2" t="b">
        <f t="shared" si="579"/>
        <v>0</v>
      </c>
      <c r="AH1777" s="17" t="b">
        <f t="shared" si="580"/>
        <v>0</v>
      </c>
      <c r="AI1777" s="2" t="b">
        <f t="shared" si="581"/>
        <v>0</v>
      </c>
      <c r="AJ1777" s="2" t="b">
        <f t="shared" si="582"/>
        <v>0</v>
      </c>
      <c r="AK1777" s="2" t="b">
        <f t="shared" si="583"/>
        <v>0</v>
      </c>
      <c r="AL1777" s="2" t="b">
        <f t="shared" si="584"/>
        <v>0</v>
      </c>
      <c r="AM1777" s="2" t="b">
        <f t="shared" si="585"/>
        <v>0</v>
      </c>
      <c r="AN1777" s="2" t="b">
        <f t="shared" si="586"/>
        <v>0</v>
      </c>
      <c r="AO1777" s="2" t="b">
        <v>0</v>
      </c>
      <c r="AP1777" s="2" t="b">
        <f t="shared" si="587"/>
        <v>0</v>
      </c>
      <c r="AQ1777" s="2" t="b">
        <v>0</v>
      </c>
      <c r="AR1777" s="7">
        <v>1</v>
      </c>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row>
    <row r="1778" spans="1:83" s="2" customFormat="1" ht="30" hidden="1" x14ac:dyDescent="0.25">
      <c r="L1778" s="11" t="s">
        <v>3628</v>
      </c>
      <c r="M1778" s="2" t="s">
        <v>3629</v>
      </c>
      <c r="N1778" s="2">
        <v>2011</v>
      </c>
      <c r="O1778" s="2">
        <v>1</v>
      </c>
      <c r="P1778" s="3">
        <v>40544.52847222222</v>
      </c>
      <c r="Q1778" s="2" t="s">
        <v>11</v>
      </c>
      <c r="R1778" s="2" t="s">
        <v>459</v>
      </c>
      <c r="S1778" s="2" t="s">
        <v>3627</v>
      </c>
      <c r="T1778" s="2" t="s">
        <v>547</v>
      </c>
      <c r="U1778" s="2">
        <f t="shared" si="567"/>
        <v>1</v>
      </c>
      <c r="V1778" s="2" t="b">
        <f t="shared" si="568"/>
        <v>1</v>
      </c>
      <c r="W1778" s="17" t="b">
        <f t="shared" si="569"/>
        <v>0</v>
      </c>
      <c r="X1778" s="2" t="b">
        <f t="shared" si="570"/>
        <v>0</v>
      </c>
      <c r="Y1778" s="2" t="b">
        <f t="shared" si="571"/>
        <v>0</v>
      </c>
      <c r="Z1778" s="2" t="b">
        <f t="shared" si="572"/>
        <v>0</v>
      </c>
      <c r="AA1778" s="2" t="b">
        <f t="shared" si="573"/>
        <v>0</v>
      </c>
      <c r="AB1778" s="2" t="b">
        <f t="shared" si="574"/>
        <v>0</v>
      </c>
      <c r="AC1778" s="2" t="b">
        <f t="shared" si="575"/>
        <v>0</v>
      </c>
      <c r="AD1778" s="2" t="b">
        <f t="shared" si="576"/>
        <v>0</v>
      </c>
      <c r="AE1778" s="2" t="b">
        <f t="shared" si="577"/>
        <v>0</v>
      </c>
      <c r="AF1778" s="2" t="b">
        <f t="shared" si="578"/>
        <v>0</v>
      </c>
      <c r="AG1778" s="2" t="b">
        <f t="shared" si="579"/>
        <v>0</v>
      </c>
      <c r="AH1778" s="17" t="b">
        <f t="shared" si="580"/>
        <v>0</v>
      </c>
      <c r="AI1778" s="2" t="b">
        <f t="shared" si="581"/>
        <v>0</v>
      </c>
      <c r="AJ1778" s="2" t="b">
        <f t="shared" si="582"/>
        <v>0</v>
      </c>
      <c r="AK1778" s="2" t="b">
        <f t="shared" si="583"/>
        <v>0</v>
      </c>
      <c r="AL1778" s="2" t="b">
        <f t="shared" si="584"/>
        <v>0</v>
      </c>
      <c r="AM1778" s="2" t="b">
        <f t="shared" si="585"/>
        <v>0</v>
      </c>
      <c r="AN1778" s="2" t="b">
        <f t="shared" si="586"/>
        <v>0</v>
      </c>
      <c r="AO1778" s="2" t="b">
        <v>0</v>
      </c>
      <c r="AP1778" s="2" t="b">
        <f t="shared" si="587"/>
        <v>0</v>
      </c>
      <c r="AQ1778" s="2" t="b">
        <v>0</v>
      </c>
      <c r="AR1778" s="2">
        <v>1</v>
      </c>
      <c r="AS1778" s="2">
        <v>3</v>
      </c>
      <c r="AT1778" s="2">
        <v>12</v>
      </c>
      <c r="BM1778" s="7"/>
      <c r="BN1778" s="7"/>
      <c r="BO1778" s="7"/>
    </row>
    <row r="1779" spans="1:83" s="2" customFormat="1" ht="28.5" hidden="1" x14ac:dyDescent="0.25">
      <c r="L1779" s="15">
        <v>2010340861</v>
      </c>
      <c r="M1779" s="12" t="s">
        <v>5569</v>
      </c>
      <c r="Q1779" s="13" t="s">
        <v>5439</v>
      </c>
      <c r="R1779" s="2" t="s">
        <v>5440</v>
      </c>
      <c r="T1779" s="13" t="s">
        <v>5445</v>
      </c>
      <c r="U1779" s="2">
        <f t="shared" si="567"/>
        <v>1</v>
      </c>
      <c r="V1779" s="2" t="b">
        <f t="shared" si="568"/>
        <v>1</v>
      </c>
      <c r="W1779" s="17" t="b">
        <f t="shared" si="569"/>
        <v>0</v>
      </c>
      <c r="X1779" s="2" t="b">
        <f t="shared" si="570"/>
        <v>0</v>
      </c>
      <c r="Y1779" s="2" t="b">
        <f t="shared" si="571"/>
        <v>0</v>
      </c>
      <c r="Z1779" s="2" t="b">
        <f t="shared" si="572"/>
        <v>0</v>
      </c>
      <c r="AA1779" s="2" t="b">
        <f t="shared" si="573"/>
        <v>0</v>
      </c>
      <c r="AB1779" s="2" t="b">
        <f t="shared" si="574"/>
        <v>0</v>
      </c>
      <c r="AC1779" s="2" t="b">
        <f t="shared" si="575"/>
        <v>0</v>
      </c>
      <c r="AD1779" s="2" t="b">
        <f t="shared" si="576"/>
        <v>0</v>
      </c>
      <c r="AE1779" s="2" t="b">
        <f t="shared" si="577"/>
        <v>0</v>
      </c>
      <c r="AF1779" s="2" t="b">
        <f t="shared" si="578"/>
        <v>0</v>
      </c>
      <c r="AG1779" s="2" t="b">
        <f t="shared" si="579"/>
        <v>0</v>
      </c>
      <c r="AH1779" s="17" t="b">
        <f t="shared" si="580"/>
        <v>0</v>
      </c>
      <c r="AI1779" s="2" t="b">
        <f t="shared" si="581"/>
        <v>0</v>
      </c>
      <c r="AJ1779" s="2" t="b">
        <f t="shared" si="582"/>
        <v>0</v>
      </c>
      <c r="AK1779" s="2" t="b">
        <f t="shared" si="583"/>
        <v>0</v>
      </c>
      <c r="AL1779" s="2" t="b">
        <f t="shared" si="584"/>
        <v>0</v>
      </c>
      <c r="AM1779" s="2" t="b">
        <f t="shared" si="585"/>
        <v>0</v>
      </c>
      <c r="AN1779" s="2" t="b">
        <f t="shared" si="586"/>
        <v>0</v>
      </c>
      <c r="AO1779" s="2" t="b">
        <v>0</v>
      </c>
      <c r="AP1779" s="2" t="b">
        <f t="shared" si="587"/>
        <v>0</v>
      </c>
      <c r="AQ1779" s="41" t="b">
        <v>0</v>
      </c>
      <c r="AR1779" s="2">
        <v>1</v>
      </c>
      <c r="AS1779" s="2">
        <v>0</v>
      </c>
    </row>
    <row r="1780" spans="1:83" s="2" customFormat="1" ht="30" hidden="1" x14ac:dyDescent="0.25">
      <c r="L1780" s="11" t="s">
        <v>623</v>
      </c>
      <c r="M1780" s="2" t="s">
        <v>624</v>
      </c>
      <c r="N1780" s="7">
        <v>18</v>
      </c>
      <c r="O1780" s="7">
        <v>1</v>
      </c>
      <c r="P1780" s="8">
        <v>40878.497916666667</v>
      </c>
      <c r="Q1780" s="7" t="s">
        <v>11</v>
      </c>
      <c r="R1780" s="7" t="s">
        <v>459</v>
      </c>
      <c r="S1780" s="7" t="s">
        <v>620</v>
      </c>
      <c r="T1780" s="7" t="s">
        <v>484</v>
      </c>
      <c r="U1780" s="2">
        <f t="shared" si="567"/>
        <v>4</v>
      </c>
      <c r="V1780" s="2" t="b">
        <f t="shared" si="568"/>
        <v>1</v>
      </c>
      <c r="W1780" s="17" t="b">
        <f t="shared" si="569"/>
        <v>0</v>
      </c>
      <c r="X1780" s="2" t="b">
        <f t="shared" si="570"/>
        <v>1</v>
      </c>
      <c r="Y1780" s="2" t="b">
        <f t="shared" si="571"/>
        <v>0</v>
      </c>
      <c r="Z1780" s="2" t="b">
        <f t="shared" si="572"/>
        <v>1</v>
      </c>
      <c r="AA1780" s="2" t="b">
        <f t="shared" si="573"/>
        <v>0</v>
      </c>
      <c r="AB1780" s="2" t="b">
        <f t="shared" si="574"/>
        <v>0</v>
      </c>
      <c r="AC1780" s="2" t="b">
        <f t="shared" si="575"/>
        <v>0</v>
      </c>
      <c r="AD1780" s="2" t="b">
        <f t="shared" si="576"/>
        <v>0</v>
      </c>
      <c r="AE1780" s="2" t="b">
        <f t="shared" si="577"/>
        <v>0</v>
      </c>
      <c r="AF1780" s="2" t="b">
        <f t="shared" si="578"/>
        <v>0</v>
      </c>
      <c r="AG1780" s="2" t="b">
        <f t="shared" si="579"/>
        <v>0</v>
      </c>
      <c r="AH1780" s="17" t="b">
        <f t="shared" si="580"/>
        <v>0</v>
      </c>
      <c r="AI1780" s="2" t="b">
        <f t="shared" si="581"/>
        <v>0</v>
      </c>
      <c r="AJ1780" s="2" t="b">
        <f t="shared" si="582"/>
        <v>0</v>
      </c>
      <c r="AK1780" s="2" t="b">
        <f t="shared" si="583"/>
        <v>0</v>
      </c>
      <c r="AL1780" s="2" t="b">
        <f t="shared" si="584"/>
        <v>0</v>
      </c>
      <c r="AM1780" s="2" t="b">
        <f t="shared" si="585"/>
        <v>0</v>
      </c>
      <c r="AN1780" s="2" t="b">
        <f t="shared" si="586"/>
        <v>0</v>
      </c>
      <c r="AO1780" s="2" t="b">
        <v>0</v>
      </c>
      <c r="AP1780" s="2" t="b">
        <f t="shared" si="587"/>
        <v>1</v>
      </c>
      <c r="AQ1780" s="2" t="b">
        <v>0</v>
      </c>
      <c r="AR1780" s="7">
        <v>1</v>
      </c>
      <c r="AS1780" s="7">
        <v>3</v>
      </c>
      <c r="AT1780" s="7">
        <v>4</v>
      </c>
      <c r="AU1780" s="7">
        <v>6</v>
      </c>
      <c r="AV1780" s="7" t="s">
        <v>5615</v>
      </c>
      <c r="AW1780" s="7">
        <v>12</v>
      </c>
      <c r="AX1780" s="7">
        <v>52</v>
      </c>
      <c r="AY1780" s="7"/>
      <c r="AZ1780" s="7"/>
      <c r="BA1780" s="7"/>
      <c r="BB1780" s="7"/>
      <c r="BC1780" s="7"/>
      <c r="BD1780" s="7"/>
      <c r="BE1780" s="7"/>
      <c r="BF1780" s="7"/>
      <c r="BG1780" s="7"/>
      <c r="BH1780" s="7"/>
      <c r="BI1780" s="7"/>
      <c r="BJ1780" s="7"/>
      <c r="BK1780" s="7"/>
      <c r="BL1780" s="7"/>
      <c r="BM1780" s="7"/>
      <c r="BN1780" s="7"/>
      <c r="BO1780" s="7"/>
    </row>
    <row r="1781" spans="1:83" s="2" customFormat="1" ht="45" hidden="1" x14ac:dyDescent="0.25">
      <c r="A1781" s="42" t="s">
        <v>5658</v>
      </c>
      <c r="B1781" s="42" t="s">
        <v>5705</v>
      </c>
      <c r="C1781" s="42"/>
      <c r="D1781" s="42" t="s">
        <v>5705</v>
      </c>
      <c r="E1781" s="42"/>
      <c r="F1781" s="42"/>
      <c r="G1781" s="42"/>
      <c r="H1781" s="42" t="s">
        <v>5768</v>
      </c>
      <c r="I1781" s="42" t="s">
        <v>6361</v>
      </c>
      <c r="J1781" s="42"/>
      <c r="K1781" s="42" t="s">
        <v>6362</v>
      </c>
      <c r="L1781" s="5" t="s">
        <v>258</v>
      </c>
      <c r="M1781" s="5" t="s">
        <v>259</v>
      </c>
      <c r="N1781" s="49">
        <v>2010</v>
      </c>
      <c r="O1781" s="49">
        <v>1</v>
      </c>
      <c r="P1781" s="60">
        <v>40179</v>
      </c>
      <c r="Q1781" s="49" t="s">
        <v>11</v>
      </c>
      <c r="R1781" s="49" t="s">
        <v>9</v>
      </c>
      <c r="S1781" s="49" t="s">
        <v>260</v>
      </c>
      <c r="T1781" s="49" t="s">
        <v>261</v>
      </c>
      <c r="U1781" s="5">
        <f t="shared" si="567"/>
        <v>4</v>
      </c>
      <c r="V1781" s="5" t="b">
        <f t="shared" si="568"/>
        <v>1</v>
      </c>
      <c r="W1781" s="51" t="b">
        <f t="shared" si="569"/>
        <v>0</v>
      </c>
      <c r="X1781" s="5" t="b">
        <f t="shared" si="570"/>
        <v>0</v>
      </c>
      <c r="Y1781" s="5" t="b">
        <f t="shared" si="571"/>
        <v>0</v>
      </c>
      <c r="Z1781" s="5" t="b">
        <f t="shared" si="572"/>
        <v>0</v>
      </c>
      <c r="AA1781" s="5" t="b">
        <f t="shared" si="573"/>
        <v>0</v>
      </c>
      <c r="AB1781" s="5" t="b">
        <f t="shared" si="574"/>
        <v>0</v>
      </c>
      <c r="AC1781" s="5" t="b">
        <f t="shared" si="575"/>
        <v>0</v>
      </c>
      <c r="AD1781" s="5" t="b">
        <f t="shared" si="576"/>
        <v>0</v>
      </c>
      <c r="AE1781" s="5" t="b">
        <f t="shared" si="577"/>
        <v>0</v>
      </c>
      <c r="AF1781" s="5" t="b">
        <f t="shared" si="578"/>
        <v>0</v>
      </c>
      <c r="AG1781" s="5" t="b">
        <f t="shared" si="579"/>
        <v>0</v>
      </c>
      <c r="AH1781" s="51" t="b">
        <f t="shared" si="580"/>
        <v>1</v>
      </c>
      <c r="AI1781" s="5" t="b">
        <f t="shared" si="581"/>
        <v>0</v>
      </c>
      <c r="AJ1781" s="5" t="b">
        <f t="shared" si="582"/>
        <v>0</v>
      </c>
      <c r="AK1781" s="5" t="b">
        <f t="shared" si="583"/>
        <v>0</v>
      </c>
      <c r="AL1781" s="5" t="b">
        <f t="shared" si="584"/>
        <v>1</v>
      </c>
      <c r="AM1781" s="5" t="b">
        <f t="shared" si="585"/>
        <v>0</v>
      </c>
      <c r="AN1781" s="5" t="b">
        <f t="shared" si="586"/>
        <v>1</v>
      </c>
      <c r="AO1781" s="5" t="b">
        <v>0</v>
      </c>
      <c r="AP1781" s="5" t="b">
        <f t="shared" si="587"/>
        <v>0</v>
      </c>
      <c r="AQ1781" s="5" t="b">
        <v>0</v>
      </c>
      <c r="AR1781" s="7">
        <v>1</v>
      </c>
      <c r="AS1781" s="7">
        <v>16</v>
      </c>
      <c r="AT1781" s="7">
        <v>23</v>
      </c>
      <c r="AU1781" s="7">
        <v>48</v>
      </c>
      <c r="AV1781" s="7"/>
      <c r="AW1781" s="7"/>
      <c r="AX1781" s="7"/>
      <c r="AY1781" s="7"/>
      <c r="AZ1781" s="7"/>
      <c r="BA1781" s="7"/>
      <c r="BB1781" s="7"/>
      <c r="BC1781" s="7"/>
      <c r="BD1781" s="7"/>
      <c r="BE1781" s="7"/>
      <c r="BF1781" s="7"/>
      <c r="BG1781" s="7"/>
      <c r="BH1781" s="7"/>
      <c r="BI1781" s="7"/>
      <c r="BJ1781" s="7"/>
      <c r="BK1781" s="7"/>
      <c r="BL1781" s="7"/>
    </row>
    <row r="1782" spans="1:83" s="2" customFormat="1" ht="45" hidden="1" x14ac:dyDescent="0.25">
      <c r="L1782" s="11" t="s">
        <v>541</v>
      </c>
      <c r="M1782" s="2" t="s">
        <v>542</v>
      </c>
      <c r="N1782" s="7">
        <v>2009</v>
      </c>
      <c r="O1782" s="7">
        <v>1</v>
      </c>
      <c r="P1782" s="8">
        <v>39814.415972222225</v>
      </c>
      <c r="Q1782" s="7" t="s">
        <v>11</v>
      </c>
      <c r="R1782" s="7" t="s">
        <v>459</v>
      </c>
      <c r="S1782" s="7" t="s">
        <v>543</v>
      </c>
      <c r="T1782" s="7" t="s">
        <v>480</v>
      </c>
      <c r="U1782" s="2">
        <f t="shared" si="567"/>
        <v>1</v>
      </c>
      <c r="V1782" s="2" t="b">
        <f t="shared" si="568"/>
        <v>1</v>
      </c>
      <c r="W1782" s="17" t="b">
        <f t="shared" si="569"/>
        <v>0</v>
      </c>
      <c r="X1782" s="2" t="b">
        <f t="shared" si="570"/>
        <v>0</v>
      </c>
      <c r="Y1782" s="2" t="b">
        <f t="shared" si="571"/>
        <v>0</v>
      </c>
      <c r="Z1782" s="2" t="b">
        <f t="shared" si="572"/>
        <v>0</v>
      </c>
      <c r="AA1782" s="2" t="b">
        <f t="shared" si="573"/>
        <v>0</v>
      </c>
      <c r="AB1782" s="2" t="b">
        <f t="shared" si="574"/>
        <v>0</v>
      </c>
      <c r="AC1782" s="2" t="b">
        <f t="shared" si="575"/>
        <v>0</v>
      </c>
      <c r="AD1782" s="2" t="b">
        <f t="shared" si="576"/>
        <v>0</v>
      </c>
      <c r="AE1782" s="2" t="b">
        <f t="shared" si="577"/>
        <v>0</v>
      </c>
      <c r="AF1782" s="2" t="b">
        <f t="shared" si="578"/>
        <v>0</v>
      </c>
      <c r="AG1782" s="2" t="b">
        <f t="shared" si="579"/>
        <v>0</v>
      </c>
      <c r="AH1782" s="17" t="b">
        <f t="shared" si="580"/>
        <v>0</v>
      </c>
      <c r="AI1782" s="2" t="b">
        <f t="shared" si="581"/>
        <v>0</v>
      </c>
      <c r="AJ1782" s="2" t="b">
        <f t="shared" si="582"/>
        <v>0</v>
      </c>
      <c r="AK1782" s="2" t="b">
        <f t="shared" si="583"/>
        <v>0</v>
      </c>
      <c r="AL1782" s="2" t="b">
        <f t="shared" si="584"/>
        <v>0</v>
      </c>
      <c r="AM1782" s="2" t="b">
        <f t="shared" si="585"/>
        <v>0</v>
      </c>
      <c r="AN1782" s="2" t="b">
        <f t="shared" si="586"/>
        <v>0</v>
      </c>
      <c r="AO1782" s="2" t="b">
        <v>0</v>
      </c>
      <c r="AP1782" s="2" t="b">
        <f t="shared" si="587"/>
        <v>0</v>
      </c>
      <c r="AQ1782" s="2" t="b">
        <v>0</v>
      </c>
      <c r="AR1782" s="7">
        <v>1</v>
      </c>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row>
    <row r="1783" spans="1:83" s="2" customFormat="1" ht="45" hidden="1" x14ac:dyDescent="0.25">
      <c r="L1783" s="11" t="s">
        <v>2091</v>
      </c>
      <c r="M1783" s="2" t="s">
        <v>2092</v>
      </c>
      <c r="N1783" s="7">
        <v>2007</v>
      </c>
      <c r="O1783" s="7">
        <v>1</v>
      </c>
      <c r="P1783" s="8">
        <v>39083.478472222225</v>
      </c>
      <c r="Q1783" s="7" t="s">
        <v>11</v>
      </c>
      <c r="R1783" s="7" t="s">
        <v>459</v>
      </c>
      <c r="S1783" s="7" t="s">
        <v>2089</v>
      </c>
      <c r="T1783" s="7" t="s">
        <v>2090</v>
      </c>
      <c r="U1783" s="2">
        <f t="shared" si="567"/>
        <v>1</v>
      </c>
      <c r="V1783" s="2" t="b">
        <f t="shared" si="568"/>
        <v>1</v>
      </c>
      <c r="W1783" s="17" t="b">
        <f t="shared" si="569"/>
        <v>0</v>
      </c>
      <c r="X1783" s="2" t="b">
        <f t="shared" si="570"/>
        <v>0</v>
      </c>
      <c r="Y1783" s="2" t="b">
        <f t="shared" si="571"/>
        <v>0</v>
      </c>
      <c r="Z1783" s="2" t="b">
        <f t="shared" si="572"/>
        <v>0</v>
      </c>
      <c r="AA1783" s="2" t="b">
        <f t="shared" si="573"/>
        <v>0</v>
      </c>
      <c r="AB1783" s="2" t="b">
        <f t="shared" si="574"/>
        <v>0</v>
      </c>
      <c r="AC1783" s="2" t="b">
        <f t="shared" si="575"/>
        <v>0</v>
      </c>
      <c r="AD1783" s="2" t="b">
        <f t="shared" si="576"/>
        <v>0</v>
      </c>
      <c r="AE1783" s="2" t="b">
        <f t="shared" si="577"/>
        <v>0</v>
      </c>
      <c r="AF1783" s="2" t="b">
        <f t="shared" si="578"/>
        <v>0</v>
      </c>
      <c r="AG1783" s="2" t="b">
        <f t="shared" si="579"/>
        <v>0</v>
      </c>
      <c r="AH1783" s="17" t="b">
        <f t="shared" si="580"/>
        <v>0</v>
      </c>
      <c r="AI1783" s="2" t="b">
        <f t="shared" si="581"/>
        <v>0</v>
      </c>
      <c r="AJ1783" s="2" t="b">
        <f t="shared" si="582"/>
        <v>0</v>
      </c>
      <c r="AK1783" s="2" t="b">
        <f t="shared" si="583"/>
        <v>0</v>
      </c>
      <c r="AL1783" s="2" t="b">
        <f t="shared" si="584"/>
        <v>0</v>
      </c>
      <c r="AM1783" s="2" t="b">
        <f t="shared" si="585"/>
        <v>0</v>
      </c>
      <c r="AN1783" s="2" t="b">
        <f t="shared" si="586"/>
        <v>0</v>
      </c>
      <c r="AO1783" s="2" t="b">
        <v>0</v>
      </c>
      <c r="AP1783" s="2" t="b">
        <f t="shared" si="587"/>
        <v>0</v>
      </c>
      <c r="AQ1783" s="2" t="b">
        <v>0</v>
      </c>
      <c r="AR1783" s="7">
        <v>1</v>
      </c>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row>
    <row r="1784" spans="1:83" s="2" customFormat="1" ht="30" hidden="1" x14ac:dyDescent="0.25">
      <c r="L1784" s="11" t="s">
        <v>1787</v>
      </c>
      <c r="M1784" s="2" t="s">
        <v>1788</v>
      </c>
      <c r="N1784" s="7">
        <v>2006</v>
      </c>
      <c r="O1784" s="7">
        <v>1</v>
      </c>
      <c r="P1784" s="8">
        <v>38718.51666666667</v>
      </c>
      <c r="Q1784" s="7" t="s">
        <v>11</v>
      </c>
      <c r="R1784" s="7" t="s">
        <v>459</v>
      </c>
      <c r="S1784" s="7" t="s">
        <v>1776</v>
      </c>
      <c r="T1784" s="7" t="s">
        <v>705</v>
      </c>
      <c r="U1784" s="2">
        <f t="shared" si="567"/>
        <v>1</v>
      </c>
      <c r="V1784" s="2" t="b">
        <f t="shared" si="568"/>
        <v>1</v>
      </c>
      <c r="W1784" s="17" t="b">
        <f t="shared" si="569"/>
        <v>0</v>
      </c>
      <c r="X1784" s="2" t="b">
        <f t="shared" si="570"/>
        <v>0</v>
      </c>
      <c r="Y1784" s="2" t="b">
        <f t="shared" si="571"/>
        <v>0</v>
      </c>
      <c r="Z1784" s="2" t="b">
        <f t="shared" si="572"/>
        <v>0</v>
      </c>
      <c r="AA1784" s="2" t="b">
        <f t="shared" si="573"/>
        <v>0</v>
      </c>
      <c r="AB1784" s="2" t="b">
        <f t="shared" si="574"/>
        <v>0</v>
      </c>
      <c r="AC1784" s="2" t="b">
        <f t="shared" si="575"/>
        <v>0</v>
      </c>
      <c r="AD1784" s="2" t="b">
        <f t="shared" si="576"/>
        <v>0</v>
      </c>
      <c r="AE1784" s="2" t="b">
        <f t="shared" si="577"/>
        <v>0</v>
      </c>
      <c r="AF1784" s="2" t="b">
        <f t="shared" si="578"/>
        <v>0</v>
      </c>
      <c r="AG1784" s="2" t="b">
        <f t="shared" si="579"/>
        <v>0</v>
      </c>
      <c r="AH1784" s="17" t="b">
        <f t="shared" si="580"/>
        <v>0</v>
      </c>
      <c r="AI1784" s="2" t="b">
        <f t="shared" si="581"/>
        <v>0</v>
      </c>
      <c r="AJ1784" s="2" t="b">
        <f t="shared" si="582"/>
        <v>0</v>
      </c>
      <c r="AK1784" s="2" t="b">
        <f t="shared" si="583"/>
        <v>0</v>
      </c>
      <c r="AL1784" s="2" t="b">
        <f t="shared" si="584"/>
        <v>0</v>
      </c>
      <c r="AM1784" s="2" t="b">
        <f t="shared" si="585"/>
        <v>0</v>
      </c>
      <c r="AN1784" s="2" t="b">
        <f t="shared" si="586"/>
        <v>0</v>
      </c>
      <c r="AO1784" s="2" t="b">
        <v>0</v>
      </c>
      <c r="AP1784" s="2" t="b">
        <f t="shared" si="587"/>
        <v>0</v>
      </c>
      <c r="AQ1784" s="2" t="b">
        <v>0</v>
      </c>
      <c r="AR1784" s="7">
        <v>1</v>
      </c>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row>
    <row r="1785" spans="1:83" s="2" customFormat="1" ht="30" hidden="1" x14ac:dyDescent="0.25">
      <c r="L1785" s="11" t="s">
        <v>1725</v>
      </c>
      <c r="M1785" s="2" t="s">
        <v>1726</v>
      </c>
      <c r="N1785" s="7">
        <v>2012</v>
      </c>
      <c r="O1785" s="7">
        <v>1</v>
      </c>
      <c r="P1785" s="9">
        <v>40909</v>
      </c>
      <c r="Q1785" s="7" t="s">
        <v>11</v>
      </c>
      <c r="R1785" s="7" t="s">
        <v>459</v>
      </c>
      <c r="S1785" s="7" t="s">
        <v>1724</v>
      </c>
      <c r="T1785" s="7" t="s">
        <v>691</v>
      </c>
      <c r="U1785" s="2">
        <f t="shared" si="567"/>
        <v>1</v>
      </c>
      <c r="V1785" s="2" t="b">
        <f t="shared" si="568"/>
        <v>1</v>
      </c>
      <c r="W1785" s="17" t="b">
        <f t="shared" si="569"/>
        <v>0</v>
      </c>
      <c r="X1785" s="2" t="b">
        <f t="shared" si="570"/>
        <v>0</v>
      </c>
      <c r="Y1785" s="2" t="b">
        <f t="shared" si="571"/>
        <v>0</v>
      </c>
      <c r="Z1785" s="2" t="b">
        <f t="shared" si="572"/>
        <v>0</v>
      </c>
      <c r="AA1785" s="2" t="b">
        <f t="shared" si="573"/>
        <v>0</v>
      </c>
      <c r="AB1785" s="2" t="b">
        <f t="shared" si="574"/>
        <v>0</v>
      </c>
      <c r="AC1785" s="2" t="b">
        <f t="shared" si="575"/>
        <v>0</v>
      </c>
      <c r="AD1785" s="2" t="b">
        <f t="shared" si="576"/>
        <v>0</v>
      </c>
      <c r="AE1785" s="2" t="b">
        <f t="shared" si="577"/>
        <v>0</v>
      </c>
      <c r="AF1785" s="2" t="b">
        <f t="shared" si="578"/>
        <v>0</v>
      </c>
      <c r="AG1785" s="2" t="b">
        <f t="shared" si="579"/>
        <v>0</v>
      </c>
      <c r="AH1785" s="17" t="b">
        <f t="shared" si="580"/>
        <v>0</v>
      </c>
      <c r="AI1785" s="2" t="b">
        <f t="shared" si="581"/>
        <v>0</v>
      </c>
      <c r="AJ1785" s="2" t="b">
        <f t="shared" si="582"/>
        <v>0</v>
      </c>
      <c r="AK1785" s="2" t="b">
        <f t="shared" si="583"/>
        <v>0</v>
      </c>
      <c r="AL1785" s="2" t="b">
        <f t="shared" si="584"/>
        <v>0</v>
      </c>
      <c r="AM1785" s="2" t="b">
        <f t="shared" si="585"/>
        <v>0</v>
      </c>
      <c r="AN1785" s="2" t="b">
        <f t="shared" si="586"/>
        <v>0</v>
      </c>
      <c r="AO1785" s="2" t="b">
        <v>0</v>
      </c>
      <c r="AP1785" s="2" t="b">
        <f t="shared" si="587"/>
        <v>0</v>
      </c>
      <c r="AQ1785" s="2" t="b">
        <v>0</v>
      </c>
      <c r="AR1785" s="7">
        <v>1</v>
      </c>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row>
    <row r="1786" spans="1:83" s="2" customFormat="1" ht="30" hidden="1" x14ac:dyDescent="0.25">
      <c r="L1786" s="11" t="s">
        <v>2013</v>
      </c>
      <c r="M1786" s="2" t="s">
        <v>2014</v>
      </c>
      <c r="N1786" s="7">
        <v>2007</v>
      </c>
      <c r="O1786" s="7">
        <v>1</v>
      </c>
      <c r="P1786" s="8">
        <v>39083.699305555558</v>
      </c>
      <c r="Q1786" s="7" t="s">
        <v>11</v>
      </c>
      <c r="R1786" s="7" t="s">
        <v>459</v>
      </c>
      <c r="S1786" s="7" t="s">
        <v>1950</v>
      </c>
      <c r="T1786" s="7" t="s">
        <v>461</v>
      </c>
      <c r="U1786" s="2">
        <f t="shared" si="567"/>
        <v>2</v>
      </c>
      <c r="V1786" s="2" t="b">
        <f t="shared" si="568"/>
        <v>1</v>
      </c>
      <c r="W1786" s="17" t="b">
        <f t="shared" si="569"/>
        <v>1</v>
      </c>
      <c r="X1786" s="2" t="b">
        <f t="shared" si="570"/>
        <v>0</v>
      </c>
      <c r="Y1786" s="2" t="b">
        <f t="shared" si="571"/>
        <v>0</v>
      </c>
      <c r="Z1786" s="2" t="b">
        <f t="shared" si="572"/>
        <v>0</v>
      </c>
      <c r="AA1786" s="2" t="b">
        <f t="shared" si="573"/>
        <v>0</v>
      </c>
      <c r="AB1786" s="2" t="b">
        <f t="shared" si="574"/>
        <v>0</v>
      </c>
      <c r="AC1786" s="2" t="b">
        <f t="shared" si="575"/>
        <v>0</v>
      </c>
      <c r="AD1786" s="2" t="b">
        <f t="shared" si="576"/>
        <v>0</v>
      </c>
      <c r="AE1786" s="2" t="b">
        <f t="shared" si="577"/>
        <v>0</v>
      </c>
      <c r="AF1786" s="2" t="b">
        <f t="shared" si="578"/>
        <v>0</v>
      </c>
      <c r="AG1786" s="2" t="b">
        <f t="shared" si="579"/>
        <v>0</v>
      </c>
      <c r="AH1786" s="17" t="b">
        <f t="shared" si="580"/>
        <v>0</v>
      </c>
      <c r="AI1786" s="2" t="b">
        <f t="shared" si="581"/>
        <v>0</v>
      </c>
      <c r="AJ1786" s="2" t="b">
        <f t="shared" si="582"/>
        <v>0</v>
      </c>
      <c r="AK1786" s="2" t="b">
        <f t="shared" si="583"/>
        <v>0</v>
      </c>
      <c r="AL1786" s="2" t="b">
        <f t="shared" si="584"/>
        <v>0</v>
      </c>
      <c r="AM1786" s="2" t="b">
        <f t="shared" si="585"/>
        <v>0</v>
      </c>
      <c r="AN1786" s="2" t="b">
        <f t="shared" si="586"/>
        <v>0</v>
      </c>
      <c r="AO1786" s="2" t="b">
        <v>0</v>
      </c>
      <c r="AP1786" s="2" t="b">
        <f t="shared" si="587"/>
        <v>0</v>
      </c>
      <c r="AQ1786" s="2" t="b">
        <v>0</v>
      </c>
      <c r="AR1786" s="7">
        <v>1</v>
      </c>
      <c r="AS1786" s="7">
        <v>2</v>
      </c>
      <c r="AT1786" s="7">
        <v>3</v>
      </c>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row>
    <row r="1787" spans="1:83" s="2" customFormat="1" ht="45" hidden="1" x14ac:dyDescent="0.25">
      <c r="B1787" s="7"/>
      <c r="C1787" s="7"/>
      <c r="D1787" s="7"/>
      <c r="E1787" s="7"/>
      <c r="F1787" s="7"/>
      <c r="G1787" s="7"/>
      <c r="H1787" s="7"/>
      <c r="I1787" s="7"/>
      <c r="J1787" s="7"/>
      <c r="K1787" s="7"/>
      <c r="L1787" s="11" t="s">
        <v>1789</v>
      </c>
      <c r="M1787" s="2" t="s">
        <v>1790</v>
      </c>
      <c r="N1787" s="7">
        <v>2009</v>
      </c>
      <c r="O1787" s="7">
        <v>1</v>
      </c>
      <c r="P1787" s="8">
        <v>39814.67083333333</v>
      </c>
      <c r="Q1787" s="7" t="s">
        <v>11</v>
      </c>
      <c r="R1787" s="7" t="s">
        <v>459</v>
      </c>
      <c r="S1787" s="7" t="s">
        <v>1776</v>
      </c>
      <c r="T1787" s="7" t="s">
        <v>705</v>
      </c>
      <c r="U1787" s="2">
        <f t="shared" si="567"/>
        <v>1</v>
      </c>
      <c r="V1787" s="2" t="b">
        <f t="shared" si="568"/>
        <v>1</v>
      </c>
      <c r="W1787" s="17" t="b">
        <f t="shared" si="569"/>
        <v>0</v>
      </c>
      <c r="X1787" s="2" t="b">
        <f t="shared" si="570"/>
        <v>0</v>
      </c>
      <c r="Y1787" s="2" t="b">
        <f t="shared" si="571"/>
        <v>0</v>
      </c>
      <c r="Z1787" s="2" t="b">
        <f t="shared" si="572"/>
        <v>0</v>
      </c>
      <c r="AA1787" s="2" t="b">
        <f t="shared" si="573"/>
        <v>0</v>
      </c>
      <c r="AB1787" s="2" t="b">
        <f t="shared" si="574"/>
        <v>0</v>
      </c>
      <c r="AC1787" s="2" t="b">
        <f t="shared" si="575"/>
        <v>0</v>
      </c>
      <c r="AD1787" s="2" t="b">
        <f t="shared" si="576"/>
        <v>0</v>
      </c>
      <c r="AE1787" s="2" t="b">
        <f t="shared" si="577"/>
        <v>0</v>
      </c>
      <c r="AF1787" s="2" t="b">
        <f t="shared" si="578"/>
        <v>0</v>
      </c>
      <c r="AG1787" s="2" t="b">
        <f t="shared" si="579"/>
        <v>0</v>
      </c>
      <c r="AH1787" s="17" t="b">
        <f t="shared" si="580"/>
        <v>0</v>
      </c>
      <c r="AI1787" s="2" t="b">
        <f t="shared" si="581"/>
        <v>0</v>
      </c>
      <c r="AJ1787" s="2" t="b">
        <f t="shared" si="582"/>
        <v>0</v>
      </c>
      <c r="AK1787" s="2" t="b">
        <f t="shared" si="583"/>
        <v>0</v>
      </c>
      <c r="AL1787" s="2" t="b">
        <f t="shared" si="584"/>
        <v>0</v>
      </c>
      <c r="AM1787" s="2" t="b">
        <f t="shared" si="585"/>
        <v>0</v>
      </c>
      <c r="AN1787" s="2" t="b">
        <f t="shared" si="586"/>
        <v>0</v>
      </c>
      <c r="AO1787" s="2" t="b">
        <v>0</v>
      </c>
      <c r="AP1787" s="2" t="b">
        <f t="shared" si="587"/>
        <v>0</v>
      </c>
      <c r="AQ1787" s="2" t="b">
        <v>0</v>
      </c>
      <c r="AR1787" s="7">
        <v>1</v>
      </c>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row>
    <row r="1788" spans="1:83" s="2" customFormat="1" ht="30" hidden="1" x14ac:dyDescent="0.25">
      <c r="L1788" s="11" t="s">
        <v>110</v>
      </c>
      <c r="M1788" s="2" t="s">
        <v>111</v>
      </c>
      <c r="N1788" s="2">
        <v>2014</v>
      </c>
      <c r="O1788" s="2">
        <v>1</v>
      </c>
      <c r="P1788" s="3">
        <v>41640.52847222222</v>
      </c>
      <c r="Q1788" s="2" t="s">
        <v>11</v>
      </c>
      <c r="R1788" s="2" t="s">
        <v>9</v>
      </c>
      <c r="S1788" s="2" t="s">
        <v>97</v>
      </c>
      <c r="T1788" s="2" t="s">
        <v>13</v>
      </c>
      <c r="U1788" s="2">
        <f t="shared" si="567"/>
        <v>3</v>
      </c>
      <c r="V1788" s="2" t="b">
        <f t="shared" si="568"/>
        <v>1</v>
      </c>
      <c r="W1788" s="17" t="b">
        <f t="shared" si="569"/>
        <v>0</v>
      </c>
      <c r="X1788" s="2" t="b">
        <f t="shared" si="570"/>
        <v>0</v>
      </c>
      <c r="Y1788" s="2" t="b">
        <f t="shared" si="571"/>
        <v>0</v>
      </c>
      <c r="Z1788" s="2" t="b">
        <f t="shared" si="572"/>
        <v>0</v>
      </c>
      <c r="AA1788" s="2" t="b">
        <f t="shared" si="573"/>
        <v>0</v>
      </c>
      <c r="AB1788" s="2" t="b">
        <f t="shared" si="574"/>
        <v>0</v>
      </c>
      <c r="AC1788" s="2" t="b">
        <f t="shared" si="575"/>
        <v>0</v>
      </c>
      <c r="AD1788" s="2" t="b">
        <f t="shared" si="576"/>
        <v>0</v>
      </c>
      <c r="AE1788" s="2" t="b">
        <f t="shared" si="577"/>
        <v>1</v>
      </c>
      <c r="AF1788" s="2" t="b">
        <f t="shared" si="578"/>
        <v>0</v>
      </c>
      <c r="AG1788" s="2" t="b">
        <f t="shared" si="579"/>
        <v>1</v>
      </c>
      <c r="AH1788" s="17" t="b">
        <f t="shared" si="580"/>
        <v>0</v>
      </c>
      <c r="AI1788" s="2" t="b">
        <f t="shared" si="581"/>
        <v>0</v>
      </c>
      <c r="AJ1788" s="2" t="b">
        <f t="shared" si="582"/>
        <v>0</v>
      </c>
      <c r="AK1788" s="2" t="b">
        <f t="shared" si="583"/>
        <v>0</v>
      </c>
      <c r="AL1788" s="2" t="b">
        <f t="shared" si="584"/>
        <v>0</v>
      </c>
      <c r="AM1788" s="2" t="b">
        <f t="shared" si="585"/>
        <v>0</v>
      </c>
      <c r="AN1788" s="2" t="b">
        <f t="shared" si="586"/>
        <v>0</v>
      </c>
      <c r="AO1788" s="2" t="b">
        <v>0</v>
      </c>
      <c r="AP1788" s="2" t="b">
        <f t="shared" si="587"/>
        <v>0</v>
      </c>
      <c r="AQ1788" s="2" t="b">
        <v>0</v>
      </c>
      <c r="AR1788" s="2">
        <v>1</v>
      </c>
      <c r="AS1788" s="2">
        <v>3</v>
      </c>
      <c r="AT1788" s="2">
        <v>13</v>
      </c>
      <c r="AU1788" s="2">
        <v>15</v>
      </c>
    </row>
    <row r="1789" spans="1:83" s="2" customFormat="1" ht="30" hidden="1" x14ac:dyDescent="0.25">
      <c r="L1789" s="11" t="s">
        <v>112</v>
      </c>
      <c r="M1789" s="2" t="s">
        <v>113</v>
      </c>
      <c r="N1789" s="2">
        <v>2005</v>
      </c>
      <c r="O1789" s="2">
        <v>1</v>
      </c>
      <c r="P1789" s="4">
        <v>38353</v>
      </c>
      <c r="Q1789" s="2" t="s">
        <v>11</v>
      </c>
      <c r="R1789" s="2" t="s">
        <v>9</v>
      </c>
      <c r="S1789" s="2" t="s">
        <v>97</v>
      </c>
      <c r="T1789" s="2" t="s">
        <v>13</v>
      </c>
      <c r="U1789" s="2">
        <f t="shared" si="567"/>
        <v>1</v>
      </c>
      <c r="V1789" s="2" t="b">
        <f t="shared" si="568"/>
        <v>1</v>
      </c>
      <c r="W1789" s="17" t="b">
        <f t="shared" si="569"/>
        <v>0</v>
      </c>
      <c r="X1789" s="2" t="b">
        <f t="shared" si="570"/>
        <v>0</v>
      </c>
      <c r="Y1789" s="2" t="b">
        <f t="shared" si="571"/>
        <v>0</v>
      </c>
      <c r="Z1789" s="2" t="b">
        <f t="shared" si="572"/>
        <v>0</v>
      </c>
      <c r="AA1789" s="2" t="b">
        <f t="shared" si="573"/>
        <v>0</v>
      </c>
      <c r="AB1789" s="2" t="b">
        <f t="shared" si="574"/>
        <v>0</v>
      </c>
      <c r="AC1789" s="2" t="b">
        <f t="shared" si="575"/>
        <v>0</v>
      </c>
      <c r="AD1789" s="2" t="b">
        <f t="shared" si="576"/>
        <v>0</v>
      </c>
      <c r="AE1789" s="2" t="b">
        <f t="shared" si="577"/>
        <v>0</v>
      </c>
      <c r="AF1789" s="2" t="b">
        <f t="shared" si="578"/>
        <v>0</v>
      </c>
      <c r="AG1789" s="2" t="b">
        <f t="shared" si="579"/>
        <v>0</v>
      </c>
      <c r="AH1789" s="17" t="b">
        <f t="shared" si="580"/>
        <v>0</v>
      </c>
      <c r="AI1789" s="2" t="b">
        <f t="shared" si="581"/>
        <v>0</v>
      </c>
      <c r="AJ1789" s="2" t="b">
        <f t="shared" si="582"/>
        <v>0</v>
      </c>
      <c r="AK1789" s="2" t="b">
        <f t="shared" si="583"/>
        <v>0</v>
      </c>
      <c r="AL1789" s="2" t="b">
        <f t="shared" si="584"/>
        <v>0</v>
      </c>
      <c r="AM1789" s="2" t="b">
        <f t="shared" si="585"/>
        <v>0</v>
      </c>
      <c r="AN1789" s="2" t="b">
        <f t="shared" si="586"/>
        <v>0</v>
      </c>
      <c r="AO1789" s="2" t="b">
        <v>0</v>
      </c>
      <c r="AP1789" s="2" t="b">
        <f t="shared" si="587"/>
        <v>0</v>
      </c>
      <c r="AQ1789" s="2" t="b">
        <v>0</v>
      </c>
      <c r="AR1789" s="2">
        <v>1</v>
      </c>
      <c r="AS1789" s="2" t="s">
        <v>5615</v>
      </c>
      <c r="BM1789" s="7"/>
      <c r="BN1789" s="7"/>
      <c r="BO1789" s="7"/>
      <c r="BP1789" s="7"/>
    </row>
    <row r="1790" spans="1:83" s="2" customFormat="1" ht="30" hidden="1" x14ac:dyDescent="0.25">
      <c r="B1790" s="7"/>
      <c r="C1790" s="7"/>
      <c r="D1790" s="7"/>
      <c r="E1790" s="7"/>
      <c r="F1790" s="7"/>
      <c r="G1790" s="7"/>
      <c r="H1790" s="7"/>
      <c r="I1790" s="7"/>
      <c r="J1790" s="7"/>
      <c r="K1790" s="7"/>
      <c r="L1790" s="11" t="s">
        <v>1915</v>
      </c>
      <c r="M1790" s="2" t="s">
        <v>1916</v>
      </c>
      <c r="N1790" s="7">
        <v>2010</v>
      </c>
      <c r="O1790" s="7">
        <v>1</v>
      </c>
      <c r="P1790" s="9">
        <v>40268</v>
      </c>
      <c r="Q1790" s="7" t="s">
        <v>11</v>
      </c>
      <c r="R1790" s="7" t="s">
        <v>459</v>
      </c>
      <c r="S1790" s="7" t="s">
        <v>1914</v>
      </c>
      <c r="T1790" s="7" t="s">
        <v>1111</v>
      </c>
      <c r="U1790" s="2">
        <f t="shared" si="567"/>
        <v>1</v>
      </c>
      <c r="V1790" s="2" t="b">
        <f t="shared" si="568"/>
        <v>1</v>
      </c>
      <c r="W1790" s="17" t="b">
        <f t="shared" si="569"/>
        <v>0</v>
      </c>
      <c r="X1790" s="2" t="b">
        <f t="shared" si="570"/>
        <v>0</v>
      </c>
      <c r="Y1790" s="2" t="b">
        <f t="shared" si="571"/>
        <v>0</v>
      </c>
      <c r="Z1790" s="2" t="b">
        <f t="shared" si="572"/>
        <v>0</v>
      </c>
      <c r="AA1790" s="2" t="b">
        <f t="shared" si="573"/>
        <v>0</v>
      </c>
      <c r="AB1790" s="2" t="b">
        <f t="shared" si="574"/>
        <v>0</v>
      </c>
      <c r="AC1790" s="2" t="b">
        <f t="shared" si="575"/>
        <v>0</v>
      </c>
      <c r="AD1790" s="2" t="b">
        <f t="shared" si="576"/>
        <v>0</v>
      </c>
      <c r="AE1790" s="2" t="b">
        <f t="shared" si="577"/>
        <v>0</v>
      </c>
      <c r="AF1790" s="2" t="b">
        <f t="shared" si="578"/>
        <v>0</v>
      </c>
      <c r="AG1790" s="2" t="b">
        <f t="shared" si="579"/>
        <v>0</v>
      </c>
      <c r="AH1790" s="17" t="b">
        <f t="shared" si="580"/>
        <v>0</v>
      </c>
      <c r="AI1790" s="2" t="b">
        <f t="shared" si="581"/>
        <v>0</v>
      </c>
      <c r="AJ1790" s="2" t="b">
        <f t="shared" si="582"/>
        <v>0</v>
      </c>
      <c r="AK1790" s="2" t="b">
        <f t="shared" si="583"/>
        <v>0</v>
      </c>
      <c r="AL1790" s="2" t="b">
        <f t="shared" si="584"/>
        <v>0</v>
      </c>
      <c r="AM1790" s="2" t="b">
        <f t="shared" si="585"/>
        <v>0</v>
      </c>
      <c r="AN1790" s="2" t="b">
        <f t="shared" si="586"/>
        <v>0</v>
      </c>
      <c r="AO1790" s="2" t="b">
        <v>0</v>
      </c>
      <c r="AP1790" s="2" t="b">
        <f t="shared" si="587"/>
        <v>0</v>
      </c>
      <c r="AQ1790" s="2" t="b">
        <v>0</v>
      </c>
      <c r="AR1790" s="7">
        <v>1</v>
      </c>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Q1790" s="7"/>
      <c r="BR1790" s="7"/>
      <c r="BS1790" s="7"/>
      <c r="BT1790" s="7"/>
      <c r="BU1790" s="7"/>
      <c r="BV1790" s="7"/>
      <c r="BW1790" s="7"/>
      <c r="BX1790" s="7"/>
      <c r="BY1790" s="7"/>
      <c r="BZ1790" s="7"/>
      <c r="CA1790" s="7"/>
      <c r="CB1790" s="7"/>
      <c r="CC1790" s="7"/>
      <c r="CD1790" s="7"/>
      <c r="CE1790" s="7"/>
    </row>
    <row r="1791" spans="1:83" s="2" customFormat="1" ht="30" hidden="1" x14ac:dyDescent="0.25">
      <c r="L1791" s="11" t="s">
        <v>93</v>
      </c>
      <c r="M1791" s="2" t="s">
        <v>94</v>
      </c>
      <c r="N1791" s="2">
        <v>2016</v>
      </c>
      <c r="O1791" s="2">
        <v>1</v>
      </c>
      <c r="P1791" s="4">
        <v>42370</v>
      </c>
      <c r="Q1791" s="2" t="s">
        <v>11</v>
      </c>
      <c r="R1791" s="2" t="s">
        <v>9</v>
      </c>
      <c r="S1791" s="2" t="s">
        <v>90</v>
      </c>
      <c r="T1791" s="2" t="s">
        <v>13</v>
      </c>
      <c r="U1791" s="2">
        <f t="shared" si="567"/>
        <v>1</v>
      </c>
      <c r="V1791" s="2" t="b">
        <f t="shared" si="568"/>
        <v>1</v>
      </c>
      <c r="W1791" s="17" t="b">
        <f t="shared" si="569"/>
        <v>0</v>
      </c>
      <c r="X1791" s="2" t="b">
        <f t="shared" si="570"/>
        <v>0</v>
      </c>
      <c r="Y1791" s="2" t="b">
        <f t="shared" si="571"/>
        <v>0</v>
      </c>
      <c r="Z1791" s="2" t="b">
        <f t="shared" si="572"/>
        <v>0</v>
      </c>
      <c r="AA1791" s="2" t="b">
        <f t="shared" si="573"/>
        <v>0</v>
      </c>
      <c r="AB1791" s="2" t="b">
        <f t="shared" si="574"/>
        <v>0</v>
      </c>
      <c r="AC1791" s="2" t="b">
        <f t="shared" si="575"/>
        <v>0</v>
      </c>
      <c r="AD1791" s="2" t="b">
        <f t="shared" si="576"/>
        <v>0</v>
      </c>
      <c r="AE1791" s="2" t="b">
        <f t="shared" si="577"/>
        <v>0</v>
      </c>
      <c r="AF1791" s="2" t="b">
        <f t="shared" si="578"/>
        <v>0</v>
      </c>
      <c r="AG1791" s="2" t="b">
        <f t="shared" si="579"/>
        <v>0</v>
      </c>
      <c r="AH1791" s="17" t="b">
        <f t="shared" si="580"/>
        <v>0</v>
      </c>
      <c r="AI1791" s="2" t="b">
        <f t="shared" si="581"/>
        <v>0</v>
      </c>
      <c r="AJ1791" s="2" t="b">
        <f t="shared" si="582"/>
        <v>0</v>
      </c>
      <c r="AK1791" s="2" t="b">
        <f t="shared" si="583"/>
        <v>0</v>
      </c>
      <c r="AL1791" s="2" t="b">
        <f t="shared" si="584"/>
        <v>0</v>
      </c>
      <c r="AM1791" s="2" t="b">
        <f t="shared" si="585"/>
        <v>0</v>
      </c>
      <c r="AN1791" s="2" t="b">
        <f t="shared" si="586"/>
        <v>0</v>
      </c>
      <c r="AO1791" s="2" t="b">
        <v>0</v>
      </c>
      <c r="AP1791" s="2" t="b">
        <f t="shared" si="587"/>
        <v>0</v>
      </c>
      <c r="AQ1791" s="2" t="b">
        <v>0</v>
      </c>
      <c r="AR1791" s="2">
        <v>1</v>
      </c>
      <c r="BM1791" s="7"/>
      <c r="BN1791" s="7"/>
      <c r="BO1791" s="7"/>
      <c r="BQ1791" s="7"/>
      <c r="BR1791" s="7"/>
      <c r="BS1791" s="7"/>
      <c r="BT1791" s="7"/>
      <c r="BU1791" s="7"/>
      <c r="BV1791" s="7"/>
      <c r="BW1791" s="7"/>
      <c r="BX1791" s="7"/>
      <c r="BY1791" s="7"/>
      <c r="BZ1791" s="7"/>
      <c r="CA1791" s="7"/>
      <c r="CB1791" s="7"/>
      <c r="CC1791" s="7"/>
      <c r="CD1791" s="7"/>
      <c r="CE1791" s="7"/>
    </row>
    <row r="1792" spans="1:83" s="2" customFormat="1" ht="30" hidden="1" x14ac:dyDescent="0.25">
      <c r="B1792" s="7"/>
      <c r="C1792" s="7"/>
      <c r="D1792" s="7"/>
      <c r="E1792" s="7"/>
      <c r="F1792" s="7"/>
      <c r="G1792" s="7"/>
      <c r="H1792" s="7"/>
      <c r="I1792" s="7"/>
      <c r="J1792" s="7"/>
      <c r="K1792" s="7"/>
      <c r="L1792" s="11" t="s">
        <v>1344</v>
      </c>
      <c r="M1792" s="2" t="s">
        <v>1345</v>
      </c>
      <c r="N1792" s="2">
        <v>2008</v>
      </c>
      <c r="O1792" s="2">
        <v>1</v>
      </c>
      <c r="P1792" s="4">
        <v>39448</v>
      </c>
      <c r="Q1792" s="2" t="s">
        <v>11</v>
      </c>
      <c r="R1792" s="2" t="s">
        <v>459</v>
      </c>
      <c r="S1792" s="2" t="s">
        <v>1334</v>
      </c>
      <c r="T1792" s="2" t="s">
        <v>1335</v>
      </c>
      <c r="U1792" s="2">
        <f t="shared" si="567"/>
        <v>1</v>
      </c>
      <c r="V1792" s="2" t="b">
        <f t="shared" si="568"/>
        <v>1</v>
      </c>
      <c r="W1792" s="17" t="b">
        <f t="shared" si="569"/>
        <v>0</v>
      </c>
      <c r="X1792" s="2" t="b">
        <f t="shared" si="570"/>
        <v>0</v>
      </c>
      <c r="Y1792" s="2" t="b">
        <f t="shared" si="571"/>
        <v>0</v>
      </c>
      <c r="Z1792" s="2" t="b">
        <f t="shared" si="572"/>
        <v>0</v>
      </c>
      <c r="AA1792" s="2" t="b">
        <f t="shared" si="573"/>
        <v>0</v>
      </c>
      <c r="AB1792" s="2" t="b">
        <f t="shared" si="574"/>
        <v>0</v>
      </c>
      <c r="AC1792" s="2" t="b">
        <f t="shared" si="575"/>
        <v>0</v>
      </c>
      <c r="AD1792" s="2" t="b">
        <f t="shared" si="576"/>
        <v>0</v>
      </c>
      <c r="AE1792" s="2" t="b">
        <f t="shared" si="577"/>
        <v>0</v>
      </c>
      <c r="AF1792" s="2" t="b">
        <f t="shared" si="578"/>
        <v>0</v>
      </c>
      <c r="AG1792" s="2" t="b">
        <f t="shared" si="579"/>
        <v>0</v>
      </c>
      <c r="AH1792" s="17" t="b">
        <f t="shared" si="580"/>
        <v>0</v>
      </c>
      <c r="AI1792" s="2" t="b">
        <f t="shared" si="581"/>
        <v>0</v>
      </c>
      <c r="AJ1792" s="2" t="b">
        <f t="shared" si="582"/>
        <v>0</v>
      </c>
      <c r="AK1792" s="2" t="b">
        <f t="shared" si="583"/>
        <v>0</v>
      </c>
      <c r="AL1792" s="2" t="b">
        <f t="shared" si="584"/>
        <v>0</v>
      </c>
      <c r="AM1792" s="2" t="b">
        <f t="shared" si="585"/>
        <v>0</v>
      </c>
      <c r="AN1792" s="2" t="b">
        <f t="shared" si="586"/>
        <v>0</v>
      </c>
      <c r="AO1792" s="2" t="b">
        <v>0</v>
      </c>
      <c r="AP1792" s="2" t="b">
        <f t="shared" si="587"/>
        <v>0</v>
      </c>
      <c r="AQ1792" s="2" t="b">
        <v>0</v>
      </c>
      <c r="AR1792" s="2">
        <v>1</v>
      </c>
      <c r="BM1792" s="7"/>
      <c r="BN1792" s="7"/>
      <c r="BO1792" s="7"/>
    </row>
    <row r="1793" spans="1:85" s="7" customFormat="1" ht="30" hidden="1" x14ac:dyDescent="0.25">
      <c r="A1793" s="2"/>
      <c r="L1793" s="11" t="s">
        <v>1896</v>
      </c>
      <c r="M1793" s="2" t="s">
        <v>1897</v>
      </c>
      <c r="N1793" s="7">
        <v>2015</v>
      </c>
      <c r="O1793" s="7">
        <v>1</v>
      </c>
      <c r="P1793" s="9">
        <v>42005</v>
      </c>
      <c r="Q1793" s="7" t="s">
        <v>11</v>
      </c>
      <c r="R1793" s="7" t="s">
        <v>459</v>
      </c>
      <c r="S1793" s="7" t="s">
        <v>1893</v>
      </c>
      <c r="T1793" s="7" t="s">
        <v>1101</v>
      </c>
      <c r="U1793" s="2">
        <f t="shared" si="567"/>
        <v>1</v>
      </c>
      <c r="V1793" s="2" t="b">
        <f t="shared" si="568"/>
        <v>1</v>
      </c>
      <c r="W1793" s="17" t="b">
        <f t="shared" si="569"/>
        <v>0</v>
      </c>
      <c r="X1793" s="2" t="b">
        <f t="shared" si="570"/>
        <v>0</v>
      </c>
      <c r="Y1793" s="2" t="b">
        <f t="shared" si="571"/>
        <v>0</v>
      </c>
      <c r="Z1793" s="2" t="b">
        <f t="shared" si="572"/>
        <v>0</v>
      </c>
      <c r="AA1793" s="2" t="b">
        <f t="shared" si="573"/>
        <v>0</v>
      </c>
      <c r="AB1793" s="2" t="b">
        <f t="shared" si="574"/>
        <v>0</v>
      </c>
      <c r="AC1793" s="2" t="b">
        <f t="shared" si="575"/>
        <v>0</v>
      </c>
      <c r="AD1793" s="2" t="b">
        <f t="shared" si="576"/>
        <v>0</v>
      </c>
      <c r="AE1793" s="2" t="b">
        <f t="shared" si="577"/>
        <v>0</v>
      </c>
      <c r="AF1793" s="2" t="b">
        <f t="shared" si="578"/>
        <v>0</v>
      </c>
      <c r="AG1793" s="2" t="b">
        <f t="shared" si="579"/>
        <v>0</v>
      </c>
      <c r="AH1793" s="17" t="b">
        <f t="shared" si="580"/>
        <v>0</v>
      </c>
      <c r="AI1793" s="2" t="b">
        <f t="shared" si="581"/>
        <v>0</v>
      </c>
      <c r="AJ1793" s="2" t="b">
        <f t="shared" si="582"/>
        <v>0</v>
      </c>
      <c r="AK1793" s="2" t="b">
        <f t="shared" si="583"/>
        <v>0</v>
      </c>
      <c r="AL1793" s="2" t="b">
        <f t="shared" si="584"/>
        <v>0</v>
      </c>
      <c r="AM1793" s="2" t="b">
        <f t="shared" si="585"/>
        <v>0</v>
      </c>
      <c r="AN1793" s="2" t="b">
        <f t="shared" si="586"/>
        <v>0</v>
      </c>
      <c r="AO1793" s="2" t="b">
        <v>0</v>
      </c>
      <c r="AP1793" s="2" t="b">
        <f t="shared" si="587"/>
        <v>0</v>
      </c>
      <c r="AQ1793" s="2" t="b">
        <v>0</v>
      </c>
      <c r="AR1793" s="7">
        <v>1</v>
      </c>
      <c r="BP1793" s="2"/>
      <c r="BQ1793" s="2"/>
      <c r="BR1793" s="2"/>
      <c r="BS1793" s="2"/>
      <c r="BT1793" s="2"/>
      <c r="BU1793" s="2"/>
      <c r="BV1793" s="2"/>
      <c r="BW1793" s="2"/>
      <c r="BX1793" s="2"/>
      <c r="BY1793" s="2"/>
      <c r="BZ1793" s="2"/>
      <c r="CA1793" s="2"/>
      <c r="CB1793" s="2"/>
      <c r="CC1793" s="2"/>
      <c r="CD1793" s="2"/>
      <c r="CE1793" s="2"/>
      <c r="CF1793" s="2"/>
      <c r="CG1793" s="2"/>
    </row>
    <row r="1794" spans="1:85" s="7" customFormat="1" ht="45" hidden="1" x14ac:dyDescent="0.25">
      <c r="A1794" s="2"/>
      <c r="L1794" s="11" t="s">
        <v>1768</v>
      </c>
      <c r="M1794" s="2" t="s">
        <v>1769</v>
      </c>
      <c r="N1794" s="7">
        <v>2013</v>
      </c>
      <c r="O1794" s="7">
        <v>1</v>
      </c>
      <c r="P1794" s="9">
        <v>41365</v>
      </c>
      <c r="Q1794" s="7" t="s">
        <v>11</v>
      </c>
      <c r="R1794" s="7" t="s">
        <v>459</v>
      </c>
      <c r="S1794" s="7" t="s">
        <v>1765</v>
      </c>
      <c r="T1794" s="7" t="s">
        <v>505</v>
      </c>
      <c r="U1794" s="2">
        <f t="shared" ref="U1794:U1857" si="588">COUNTIF(V1794:AV1794,TRUE)</f>
        <v>0</v>
      </c>
      <c r="V1794" s="2" t="b">
        <f t="shared" ref="V1794:V1857" si="589">ISNUMBER(MATCH(1,AR1794:CH1794,0))</f>
        <v>0</v>
      </c>
      <c r="W1794" s="17" t="b">
        <f t="shared" ref="W1794:W1857" si="590">ISNUMBER(MATCH(2,AR1794:CH1794,0))</f>
        <v>0</v>
      </c>
      <c r="X1794" s="2" t="b">
        <f t="shared" ref="X1794:X1857" si="591">ISNUMBER(MATCH(4,AR1794:CH1794,0))</f>
        <v>0</v>
      </c>
      <c r="Y1794" s="2" t="b">
        <f t="shared" ref="Y1794:Y1857" si="592">ISNUMBER(MATCH(5,AR1794:CH1794,0))</f>
        <v>0</v>
      </c>
      <c r="Z1794" s="2" t="b">
        <f t="shared" ref="Z1794:Z1857" si="593">ISNUMBER(MATCH(6,AR1794:CH1794,0))</f>
        <v>0</v>
      </c>
      <c r="AA1794" s="2" t="b">
        <f t="shared" ref="AA1794:AA1857" si="594">ISNUMBER(MATCH(7,AR1794:CH1794,0))</f>
        <v>0</v>
      </c>
      <c r="AB1794" s="2" t="b">
        <f t="shared" ref="AB1794:AB1857" si="595">ISNUMBER(MATCH(8,AR1794:CH1794,0))</f>
        <v>0</v>
      </c>
      <c r="AC1794" s="2" t="b">
        <f t="shared" ref="AC1794:AC1857" si="596">ISNUMBER(MATCH(10,AR1794:CH1794,0))</f>
        <v>0</v>
      </c>
      <c r="AD1794" s="2" t="b">
        <f t="shared" ref="AD1794:AD1857" si="597">ISNUMBER(MATCH(11,AR1794:CH1794,0))</f>
        <v>0</v>
      </c>
      <c r="AE1794" s="2" t="b">
        <f t="shared" ref="AE1794:AE1857" si="598">ISNUMBER(MATCH(13,AR1794:CH1794,0))</f>
        <v>0</v>
      </c>
      <c r="AF1794" s="2" t="b">
        <f t="shared" ref="AF1794:AF1857" si="599">ISNUMBER(MATCH(14,AR1794:CH1794,0))</f>
        <v>0</v>
      </c>
      <c r="AG1794" s="2" t="b">
        <f t="shared" ref="AG1794:AG1857" si="600">ISNUMBER(MATCH(15,AR1794:CH1794,0))</f>
        <v>0</v>
      </c>
      <c r="AH1794" s="17" t="b">
        <f t="shared" ref="AH1794:AH1857" si="601">ISNUMBER(MATCH(16,AR1794:CH1794,0))</f>
        <v>0</v>
      </c>
      <c r="AI1794" s="2" t="b">
        <f t="shared" ref="AI1794:AI1857" si="602">ISNUMBER(MATCH(20,AQ1794:CG1794,0))</f>
        <v>0</v>
      </c>
      <c r="AJ1794" s="2" t="b">
        <f t="shared" ref="AJ1794:AJ1857" si="603">ISNUMBER(MATCH(21,AQ1794:CG1794,0))</f>
        <v>0</v>
      </c>
      <c r="AK1794" s="2" t="b">
        <f t="shared" ref="AK1794:AK1857" si="604">ISNUMBER(MATCH(22,AR1794:CH1794,0))</f>
        <v>0</v>
      </c>
      <c r="AL1794" s="2" t="b">
        <f t="shared" ref="AL1794:AL1857" si="605">ISNUMBER(MATCH(23,AR1794:CH1794,0))</f>
        <v>0</v>
      </c>
      <c r="AM1794" s="2" t="b">
        <f t="shared" ref="AM1794:AM1857" si="606">ISNUMBER(MATCH(30,AR1794:CH1794,0))</f>
        <v>0</v>
      </c>
      <c r="AN1794" s="2" t="b">
        <f t="shared" ref="AN1794:AN1857" si="607">ISNUMBER(MATCH(48,AR1794:CH1794,0))</f>
        <v>0</v>
      </c>
      <c r="AO1794" s="2" t="b">
        <v>0</v>
      </c>
      <c r="AP1794" s="2" t="b">
        <f t="shared" ref="AP1794:AP1857" si="608">ISNUMBER(MATCH(52,AR1794:CH1794,0))</f>
        <v>0</v>
      </c>
      <c r="AQ1794" s="2" t="b">
        <v>0</v>
      </c>
      <c r="BP1794" s="2"/>
      <c r="BQ1794" s="2"/>
      <c r="BR1794" s="2"/>
      <c r="BS1794" s="2"/>
      <c r="BT1794" s="2"/>
      <c r="BU1794" s="2"/>
      <c r="BV1794" s="2"/>
      <c r="BW1794" s="2"/>
      <c r="BX1794" s="2"/>
      <c r="BY1794" s="2"/>
      <c r="BZ1794" s="2"/>
      <c r="CA1794" s="2"/>
      <c r="CB1794" s="2"/>
      <c r="CC1794" s="2"/>
      <c r="CD1794" s="2"/>
      <c r="CE1794" s="2"/>
      <c r="CF1794" s="2"/>
      <c r="CG1794" s="2"/>
    </row>
    <row r="1795" spans="1:85" s="2" customFormat="1" ht="30" hidden="1" x14ac:dyDescent="0.25">
      <c r="B1795" s="7"/>
      <c r="C1795" s="7"/>
      <c r="D1795" s="7"/>
      <c r="E1795" s="7"/>
      <c r="F1795" s="7"/>
      <c r="G1795" s="7"/>
      <c r="H1795" s="7"/>
      <c r="I1795" s="7"/>
      <c r="J1795" s="7"/>
      <c r="K1795" s="7"/>
      <c r="L1795" s="11" t="s">
        <v>3437</v>
      </c>
      <c r="M1795" s="2" t="s">
        <v>3438</v>
      </c>
      <c r="N1795" s="7">
        <v>2012</v>
      </c>
      <c r="O1795" s="7">
        <v>1</v>
      </c>
      <c r="P1795" s="8">
        <v>40909.606249999997</v>
      </c>
      <c r="Q1795" s="7" t="s">
        <v>11</v>
      </c>
      <c r="R1795" s="7" t="s">
        <v>459</v>
      </c>
      <c r="S1795" s="7" t="s">
        <v>3432</v>
      </c>
      <c r="T1795" s="7" t="s">
        <v>484</v>
      </c>
      <c r="U1795" s="2">
        <f t="shared" si="588"/>
        <v>1</v>
      </c>
      <c r="V1795" s="2" t="b">
        <f t="shared" si="589"/>
        <v>1</v>
      </c>
      <c r="W1795" s="17" t="b">
        <f t="shared" si="590"/>
        <v>0</v>
      </c>
      <c r="X1795" s="2" t="b">
        <f t="shared" si="591"/>
        <v>0</v>
      </c>
      <c r="Y1795" s="2" t="b">
        <f t="shared" si="592"/>
        <v>0</v>
      </c>
      <c r="Z1795" s="2" t="b">
        <f t="shared" si="593"/>
        <v>0</v>
      </c>
      <c r="AA1795" s="2" t="b">
        <f t="shared" si="594"/>
        <v>0</v>
      </c>
      <c r="AB1795" s="2" t="b">
        <f t="shared" si="595"/>
        <v>0</v>
      </c>
      <c r="AC1795" s="2" t="b">
        <f t="shared" si="596"/>
        <v>0</v>
      </c>
      <c r="AD1795" s="2" t="b">
        <f t="shared" si="597"/>
        <v>0</v>
      </c>
      <c r="AE1795" s="2" t="b">
        <f t="shared" si="598"/>
        <v>0</v>
      </c>
      <c r="AF1795" s="2" t="b">
        <f t="shared" si="599"/>
        <v>0</v>
      </c>
      <c r="AG1795" s="2" t="b">
        <f t="shared" si="600"/>
        <v>0</v>
      </c>
      <c r="AH1795" s="17" t="b">
        <f t="shared" si="601"/>
        <v>0</v>
      </c>
      <c r="AI1795" s="2" t="b">
        <f t="shared" si="602"/>
        <v>0</v>
      </c>
      <c r="AJ1795" s="2" t="b">
        <f t="shared" si="603"/>
        <v>0</v>
      </c>
      <c r="AK1795" s="2" t="b">
        <f t="shared" si="604"/>
        <v>0</v>
      </c>
      <c r="AL1795" s="2" t="b">
        <f t="shared" si="605"/>
        <v>0</v>
      </c>
      <c r="AM1795" s="2" t="b">
        <f t="shared" si="606"/>
        <v>0</v>
      </c>
      <c r="AN1795" s="2" t="b">
        <f t="shared" si="607"/>
        <v>0</v>
      </c>
      <c r="AO1795" s="2" t="b">
        <v>0</v>
      </c>
      <c r="AP1795" s="2" t="b">
        <f t="shared" si="608"/>
        <v>0</v>
      </c>
      <c r="AQ1795" s="2" t="b">
        <v>0</v>
      </c>
      <c r="AR1795" s="7">
        <v>1</v>
      </c>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row>
    <row r="1796" spans="1:85" s="2" customFormat="1" ht="30" hidden="1" x14ac:dyDescent="0.25">
      <c r="B1796" s="7"/>
      <c r="C1796" s="7"/>
      <c r="D1796" s="7"/>
      <c r="E1796" s="7"/>
      <c r="F1796" s="7"/>
      <c r="G1796" s="7"/>
      <c r="H1796" s="7"/>
      <c r="I1796" s="7"/>
      <c r="J1796" s="7"/>
      <c r="K1796" s="7"/>
      <c r="L1796" s="11" t="s">
        <v>2095</v>
      </c>
      <c r="M1796" s="2" t="s">
        <v>2096</v>
      </c>
      <c r="N1796" s="7">
        <v>2009</v>
      </c>
      <c r="O1796" s="7">
        <v>1</v>
      </c>
      <c r="P1796" s="8">
        <v>39814.611805555556</v>
      </c>
      <c r="Q1796" s="7" t="s">
        <v>11</v>
      </c>
      <c r="R1796" s="7" t="s">
        <v>459</v>
      </c>
      <c r="S1796" s="7" t="s">
        <v>2089</v>
      </c>
      <c r="T1796" s="7" t="s">
        <v>2090</v>
      </c>
      <c r="U1796" s="2">
        <f t="shared" si="588"/>
        <v>1</v>
      </c>
      <c r="V1796" s="2" t="b">
        <f t="shared" si="589"/>
        <v>1</v>
      </c>
      <c r="W1796" s="17" t="b">
        <f t="shared" si="590"/>
        <v>0</v>
      </c>
      <c r="X1796" s="2" t="b">
        <f t="shared" si="591"/>
        <v>0</v>
      </c>
      <c r="Y1796" s="2" t="b">
        <f t="shared" si="592"/>
        <v>0</v>
      </c>
      <c r="Z1796" s="2" t="b">
        <f t="shared" si="593"/>
        <v>0</v>
      </c>
      <c r="AA1796" s="2" t="b">
        <f t="shared" si="594"/>
        <v>0</v>
      </c>
      <c r="AB1796" s="2" t="b">
        <f t="shared" si="595"/>
        <v>0</v>
      </c>
      <c r="AC1796" s="2" t="b">
        <f t="shared" si="596"/>
        <v>0</v>
      </c>
      <c r="AD1796" s="2" t="b">
        <f t="shared" si="597"/>
        <v>0</v>
      </c>
      <c r="AE1796" s="2" t="b">
        <f t="shared" si="598"/>
        <v>0</v>
      </c>
      <c r="AF1796" s="2" t="b">
        <f t="shared" si="599"/>
        <v>0</v>
      </c>
      <c r="AG1796" s="2" t="b">
        <f t="shared" si="600"/>
        <v>0</v>
      </c>
      <c r="AH1796" s="17" t="b">
        <f t="shared" si="601"/>
        <v>0</v>
      </c>
      <c r="AI1796" s="2" t="b">
        <f t="shared" si="602"/>
        <v>0</v>
      </c>
      <c r="AJ1796" s="2" t="b">
        <f t="shared" si="603"/>
        <v>0</v>
      </c>
      <c r="AK1796" s="2" t="b">
        <f t="shared" si="604"/>
        <v>0</v>
      </c>
      <c r="AL1796" s="2" t="b">
        <f t="shared" si="605"/>
        <v>0</v>
      </c>
      <c r="AM1796" s="2" t="b">
        <f t="shared" si="606"/>
        <v>0</v>
      </c>
      <c r="AN1796" s="2" t="b">
        <f t="shared" si="607"/>
        <v>0</v>
      </c>
      <c r="AO1796" s="2" t="b">
        <v>0</v>
      </c>
      <c r="AP1796" s="2" t="b">
        <f t="shared" si="608"/>
        <v>0</v>
      </c>
      <c r="AQ1796" s="2" t="b">
        <v>0</v>
      </c>
      <c r="AR1796" s="7">
        <v>1</v>
      </c>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row>
    <row r="1797" spans="1:85" s="2" customFormat="1" ht="30" hidden="1" x14ac:dyDescent="0.25">
      <c r="L1797" s="11" t="s">
        <v>114</v>
      </c>
      <c r="M1797" s="2" t="s">
        <v>115</v>
      </c>
      <c r="N1797" s="2">
        <v>2010</v>
      </c>
      <c r="O1797" s="2">
        <v>1</v>
      </c>
      <c r="P1797" s="3">
        <v>40360.486111111109</v>
      </c>
      <c r="Q1797" s="2" t="s">
        <v>11</v>
      </c>
      <c r="R1797" s="2" t="s">
        <v>9</v>
      </c>
      <c r="S1797" s="2" t="s">
        <v>97</v>
      </c>
      <c r="T1797" s="2" t="s">
        <v>13</v>
      </c>
      <c r="U1797" s="2">
        <f t="shared" si="588"/>
        <v>2</v>
      </c>
      <c r="V1797" s="2" t="b">
        <f t="shared" si="589"/>
        <v>1</v>
      </c>
      <c r="W1797" s="17" t="b">
        <f t="shared" si="590"/>
        <v>0</v>
      </c>
      <c r="X1797" s="2" t="b">
        <f t="shared" si="591"/>
        <v>0</v>
      </c>
      <c r="Y1797" s="2" t="b">
        <f t="shared" si="592"/>
        <v>0</v>
      </c>
      <c r="Z1797" s="2" t="b">
        <f t="shared" si="593"/>
        <v>0</v>
      </c>
      <c r="AA1797" s="2" t="b">
        <f t="shared" si="594"/>
        <v>0</v>
      </c>
      <c r="AB1797" s="2" t="b">
        <f t="shared" si="595"/>
        <v>0</v>
      </c>
      <c r="AC1797" s="2" t="b">
        <f t="shared" si="596"/>
        <v>0</v>
      </c>
      <c r="AD1797" s="2" t="b">
        <f t="shared" si="597"/>
        <v>0</v>
      </c>
      <c r="AE1797" s="2" t="b">
        <f t="shared" si="598"/>
        <v>1</v>
      </c>
      <c r="AF1797" s="2" t="b">
        <f t="shared" si="599"/>
        <v>0</v>
      </c>
      <c r="AG1797" s="2" t="b">
        <f t="shared" si="600"/>
        <v>0</v>
      </c>
      <c r="AH1797" s="17" t="b">
        <f t="shared" si="601"/>
        <v>0</v>
      </c>
      <c r="AI1797" s="2" t="b">
        <f t="shared" si="602"/>
        <v>0</v>
      </c>
      <c r="AJ1797" s="2" t="b">
        <f t="shared" si="603"/>
        <v>0</v>
      </c>
      <c r="AK1797" s="2" t="b">
        <f t="shared" si="604"/>
        <v>0</v>
      </c>
      <c r="AL1797" s="2" t="b">
        <f t="shared" si="605"/>
        <v>0</v>
      </c>
      <c r="AM1797" s="2" t="b">
        <f t="shared" si="606"/>
        <v>0</v>
      </c>
      <c r="AN1797" s="2" t="b">
        <f t="shared" si="607"/>
        <v>0</v>
      </c>
      <c r="AO1797" s="2" t="b">
        <v>0</v>
      </c>
      <c r="AP1797" s="2" t="b">
        <f t="shared" si="608"/>
        <v>0</v>
      </c>
      <c r="AQ1797" s="2" t="b">
        <v>0</v>
      </c>
      <c r="AR1797" s="2">
        <v>1</v>
      </c>
      <c r="AS1797" s="2">
        <v>3</v>
      </c>
      <c r="AT1797" s="2">
        <v>13</v>
      </c>
      <c r="BM1797" s="7"/>
      <c r="BN1797" s="7"/>
      <c r="BO1797" s="7"/>
    </row>
    <row r="1798" spans="1:85" s="2" customFormat="1" ht="30" hidden="1" x14ac:dyDescent="0.25">
      <c r="B1798" s="7"/>
      <c r="C1798" s="7"/>
      <c r="D1798" s="7"/>
      <c r="E1798" s="7"/>
      <c r="F1798" s="7"/>
      <c r="G1798" s="7"/>
      <c r="H1798" s="7"/>
      <c r="I1798" s="7"/>
      <c r="J1798" s="7"/>
      <c r="K1798" s="7"/>
      <c r="L1798" s="11" t="s">
        <v>4131</v>
      </c>
      <c r="M1798" s="2" t="s">
        <v>4132</v>
      </c>
      <c r="N1798" s="7">
        <v>2011</v>
      </c>
      <c r="O1798" s="7">
        <v>1</v>
      </c>
      <c r="P1798" s="8">
        <v>40544.451388888891</v>
      </c>
      <c r="Q1798" s="7" t="s">
        <v>11</v>
      </c>
      <c r="R1798" s="7" t="s">
        <v>459</v>
      </c>
      <c r="S1798" s="7" t="s">
        <v>4133</v>
      </c>
      <c r="T1798" s="7" t="s">
        <v>484</v>
      </c>
      <c r="U1798" s="2">
        <f t="shared" si="588"/>
        <v>2</v>
      </c>
      <c r="V1798" s="2" t="b">
        <f t="shared" si="589"/>
        <v>1</v>
      </c>
      <c r="W1798" s="17" t="b">
        <f t="shared" si="590"/>
        <v>0</v>
      </c>
      <c r="X1798" s="2" t="b">
        <f t="shared" si="591"/>
        <v>0</v>
      </c>
      <c r="Y1798" s="2" t="b">
        <f t="shared" si="592"/>
        <v>0</v>
      </c>
      <c r="Z1798" s="2" t="b">
        <f t="shared" si="593"/>
        <v>0</v>
      </c>
      <c r="AA1798" s="2" t="b">
        <f t="shared" si="594"/>
        <v>0</v>
      </c>
      <c r="AB1798" s="2" t="b">
        <f t="shared" si="595"/>
        <v>0</v>
      </c>
      <c r="AC1798" s="2" t="b">
        <f t="shared" si="596"/>
        <v>0</v>
      </c>
      <c r="AD1798" s="2" t="b">
        <f t="shared" si="597"/>
        <v>0</v>
      </c>
      <c r="AE1798" s="2" t="b">
        <f t="shared" si="598"/>
        <v>0</v>
      </c>
      <c r="AF1798" s="2" t="b">
        <f t="shared" si="599"/>
        <v>0</v>
      </c>
      <c r="AG1798" s="2" t="b">
        <f t="shared" si="600"/>
        <v>0</v>
      </c>
      <c r="AH1798" s="17" t="b">
        <f t="shared" si="601"/>
        <v>0</v>
      </c>
      <c r="AI1798" s="2" t="b">
        <f t="shared" si="602"/>
        <v>0</v>
      </c>
      <c r="AJ1798" s="2" t="b">
        <f t="shared" si="603"/>
        <v>0</v>
      </c>
      <c r="AK1798" s="2" t="b">
        <f t="shared" si="604"/>
        <v>0</v>
      </c>
      <c r="AL1798" s="2" t="b">
        <f t="shared" si="605"/>
        <v>0</v>
      </c>
      <c r="AM1798" s="2" t="b">
        <f t="shared" si="606"/>
        <v>0</v>
      </c>
      <c r="AN1798" s="2" t="b">
        <f t="shared" si="607"/>
        <v>0</v>
      </c>
      <c r="AO1798" s="2" t="b">
        <v>0</v>
      </c>
      <c r="AP1798" s="2" t="b">
        <f t="shared" si="608"/>
        <v>0</v>
      </c>
      <c r="AQ1798" s="2" t="b">
        <v>1</v>
      </c>
      <c r="AR1798" s="7">
        <v>1</v>
      </c>
      <c r="AS1798" s="7" t="s">
        <v>5618</v>
      </c>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row>
    <row r="1799" spans="1:85" s="2" customFormat="1" hidden="1" x14ac:dyDescent="0.25">
      <c r="L1799" s="11" t="s">
        <v>4957</v>
      </c>
      <c r="M1799" s="2" t="s">
        <v>4958</v>
      </c>
      <c r="N1799" s="2">
        <v>2015</v>
      </c>
      <c r="O1799" s="2">
        <v>1</v>
      </c>
      <c r="P1799" s="4">
        <v>42005</v>
      </c>
      <c r="Q1799" s="2" t="s">
        <v>11</v>
      </c>
      <c r="R1799" s="2" t="s">
        <v>4779</v>
      </c>
      <c r="S1799" s="2" t="s">
        <v>4956</v>
      </c>
      <c r="T1799" s="2" t="s">
        <v>199</v>
      </c>
      <c r="U1799" s="2">
        <f t="shared" si="588"/>
        <v>1</v>
      </c>
      <c r="V1799" s="2" t="b">
        <f t="shared" si="589"/>
        <v>1</v>
      </c>
      <c r="W1799" s="17" t="b">
        <f t="shared" si="590"/>
        <v>0</v>
      </c>
      <c r="X1799" s="2" t="b">
        <f t="shared" si="591"/>
        <v>0</v>
      </c>
      <c r="Y1799" s="2" t="b">
        <f t="shared" si="592"/>
        <v>0</v>
      </c>
      <c r="Z1799" s="2" t="b">
        <f t="shared" si="593"/>
        <v>0</v>
      </c>
      <c r="AA1799" s="2" t="b">
        <f t="shared" si="594"/>
        <v>0</v>
      </c>
      <c r="AB1799" s="2" t="b">
        <f t="shared" si="595"/>
        <v>0</v>
      </c>
      <c r="AC1799" s="2" t="b">
        <f t="shared" si="596"/>
        <v>0</v>
      </c>
      <c r="AD1799" s="2" t="b">
        <f t="shared" si="597"/>
        <v>0</v>
      </c>
      <c r="AE1799" s="2" t="b">
        <f t="shared" si="598"/>
        <v>0</v>
      </c>
      <c r="AF1799" s="2" t="b">
        <f t="shared" si="599"/>
        <v>0</v>
      </c>
      <c r="AG1799" s="2" t="b">
        <f t="shared" si="600"/>
        <v>0</v>
      </c>
      <c r="AH1799" s="17" t="b">
        <f t="shared" si="601"/>
        <v>0</v>
      </c>
      <c r="AI1799" s="2" t="b">
        <f t="shared" si="602"/>
        <v>0</v>
      </c>
      <c r="AJ1799" s="2" t="b">
        <f t="shared" si="603"/>
        <v>0</v>
      </c>
      <c r="AK1799" s="2" t="b">
        <f t="shared" si="604"/>
        <v>0</v>
      </c>
      <c r="AL1799" s="2" t="b">
        <f t="shared" si="605"/>
        <v>0</v>
      </c>
      <c r="AM1799" s="2" t="b">
        <f t="shared" si="606"/>
        <v>0</v>
      </c>
      <c r="AN1799" s="2" t="b">
        <f t="shared" si="607"/>
        <v>0</v>
      </c>
      <c r="AO1799" s="2" t="b">
        <v>0</v>
      </c>
      <c r="AP1799" s="2" t="b">
        <f t="shared" si="608"/>
        <v>0</v>
      </c>
      <c r="AQ1799" s="2" t="b">
        <v>0</v>
      </c>
      <c r="AR1799" s="2">
        <v>1</v>
      </c>
    </row>
    <row r="1800" spans="1:85" s="2" customFormat="1" ht="45" hidden="1" x14ac:dyDescent="0.25">
      <c r="L1800" s="11" t="s">
        <v>4325</v>
      </c>
      <c r="M1800" s="2" t="s">
        <v>4326</v>
      </c>
      <c r="N1800" s="2">
        <v>2007</v>
      </c>
      <c r="O1800" s="2">
        <v>6</v>
      </c>
      <c r="P1800" s="3">
        <v>39083.54791666667</v>
      </c>
      <c r="Q1800" s="2" t="s">
        <v>11</v>
      </c>
      <c r="R1800" s="2" t="s">
        <v>459</v>
      </c>
      <c r="S1800" s="2" t="s">
        <v>4327</v>
      </c>
      <c r="T1800" s="2" t="s">
        <v>484</v>
      </c>
      <c r="U1800" s="2">
        <f t="shared" si="588"/>
        <v>1</v>
      </c>
      <c r="V1800" s="2" t="b">
        <f t="shared" si="589"/>
        <v>1</v>
      </c>
      <c r="W1800" s="17" t="b">
        <f t="shared" si="590"/>
        <v>0</v>
      </c>
      <c r="X1800" s="2" t="b">
        <f t="shared" si="591"/>
        <v>0</v>
      </c>
      <c r="Y1800" s="2" t="b">
        <f t="shared" si="592"/>
        <v>0</v>
      </c>
      <c r="Z1800" s="2" t="b">
        <f t="shared" si="593"/>
        <v>0</v>
      </c>
      <c r="AA1800" s="2" t="b">
        <f t="shared" si="594"/>
        <v>0</v>
      </c>
      <c r="AB1800" s="2" t="b">
        <f t="shared" si="595"/>
        <v>0</v>
      </c>
      <c r="AC1800" s="2" t="b">
        <f t="shared" si="596"/>
        <v>0</v>
      </c>
      <c r="AD1800" s="2" t="b">
        <f t="shared" si="597"/>
        <v>0</v>
      </c>
      <c r="AE1800" s="2" t="b">
        <f t="shared" si="598"/>
        <v>0</v>
      </c>
      <c r="AF1800" s="2" t="b">
        <f t="shared" si="599"/>
        <v>0</v>
      </c>
      <c r="AG1800" s="2" t="b">
        <f t="shared" si="600"/>
        <v>0</v>
      </c>
      <c r="AH1800" s="17" t="b">
        <f t="shared" si="601"/>
        <v>0</v>
      </c>
      <c r="AI1800" s="2" t="b">
        <f t="shared" si="602"/>
        <v>0</v>
      </c>
      <c r="AJ1800" s="2" t="b">
        <f t="shared" si="603"/>
        <v>0</v>
      </c>
      <c r="AK1800" s="2" t="b">
        <f t="shared" si="604"/>
        <v>0</v>
      </c>
      <c r="AL1800" s="2" t="b">
        <f t="shared" si="605"/>
        <v>0</v>
      </c>
      <c r="AM1800" s="2" t="b">
        <f t="shared" si="606"/>
        <v>0</v>
      </c>
      <c r="AN1800" s="2" t="b">
        <f t="shared" si="607"/>
        <v>0</v>
      </c>
      <c r="AO1800" s="2" t="b">
        <v>0</v>
      </c>
      <c r="AP1800" s="2" t="b">
        <f t="shared" si="608"/>
        <v>0</v>
      </c>
      <c r="AQ1800" s="2" t="b">
        <v>0</v>
      </c>
      <c r="AR1800" s="2">
        <v>1</v>
      </c>
      <c r="AS1800" s="2" t="s">
        <v>5615</v>
      </c>
      <c r="BM1800" s="7"/>
      <c r="BN1800" s="7"/>
      <c r="BO1800" s="7"/>
      <c r="CF1800" s="7"/>
      <c r="CG1800" s="7"/>
    </row>
    <row r="1801" spans="1:85" s="2" customFormat="1" ht="45" hidden="1" x14ac:dyDescent="0.25">
      <c r="B1801" s="7"/>
      <c r="C1801" s="7"/>
      <c r="D1801" s="7"/>
      <c r="E1801" s="7"/>
      <c r="F1801" s="7"/>
      <c r="G1801" s="7"/>
      <c r="H1801" s="7"/>
      <c r="I1801" s="7"/>
      <c r="J1801" s="7"/>
      <c r="K1801" s="7"/>
      <c r="L1801" s="11" t="s">
        <v>632</v>
      </c>
      <c r="M1801" s="2" t="s">
        <v>633</v>
      </c>
      <c r="N1801" s="2">
        <v>2017</v>
      </c>
      <c r="O1801" s="2">
        <v>1</v>
      </c>
      <c r="P1801" s="4">
        <v>42736</v>
      </c>
      <c r="Q1801" s="2" t="s">
        <v>11</v>
      </c>
      <c r="R1801" s="2" t="s">
        <v>459</v>
      </c>
      <c r="S1801" s="2" t="s">
        <v>631</v>
      </c>
      <c r="T1801" s="2" t="s">
        <v>484</v>
      </c>
      <c r="U1801" s="2">
        <f t="shared" si="588"/>
        <v>1</v>
      </c>
      <c r="V1801" s="2" t="b">
        <f t="shared" si="589"/>
        <v>1</v>
      </c>
      <c r="W1801" s="17" t="b">
        <f t="shared" si="590"/>
        <v>0</v>
      </c>
      <c r="X1801" s="2" t="b">
        <f t="shared" si="591"/>
        <v>0</v>
      </c>
      <c r="Y1801" s="2" t="b">
        <f t="shared" si="592"/>
        <v>0</v>
      </c>
      <c r="Z1801" s="2" t="b">
        <f t="shared" si="593"/>
        <v>0</v>
      </c>
      <c r="AA1801" s="2" t="b">
        <f t="shared" si="594"/>
        <v>0</v>
      </c>
      <c r="AB1801" s="2" t="b">
        <f t="shared" si="595"/>
        <v>0</v>
      </c>
      <c r="AC1801" s="2" t="b">
        <f t="shared" si="596"/>
        <v>0</v>
      </c>
      <c r="AD1801" s="2" t="b">
        <f t="shared" si="597"/>
        <v>0</v>
      </c>
      <c r="AE1801" s="2" t="b">
        <f t="shared" si="598"/>
        <v>0</v>
      </c>
      <c r="AF1801" s="2" t="b">
        <f t="shared" si="599"/>
        <v>0</v>
      </c>
      <c r="AG1801" s="2" t="b">
        <f t="shared" si="600"/>
        <v>0</v>
      </c>
      <c r="AH1801" s="17" t="b">
        <f t="shared" si="601"/>
        <v>0</v>
      </c>
      <c r="AI1801" s="2" t="b">
        <f t="shared" si="602"/>
        <v>0</v>
      </c>
      <c r="AJ1801" s="2" t="b">
        <f t="shared" si="603"/>
        <v>0</v>
      </c>
      <c r="AK1801" s="2" t="b">
        <f t="shared" si="604"/>
        <v>0</v>
      </c>
      <c r="AL1801" s="2" t="b">
        <f t="shared" si="605"/>
        <v>0</v>
      </c>
      <c r="AM1801" s="2" t="b">
        <f t="shared" si="606"/>
        <v>0</v>
      </c>
      <c r="AN1801" s="2" t="b">
        <f t="shared" si="607"/>
        <v>0</v>
      </c>
      <c r="AO1801" s="2" t="b">
        <v>0</v>
      </c>
      <c r="AP1801" s="2" t="b">
        <f t="shared" si="608"/>
        <v>0</v>
      </c>
      <c r="AQ1801" s="2" t="b">
        <v>0</v>
      </c>
      <c r="AR1801" s="2">
        <v>1</v>
      </c>
      <c r="BM1801" s="7"/>
      <c r="BN1801" s="7"/>
      <c r="BO1801" s="7"/>
      <c r="BP1801" s="7"/>
    </row>
    <row r="1802" spans="1:85" s="2" customFormat="1" hidden="1" x14ac:dyDescent="0.25">
      <c r="B1802" s="7"/>
      <c r="C1802" s="7"/>
      <c r="D1802" s="7"/>
      <c r="E1802" s="7"/>
      <c r="F1802" s="7"/>
      <c r="G1802" s="7"/>
      <c r="H1802" s="7"/>
      <c r="I1802" s="7"/>
      <c r="J1802" s="7"/>
      <c r="K1802" s="7"/>
      <c r="L1802" s="11" t="s">
        <v>3231</v>
      </c>
      <c r="M1802" s="2" t="s">
        <v>3232</v>
      </c>
      <c r="N1802" s="2">
        <v>1997</v>
      </c>
      <c r="O1802" s="2">
        <v>1</v>
      </c>
      <c r="P1802" s="4">
        <v>35765</v>
      </c>
      <c r="Q1802" s="2" t="s">
        <v>11</v>
      </c>
      <c r="R1802" s="2" t="s">
        <v>459</v>
      </c>
      <c r="S1802" s="2" t="s">
        <v>3230</v>
      </c>
      <c r="T1802" s="2" t="s">
        <v>1066</v>
      </c>
      <c r="U1802" s="2">
        <f t="shared" si="588"/>
        <v>4</v>
      </c>
      <c r="V1802" s="2" t="b">
        <f t="shared" si="589"/>
        <v>1</v>
      </c>
      <c r="W1802" s="17" t="b">
        <f t="shared" si="590"/>
        <v>0</v>
      </c>
      <c r="X1802" s="2" t="b">
        <f t="shared" si="591"/>
        <v>1</v>
      </c>
      <c r="Y1802" s="2" t="b">
        <f t="shared" si="592"/>
        <v>0</v>
      </c>
      <c r="Z1802" s="2" t="b">
        <f t="shared" si="593"/>
        <v>0</v>
      </c>
      <c r="AA1802" s="2" t="b">
        <f t="shared" si="594"/>
        <v>0</v>
      </c>
      <c r="AB1802" s="2" t="b">
        <f t="shared" si="595"/>
        <v>1</v>
      </c>
      <c r="AC1802" s="2" t="b">
        <f t="shared" si="596"/>
        <v>1</v>
      </c>
      <c r="AD1802" s="2" t="b">
        <f t="shared" si="597"/>
        <v>0</v>
      </c>
      <c r="AE1802" s="2" t="b">
        <f t="shared" si="598"/>
        <v>0</v>
      </c>
      <c r="AF1802" s="2" t="b">
        <f t="shared" si="599"/>
        <v>0</v>
      </c>
      <c r="AG1802" s="2" t="b">
        <f t="shared" si="600"/>
        <v>0</v>
      </c>
      <c r="AH1802" s="17" t="b">
        <f t="shared" si="601"/>
        <v>0</v>
      </c>
      <c r="AI1802" s="2" t="b">
        <f t="shared" si="602"/>
        <v>0</v>
      </c>
      <c r="AJ1802" s="2" t="b">
        <f t="shared" si="603"/>
        <v>0</v>
      </c>
      <c r="AK1802" s="2" t="b">
        <f t="shared" si="604"/>
        <v>0</v>
      </c>
      <c r="AL1802" s="2" t="b">
        <f t="shared" si="605"/>
        <v>0</v>
      </c>
      <c r="AM1802" s="2" t="b">
        <f t="shared" si="606"/>
        <v>0</v>
      </c>
      <c r="AN1802" s="2" t="b">
        <f t="shared" si="607"/>
        <v>0</v>
      </c>
      <c r="AO1802" s="2" t="b">
        <v>0</v>
      </c>
      <c r="AP1802" s="2" t="b">
        <f t="shared" si="608"/>
        <v>0</v>
      </c>
      <c r="AQ1802" s="2" t="b">
        <v>0</v>
      </c>
      <c r="AR1802" s="2">
        <v>1</v>
      </c>
      <c r="AS1802" s="2">
        <v>3</v>
      </c>
      <c r="AT1802" s="2">
        <v>4</v>
      </c>
      <c r="AU1802" s="2">
        <v>8</v>
      </c>
      <c r="AV1802" s="2" t="s">
        <v>5615</v>
      </c>
      <c r="AW1802" s="2">
        <v>10</v>
      </c>
      <c r="AX1802" s="2">
        <v>12</v>
      </c>
      <c r="BM1802" s="7"/>
      <c r="BN1802" s="7"/>
      <c r="BO1802" s="7"/>
      <c r="BP1802" s="7"/>
      <c r="BQ1802" s="7"/>
      <c r="BR1802" s="7"/>
      <c r="BS1802" s="7"/>
      <c r="BT1802" s="7"/>
      <c r="BU1802" s="7"/>
      <c r="BV1802" s="7"/>
      <c r="BW1802" s="7"/>
      <c r="BX1802" s="7"/>
      <c r="BY1802" s="7"/>
      <c r="BZ1802" s="7"/>
      <c r="CA1802" s="7"/>
      <c r="CB1802" s="7"/>
      <c r="CC1802" s="7"/>
      <c r="CD1802" s="7"/>
      <c r="CE1802" s="7"/>
    </row>
    <row r="1803" spans="1:85" s="2" customFormat="1" ht="30" hidden="1" x14ac:dyDescent="0.25">
      <c r="B1803" s="7"/>
      <c r="C1803" s="7"/>
      <c r="D1803" s="7"/>
      <c r="E1803" s="7"/>
      <c r="F1803" s="7"/>
      <c r="G1803" s="7"/>
      <c r="H1803" s="7"/>
      <c r="I1803" s="7"/>
      <c r="J1803" s="7"/>
      <c r="K1803" s="7"/>
      <c r="L1803" s="11" t="s">
        <v>1937</v>
      </c>
      <c r="M1803" s="2" t="s">
        <v>1938</v>
      </c>
      <c r="N1803" s="7">
        <v>2010</v>
      </c>
      <c r="O1803" s="7">
        <v>1</v>
      </c>
      <c r="P1803" s="8">
        <v>40268.44027777778</v>
      </c>
      <c r="Q1803" s="7" t="s">
        <v>11</v>
      </c>
      <c r="R1803" s="7" t="s">
        <v>459</v>
      </c>
      <c r="S1803" s="7" t="s">
        <v>1930</v>
      </c>
      <c r="T1803" s="7" t="s">
        <v>1130</v>
      </c>
      <c r="U1803" s="2">
        <f t="shared" si="588"/>
        <v>3</v>
      </c>
      <c r="V1803" s="2" t="b">
        <f t="shared" si="589"/>
        <v>1</v>
      </c>
      <c r="W1803" s="17" t="b">
        <f t="shared" si="590"/>
        <v>0</v>
      </c>
      <c r="X1803" s="2" t="b">
        <f t="shared" si="591"/>
        <v>1</v>
      </c>
      <c r="Y1803" s="2" t="b">
        <f t="shared" si="592"/>
        <v>0</v>
      </c>
      <c r="Z1803" s="2" t="b">
        <f t="shared" si="593"/>
        <v>0</v>
      </c>
      <c r="AA1803" s="2" t="b">
        <f t="shared" si="594"/>
        <v>0</v>
      </c>
      <c r="AB1803" s="2" t="b">
        <f t="shared" si="595"/>
        <v>0</v>
      </c>
      <c r="AC1803" s="2" t="b">
        <f t="shared" si="596"/>
        <v>0</v>
      </c>
      <c r="AD1803" s="2" t="b">
        <f t="shared" si="597"/>
        <v>1</v>
      </c>
      <c r="AE1803" s="2" t="b">
        <f t="shared" si="598"/>
        <v>0</v>
      </c>
      <c r="AF1803" s="2" t="b">
        <f t="shared" si="599"/>
        <v>0</v>
      </c>
      <c r="AG1803" s="2" t="b">
        <f t="shared" si="600"/>
        <v>0</v>
      </c>
      <c r="AH1803" s="17" t="b">
        <f t="shared" si="601"/>
        <v>0</v>
      </c>
      <c r="AI1803" s="2" t="b">
        <f t="shared" si="602"/>
        <v>0</v>
      </c>
      <c r="AJ1803" s="2" t="b">
        <f t="shared" si="603"/>
        <v>0</v>
      </c>
      <c r="AK1803" s="2" t="b">
        <f t="shared" si="604"/>
        <v>0</v>
      </c>
      <c r="AL1803" s="2" t="b">
        <f t="shared" si="605"/>
        <v>0</v>
      </c>
      <c r="AM1803" s="2" t="b">
        <f t="shared" si="606"/>
        <v>0</v>
      </c>
      <c r="AN1803" s="2" t="b">
        <f t="shared" si="607"/>
        <v>0</v>
      </c>
      <c r="AO1803" s="2" t="b">
        <v>0</v>
      </c>
      <c r="AP1803" s="2" t="b">
        <f t="shared" si="608"/>
        <v>0</v>
      </c>
      <c r="AQ1803" s="2" t="b">
        <v>0</v>
      </c>
      <c r="AR1803" s="7">
        <v>1</v>
      </c>
      <c r="AS1803" s="7">
        <v>4</v>
      </c>
      <c r="AT1803" s="7" t="s">
        <v>5615</v>
      </c>
      <c r="AU1803" s="7">
        <v>11</v>
      </c>
      <c r="AV1803" s="7">
        <v>12</v>
      </c>
      <c r="AW1803" s="7"/>
      <c r="AX1803" s="7"/>
      <c r="AY1803" s="7"/>
      <c r="AZ1803" s="7"/>
      <c r="BA1803" s="7"/>
      <c r="BB1803" s="7"/>
      <c r="BC1803" s="7"/>
      <c r="BD1803" s="7"/>
      <c r="BE1803" s="7"/>
      <c r="BF1803" s="7"/>
      <c r="BG1803" s="7"/>
      <c r="BH1803" s="7"/>
      <c r="BI1803" s="7"/>
      <c r="BJ1803" s="7"/>
      <c r="BK1803" s="7"/>
      <c r="BL1803" s="7"/>
      <c r="BM1803" s="7"/>
      <c r="BN1803" s="7"/>
      <c r="BO1803" s="7"/>
    </row>
    <row r="1804" spans="1:85" s="2" customFormat="1" ht="60" hidden="1" x14ac:dyDescent="0.25">
      <c r="B1804" s="7"/>
      <c r="C1804" s="7"/>
      <c r="D1804" s="7"/>
      <c r="E1804" s="7"/>
      <c r="F1804" s="7"/>
      <c r="G1804" s="7"/>
      <c r="H1804" s="7"/>
      <c r="I1804" s="7"/>
      <c r="J1804" s="7"/>
      <c r="K1804" s="7"/>
      <c r="L1804" s="11" t="s">
        <v>1797</v>
      </c>
      <c r="M1804" s="2" t="s">
        <v>1798</v>
      </c>
      <c r="N1804" s="7">
        <v>2012</v>
      </c>
      <c r="O1804" s="7">
        <v>1</v>
      </c>
      <c r="P1804" s="8">
        <v>40999.487500000003</v>
      </c>
      <c r="Q1804" s="7" t="s">
        <v>11</v>
      </c>
      <c r="R1804" s="7" t="s">
        <v>459</v>
      </c>
      <c r="S1804" s="7" t="s">
        <v>1776</v>
      </c>
      <c r="T1804" s="7" t="s">
        <v>705</v>
      </c>
      <c r="U1804" s="2">
        <f t="shared" si="588"/>
        <v>1</v>
      </c>
      <c r="V1804" s="2" t="b">
        <f t="shared" si="589"/>
        <v>1</v>
      </c>
      <c r="W1804" s="17" t="b">
        <f t="shared" si="590"/>
        <v>0</v>
      </c>
      <c r="X1804" s="2" t="b">
        <f t="shared" si="591"/>
        <v>0</v>
      </c>
      <c r="Y1804" s="2" t="b">
        <f t="shared" si="592"/>
        <v>0</v>
      </c>
      <c r="Z1804" s="2" t="b">
        <f t="shared" si="593"/>
        <v>0</v>
      </c>
      <c r="AA1804" s="2" t="b">
        <f t="shared" si="594"/>
        <v>0</v>
      </c>
      <c r="AB1804" s="2" t="b">
        <f t="shared" si="595"/>
        <v>0</v>
      </c>
      <c r="AC1804" s="2" t="b">
        <f t="shared" si="596"/>
        <v>0</v>
      </c>
      <c r="AD1804" s="2" t="b">
        <f t="shared" si="597"/>
        <v>0</v>
      </c>
      <c r="AE1804" s="2" t="b">
        <f t="shared" si="598"/>
        <v>0</v>
      </c>
      <c r="AF1804" s="2" t="b">
        <f t="shared" si="599"/>
        <v>0</v>
      </c>
      <c r="AG1804" s="2" t="b">
        <f t="shared" si="600"/>
        <v>0</v>
      </c>
      <c r="AH1804" s="17" t="b">
        <f t="shared" si="601"/>
        <v>0</v>
      </c>
      <c r="AI1804" s="2" t="b">
        <f t="shared" si="602"/>
        <v>0</v>
      </c>
      <c r="AJ1804" s="2" t="b">
        <f t="shared" si="603"/>
        <v>0</v>
      </c>
      <c r="AK1804" s="2" t="b">
        <f t="shared" si="604"/>
        <v>0</v>
      </c>
      <c r="AL1804" s="2" t="b">
        <f t="shared" si="605"/>
        <v>0</v>
      </c>
      <c r="AM1804" s="2" t="b">
        <f t="shared" si="606"/>
        <v>0</v>
      </c>
      <c r="AN1804" s="2" t="b">
        <f t="shared" si="607"/>
        <v>0</v>
      </c>
      <c r="AO1804" s="2" t="b">
        <v>0</v>
      </c>
      <c r="AP1804" s="2" t="b">
        <f t="shared" si="608"/>
        <v>0</v>
      </c>
      <c r="AQ1804" s="2" t="b">
        <v>0</v>
      </c>
      <c r="AR1804" s="7">
        <v>1</v>
      </c>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row>
    <row r="1805" spans="1:85" s="7" customFormat="1" ht="30" hidden="1" x14ac:dyDescent="0.25">
      <c r="A1805" s="2"/>
      <c r="L1805" s="11" t="s">
        <v>1791</v>
      </c>
      <c r="M1805" s="2" t="s">
        <v>1792</v>
      </c>
      <c r="N1805" s="7">
        <v>2010</v>
      </c>
      <c r="O1805" s="7">
        <v>1</v>
      </c>
      <c r="P1805" s="8">
        <v>40179.611111111109</v>
      </c>
      <c r="Q1805" s="7" t="s">
        <v>11</v>
      </c>
      <c r="R1805" s="7" t="s">
        <v>459</v>
      </c>
      <c r="S1805" s="7" t="s">
        <v>1776</v>
      </c>
      <c r="T1805" s="7" t="s">
        <v>705</v>
      </c>
      <c r="U1805" s="2">
        <f t="shared" si="588"/>
        <v>1</v>
      </c>
      <c r="V1805" s="2" t="b">
        <f t="shared" si="589"/>
        <v>1</v>
      </c>
      <c r="W1805" s="17" t="b">
        <f t="shared" si="590"/>
        <v>0</v>
      </c>
      <c r="X1805" s="2" t="b">
        <f t="shared" si="591"/>
        <v>0</v>
      </c>
      <c r="Y1805" s="2" t="b">
        <f t="shared" si="592"/>
        <v>0</v>
      </c>
      <c r="Z1805" s="2" t="b">
        <f t="shared" si="593"/>
        <v>0</v>
      </c>
      <c r="AA1805" s="2" t="b">
        <f t="shared" si="594"/>
        <v>0</v>
      </c>
      <c r="AB1805" s="2" t="b">
        <f t="shared" si="595"/>
        <v>0</v>
      </c>
      <c r="AC1805" s="2" t="b">
        <f t="shared" si="596"/>
        <v>0</v>
      </c>
      <c r="AD1805" s="2" t="b">
        <f t="shared" si="597"/>
        <v>0</v>
      </c>
      <c r="AE1805" s="2" t="b">
        <f t="shared" si="598"/>
        <v>0</v>
      </c>
      <c r="AF1805" s="2" t="b">
        <f t="shared" si="599"/>
        <v>0</v>
      </c>
      <c r="AG1805" s="2" t="b">
        <f t="shared" si="600"/>
        <v>0</v>
      </c>
      <c r="AH1805" s="17" t="b">
        <f t="shared" si="601"/>
        <v>0</v>
      </c>
      <c r="AI1805" s="2" t="b">
        <f t="shared" si="602"/>
        <v>0</v>
      </c>
      <c r="AJ1805" s="2" t="b">
        <f t="shared" si="603"/>
        <v>0</v>
      </c>
      <c r="AK1805" s="2" t="b">
        <f t="shared" si="604"/>
        <v>0</v>
      </c>
      <c r="AL1805" s="2" t="b">
        <f t="shared" si="605"/>
        <v>0</v>
      </c>
      <c r="AM1805" s="2" t="b">
        <f t="shared" si="606"/>
        <v>0</v>
      </c>
      <c r="AN1805" s="2" t="b">
        <f t="shared" si="607"/>
        <v>0</v>
      </c>
      <c r="AO1805" s="2" t="b">
        <v>0</v>
      </c>
      <c r="AP1805" s="2" t="b">
        <f t="shared" si="608"/>
        <v>0</v>
      </c>
      <c r="AQ1805" s="2" t="b">
        <v>0</v>
      </c>
      <c r="AR1805" s="7">
        <v>1</v>
      </c>
      <c r="CF1805" s="2"/>
      <c r="CG1805" s="2"/>
    </row>
    <row r="1806" spans="1:85" s="7" customFormat="1" ht="30" hidden="1" x14ac:dyDescent="0.25">
      <c r="A1806" s="5"/>
      <c r="L1806" s="11" t="s">
        <v>3069</v>
      </c>
      <c r="M1806" s="2" t="s">
        <v>3070</v>
      </c>
      <c r="N1806" s="2">
        <v>2011</v>
      </c>
      <c r="O1806" s="2">
        <v>1</v>
      </c>
      <c r="P1806" s="3">
        <v>40544.602083333331</v>
      </c>
      <c r="Q1806" s="2" t="s">
        <v>11</v>
      </c>
      <c r="R1806" s="2" t="s">
        <v>459</v>
      </c>
      <c r="S1806" s="2" t="s">
        <v>3065</v>
      </c>
      <c r="T1806" s="2" t="s">
        <v>3066</v>
      </c>
      <c r="U1806" s="2">
        <f t="shared" si="588"/>
        <v>3</v>
      </c>
      <c r="V1806" s="2" t="b">
        <f t="shared" si="589"/>
        <v>1</v>
      </c>
      <c r="W1806" s="17" t="b">
        <f t="shared" si="590"/>
        <v>0</v>
      </c>
      <c r="X1806" s="2" t="b">
        <f t="shared" si="591"/>
        <v>1</v>
      </c>
      <c r="Y1806" s="2" t="b">
        <f t="shared" si="592"/>
        <v>0</v>
      </c>
      <c r="Z1806" s="2" t="b">
        <f t="shared" si="593"/>
        <v>0</v>
      </c>
      <c r="AA1806" s="2" t="b">
        <f t="shared" si="594"/>
        <v>1</v>
      </c>
      <c r="AB1806" s="2" t="b">
        <f t="shared" si="595"/>
        <v>0</v>
      </c>
      <c r="AC1806" s="2" t="b">
        <f t="shared" si="596"/>
        <v>0</v>
      </c>
      <c r="AD1806" s="2" t="b">
        <f t="shared" si="597"/>
        <v>0</v>
      </c>
      <c r="AE1806" s="2" t="b">
        <f t="shared" si="598"/>
        <v>0</v>
      </c>
      <c r="AF1806" s="2" t="b">
        <f t="shared" si="599"/>
        <v>0</v>
      </c>
      <c r="AG1806" s="2" t="b">
        <f t="shared" si="600"/>
        <v>0</v>
      </c>
      <c r="AH1806" s="17" t="b">
        <f t="shared" si="601"/>
        <v>0</v>
      </c>
      <c r="AI1806" s="2" t="b">
        <f t="shared" si="602"/>
        <v>0</v>
      </c>
      <c r="AJ1806" s="2" t="b">
        <f t="shared" si="603"/>
        <v>0</v>
      </c>
      <c r="AK1806" s="2" t="b">
        <f t="shared" si="604"/>
        <v>0</v>
      </c>
      <c r="AL1806" s="2" t="b">
        <f t="shared" si="605"/>
        <v>0</v>
      </c>
      <c r="AM1806" s="2" t="b">
        <f t="shared" si="606"/>
        <v>0</v>
      </c>
      <c r="AN1806" s="2" t="b">
        <f t="shared" si="607"/>
        <v>0</v>
      </c>
      <c r="AO1806" s="2" t="b">
        <v>0</v>
      </c>
      <c r="AP1806" s="2" t="b">
        <f t="shared" si="608"/>
        <v>0</v>
      </c>
      <c r="AQ1806" s="2" t="b">
        <v>0</v>
      </c>
      <c r="AR1806" s="2">
        <v>1</v>
      </c>
      <c r="AS1806" s="2">
        <v>3</v>
      </c>
      <c r="AT1806" s="2">
        <v>4</v>
      </c>
      <c r="AU1806" s="2">
        <v>7</v>
      </c>
      <c r="AV1806" s="2" t="s">
        <v>5615</v>
      </c>
      <c r="AW1806" s="2">
        <v>12</v>
      </c>
      <c r="AX1806" s="2"/>
      <c r="AY1806" s="2"/>
      <c r="AZ1806" s="2"/>
      <c r="BA1806" s="2"/>
      <c r="BB1806" s="2"/>
      <c r="BC1806" s="2"/>
      <c r="BD1806" s="2"/>
      <c r="BE1806" s="2"/>
      <c r="BF1806" s="2"/>
      <c r="BG1806" s="2"/>
      <c r="BH1806" s="2"/>
      <c r="BI1806" s="2"/>
      <c r="BJ1806" s="2"/>
      <c r="BK1806" s="2"/>
      <c r="BL1806" s="2"/>
      <c r="CF1806" s="2"/>
      <c r="CG1806" s="2"/>
    </row>
    <row r="1807" spans="1:85" s="2" customFormat="1" ht="30" hidden="1" x14ac:dyDescent="0.25">
      <c r="B1807" s="7"/>
      <c r="C1807" s="7"/>
      <c r="D1807" s="7"/>
      <c r="E1807" s="7"/>
      <c r="F1807" s="7"/>
      <c r="G1807" s="7"/>
      <c r="H1807" s="7"/>
      <c r="I1807" s="7"/>
      <c r="J1807" s="7"/>
      <c r="K1807" s="7"/>
      <c r="L1807" s="11" t="s">
        <v>3439</v>
      </c>
      <c r="M1807" s="2" t="s">
        <v>3440</v>
      </c>
      <c r="N1807" s="7">
        <v>2011</v>
      </c>
      <c r="O1807" s="7">
        <v>1</v>
      </c>
      <c r="P1807" s="9">
        <v>40544</v>
      </c>
      <c r="Q1807" s="7" t="s">
        <v>11</v>
      </c>
      <c r="R1807" s="7" t="s">
        <v>459</v>
      </c>
      <c r="S1807" s="7" t="s">
        <v>3432</v>
      </c>
      <c r="T1807" s="7" t="s">
        <v>484</v>
      </c>
      <c r="U1807" s="2">
        <f t="shared" si="588"/>
        <v>1</v>
      </c>
      <c r="V1807" s="2" t="b">
        <f t="shared" si="589"/>
        <v>1</v>
      </c>
      <c r="W1807" s="17" t="b">
        <f t="shared" si="590"/>
        <v>0</v>
      </c>
      <c r="X1807" s="2" t="b">
        <f t="shared" si="591"/>
        <v>0</v>
      </c>
      <c r="Y1807" s="2" t="b">
        <f t="shared" si="592"/>
        <v>0</v>
      </c>
      <c r="Z1807" s="2" t="b">
        <f t="shared" si="593"/>
        <v>0</v>
      </c>
      <c r="AA1807" s="2" t="b">
        <f t="shared" si="594"/>
        <v>0</v>
      </c>
      <c r="AB1807" s="2" t="b">
        <f t="shared" si="595"/>
        <v>0</v>
      </c>
      <c r="AC1807" s="2" t="b">
        <f t="shared" si="596"/>
        <v>0</v>
      </c>
      <c r="AD1807" s="2" t="b">
        <f t="shared" si="597"/>
        <v>0</v>
      </c>
      <c r="AE1807" s="2" t="b">
        <f t="shared" si="598"/>
        <v>0</v>
      </c>
      <c r="AF1807" s="2" t="b">
        <f t="shared" si="599"/>
        <v>0</v>
      </c>
      <c r="AG1807" s="2" t="b">
        <f t="shared" si="600"/>
        <v>0</v>
      </c>
      <c r="AH1807" s="17" t="b">
        <f t="shared" si="601"/>
        <v>0</v>
      </c>
      <c r="AI1807" s="2" t="b">
        <f t="shared" si="602"/>
        <v>0</v>
      </c>
      <c r="AJ1807" s="2" t="b">
        <f t="shared" si="603"/>
        <v>0</v>
      </c>
      <c r="AK1807" s="2" t="b">
        <f t="shared" si="604"/>
        <v>0</v>
      </c>
      <c r="AL1807" s="2" t="b">
        <f t="shared" si="605"/>
        <v>0</v>
      </c>
      <c r="AM1807" s="2" t="b">
        <f t="shared" si="606"/>
        <v>0</v>
      </c>
      <c r="AN1807" s="2" t="b">
        <f t="shared" si="607"/>
        <v>0</v>
      </c>
      <c r="AO1807" s="2" t="b">
        <v>0</v>
      </c>
      <c r="AP1807" s="2" t="b">
        <f t="shared" si="608"/>
        <v>0</v>
      </c>
      <c r="AQ1807" s="2" t="b">
        <v>0</v>
      </c>
      <c r="AR1807" s="7">
        <v>1</v>
      </c>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row>
    <row r="1808" spans="1:85" s="2" customFormat="1" ht="28.5" hidden="1" x14ac:dyDescent="0.25">
      <c r="L1808" s="15">
        <v>2018322460</v>
      </c>
      <c r="M1808" s="12" t="s">
        <v>5570</v>
      </c>
      <c r="Q1808" s="13" t="s">
        <v>5439</v>
      </c>
      <c r="R1808" s="2" t="s">
        <v>5440</v>
      </c>
      <c r="T1808" s="13" t="s">
        <v>5443</v>
      </c>
      <c r="U1808" s="2">
        <f t="shared" si="588"/>
        <v>1</v>
      </c>
      <c r="V1808" s="2" t="b">
        <f t="shared" si="589"/>
        <v>1</v>
      </c>
      <c r="W1808" s="17" t="b">
        <f t="shared" si="590"/>
        <v>0</v>
      </c>
      <c r="X1808" s="2" t="b">
        <f t="shared" si="591"/>
        <v>0</v>
      </c>
      <c r="Y1808" s="2" t="b">
        <f t="shared" si="592"/>
        <v>0</v>
      </c>
      <c r="Z1808" s="2" t="b">
        <f t="shared" si="593"/>
        <v>0</v>
      </c>
      <c r="AA1808" s="2" t="b">
        <f t="shared" si="594"/>
        <v>0</v>
      </c>
      <c r="AB1808" s="2" t="b">
        <f t="shared" si="595"/>
        <v>0</v>
      </c>
      <c r="AC1808" s="2" t="b">
        <f t="shared" si="596"/>
        <v>0</v>
      </c>
      <c r="AD1808" s="2" t="b">
        <f t="shared" si="597"/>
        <v>0</v>
      </c>
      <c r="AE1808" s="2" t="b">
        <f t="shared" si="598"/>
        <v>0</v>
      </c>
      <c r="AF1808" s="2" t="b">
        <f t="shared" si="599"/>
        <v>0</v>
      </c>
      <c r="AG1808" s="2" t="b">
        <f t="shared" si="600"/>
        <v>0</v>
      </c>
      <c r="AH1808" s="17" t="b">
        <f t="shared" si="601"/>
        <v>0</v>
      </c>
      <c r="AI1808" s="2" t="b">
        <f t="shared" si="602"/>
        <v>0</v>
      </c>
      <c r="AJ1808" s="2" t="b">
        <f t="shared" si="603"/>
        <v>0</v>
      </c>
      <c r="AK1808" s="2" t="b">
        <f t="shared" si="604"/>
        <v>0</v>
      </c>
      <c r="AL1808" s="2" t="b">
        <f t="shared" si="605"/>
        <v>0</v>
      </c>
      <c r="AM1808" s="2" t="b">
        <f t="shared" si="606"/>
        <v>0</v>
      </c>
      <c r="AN1808" s="2" t="b">
        <f t="shared" si="607"/>
        <v>0</v>
      </c>
      <c r="AO1808" s="2" t="b">
        <v>0</v>
      </c>
      <c r="AP1808" s="2" t="b">
        <f t="shared" si="608"/>
        <v>0</v>
      </c>
      <c r="AQ1808" s="41" t="b">
        <v>0</v>
      </c>
      <c r="AR1808" s="2">
        <v>1</v>
      </c>
      <c r="BQ1808" s="7"/>
      <c r="BR1808" s="7"/>
      <c r="BS1808" s="7"/>
      <c r="BT1808" s="7"/>
      <c r="BU1808" s="7"/>
      <c r="BV1808" s="7"/>
      <c r="BW1808" s="7"/>
      <c r="BX1808" s="7"/>
      <c r="BY1808" s="7"/>
      <c r="BZ1808" s="7"/>
      <c r="CA1808" s="7"/>
      <c r="CB1808" s="7"/>
      <c r="CC1808" s="7"/>
      <c r="CD1808" s="7"/>
      <c r="CE1808" s="7"/>
      <c r="CF1808" s="5"/>
      <c r="CG1808" s="5"/>
    </row>
    <row r="1809" spans="1:85" s="2" customFormat="1" ht="30" hidden="1" x14ac:dyDescent="0.25">
      <c r="B1809" s="7"/>
      <c r="C1809" s="7"/>
      <c r="D1809" s="7"/>
      <c r="E1809" s="7"/>
      <c r="F1809" s="7"/>
      <c r="G1809" s="7"/>
      <c r="H1809" s="7"/>
      <c r="I1809" s="7"/>
      <c r="J1809" s="7"/>
      <c r="K1809" s="7"/>
      <c r="L1809" s="11" t="s">
        <v>3312</v>
      </c>
      <c r="M1809" s="2" t="s">
        <v>3313</v>
      </c>
      <c r="N1809" s="7">
        <v>2010</v>
      </c>
      <c r="O1809" s="7">
        <v>1</v>
      </c>
      <c r="P1809" s="8">
        <v>40179.700694444444</v>
      </c>
      <c r="Q1809" s="7" t="s">
        <v>11</v>
      </c>
      <c r="R1809" s="7" t="s">
        <v>459</v>
      </c>
      <c r="S1809" s="7" t="s">
        <v>3314</v>
      </c>
      <c r="T1809" s="7" t="s">
        <v>484</v>
      </c>
      <c r="U1809" s="2">
        <f t="shared" si="588"/>
        <v>1</v>
      </c>
      <c r="V1809" s="2" t="b">
        <f t="shared" si="589"/>
        <v>1</v>
      </c>
      <c r="W1809" s="17" t="b">
        <f t="shared" si="590"/>
        <v>0</v>
      </c>
      <c r="X1809" s="2" t="b">
        <f t="shared" si="591"/>
        <v>0</v>
      </c>
      <c r="Y1809" s="2" t="b">
        <f t="shared" si="592"/>
        <v>0</v>
      </c>
      <c r="Z1809" s="2" t="b">
        <f t="shared" si="593"/>
        <v>0</v>
      </c>
      <c r="AA1809" s="2" t="b">
        <f t="shared" si="594"/>
        <v>0</v>
      </c>
      <c r="AB1809" s="2" t="b">
        <f t="shared" si="595"/>
        <v>0</v>
      </c>
      <c r="AC1809" s="2" t="b">
        <f t="shared" si="596"/>
        <v>0</v>
      </c>
      <c r="AD1809" s="2" t="b">
        <f t="shared" si="597"/>
        <v>0</v>
      </c>
      <c r="AE1809" s="2" t="b">
        <f t="shared" si="598"/>
        <v>0</v>
      </c>
      <c r="AF1809" s="2" t="b">
        <f t="shared" si="599"/>
        <v>0</v>
      </c>
      <c r="AG1809" s="2" t="b">
        <f t="shared" si="600"/>
        <v>0</v>
      </c>
      <c r="AH1809" s="17" t="b">
        <f t="shared" si="601"/>
        <v>0</v>
      </c>
      <c r="AI1809" s="2" t="b">
        <f t="shared" si="602"/>
        <v>0</v>
      </c>
      <c r="AJ1809" s="2" t="b">
        <f t="shared" si="603"/>
        <v>0</v>
      </c>
      <c r="AK1809" s="2" t="b">
        <f t="shared" si="604"/>
        <v>0</v>
      </c>
      <c r="AL1809" s="2" t="b">
        <f t="shared" si="605"/>
        <v>0</v>
      </c>
      <c r="AM1809" s="2" t="b">
        <f t="shared" si="606"/>
        <v>0</v>
      </c>
      <c r="AN1809" s="2" t="b">
        <f t="shared" si="607"/>
        <v>0</v>
      </c>
      <c r="AO1809" s="2" t="b">
        <v>0</v>
      </c>
      <c r="AP1809" s="2" t="b">
        <f t="shared" si="608"/>
        <v>0</v>
      </c>
      <c r="AQ1809" s="2" t="b">
        <v>0</v>
      </c>
      <c r="AR1809" s="7">
        <v>1</v>
      </c>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Q1809" s="7"/>
      <c r="BR1809" s="7"/>
      <c r="BS1809" s="7"/>
      <c r="BT1809" s="7"/>
      <c r="BU1809" s="7"/>
      <c r="BV1809" s="7"/>
      <c r="BW1809" s="7"/>
      <c r="BX1809" s="7"/>
      <c r="BY1809" s="7"/>
      <c r="BZ1809" s="7"/>
      <c r="CA1809" s="7"/>
      <c r="CB1809" s="7"/>
      <c r="CC1809" s="7"/>
      <c r="CD1809" s="7"/>
      <c r="CE1809" s="7"/>
    </row>
    <row r="1810" spans="1:85" s="2" customFormat="1" ht="28.5" hidden="1" x14ac:dyDescent="0.25">
      <c r="L1810" s="15">
        <v>2015330084</v>
      </c>
      <c r="M1810" s="12" t="s">
        <v>5571</v>
      </c>
      <c r="Q1810" s="13" t="s">
        <v>5439</v>
      </c>
      <c r="R1810" s="2" t="s">
        <v>5440</v>
      </c>
      <c r="T1810" s="13" t="s">
        <v>5443</v>
      </c>
      <c r="U1810" s="2">
        <f t="shared" si="588"/>
        <v>0</v>
      </c>
      <c r="V1810" s="2" t="b">
        <f t="shared" si="589"/>
        <v>0</v>
      </c>
      <c r="W1810" s="17" t="b">
        <f t="shared" si="590"/>
        <v>0</v>
      </c>
      <c r="X1810" s="2" t="b">
        <f t="shared" si="591"/>
        <v>0</v>
      </c>
      <c r="Y1810" s="2" t="b">
        <f t="shared" si="592"/>
        <v>0</v>
      </c>
      <c r="Z1810" s="2" t="b">
        <f t="shared" si="593"/>
        <v>0</v>
      </c>
      <c r="AA1810" s="2" t="b">
        <f t="shared" si="594"/>
        <v>0</v>
      </c>
      <c r="AB1810" s="2" t="b">
        <f t="shared" si="595"/>
        <v>0</v>
      </c>
      <c r="AC1810" s="2" t="b">
        <f t="shared" si="596"/>
        <v>0</v>
      </c>
      <c r="AD1810" s="2" t="b">
        <f t="shared" si="597"/>
        <v>0</v>
      </c>
      <c r="AE1810" s="2" t="b">
        <f t="shared" si="598"/>
        <v>0</v>
      </c>
      <c r="AF1810" s="2" t="b">
        <f t="shared" si="599"/>
        <v>0</v>
      </c>
      <c r="AG1810" s="2" t="b">
        <f t="shared" si="600"/>
        <v>0</v>
      </c>
      <c r="AH1810" s="17" t="b">
        <f t="shared" si="601"/>
        <v>0</v>
      </c>
      <c r="AI1810" s="2" t="b">
        <f t="shared" si="602"/>
        <v>0</v>
      </c>
      <c r="AJ1810" s="2" t="b">
        <f t="shared" si="603"/>
        <v>0</v>
      </c>
      <c r="AK1810" s="2" t="b">
        <f t="shared" si="604"/>
        <v>0</v>
      </c>
      <c r="AL1810" s="2" t="b">
        <f t="shared" si="605"/>
        <v>0</v>
      </c>
      <c r="AM1810" s="2" t="b">
        <f t="shared" si="606"/>
        <v>0</v>
      </c>
      <c r="AN1810" s="2" t="b">
        <f t="shared" si="607"/>
        <v>0</v>
      </c>
      <c r="AO1810" s="2" t="b">
        <v>0</v>
      </c>
      <c r="AP1810" s="2" t="b">
        <f t="shared" si="608"/>
        <v>0</v>
      </c>
      <c r="AQ1810" s="41" t="b">
        <v>0</v>
      </c>
      <c r="AR1810" s="2" t="s">
        <v>5633</v>
      </c>
      <c r="BQ1810" s="7"/>
      <c r="BR1810" s="7"/>
      <c r="BS1810" s="7"/>
      <c r="BT1810" s="7"/>
      <c r="BU1810" s="7"/>
      <c r="BV1810" s="7"/>
      <c r="BW1810" s="7"/>
      <c r="BX1810" s="7"/>
      <c r="BY1810" s="7"/>
      <c r="BZ1810" s="7"/>
      <c r="CA1810" s="7"/>
      <c r="CB1810" s="7"/>
      <c r="CC1810" s="7"/>
      <c r="CD1810" s="7"/>
      <c r="CE1810" s="7"/>
    </row>
    <row r="1811" spans="1:85" s="2" customFormat="1" ht="30" hidden="1" x14ac:dyDescent="0.25">
      <c r="B1811" s="7"/>
      <c r="C1811" s="7"/>
      <c r="D1811" s="7"/>
      <c r="E1811" s="7"/>
      <c r="F1811" s="7"/>
      <c r="G1811" s="7"/>
      <c r="H1811" s="7"/>
      <c r="I1811" s="7"/>
      <c r="J1811" s="7"/>
      <c r="K1811" s="7"/>
      <c r="L1811" s="11">
        <v>178</v>
      </c>
      <c r="M1811" s="2" t="s">
        <v>3996</v>
      </c>
      <c r="N1811" s="2">
        <v>564</v>
      </c>
      <c r="O1811" s="2">
        <v>1</v>
      </c>
      <c r="P1811" s="3">
        <v>41062.456944444442</v>
      </c>
      <c r="Q1811" s="2" t="s">
        <v>11</v>
      </c>
      <c r="R1811" s="2" t="s">
        <v>459</v>
      </c>
      <c r="S1811" s="2" t="s">
        <v>3993</v>
      </c>
      <c r="T1811" s="2" t="s">
        <v>484</v>
      </c>
      <c r="U1811" s="2">
        <f t="shared" si="588"/>
        <v>5</v>
      </c>
      <c r="V1811" s="2" t="b">
        <f t="shared" si="589"/>
        <v>1</v>
      </c>
      <c r="W1811" s="17" t="b">
        <f t="shared" si="590"/>
        <v>1</v>
      </c>
      <c r="X1811" s="2" t="b">
        <f t="shared" si="591"/>
        <v>0</v>
      </c>
      <c r="Y1811" s="2" t="b">
        <f t="shared" si="592"/>
        <v>0</v>
      </c>
      <c r="Z1811" s="2" t="b">
        <f t="shared" si="593"/>
        <v>1</v>
      </c>
      <c r="AA1811" s="2" t="b">
        <f t="shared" si="594"/>
        <v>0</v>
      </c>
      <c r="AB1811" s="2" t="b">
        <f t="shared" si="595"/>
        <v>0</v>
      </c>
      <c r="AC1811" s="2" t="b">
        <f t="shared" si="596"/>
        <v>1</v>
      </c>
      <c r="AD1811" s="2" t="b">
        <f t="shared" si="597"/>
        <v>0</v>
      </c>
      <c r="AE1811" s="2" t="b">
        <f t="shared" si="598"/>
        <v>1</v>
      </c>
      <c r="AF1811" s="2" t="b">
        <f t="shared" si="599"/>
        <v>0</v>
      </c>
      <c r="AG1811" s="2" t="b">
        <f t="shared" si="600"/>
        <v>0</v>
      </c>
      <c r="AH1811" s="17" t="b">
        <f t="shared" si="601"/>
        <v>0</v>
      </c>
      <c r="AI1811" s="2" t="b">
        <f t="shared" si="602"/>
        <v>0</v>
      </c>
      <c r="AJ1811" s="2" t="b">
        <f t="shared" si="603"/>
        <v>0</v>
      </c>
      <c r="AK1811" s="2" t="b">
        <f t="shared" si="604"/>
        <v>0</v>
      </c>
      <c r="AL1811" s="2" t="b">
        <f t="shared" si="605"/>
        <v>0</v>
      </c>
      <c r="AM1811" s="2" t="b">
        <f t="shared" si="606"/>
        <v>0</v>
      </c>
      <c r="AN1811" s="2" t="b">
        <f t="shared" si="607"/>
        <v>0</v>
      </c>
      <c r="AO1811" s="2" t="b">
        <v>0</v>
      </c>
      <c r="AP1811" s="2" t="b">
        <f t="shared" si="608"/>
        <v>0</v>
      </c>
      <c r="AQ1811" s="2" t="b">
        <v>0</v>
      </c>
      <c r="AR1811" s="2">
        <v>1</v>
      </c>
      <c r="AS1811" s="2">
        <v>2</v>
      </c>
      <c r="AT1811" s="2">
        <v>3</v>
      </c>
      <c r="AU1811" s="2">
        <v>6</v>
      </c>
      <c r="AV1811" s="2">
        <v>10</v>
      </c>
      <c r="AW1811" s="2">
        <v>12</v>
      </c>
      <c r="AX1811" s="2">
        <v>13</v>
      </c>
      <c r="BM1811" s="7"/>
      <c r="BN1811" s="7"/>
      <c r="BO1811" s="7"/>
      <c r="BQ1811" s="7"/>
      <c r="BR1811" s="7"/>
      <c r="BS1811" s="7"/>
      <c r="BT1811" s="7"/>
      <c r="BU1811" s="7"/>
      <c r="BV1811" s="7"/>
      <c r="BW1811" s="7"/>
      <c r="BX1811" s="7"/>
      <c r="BY1811" s="7"/>
      <c r="BZ1811" s="7"/>
      <c r="CA1811" s="7"/>
      <c r="CB1811" s="7"/>
      <c r="CC1811" s="7"/>
      <c r="CD1811" s="7"/>
      <c r="CE1811" s="7"/>
    </row>
    <row r="1812" spans="1:85" s="2" customFormat="1" ht="45" hidden="1" x14ac:dyDescent="0.25">
      <c r="B1812" s="7"/>
      <c r="C1812" s="7"/>
      <c r="D1812" s="7"/>
      <c r="E1812" s="7"/>
      <c r="F1812" s="7"/>
      <c r="G1812" s="7"/>
      <c r="H1812" s="7"/>
      <c r="I1812" s="7"/>
      <c r="J1812" s="7"/>
      <c r="K1812" s="7"/>
      <c r="L1812" s="11" t="s">
        <v>3273</v>
      </c>
      <c r="M1812" s="2" t="s">
        <v>3274</v>
      </c>
      <c r="N1812" s="7">
        <v>2010</v>
      </c>
      <c r="O1812" s="7">
        <v>1</v>
      </c>
      <c r="P1812" s="8">
        <v>40179.541666666664</v>
      </c>
      <c r="Q1812" s="7" t="s">
        <v>11</v>
      </c>
      <c r="R1812" s="7" t="s">
        <v>459</v>
      </c>
      <c r="S1812" s="7" t="s">
        <v>3275</v>
      </c>
      <c r="T1812" s="7" t="s">
        <v>484</v>
      </c>
      <c r="U1812" s="2">
        <f t="shared" si="588"/>
        <v>1</v>
      </c>
      <c r="V1812" s="2" t="b">
        <f t="shared" si="589"/>
        <v>1</v>
      </c>
      <c r="W1812" s="17" t="b">
        <f t="shared" si="590"/>
        <v>0</v>
      </c>
      <c r="X1812" s="2" t="b">
        <f t="shared" si="591"/>
        <v>0</v>
      </c>
      <c r="Y1812" s="2" t="b">
        <f t="shared" si="592"/>
        <v>0</v>
      </c>
      <c r="Z1812" s="2" t="b">
        <f t="shared" si="593"/>
        <v>0</v>
      </c>
      <c r="AA1812" s="2" t="b">
        <f t="shared" si="594"/>
        <v>0</v>
      </c>
      <c r="AB1812" s="2" t="b">
        <f t="shared" si="595"/>
        <v>0</v>
      </c>
      <c r="AC1812" s="2" t="b">
        <f t="shared" si="596"/>
        <v>0</v>
      </c>
      <c r="AD1812" s="2" t="b">
        <f t="shared" si="597"/>
        <v>0</v>
      </c>
      <c r="AE1812" s="2" t="b">
        <f t="shared" si="598"/>
        <v>0</v>
      </c>
      <c r="AF1812" s="2" t="b">
        <f t="shared" si="599"/>
        <v>0</v>
      </c>
      <c r="AG1812" s="2" t="b">
        <f t="shared" si="600"/>
        <v>0</v>
      </c>
      <c r="AH1812" s="17" t="b">
        <f t="shared" si="601"/>
        <v>0</v>
      </c>
      <c r="AI1812" s="2" t="b">
        <f t="shared" si="602"/>
        <v>0</v>
      </c>
      <c r="AJ1812" s="2" t="b">
        <f t="shared" si="603"/>
        <v>0</v>
      </c>
      <c r="AK1812" s="2" t="b">
        <f t="shared" si="604"/>
        <v>0</v>
      </c>
      <c r="AL1812" s="2" t="b">
        <f t="shared" si="605"/>
        <v>0</v>
      </c>
      <c r="AM1812" s="2" t="b">
        <f t="shared" si="606"/>
        <v>0</v>
      </c>
      <c r="AN1812" s="2" t="b">
        <f t="shared" si="607"/>
        <v>0</v>
      </c>
      <c r="AO1812" s="2" t="b">
        <v>0</v>
      </c>
      <c r="AP1812" s="2" t="b">
        <f t="shared" si="608"/>
        <v>0</v>
      </c>
      <c r="AQ1812" s="2" t="b">
        <v>0</v>
      </c>
      <c r="AR1812" s="7">
        <v>1</v>
      </c>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row>
    <row r="1813" spans="1:85" s="5" customFormat="1" ht="45" hidden="1" x14ac:dyDescent="0.25">
      <c r="A1813" s="42" t="s">
        <v>5675</v>
      </c>
      <c r="B1813" s="42" t="s">
        <v>5737</v>
      </c>
      <c r="C1813" s="42" t="s">
        <v>6363</v>
      </c>
      <c r="D1813" s="42" t="s">
        <v>5705</v>
      </c>
      <c r="E1813" s="42"/>
      <c r="F1813" s="42" t="s">
        <v>5705</v>
      </c>
      <c r="G1813" s="54" t="s">
        <v>6364</v>
      </c>
      <c r="H1813" s="42"/>
      <c r="I1813" s="42" t="s">
        <v>6365</v>
      </c>
      <c r="J1813" s="42"/>
      <c r="K1813" s="42" t="s">
        <v>6366</v>
      </c>
      <c r="L1813" s="5" t="s">
        <v>1639</v>
      </c>
      <c r="M1813" s="5" t="s">
        <v>1640</v>
      </c>
      <c r="N1813" s="5">
        <v>30</v>
      </c>
      <c r="O1813" s="5">
        <v>1</v>
      </c>
      <c r="P1813" s="10">
        <v>37987.720138888886</v>
      </c>
      <c r="Q1813" s="5" t="s">
        <v>11</v>
      </c>
      <c r="R1813" s="5" t="s">
        <v>459</v>
      </c>
      <c r="S1813" s="5" t="s">
        <v>1641</v>
      </c>
      <c r="T1813" s="5" t="s">
        <v>864</v>
      </c>
      <c r="U1813" s="5">
        <f t="shared" si="588"/>
        <v>6</v>
      </c>
      <c r="V1813" s="5" t="b">
        <f t="shared" si="589"/>
        <v>1</v>
      </c>
      <c r="W1813" s="51" t="b">
        <f t="shared" si="590"/>
        <v>0</v>
      </c>
      <c r="X1813" s="5" t="b">
        <f t="shared" si="591"/>
        <v>0</v>
      </c>
      <c r="Y1813" s="5" t="b">
        <f t="shared" si="592"/>
        <v>0</v>
      </c>
      <c r="Z1813" s="5" t="b">
        <f t="shared" si="593"/>
        <v>1</v>
      </c>
      <c r="AA1813" s="5" t="b">
        <f t="shared" si="594"/>
        <v>1</v>
      </c>
      <c r="AB1813" s="5" t="b">
        <f t="shared" si="595"/>
        <v>1</v>
      </c>
      <c r="AC1813" s="5" t="b">
        <f t="shared" si="596"/>
        <v>0</v>
      </c>
      <c r="AD1813" s="5" t="b">
        <f t="shared" si="597"/>
        <v>1</v>
      </c>
      <c r="AE1813" s="5" t="b">
        <f t="shared" si="598"/>
        <v>0</v>
      </c>
      <c r="AF1813" s="5" t="b">
        <f t="shared" si="599"/>
        <v>0</v>
      </c>
      <c r="AG1813" s="5" t="b">
        <f t="shared" si="600"/>
        <v>0</v>
      </c>
      <c r="AH1813" s="51" t="b">
        <f t="shared" si="601"/>
        <v>1</v>
      </c>
      <c r="AI1813" s="5" t="b">
        <f t="shared" si="602"/>
        <v>0</v>
      </c>
      <c r="AJ1813" s="5" t="b">
        <f t="shared" si="603"/>
        <v>0</v>
      </c>
      <c r="AK1813" s="5" t="b">
        <f t="shared" si="604"/>
        <v>0</v>
      </c>
      <c r="AL1813" s="5" t="b">
        <f t="shared" si="605"/>
        <v>0</v>
      </c>
      <c r="AM1813" s="5" t="b">
        <f t="shared" si="606"/>
        <v>0</v>
      </c>
      <c r="AN1813" s="5" t="b">
        <f t="shared" si="607"/>
        <v>0</v>
      </c>
      <c r="AO1813" s="5" t="b">
        <v>0</v>
      </c>
      <c r="AP1813" s="5" t="b">
        <f t="shared" si="608"/>
        <v>0</v>
      </c>
      <c r="AQ1813" s="5" t="b">
        <v>0</v>
      </c>
      <c r="AR1813" s="2">
        <v>1</v>
      </c>
      <c r="AS1813" s="2">
        <v>6</v>
      </c>
      <c r="AT1813" s="2">
        <v>7</v>
      </c>
      <c r="AU1813" s="2">
        <v>8</v>
      </c>
      <c r="AV1813" s="2">
        <v>11</v>
      </c>
      <c r="AW1813" s="2">
        <v>12</v>
      </c>
      <c r="AX1813" s="2">
        <v>16</v>
      </c>
      <c r="AY1813" s="2"/>
      <c r="AZ1813" s="2"/>
      <c r="BA1813" s="2"/>
      <c r="BB1813" s="2"/>
      <c r="BC1813" s="2"/>
      <c r="BD1813" s="2"/>
      <c r="BE1813" s="2"/>
      <c r="BF1813" s="2"/>
      <c r="BG1813" s="2"/>
      <c r="BH1813" s="2"/>
      <c r="BI1813" s="2"/>
      <c r="BJ1813" s="2"/>
      <c r="BK1813" s="2"/>
      <c r="BL1813" s="2"/>
      <c r="BM1813" s="7"/>
      <c r="BN1813" s="7"/>
      <c r="BO1813" s="7"/>
      <c r="BP1813" s="7"/>
      <c r="BQ1813" s="7"/>
      <c r="BR1813" s="7"/>
      <c r="BS1813" s="7"/>
      <c r="BT1813" s="7"/>
      <c r="BU1813" s="7"/>
      <c r="BV1813" s="7"/>
      <c r="BW1813" s="7"/>
      <c r="BX1813" s="7"/>
      <c r="BY1813" s="7"/>
      <c r="BZ1813" s="7"/>
      <c r="CA1813" s="7"/>
      <c r="CB1813" s="7"/>
      <c r="CC1813" s="7"/>
      <c r="CD1813" s="7"/>
      <c r="CE1813" s="7"/>
      <c r="CF1813" s="2"/>
      <c r="CG1813" s="2"/>
    </row>
    <row r="1814" spans="1:85" s="2" customFormat="1" ht="28.5" hidden="1" x14ac:dyDescent="0.25">
      <c r="L1814" s="15">
        <v>88930352</v>
      </c>
      <c r="M1814" s="12" t="s">
        <v>5572</v>
      </c>
      <c r="Q1814" s="13" t="s">
        <v>5439</v>
      </c>
      <c r="R1814" s="2" t="s">
        <v>5440</v>
      </c>
      <c r="T1814" s="13" t="s">
        <v>5445</v>
      </c>
      <c r="U1814" s="2">
        <f t="shared" si="588"/>
        <v>1</v>
      </c>
      <c r="V1814" s="2" t="b">
        <f t="shared" si="589"/>
        <v>1</v>
      </c>
      <c r="W1814" s="17" t="b">
        <f t="shared" si="590"/>
        <v>0</v>
      </c>
      <c r="X1814" s="2" t="b">
        <f t="shared" si="591"/>
        <v>0</v>
      </c>
      <c r="Y1814" s="2" t="b">
        <f t="shared" si="592"/>
        <v>0</v>
      </c>
      <c r="Z1814" s="2" t="b">
        <f t="shared" si="593"/>
        <v>0</v>
      </c>
      <c r="AA1814" s="2" t="b">
        <f t="shared" si="594"/>
        <v>0</v>
      </c>
      <c r="AB1814" s="2" t="b">
        <f t="shared" si="595"/>
        <v>0</v>
      </c>
      <c r="AC1814" s="2" t="b">
        <f t="shared" si="596"/>
        <v>0</v>
      </c>
      <c r="AD1814" s="2" t="b">
        <f t="shared" si="597"/>
        <v>0</v>
      </c>
      <c r="AE1814" s="2" t="b">
        <f t="shared" si="598"/>
        <v>0</v>
      </c>
      <c r="AF1814" s="2" t="b">
        <f t="shared" si="599"/>
        <v>0</v>
      </c>
      <c r="AG1814" s="2" t="b">
        <f t="shared" si="600"/>
        <v>0</v>
      </c>
      <c r="AH1814" s="17" t="b">
        <f t="shared" si="601"/>
        <v>0</v>
      </c>
      <c r="AI1814" s="2" t="b">
        <f t="shared" si="602"/>
        <v>0</v>
      </c>
      <c r="AJ1814" s="2" t="b">
        <f t="shared" si="603"/>
        <v>0</v>
      </c>
      <c r="AK1814" s="2" t="b">
        <f t="shared" si="604"/>
        <v>0</v>
      </c>
      <c r="AL1814" s="2" t="b">
        <f t="shared" si="605"/>
        <v>0</v>
      </c>
      <c r="AM1814" s="2" t="b">
        <f t="shared" si="606"/>
        <v>0</v>
      </c>
      <c r="AN1814" s="2" t="b">
        <f t="shared" si="607"/>
        <v>0</v>
      </c>
      <c r="AO1814" s="2" t="b">
        <v>0</v>
      </c>
      <c r="AP1814" s="2" t="b">
        <f t="shared" si="608"/>
        <v>0</v>
      </c>
      <c r="AQ1814" s="41" t="b">
        <v>0</v>
      </c>
      <c r="AR1814" s="2">
        <v>1</v>
      </c>
      <c r="BP1814" s="7"/>
      <c r="BQ1814" s="7"/>
      <c r="BR1814" s="7"/>
      <c r="BS1814" s="7"/>
      <c r="BT1814" s="7"/>
      <c r="BU1814" s="7"/>
      <c r="BV1814" s="7"/>
      <c r="BW1814" s="7"/>
      <c r="BX1814" s="7"/>
      <c r="BY1814" s="7"/>
      <c r="BZ1814" s="7"/>
      <c r="CA1814" s="7"/>
      <c r="CB1814" s="7"/>
      <c r="CC1814" s="7"/>
      <c r="CD1814" s="7"/>
      <c r="CE1814" s="7"/>
    </row>
    <row r="1815" spans="1:85" s="2" customFormat="1" ht="28.5" hidden="1" x14ac:dyDescent="0.25">
      <c r="B1815" s="7"/>
      <c r="C1815" s="7"/>
      <c r="D1815" s="7"/>
      <c r="E1815" s="7"/>
      <c r="F1815" s="7"/>
      <c r="G1815" s="7"/>
      <c r="H1815" s="7"/>
      <c r="I1815" s="7"/>
      <c r="J1815" s="7"/>
      <c r="K1815" s="7"/>
      <c r="L1815" s="15">
        <v>2008329161</v>
      </c>
      <c r="M1815" s="12" t="s">
        <v>5573</v>
      </c>
      <c r="Q1815" s="13" t="s">
        <v>5439</v>
      </c>
      <c r="R1815" s="2" t="s">
        <v>5440</v>
      </c>
      <c r="T1815" s="13" t="s">
        <v>5445</v>
      </c>
      <c r="U1815" s="2">
        <f t="shared" si="588"/>
        <v>1</v>
      </c>
      <c r="V1815" s="2" t="b">
        <f t="shared" si="589"/>
        <v>1</v>
      </c>
      <c r="W1815" s="17" t="b">
        <f t="shared" si="590"/>
        <v>0</v>
      </c>
      <c r="X1815" s="2" t="b">
        <f t="shared" si="591"/>
        <v>0</v>
      </c>
      <c r="Y1815" s="2" t="b">
        <f t="shared" si="592"/>
        <v>0</v>
      </c>
      <c r="Z1815" s="2" t="b">
        <f t="shared" si="593"/>
        <v>0</v>
      </c>
      <c r="AA1815" s="2" t="b">
        <f t="shared" si="594"/>
        <v>0</v>
      </c>
      <c r="AB1815" s="2" t="b">
        <f t="shared" si="595"/>
        <v>0</v>
      </c>
      <c r="AC1815" s="2" t="b">
        <f t="shared" si="596"/>
        <v>0</v>
      </c>
      <c r="AD1815" s="2" t="b">
        <f t="shared" si="597"/>
        <v>0</v>
      </c>
      <c r="AE1815" s="2" t="b">
        <f t="shared" si="598"/>
        <v>0</v>
      </c>
      <c r="AF1815" s="2" t="b">
        <f t="shared" si="599"/>
        <v>0</v>
      </c>
      <c r="AG1815" s="2" t="b">
        <f t="shared" si="600"/>
        <v>0</v>
      </c>
      <c r="AH1815" s="17" t="b">
        <f t="shared" si="601"/>
        <v>0</v>
      </c>
      <c r="AI1815" s="2" t="b">
        <f t="shared" si="602"/>
        <v>0</v>
      </c>
      <c r="AJ1815" s="2" t="b">
        <f t="shared" si="603"/>
        <v>0</v>
      </c>
      <c r="AK1815" s="2" t="b">
        <f t="shared" si="604"/>
        <v>0</v>
      </c>
      <c r="AL1815" s="2" t="b">
        <f t="shared" si="605"/>
        <v>0</v>
      </c>
      <c r="AM1815" s="2" t="b">
        <f t="shared" si="606"/>
        <v>0</v>
      </c>
      <c r="AN1815" s="2" t="b">
        <f t="shared" si="607"/>
        <v>0</v>
      </c>
      <c r="AO1815" s="2" t="b">
        <v>0</v>
      </c>
      <c r="AP1815" s="2" t="b">
        <f t="shared" si="608"/>
        <v>0</v>
      </c>
      <c r="AQ1815" s="41" t="b">
        <v>0</v>
      </c>
      <c r="AR1815" s="2">
        <v>1</v>
      </c>
      <c r="BM1815" s="7"/>
      <c r="BN1815" s="7"/>
      <c r="BO1815" s="7"/>
      <c r="BQ1815" s="7"/>
      <c r="BR1815" s="7"/>
      <c r="BS1815" s="7"/>
      <c r="BT1815" s="7"/>
      <c r="BU1815" s="7"/>
      <c r="BV1815" s="7"/>
      <c r="BW1815" s="7"/>
      <c r="BX1815" s="7"/>
      <c r="BY1815" s="7"/>
      <c r="BZ1815" s="7"/>
      <c r="CA1815" s="7"/>
      <c r="CB1815" s="7"/>
      <c r="CC1815" s="7"/>
      <c r="CD1815" s="7"/>
      <c r="CE1815" s="7"/>
    </row>
    <row r="1816" spans="1:85" s="2" customFormat="1" ht="30" hidden="1" x14ac:dyDescent="0.25">
      <c r="B1816" s="7"/>
      <c r="C1816" s="7"/>
      <c r="D1816" s="7"/>
      <c r="E1816" s="7"/>
      <c r="F1816" s="7"/>
      <c r="G1816" s="7"/>
      <c r="H1816" s="7"/>
      <c r="I1816" s="7"/>
      <c r="J1816" s="7"/>
      <c r="K1816" s="7"/>
      <c r="L1816" s="11" t="s">
        <v>3871</v>
      </c>
      <c r="M1816" s="2" t="s">
        <v>3872</v>
      </c>
      <c r="N1816" s="2">
        <v>2004</v>
      </c>
      <c r="O1816" s="2">
        <v>1</v>
      </c>
      <c r="P1816" s="3">
        <v>37987.602083333331</v>
      </c>
      <c r="Q1816" s="2" t="s">
        <v>11</v>
      </c>
      <c r="R1816" s="2" t="s">
        <v>459</v>
      </c>
      <c r="S1816" s="2" t="s">
        <v>3870</v>
      </c>
      <c r="T1816" s="2" t="s">
        <v>480</v>
      </c>
      <c r="U1816" s="2">
        <f t="shared" si="588"/>
        <v>1</v>
      </c>
      <c r="V1816" s="2" t="b">
        <f t="shared" si="589"/>
        <v>1</v>
      </c>
      <c r="W1816" s="17" t="b">
        <f t="shared" si="590"/>
        <v>0</v>
      </c>
      <c r="X1816" s="2" t="b">
        <f t="shared" si="591"/>
        <v>0</v>
      </c>
      <c r="Y1816" s="2" t="b">
        <f t="shared" si="592"/>
        <v>0</v>
      </c>
      <c r="Z1816" s="2" t="b">
        <f t="shared" si="593"/>
        <v>0</v>
      </c>
      <c r="AA1816" s="2" t="b">
        <f t="shared" si="594"/>
        <v>0</v>
      </c>
      <c r="AB1816" s="2" t="b">
        <f t="shared" si="595"/>
        <v>0</v>
      </c>
      <c r="AC1816" s="2" t="b">
        <f t="shared" si="596"/>
        <v>0</v>
      </c>
      <c r="AD1816" s="2" t="b">
        <f t="shared" si="597"/>
        <v>0</v>
      </c>
      <c r="AE1816" s="2" t="b">
        <f t="shared" si="598"/>
        <v>0</v>
      </c>
      <c r="AF1816" s="2" t="b">
        <f t="shared" si="599"/>
        <v>0</v>
      </c>
      <c r="AG1816" s="2" t="b">
        <f t="shared" si="600"/>
        <v>0</v>
      </c>
      <c r="AH1816" s="17" t="b">
        <f t="shared" si="601"/>
        <v>0</v>
      </c>
      <c r="AI1816" s="2" t="b">
        <f t="shared" si="602"/>
        <v>0</v>
      </c>
      <c r="AJ1816" s="2" t="b">
        <f t="shared" si="603"/>
        <v>0</v>
      </c>
      <c r="AK1816" s="2" t="b">
        <f t="shared" si="604"/>
        <v>0</v>
      </c>
      <c r="AL1816" s="2" t="b">
        <f t="shared" si="605"/>
        <v>0</v>
      </c>
      <c r="AM1816" s="2" t="b">
        <f t="shared" si="606"/>
        <v>0</v>
      </c>
      <c r="AN1816" s="2" t="b">
        <f t="shared" si="607"/>
        <v>0</v>
      </c>
      <c r="AO1816" s="2" t="b">
        <v>0</v>
      </c>
      <c r="AP1816" s="2" t="b">
        <f t="shared" si="608"/>
        <v>0</v>
      </c>
      <c r="AQ1816" s="2" t="b">
        <v>0</v>
      </c>
      <c r="AR1816" s="2">
        <v>1</v>
      </c>
      <c r="BM1816" s="7"/>
      <c r="BN1816" s="7"/>
      <c r="BO1816" s="7"/>
      <c r="BP1816" s="7"/>
    </row>
    <row r="1817" spans="1:85" s="2" customFormat="1" ht="30" hidden="1" x14ac:dyDescent="0.25">
      <c r="L1817" s="11" t="s">
        <v>141</v>
      </c>
      <c r="M1817" s="2" t="s">
        <v>142</v>
      </c>
      <c r="N1817" s="2">
        <v>2010</v>
      </c>
      <c r="O1817" s="2">
        <v>1</v>
      </c>
      <c r="P1817" s="4">
        <v>40179</v>
      </c>
      <c r="Q1817" s="2" t="s">
        <v>11</v>
      </c>
      <c r="R1817" s="2" t="s">
        <v>9</v>
      </c>
      <c r="S1817" s="2" t="s">
        <v>139</v>
      </c>
      <c r="T1817" s="2" t="s">
        <v>140</v>
      </c>
      <c r="U1817" s="2">
        <f t="shared" si="588"/>
        <v>0</v>
      </c>
      <c r="V1817" s="2" t="b">
        <f t="shared" si="589"/>
        <v>0</v>
      </c>
      <c r="W1817" s="17" t="b">
        <f t="shared" si="590"/>
        <v>0</v>
      </c>
      <c r="X1817" s="2" t="b">
        <f t="shared" si="591"/>
        <v>0</v>
      </c>
      <c r="Y1817" s="2" t="b">
        <f t="shared" si="592"/>
        <v>0</v>
      </c>
      <c r="Z1817" s="2" t="b">
        <f t="shared" si="593"/>
        <v>0</v>
      </c>
      <c r="AA1817" s="2" t="b">
        <f t="shared" si="594"/>
        <v>0</v>
      </c>
      <c r="AB1817" s="2" t="b">
        <f t="shared" si="595"/>
        <v>0</v>
      </c>
      <c r="AC1817" s="2" t="b">
        <f t="shared" si="596"/>
        <v>0</v>
      </c>
      <c r="AD1817" s="2" t="b">
        <f t="shared" si="597"/>
        <v>0</v>
      </c>
      <c r="AE1817" s="2" t="b">
        <f t="shared" si="598"/>
        <v>0</v>
      </c>
      <c r="AF1817" s="2" t="b">
        <f t="shared" si="599"/>
        <v>0</v>
      </c>
      <c r="AG1817" s="2" t="b">
        <f t="shared" si="600"/>
        <v>0</v>
      </c>
      <c r="AH1817" s="17" t="b">
        <f t="shared" si="601"/>
        <v>0</v>
      </c>
      <c r="AI1817" s="2" t="b">
        <f t="shared" si="602"/>
        <v>0</v>
      </c>
      <c r="AJ1817" s="2" t="b">
        <f t="shared" si="603"/>
        <v>0</v>
      </c>
      <c r="AK1817" s="2" t="b">
        <f t="shared" si="604"/>
        <v>0</v>
      </c>
      <c r="AL1817" s="2" t="b">
        <f t="shared" si="605"/>
        <v>0</v>
      </c>
      <c r="AM1817" s="2" t="b">
        <f t="shared" si="606"/>
        <v>0</v>
      </c>
      <c r="AN1817" s="2" t="b">
        <f t="shared" si="607"/>
        <v>0</v>
      </c>
      <c r="AO1817" s="2" t="b">
        <v>0</v>
      </c>
      <c r="AP1817" s="2" t="b">
        <f t="shared" si="608"/>
        <v>0</v>
      </c>
      <c r="AQ1817" s="2" t="b">
        <v>0</v>
      </c>
      <c r="AR1817" s="2" t="s">
        <v>5615</v>
      </c>
      <c r="AS1817" s="2">
        <v>12</v>
      </c>
      <c r="BM1817" s="7"/>
      <c r="BN1817" s="7"/>
      <c r="BO1817" s="7"/>
      <c r="BP1817" s="7"/>
      <c r="BQ1817" s="7"/>
      <c r="BR1817" s="7"/>
      <c r="BS1817" s="7"/>
      <c r="BT1817" s="7"/>
      <c r="BU1817" s="7"/>
      <c r="BV1817" s="7"/>
      <c r="BW1817" s="7"/>
      <c r="BX1817" s="7"/>
      <c r="BY1817" s="7"/>
      <c r="BZ1817" s="7"/>
      <c r="CA1817" s="7"/>
      <c r="CB1817" s="7"/>
      <c r="CC1817" s="7"/>
      <c r="CD1817" s="7"/>
      <c r="CE1817" s="7"/>
      <c r="CF1817" s="5"/>
      <c r="CG1817" s="5"/>
    </row>
    <row r="1818" spans="1:85" s="2" customFormat="1" ht="30" hidden="1" x14ac:dyDescent="0.25">
      <c r="L1818" s="11" t="s">
        <v>77</v>
      </c>
      <c r="M1818" s="2" t="s">
        <v>78</v>
      </c>
      <c r="N1818" s="2">
        <v>2012</v>
      </c>
      <c r="O1818" s="2">
        <v>1</v>
      </c>
      <c r="P1818" s="3">
        <v>41091.619444444441</v>
      </c>
      <c r="Q1818" s="2" t="s">
        <v>11</v>
      </c>
      <c r="R1818" s="2" t="s">
        <v>9</v>
      </c>
      <c r="S1818" s="2" t="s">
        <v>73</v>
      </c>
      <c r="T1818" s="2" t="s">
        <v>74</v>
      </c>
      <c r="U1818" s="2">
        <f t="shared" si="588"/>
        <v>0</v>
      </c>
      <c r="V1818" s="2" t="b">
        <f t="shared" si="589"/>
        <v>0</v>
      </c>
      <c r="W1818" s="17" t="b">
        <f t="shared" si="590"/>
        <v>0</v>
      </c>
      <c r="X1818" s="2" t="b">
        <f t="shared" si="591"/>
        <v>0</v>
      </c>
      <c r="Y1818" s="2" t="b">
        <f t="shared" si="592"/>
        <v>0</v>
      </c>
      <c r="Z1818" s="2" t="b">
        <f t="shared" si="593"/>
        <v>0</v>
      </c>
      <c r="AA1818" s="2" t="b">
        <f t="shared" si="594"/>
        <v>0</v>
      </c>
      <c r="AB1818" s="2" t="b">
        <f t="shared" si="595"/>
        <v>0</v>
      </c>
      <c r="AC1818" s="2" t="b">
        <f t="shared" si="596"/>
        <v>0</v>
      </c>
      <c r="AD1818" s="2" t="b">
        <f t="shared" si="597"/>
        <v>0</v>
      </c>
      <c r="AE1818" s="2" t="b">
        <f t="shared" si="598"/>
        <v>0</v>
      </c>
      <c r="AF1818" s="2" t="b">
        <f t="shared" si="599"/>
        <v>0</v>
      </c>
      <c r="AG1818" s="2" t="b">
        <f t="shared" si="600"/>
        <v>0</v>
      </c>
      <c r="AH1818" s="17" t="b">
        <f t="shared" si="601"/>
        <v>0</v>
      </c>
      <c r="AI1818" s="2" t="b">
        <f t="shared" si="602"/>
        <v>0</v>
      </c>
      <c r="AJ1818" s="2" t="b">
        <f t="shared" si="603"/>
        <v>0</v>
      </c>
      <c r="AK1818" s="2" t="b">
        <f t="shared" si="604"/>
        <v>0</v>
      </c>
      <c r="AL1818" s="2" t="b">
        <f t="shared" si="605"/>
        <v>0</v>
      </c>
      <c r="AM1818" s="2" t="b">
        <f t="shared" si="606"/>
        <v>0</v>
      </c>
      <c r="AN1818" s="2" t="b">
        <f t="shared" si="607"/>
        <v>0</v>
      </c>
      <c r="AO1818" s="2" t="b">
        <v>0</v>
      </c>
      <c r="AP1818" s="2" t="b">
        <f t="shared" si="608"/>
        <v>0</v>
      </c>
      <c r="AQ1818" s="2" t="b">
        <v>0</v>
      </c>
      <c r="AR1818" s="2">
        <v>26</v>
      </c>
      <c r="BM1818" s="7"/>
      <c r="BN1818" s="7"/>
      <c r="BO1818" s="7"/>
      <c r="BP1818" s="7"/>
      <c r="BQ1818" s="7"/>
      <c r="BR1818" s="7"/>
      <c r="BS1818" s="7"/>
      <c r="BT1818" s="7"/>
      <c r="BU1818" s="7"/>
      <c r="BV1818" s="7"/>
      <c r="BW1818" s="7"/>
      <c r="BX1818" s="7"/>
      <c r="BY1818" s="7"/>
      <c r="BZ1818" s="7"/>
      <c r="CA1818" s="7"/>
      <c r="CB1818" s="7"/>
      <c r="CC1818" s="7"/>
      <c r="CD1818" s="7"/>
      <c r="CE1818" s="7"/>
    </row>
    <row r="1819" spans="1:85" s="2" customFormat="1" ht="30" hidden="1" x14ac:dyDescent="0.25">
      <c r="L1819" s="11" t="s">
        <v>431</v>
      </c>
      <c r="M1819" s="2" t="s">
        <v>432</v>
      </c>
      <c r="N1819" s="2">
        <v>2009</v>
      </c>
      <c r="O1819" s="2">
        <v>1</v>
      </c>
      <c r="P1819" s="3">
        <v>40137.388194444444</v>
      </c>
      <c r="Q1819" s="2" t="s">
        <v>11</v>
      </c>
      <c r="R1819" s="2" t="s">
        <v>329</v>
      </c>
      <c r="S1819" s="2" t="s">
        <v>425</v>
      </c>
      <c r="T1819" s="2" t="s">
        <v>426</v>
      </c>
      <c r="U1819" s="2">
        <f t="shared" si="588"/>
        <v>1</v>
      </c>
      <c r="V1819" s="2" t="b">
        <f t="shared" si="589"/>
        <v>1</v>
      </c>
      <c r="W1819" s="17" t="b">
        <f t="shared" si="590"/>
        <v>0</v>
      </c>
      <c r="X1819" s="2" t="b">
        <f t="shared" si="591"/>
        <v>0</v>
      </c>
      <c r="Y1819" s="2" t="b">
        <f t="shared" si="592"/>
        <v>0</v>
      </c>
      <c r="Z1819" s="2" t="b">
        <f t="shared" si="593"/>
        <v>0</v>
      </c>
      <c r="AA1819" s="2" t="b">
        <f t="shared" si="594"/>
        <v>0</v>
      </c>
      <c r="AB1819" s="2" t="b">
        <f t="shared" si="595"/>
        <v>0</v>
      </c>
      <c r="AC1819" s="2" t="b">
        <f t="shared" si="596"/>
        <v>0</v>
      </c>
      <c r="AD1819" s="2" t="b">
        <f t="shared" si="597"/>
        <v>0</v>
      </c>
      <c r="AE1819" s="2" t="b">
        <f t="shared" si="598"/>
        <v>0</v>
      </c>
      <c r="AF1819" s="2" t="b">
        <f t="shared" si="599"/>
        <v>0</v>
      </c>
      <c r="AG1819" s="2" t="b">
        <f t="shared" si="600"/>
        <v>0</v>
      </c>
      <c r="AH1819" s="17" t="b">
        <f t="shared" si="601"/>
        <v>0</v>
      </c>
      <c r="AI1819" s="2" t="b">
        <f t="shared" si="602"/>
        <v>0</v>
      </c>
      <c r="AJ1819" s="2" t="b">
        <f t="shared" si="603"/>
        <v>0</v>
      </c>
      <c r="AK1819" s="2" t="b">
        <f t="shared" si="604"/>
        <v>0</v>
      </c>
      <c r="AL1819" s="2" t="b">
        <f t="shared" si="605"/>
        <v>0</v>
      </c>
      <c r="AM1819" s="2" t="b">
        <f t="shared" si="606"/>
        <v>0</v>
      </c>
      <c r="AN1819" s="2" t="b">
        <f t="shared" si="607"/>
        <v>0</v>
      </c>
      <c r="AO1819" s="2" t="b">
        <v>0</v>
      </c>
      <c r="AP1819" s="2" t="b">
        <f t="shared" si="608"/>
        <v>0</v>
      </c>
      <c r="AQ1819" s="2" t="b">
        <v>0</v>
      </c>
      <c r="AR1819" s="2">
        <v>1</v>
      </c>
      <c r="BM1819" s="7"/>
      <c r="BN1819" s="7"/>
      <c r="BO1819" s="7"/>
      <c r="BP1819" s="7"/>
      <c r="BQ1819" s="7"/>
      <c r="BR1819" s="7"/>
      <c r="BS1819" s="7"/>
      <c r="BT1819" s="7"/>
      <c r="BU1819" s="7"/>
      <c r="BV1819" s="7"/>
      <c r="BW1819" s="7"/>
      <c r="BX1819" s="7"/>
      <c r="BY1819" s="7"/>
      <c r="BZ1819" s="7"/>
      <c r="CA1819" s="7"/>
      <c r="CB1819" s="7"/>
      <c r="CC1819" s="7"/>
      <c r="CD1819" s="7"/>
      <c r="CE1819" s="7"/>
    </row>
    <row r="1820" spans="1:85" s="2" customFormat="1" ht="30" hidden="1" x14ac:dyDescent="0.25">
      <c r="B1820" s="7"/>
      <c r="C1820" s="7"/>
      <c r="D1820" s="7"/>
      <c r="E1820" s="7"/>
      <c r="F1820" s="7"/>
      <c r="G1820" s="7"/>
      <c r="H1820" s="7"/>
      <c r="I1820" s="7"/>
      <c r="J1820" s="7"/>
      <c r="K1820" s="7"/>
      <c r="L1820" s="11" t="s">
        <v>4164</v>
      </c>
      <c r="M1820" s="2" t="s">
        <v>4165</v>
      </c>
      <c r="N1820" s="2">
        <v>7</v>
      </c>
      <c r="O1820" s="2">
        <v>1</v>
      </c>
      <c r="P1820" s="3">
        <v>38991.629861111112</v>
      </c>
      <c r="Q1820" s="2" t="s">
        <v>11</v>
      </c>
      <c r="R1820" s="2" t="s">
        <v>459</v>
      </c>
      <c r="S1820" s="2" t="s">
        <v>4166</v>
      </c>
      <c r="T1820" s="2" t="s">
        <v>4163</v>
      </c>
      <c r="U1820" s="2">
        <f t="shared" si="588"/>
        <v>1</v>
      </c>
      <c r="V1820" s="2" t="b">
        <f t="shared" si="589"/>
        <v>1</v>
      </c>
      <c r="W1820" s="17" t="b">
        <f t="shared" si="590"/>
        <v>0</v>
      </c>
      <c r="X1820" s="2" t="b">
        <f t="shared" si="591"/>
        <v>0</v>
      </c>
      <c r="Y1820" s="2" t="b">
        <f t="shared" si="592"/>
        <v>0</v>
      </c>
      <c r="Z1820" s="2" t="b">
        <f t="shared" si="593"/>
        <v>0</v>
      </c>
      <c r="AA1820" s="2" t="b">
        <f t="shared" si="594"/>
        <v>0</v>
      </c>
      <c r="AB1820" s="2" t="b">
        <f t="shared" si="595"/>
        <v>0</v>
      </c>
      <c r="AC1820" s="2" t="b">
        <f t="shared" si="596"/>
        <v>0</v>
      </c>
      <c r="AD1820" s="2" t="b">
        <f t="shared" si="597"/>
        <v>0</v>
      </c>
      <c r="AE1820" s="2" t="b">
        <f t="shared" si="598"/>
        <v>0</v>
      </c>
      <c r="AF1820" s="2" t="b">
        <f t="shared" si="599"/>
        <v>0</v>
      </c>
      <c r="AG1820" s="2" t="b">
        <f t="shared" si="600"/>
        <v>0</v>
      </c>
      <c r="AH1820" s="17" t="b">
        <f t="shared" si="601"/>
        <v>0</v>
      </c>
      <c r="AI1820" s="2" t="b">
        <f t="shared" si="602"/>
        <v>0</v>
      </c>
      <c r="AJ1820" s="2" t="b">
        <f t="shared" si="603"/>
        <v>0</v>
      </c>
      <c r="AK1820" s="2" t="b">
        <f t="shared" si="604"/>
        <v>0</v>
      </c>
      <c r="AL1820" s="2" t="b">
        <f t="shared" si="605"/>
        <v>0</v>
      </c>
      <c r="AM1820" s="2" t="b">
        <f t="shared" si="606"/>
        <v>0</v>
      </c>
      <c r="AN1820" s="2" t="b">
        <f t="shared" si="607"/>
        <v>0</v>
      </c>
      <c r="AO1820" s="2" t="b">
        <v>0</v>
      </c>
      <c r="AP1820" s="2" t="b">
        <f t="shared" si="608"/>
        <v>0</v>
      </c>
      <c r="AQ1820" s="2" t="b">
        <v>0</v>
      </c>
      <c r="AR1820" s="2">
        <v>1</v>
      </c>
      <c r="BM1820" s="7"/>
      <c r="BN1820" s="7"/>
      <c r="BO1820" s="7"/>
      <c r="BQ1820" s="7"/>
      <c r="BR1820" s="7"/>
      <c r="BS1820" s="7"/>
      <c r="BT1820" s="7"/>
      <c r="BU1820" s="7"/>
      <c r="BV1820" s="7"/>
      <c r="BW1820" s="7"/>
      <c r="BX1820" s="7"/>
      <c r="BY1820" s="7"/>
      <c r="BZ1820" s="7"/>
      <c r="CA1820" s="7"/>
      <c r="CB1820" s="7"/>
      <c r="CC1820" s="7"/>
      <c r="CD1820" s="7"/>
      <c r="CE1820" s="7"/>
    </row>
    <row r="1821" spans="1:85" s="2" customFormat="1" hidden="1" x14ac:dyDescent="0.25">
      <c r="B1821" s="7"/>
      <c r="C1821" s="7"/>
      <c r="D1821" s="7"/>
      <c r="E1821" s="7"/>
      <c r="F1821" s="7"/>
      <c r="G1821" s="7"/>
      <c r="H1821" s="7"/>
      <c r="I1821" s="7"/>
      <c r="J1821" s="7"/>
      <c r="K1821" s="7"/>
      <c r="L1821" s="11" t="s">
        <v>4230</v>
      </c>
      <c r="M1821" s="2" t="s">
        <v>4231</v>
      </c>
      <c r="N1821" s="2">
        <v>2011</v>
      </c>
      <c r="O1821" s="2">
        <v>1</v>
      </c>
      <c r="P1821" s="4">
        <v>40544</v>
      </c>
      <c r="Q1821" s="2" t="s">
        <v>11</v>
      </c>
      <c r="R1821" s="2" t="s">
        <v>459</v>
      </c>
      <c r="S1821" s="2" t="s">
        <v>4229</v>
      </c>
      <c r="T1821" s="2" t="s">
        <v>701</v>
      </c>
      <c r="U1821" s="2">
        <f t="shared" si="588"/>
        <v>1</v>
      </c>
      <c r="V1821" s="2" t="b">
        <f t="shared" si="589"/>
        <v>1</v>
      </c>
      <c r="W1821" s="17" t="b">
        <f t="shared" si="590"/>
        <v>0</v>
      </c>
      <c r="X1821" s="2" t="b">
        <f t="shared" si="591"/>
        <v>0</v>
      </c>
      <c r="Y1821" s="2" t="b">
        <f t="shared" si="592"/>
        <v>0</v>
      </c>
      <c r="Z1821" s="2" t="b">
        <f t="shared" si="593"/>
        <v>0</v>
      </c>
      <c r="AA1821" s="2" t="b">
        <f t="shared" si="594"/>
        <v>0</v>
      </c>
      <c r="AB1821" s="2" t="b">
        <f t="shared" si="595"/>
        <v>0</v>
      </c>
      <c r="AC1821" s="2" t="b">
        <f t="shared" si="596"/>
        <v>0</v>
      </c>
      <c r="AD1821" s="2" t="b">
        <f t="shared" si="597"/>
        <v>0</v>
      </c>
      <c r="AE1821" s="2" t="b">
        <f t="shared" si="598"/>
        <v>0</v>
      </c>
      <c r="AF1821" s="2" t="b">
        <f t="shared" si="599"/>
        <v>0</v>
      </c>
      <c r="AG1821" s="2" t="b">
        <f t="shared" si="600"/>
        <v>0</v>
      </c>
      <c r="AH1821" s="17" t="b">
        <f t="shared" si="601"/>
        <v>0</v>
      </c>
      <c r="AI1821" s="2" t="b">
        <f t="shared" si="602"/>
        <v>0</v>
      </c>
      <c r="AJ1821" s="2" t="b">
        <f t="shared" si="603"/>
        <v>0</v>
      </c>
      <c r="AK1821" s="2" t="b">
        <f t="shared" si="604"/>
        <v>0</v>
      </c>
      <c r="AL1821" s="2" t="b">
        <f t="shared" si="605"/>
        <v>0</v>
      </c>
      <c r="AM1821" s="2" t="b">
        <f t="shared" si="606"/>
        <v>0</v>
      </c>
      <c r="AN1821" s="2" t="b">
        <f t="shared" si="607"/>
        <v>0</v>
      </c>
      <c r="AO1821" s="2" t="b">
        <v>0</v>
      </c>
      <c r="AP1821" s="2" t="b">
        <f t="shared" si="608"/>
        <v>0</v>
      </c>
      <c r="AQ1821" s="2" t="b">
        <v>0</v>
      </c>
      <c r="AR1821" s="2">
        <v>1</v>
      </c>
      <c r="BM1821" s="7"/>
      <c r="BN1821" s="7"/>
      <c r="BO1821" s="7"/>
    </row>
    <row r="1822" spans="1:85" s="5" customFormat="1" ht="45" hidden="1" x14ac:dyDescent="0.25">
      <c r="A1822" s="2"/>
      <c r="B1822" s="7"/>
      <c r="C1822" s="7"/>
      <c r="D1822" s="7"/>
      <c r="E1822" s="7"/>
      <c r="F1822" s="7"/>
      <c r="G1822" s="7"/>
      <c r="H1822" s="7"/>
      <c r="I1822" s="7"/>
      <c r="J1822" s="7"/>
      <c r="K1822" s="7"/>
      <c r="L1822" s="11" t="s">
        <v>1418</v>
      </c>
      <c r="M1822" s="2" t="s">
        <v>1419</v>
      </c>
      <c r="N1822" s="2">
        <v>2009</v>
      </c>
      <c r="O1822" s="2">
        <v>1</v>
      </c>
      <c r="P1822" s="3">
        <v>39814.520138888889</v>
      </c>
      <c r="Q1822" s="2" t="s">
        <v>11</v>
      </c>
      <c r="R1822" s="2" t="s">
        <v>459</v>
      </c>
      <c r="S1822" s="2" t="s">
        <v>1417</v>
      </c>
      <c r="T1822" s="2" t="s">
        <v>484</v>
      </c>
      <c r="U1822" s="2">
        <f t="shared" si="588"/>
        <v>1</v>
      </c>
      <c r="V1822" s="2" t="b">
        <f t="shared" si="589"/>
        <v>1</v>
      </c>
      <c r="W1822" s="17" t="b">
        <f t="shared" si="590"/>
        <v>0</v>
      </c>
      <c r="X1822" s="2" t="b">
        <f t="shared" si="591"/>
        <v>0</v>
      </c>
      <c r="Y1822" s="2" t="b">
        <f t="shared" si="592"/>
        <v>0</v>
      </c>
      <c r="Z1822" s="2" t="b">
        <f t="shared" si="593"/>
        <v>0</v>
      </c>
      <c r="AA1822" s="2" t="b">
        <f t="shared" si="594"/>
        <v>0</v>
      </c>
      <c r="AB1822" s="2" t="b">
        <f t="shared" si="595"/>
        <v>0</v>
      </c>
      <c r="AC1822" s="2" t="b">
        <f t="shared" si="596"/>
        <v>0</v>
      </c>
      <c r="AD1822" s="2" t="b">
        <f t="shared" si="597"/>
        <v>0</v>
      </c>
      <c r="AE1822" s="2" t="b">
        <f t="shared" si="598"/>
        <v>0</v>
      </c>
      <c r="AF1822" s="2" t="b">
        <f t="shared" si="599"/>
        <v>0</v>
      </c>
      <c r="AG1822" s="2" t="b">
        <f t="shared" si="600"/>
        <v>0</v>
      </c>
      <c r="AH1822" s="17" t="b">
        <f t="shared" si="601"/>
        <v>0</v>
      </c>
      <c r="AI1822" s="2" t="b">
        <f t="shared" si="602"/>
        <v>0</v>
      </c>
      <c r="AJ1822" s="2" t="b">
        <f t="shared" si="603"/>
        <v>0</v>
      </c>
      <c r="AK1822" s="2" t="b">
        <f t="shared" si="604"/>
        <v>0</v>
      </c>
      <c r="AL1822" s="2" t="b">
        <f t="shared" si="605"/>
        <v>0</v>
      </c>
      <c r="AM1822" s="2" t="b">
        <f t="shared" si="606"/>
        <v>0</v>
      </c>
      <c r="AN1822" s="2" t="b">
        <f t="shared" si="607"/>
        <v>0</v>
      </c>
      <c r="AO1822" s="2" t="b">
        <v>0</v>
      </c>
      <c r="AP1822" s="2" t="b">
        <f t="shared" si="608"/>
        <v>0</v>
      </c>
      <c r="AQ1822" s="2" t="b">
        <v>0</v>
      </c>
      <c r="AR1822" s="2">
        <v>1</v>
      </c>
      <c r="AS1822" s="2"/>
      <c r="AT1822" s="2"/>
      <c r="AU1822" s="2"/>
      <c r="AV1822" s="2"/>
      <c r="AW1822" s="2"/>
      <c r="AX1822" s="2"/>
      <c r="AY1822" s="2"/>
      <c r="AZ1822" s="2"/>
      <c r="BA1822" s="2"/>
      <c r="BB1822" s="2"/>
      <c r="BC1822" s="2"/>
      <c r="BD1822" s="2"/>
      <c r="BE1822" s="2"/>
      <c r="BF1822" s="2"/>
      <c r="BG1822" s="2"/>
      <c r="BH1822" s="2"/>
      <c r="BI1822" s="2"/>
      <c r="BJ1822" s="2"/>
      <c r="BK1822" s="2"/>
      <c r="BL1822" s="2"/>
      <c r="BM1822" s="7"/>
      <c r="BN1822" s="7"/>
      <c r="BO1822" s="7"/>
      <c r="BP1822" s="7"/>
      <c r="BQ1822" s="7"/>
      <c r="BR1822" s="7"/>
      <c r="BS1822" s="7"/>
      <c r="BT1822" s="7"/>
      <c r="BU1822" s="7"/>
      <c r="BV1822" s="7"/>
      <c r="BW1822" s="7"/>
      <c r="BX1822" s="7"/>
      <c r="BY1822" s="7"/>
      <c r="BZ1822" s="7"/>
      <c r="CA1822" s="7"/>
      <c r="CB1822" s="7"/>
      <c r="CC1822" s="7"/>
      <c r="CD1822" s="7"/>
      <c r="CE1822" s="7"/>
      <c r="CF1822" s="2"/>
      <c r="CG1822" s="2"/>
    </row>
    <row r="1823" spans="1:85" s="2" customFormat="1" ht="30" hidden="1" x14ac:dyDescent="0.25">
      <c r="B1823" s="7"/>
      <c r="C1823" s="7"/>
      <c r="D1823" s="7"/>
      <c r="E1823" s="7"/>
      <c r="F1823" s="7"/>
      <c r="G1823" s="7"/>
      <c r="H1823" s="7"/>
      <c r="I1823" s="7"/>
      <c r="J1823" s="7"/>
      <c r="K1823" s="7"/>
      <c r="L1823" s="11" t="s">
        <v>1363</v>
      </c>
      <c r="M1823" s="2" t="s">
        <v>1364</v>
      </c>
      <c r="N1823" s="2">
        <v>2013</v>
      </c>
      <c r="O1823" s="2">
        <v>1</v>
      </c>
      <c r="P1823" s="3">
        <v>41275.588888888888</v>
      </c>
      <c r="Q1823" s="2" t="s">
        <v>11</v>
      </c>
      <c r="R1823" s="2" t="s">
        <v>459</v>
      </c>
      <c r="S1823" s="2" t="s">
        <v>1360</v>
      </c>
      <c r="T1823" s="2" t="s">
        <v>524</v>
      </c>
      <c r="U1823" s="2">
        <f t="shared" si="588"/>
        <v>1</v>
      </c>
      <c r="V1823" s="2" t="b">
        <f t="shared" si="589"/>
        <v>1</v>
      </c>
      <c r="W1823" s="17" t="b">
        <f t="shared" si="590"/>
        <v>0</v>
      </c>
      <c r="X1823" s="2" t="b">
        <f t="shared" si="591"/>
        <v>0</v>
      </c>
      <c r="Y1823" s="2" t="b">
        <f t="shared" si="592"/>
        <v>0</v>
      </c>
      <c r="Z1823" s="2" t="b">
        <f t="shared" si="593"/>
        <v>0</v>
      </c>
      <c r="AA1823" s="2" t="b">
        <f t="shared" si="594"/>
        <v>0</v>
      </c>
      <c r="AB1823" s="2" t="b">
        <f t="shared" si="595"/>
        <v>0</v>
      </c>
      <c r="AC1823" s="2" t="b">
        <f t="shared" si="596"/>
        <v>0</v>
      </c>
      <c r="AD1823" s="2" t="b">
        <f t="shared" si="597"/>
        <v>0</v>
      </c>
      <c r="AE1823" s="2" t="b">
        <f t="shared" si="598"/>
        <v>0</v>
      </c>
      <c r="AF1823" s="2" t="b">
        <f t="shared" si="599"/>
        <v>0</v>
      </c>
      <c r="AG1823" s="2" t="b">
        <f t="shared" si="600"/>
        <v>0</v>
      </c>
      <c r="AH1823" s="17" t="b">
        <f t="shared" si="601"/>
        <v>0</v>
      </c>
      <c r="AI1823" s="2" t="b">
        <f t="shared" si="602"/>
        <v>0</v>
      </c>
      <c r="AJ1823" s="2" t="b">
        <f t="shared" si="603"/>
        <v>0</v>
      </c>
      <c r="AK1823" s="2" t="b">
        <f t="shared" si="604"/>
        <v>0</v>
      </c>
      <c r="AL1823" s="2" t="b">
        <f t="shared" si="605"/>
        <v>0</v>
      </c>
      <c r="AM1823" s="2" t="b">
        <f t="shared" si="606"/>
        <v>0</v>
      </c>
      <c r="AN1823" s="2" t="b">
        <f t="shared" si="607"/>
        <v>0</v>
      </c>
      <c r="AO1823" s="2" t="b">
        <v>0</v>
      </c>
      <c r="AP1823" s="2" t="b">
        <f t="shared" si="608"/>
        <v>0</v>
      </c>
      <c r="AQ1823" s="2" t="b">
        <v>0</v>
      </c>
      <c r="AR1823" s="2">
        <v>1</v>
      </c>
      <c r="BM1823" s="7"/>
      <c r="BN1823" s="7"/>
      <c r="BO1823" s="7"/>
      <c r="BP1823" s="7"/>
      <c r="BQ1823" s="7"/>
      <c r="BR1823" s="7"/>
      <c r="BS1823" s="7"/>
      <c r="BT1823" s="7"/>
      <c r="BU1823" s="7"/>
      <c r="BV1823" s="7"/>
      <c r="BW1823" s="7"/>
      <c r="BX1823" s="7"/>
      <c r="BY1823" s="7"/>
      <c r="BZ1823" s="7"/>
      <c r="CA1823" s="7"/>
      <c r="CB1823" s="7"/>
      <c r="CC1823" s="7"/>
      <c r="CD1823" s="7"/>
      <c r="CE1823" s="7"/>
    </row>
    <row r="1824" spans="1:85" s="2" customFormat="1" ht="30" hidden="1" x14ac:dyDescent="0.25">
      <c r="B1824" s="7"/>
      <c r="C1824" s="7"/>
      <c r="D1824" s="7"/>
      <c r="E1824" s="7"/>
      <c r="F1824" s="7"/>
      <c r="G1824" s="7"/>
      <c r="H1824" s="7"/>
      <c r="I1824" s="7"/>
      <c r="J1824" s="7"/>
      <c r="K1824" s="7"/>
      <c r="L1824" s="11" t="s">
        <v>2315</v>
      </c>
      <c r="M1824" s="2" t="s">
        <v>2316</v>
      </c>
      <c r="N1824" s="7">
        <v>2014</v>
      </c>
      <c r="O1824" s="7">
        <v>1</v>
      </c>
      <c r="P1824" s="8">
        <v>41640.452777777777</v>
      </c>
      <c r="Q1824" s="7" t="s">
        <v>11</v>
      </c>
      <c r="R1824" s="7" t="s">
        <v>459</v>
      </c>
      <c r="S1824" s="7" t="s">
        <v>2308</v>
      </c>
      <c r="T1824" s="7" t="s">
        <v>687</v>
      </c>
      <c r="U1824" s="2">
        <f t="shared" si="588"/>
        <v>1</v>
      </c>
      <c r="V1824" s="2" t="b">
        <f t="shared" si="589"/>
        <v>1</v>
      </c>
      <c r="W1824" s="17" t="b">
        <f t="shared" si="590"/>
        <v>0</v>
      </c>
      <c r="X1824" s="2" t="b">
        <f t="shared" si="591"/>
        <v>0</v>
      </c>
      <c r="Y1824" s="2" t="b">
        <f t="shared" si="592"/>
        <v>0</v>
      </c>
      <c r="Z1824" s="2" t="b">
        <f t="shared" si="593"/>
        <v>0</v>
      </c>
      <c r="AA1824" s="2" t="b">
        <f t="shared" si="594"/>
        <v>0</v>
      </c>
      <c r="AB1824" s="2" t="b">
        <f t="shared" si="595"/>
        <v>0</v>
      </c>
      <c r="AC1824" s="2" t="b">
        <f t="shared" si="596"/>
        <v>0</v>
      </c>
      <c r="AD1824" s="2" t="b">
        <f t="shared" si="597"/>
        <v>0</v>
      </c>
      <c r="AE1824" s="2" t="b">
        <f t="shared" si="598"/>
        <v>0</v>
      </c>
      <c r="AF1824" s="2" t="b">
        <f t="shared" si="599"/>
        <v>0</v>
      </c>
      <c r="AG1824" s="2" t="b">
        <f t="shared" si="600"/>
        <v>0</v>
      </c>
      <c r="AH1824" s="17" t="b">
        <f t="shared" si="601"/>
        <v>0</v>
      </c>
      <c r="AI1824" s="2" t="b">
        <f t="shared" si="602"/>
        <v>0</v>
      </c>
      <c r="AJ1824" s="2" t="b">
        <f t="shared" si="603"/>
        <v>0</v>
      </c>
      <c r="AK1824" s="2" t="b">
        <f t="shared" si="604"/>
        <v>0</v>
      </c>
      <c r="AL1824" s="2" t="b">
        <f t="shared" si="605"/>
        <v>0</v>
      </c>
      <c r="AM1824" s="2" t="b">
        <f t="shared" si="606"/>
        <v>0</v>
      </c>
      <c r="AN1824" s="2" t="b">
        <f t="shared" si="607"/>
        <v>0</v>
      </c>
      <c r="AO1824" s="2" t="b">
        <v>0</v>
      </c>
      <c r="AP1824" s="2" t="b">
        <f t="shared" si="608"/>
        <v>0</v>
      </c>
      <c r="AQ1824" s="2" t="b">
        <v>0</v>
      </c>
      <c r="AR1824" s="7">
        <v>1</v>
      </c>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CF1824" s="7"/>
      <c r="CG1824" s="7"/>
    </row>
    <row r="1825" spans="1:84" s="2" customFormat="1" ht="60" hidden="1" x14ac:dyDescent="0.25">
      <c r="L1825" s="11" t="s">
        <v>5307</v>
      </c>
      <c r="M1825" s="2" t="s">
        <v>5308</v>
      </c>
      <c r="N1825" s="2">
        <v>2014</v>
      </c>
      <c r="O1825" s="2">
        <v>1</v>
      </c>
      <c r="P1825" s="4">
        <v>41640</v>
      </c>
      <c r="Q1825" s="2" t="s">
        <v>5210</v>
      </c>
      <c r="R1825" s="2" t="s">
        <v>5159</v>
      </c>
      <c r="S1825" s="2" t="s">
        <v>5309</v>
      </c>
      <c r="T1825" s="2" t="s">
        <v>3321</v>
      </c>
      <c r="U1825" s="2">
        <f t="shared" si="588"/>
        <v>1</v>
      </c>
      <c r="V1825" s="2" t="b">
        <f t="shared" si="589"/>
        <v>1</v>
      </c>
      <c r="W1825" s="17" t="b">
        <f t="shared" si="590"/>
        <v>0</v>
      </c>
      <c r="X1825" s="2" t="b">
        <f t="shared" si="591"/>
        <v>0</v>
      </c>
      <c r="Y1825" s="2" t="b">
        <f t="shared" si="592"/>
        <v>0</v>
      </c>
      <c r="Z1825" s="2" t="b">
        <f t="shared" si="593"/>
        <v>0</v>
      </c>
      <c r="AA1825" s="2" t="b">
        <f t="shared" si="594"/>
        <v>0</v>
      </c>
      <c r="AB1825" s="2" t="b">
        <f t="shared" si="595"/>
        <v>0</v>
      </c>
      <c r="AC1825" s="2" t="b">
        <f t="shared" si="596"/>
        <v>0</v>
      </c>
      <c r="AD1825" s="2" t="b">
        <f t="shared" si="597"/>
        <v>0</v>
      </c>
      <c r="AE1825" s="2" t="b">
        <f t="shared" si="598"/>
        <v>0</v>
      </c>
      <c r="AF1825" s="2" t="b">
        <f t="shared" si="599"/>
        <v>0</v>
      </c>
      <c r="AG1825" s="2" t="b">
        <f t="shared" si="600"/>
        <v>0</v>
      </c>
      <c r="AH1825" s="17" t="b">
        <f t="shared" si="601"/>
        <v>0</v>
      </c>
      <c r="AI1825" s="2" t="b">
        <f t="shared" si="602"/>
        <v>0</v>
      </c>
      <c r="AJ1825" s="2" t="b">
        <f t="shared" si="603"/>
        <v>0</v>
      </c>
      <c r="AK1825" s="2" t="b">
        <f t="shared" si="604"/>
        <v>0</v>
      </c>
      <c r="AL1825" s="2" t="b">
        <f t="shared" si="605"/>
        <v>0</v>
      </c>
      <c r="AM1825" s="2" t="b">
        <f t="shared" si="606"/>
        <v>0</v>
      </c>
      <c r="AN1825" s="2" t="b">
        <f t="shared" si="607"/>
        <v>0</v>
      </c>
      <c r="AO1825" s="2" t="b">
        <v>0</v>
      </c>
      <c r="AP1825" s="2" t="b">
        <f t="shared" si="608"/>
        <v>0</v>
      </c>
      <c r="AQ1825" s="2" t="b">
        <v>0</v>
      </c>
      <c r="AR1825" s="2">
        <v>1</v>
      </c>
      <c r="BP1825" s="7"/>
      <c r="BQ1825" s="7"/>
      <c r="BR1825" s="7"/>
      <c r="BS1825" s="7"/>
      <c r="BT1825" s="7"/>
      <c r="BU1825" s="7"/>
      <c r="BV1825" s="7"/>
      <c r="BW1825" s="7"/>
      <c r="BX1825" s="7"/>
      <c r="BY1825" s="7"/>
      <c r="BZ1825" s="7"/>
      <c r="CA1825" s="7"/>
      <c r="CB1825" s="7"/>
      <c r="CC1825" s="7"/>
      <c r="CD1825" s="7"/>
      <c r="CE1825" s="7"/>
    </row>
    <row r="1826" spans="1:84" s="2" customFormat="1" ht="30" hidden="1" x14ac:dyDescent="0.25">
      <c r="B1826" s="7"/>
      <c r="C1826" s="7"/>
      <c r="D1826" s="7"/>
      <c r="E1826" s="7"/>
      <c r="F1826" s="7"/>
      <c r="G1826" s="7"/>
      <c r="H1826" s="7"/>
      <c r="I1826" s="7"/>
      <c r="J1826" s="7"/>
      <c r="K1826" s="7"/>
      <c r="L1826" s="11" t="s">
        <v>627</v>
      </c>
      <c r="M1826" s="2" t="s">
        <v>628</v>
      </c>
      <c r="N1826" s="7">
        <v>2010</v>
      </c>
      <c r="O1826" s="7">
        <v>1</v>
      </c>
      <c r="P1826" s="8">
        <v>40179.606944444444</v>
      </c>
      <c r="Q1826" s="7" t="s">
        <v>11</v>
      </c>
      <c r="R1826" s="7" t="s">
        <v>459</v>
      </c>
      <c r="S1826" s="7" t="s">
        <v>620</v>
      </c>
      <c r="T1826" s="7" t="s">
        <v>484</v>
      </c>
      <c r="U1826" s="2">
        <f t="shared" si="588"/>
        <v>1</v>
      </c>
      <c r="V1826" s="2" t="b">
        <f t="shared" si="589"/>
        <v>1</v>
      </c>
      <c r="W1826" s="17" t="b">
        <f t="shared" si="590"/>
        <v>0</v>
      </c>
      <c r="X1826" s="2" t="b">
        <f t="shared" si="591"/>
        <v>0</v>
      </c>
      <c r="Y1826" s="2" t="b">
        <f t="shared" si="592"/>
        <v>0</v>
      </c>
      <c r="Z1826" s="2" t="b">
        <f t="shared" si="593"/>
        <v>0</v>
      </c>
      <c r="AA1826" s="2" t="b">
        <f t="shared" si="594"/>
        <v>0</v>
      </c>
      <c r="AB1826" s="2" t="b">
        <f t="shared" si="595"/>
        <v>0</v>
      </c>
      <c r="AC1826" s="2" t="b">
        <f t="shared" si="596"/>
        <v>0</v>
      </c>
      <c r="AD1826" s="2" t="b">
        <f t="shared" si="597"/>
        <v>0</v>
      </c>
      <c r="AE1826" s="2" t="b">
        <f t="shared" si="598"/>
        <v>0</v>
      </c>
      <c r="AF1826" s="2" t="b">
        <f t="shared" si="599"/>
        <v>0</v>
      </c>
      <c r="AG1826" s="2" t="b">
        <f t="shared" si="600"/>
        <v>0</v>
      </c>
      <c r="AH1826" s="17" t="b">
        <f t="shared" si="601"/>
        <v>0</v>
      </c>
      <c r="AI1826" s="2" t="b">
        <f t="shared" si="602"/>
        <v>0</v>
      </c>
      <c r="AJ1826" s="2" t="b">
        <f t="shared" si="603"/>
        <v>0</v>
      </c>
      <c r="AK1826" s="2" t="b">
        <f t="shared" si="604"/>
        <v>0</v>
      </c>
      <c r="AL1826" s="2" t="b">
        <f t="shared" si="605"/>
        <v>0</v>
      </c>
      <c r="AM1826" s="2" t="b">
        <f t="shared" si="606"/>
        <v>0</v>
      </c>
      <c r="AN1826" s="2" t="b">
        <f t="shared" si="607"/>
        <v>0</v>
      </c>
      <c r="AO1826" s="2" t="b">
        <v>0</v>
      </c>
      <c r="AP1826" s="2" t="b">
        <f t="shared" si="608"/>
        <v>0</v>
      </c>
      <c r="AQ1826" s="2" t="b">
        <v>0</v>
      </c>
      <c r="AR1826" s="7">
        <v>1</v>
      </c>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row>
    <row r="1827" spans="1:84" s="2" customFormat="1" ht="30" hidden="1" x14ac:dyDescent="0.25">
      <c r="B1827" s="7"/>
      <c r="C1827" s="7"/>
      <c r="D1827" s="7"/>
      <c r="E1827" s="7"/>
      <c r="F1827" s="7"/>
      <c r="G1827" s="7"/>
      <c r="H1827" s="7"/>
      <c r="I1827" s="7"/>
      <c r="J1827" s="7"/>
      <c r="K1827" s="7"/>
      <c r="L1827" s="11" t="s">
        <v>625</v>
      </c>
      <c r="M1827" s="2" t="s">
        <v>626</v>
      </c>
      <c r="N1827" s="7">
        <v>2010</v>
      </c>
      <c r="O1827" s="7">
        <v>1</v>
      </c>
      <c r="P1827" s="8">
        <v>40179.390277777777</v>
      </c>
      <c r="Q1827" s="7" t="s">
        <v>11</v>
      </c>
      <c r="R1827" s="7" t="s">
        <v>459</v>
      </c>
      <c r="S1827" s="7" t="s">
        <v>620</v>
      </c>
      <c r="T1827" s="7" t="s">
        <v>484</v>
      </c>
      <c r="U1827" s="2">
        <f t="shared" si="588"/>
        <v>1</v>
      </c>
      <c r="V1827" s="2" t="b">
        <f t="shared" si="589"/>
        <v>1</v>
      </c>
      <c r="W1827" s="17" t="b">
        <f t="shared" si="590"/>
        <v>0</v>
      </c>
      <c r="X1827" s="2" t="b">
        <f t="shared" si="591"/>
        <v>0</v>
      </c>
      <c r="Y1827" s="2" t="b">
        <f t="shared" si="592"/>
        <v>0</v>
      </c>
      <c r="Z1827" s="2" t="b">
        <f t="shared" si="593"/>
        <v>0</v>
      </c>
      <c r="AA1827" s="2" t="b">
        <f t="shared" si="594"/>
        <v>0</v>
      </c>
      <c r="AB1827" s="2" t="b">
        <f t="shared" si="595"/>
        <v>0</v>
      </c>
      <c r="AC1827" s="2" t="b">
        <f t="shared" si="596"/>
        <v>0</v>
      </c>
      <c r="AD1827" s="2" t="b">
        <f t="shared" si="597"/>
        <v>0</v>
      </c>
      <c r="AE1827" s="2" t="b">
        <f t="shared" si="598"/>
        <v>0</v>
      </c>
      <c r="AF1827" s="2" t="b">
        <f t="shared" si="599"/>
        <v>0</v>
      </c>
      <c r="AG1827" s="2" t="b">
        <f t="shared" si="600"/>
        <v>0</v>
      </c>
      <c r="AH1827" s="17" t="b">
        <f t="shared" si="601"/>
        <v>0</v>
      </c>
      <c r="AI1827" s="2" t="b">
        <f t="shared" si="602"/>
        <v>0</v>
      </c>
      <c r="AJ1827" s="2" t="b">
        <f t="shared" si="603"/>
        <v>0</v>
      </c>
      <c r="AK1827" s="2" t="b">
        <f t="shared" si="604"/>
        <v>0</v>
      </c>
      <c r="AL1827" s="2" t="b">
        <f t="shared" si="605"/>
        <v>0</v>
      </c>
      <c r="AM1827" s="2" t="b">
        <f t="shared" si="606"/>
        <v>0</v>
      </c>
      <c r="AN1827" s="2" t="b">
        <f t="shared" si="607"/>
        <v>0</v>
      </c>
      <c r="AO1827" s="2" t="b">
        <v>0</v>
      </c>
      <c r="AP1827" s="2" t="b">
        <f t="shared" si="608"/>
        <v>0</v>
      </c>
      <c r="AQ1827" s="2" t="b">
        <v>0</v>
      </c>
      <c r="AR1827" s="7">
        <v>1</v>
      </c>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row>
    <row r="1828" spans="1:84" s="2" customFormat="1" ht="45" hidden="1" x14ac:dyDescent="0.25">
      <c r="L1828" s="11" t="s">
        <v>2527</v>
      </c>
      <c r="M1828" s="2" t="s">
        <v>2528</v>
      </c>
      <c r="N1828" s="7">
        <v>2014</v>
      </c>
      <c r="O1828" s="7">
        <v>1</v>
      </c>
      <c r="P1828" s="8">
        <v>41640.395138888889</v>
      </c>
      <c r="Q1828" s="7" t="s">
        <v>11</v>
      </c>
      <c r="R1828" s="7" t="s">
        <v>459</v>
      </c>
      <c r="S1828" s="7" t="s">
        <v>2529</v>
      </c>
      <c r="T1828" s="7" t="s">
        <v>1111</v>
      </c>
      <c r="U1828" s="2">
        <f t="shared" si="588"/>
        <v>1</v>
      </c>
      <c r="V1828" s="2" t="b">
        <f t="shared" si="589"/>
        <v>1</v>
      </c>
      <c r="W1828" s="17" t="b">
        <f t="shared" si="590"/>
        <v>0</v>
      </c>
      <c r="X1828" s="2" t="b">
        <f t="shared" si="591"/>
        <v>0</v>
      </c>
      <c r="Y1828" s="2" t="b">
        <f t="shared" si="592"/>
        <v>0</v>
      </c>
      <c r="Z1828" s="2" t="b">
        <f t="shared" si="593"/>
        <v>0</v>
      </c>
      <c r="AA1828" s="2" t="b">
        <f t="shared" si="594"/>
        <v>0</v>
      </c>
      <c r="AB1828" s="2" t="b">
        <f t="shared" si="595"/>
        <v>0</v>
      </c>
      <c r="AC1828" s="2" t="b">
        <f t="shared" si="596"/>
        <v>0</v>
      </c>
      <c r="AD1828" s="2" t="b">
        <f t="shared" si="597"/>
        <v>0</v>
      </c>
      <c r="AE1828" s="2" t="b">
        <f t="shared" si="598"/>
        <v>0</v>
      </c>
      <c r="AF1828" s="2" t="b">
        <f t="shared" si="599"/>
        <v>0</v>
      </c>
      <c r="AG1828" s="2" t="b">
        <f t="shared" si="600"/>
        <v>0</v>
      </c>
      <c r="AH1828" s="17" t="b">
        <f t="shared" si="601"/>
        <v>0</v>
      </c>
      <c r="AI1828" s="2" t="b">
        <f t="shared" si="602"/>
        <v>0</v>
      </c>
      <c r="AJ1828" s="2" t="b">
        <f t="shared" si="603"/>
        <v>0</v>
      </c>
      <c r="AK1828" s="2" t="b">
        <f t="shared" si="604"/>
        <v>0</v>
      </c>
      <c r="AL1828" s="2" t="b">
        <f t="shared" si="605"/>
        <v>0</v>
      </c>
      <c r="AM1828" s="2" t="b">
        <f t="shared" si="606"/>
        <v>0</v>
      </c>
      <c r="AN1828" s="2" t="b">
        <f t="shared" si="607"/>
        <v>0</v>
      </c>
      <c r="AO1828" s="2" t="b">
        <v>0</v>
      </c>
      <c r="AP1828" s="2" t="b">
        <f t="shared" si="608"/>
        <v>0</v>
      </c>
      <c r="AQ1828" s="2" t="b">
        <v>0</v>
      </c>
      <c r="AR1828" s="7">
        <v>1</v>
      </c>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row>
    <row r="1829" spans="1:84" s="2" customFormat="1" ht="30" hidden="1" x14ac:dyDescent="0.25">
      <c r="L1829" s="11" t="s">
        <v>4315</v>
      </c>
      <c r="M1829" s="2" t="s">
        <v>4316</v>
      </c>
      <c r="N1829" s="7">
        <v>2002</v>
      </c>
      <c r="O1829" s="7">
        <v>1</v>
      </c>
      <c r="P1829" s="9">
        <v>37257</v>
      </c>
      <c r="Q1829" s="7" t="s">
        <v>11</v>
      </c>
      <c r="R1829" s="7" t="s">
        <v>459</v>
      </c>
      <c r="S1829" s="7" t="s">
        <v>4312</v>
      </c>
      <c r="T1829" s="7" t="s">
        <v>782</v>
      </c>
      <c r="U1829" s="2">
        <f t="shared" si="588"/>
        <v>1</v>
      </c>
      <c r="V1829" s="2" t="b">
        <f t="shared" si="589"/>
        <v>1</v>
      </c>
      <c r="W1829" s="17" t="b">
        <f t="shared" si="590"/>
        <v>0</v>
      </c>
      <c r="X1829" s="2" t="b">
        <f t="shared" si="591"/>
        <v>0</v>
      </c>
      <c r="Y1829" s="2" t="b">
        <f t="shared" si="592"/>
        <v>0</v>
      </c>
      <c r="Z1829" s="2" t="b">
        <f t="shared" si="593"/>
        <v>0</v>
      </c>
      <c r="AA1829" s="2" t="b">
        <f t="shared" si="594"/>
        <v>0</v>
      </c>
      <c r="AB1829" s="2" t="b">
        <f t="shared" si="595"/>
        <v>0</v>
      </c>
      <c r="AC1829" s="2" t="b">
        <f t="shared" si="596"/>
        <v>0</v>
      </c>
      <c r="AD1829" s="2" t="b">
        <f t="shared" si="597"/>
        <v>0</v>
      </c>
      <c r="AE1829" s="2" t="b">
        <f t="shared" si="598"/>
        <v>0</v>
      </c>
      <c r="AF1829" s="2" t="b">
        <f t="shared" si="599"/>
        <v>0</v>
      </c>
      <c r="AG1829" s="2" t="b">
        <f t="shared" si="600"/>
        <v>0</v>
      </c>
      <c r="AH1829" s="17" t="b">
        <f t="shared" si="601"/>
        <v>0</v>
      </c>
      <c r="AI1829" s="2" t="b">
        <f t="shared" si="602"/>
        <v>0</v>
      </c>
      <c r="AJ1829" s="2" t="b">
        <f t="shared" si="603"/>
        <v>0</v>
      </c>
      <c r="AK1829" s="2" t="b">
        <f t="shared" si="604"/>
        <v>0</v>
      </c>
      <c r="AL1829" s="2" t="b">
        <f t="shared" si="605"/>
        <v>0</v>
      </c>
      <c r="AM1829" s="2" t="b">
        <f t="shared" si="606"/>
        <v>0</v>
      </c>
      <c r="AN1829" s="2" t="b">
        <f t="shared" si="607"/>
        <v>0</v>
      </c>
      <c r="AO1829" s="2" t="b">
        <v>0</v>
      </c>
      <c r="AP1829" s="2" t="b">
        <f t="shared" si="608"/>
        <v>0</v>
      </c>
      <c r="AQ1829" s="2" t="b">
        <v>0</v>
      </c>
      <c r="AR1829" s="7">
        <v>1</v>
      </c>
      <c r="AS1829" s="7" t="s">
        <v>5615</v>
      </c>
      <c r="AT1829" s="7"/>
      <c r="AU1829" s="7"/>
      <c r="AV1829" s="7"/>
      <c r="AW1829" s="7"/>
      <c r="AX1829" s="7"/>
      <c r="AY1829" s="7"/>
      <c r="AZ1829" s="7"/>
      <c r="BA1829" s="7"/>
      <c r="BB1829" s="7"/>
      <c r="BC1829" s="7"/>
      <c r="BD1829" s="7"/>
      <c r="BE1829" s="7"/>
      <c r="BF1829" s="7"/>
      <c r="BG1829" s="7"/>
      <c r="BH1829" s="7"/>
      <c r="BI1829" s="7"/>
      <c r="BJ1829" s="7"/>
      <c r="BK1829" s="7"/>
      <c r="BL1829" s="7"/>
    </row>
    <row r="1830" spans="1:84" s="2" customFormat="1" hidden="1" x14ac:dyDescent="0.25">
      <c r="L1830" s="11" t="s">
        <v>4349</v>
      </c>
      <c r="M1830" s="2" t="s">
        <v>4350</v>
      </c>
      <c r="N1830" s="2">
        <v>2012</v>
      </c>
      <c r="O1830" s="2">
        <v>1</v>
      </c>
      <c r="P1830" s="3">
        <v>40909.632638888892</v>
      </c>
      <c r="Q1830" s="2" t="s">
        <v>2610</v>
      </c>
      <c r="R1830" s="2" t="s">
        <v>459</v>
      </c>
      <c r="S1830" s="2" t="s">
        <v>4351</v>
      </c>
      <c r="T1830" s="2" t="s">
        <v>461</v>
      </c>
      <c r="U1830" s="2">
        <f t="shared" si="588"/>
        <v>2</v>
      </c>
      <c r="V1830" s="2" t="b">
        <f t="shared" si="589"/>
        <v>1</v>
      </c>
      <c r="W1830" s="17" t="b">
        <f t="shared" si="590"/>
        <v>0</v>
      </c>
      <c r="X1830" s="2" t="b">
        <f t="shared" si="591"/>
        <v>0</v>
      </c>
      <c r="Y1830" s="2" t="b">
        <f t="shared" si="592"/>
        <v>0</v>
      </c>
      <c r="Z1830" s="2" t="b">
        <f t="shared" si="593"/>
        <v>0</v>
      </c>
      <c r="AA1830" s="2" t="b">
        <f t="shared" si="594"/>
        <v>0</v>
      </c>
      <c r="AB1830" s="2" t="b">
        <f t="shared" si="595"/>
        <v>0</v>
      </c>
      <c r="AC1830" s="2" t="b">
        <f t="shared" si="596"/>
        <v>0</v>
      </c>
      <c r="AD1830" s="2" t="b">
        <f t="shared" si="597"/>
        <v>0</v>
      </c>
      <c r="AE1830" s="2" t="b">
        <f t="shared" si="598"/>
        <v>1</v>
      </c>
      <c r="AF1830" s="2" t="b">
        <f t="shared" si="599"/>
        <v>0</v>
      </c>
      <c r="AG1830" s="2" t="b">
        <f t="shared" si="600"/>
        <v>0</v>
      </c>
      <c r="AH1830" s="17" t="b">
        <f t="shared" si="601"/>
        <v>0</v>
      </c>
      <c r="AI1830" s="2" t="b">
        <f t="shared" si="602"/>
        <v>0</v>
      </c>
      <c r="AJ1830" s="2" t="b">
        <f t="shared" si="603"/>
        <v>0</v>
      </c>
      <c r="AK1830" s="2" t="b">
        <f t="shared" si="604"/>
        <v>0</v>
      </c>
      <c r="AL1830" s="2" t="b">
        <f t="shared" si="605"/>
        <v>0</v>
      </c>
      <c r="AM1830" s="2" t="b">
        <f t="shared" si="606"/>
        <v>0</v>
      </c>
      <c r="AN1830" s="2" t="b">
        <f t="shared" si="607"/>
        <v>0</v>
      </c>
      <c r="AO1830" s="2" t="b">
        <v>0</v>
      </c>
      <c r="AP1830" s="2" t="b">
        <f t="shared" si="608"/>
        <v>0</v>
      </c>
      <c r="AQ1830" s="2" t="b">
        <v>0</v>
      </c>
      <c r="AR1830" s="2">
        <v>1</v>
      </c>
      <c r="AS1830" s="2" t="s">
        <v>5615</v>
      </c>
      <c r="AT1830" s="2">
        <v>13</v>
      </c>
      <c r="BP1830" s="7"/>
      <c r="BQ1830" s="7"/>
      <c r="BR1830" s="7"/>
      <c r="BS1830" s="7"/>
      <c r="BT1830" s="7"/>
      <c r="BU1830" s="7"/>
      <c r="BV1830" s="7"/>
      <c r="BW1830" s="7"/>
      <c r="BX1830" s="7"/>
      <c r="BY1830" s="7"/>
      <c r="BZ1830" s="7"/>
      <c r="CA1830" s="7"/>
      <c r="CB1830" s="7"/>
      <c r="CC1830" s="7"/>
      <c r="CD1830" s="7"/>
      <c r="CE1830" s="7"/>
    </row>
    <row r="1831" spans="1:84" s="2" customFormat="1" hidden="1" x14ac:dyDescent="0.25">
      <c r="L1831" s="11" t="s">
        <v>387</v>
      </c>
      <c r="M1831" s="2" t="s">
        <v>388</v>
      </c>
      <c r="N1831" s="2">
        <v>2013</v>
      </c>
      <c r="O1831" s="2">
        <v>3</v>
      </c>
      <c r="P1831" s="3">
        <v>41395.69027777778</v>
      </c>
      <c r="Q1831" s="2" t="s">
        <v>11</v>
      </c>
      <c r="R1831" s="2" t="s">
        <v>329</v>
      </c>
      <c r="S1831" s="2" t="s">
        <v>389</v>
      </c>
      <c r="T1831" s="2" t="s">
        <v>335</v>
      </c>
      <c r="U1831" s="2">
        <f t="shared" si="588"/>
        <v>0</v>
      </c>
      <c r="V1831" s="2" t="b">
        <f t="shared" si="589"/>
        <v>0</v>
      </c>
      <c r="W1831" s="17" t="b">
        <f t="shared" si="590"/>
        <v>0</v>
      </c>
      <c r="X1831" s="2" t="b">
        <f t="shared" si="591"/>
        <v>0</v>
      </c>
      <c r="Y1831" s="2" t="b">
        <f t="shared" si="592"/>
        <v>0</v>
      </c>
      <c r="Z1831" s="2" t="b">
        <f t="shared" si="593"/>
        <v>0</v>
      </c>
      <c r="AA1831" s="2" t="b">
        <f t="shared" si="594"/>
        <v>0</v>
      </c>
      <c r="AB1831" s="2" t="b">
        <f t="shared" si="595"/>
        <v>0</v>
      </c>
      <c r="AC1831" s="2" t="b">
        <f t="shared" si="596"/>
        <v>0</v>
      </c>
      <c r="AD1831" s="2" t="b">
        <f t="shared" si="597"/>
        <v>0</v>
      </c>
      <c r="AE1831" s="2" t="b">
        <f t="shared" si="598"/>
        <v>0</v>
      </c>
      <c r="AF1831" s="2" t="b">
        <f t="shared" si="599"/>
        <v>0</v>
      </c>
      <c r="AG1831" s="2" t="b">
        <f t="shared" si="600"/>
        <v>0</v>
      </c>
      <c r="AH1831" s="17" t="b">
        <f t="shared" si="601"/>
        <v>0</v>
      </c>
      <c r="AI1831" s="2" t="b">
        <f t="shared" si="602"/>
        <v>0</v>
      </c>
      <c r="AJ1831" s="2" t="b">
        <f t="shared" si="603"/>
        <v>0</v>
      </c>
      <c r="AK1831" s="2" t="b">
        <f t="shared" si="604"/>
        <v>0</v>
      </c>
      <c r="AL1831" s="2" t="b">
        <f t="shared" si="605"/>
        <v>0</v>
      </c>
      <c r="AM1831" s="2" t="b">
        <f t="shared" si="606"/>
        <v>0</v>
      </c>
      <c r="AN1831" s="2" t="b">
        <f t="shared" si="607"/>
        <v>0</v>
      </c>
      <c r="AO1831" s="2" t="b">
        <v>0</v>
      </c>
      <c r="AP1831" s="2" t="b">
        <f t="shared" si="608"/>
        <v>0</v>
      </c>
      <c r="AQ1831" s="2" t="b">
        <v>0</v>
      </c>
      <c r="AR1831" s="2">
        <v>3</v>
      </c>
      <c r="BM1831" s="7"/>
      <c r="BN1831" s="7"/>
      <c r="BO1831" s="7"/>
    </row>
    <row r="1832" spans="1:84" s="2" customFormat="1" ht="30" hidden="1" x14ac:dyDescent="0.25">
      <c r="L1832" s="11" t="s">
        <v>383</v>
      </c>
      <c r="M1832" s="2" t="s">
        <v>384</v>
      </c>
      <c r="N1832" s="2">
        <v>2011</v>
      </c>
      <c r="O1832" s="2">
        <v>1</v>
      </c>
      <c r="P1832" s="4">
        <v>40544</v>
      </c>
      <c r="Q1832" s="2" t="s">
        <v>11</v>
      </c>
      <c r="R1832" s="2" t="s">
        <v>329</v>
      </c>
      <c r="S1832" s="2" t="s">
        <v>378</v>
      </c>
      <c r="T1832" s="2" t="s">
        <v>335</v>
      </c>
      <c r="U1832" s="2">
        <f t="shared" si="588"/>
        <v>1</v>
      </c>
      <c r="V1832" s="2" t="b">
        <f t="shared" si="589"/>
        <v>1</v>
      </c>
      <c r="W1832" s="17" t="b">
        <f t="shared" si="590"/>
        <v>0</v>
      </c>
      <c r="X1832" s="2" t="b">
        <f t="shared" si="591"/>
        <v>0</v>
      </c>
      <c r="Y1832" s="2" t="b">
        <f t="shared" si="592"/>
        <v>0</v>
      </c>
      <c r="Z1832" s="2" t="b">
        <f t="shared" si="593"/>
        <v>0</v>
      </c>
      <c r="AA1832" s="2" t="b">
        <f t="shared" si="594"/>
        <v>0</v>
      </c>
      <c r="AB1832" s="2" t="b">
        <f t="shared" si="595"/>
        <v>0</v>
      </c>
      <c r="AC1832" s="2" t="b">
        <f t="shared" si="596"/>
        <v>0</v>
      </c>
      <c r="AD1832" s="2" t="b">
        <f t="shared" si="597"/>
        <v>0</v>
      </c>
      <c r="AE1832" s="2" t="b">
        <f t="shared" si="598"/>
        <v>0</v>
      </c>
      <c r="AF1832" s="2" t="b">
        <f t="shared" si="599"/>
        <v>0</v>
      </c>
      <c r="AG1832" s="2" t="b">
        <f t="shared" si="600"/>
        <v>0</v>
      </c>
      <c r="AH1832" s="17" t="b">
        <f t="shared" si="601"/>
        <v>0</v>
      </c>
      <c r="AI1832" s="2" t="b">
        <f t="shared" si="602"/>
        <v>0</v>
      </c>
      <c r="AJ1832" s="2" t="b">
        <f t="shared" si="603"/>
        <v>0</v>
      </c>
      <c r="AK1832" s="2" t="b">
        <f t="shared" si="604"/>
        <v>0</v>
      </c>
      <c r="AL1832" s="2" t="b">
        <f t="shared" si="605"/>
        <v>0</v>
      </c>
      <c r="AM1832" s="2" t="b">
        <f t="shared" si="606"/>
        <v>0</v>
      </c>
      <c r="AN1832" s="2" t="b">
        <f t="shared" si="607"/>
        <v>0</v>
      </c>
      <c r="AO1832" s="2" t="b">
        <v>0</v>
      </c>
      <c r="AP1832" s="2" t="b">
        <f t="shared" si="608"/>
        <v>0</v>
      </c>
      <c r="AQ1832" s="2" t="b">
        <v>0</v>
      </c>
      <c r="AR1832" s="2">
        <v>1</v>
      </c>
      <c r="BM1832" s="7"/>
      <c r="BN1832" s="7"/>
      <c r="BO1832" s="7"/>
    </row>
    <row r="1833" spans="1:84" s="2" customFormat="1" hidden="1" x14ac:dyDescent="0.25">
      <c r="L1833" s="11" t="s">
        <v>4436</v>
      </c>
      <c r="M1833" s="2" t="s">
        <v>4437</v>
      </c>
      <c r="N1833" s="2">
        <v>32</v>
      </c>
      <c r="O1833" s="2">
        <v>4</v>
      </c>
      <c r="P1833" s="3">
        <v>41821.472222222219</v>
      </c>
      <c r="Q1833" s="2" t="s">
        <v>11</v>
      </c>
      <c r="R1833" s="2" t="s">
        <v>459</v>
      </c>
      <c r="S1833" s="2" t="s">
        <v>4434</v>
      </c>
      <c r="T1833" s="2" t="s">
        <v>4435</v>
      </c>
      <c r="U1833" s="2">
        <f t="shared" si="588"/>
        <v>1</v>
      </c>
      <c r="V1833" s="2" t="b">
        <f t="shared" si="589"/>
        <v>1</v>
      </c>
      <c r="W1833" s="17" t="b">
        <f t="shared" si="590"/>
        <v>0</v>
      </c>
      <c r="X1833" s="2" t="b">
        <f t="shared" si="591"/>
        <v>0</v>
      </c>
      <c r="Y1833" s="2" t="b">
        <f t="shared" si="592"/>
        <v>0</v>
      </c>
      <c r="Z1833" s="2" t="b">
        <f t="shared" si="593"/>
        <v>0</v>
      </c>
      <c r="AA1833" s="2" t="b">
        <f t="shared" si="594"/>
        <v>0</v>
      </c>
      <c r="AB1833" s="2" t="b">
        <f t="shared" si="595"/>
        <v>0</v>
      </c>
      <c r="AC1833" s="2" t="b">
        <f t="shared" si="596"/>
        <v>0</v>
      </c>
      <c r="AD1833" s="2" t="b">
        <f t="shared" si="597"/>
        <v>0</v>
      </c>
      <c r="AE1833" s="2" t="b">
        <f t="shared" si="598"/>
        <v>0</v>
      </c>
      <c r="AF1833" s="2" t="b">
        <f t="shared" si="599"/>
        <v>0</v>
      </c>
      <c r="AG1833" s="2" t="b">
        <f t="shared" si="600"/>
        <v>0</v>
      </c>
      <c r="AH1833" s="17" t="b">
        <f t="shared" si="601"/>
        <v>0</v>
      </c>
      <c r="AI1833" s="2" t="b">
        <f t="shared" si="602"/>
        <v>0</v>
      </c>
      <c r="AJ1833" s="2" t="b">
        <f t="shared" si="603"/>
        <v>0</v>
      </c>
      <c r="AK1833" s="2" t="b">
        <f t="shared" si="604"/>
        <v>0</v>
      </c>
      <c r="AL1833" s="2" t="b">
        <f t="shared" si="605"/>
        <v>0</v>
      </c>
      <c r="AM1833" s="2" t="b">
        <f t="shared" si="606"/>
        <v>0</v>
      </c>
      <c r="AN1833" s="2" t="b">
        <f t="shared" si="607"/>
        <v>0</v>
      </c>
      <c r="AO1833" s="2" t="b">
        <v>0</v>
      </c>
      <c r="AP1833" s="2" t="b">
        <f t="shared" si="608"/>
        <v>0</v>
      </c>
      <c r="AQ1833" s="2" t="b">
        <v>0</v>
      </c>
      <c r="AR1833" s="2">
        <v>1</v>
      </c>
      <c r="AS1833" s="2">
        <v>3</v>
      </c>
      <c r="AT1833" s="2" t="s">
        <v>5615</v>
      </c>
      <c r="BQ1833" s="7"/>
      <c r="BR1833" s="7"/>
      <c r="BS1833" s="7"/>
      <c r="BT1833" s="7"/>
      <c r="BU1833" s="7"/>
      <c r="BV1833" s="7"/>
      <c r="BW1833" s="7"/>
      <c r="BX1833" s="7"/>
      <c r="BY1833" s="7"/>
      <c r="BZ1833" s="7"/>
      <c r="CA1833" s="7"/>
      <c r="CB1833" s="7"/>
      <c r="CC1833" s="7"/>
      <c r="CD1833" s="7"/>
      <c r="CE1833" s="7"/>
    </row>
    <row r="1834" spans="1:84" s="2" customFormat="1" hidden="1" x14ac:dyDescent="0.25">
      <c r="B1834" s="7"/>
      <c r="C1834" s="7"/>
      <c r="D1834" s="7"/>
      <c r="E1834" s="7"/>
      <c r="F1834" s="7"/>
      <c r="G1834" s="7"/>
      <c r="H1834" s="7"/>
      <c r="I1834" s="7"/>
      <c r="J1834" s="7"/>
      <c r="K1834" s="7"/>
      <c r="L1834" s="11" t="s">
        <v>4442</v>
      </c>
      <c r="M1834" s="2" t="s">
        <v>4443</v>
      </c>
      <c r="N1834" s="2">
        <v>28</v>
      </c>
      <c r="O1834" s="2">
        <v>3</v>
      </c>
      <c r="P1834" s="4">
        <v>42339</v>
      </c>
      <c r="Q1834" s="2" t="s">
        <v>11</v>
      </c>
      <c r="R1834" s="2" t="s">
        <v>459</v>
      </c>
      <c r="S1834" s="2" t="s">
        <v>4440</v>
      </c>
      <c r="T1834" s="2" t="s">
        <v>4441</v>
      </c>
      <c r="U1834" s="2">
        <f t="shared" si="588"/>
        <v>1</v>
      </c>
      <c r="V1834" s="2" t="b">
        <f t="shared" si="589"/>
        <v>1</v>
      </c>
      <c r="W1834" s="17" t="b">
        <f t="shared" si="590"/>
        <v>0</v>
      </c>
      <c r="X1834" s="2" t="b">
        <f t="shared" si="591"/>
        <v>0</v>
      </c>
      <c r="Y1834" s="2" t="b">
        <f t="shared" si="592"/>
        <v>0</v>
      </c>
      <c r="Z1834" s="2" t="b">
        <f t="shared" si="593"/>
        <v>0</v>
      </c>
      <c r="AA1834" s="2" t="b">
        <f t="shared" si="594"/>
        <v>0</v>
      </c>
      <c r="AB1834" s="2" t="b">
        <f t="shared" si="595"/>
        <v>0</v>
      </c>
      <c r="AC1834" s="2" t="b">
        <f t="shared" si="596"/>
        <v>0</v>
      </c>
      <c r="AD1834" s="2" t="b">
        <f t="shared" si="597"/>
        <v>0</v>
      </c>
      <c r="AE1834" s="2" t="b">
        <f t="shared" si="598"/>
        <v>0</v>
      </c>
      <c r="AF1834" s="2" t="b">
        <f t="shared" si="599"/>
        <v>0</v>
      </c>
      <c r="AG1834" s="2" t="b">
        <f t="shared" si="600"/>
        <v>0</v>
      </c>
      <c r="AH1834" s="17" t="b">
        <f t="shared" si="601"/>
        <v>0</v>
      </c>
      <c r="AI1834" s="2" t="b">
        <f t="shared" si="602"/>
        <v>0</v>
      </c>
      <c r="AJ1834" s="2" t="b">
        <f t="shared" si="603"/>
        <v>0</v>
      </c>
      <c r="AK1834" s="2" t="b">
        <f t="shared" si="604"/>
        <v>0</v>
      </c>
      <c r="AL1834" s="2" t="b">
        <f t="shared" si="605"/>
        <v>0</v>
      </c>
      <c r="AM1834" s="2" t="b">
        <f t="shared" si="606"/>
        <v>0</v>
      </c>
      <c r="AN1834" s="2" t="b">
        <f t="shared" si="607"/>
        <v>0</v>
      </c>
      <c r="AO1834" s="2" t="b">
        <v>0</v>
      </c>
      <c r="AP1834" s="2" t="b">
        <f t="shared" si="608"/>
        <v>0</v>
      </c>
      <c r="AQ1834" s="2" t="b">
        <v>0</v>
      </c>
      <c r="AR1834" s="2">
        <v>1</v>
      </c>
      <c r="AS1834" s="2" t="s">
        <v>5615</v>
      </c>
      <c r="BQ1834" s="7"/>
      <c r="BR1834" s="7"/>
      <c r="BS1834" s="7"/>
      <c r="BT1834" s="7"/>
      <c r="BU1834" s="7"/>
      <c r="BV1834" s="7"/>
      <c r="BW1834" s="7"/>
      <c r="BX1834" s="7"/>
      <c r="BY1834" s="7"/>
      <c r="BZ1834" s="7"/>
      <c r="CA1834" s="7"/>
      <c r="CB1834" s="7"/>
      <c r="CC1834" s="7"/>
      <c r="CD1834" s="7"/>
      <c r="CE1834" s="7"/>
    </row>
    <row r="1835" spans="1:84" s="2" customFormat="1" ht="30" hidden="1" x14ac:dyDescent="0.25">
      <c r="B1835" s="7"/>
      <c r="C1835" s="7"/>
      <c r="D1835" s="7"/>
      <c r="E1835" s="7"/>
      <c r="F1835" s="7"/>
      <c r="G1835" s="7"/>
      <c r="H1835" s="7"/>
      <c r="I1835" s="7"/>
      <c r="J1835" s="7"/>
      <c r="K1835" s="7"/>
      <c r="L1835" s="11" t="s">
        <v>224</v>
      </c>
      <c r="M1835" s="2" t="s">
        <v>225</v>
      </c>
      <c r="N1835" s="2">
        <v>2013</v>
      </c>
      <c r="O1835" s="2">
        <v>1</v>
      </c>
      <c r="P1835" s="4">
        <v>41275</v>
      </c>
      <c r="Q1835" s="2" t="s">
        <v>11</v>
      </c>
      <c r="R1835" s="2" t="s">
        <v>9</v>
      </c>
      <c r="S1835" s="2" t="s">
        <v>221</v>
      </c>
      <c r="T1835" s="2" t="s">
        <v>13</v>
      </c>
      <c r="U1835" s="2">
        <f t="shared" si="588"/>
        <v>1</v>
      </c>
      <c r="V1835" s="2" t="b">
        <f t="shared" si="589"/>
        <v>1</v>
      </c>
      <c r="W1835" s="17" t="b">
        <f t="shared" si="590"/>
        <v>0</v>
      </c>
      <c r="X1835" s="2" t="b">
        <f t="shared" si="591"/>
        <v>0</v>
      </c>
      <c r="Y1835" s="2" t="b">
        <f t="shared" si="592"/>
        <v>0</v>
      </c>
      <c r="Z1835" s="2" t="b">
        <f t="shared" si="593"/>
        <v>0</v>
      </c>
      <c r="AA1835" s="2" t="b">
        <f t="shared" si="594"/>
        <v>0</v>
      </c>
      <c r="AB1835" s="2" t="b">
        <f t="shared" si="595"/>
        <v>0</v>
      </c>
      <c r="AC1835" s="2" t="b">
        <f t="shared" si="596"/>
        <v>0</v>
      </c>
      <c r="AD1835" s="2" t="b">
        <f t="shared" si="597"/>
        <v>0</v>
      </c>
      <c r="AE1835" s="2" t="b">
        <f t="shared" si="598"/>
        <v>0</v>
      </c>
      <c r="AF1835" s="2" t="b">
        <f t="shared" si="599"/>
        <v>0</v>
      </c>
      <c r="AG1835" s="2" t="b">
        <f t="shared" si="600"/>
        <v>0</v>
      </c>
      <c r="AH1835" s="17" t="b">
        <f t="shared" si="601"/>
        <v>0</v>
      </c>
      <c r="AI1835" s="2" t="b">
        <f t="shared" si="602"/>
        <v>0</v>
      </c>
      <c r="AJ1835" s="2" t="b">
        <f t="shared" si="603"/>
        <v>0</v>
      </c>
      <c r="AK1835" s="2" t="b">
        <f t="shared" si="604"/>
        <v>0</v>
      </c>
      <c r="AL1835" s="2" t="b">
        <f t="shared" si="605"/>
        <v>0</v>
      </c>
      <c r="AM1835" s="2" t="b">
        <f t="shared" si="606"/>
        <v>0</v>
      </c>
      <c r="AN1835" s="2" t="b">
        <f t="shared" si="607"/>
        <v>0</v>
      </c>
      <c r="AO1835" s="2" t="b">
        <v>0</v>
      </c>
      <c r="AP1835" s="2" t="b">
        <f t="shared" si="608"/>
        <v>0</v>
      </c>
      <c r="AQ1835" s="2" t="b">
        <v>0</v>
      </c>
      <c r="AR1835" s="2">
        <v>1</v>
      </c>
      <c r="AS1835" s="2">
        <v>3</v>
      </c>
      <c r="AT1835" s="2" t="s">
        <v>5615</v>
      </c>
      <c r="BM1835" s="7"/>
      <c r="BN1835" s="7"/>
      <c r="BO1835" s="7"/>
    </row>
    <row r="1836" spans="1:84" s="84" customFormat="1" ht="75" x14ac:dyDescent="0.25">
      <c r="A1836" s="75" t="s">
        <v>5668</v>
      </c>
      <c r="B1836" s="75" t="s">
        <v>5693</v>
      </c>
      <c r="C1836" s="75" t="s">
        <v>5898</v>
      </c>
      <c r="D1836" s="90" t="s">
        <v>5899</v>
      </c>
      <c r="E1836" s="90" t="s">
        <v>5900</v>
      </c>
      <c r="F1836" s="90" t="s">
        <v>5693</v>
      </c>
      <c r="G1836" s="90" t="s">
        <v>5901</v>
      </c>
      <c r="H1836" s="90"/>
      <c r="I1836" s="90" t="s">
        <v>5902</v>
      </c>
      <c r="J1836" s="90"/>
      <c r="K1836" s="75" t="s">
        <v>5903</v>
      </c>
      <c r="L1836" s="90" t="s">
        <v>38</v>
      </c>
      <c r="M1836" s="90" t="s">
        <v>39</v>
      </c>
      <c r="N1836" s="90">
        <v>2012</v>
      </c>
      <c r="O1836" s="90">
        <v>1</v>
      </c>
      <c r="P1836" s="92">
        <v>41244.401388888888</v>
      </c>
      <c r="Q1836" s="90" t="s">
        <v>11</v>
      </c>
      <c r="R1836" s="90" t="s">
        <v>9</v>
      </c>
      <c r="S1836" s="90" t="s">
        <v>40</v>
      </c>
      <c r="T1836" s="90" t="s">
        <v>13</v>
      </c>
      <c r="U1836" s="90">
        <f t="shared" si="588"/>
        <v>7</v>
      </c>
      <c r="V1836" s="90" t="b">
        <f t="shared" si="589"/>
        <v>1</v>
      </c>
      <c r="W1836" s="90" t="b">
        <f t="shared" si="590"/>
        <v>0</v>
      </c>
      <c r="X1836" s="90" t="b">
        <f t="shared" si="591"/>
        <v>1</v>
      </c>
      <c r="Y1836" s="90" t="b">
        <f t="shared" si="592"/>
        <v>0</v>
      </c>
      <c r="Z1836" s="90" t="b">
        <f t="shared" si="593"/>
        <v>1</v>
      </c>
      <c r="AA1836" s="90" t="b">
        <f t="shared" si="594"/>
        <v>0</v>
      </c>
      <c r="AB1836" s="90" t="b">
        <f t="shared" si="595"/>
        <v>1</v>
      </c>
      <c r="AC1836" s="90" t="b">
        <f t="shared" si="596"/>
        <v>0</v>
      </c>
      <c r="AD1836" s="90" t="b">
        <f t="shared" si="597"/>
        <v>1</v>
      </c>
      <c r="AE1836" s="90" t="b">
        <f t="shared" si="598"/>
        <v>0</v>
      </c>
      <c r="AF1836" s="90" t="b">
        <f t="shared" si="599"/>
        <v>0</v>
      </c>
      <c r="AG1836" s="90" t="b">
        <f t="shared" si="600"/>
        <v>1</v>
      </c>
      <c r="AH1836" s="90" t="b">
        <f t="shared" si="601"/>
        <v>0</v>
      </c>
      <c r="AI1836" s="90" t="b">
        <f t="shared" si="602"/>
        <v>1</v>
      </c>
      <c r="AJ1836" s="90" t="b">
        <f t="shared" si="603"/>
        <v>0</v>
      </c>
      <c r="AK1836" s="90" t="b">
        <f t="shared" si="604"/>
        <v>0</v>
      </c>
      <c r="AL1836" s="90" t="b">
        <f t="shared" si="605"/>
        <v>0</v>
      </c>
      <c r="AM1836" s="90" t="b">
        <f t="shared" si="606"/>
        <v>0</v>
      </c>
      <c r="AN1836" s="90" t="b">
        <f t="shared" si="607"/>
        <v>0</v>
      </c>
      <c r="AO1836" s="90" t="b">
        <v>0</v>
      </c>
      <c r="AP1836" s="90" t="b">
        <f t="shared" si="608"/>
        <v>0</v>
      </c>
      <c r="AQ1836" s="90" t="b">
        <v>0</v>
      </c>
      <c r="AR1836" s="2">
        <v>1</v>
      </c>
      <c r="AS1836" s="2">
        <v>3</v>
      </c>
      <c r="AT1836" s="2">
        <v>4</v>
      </c>
      <c r="AU1836" s="2">
        <v>6</v>
      </c>
      <c r="AV1836" s="2">
        <v>8</v>
      </c>
      <c r="AW1836" s="2">
        <v>9</v>
      </c>
      <c r="AX1836" s="2">
        <v>11</v>
      </c>
      <c r="AY1836" s="2">
        <v>12</v>
      </c>
      <c r="AZ1836" s="2">
        <v>15</v>
      </c>
      <c r="BA1836" s="2">
        <v>20</v>
      </c>
      <c r="BB1836" s="2"/>
      <c r="BC1836" s="2"/>
      <c r="BD1836" s="2"/>
      <c r="BE1836" s="2"/>
      <c r="BF1836" s="2"/>
      <c r="BG1836" s="2"/>
      <c r="BH1836" s="2"/>
      <c r="BI1836" s="2"/>
      <c r="BJ1836" s="2"/>
      <c r="BK1836" s="2"/>
      <c r="BL1836" s="2"/>
      <c r="BM1836" s="7"/>
      <c r="BN1836" s="7"/>
      <c r="BO1836" s="7"/>
      <c r="BP1836" s="2"/>
      <c r="BQ1836" s="2"/>
      <c r="BR1836" s="2"/>
      <c r="BS1836" s="2"/>
      <c r="BT1836" s="2"/>
      <c r="BU1836" s="2"/>
      <c r="BV1836" s="2"/>
      <c r="BW1836" s="2"/>
      <c r="BX1836" s="2"/>
      <c r="BY1836" s="2"/>
      <c r="BZ1836" s="2"/>
      <c r="CA1836" s="2"/>
      <c r="CB1836" s="2"/>
      <c r="CC1836" s="2"/>
      <c r="CD1836" s="2"/>
      <c r="CE1836" s="2"/>
      <c r="CF1836" s="2"/>
    </row>
    <row r="1837" spans="1:84" s="2" customFormat="1" hidden="1" x14ac:dyDescent="0.25">
      <c r="L1837" s="11" t="s">
        <v>3373</v>
      </c>
      <c r="M1837" s="2" t="s">
        <v>3374</v>
      </c>
      <c r="N1837" s="7">
        <v>2013</v>
      </c>
      <c r="O1837" s="7">
        <v>1</v>
      </c>
      <c r="P1837" s="9">
        <v>42780</v>
      </c>
      <c r="Q1837" s="7" t="s">
        <v>11</v>
      </c>
      <c r="R1837" s="7" t="s">
        <v>459</v>
      </c>
      <c r="S1837" s="7" t="s">
        <v>3370</v>
      </c>
      <c r="T1837" s="7" t="s">
        <v>484</v>
      </c>
      <c r="U1837" s="2">
        <f t="shared" si="588"/>
        <v>1</v>
      </c>
      <c r="V1837" s="2" t="b">
        <f t="shared" si="589"/>
        <v>1</v>
      </c>
      <c r="W1837" s="17" t="b">
        <f t="shared" si="590"/>
        <v>0</v>
      </c>
      <c r="X1837" s="2" t="b">
        <f t="shared" si="591"/>
        <v>0</v>
      </c>
      <c r="Y1837" s="2" t="b">
        <f t="shared" si="592"/>
        <v>0</v>
      </c>
      <c r="Z1837" s="2" t="b">
        <f t="shared" si="593"/>
        <v>0</v>
      </c>
      <c r="AA1837" s="2" t="b">
        <f t="shared" si="594"/>
        <v>0</v>
      </c>
      <c r="AB1837" s="2" t="b">
        <f t="shared" si="595"/>
        <v>0</v>
      </c>
      <c r="AC1837" s="2" t="b">
        <f t="shared" si="596"/>
        <v>0</v>
      </c>
      <c r="AD1837" s="2" t="b">
        <f t="shared" si="597"/>
        <v>0</v>
      </c>
      <c r="AE1837" s="2" t="b">
        <f t="shared" si="598"/>
        <v>0</v>
      </c>
      <c r="AF1837" s="2" t="b">
        <f t="shared" si="599"/>
        <v>0</v>
      </c>
      <c r="AG1837" s="2" t="b">
        <f t="shared" si="600"/>
        <v>0</v>
      </c>
      <c r="AH1837" s="17" t="b">
        <f t="shared" si="601"/>
        <v>0</v>
      </c>
      <c r="AI1837" s="2" t="b">
        <f t="shared" si="602"/>
        <v>0</v>
      </c>
      <c r="AJ1837" s="2" t="b">
        <f t="shared" si="603"/>
        <v>0</v>
      </c>
      <c r="AK1837" s="2" t="b">
        <f t="shared" si="604"/>
        <v>0</v>
      </c>
      <c r="AL1837" s="2" t="b">
        <f t="shared" si="605"/>
        <v>0</v>
      </c>
      <c r="AM1837" s="2" t="b">
        <f t="shared" si="606"/>
        <v>0</v>
      </c>
      <c r="AN1837" s="2" t="b">
        <f t="shared" si="607"/>
        <v>0</v>
      </c>
      <c r="AO1837" s="2" t="b">
        <v>0</v>
      </c>
      <c r="AP1837" s="2" t="b">
        <f t="shared" si="608"/>
        <v>0</v>
      </c>
      <c r="AQ1837" s="2" t="b">
        <v>0</v>
      </c>
      <c r="AR1837" s="7">
        <v>1</v>
      </c>
      <c r="AS1837" s="7"/>
      <c r="AT1837" s="7"/>
      <c r="AU1837" s="7"/>
      <c r="AV1837" s="7"/>
      <c r="AW1837" s="7"/>
      <c r="AX1837" s="7"/>
      <c r="AY1837" s="7"/>
      <c r="AZ1837" s="7"/>
      <c r="BA1837" s="7"/>
      <c r="BB1837" s="7"/>
      <c r="BC1837" s="7"/>
      <c r="BD1837" s="7"/>
      <c r="BE1837" s="7"/>
      <c r="BF1837" s="7"/>
      <c r="BG1837" s="7"/>
      <c r="BH1837" s="7"/>
      <c r="BI1837" s="7"/>
      <c r="BJ1837" s="7"/>
      <c r="BK1837" s="7"/>
      <c r="BL1837" s="7"/>
    </row>
    <row r="1838" spans="1:84" s="2" customFormat="1" ht="30" hidden="1" x14ac:dyDescent="0.25">
      <c r="L1838" s="11" t="s">
        <v>3073</v>
      </c>
      <c r="M1838" s="2" t="s">
        <v>3074</v>
      </c>
      <c r="N1838" s="2">
        <v>2004</v>
      </c>
      <c r="O1838" s="2">
        <v>1</v>
      </c>
      <c r="P1838" s="3">
        <v>37987.667361111111</v>
      </c>
      <c r="Q1838" s="2" t="s">
        <v>11</v>
      </c>
      <c r="R1838" s="2" t="s">
        <v>459</v>
      </c>
      <c r="S1838" s="2" t="s">
        <v>3065</v>
      </c>
      <c r="T1838" s="2" t="s">
        <v>3066</v>
      </c>
      <c r="U1838" s="2">
        <f t="shared" si="588"/>
        <v>2</v>
      </c>
      <c r="V1838" s="2" t="b">
        <f t="shared" si="589"/>
        <v>0</v>
      </c>
      <c r="W1838" s="17" t="b">
        <f t="shared" si="590"/>
        <v>0</v>
      </c>
      <c r="X1838" s="2" t="b">
        <f t="shared" si="591"/>
        <v>0</v>
      </c>
      <c r="Y1838" s="2" t="b">
        <f t="shared" si="592"/>
        <v>0</v>
      </c>
      <c r="Z1838" s="2" t="b">
        <f t="shared" si="593"/>
        <v>0</v>
      </c>
      <c r="AA1838" s="2" t="b">
        <f t="shared" si="594"/>
        <v>0</v>
      </c>
      <c r="AB1838" s="2" t="b">
        <f t="shared" si="595"/>
        <v>0</v>
      </c>
      <c r="AC1838" s="2" t="b">
        <f t="shared" si="596"/>
        <v>0</v>
      </c>
      <c r="AD1838" s="2" t="b">
        <f t="shared" si="597"/>
        <v>0</v>
      </c>
      <c r="AE1838" s="2" t="b">
        <f t="shared" si="598"/>
        <v>0</v>
      </c>
      <c r="AF1838" s="2" t="b">
        <f t="shared" si="599"/>
        <v>0</v>
      </c>
      <c r="AG1838" s="2" t="b">
        <f t="shared" si="600"/>
        <v>0</v>
      </c>
      <c r="AH1838" s="17" t="b">
        <f t="shared" si="601"/>
        <v>0</v>
      </c>
      <c r="AI1838" s="2" t="b">
        <f t="shared" si="602"/>
        <v>0</v>
      </c>
      <c r="AJ1838" s="2" t="b">
        <f t="shared" si="603"/>
        <v>0</v>
      </c>
      <c r="AK1838" s="2" t="b">
        <f t="shared" si="604"/>
        <v>0</v>
      </c>
      <c r="AL1838" s="2" t="b">
        <f t="shared" si="605"/>
        <v>0</v>
      </c>
      <c r="AM1838" s="2" t="b">
        <f t="shared" si="606"/>
        <v>0</v>
      </c>
      <c r="AN1838" s="2" t="b">
        <f t="shared" si="607"/>
        <v>1</v>
      </c>
      <c r="AO1838" s="2" t="b">
        <v>0</v>
      </c>
      <c r="AP1838" s="2" t="b">
        <f t="shared" si="608"/>
        <v>1</v>
      </c>
      <c r="AQ1838" s="2" t="b">
        <v>0</v>
      </c>
      <c r="AR1838" s="2" t="s">
        <v>5615</v>
      </c>
      <c r="AS1838" s="2">
        <v>25</v>
      </c>
      <c r="AT1838" s="2">
        <v>48</v>
      </c>
      <c r="AU1838" s="2">
        <v>52</v>
      </c>
    </row>
    <row r="1839" spans="1:84" s="2" customFormat="1" hidden="1" x14ac:dyDescent="0.25">
      <c r="L1839" s="11" t="s">
        <v>2612</v>
      </c>
      <c r="M1839" s="2" t="s">
        <v>2613</v>
      </c>
      <c r="N1839" s="2">
        <v>2010</v>
      </c>
      <c r="O1839" s="2">
        <v>1</v>
      </c>
      <c r="P1839" s="3">
        <v>40179.392361111109</v>
      </c>
      <c r="Q1839" s="2" t="s">
        <v>2614</v>
      </c>
      <c r="R1839" s="2" t="s">
        <v>459</v>
      </c>
      <c r="S1839" s="2" t="s">
        <v>2615</v>
      </c>
      <c r="T1839" s="2" t="s">
        <v>818</v>
      </c>
      <c r="U1839" s="2">
        <f t="shared" si="588"/>
        <v>4</v>
      </c>
      <c r="V1839" s="2" t="b">
        <f t="shared" si="589"/>
        <v>0</v>
      </c>
      <c r="W1839" s="17" t="b">
        <f t="shared" si="590"/>
        <v>0</v>
      </c>
      <c r="X1839" s="2" t="b">
        <f t="shared" si="591"/>
        <v>1</v>
      </c>
      <c r="Y1839" s="2" t="b">
        <f t="shared" si="592"/>
        <v>0</v>
      </c>
      <c r="Z1839" s="2" t="b">
        <f t="shared" si="593"/>
        <v>0</v>
      </c>
      <c r="AA1839" s="2" t="b">
        <f t="shared" si="594"/>
        <v>0</v>
      </c>
      <c r="AB1839" s="2" t="b">
        <f t="shared" si="595"/>
        <v>0</v>
      </c>
      <c r="AC1839" s="2" t="b">
        <f t="shared" si="596"/>
        <v>0</v>
      </c>
      <c r="AD1839" s="2" t="b">
        <f t="shared" si="597"/>
        <v>1</v>
      </c>
      <c r="AE1839" s="2" t="b">
        <f t="shared" si="598"/>
        <v>1</v>
      </c>
      <c r="AF1839" s="2" t="b">
        <f t="shared" si="599"/>
        <v>0</v>
      </c>
      <c r="AG1839" s="2" t="b">
        <f t="shared" si="600"/>
        <v>1</v>
      </c>
      <c r="AH1839" s="17" t="b">
        <f t="shared" si="601"/>
        <v>0</v>
      </c>
      <c r="AI1839" s="2" t="b">
        <f t="shared" si="602"/>
        <v>0</v>
      </c>
      <c r="AJ1839" s="2" t="b">
        <f t="shared" si="603"/>
        <v>0</v>
      </c>
      <c r="AK1839" s="2" t="b">
        <f t="shared" si="604"/>
        <v>0</v>
      </c>
      <c r="AL1839" s="2" t="b">
        <f t="shared" si="605"/>
        <v>0</v>
      </c>
      <c r="AM1839" s="2" t="b">
        <f t="shared" si="606"/>
        <v>0</v>
      </c>
      <c r="AN1839" s="2" t="b">
        <f t="shared" si="607"/>
        <v>0</v>
      </c>
      <c r="AO1839" s="2" t="b">
        <v>0</v>
      </c>
      <c r="AP1839" s="2" t="b">
        <f t="shared" si="608"/>
        <v>0</v>
      </c>
      <c r="AQ1839" s="2" t="b">
        <v>0</v>
      </c>
      <c r="AR1839" s="2">
        <v>4</v>
      </c>
      <c r="AS1839" s="2" t="s">
        <v>5615</v>
      </c>
      <c r="AT1839" s="2">
        <v>11</v>
      </c>
      <c r="AU1839" s="2">
        <v>13</v>
      </c>
      <c r="AV1839" s="2">
        <v>15</v>
      </c>
      <c r="BP1839" s="7"/>
      <c r="BQ1839" s="7"/>
      <c r="BR1839" s="7"/>
      <c r="BS1839" s="7"/>
      <c r="BT1839" s="7"/>
      <c r="BU1839" s="7"/>
      <c r="BV1839" s="7"/>
      <c r="BW1839" s="7"/>
      <c r="BX1839" s="7"/>
      <c r="BY1839" s="7"/>
      <c r="BZ1839" s="7"/>
      <c r="CA1839" s="7"/>
      <c r="CB1839" s="7"/>
      <c r="CC1839" s="7"/>
      <c r="CD1839" s="7"/>
      <c r="CE1839" s="7"/>
    </row>
    <row r="1840" spans="1:84" s="2" customFormat="1" hidden="1" x14ac:dyDescent="0.25">
      <c r="L1840" s="11" t="s">
        <v>2606</v>
      </c>
      <c r="M1840" s="2" t="s">
        <v>2607</v>
      </c>
      <c r="N1840" s="2">
        <v>31</v>
      </c>
      <c r="O1840" s="2">
        <v>4</v>
      </c>
      <c r="P1840" s="3">
        <v>41730.46597222222</v>
      </c>
      <c r="Q1840" s="2" t="s">
        <v>816</v>
      </c>
      <c r="R1840" s="2" t="s">
        <v>459</v>
      </c>
      <c r="S1840" s="2" t="s">
        <v>2605</v>
      </c>
      <c r="T1840" s="2" t="s">
        <v>818</v>
      </c>
      <c r="U1840" s="2">
        <f t="shared" si="588"/>
        <v>2</v>
      </c>
      <c r="V1840" s="2" t="b">
        <f t="shared" si="589"/>
        <v>1</v>
      </c>
      <c r="W1840" s="17" t="b">
        <f t="shared" si="590"/>
        <v>1</v>
      </c>
      <c r="X1840" s="2" t="b">
        <f t="shared" si="591"/>
        <v>0</v>
      </c>
      <c r="Y1840" s="2" t="b">
        <f t="shared" si="592"/>
        <v>0</v>
      </c>
      <c r="Z1840" s="2" t="b">
        <f t="shared" si="593"/>
        <v>0</v>
      </c>
      <c r="AA1840" s="2" t="b">
        <f t="shared" si="594"/>
        <v>0</v>
      </c>
      <c r="AB1840" s="2" t="b">
        <f t="shared" si="595"/>
        <v>0</v>
      </c>
      <c r="AC1840" s="2" t="b">
        <f t="shared" si="596"/>
        <v>0</v>
      </c>
      <c r="AD1840" s="2" t="b">
        <f t="shared" si="597"/>
        <v>0</v>
      </c>
      <c r="AE1840" s="2" t="b">
        <f t="shared" si="598"/>
        <v>0</v>
      </c>
      <c r="AF1840" s="2" t="b">
        <f t="shared" si="599"/>
        <v>0</v>
      </c>
      <c r="AG1840" s="2" t="b">
        <f t="shared" si="600"/>
        <v>0</v>
      </c>
      <c r="AH1840" s="17" t="b">
        <f t="shared" si="601"/>
        <v>0</v>
      </c>
      <c r="AI1840" s="2" t="b">
        <f t="shared" si="602"/>
        <v>0</v>
      </c>
      <c r="AJ1840" s="2" t="b">
        <f t="shared" si="603"/>
        <v>0</v>
      </c>
      <c r="AK1840" s="2" t="b">
        <f t="shared" si="604"/>
        <v>0</v>
      </c>
      <c r="AL1840" s="2" t="b">
        <f t="shared" si="605"/>
        <v>0</v>
      </c>
      <c r="AM1840" s="2" t="b">
        <f t="shared" si="606"/>
        <v>0</v>
      </c>
      <c r="AN1840" s="2" t="b">
        <f t="shared" si="607"/>
        <v>0</v>
      </c>
      <c r="AO1840" s="2" t="b">
        <v>0</v>
      </c>
      <c r="AP1840" s="2" t="b">
        <f t="shared" si="608"/>
        <v>0</v>
      </c>
      <c r="AQ1840" s="2" t="b">
        <v>0</v>
      </c>
      <c r="AR1840" s="2">
        <v>1</v>
      </c>
      <c r="AS1840" s="2">
        <v>2</v>
      </c>
      <c r="AT1840" s="2" t="s">
        <v>5615</v>
      </c>
      <c r="BP1840" s="7"/>
      <c r="BQ1840" s="7"/>
      <c r="BR1840" s="7"/>
      <c r="BS1840" s="7"/>
      <c r="BT1840" s="7"/>
      <c r="BU1840" s="7"/>
      <c r="BV1840" s="7"/>
      <c r="BW1840" s="7"/>
      <c r="BX1840" s="7"/>
      <c r="BY1840" s="7"/>
      <c r="BZ1840" s="7"/>
      <c r="CA1840" s="7"/>
      <c r="CB1840" s="7"/>
      <c r="CC1840" s="7"/>
      <c r="CD1840" s="7"/>
      <c r="CE1840" s="7"/>
    </row>
    <row r="1841" spans="1:83" s="2" customFormat="1" hidden="1" x14ac:dyDescent="0.25">
      <c r="L1841" s="11" t="s">
        <v>2950</v>
      </c>
      <c r="M1841" s="2" t="s">
        <v>2951</v>
      </c>
      <c r="N1841" s="7">
        <v>2007</v>
      </c>
      <c r="O1841" s="7">
        <v>1</v>
      </c>
      <c r="P1841" s="8">
        <v>39083.535416666666</v>
      </c>
      <c r="Q1841" s="7" t="s">
        <v>2064</v>
      </c>
      <c r="R1841" s="7" t="s">
        <v>459</v>
      </c>
      <c r="S1841" s="7" t="s">
        <v>2945</v>
      </c>
      <c r="T1841" s="7" t="s">
        <v>1011</v>
      </c>
      <c r="U1841" s="2">
        <f t="shared" si="588"/>
        <v>1</v>
      </c>
      <c r="V1841" s="2" t="b">
        <f t="shared" si="589"/>
        <v>0</v>
      </c>
      <c r="W1841" s="17" t="b">
        <f t="shared" si="590"/>
        <v>0</v>
      </c>
      <c r="X1841" s="2" t="b">
        <f t="shared" si="591"/>
        <v>1</v>
      </c>
      <c r="Y1841" s="2" t="b">
        <f t="shared" si="592"/>
        <v>0</v>
      </c>
      <c r="Z1841" s="2" t="b">
        <f t="shared" si="593"/>
        <v>0</v>
      </c>
      <c r="AA1841" s="2" t="b">
        <f t="shared" si="594"/>
        <v>0</v>
      </c>
      <c r="AB1841" s="2" t="b">
        <f t="shared" si="595"/>
        <v>0</v>
      </c>
      <c r="AC1841" s="2" t="b">
        <f t="shared" si="596"/>
        <v>0</v>
      </c>
      <c r="AD1841" s="2" t="b">
        <f t="shared" si="597"/>
        <v>0</v>
      </c>
      <c r="AE1841" s="2" t="b">
        <f t="shared" si="598"/>
        <v>0</v>
      </c>
      <c r="AF1841" s="2" t="b">
        <f t="shared" si="599"/>
        <v>0</v>
      </c>
      <c r="AG1841" s="2" t="b">
        <f t="shared" si="600"/>
        <v>0</v>
      </c>
      <c r="AH1841" s="17" t="b">
        <f t="shared" si="601"/>
        <v>0</v>
      </c>
      <c r="AI1841" s="2" t="b">
        <f t="shared" si="602"/>
        <v>0</v>
      </c>
      <c r="AJ1841" s="2" t="b">
        <f t="shared" si="603"/>
        <v>0</v>
      </c>
      <c r="AK1841" s="2" t="b">
        <f t="shared" si="604"/>
        <v>0</v>
      </c>
      <c r="AL1841" s="2" t="b">
        <f t="shared" si="605"/>
        <v>0</v>
      </c>
      <c r="AM1841" s="2" t="b">
        <f t="shared" si="606"/>
        <v>0</v>
      </c>
      <c r="AN1841" s="2" t="b">
        <f t="shared" si="607"/>
        <v>0</v>
      </c>
      <c r="AO1841" s="2" t="b">
        <v>0</v>
      </c>
      <c r="AP1841" s="2" t="b">
        <f t="shared" si="608"/>
        <v>0</v>
      </c>
      <c r="AQ1841" s="2" t="b">
        <v>0</v>
      </c>
      <c r="AR1841" s="7">
        <v>3</v>
      </c>
      <c r="AS1841" s="7">
        <v>4</v>
      </c>
      <c r="AT1841" s="7" t="s">
        <v>5615</v>
      </c>
      <c r="AU1841" s="7"/>
      <c r="AV1841" s="7"/>
      <c r="AW1841" s="7"/>
      <c r="AX1841" s="7"/>
      <c r="AY1841" s="7"/>
      <c r="AZ1841" s="7"/>
      <c r="BA1841" s="7"/>
      <c r="BB1841" s="7"/>
      <c r="BC1841" s="7"/>
      <c r="BD1841" s="7"/>
      <c r="BE1841" s="7"/>
      <c r="BF1841" s="7"/>
      <c r="BG1841" s="7"/>
      <c r="BH1841" s="7"/>
      <c r="BI1841" s="7"/>
      <c r="BJ1841" s="7"/>
      <c r="BK1841" s="7"/>
      <c r="BL1841" s="7"/>
      <c r="BP1841" s="7"/>
      <c r="BQ1841" s="7"/>
      <c r="BR1841" s="7"/>
      <c r="BS1841" s="7"/>
      <c r="BT1841" s="7"/>
      <c r="BU1841" s="7"/>
      <c r="BV1841" s="7"/>
      <c r="BW1841" s="7"/>
      <c r="BX1841" s="7"/>
      <c r="BY1841" s="7"/>
      <c r="BZ1841" s="7"/>
      <c r="CA1841" s="7"/>
      <c r="CB1841" s="7"/>
      <c r="CC1841" s="7"/>
      <c r="CD1841" s="7"/>
      <c r="CE1841" s="7"/>
    </row>
    <row r="1842" spans="1:83" s="2" customFormat="1" ht="30" hidden="1" x14ac:dyDescent="0.25">
      <c r="L1842" s="11" t="s">
        <v>4365</v>
      </c>
      <c r="M1842" s="2" t="s">
        <v>4366</v>
      </c>
      <c r="N1842" s="7">
        <v>2010</v>
      </c>
      <c r="O1842" s="7">
        <v>1</v>
      </c>
      <c r="P1842" s="8">
        <v>40179.37777777778</v>
      </c>
      <c r="Q1842" s="7" t="s">
        <v>11</v>
      </c>
      <c r="R1842" s="7" t="s">
        <v>459</v>
      </c>
      <c r="S1842" s="7" t="s">
        <v>4360</v>
      </c>
      <c r="T1842" s="7" t="s">
        <v>461</v>
      </c>
      <c r="U1842" s="2">
        <f t="shared" si="588"/>
        <v>1</v>
      </c>
      <c r="V1842" s="2" t="b">
        <f t="shared" si="589"/>
        <v>1</v>
      </c>
      <c r="W1842" s="17" t="b">
        <f t="shared" si="590"/>
        <v>0</v>
      </c>
      <c r="X1842" s="2" t="b">
        <f t="shared" si="591"/>
        <v>0</v>
      </c>
      <c r="Y1842" s="2" t="b">
        <f t="shared" si="592"/>
        <v>0</v>
      </c>
      <c r="Z1842" s="2" t="b">
        <f t="shared" si="593"/>
        <v>0</v>
      </c>
      <c r="AA1842" s="2" t="b">
        <f t="shared" si="594"/>
        <v>0</v>
      </c>
      <c r="AB1842" s="2" t="b">
        <f t="shared" si="595"/>
        <v>0</v>
      </c>
      <c r="AC1842" s="2" t="b">
        <f t="shared" si="596"/>
        <v>0</v>
      </c>
      <c r="AD1842" s="2" t="b">
        <f t="shared" si="597"/>
        <v>0</v>
      </c>
      <c r="AE1842" s="2" t="b">
        <f t="shared" si="598"/>
        <v>0</v>
      </c>
      <c r="AF1842" s="2" t="b">
        <f t="shared" si="599"/>
        <v>0</v>
      </c>
      <c r="AG1842" s="2" t="b">
        <f t="shared" si="600"/>
        <v>0</v>
      </c>
      <c r="AH1842" s="17" t="b">
        <f t="shared" si="601"/>
        <v>0</v>
      </c>
      <c r="AI1842" s="2" t="b">
        <f t="shared" si="602"/>
        <v>0</v>
      </c>
      <c r="AJ1842" s="2" t="b">
        <f t="shared" si="603"/>
        <v>0</v>
      </c>
      <c r="AK1842" s="2" t="b">
        <f t="shared" si="604"/>
        <v>0</v>
      </c>
      <c r="AL1842" s="2" t="b">
        <f t="shared" si="605"/>
        <v>0</v>
      </c>
      <c r="AM1842" s="2" t="b">
        <f t="shared" si="606"/>
        <v>0</v>
      </c>
      <c r="AN1842" s="2" t="b">
        <f t="shared" si="607"/>
        <v>0</v>
      </c>
      <c r="AO1842" s="2" t="b">
        <v>0</v>
      </c>
      <c r="AP1842" s="2" t="b">
        <f t="shared" si="608"/>
        <v>0</v>
      </c>
      <c r="AQ1842" s="2" t="b">
        <v>0</v>
      </c>
      <c r="AR1842" s="7">
        <v>1</v>
      </c>
      <c r="AS1842" s="7"/>
      <c r="AT1842" s="7"/>
      <c r="AU1842" s="7"/>
      <c r="AV1842" s="7"/>
      <c r="AW1842" s="7"/>
      <c r="AX1842" s="7"/>
      <c r="AY1842" s="7"/>
      <c r="AZ1842" s="7"/>
      <c r="BA1842" s="7"/>
      <c r="BB1842" s="7"/>
      <c r="BC1842" s="7"/>
      <c r="BD1842" s="7"/>
      <c r="BE1842" s="7"/>
      <c r="BF1842" s="7"/>
      <c r="BG1842" s="7"/>
      <c r="BH1842" s="7"/>
      <c r="BI1842" s="7"/>
      <c r="BJ1842" s="7"/>
      <c r="BK1842" s="7"/>
      <c r="BL1842" s="7"/>
      <c r="BQ1842" s="7"/>
      <c r="BR1842" s="7"/>
      <c r="BS1842" s="7"/>
      <c r="BT1842" s="7"/>
      <c r="BU1842" s="7"/>
      <c r="BV1842" s="7"/>
      <c r="BW1842" s="7"/>
      <c r="BX1842" s="7"/>
      <c r="BY1842" s="7"/>
      <c r="BZ1842" s="7"/>
      <c r="CA1842" s="7"/>
      <c r="CB1842" s="7"/>
      <c r="CC1842" s="7"/>
      <c r="CD1842" s="7"/>
      <c r="CE1842" s="7"/>
    </row>
    <row r="1843" spans="1:83" s="2" customFormat="1" ht="30" hidden="1" x14ac:dyDescent="0.25">
      <c r="A1843" s="7"/>
      <c r="L1843" s="11" t="s">
        <v>2996</v>
      </c>
      <c r="M1843" s="2" t="s">
        <v>2997</v>
      </c>
      <c r="N1843" s="7">
        <v>2012</v>
      </c>
      <c r="O1843" s="7">
        <v>1</v>
      </c>
      <c r="P1843" s="8">
        <v>40909.395833333336</v>
      </c>
      <c r="Q1843" s="7" t="s">
        <v>11</v>
      </c>
      <c r="R1843" s="7" t="s">
        <v>459</v>
      </c>
      <c r="S1843" s="7" t="s">
        <v>2998</v>
      </c>
      <c r="T1843" s="7" t="s">
        <v>705</v>
      </c>
      <c r="U1843" s="2">
        <f t="shared" si="588"/>
        <v>5</v>
      </c>
      <c r="V1843" s="2" t="b">
        <f t="shared" si="589"/>
        <v>1</v>
      </c>
      <c r="W1843" s="17" t="b">
        <f t="shared" si="590"/>
        <v>0</v>
      </c>
      <c r="X1843" s="2" t="b">
        <f t="shared" si="591"/>
        <v>1</v>
      </c>
      <c r="Y1843" s="2" t="b">
        <f t="shared" si="592"/>
        <v>0</v>
      </c>
      <c r="Z1843" s="2" t="b">
        <f t="shared" si="593"/>
        <v>0</v>
      </c>
      <c r="AA1843" s="2" t="b">
        <f t="shared" si="594"/>
        <v>0</v>
      </c>
      <c r="AB1843" s="2" t="b">
        <f t="shared" si="595"/>
        <v>0</v>
      </c>
      <c r="AC1843" s="2" t="b">
        <f t="shared" si="596"/>
        <v>1</v>
      </c>
      <c r="AD1843" s="2" t="b">
        <f t="shared" si="597"/>
        <v>0</v>
      </c>
      <c r="AE1843" s="2" t="b">
        <f t="shared" si="598"/>
        <v>0</v>
      </c>
      <c r="AF1843" s="2" t="b">
        <f t="shared" si="599"/>
        <v>0</v>
      </c>
      <c r="AG1843" s="2" t="b">
        <f t="shared" si="600"/>
        <v>0</v>
      </c>
      <c r="AH1843" s="17" t="b">
        <f t="shared" si="601"/>
        <v>1</v>
      </c>
      <c r="AI1843" s="2" t="b">
        <f t="shared" si="602"/>
        <v>0</v>
      </c>
      <c r="AJ1843" s="2" t="b">
        <f t="shared" si="603"/>
        <v>0</v>
      </c>
      <c r="AK1843" s="2" t="b">
        <f t="shared" si="604"/>
        <v>1</v>
      </c>
      <c r="AL1843" s="2" t="b">
        <f t="shared" si="605"/>
        <v>0</v>
      </c>
      <c r="AM1843" s="2" t="b">
        <f t="shared" si="606"/>
        <v>0</v>
      </c>
      <c r="AN1843" s="2" t="b">
        <f t="shared" si="607"/>
        <v>0</v>
      </c>
      <c r="AO1843" s="2" t="b">
        <v>0</v>
      </c>
      <c r="AP1843" s="2" t="b">
        <f t="shared" si="608"/>
        <v>0</v>
      </c>
      <c r="AQ1843" s="2" t="b">
        <v>0</v>
      </c>
      <c r="AR1843" s="7">
        <v>1</v>
      </c>
      <c r="AS1843" s="7">
        <v>4</v>
      </c>
      <c r="AT1843" s="7">
        <v>10</v>
      </c>
      <c r="AU1843" s="7">
        <v>12</v>
      </c>
      <c r="AV1843" s="7">
        <v>16</v>
      </c>
      <c r="AW1843" s="7">
        <v>18</v>
      </c>
      <c r="AX1843" s="7">
        <v>22</v>
      </c>
      <c r="AY1843" s="7"/>
      <c r="AZ1843" s="7"/>
      <c r="BA1843" s="7"/>
      <c r="BB1843" s="7"/>
      <c r="BC1843" s="7"/>
      <c r="BD1843" s="7"/>
      <c r="BE1843" s="7"/>
      <c r="BF1843" s="7"/>
      <c r="BG1843" s="7"/>
      <c r="BH1843" s="7"/>
      <c r="BI1843" s="7"/>
      <c r="BJ1843" s="7"/>
      <c r="BK1843" s="7"/>
      <c r="BL1843" s="7"/>
      <c r="BP1843" s="7"/>
      <c r="BQ1843" s="7"/>
      <c r="BR1843" s="7"/>
      <c r="BS1843" s="7"/>
      <c r="BT1843" s="7"/>
      <c r="BU1843" s="7"/>
      <c r="BV1843" s="7"/>
      <c r="BW1843" s="7"/>
      <c r="BX1843" s="7"/>
      <c r="BY1843" s="7"/>
      <c r="BZ1843" s="7"/>
      <c r="CA1843" s="7"/>
      <c r="CB1843" s="7"/>
      <c r="CC1843" s="7"/>
      <c r="CD1843" s="7"/>
      <c r="CE1843" s="7"/>
    </row>
    <row r="1844" spans="1:83" s="2" customFormat="1" ht="30" hidden="1" x14ac:dyDescent="0.25">
      <c r="L1844" s="11" t="s">
        <v>2706</v>
      </c>
      <c r="M1844" s="2" t="s">
        <v>2707</v>
      </c>
      <c r="N1844" s="7">
        <v>39</v>
      </c>
      <c r="O1844" s="7">
        <v>6</v>
      </c>
      <c r="P1844" s="8">
        <v>41974.605555555558</v>
      </c>
      <c r="Q1844" s="7" t="s">
        <v>11</v>
      </c>
      <c r="R1844" s="7" t="s">
        <v>459</v>
      </c>
      <c r="S1844" s="7" t="s">
        <v>2693</v>
      </c>
      <c r="T1844" s="7" t="s">
        <v>547</v>
      </c>
      <c r="U1844" s="2">
        <f t="shared" si="588"/>
        <v>0</v>
      </c>
      <c r="V1844" s="2" t="b">
        <f t="shared" si="589"/>
        <v>0</v>
      </c>
      <c r="W1844" s="17" t="b">
        <f t="shared" si="590"/>
        <v>0</v>
      </c>
      <c r="X1844" s="2" t="b">
        <f t="shared" si="591"/>
        <v>0</v>
      </c>
      <c r="Y1844" s="2" t="b">
        <f t="shared" si="592"/>
        <v>0</v>
      </c>
      <c r="Z1844" s="2" t="b">
        <f t="shared" si="593"/>
        <v>0</v>
      </c>
      <c r="AA1844" s="2" t="b">
        <f t="shared" si="594"/>
        <v>0</v>
      </c>
      <c r="AB1844" s="2" t="b">
        <f t="shared" si="595"/>
        <v>0</v>
      </c>
      <c r="AC1844" s="2" t="b">
        <f t="shared" si="596"/>
        <v>0</v>
      </c>
      <c r="AD1844" s="2" t="b">
        <f t="shared" si="597"/>
        <v>0</v>
      </c>
      <c r="AE1844" s="2" t="b">
        <f t="shared" si="598"/>
        <v>0</v>
      </c>
      <c r="AF1844" s="2" t="b">
        <f t="shared" si="599"/>
        <v>0</v>
      </c>
      <c r="AG1844" s="2" t="b">
        <f t="shared" si="600"/>
        <v>0</v>
      </c>
      <c r="AH1844" s="17" t="b">
        <f t="shared" si="601"/>
        <v>0</v>
      </c>
      <c r="AI1844" s="2" t="b">
        <f t="shared" si="602"/>
        <v>0</v>
      </c>
      <c r="AJ1844" s="2" t="b">
        <f t="shared" si="603"/>
        <v>0</v>
      </c>
      <c r="AK1844" s="2" t="b">
        <f t="shared" si="604"/>
        <v>0</v>
      </c>
      <c r="AL1844" s="2" t="b">
        <f t="shared" si="605"/>
        <v>0</v>
      </c>
      <c r="AM1844" s="2" t="b">
        <f t="shared" si="606"/>
        <v>0</v>
      </c>
      <c r="AN1844" s="2" t="b">
        <f t="shared" si="607"/>
        <v>0</v>
      </c>
      <c r="AO1844" s="2" t="b">
        <v>0</v>
      </c>
      <c r="AP1844" s="2" t="b">
        <f t="shared" si="608"/>
        <v>0</v>
      </c>
      <c r="AQ1844" s="2" t="b">
        <v>0</v>
      </c>
      <c r="AR1844" s="7"/>
      <c r="AS1844" s="7"/>
      <c r="AT1844" s="7"/>
      <c r="AU1844" s="7"/>
      <c r="AV1844" s="7"/>
      <c r="AW1844" s="7"/>
      <c r="AX1844" s="7"/>
      <c r="AY1844" s="7"/>
      <c r="AZ1844" s="7"/>
      <c r="BA1844" s="7"/>
      <c r="BB1844" s="7"/>
      <c r="BC1844" s="7"/>
      <c r="BD1844" s="7"/>
      <c r="BE1844" s="7"/>
      <c r="BF1844" s="7"/>
      <c r="BG1844" s="7"/>
      <c r="BH1844" s="7"/>
      <c r="BI1844" s="7"/>
      <c r="BJ1844" s="7"/>
      <c r="BK1844" s="7"/>
      <c r="BL1844" s="7"/>
      <c r="BP1844" s="7"/>
      <c r="BQ1844" s="7"/>
      <c r="BR1844" s="7"/>
      <c r="BS1844" s="7"/>
      <c r="BT1844" s="7"/>
      <c r="BU1844" s="7"/>
      <c r="BV1844" s="7"/>
      <c r="BW1844" s="7"/>
      <c r="BX1844" s="7"/>
      <c r="BY1844" s="7"/>
      <c r="BZ1844" s="7"/>
      <c r="CA1844" s="7"/>
      <c r="CB1844" s="7"/>
      <c r="CC1844" s="7"/>
      <c r="CD1844" s="7"/>
      <c r="CE1844" s="7"/>
    </row>
    <row r="1845" spans="1:83" s="2" customFormat="1" hidden="1" x14ac:dyDescent="0.25">
      <c r="L1845" s="11" t="s">
        <v>3240</v>
      </c>
      <c r="M1845" s="2" t="s">
        <v>3241</v>
      </c>
      <c r="N1845" s="2">
        <v>2011</v>
      </c>
      <c r="O1845" s="2">
        <v>4</v>
      </c>
      <c r="P1845" s="3">
        <v>40817.446527777778</v>
      </c>
      <c r="Q1845" s="2" t="s">
        <v>2614</v>
      </c>
      <c r="R1845" s="2" t="s">
        <v>459</v>
      </c>
      <c r="S1845" s="2" t="s">
        <v>3242</v>
      </c>
      <c r="T1845" s="2" t="s">
        <v>1526</v>
      </c>
      <c r="U1845" s="2">
        <f t="shared" si="588"/>
        <v>1</v>
      </c>
      <c r="V1845" s="2" t="b">
        <f t="shared" si="589"/>
        <v>1</v>
      </c>
      <c r="W1845" s="17" t="b">
        <f t="shared" si="590"/>
        <v>0</v>
      </c>
      <c r="X1845" s="2" t="b">
        <f t="shared" si="591"/>
        <v>0</v>
      </c>
      <c r="Y1845" s="2" t="b">
        <f t="shared" si="592"/>
        <v>0</v>
      </c>
      <c r="Z1845" s="2" t="b">
        <f t="shared" si="593"/>
        <v>0</v>
      </c>
      <c r="AA1845" s="2" t="b">
        <f t="shared" si="594"/>
        <v>0</v>
      </c>
      <c r="AB1845" s="2" t="b">
        <f t="shared" si="595"/>
        <v>0</v>
      </c>
      <c r="AC1845" s="2" t="b">
        <f t="shared" si="596"/>
        <v>0</v>
      </c>
      <c r="AD1845" s="2" t="b">
        <f t="shared" si="597"/>
        <v>0</v>
      </c>
      <c r="AE1845" s="2" t="b">
        <f t="shared" si="598"/>
        <v>0</v>
      </c>
      <c r="AF1845" s="2" t="b">
        <f t="shared" si="599"/>
        <v>0</v>
      </c>
      <c r="AG1845" s="2" t="b">
        <f t="shared" si="600"/>
        <v>0</v>
      </c>
      <c r="AH1845" s="17" t="b">
        <f t="shared" si="601"/>
        <v>0</v>
      </c>
      <c r="AI1845" s="2" t="b">
        <f t="shared" si="602"/>
        <v>0</v>
      </c>
      <c r="AJ1845" s="2" t="b">
        <f t="shared" si="603"/>
        <v>0</v>
      </c>
      <c r="AK1845" s="2" t="b">
        <f t="shared" si="604"/>
        <v>0</v>
      </c>
      <c r="AL1845" s="2" t="b">
        <f t="shared" si="605"/>
        <v>0</v>
      </c>
      <c r="AM1845" s="2" t="b">
        <f t="shared" si="606"/>
        <v>0</v>
      </c>
      <c r="AN1845" s="2" t="b">
        <f t="shared" si="607"/>
        <v>0</v>
      </c>
      <c r="AO1845" s="2" t="b">
        <v>0</v>
      </c>
      <c r="AP1845" s="2" t="b">
        <f t="shared" si="608"/>
        <v>0</v>
      </c>
      <c r="AQ1845" s="2" t="b">
        <v>0</v>
      </c>
      <c r="AR1845" s="2">
        <v>1</v>
      </c>
      <c r="BP1845" s="7"/>
      <c r="BQ1845" s="7"/>
      <c r="BR1845" s="7"/>
      <c r="BS1845" s="7"/>
      <c r="BT1845" s="7"/>
      <c r="BU1845" s="7"/>
      <c r="BV1845" s="7"/>
      <c r="BW1845" s="7"/>
      <c r="BX1845" s="7"/>
      <c r="BY1845" s="7"/>
      <c r="BZ1845" s="7"/>
      <c r="CA1845" s="7"/>
      <c r="CB1845" s="7"/>
      <c r="CC1845" s="7"/>
      <c r="CD1845" s="7"/>
      <c r="CE1845" s="7"/>
    </row>
    <row r="1846" spans="1:83" s="2" customFormat="1" hidden="1" x14ac:dyDescent="0.25">
      <c r="L1846" s="11" t="s">
        <v>4997</v>
      </c>
      <c r="M1846" s="2" t="s">
        <v>4998</v>
      </c>
      <c r="N1846" s="2">
        <v>13</v>
      </c>
      <c r="O1846" s="2">
        <v>2</v>
      </c>
      <c r="P1846" s="3">
        <v>41500.457638888889</v>
      </c>
      <c r="Q1846" s="2" t="s">
        <v>11</v>
      </c>
      <c r="R1846" s="2" t="s">
        <v>4779</v>
      </c>
      <c r="S1846" s="2" t="s">
        <v>4999</v>
      </c>
      <c r="T1846" s="2" t="s">
        <v>5000</v>
      </c>
      <c r="U1846" s="2">
        <f t="shared" si="588"/>
        <v>2</v>
      </c>
      <c r="V1846" s="2" t="b">
        <f t="shared" si="589"/>
        <v>1</v>
      </c>
      <c r="W1846" s="17" t="b">
        <f t="shared" si="590"/>
        <v>0</v>
      </c>
      <c r="X1846" s="2" t="b">
        <f t="shared" si="591"/>
        <v>0</v>
      </c>
      <c r="Y1846" s="2" t="b">
        <f t="shared" si="592"/>
        <v>0</v>
      </c>
      <c r="Z1846" s="2" t="b">
        <f t="shared" si="593"/>
        <v>0</v>
      </c>
      <c r="AA1846" s="2" t="b">
        <f t="shared" si="594"/>
        <v>1</v>
      </c>
      <c r="AB1846" s="2" t="b">
        <f t="shared" si="595"/>
        <v>0</v>
      </c>
      <c r="AC1846" s="2" t="b">
        <f t="shared" si="596"/>
        <v>0</v>
      </c>
      <c r="AD1846" s="2" t="b">
        <f t="shared" si="597"/>
        <v>0</v>
      </c>
      <c r="AE1846" s="2" t="b">
        <f t="shared" si="598"/>
        <v>0</v>
      </c>
      <c r="AF1846" s="2" t="b">
        <f t="shared" si="599"/>
        <v>0</v>
      </c>
      <c r="AG1846" s="2" t="b">
        <f t="shared" si="600"/>
        <v>0</v>
      </c>
      <c r="AH1846" s="17" t="b">
        <f t="shared" si="601"/>
        <v>0</v>
      </c>
      <c r="AI1846" s="2" t="b">
        <f t="shared" si="602"/>
        <v>0</v>
      </c>
      <c r="AJ1846" s="2" t="b">
        <f t="shared" si="603"/>
        <v>0</v>
      </c>
      <c r="AK1846" s="2" t="b">
        <f t="shared" si="604"/>
        <v>0</v>
      </c>
      <c r="AL1846" s="2" t="b">
        <f t="shared" si="605"/>
        <v>0</v>
      </c>
      <c r="AM1846" s="2" t="b">
        <f t="shared" si="606"/>
        <v>0</v>
      </c>
      <c r="AN1846" s="2" t="b">
        <f t="shared" si="607"/>
        <v>0</v>
      </c>
      <c r="AO1846" s="2" t="b">
        <v>0</v>
      </c>
      <c r="AP1846" s="2" t="b">
        <f t="shared" si="608"/>
        <v>0</v>
      </c>
      <c r="AQ1846" s="2" t="b">
        <v>0</v>
      </c>
      <c r="AR1846" s="2">
        <v>1</v>
      </c>
      <c r="AS1846" s="2">
        <v>7</v>
      </c>
      <c r="AT1846" s="2" t="s">
        <v>5615</v>
      </c>
    </row>
    <row r="1847" spans="1:83" s="2" customFormat="1" hidden="1" x14ac:dyDescent="0.25">
      <c r="L1847" s="11" t="s">
        <v>5196</v>
      </c>
      <c r="M1847" s="2" t="s">
        <v>5197</v>
      </c>
      <c r="N1847" s="2">
        <v>2016</v>
      </c>
      <c r="O1847" s="2">
        <v>1</v>
      </c>
      <c r="P1847" s="3">
        <v>42370.53125</v>
      </c>
      <c r="Q1847" s="2" t="s">
        <v>11</v>
      </c>
      <c r="R1847" s="2" t="s">
        <v>5159</v>
      </c>
      <c r="S1847" s="2" t="s">
        <v>5195</v>
      </c>
      <c r="T1847" s="2" t="s">
        <v>3321</v>
      </c>
      <c r="U1847" s="2">
        <f t="shared" si="588"/>
        <v>2</v>
      </c>
      <c r="V1847" s="2" t="b">
        <f t="shared" si="589"/>
        <v>1</v>
      </c>
      <c r="W1847" s="17" t="b">
        <f t="shared" si="590"/>
        <v>0</v>
      </c>
      <c r="X1847" s="2" t="b">
        <f t="shared" si="591"/>
        <v>0</v>
      </c>
      <c r="Y1847" s="2" t="b">
        <f t="shared" si="592"/>
        <v>0</v>
      </c>
      <c r="Z1847" s="2" t="b">
        <f t="shared" si="593"/>
        <v>0</v>
      </c>
      <c r="AA1847" s="2" t="b">
        <f t="shared" si="594"/>
        <v>0</v>
      </c>
      <c r="AB1847" s="2" t="b">
        <f t="shared" si="595"/>
        <v>0</v>
      </c>
      <c r="AC1847" s="2" t="b">
        <f t="shared" si="596"/>
        <v>0</v>
      </c>
      <c r="AD1847" s="2" t="b">
        <f t="shared" si="597"/>
        <v>0</v>
      </c>
      <c r="AE1847" s="2" t="b">
        <f t="shared" si="598"/>
        <v>0</v>
      </c>
      <c r="AF1847" s="2" t="b">
        <f t="shared" si="599"/>
        <v>0</v>
      </c>
      <c r="AG1847" s="2" t="b">
        <f t="shared" si="600"/>
        <v>0</v>
      </c>
      <c r="AH1847" s="17" t="b">
        <f t="shared" si="601"/>
        <v>0</v>
      </c>
      <c r="AI1847" s="2" t="b">
        <f t="shared" si="602"/>
        <v>0</v>
      </c>
      <c r="AJ1847" s="2" t="b">
        <f t="shared" si="603"/>
        <v>0</v>
      </c>
      <c r="AK1847" s="2" t="b">
        <f t="shared" si="604"/>
        <v>0</v>
      </c>
      <c r="AL1847" s="2" t="b">
        <f t="shared" si="605"/>
        <v>0</v>
      </c>
      <c r="AM1847" s="2" t="b">
        <f t="shared" si="606"/>
        <v>0</v>
      </c>
      <c r="AN1847" s="2" t="b">
        <f t="shared" si="607"/>
        <v>1</v>
      </c>
      <c r="AO1847" s="2" t="b">
        <v>0</v>
      </c>
      <c r="AP1847" s="2" t="b">
        <f t="shared" si="608"/>
        <v>0</v>
      </c>
      <c r="AQ1847" s="2" t="b">
        <v>0</v>
      </c>
      <c r="AR1847" s="2">
        <v>1</v>
      </c>
      <c r="AS1847" s="2">
        <v>48</v>
      </c>
    </row>
    <row r="1848" spans="1:83" s="2" customFormat="1" hidden="1" x14ac:dyDescent="0.25">
      <c r="L1848" s="11" t="s">
        <v>3011</v>
      </c>
      <c r="M1848" s="2" t="s">
        <v>3012</v>
      </c>
      <c r="N1848" s="7">
        <v>2009</v>
      </c>
      <c r="O1848" s="7">
        <v>1</v>
      </c>
      <c r="P1848" s="8">
        <v>39814.470833333333</v>
      </c>
      <c r="Q1848" s="7" t="s">
        <v>1393</v>
      </c>
      <c r="R1848" s="7" t="s">
        <v>459</v>
      </c>
      <c r="S1848" s="7" t="s">
        <v>3004</v>
      </c>
      <c r="T1848" s="7" t="s">
        <v>547</v>
      </c>
      <c r="U1848" s="2">
        <f t="shared" si="588"/>
        <v>3</v>
      </c>
      <c r="V1848" s="2" t="b">
        <f t="shared" si="589"/>
        <v>1</v>
      </c>
      <c r="W1848" s="17" t="b">
        <f t="shared" si="590"/>
        <v>0</v>
      </c>
      <c r="X1848" s="2" t="b">
        <f t="shared" si="591"/>
        <v>1</v>
      </c>
      <c r="Y1848" s="2" t="b">
        <f t="shared" si="592"/>
        <v>0</v>
      </c>
      <c r="Z1848" s="2" t="b">
        <f t="shared" si="593"/>
        <v>0</v>
      </c>
      <c r="AA1848" s="2" t="b">
        <f t="shared" si="594"/>
        <v>0</v>
      </c>
      <c r="AB1848" s="2" t="b">
        <f t="shared" si="595"/>
        <v>0</v>
      </c>
      <c r="AC1848" s="2" t="b">
        <f t="shared" si="596"/>
        <v>0</v>
      </c>
      <c r="AD1848" s="2" t="b">
        <f t="shared" si="597"/>
        <v>1</v>
      </c>
      <c r="AE1848" s="2" t="b">
        <f t="shared" si="598"/>
        <v>0</v>
      </c>
      <c r="AF1848" s="2" t="b">
        <f t="shared" si="599"/>
        <v>0</v>
      </c>
      <c r="AG1848" s="2" t="b">
        <f t="shared" si="600"/>
        <v>0</v>
      </c>
      <c r="AH1848" s="17" t="b">
        <f t="shared" si="601"/>
        <v>0</v>
      </c>
      <c r="AI1848" s="2" t="b">
        <f t="shared" si="602"/>
        <v>0</v>
      </c>
      <c r="AJ1848" s="2" t="b">
        <f t="shared" si="603"/>
        <v>0</v>
      </c>
      <c r="AK1848" s="2" t="b">
        <f t="shared" si="604"/>
        <v>0</v>
      </c>
      <c r="AL1848" s="2" t="b">
        <f t="shared" si="605"/>
        <v>0</v>
      </c>
      <c r="AM1848" s="2" t="b">
        <f t="shared" si="606"/>
        <v>0</v>
      </c>
      <c r="AN1848" s="2" t="b">
        <f t="shared" si="607"/>
        <v>0</v>
      </c>
      <c r="AO1848" s="2" t="b">
        <v>0</v>
      </c>
      <c r="AP1848" s="2" t="b">
        <f t="shared" si="608"/>
        <v>0</v>
      </c>
      <c r="AQ1848" s="2" t="b">
        <v>0</v>
      </c>
      <c r="AR1848" s="7">
        <v>1</v>
      </c>
      <c r="AS1848" s="7">
        <v>4</v>
      </c>
      <c r="AT1848" s="7" t="s">
        <v>5615</v>
      </c>
      <c r="AU1848" s="7">
        <v>11</v>
      </c>
      <c r="AV1848" s="7"/>
      <c r="AW1848" s="7"/>
      <c r="AX1848" s="7"/>
      <c r="AY1848" s="7"/>
      <c r="AZ1848" s="7"/>
      <c r="BA1848" s="7"/>
      <c r="BB1848" s="7"/>
      <c r="BC1848" s="7"/>
      <c r="BD1848" s="7"/>
      <c r="BE1848" s="7"/>
      <c r="BF1848" s="7"/>
      <c r="BG1848" s="7"/>
      <c r="BH1848" s="7"/>
      <c r="BI1848" s="7"/>
      <c r="BJ1848" s="7"/>
      <c r="BK1848" s="7"/>
      <c r="BL1848" s="7"/>
      <c r="BP1848" s="7"/>
      <c r="BQ1848" s="7"/>
      <c r="BR1848" s="7"/>
      <c r="BS1848" s="7"/>
      <c r="BT1848" s="7"/>
      <c r="BU1848" s="7"/>
      <c r="BV1848" s="7"/>
      <c r="BW1848" s="7"/>
      <c r="BX1848" s="7"/>
      <c r="BY1848" s="7"/>
      <c r="BZ1848" s="7"/>
      <c r="CA1848" s="7"/>
      <c r="CB1848" s="7"/>
      <c r="CC1848" s="7"/>
      <c r="CD1848" s="7"/>
      <c r="CE1848" s="7"/>
    </row>
    <row r="1849" spans="1:83" s="2" customFormat="1" ht="30" hidden="1" x14ac:dyDescent="0.25">
      <c r="L1849" s="11" t="s">
        <v>4669</v>
      </c>
      <c r="M1849" s="2" t="s">
        <v>4670</v>
      </c>
      <c r="N1849" s="2">
        <v>17</v>
      </c>
      <c r="O1849" s="2">
        <v>1</v>
      </c>
      <c r="P1849" s="3">
        <v>41640.60833333333</v>
      </c>
      <c r="Q1849" s="2" t="s">
        <v>474</v>
      </c>
      <c r="R1849" s="2" t="s">
        <v>459</v>
      </c>
      <c r="S1849" s="2" t="s">
        <v>4671</v>
      </c>
      <c r="T1849" s="2" t="s">
        <v>476</v>
      </c>
      <c r="U1849" s="2">
        <f t="shared" si="588"/>
        <v>3</v>
      </c>
      <c r="V1849" s="2" t="b">
        <f t="shared" si="589"/>
        <v>0</v>
      </c>
      <c r="W1849" s="17" t="b">
        <f t="shared" si="590"/>
        <v>0</v>
      </c>
      <c r="X1849" s="2" t="b">
        <f t="shared" si="591"/>
        <v>1</v>
      </c>
      <c r="Y1849" s="2" t="b">
        <f t="shared" si="592"/>
        <v>0</v>
      </c>
      <c r="Z1849" s="2" t="b">
        <f t="shared" si="593"/>
        <v>0</v>
      </c>
      <c r="AA1849" s="2" t="b">
        <f t="shared" si="594"/>
        <v>0</v>
      </c>
      <c r="AB1849" s="2" t="b">
        <f t="shared" si="595"/>
        <v>0</v>
      </c>
      <c r="AC1849" s="2" t="b">
        <f t="shared" si="596"/>
        <v>0</v>
      </c>
      <c r="AD1849" s="2" t="b">
        <f t="shared" si="597"/>
        <v>0</v>
      </c>
      <c r="AE1849" s="2" t="b">
        <f t="shared" si="598"/>
        <v>0</v>
      </c>
      <c r="AF1849" s="2" t="b">
        <f t="shared" si="599"/>
        <v>0</v>
      </c>
      <c r="AG1849" s="2" t="b">
        <f t="shared" si="600"/>
        <v>1</v>
      </c>
      <c r="AH1849" s="17" t="b">
        <f t="shared" si="601"/>
        <v>0</v>
      </c>
      <c r="AI1849" s="2" t="b">
        <f t="shared" si="602"/>
        <v>0</v>
      </c>
      <c r="AJ1849" s="2" t="b">
        <f t="shared" si="603"/>
        <v>0</v>
      </c>
      <c r="AK1849" s="2" t="b">
        <f t="shared" si="604"/>
        <v>0</v>
      </c>
      <c r="AL1849" s="2" t="b">
        <f t="shared" si="605"/>
        <v>0</v>
      </c>
      <c r="AM1849" s="2" t="b">
        <f t="shared" si="606"/>
        <v>0</v>
      </c>
      <c r="AN1849" s="2" t="b">
        <f t="shared" si="607"/>
        <v>0</v>
      </c>
      <c r="AO1849" s="2" t="b">
        <v>0</v>
      </c>
      <c r="AP1849" s="2" t="b">
        <f t="shared" si="608"/>
        <v>1</v>
      </c>
      <c r="AQ1849" s="2" t="b">
        <v>0</v>
      </c>
      <c r="AR1849" s="2">
        <v>3</v>
      </c>
      <c r="AS1849" s="2">
        <v>4</v>
      </c>
      <c r="AT1849" s="2" t="s">
        <v>5615</v>
      </c>
      <c r="AU1849" s="2">
        <v>15</v>
      </c>
      <c r="AV1849" s="2">
        <v>52</v>
      </c>
    </row>
    <row r="1850" spans="1:83" s="2" customFormat="1" hidden="1" x14ac:dyDescent="0.25">
      <c r="L1850" s="11" t="s">
        <v>5132</v>
      </c>
      <c r="M1850" s="2" t="s">
        <v>5133</v>
      </c>
      <c r="N1850" s="2">
        <v>2013</v>
      </c>
      <c r="O1850" s="2">
        <v>1</v>
      </c>
      <c r="P1850" s="3">
        <v>41731.679166666669</v>
      </c>
      <c r="Q1850" s="2" t="s">
        <v>4778</v>
      </c>
      <c r="R1850" s="2" t="s">
        <v>4779</v>
      </c>
      <c r="S1850" s="2" t="s">
        <v>5131</v>
      </c>
      <c r="T1850" s="2" t="s">
        <v>4781</v>
      </c>
      <c r="U1850" s="2">
        <f t="shared" si="588"/>
        <v>1</v>
      </c>
      <c r="V1850" s="2" t="b">
        <f t="shared" si="589"/>
        <v>1</v>
      </c>
      <c r="W1850" s="17" t="b">
        <f t="shared" si="590"/>
        <v>0</v>
      </c>
      <c r="X1850" s="2" t="b">
        <f t="shared" si="591"/>
        <v>0</v>
      </c>
      <c r="Y1850" s="2" t="b">
        <f t="shared" si="592"/>
        <v>0</v>
      </c>
      <c r="Z1850" s="2" t="b">
        <f t="shared" si="593"/>
        <v>0</v>
      </c>
      <c r="AA1850" s="2" t="b">
        <f t="shared" si="594"/>
        <v>0</v>
      </c>
      <c r="AB1850" s="2" t="b">
        <f t="shared" si="595"/>
        <v>0</v>
      </c>
      <c r="AC1850" s="2" t="b">
        <f t="shared" si="596"/>
        <v>0</v>
      </c>
      <c r="AD1850" s="2" t="b">
        <f t="shared" si="597"/>
        <v>0</v>
      </c>
      <c r="AE1850" s="2" t="b">
        <f t="shared" si="598"/>
        <v>0</v>
      </c>
      <c r="AF1850" s="2" t="b">
        <f t="shared" si="599"/>
        <v>0</v>
      </c>
      <c r="AG1850" s="2" t="b">
        <f t="shared" si="600"/>
        <v>0</v>
      </c>
      <c r="AH1850" s="17" t="b">
        <f t="shared" si="601"/>
        <v>0</v>
      </c>
      <c r="AI1850" s="2" t="b">
        <f t="shared" si="602"/>
        <v>0</v>
      </c>
      <c r="AJ1850" s="2" t="b">
        <f t="shared" si="603"/>
        <v>0</v>
      </c>
      <c r="AK1850" s="2" t="b">
        <f t="shared" si="604"/>
        <v>0</v>
      </c>
      <c r="AL1850" s="2" t="b">
        <f t="shared" si="605"/>
        <v>0</v>
      </c>
      <c r="AM1850" s="2" t="b">
        <f t="shared" si="606"/>
        <v>0</v>
      </c>
      <c r="AN1850" s="2" t="b">
        <f t="shared" si="607"/>
        <v>0</v>
      </c>
      <c r="AO1850" s="2" t="b">
        <v>0</v>
      </c>
      <c r="AP1850" s="2" t="b">
        <f t="shared" si="608"/>
        <v>0</v>
      </c>
      <c r="AQ1850" s="2" t="b">
        <v>0</v>
      </c>
      <c r="AR1850" s="2">
        <v>1</v>
      </c>
      <c r="BP1850" s="7"/>
    </row>
    <row r="1851" spans="1:83" s="2" customFormat="1" ht="30" hidden="1" x14ac:dyDescent="0.25">
      <c r="L1851" s="11" t="s">
        <v>3300</v>
      </c>
      <c r="M1851" s="2" t="s">
        <v>3301</v>
      </c>
      <c r="N1851" s="7">
        <v>61</v>
      </c>
      <c r="O1851" s="7">
        <v>20</v>
      </c>
      <c r="P1851" s="8">
        <v>41928.622916666667</v>
      </c>
      <c r="Q1851" s="7" t="s">
        <v>11</v>
      </c>
      <c r="R1851" s="7" t="s">
        <v>459</v>
      </c>
      <c r="S1851" s="7" t="s">
        <v>3302</v>
      </c>
      <c r="T1851" s="7" t="s">
        <v>484</v>
      </c>
      <c r="U1851" s="2">
        <f t="shared" si="588"/>
        <v>4</v>
      </c>
      <c r="V1851" s="2" t="b">
        <f t="shared" si="589"/>
        <v>1</v>
      </c>
      <c r="W1851" s="17" t="b">
        <f t="shared" si="590"/>
        <v>0</v>
      </c>
      <c r="X1851" s="2" t="b">
        <f t="shared" si="591"/>
        <v>0</v>
      </c>
      <c r="Y1851" s="2" t="b">
        <f t="shared" si="592"/>
        <v>0</v>
      </c>
      <c r="Z1851" s="2" t="b">
        <f t="shared" si="593"/>
        <v>0</v>
      </c>
      <c r="AA1851" s="2" t="b">
        <f t="shared" si="594"/>
        <v>0</v>
      </c>
      <c r="AB1851" s="2" t="b">
        <f t="shared" si="595"/>
        <v>0</v>
      </c>
      <c r="AC1851" s="2" t="b">
        <f t="shared" si="596"/>
        <v>0</v>
      </c>
      <c r="AD1851" s="2" t="b">
        <f t="shared" si="597"/>
        <v>1</v>
      </c>
      <c r="AE1851" s="2" t="b">
        <f t="shared" si="598"/>
        <v>0</v>
      </c>
      <c r="AF1851" s="2" t="b">
        <f t="shared" si="599"/>
        <v>0</v>
      </c>
      <c r="AG1851" s="2" t="b">
        <f t="shared" si="600"/>
        <v>1</v>
      </c>
      <c r="AH1851" s="17" t="b">
        <f t="shared" si="601"/>
        <v>1</v>
      </c>
      <c r="AI1851" s="2" t="b">
        <f t="shared" si="602"/>
        <v>0</v>
      </c>
      <c r="AJ1851" s="2" t="b">
        <f t="shared" si="603"/>
        <v>0</v>
      </c>
      <c r="AK1851" s="2" t="b">
        <f t="shared" si="604"/>
        <v>0</v>
      </c>
      <c r="AL1851" s="2" t="b">
        <f t="shared" si="605"/>
        <v>0</v>
      </c>
      <c r="AM1851" s="2" t="b">
        <f t="shared" si="606"/>
        <v>0</v>
      </c>
      <c r="AN1851" s="2" t="b">
        <f t="shared" si="607"/>
        <v>0</v>
      </c>
      <c r="AO1851" s="2" t="b">
        <v>0</v>
      </c>
      <c r="AP1851" s="2" t="b">
        <f t="shared" si="608"/>
        <v>0</v>
      </c>
      <c r="AQ1851" s="2" t="b">
        <v>0</v>
      </c>
      <c r="AR1851" s="7">
        <v>1</v>
      </c>
      <c r="AS1851" s="7" t="s">
        <v>5615</v>
      </c>
      <c r="AT1851" s="7">
        <v>11</v>
      </c>
      <c r="AU1851" s="7">
        <v>15</v>
      </c>
      <c r="AV1851" s="7">
        <v>16</v>
      </c>
      <c r="AW1851" s="7"/>
      <c r="AX1851" s="7"/>
      <c r="AY1851" s="7"/>
      <c r="AZ1851" s="7"/>
      <c r="BA1851" s="7"/>
      <c r="BB1851" s="7"/>
      <c r="BC1851" s="7"/>
      <c r="BD1851" s="7"/>
      <c r="BE1851" s="7"/>
      <c r="BF1851" s="7"/>
      <c r="BG1851" s="7"/>
      <c r="BH1851" s="7"/>
      <c r="BI1851" s="7"/>
      <c r="BJ1851" s="7"/>
      <c r="BK1851" s="7"/>
      <c r="BL1851" s="7"/>
    </row>
    <row r="1852" spans="1:83" s="2" customFormat="1" hidden="1" x14ac:dyDescent="0.25">
      <c r="L1852" s="15">
        <v>2008329157</v>
      </c>
      <c r="M1852" s="12" t="s">
        <v>5574</v>
      </c>
      <c r="Q1852" s="13" t="s">
        <v>5473</v>
      </c>
      <c r="R1852" s="2" t="s">
        <v>5440</v>
      </c>
      <c r="T1852" s="13" t="s">
        <v>5443</v>
      </c>
      <c r="U1852" s="2">
        <f t="shared" si="588"/>
        <v>1</v>
      </c>
      <c r="V1852" s="2" t="b">
        <f t="shared" si="589"/>
        <v>1</v>
      </c>
      <c r="W1852" s="17" t="b">
        <f t="shared" si="590"/>
        <v>0</v>
      </c>
      <c r="X1852" s="2" t="b">
        <f t="shared" si="591"/>
        <v>0</v>
      </c>
      <c r="Y1852" s="2" t="b">
        <f t="shared" si="592"/>
        <v>0</v>
      </c>
      <c r="Z1852" s="2" t="b">
        <f t="shared" si="593"/>
        <v>0</v>
      </c>
      <c r="AA1852" s="2" t="b">
        <f t="shared" si="594"/>
        <v>0</v>
      </c>
      <c r="AB1852" s="2" t="b">
        <f t="shared" si="595"/>
        <v>0</v>
      </c>
      <c r="AC1852" s="2" t="b">
        <f t="shared" si="596"/>
        <v>0</v>
      </c>
      <c r="AD1852" s="2" t="b">
        <f t="shared" si="597"/>
        <v>0</v>
      </c>
      <c r="AE1852" s="2" t="b">
        <f t="shared" si="598"/>
        <v>0</v>
      </c>
      <c r="AF1852" s="2" t="b">
        <f t="shared" si="599"/>
        <v>0</v>
      </c>
      <c r="AG1852" s="2" t="b">
        <f t="shared" si="600"/>
        <v>0</v>
      </c>
      <c r="AH1852" s="17" t="b">
        <f t="shared" si="601"/>
        <v>0</v>
      </c>
      <c r="AI1852" s="2" t="b">
        <f t="shared" si="602"/>
        <v>0</v>
      </c>
      <c r="AJ1852" s="2" t="b">
        <f t="shared" si="603"/>
        <v>0</v>
      </c>
      <c r="AK1852" s="2" t="b">
        <f t="shared" si="604"/>
        <v>0</v>
      </c>
      <c r="AL1852" s="2" t="b">
        <f t="shared" si="605"/>
        <v>0</v>
      </c>
      <c r="AM1852" s="2" t="b">
        <f t="shared" si="606"/>
        <v>0</v>
      </c>
      <c r="AN1852" s="2" t="b">
        <f t="shared" si="607"/>
        <v>0</v>
      </c>
      <c r="AO1852" s="2" t="b">
        <v>0</v>
      </c>
      <c r="AP1852" s="2" t="b">
        <f t="shared" si="608"/>
        <v>0</v>
      </c>
      <c r="AQ1852" s="41" t="b">
        <v>0</v>
      </c>
      <c r="AR1852" s="2">
        <v>1</v>
      </c>
      <c r="BQ1852" s="7"/>
      <c r="BR1852" s="7"/>
      <c r="BS1852" s="7"/>
      <c r="BT1852" s="7"/>
      <c r="BU1852" s="7"/>
      <c r="BV1852" s="7"/>
      <c r="BW1852" s="7"/>
      <c r="BX1852" s="7"/>
      <c r="BY1852" s="7"/>
      <c r="BZ1852" s="7"/>
      <c r="CA1852" s="7"/>
      <c r="CB1852" s="7"/>
      <c r="CC1852" s="7"/>
      <c r="CD1852" s="7"/>
      <c r="CE1852" s="7"/>
    </row>
    <row r="1853" spans="1:83" s="2" customFormat="1" ht="28.5" hidden="1" x14ac:dyDescent="0.25">
      <c r="L1853" s="15">
        <v>95930219</v>
      </c>
      <c r="M1853" s="12" t="s">
        <v>5575</v>
      </c>
      <c r="Q1853" s="13" t="s">
        <v>5473</v>
      </c>
      <c r="R1853" s="2" t="s">
        <v>5440</v>
      </c>
      <c r="T1853" s="13" t="s">
        <v>5443</v>
      </c>
      <c r="U1853" s="2">
        <f t="shared" si="588"/>
        <v>1</v>
      </c>
      <c r="V1853" s="2" t="b">
        <f t="shared" si="589"/>
        <v>1</v>
      </c>
      <c r="W1853" s="17" t="b">
        <f t="shared" si="590"/>
        <v>0</v>
      </c>
      <c r="X1853" s="2" t="b">
        <f t="shared" si="591"/>
        <v>0</v>
      </c>
      <c r="Y1853" s="2" t="b">
        <f t="shared" si="592"/>
        <v>0</v>
      </c>
      <c r="Z1853" s="2" t="b">
        <f t="shared" si="593"/>
        <v>0</v>
      </c>
      <c r="AA1853" s="2" t="b">
        <f t="shared" si="594"/>
        <v>0</v>
      </c>
      <c r="AB1853" s="2" t="b">
        <f t="shared" si="595"/>
        <v>0</v>
      </c>
      <c r="AC1853" s="2" t="b">
        <f t="shared" si="596"/>
        <v>0</v>
      </c>
      <c r="AD1853" s="2" t="b">
        <f t="shared" si="597"/>
        <v>0</v>
      </c>
      <c r="AE1853" s="2" t="b">
        <f t="shared" si="598"/>
        <v>0</v>
      </c>
      <c r="AF1853" s="2" t="b">
        <f t="shared" si="599"/>
        <v>0</v>
      </c>
      <c r="AG1853" s="2" t="b">
        <f t="shared" si="600"/>
        <v>0</v>
      </c>
      <c r="AH1853" s="17" t="b">
        <f t="shared" si="601"/>
        <v>0</v>
      </c>
      <c r="AI1853" s="2" t="b">
        <f t="shared" si="602"/>
        <v>0</v>
      </c>
      <c r="AJ1853" s="2" t="b">
        <f t="shared" si="603"/>
        <v>0</v>
      </c>
      <c r="AK1853" s="2" t="b">
        <f t="shared" si="604"/>
        <v>0</v>
      </c>
      <c r="AL1853" s="2" t="b">
        <f t="shared" si="605"/>
        <v>0</v>
      </c>
      <c r="AM1853" s="2" t="b">
        <f t="shared" si="606"/>
        <v>0</v>
      </c>
      <c r="AN1853" s="2" t="b">
        <f t="shared" si="607"/>
        <v>0</v>
      </c>
      <c r="AO1853" s="2" t="b">
        <v>0</v>
      </c>
      <c r="AP1853" s="2" t="b">
        <f t="shared" si="608"/>
        <v>0</v>
      </c>
      <c r="AQ1853" s="41" t="b">
        <v>0</v>
      </c>
      <c r="AR1853" s="2">
        <v>1</v>
      </c>
      <c r="AS1853" s="2">
        <v>0</v>
      </c>
      <c r="AT1853" s="2">
        <v>42</v>
      </c>
    </row>
    <row r="1854" spans="1:83" s="2" customFormat="1" ht="28.5" hidden="1" x14ac:dyDescent="0.25">
      <c r="L1854" s="15">
        <v>99922252</v>
      </c>
      <c r="M1854" s="12" t="s">
        <v>5576</v>
      </c>
      <c r="Q1854" s="13" t="s">
        <v>5473</v>
      </c>
      <c r="R1854" s="2" t="s">
        <v>5440</v>
      </c>
      <c r="T1854" s="13" t="s">
        <v>5453</v>
      </c>
      <c r="U1854" s="2">
        <f t="shared" si="588"/>
        <v>1</v>
      </c>
      <c r="V1854" s="2" t="b">
        <f t="shared" si="589"/>
        <v>1</v>
      </c>
      <c r="W1854" s="17" t="b">
        <f t="shared" si="590"/>
        <v>0</v>
      </c>
      <c r="X1854" s="2" t="b">
        <f t="shared" si="591"/>
        <v>0</v>
      </c>
      <c r="Y1854" s="2" t="b">
        <f t="shared" si="592"/>
        <v>0</v>
      </c>
      <c r="Z1854" s="2" t="b">
        <f t="shared" si="593"/>
        <v>0</v>
      </c>
      <c r="AA1854" s="2" t="b">
        <f t="shared" si="594"/>
        <v>0</v>
      </c>
      <c r="AB1854" s="2" t="b">
        <f t="shared" si="595"/>
        <v>0</v>
      </c>
      <c r="AC1854" s="2" t="b">
        <f t="shared" si="596"/>
        <v>0</v>
      </c>
      <c r="AD1854" s="2" t="b">
        <f t="shared" si="597"/>
        <v>0</v>
      </c>
      <c r="AE1854" s="2" t="b">
        <f t="shared" si="598"/>
        <v>0</v>
      </c>
      <c r="AF1854" s="2" t="b">
        <f t="shared" si="599"/>
        <v>0</v>
      </c>
      <c r="AG1854" s="2" t="b">
        <f t="shared" si="600"/>
        <v>0</v>
      </c>
      <c r="AH1854" s="17" t="b">
        <f t="shared" si="601"/>
        <v>0</v>
      </c>
      <c r="AI1854" s="2" t="b">
        <f t="shared" si="602"/>
        <v>0</v>
      </c>
      <c r="AJ1854" s="2" t="b">
        <f t="shared" si="603"/>
        <v>0</v>
      </c>
      <c r="AK1854" s="2" t="b">
        <f t="shared" si="604"/>
        <v>0</v>
      </c>
      <c r="AL1854" s="2" t="b">
        <f t="shared" si="605"/>
        <v>0</v>
      </c>
      <c r="AM1854" s="2" t="b">
        <f t="shared" si="606"/>
        <v>0</v>
      </c>
      <c r="AN1854" s="2" t="b">
        <f t="shared" si="607"/>
        <v>0</v>
      </c>
      <c r="AO1854" s="2" t="b">
        <v>0</v>
      </c>
      <c r="AP1854" s="2" t="b">
        <f t="shared" si="608"/>
        <v>0</v>
      </c>
      <c r="AQ1854" s="41" t="b">
        <v>0</v>
      </c>
      <c r="AR1854" s="13">
        <v>1</v>
      </c>
      <c r="AS1854" s="2">
        <v>3</v>
      </c>
      <c r="AT1854" s="2">
        <v>0</v>
      </c>
    </row>
    <row r="1855" spans="1:83" s="2" customFormat="1" hidden="1" x14ac:dyDescent="0.25">
      <c r="A1855" s="7"/>
      <c r="L1855" s="11" t="s">
        <v>4167</v>
      </c>
      <c r="M1855" s="2" t="s">
        <v>4168</v>
      </c>
      <c r="N1855" s="2">
        <v>2014</v>
      </c>
      <c r="O1855" s="2">
        <v>139</v>
      </c>
      <c r="P1855" s="3">
        <v>41760.602083333331</v>
      </c>
      <c r="Q1855" s="2" t="s">
        <v>2064</v>
      </c>
      <c r="R1855" s="2" t="s">
        <v>459</v>
      </c>
      <c r="S1855" s="2" t="s">
        <v>4169</v>
      </c>
      <c r="T1855" s="2" t="s">
        <v>199</v>
      </c>
      <c r="U1855" s="2">
        <f t="shared" si="588"/>
        <v>1</v>
      </c>
      <c r="V1855" s="2" t="b">
        <f t="shared" si="589"/>
        <v>1</v>
      </c>
      <c r="W1855" s="17" t="b">
        <f t="shared" si="590"/>
        <v>0</v>
      </c>
      <c r="X1855" s="2" t="b">
        <f t="shared" si="591"/>
        <v>0</v>
      </c>
      <c r="Y1855" s="2" t="b">
        <f t="shared" si="592"/>
        <v>0</v>
      </c>
      <c r="Z1855" s="2" t="b">
        <f t="shared" si="593"/>
        <v>0</v>
      </c>
      <c r="AA1855" s="2" t="b">
        <f t="shared" si="594"/>
        <v>0</v>
      </c>
      <c r="AB1855" s="2" t="b">
        <f t="shared" si="595"/>
        <v>0</v>
      </c>
      <c r="AC1855" s="2" t="b">
        <f t="shared" si="596"/>
        <v>0</v>
      </c>
      <c r="AD1855" s="2" t="b">
        <f t="shared" si="597"/>
        <v>0</v>
      </c>
      <c r="AE1855" s="2" t="b">
        <f t="shared" si="598"/>
        <v>0</v>
      </c>
      <c r="AF1855" s="2" t="b">
        <f t="shared" si="599"/>
        <v>0</v>
      </c>
      <c r="AG1855" s="2" t="b">
        <f t="shared" si="600"/>
        <v>0</v>
      </c>
      <c r="AH1855" s="17" t="b">
        <f t="shared" si="601"/>
        <v>0</v>
      </c>
      <c r="AI1855" s="2" t="b">
        <f t="shared" si="602"/>
        <v>0</v>
      </c>
      <c r="AJ1855" s="2" t="b">
        <f t="shared" si="603"/>
        <v>0</v>
      </c>
      <c r="AK1855" s="2" t="b">
        <f t="shared" si="604"/>
        <v>0</v>
      </c>
      <c r="AL1855" s="2" t="b">
        <f t="shared" si="605"/>
        <v>0</v>
      </c>
      <c r="AM1855" s="2" t="b">
        <f t="shared" si="606"/>
        <v>0</v>
      </c>
      <c r="AN1855" s="2" t="b">
        <f t="shared" si="607"/>
        <v>0</v>
      </c>
      <c r="AO1855" s="2" t="b">
        <v>0</v>
      </c>
      <c r="AP1855" s="2" t="b">
        <f t="shared" si="608"/>
        <v>0</v>
      </c>
      <c r="AQ1855" s="2" t="b">
        <v>0</v>
      </c>
      <c r="AR1855" s="2">
        <v>1</v>
      </c>
      <c r="AS1855" s="2" t="s">
        <v>5615</v>
      </c>
      <c r="BP1855" s="7"/>
      <c r="BQ1855" s="7"/>
      <c r="BR1855" s="7"/>
      <c r="BS1855" s="7"/>
      <c r="BT1855" s="7"/>
      <c r="BU1855" s="7"/>
      <c r="BV1855" s="7"/>
      <c r="BW1855" s="7"/>
      <c r="BX1855" s="7"/>
      <c r="BY1855" s="7"/>
      <c r="BZ1855" s="7"/>
      <c r="CA1855" s="7"/>
      <c r="CB1855" s="7"/>
      <c r="CC1855" s="7"/>
      <c r="CD1855" s="7"/>
      <c r="CE1855" s="7"/>
    </row>
    <row r="1856" spans="1:83" s="2" customFormat="1" ht="30" hidden="1" x14ac:dyDescent="0.25">
      <c r="A1856" s="7"/>
      <c r="L1856" s="11" t="s">
        <v>733</v>
      </c>
      <c r="M1856" s="2" t="s">
        <v>734</v>
      </c>
      <c r="N1856" s="2">
        <v>60</v>
      </c>
      <c r="O1856" s="2">
        <v>5</v>
      </c>
      <c r="P1856" s="3">
        <v>41974.595138888886</v>
      </c>
      <c r="Q1856" s="2" t="s">
        <v>474</v>
      </c>
      <c r="R1856" s="2" t="s">
        <v>459</v>
      </c>
      <c r="S1856" s="2" t="s">
        <v>732</v>
      </c>
      <c r="T1856" s="2" t="s">
        <v>484</v>
      </c>
      <c r="U1856" s="2">
        <f t="shared" si="588"/>
        <v>0</v>
      </c>
      <c r="V1856" s="2" t="b">
        <f t="shared" si="589"/>
        <v>0</v>
      </c>
      <c r="W1856" s="17" t="b">
        <f t="shared" si="590"/>
        <v>0</v>
      </c>
      <c r="X1856" s="2" t="b">
        <f t="shared" si="591"/>
        <v>0</v>
      </c>
      <c r="Y1856" s="2" t="b">
        <f t="shared" si="592"/>
        <v>0</v>
      </c>
      <c r="Z1856" s="2" t="b">
        <f t="shared" si="593"/>
        <v>0</v>
      </c>
      <c r="AA1856" s="2" t="b">
        <f t="shared" si="594"/>
        <v>0</v>
      </c>
      <c r="AB1856" s="2" t="b">
        <f t="shared" si="595"/>
        <v>0</v>
      </c>
      <c r="AC1856" s="2" t="b">
        <f t="shared" si="596"/>
        <v>0</v>
      </c>
      <c r="AD1856" s="2" t="b">
        <f t="shared" si="597"/>
        <v>0</v>
      </c>
      <c r="AE1856" s="2" t="b">
        <f t="shared" si="598"/>
        <v>0</v>
      </c>
      <c r="AF1856" s="2" t="b">
        <f t="shared" si="599"/>
        <v>0</v>
      </c>
      <c r="AG1856" s="2" t="b">
        <f t="shared" si="600"/>
        <v>0</v>
      </c>
      <c r="AH1856" s="17" t="b">
        <f t="shared" si="601"/>
        <v>0</v>
      </c>
      <c r="AI1856" s="2" t="b">
        <f t="shared" si="602"/>
        <v>0</v>
      </c>
      <c r="AJ1856" s="2" t="b">
        <f t="shared" si="603"/>
        <v>0</v>
      </c>
      <c r="AK1856" s="2" t="b">
        <f t="shared" si="604"/>
        <v>0</v>
      </c>
      <c r="AL1856" s="2" t="b">
        <f t="shared" si="605"/>
        <v>0</v>
      </c>
      <c r="AM1856" s="2" t="b">
        <f t="shared" si="606"/>
        <v>0</v>
      </c>
      <c r="AN1856" s="2" t="b">
        <f t="shared" si="607"/>
        <v>0</v>
      </c>
      <c r="AO1856" s="2" t="b">
        <v>0</v>
      </c>
      <c r="AP1856" s="2" t="b">
        <f t="shared" si="608"/>
        <v>0</v>
      </c>
      <c r="AQ1856" s="2" t="b">
        <v>0</v>
      </c>
      <c r="AR1856" s="2" t="s">
        <v>5615</v>
      </c>
    </row>
    <row r="1857" spans="1:84" s="2" customFormat="1" ht="30" hidden="1" x14ac:dyDescent="0.25">
      <c r="A1857" s="7"/>
      <c r="B1857" s="7"/>
      <c r="C1857" s="7"/>
      <c r="D1857" s="7"/>
      <c r="E1857" s="7"/>
      <c r="F1857" s="7"/>
      <c r="G1857" s="7"/>
      <c r="H1857" s="7"/>
      <c r="I1857" s="7"/>
      <c r="J1857" s="7"/>
      <c r="K1857" s="7"/>
      <c r="L1857" s="11" t="s">
        <v>4455</v>
      </c>
      <c r="M1857" s="2" t="s">
        <v>4456</v>
      </c>
      <c r="N1857" s="7">
        <v>35</v>
      </c>
      <c r="O1857" s="7">
        <v>176</v>
      </c>
      <c r="P1857" s="8">
        <v>41944.592361111114</v>
      </c>
      <c r="Q1857" s="7" t="s">
        <v>474</v>
      </c>
      <c r="R1857" s="7" t="s">
        <v>459</v>
      </c>
      <c r="S1857" s="7" t="s">
        <v>4446</v>
      </c>
      <c r="T1857" s="7" t="s">
        <v>484</v>
      </c>
      <c r="U1857" s="2">
        <f t="shared" si="588"/>
        <v>4</v>
      </c>
      <c r="V1857" s="2" t="b">
        <f t="shared" si="589"/>
        <v>1</v>
      </c>
      <c r="W1857" s="17" t="b">
        <f t="shared" si="590"/>
        <v>0</v>
      </c>
      <c r="X1857" s="2" t="b">
        <f t="shared" si="591"/>
        <v>1</v>
      </c>
      <c r="Y1857" s="2" t="b">
        <f t="shared" si="592"/>
        <v>0</v>
      </c>
      <c r="Z1857" s="2" t="b">
        <f t="shared" si="593"/>
        <v>0</v>
      </c>
      <c r="AA1857" s="2" t="b">
        <f t="shared" si="594"/>
        <v>0</v>
      </c>
      <c r="AB1857" s="2" t="b">
        <f t="shared" si="595"/>
        <v>1</v>
      </c>
      <c r="AC1857" s="2" t="b">
        <f t="shared" si="596"/>
        <v>0</v>
      </c>
      <c r="AD1857" s="2" t="b">
        <f t="shared" si="597"/>
        <v>0</v>
      </c>
      <c r="AE1857" s="2" t="b">
        <f t="shared" si="598"/>
        <v>1</v>
      </c>
      <c r="AF1857" s="2" t="b">
        <f t="shared" si="599"/>
        <v>0</v>
      </c>
      <c r="AG1857" s="2" t="b">
        <f t="shared" si="600"/>
        <v>0</v>
      </c>
      <c r="AH1857" s="17" t="b">
        <f t="shared" si="601"/>
        <v>0</v>
      </c>
      <c r="AI1857" s="2" t="b">
        <f t="shared" si="602"/>
        <v>0</v>
      </c>
      <c r="AJ1857" s="2" t="b">
        <f t="shared" si="603"/>
        <v>0</v>
      </c>
      <c r="AK1857" s="2" t="b">
        <f t="shared" si="604"/>
        <v>0</v>
      </c>
      <c r="AL1857" s="2" t="b">
        <f t="shared" si="605"/>
        <v>0</v>
      </c>
      <c r="AM1857" s="2" t="b">
        <f t="shared" si="606"/>
        <v>0</v>
      </c>
      <c r="AN1857" s="2" t="b">
        <f t="shared" si="607"/>
        <v>0</v>
      </c>
      <c r="AO1857" s="2" t="b">
        <v>0</v>
      </c>
      <c r="AP1857" s="2" t="b">
        <f t="shared" si="608"/>
        <v>0</v>
      </c>
      <c r="AQ1857" s="2" t="b">
        <v>0</v>
      </c>
      <c r="AR1857" s="7">
        <v>1</v>
      </c>
      <c r="AS1857" s="7">
        <v>3</v>
      </c>
      <c r="AT1857" s="7">
        <v>4</v>
      </c>
      <c r="AU1857" s="7">
        <v>8</v>
      </c>
      <c r="AV1857" s="7" t="s">
        <v>5615</v>
      </c>
      <c r="AW1857" s="7">
        <v>12</v>
      </c>
      <c r="AX1857" s="7">
        <v>13</v>
      </c>
      <c r="AY1857" s="7"/>
      <c r="AZ1857" s="7"/>
      <c r="BA1857" s="7"/>
      <c r="BB1857" s="7"/>
      <c r="BC1857" s="7"/>
      <c r="BD1857" s="7"/>
      <c r="BE1857" s="7"/>
      <c r="BF1857" s="7"/>
      <c r="BG1857" s="7"/>
      <c r="BH1857" s="7"/>
      <c r="BI1857" s="7"/>
      <c r="BJ1857" s="7"/>
      <c r="BK1857" s="7"/>
      <c r="BL1857" s="7"/>
    </row>
    <row r="1858" spans="1:84" s="2" customFormat="1" hidden="1" x14ac:dyDescent="0.25">
      <c r="A1858" s="7"/>
      <c r="L1858" s="11" t="s">
        <v>3088</v>
      </c>
      <c r="M1858" s="2" t="s">
        <v>3089</v>
      </c>
      <c r="N1858" s="2">
        <v>2010</v>
      </c>
      <c r="O1858" s="2">
        <v>3</v>
      </c>
      <c r="P1858" s="3">
        <v>40483.52847222222</v>
      </c>
      <c r="Q1858" s="2" t="s">
        <v>474</v>
      </c>
      <c r="R1858" s="2" t="s">
        <v>459</v>
      </c>
      <c r="S1858" s="2" t="s">
        <v>3081</v>
      </c>
      <c r="T1858" s="2" t="s">
        <v>484</v>
      </c>
      <c r="U1858" s="2">
        <f t="shared" ref="U1858:U1921" si="609">COUNTIF(V1858:AV1858,TRUE)</f>
        <v>5</v>
      </c>
      <c r="V1858" s="2" t="b">
        <f t="shared" ref="V1858:V1921" si="610">ISNUMBER(MATCH(1,AR1858:CH1858,0))</f>
        <v>1</v>
      </c>
      <c r="W1858" s="17" t="b">
        <f t="shared" ref="W1858:W1921" si="611">ISNUMBER(MATCH(2,AR1858:CH1858,0))</f>
        <v>0</v>
      </c>
      <c r="X1858" s="2" t="b">
        <f t="shared" ref="X1858:X1921" si="612">ISNUMBER(MATCH(4,AR1858:CH1858,0))</f>
        <v>1</v>
      </c>
      <c r="Y1858" s="2" t="b">
        <f t="shared" ref="Y1858:Y1921" si="613">ISNUMBER(MATCH(5,AR1858:CH1858,0))</f>
        <v>0</v>
      </c>
      <c r="Z1858" s="2" t="b">
        <f t="shared" ref="Z1858:Z1921" si="614">ISNUMBER(MATCH(6,AR1858:CH1858,0))</f>
        <v>0</v>
      </c>
      <c r="AA1858" s="2" t="b">
        <f t="shared" ref="AA1858:AA1921" si="615">ISNUMBER(MATCH(7,AR1858:CH1858,0))</f>
        <v>0</v>
      </c>
      <c r="AB1858" s="2" t="b">
        <f t="shared" ref="AB1858:AB1921" si="616">ISNUMBER(MATCH(8,AR1858:CH1858,0))</f>
        <v>1</v>
      </c>
      <c r="AC1858" s="2" t="b">
        <f t="shared" ref="AC1858:AC1921" si="617">ISNUMBER(MATCH(10,AR1858:CH1858,0))</f>
        <v>0</v>
      </c>
      <c r="AD1858" s="2" t="b">
        <f t="shared" ref="AD1858:AD1921" si="618">ISNUMBER(MATCH(11,AR1858:CH1858,0))</f>
        <v>1</v>
      </c>
      <c r="AE1858" s="2" t="b">
        <f t="shared" ref="AE1858:AE1921" si="619">ISNUMBER(MATCH(13,AR1858:CH1858,0))</f>
        <v>1</v>
      </c>
      <c r="AF1858" s="2" t="b">
        <f t="shared" ref="AF1858:AF1921" si="620">ISNUMBER(MATCH(14,AR1858:CH1858,0))</f>
        <v>0</v>
      </c>
      <c r="AG1858" s="2" t="b">
        <f t="shared" ref="AG1858:AG1921" si="621">ISNUMBER(MATCH(15,AR1858:CH1858,0))</f>
        <v>0</v>
      </c>
      <c r="AH1858" s="17" t="b">
        <f t="shared" ref="AH1858:AH1921" si="622">ISNUMBER(MATCH(16,AR1858:CH1858,0))</f>
        <v>0</v>
      </c>
      <c r="AI1858" s="2" t="b">
        <f t="shared" ref="AI1858:AI1921" si="623">ISNUMBER(MATCH(20,AQ1858:CG1858,0))</f>
        <v>0</v>
      </c>
      <c r="AJ1858" s="2" t="b">
        <f t="shared" ref="AJ1858:AJ1921" si="624">ISNUMBER(MATCH(21,AQ1858:CG1858,0))</f>
        <v>0</v>
      </c>
      <c r="AK1858" s="2" t="b">
        <f t="shared" ref="AK1858:AK1921" si="625">ISNUMBER(MATCH(22,AR1858:CH1858,0))</f>
        <v>0</v>
      </c>
      <c r="AL1858" s="2" t="b">
        <f t="shared" ref="AL1858:AL1921" si="626">ISNUMBER(MATCH(23,AR1858:CH1858,0))</f>
        <v>0</v>
      </c>
      <c r="AM1858" s="2" t="b">
        <f t="shared" ref="AM1858:AM1921" si="627">ISNUMBER(MATCH(30,AR1858:CH1858,0))</f>
        <v>0</v>
      </c>
      <c r="AN1858" s="2" t="b">
        <f t="shared" ref="AN1858:AN1921" si="628">ISNUMBER(MATCH(48,AR1858:CH1858,0))</f>
        <v>0</v>
      </c>
      <c r="AO1858" s="2" t="b">
        <v>0</v>
      </c>
      <c r="AP1858" s="2" t="b">
        <f t="shared" ref="AP1858:AP1921" si="629">ISNUMBER(MATCH(52,AR1858:CH1858,0))</f>
        <v>0</v>
      </c>
      <c r="AQ1858" s="2" t="b">
        <v>0</v>
      </c>
      <c r="AR1858" s="2">
        <v>1</v>
      </c>
      <c r="AS1858" s="2">
        <v>3</v>
      </c>
      <c r="AT1858" s="2">
        <v>4</v>
      </c>
      <c r="AU1858" s="2">
        <v>8</v>
      </c>
      <c r="AV1858" s="2" t="s">
        <v>5615</v>
      </c>
      <c r="AW1858" s="2">
        <v>11</v>
      </c>
      <c r="AX1858" s="2">
        <v>12</v>
      </c>
      <c r="AY1858" s="2">
        <v>13</v>
      </c>
    </row>
    <row r="1859" spans="1:84" s="2" customFormat="1" ht="30" hidden="1" x14ac:dyDescent="0.25">
      <c r="L1859" s="11" t="s">
        <v>5056</v>
      </c>
      <c r="M1859" s="2" t="s">
        <v>5057</v>
      </c>
      <c r="N1859" s="2">
        <v>2012</v>
      </c>
      <c r="O1859" s="2">
        <v>4</v>
      </c>
      <c r="P1859" s="3">
        <v>41183.521527777775</v>
      </c>
      <c r="Q1859" s="2" t="s">
        <v>4778</v>
      </c>
      <c r="R1859" s="2" t="s">
        <v>4779</v>
      </c>
      <c r="S1859" s="2" t="s">
        <v>5053</v>
      </c>
      <c r="T1859" s="2" t="s">
        <v>4781</v>
      </c>
      <c r="U1859" s="2">
        <f t="shared" si="609"/>
        <v>4</v>
      </c>
      <c r="V1859" s="2" t="b">
        <f t="shared" si="610"/>
        <v>1</v>
      </c>
      <c r="W1859" s="17" t="b">
        <f t="shared" si="611"/>
        <v>0</v>
      </c>
      <c r="X1859" s="2" t="b">
        <f t="shared" si="612"/>
        <v>1</v>
      </c>
      <c r="Y1859" s="2" t="b">
        <f t="shared" si="613"/>
        <v>0</v>
      </c>
      <c r="Z1859" s="2" t="b">
        <f t="shared" si="614"/>
        <v>0</v>
      </c>
      <c r="AA1859" s="2" t="b">
        <f t="shared" si="615"/>
        <v>1</v>
      </c>
      <c r="AB1859" s="2" t="b">
        <f t="shared" si="616"/>
        <v>0</v>
      </c>
      <c r="AC1859" s="2" t="b">
        <f t="shared" si="617"/>
        <v>0</v>
      </c>
      <c r="AD1859" s="2" t="b">
        <f t="shared" si="618"/>
        <v>0</v>
      </c>
      <c r="AE1859" s="2" t="b">
        <f t="shared" si="619"/>
        <v>1</v>
      </c>
      <c r="AF1859" s="2" t="b">
        <f t="shared" si="620"/>
        <v>0</v>
      </c>
      <c r="AG1859" s="2" t="b">
        <f t="shared" si="621"/>
        <v>0</v>
      </c>
      <c r="AH1859" s="17" t="b">
        <f t="shared" si="622"/>
        <v>0</v>
      </c>
      <c r="AI1859" s="2" t="b">
        <f t="shared" si="623"/>
        <v>0</v>
      </c>
      <c r="AJ1859" s="2" t="b">
        <f t="shared" si="624"/>
        <v>0</v>
      </c>
      <c r="AK1859" s="2" t="b">
        <f t="shared" si="625"/>
        <v>0</v>
      </c>
      <c r="AL1859" s="2" t="b">
        <f t="shared" si="626"/>
        <v>0</v>
      </c>
      <c r="AM1859" s="2" t="b">
        <f t="shared" si="627"/>
        <v>0</v>
      </c>
      <c r="AN1859" s="2" t="b">
        <f t="shared" si="628"/>
        <v>0</v>
      </c>
      <c r="AO1859" s="2" t="b">
        <v>0</v>
      </c>
      <c r="AP1859" s="2" t="b">
        <f t="shared" si="629"/>
        <v>0</v>
      </c>
      <c r="AQ1859" s="2" t="b">
        <v>0</v>
      </c>
      <c r="AR1859" s="2">
        <v>1</v>
      </c>
      <c r="AS1859" s="2">
        <v>4</v>
      </c>
      <c r="AT1859" s="2">
        <v>7</v>
      </c>
      <c r="AU1859" s="2" t="s">
        <v>5615</v>
      </c>
      <c r="AV1859" s="2">
        <v>13</v>
      </c>
    </row>
    <row r="1860" spans="1:84" s="84" customFormat="1" ht="210" x14ac:dyDescent="0.25">
      <c r="A1860" s="75" t="s">
        <v>5668</v>
      </c>
      <c r="B1860" s="75" t="s">
        <v>5711</v>
      </c>
      <c r="C1860" s="75" t="s">
        <v>5943</v>
      </c>
      <c r="D1860" s="90" t="s">
        <v>5852</v>
      </c>
      <c r="E1860" s="90" t="s">
        <v>5944</v>
      </c>
      <c r="F1860" s="90" t="s">
        <v>5693</v>
      </c>
      <c r="G1860" s="90" t="s">
        <v>5945</v>
      </c>
      <c r="H1860" s="90" t="s">
        <v>5946</v>
      </c>
      <c r="I1860" s="90" t="s">
        <v>5947</v>
      </c>
      <c r="J1860" s="90"/>
      <c r="K1860" s="75"/>
      <c r="L1860" s="90" t="s">
        <v>156</v>
      </c>
      <c r="M1860" s="90" t="s">
        <v>157</v>
      </c>
      <c r="N1860" s="90">
        <v>35</v>
      </c>
      <c r="O1860" s="90">
        <v>1</v>
      </c>
      <c r="P1860" s="92">
        <v>41640.620833333334</v>
      </c>
      <c r="Q1860" s="90" t="s">
        <v>11</v>
      </c>
      <c r="R1860" s="90" t="s">
        <v>9</v>
      </c>
      <c r="S1860" s="90" t="s">
        <v>158</v>
      </c>
      <c r="T1860" s="90" t="s">
        <v>13</v>
      </c>
      <c r="U1860" s="90">
        <f t="shared" si="609"/>
        <v>7</v>
      </c>
      <c r="V1860" s="90" t="b">
        <f t="shared" si="610"/>
        <v>1</v>
      </c>
      <c r="W1860" s="90" t="b">
        <f t="shared" si="611"/>
        <v>1</v>
      </c>
      <c r="X1860" s="90" t="b">
        <f t="shared" si="612"/>
        <v>1</v>
      </c>
      <c r="Y1860" s="90" t="b">
        <f t="shared" si="613"/>
        <v>0</v>
      </c>
      <c r="Z1860" s="90" t="b">
        <f t="shared" si="614"/>
        <v>1</v>
      </c>
      <c r="AA1860" s="90" t="b">
        <f t="shared" si="615"/>
        <v>0</v>
      </c>
      <c r="AB1860" s="90" t="b">
        <f t="shared" si="616"/>
        <v>1</v>
      </c>
      <c r="AC1860" s="90" t="b">
        <f t="shared" si="617"/>
        <v>0</v>
      </c>
      <c r="AD1860" s="90" t="b">
        <f t="shared" si="618"/>
        <v>1</v>
      </c>
      <c r="AE1860" s="90" t="b">
        <f t="shared" si="619"/>
        <v>0</v>
      </c>
      <c r="AF1860" s="90" t="b">
        <f t="shared" si="620"/>
        <v>0</v>
      </c>
      <c r="AG1860" s="90" t="b">
        <f t="shared" si="621"/>
        <v>1</v>
      </c>
      <c r="AH1860" s="90" t="b">
        <f t="shared" si="622"/>
        <v>0</v>
      </c>
      <c r="AI1860" s="90" t="b">
        <f t="shared" si="623"/>
        <v>0</v>
      </c>
      <c r="AJ1860" s="90" t="b">
        <f t="shared" si="624"/>
        <v>0</v>
      </c>
      <c r="AK1860" s="90" t="b">
        <f t="shared" si="625"/>
        <v>0</v>
      </c>
      <c r="AL1860" s="90" t="b">
        <f t="shared" si="626"/>
        <v>0</v>
      </c>
      <c r="AM1860" s="90" t="b">
        <f t="shared" si="627"/>
        <v>0</v>
      </c>
      <c r="AN1860" s="90" t="b">
        <f t="shared" si="628"/>
        <v>0</v>
      </c>
      <c r="AO1860" s="90" t="b">
        <v>0</v>
      </c>
      <c r="AP1860" s="90" t="b">
        <f t="shared" si="629"/>
        <v>0</v>
      </c>
      <c r="AQ1860" s="90" t="b">
        <v>0</v>
      </c>
      <c r="AR1860" s="2">
        <v>1</v>
      </c>
      <c r="AS1860" s="2">
        <v>2</v>
      </c>
      <c r="AT1860" s="2">
        <v>3</v>
      </c>
      <c r="AU1860" s="2">
        <v>4</v>
      </c>
      <c r="AV1860" s="2">
        <v>6</v>
      </c>
      <c r="AW1860" s="2">
        <v>8</v>
      </c>
      <c r="AX1860" s="2" t="s">
        <v>5615</v>
      </c>
      <c r="AY1860" s="2">
        <v>11</v>
      </c>
      <c r="AZ1860" s="2">
        <v>15</v>
      </c>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row>
    <row r="1861" spans="1:84" s="2" customFormat="1" ht="30" hidden="1" x14ac:dyDescent="0.25">
      <c r="A1861" s="7"/>
      <c r="L1861" s="11" t="s">
        <v>3145</v>
      </c>
      <c r="M1861" s="2" t="s">
        <v>3146</v>
      </c>
      <c r="N1861" s="2">
        <v>39</v>
      </c>
      <c r="O1861" s="2">
        <v>2</v>
      </c>
      <c r="P1861" s="3">
        <v>41730.53402777778</v>
      </c>
      <c r="Q1861" s="2" t="s">
        <v>474</v>
      </c>
      <c r="R1861" s="2" t="s">
        <v>459</v>
      </c>
      <c r="S1861" s="2" t="s">
        <v>3147</v>
      </c>
      <c r="T1861" s="2" t="s">
        <v>476</v>
      </c>
      <c r="U1861" s="2">
        <f t="shared" si="609"/>
        <v>1</v>
      </c>
      <c r="V1861" s="2" t="b">
        <f t="shared" si="610"/>
        <v>0</v>
      </c>
      <c r="W1861" s="17" t="b">
        <f t="shared" si="611"/>
        <v>0</v>
      </c>
      <c r="X1861" s="2" t="b">
        <f t="shared" si="612"/>
        <v>1</v>
      </c>
      <c r="Y1861" s="2" t="b">
        <f t="shared" si="613"/>
        <v>0</v>
      </c>
      <c r="Z1861" s="2" t="b">
        <f t="shared" si="614"/>
        <v>0</v>
      </c>
      <c r="AA1861" s="2" t="b">
        <f t="shared" si="615"/>
        <v>0</v>
      </c>
      <c r="AB1861" s="2" t="b">
        <f t="shared" si="616"/>
        <v>0</v>
      </c>
      <c r="AC1861" s="2" t="b">
        <f t="shared" si="617"/>
        <v>0</v>
      </c>
      <c r="AD1861" s="2" t="b">
        <f t="shared" si="618"/>
        <v>0</v>
      </c>
      <c r="AE1861" s="2" t="b">
        <f t="shared" si="619"/>
        <v>0</v>
      </c>
      <c r="AF1861" s="2" t="b">
        <f t="shared" si="620"/>
        <v>0</v>
      </c>
      <c r="AG1861" s="2" t="b">
        <f t="shared" si="621"/>
        <v>0</v>
      </c>
      <c r="AH1861" s="17" t="b">
        <f t="shared" si="622"/>
        <v>0</v>
      </c>
      <c r="AI1861" s="2" t="b">
        <f t="shared" si="623"/>
        <v>0</v>
      </c>
      <c r="AJ1861" s="2" t="b">
        <f t="shared" si="624"/>
        <v>0</v>
      </c>
      <c r="AK1861" s="2" t="b">
        <f t="shared" si="625"/>
        <v>0</v>
      </c>
      <c r="AL1861" s="2" t="b">
        <f t="shared" si="626"/>
        <v>0</v>
      </c>
      <c r="AM1861" s="2" t="b">
        <f t="shared" si="627"/>
        <v>0</v>
      </c>
      <c r="AN1861" s="2" t="b">
        <f t="shared" si="628"/>
        <v>0</v>
      </c>
      <c r="AO1861" s="2" t="b">
        <v>0</v>
      </c>
      <c r="AP1861" s="2" t="b">
        <f t="shared" si="629"/>
        <v>0</v>
      </c>
      <c r="AQ1861" s="2" t="b">
        <v>0</v>
      </c>
      <c r="AR1861" s="2">
        <v>4</v>
      </c>
    </row>
    <row r="1862" spans="1:84" s="2" customFormat="1" hidden="1" x14ac:dyDescent="0.25">
      <c r="A1862" s="7"/>
      <c r="L1862" s="11" t="s">
        <v>3217</v>
      </c>
      <c r="M1862" s="2" t="s">
        <v>3218</v>
      </c>
      <c r="N1862" s="7">
        <v>2012</v>
      </c>
      <c r="O1862" s="7">
        <v>1</v>
      </c>
      <c r="P1862" s="8">
        <v>40940.491666666669</v>
      </c>
      <c r="Q1862" s="7" t="s">
        <v>474</v>
      </c>
      <c r="R1862" s="7" t="s">
        <v>459</v>
      </c>
      <c r="S1862" s="7" t="s">
        <v>3178</v>
      </c>
      <c r="T1862" s="7" t="s">
        <v>484</v>
      </c>
      <c r="U1862" s="2">
        <f t="shared" si="609"/>
        <v>2</v>
      </c>
      <c r="V1862" s="2" t="b">
        <f t="shared" si="610"/>
        <v>1</v>
      </c>
      <c r="W1862" s="17" t="b">
        <f t="shared" si="611"/>
        <v>0</v>
      </c>
      <c r="X1862" s="2" t="b">
        <f t="shared" si="612"/>
        <v>1</v>
      </c>
      <c r="Y1862" s="2" t="b">
        <f t="shared" si="613"/>
        <v>0</v>
      </c>
      <c r="Z1862" s="2" t="b">
        <f t="shared" si="614"/>
        <v>0</v>
      </c>
      <c r="AA1862" s="2" t="b">
        <f t="shared" si="615"/>
        <v>0</v>
      </c>
      <c r="AB1862" s="2" t="b">
        <f t="shared" si="616"/>
        <v>0</v>
      </c>
      <c r="AC1862" s="2" t="b">
        <f t="shared" si="617"/>
        <v>0</v>
      </c>
      <c r="AD1862" s="2" t="b">
        <f t="shared" si="618"/>
        <v>0</v>
      </c>
      <c r="AE1862" s="2" t="b">
        <f t="shared" si="619"/>
        <v>0</v>
      </c>
      <c r="AF1862" s="2" t="b">
        <f t="shared" si="620"/>
        <v>0</v>
      </c>
      <c r="AG1862" s="2" t="b">
        <f t="shared" si="621"/>
        <v>0</v>
      </c>
      <c r="AH1862" s="17" t="b">
        <f t="shared" si="622"/>
        <v>0</v>
      </c>
      <c r="AI1862" s="2" t="b">
        <f t="shared" si="623"/>
        <v>0</v>
      </c>
      <c r="AJ1862" s="2" t="b">
        <f t="shared" si="624"/>
        <v>0</v>
      </c>
      <c r="AK1862" s="2" t="b">
        <f t="shared" si="625"/>
        <v>0</v>
      </c>
      <c r="AL1862" s="2" t="b">
        <f t="shared" si="626"/>
        <v>0</v>
      </c>
      <c r="AM1862" s="2" t="b">
        <f t="shared" si="627"/>
        <v>0</v>
      </c>
      <c r="AN1862" s="2" t="b">
        <f t="shared" si="628"/>
        <v>0</v>
      </c>
      <c r="AO1862" s="2" t="b">
        <v>0</v>
      </c>
      <c r="AP1862" s="2" t="b">
        <f t="shared" si="629"/>
        <v>0</v>
      </c>
      <c r="AQ1862" s="2" t="b">
        <v>0</v>
      </c>
      <c r="AR1862" s="7">
        <v>1</v>
      </c>
      <c r="AS1862" s="7">
        <v>4</v>
      </c>
      <c r="AT1862" s="7"/>
      <c r="AU1862" s="7"/>
      <c r="AV1862" s="7"/>
      <c r="AW1862" s="7"/>
      <c r="AX1862" s="7"/>
      <c r="AY1862" s="7"/>
      <c r="AZ1862" s="7"/>
      <c r="BA1862" s="7"/>
      <c r="BB1862" s="7"/>
      <c r="BC1862" s="7"/>
      <c r="BD1862" s="7"/>
      <c r="BE1862" s="7"/>
      <c r="BF1862" s="7"/>
      <c r="BG1862" s="7"/>
      <c r="BH1862" s="7"/>
      <c r="BI1862" s="7"/>
      <c r="BJ1862" s="7"/>
      <c r="BK1862" s="7"/>
      <c r="BL1862" s="7"/>
    </row>
    <row r="1863" spans="1:84" s="2" customFormat="1" ht="30" hidden="1" x14ac:dyDescent="0.25">
      <c r="A1863" s="7"/>
      <c r="L1863" s="11" t="s">
        <v>3209</v>
      </c>
      <c r="M1863" s="2" t="s">
        <v>3210</v>
      </c>
      <c r="N1863" s="7">
        <v>59</v>
      </c>
      <c r="O1863" s="7">
        <v>4</v>
      </c>
      <c r="P1863" s="8">
        <v>41609.37222222222</v>
      </c>
      <c r="Q1863" s="7" t="s">
        <v>474</v>
      </c>
      <c r="R1863" s="7" t="s">
        <v>459</v>
      </c>
      <c r="S1863" s="7" t="s">
        <v>3178</v>
      </c>
      <c r="T1863" s="7" t="s">
        <v>484</v>
      </c>
      <c r="U1863" s="2">
        <f t="shared" si="609"/>
        <v>2</v>
      </c>
      <c r="V1863" s="2" t="b">
        <f t="shared" si="610"/>
        <v>1</v>
      </c>
      <c r="W1863" s="17" t="b">
        <f t="shared" si="611"/>
        <v>0</v>
      </c>
      <c r="X1863" s="2" t="b">
        <f t="shared" si="612"/>
        <v>1</v>
      </c>
      <c r="Y1863" s="2" t="b">
        <f t="shared" si="613"/>
        <v>0</v>
      </c>
      <c r="Z1863" s="2" t="b">
        <f t="shared" si="614"/>
        <v>0</v>
      </c>
      <c r="AA1863" s="2" t="b">
        <f t="shared" si="615"/>
        <v>0</v>
      </c>
      <c r="AB1863" s="2" t="b">
        <f t="shared" si="616"/>
        <v>0</v>
      </c>
      <c r="AC1863" s="2" t="b">
        <f t="shared" si="617"/>
        <v>0</v>
      </c>
      <c r="AD1863" s="2" t="b">
        <f t="shared" si="618"/>
        <v>0</v>
      </c>
      <c r="AE1863" s="2" t="b">
        <f t="shared" si="619"/>
        <v>0</v>
      </c>
      <c r="AF1863" s="2" t="b">
        <f t="shared" si="620"/>
        <v>0</v>
      </c>
      <c r="AG1863" s="2" t="b">
        <f t="shared" si="621"/>
        <v>0</v>
      </c>
      <c r="AH1863" s="17" t="b">
        <f t="shared" si="622"/>
        <v>0</v>
      </c>
      <c r="AI1863" s="2" t="b">
        <f t="shared" si="623"/>
        <v>0</v>
      </c>
      <c r="AJ1863" s="2" t="b">
        <f t="shared" si="624"/>
        <v>0</v>
      </c>
      <c r="AK1863" s="2" t="b">
        <f t="shared" si="625"/>
        <v>0</v>
      </c>
      <c r="AL1863" s="2" t="b">
        <f t="shared" si="626"/>
        <v>0</v>
      </c>
      <c r="AM1863" s="2" t="b">
        <f t="shared" si="627"/>
        <v>0</v>
      </c>
      <c r="AN1863" s="2" t="b">
        <f t="shared" si="628"/>
        <v>0</v>
      </c>
      <c r="AO1863" s="2" t="b">
        <v>0</v>
      </c>
      <c r="AP1863" s="2" t="b">
        <f t="shared" si="629"/>
        <v>0</v>
      </c>
      <c r="AQ1863" s="2" t="b">
        <v>0</v>
      </c>
      <c r="AR1863" s="7">
        <v>1</v>
      </c>
      <c r="AS1863" s="7">
        <v>3</v>
      </c>
      <c r="AT1863" s="7">
        <v>4</v>
      </c>
      <c r="AU1863" s="7" t="s">
        <v>5615</v>
      </c>
      <c r="AV1863" s="7"/>
      <c r="AW1863" s="7"/>
      <c r="AX1863" s="7"/>
      <c r="AY1863" s="7"/>
      <c r="AZ1863" s="7"/>
      <c r="BA1863" s="7"/>
      <c r="BB1863" s="7"/>
      <c r="BC1863" s="7"/>
      <c r="BD1863" s="7"/>
      <c r="BE1863" s="7"/>
      <c r="BF1863" s="7"/>
      <c r="BG1863" s="7"/>
      <c r="BH1863" s="7"/>
      <c r="BI1863" s="7"/>
      <c r="BJ1863" s="7"/>
      <c r="BK1863" s="7"/>
      <c r="BL1863" s="7"/>
      <c r="BP1863" s="7"/>
      <c r="BQ1863" s="7"/>
      <c r="BR1863" s="7"/>
      <c r="BS1863" s="7"/>
      <c r="BT1863" s="7"/>
      <c r="BU1863" s="7"/>
      <c r="BV1863" s="7"/>
      <c r="BW1863" s="7"/>
      <c r="BX1863" s="7"/>
      <c r="BY1863" s="7"/>
      <c r="BZ1863" s="7"/>
      <c r="CA1863" s="7"/>
      <c r="CB1863" s="7"/>
      <c r="CC1863" s="7"/>
      <c r="CD1863" s="7"/>
      <c r="CE1863" s="7"/>
    </row>
    <row r="1864" spans="1:84" s="2" customFormat="1" ht="30" hidden="1" x14ac:dyDescent="0.25">
      <c r="A1864" s="7"/>
      <c r="B1864" s="7"/>
      <c r="C1864" s="7"/>
      <c r="D1864" s="7"/>
      <c r="E1864" s="7"/>
      <c r="F1864" s="7"/>
      <c r="G1864" s="7"/>
      <c r="H1864" s="7"/>
      <c r="I1864" s="7"/>
      <c r="J1864" s="7"/>
      <c r="K1864" s="7"/>
      <c r="L1864" s="20" t="s">
        <v>3982</v>
      </c>
      <c r="M1864" s="5" t="s">
        <v>3983</v>
      </c>
      <c r="N1864" s="5">
        <v>26</v>
      </c>
      <c r="O1864" s="5">
        <v>2</v>
      </c>
      <c r="P1864" s="10">
        <v>41456.392361111109</v>
      </c>
      <c r="Q1864" s="5" t="s">
        <v>752</v>
      </c>
      <c r="R1864" s="5" t="s">
        <v>459</v>
      </c>
      <c r="S1864" s="5" t="s">
        <v>3984</v>
      </c>
      <c r="T1864" s="5" t="s">
        <v>2839</v>
      </c>
      <c r="U1864" s="2">
        <f t="shared" si="609"/>
        <v>5</v>
      </c>
      <c r="V1864" s="2" t="b">
        <f t="shared" si="610"/>
        <v>1</v>
      </c>
      <c r="W1864" s="17" t="b">
        <f t="shared" si="611"/>
        <v>0</v>
      </c>
      <c r="X1864" s="2" t="b">
        <f t="shared" si="612"/>
        <v>1</v>
      </c>
      <c r="Y1864" s="2" t="b">
        <f t="shared" si="613"/>
        <v>0</v>
      </c>
      <c r="Z1864" s="2" t="b">
        <f t="shared" si="614"/>
        <v>0</v>
      </c>
      <c r="AA1864" s="2" t="b">
        <f t="shared" si="615"/>
        <v>0</v>
      </c>
      <c r="AB1864" s="2" t="b">
        <f t="shared" si="616"/>
        <v>0</v>
      </c>
      <c r="AC1864" s="2" t="b">
        <f t="shared" si="617"/>
        <v>1</v>
      </c>
      <c r="AD1864" s="2" t="b">
        <f t="shared" si="618"/>
        <v>0</v>
      </c>
      <c r="AE1864" s="2" t="b">
        <f t="shared" si="619"/>
        <v>0</v>
      </c>
      <c r="AF1864" s="2" t="b">
        <f t="shared" si="620"/>
        <v>0</v>
      </c>
      <c r="AG1864" s="2" t="b">
        <f t="shared" si="621"/>
        <v>1</v>
      </c>
      <c r="AH1864" s="17" t="b">
        <f t="shared" si="622"/>
        <v>0</v>
      </c>
      <c r="AI1864" s="2" t="b">
        <f t="shared" si="623"/>
        <v>0</v>
      </c>
      <c r="AJ1864" s="2" t="b">
        <f t="shared" si="624"/>
        <v>0</v>
      </c>
      <c r="AK1864" s="2" t="b">
        <f t="shared" si="625"/>
        <v>0</v>
      </c>
      <c r="AL1864" s="2" t="b">
        <f t="shared" si="626"/>
        <v>0</v>
      </c>
      <c r="AM1864" s="2" t="b">
        <f t="shared" si="627"/>
        <v>0</v>
      </c>
      <c r="AN1864" s="2" t="b">
        <f t="shared" si="628"/>
        <v>0</v>
      </c>
      <c r="AO1864" s="2" t="b">
        <v>0</v>
      </c>
      <c r="AP1864" s="2" t="b">
        <f t="shared" si="629"/>
        <v>1</v>
      </c>
      <c r="AQ1864" s="2" t="b">
        <v>0</v>
      </c>
      <c r="AR1864" s="5">
        <v>1</v>
      </c>
      <c r="AS1864" s="5">
        <v>3</v>
      </c>
      <c r="AT1864" s="5">
        <v>4</v>
      </c>
      <c r="AU1864" s="5" t="s">
        <v>5615</v>
      </c>
      <c r="AV1864" s="5">
        <v>10</v>
      </c>
      <c r="AW1864" s="5">
        <v>15</v>
      </c>
      <c r="AX1864" s="5">
        <v>52</v>
      </c>
      <c r="AY1864" s="5"/>
      <c r="AZ1864" s="5"/>
      <c r="BA1864" s="5"/>
      <c r="BB1864" s="5"/>
      <c r="BC1864" s="5"/>
      <c r="BD1864" s="5"/>
      <c r="BE1864" s="5"/>
      <c r="BF1864" s="5"/>
      <c r="BG1864" s="5"/>
      <c r="BH1864" s="5"/>
      <c r="BI1864" s="5"/>
      <c r="BJ1864" s="5"/>
      <c r="BK1864" s="5"/>
      <c r="BL1864" s="5"/>
      <c r="BP1864" s="7"/>
      <c r="BQ1864" s="7"/>
      <c r="BR1864" s="7"/>
      <c r="BS1864" s="7"/>
      <c r="BT1864" s="7"/>
      <c r="BU1864" s="7"/>
      <c r="BV1864" s="7"/>
      <c r="BW1864" s="7"/>
      <c r="BX1864" s="7"/>
      <c r="BY1864" s="7"/>
      <c r="BZ1864" s="7"/>
      <c r="CA1864" s="7"/>
      <c r="CB1864" s="7"/>
      <c r="CC1864" s="7"/>
      <c r="CD1864" s="7"/>
      <c r="CE1864" s="7"/>
    </row>
    <row r="1865" spans="1:84" s="2" customFormat="1" hidden="1" x14ac:dyDescent="0.25">
      <c r="A1865" s="7"/>
      <c r="L1865" s="11" t="s">
        <v>4457</v>
      </c>
      <c r="M1865" s="2" t="s">
        <v>4458</v>
      </c>
      <c r="N1865" s="7">
        <v>53</v>
      </c>
      <c r="O1865" s="7">
        <v>1</v>
      </c>
      <c r="P1865" s="8">
        <v>41913.411805555559</v>
      </c>
      <c r="Q1865" s="7" t="s">
        <v>2658</v>
      </c>
      <c r="R1865" s="7" t="s">
        <v>459</v>
      </c>
      <c r="S1865" s="7" t="s">
        <v>4446</v>
      </c>
      <c r="T1865" s="7" t="s">
        <v>484</v>
      </c>
      <c r="U1865" s="2">
        <f t="shared" si="609"/>
        <v>3</v>
      </c>
      <c r="V1865" s="2" t="b">
        <f t="shared" si="610"/>
        <v>1</v>
      </c>
      <c r="W1865" s="17" t="b">
        <f t="shared" si="611"/>
        <v>0</v>
      </c>
      <c r="X1865" s="2" t="b">
        <f t="shared" si="612"/>
        <v>0</v>
      </c>
      <c r="Y1865" s="2" t="b">
        <f t="shared" si="613"/>
        <v>0</v>
      </c>
      <c r="Z1865" s="2" t="b">
        <f t="shared" si="614"/>
        <v>0</v>
      </c>
      <c r="AA1865" s="2" t="b">
        <f t="shared" si="615"/>
        <v>0</v>
      </c>
      <c r="AB1865" s="2" t="b">
        <f t="shared" si="616"/>
        <v>1</v>
      </c>
      <c r="AC1865" s="2" t="b">
        <f t="shared" si="617"/>
        <v>0</v>
      </c>
      <c r="AD1865" s="2" t="b">
        <f t="shared" si="618"/>
        <v>0</v>
      </c>
      <c r="AE1865" s="2" t="b">
        <f t="shared" si="619"/>
        <v>1</v>
      </c>
      <c r="AF1865" s="2" t="b">
        <f t="shared" si="620"/>
        <v>0</v>
      </c>
      <c r="AG1865" s="2" t="b">
        <f t="shared" si="621"/>
        <v>0</v>
      </c>
      <c r="AH1865" s="17" t="b">
        <f t="shared" si="622"/>
        <v>0</v>
      </c>
      <c r="AI1865" s="2" t="b">
        <f t="shared" si="623"/>
        <v>0</v>
      </c>
      <c r="AJ1865" s="2" t="b">
        <f t="shared" si="624"/>
        <v>0</v>
      </c>
      <c r="AK1865" s="2" t="b">
        <f t="shared" si="625"/>
        <v>0</v>
      </c>
      <c r="AL1865" s="2" t="b">
        <f t="shared" si="626"/>
        <v>0</v>
      </c>
      <c r="AM1865" s="2" t="b">
        <f t="shared" si="627"/>
        <v>0</v>
      </c>
      <c r="AN1865" s="2" t="b">
        <f t="shared" si="628"/>
        <v>0</v>
      </c>
      <c r="AO1865" s="2" t="b">
        <v>0</v>
      </c>
      <c r="AP1865" s="2" t="b">
        <f t="shared" si="629"/>
        <v>0</v>
      </c>
      <c r="AQ1865" s="2" t="b">
        <v>0</v>
      </c>
      <c r="AR1865" s="7">
        <v>1</v>
      </c>
      <c r="AS1865" s="7">
        <v>8</v>
      </c>
      <c r="AT1865" s="7">
        <v>13</v>
      </c>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row>
    <row r="1866" spans="1:84" s="2" customFormat="1" hidden="1" x14ac:dyDescent="0.25">
      <c r="A1866" s="7"/>
      <c r="L1866" s="11" t="s">
        <v>3298</v>
      </c>
      <c r="M1866" s="2" t="s">
        <v>3299</v>
      </c>
      <c r="N1866" s="7">
        <v>19</v>
      </c>
      <c r="O1866" s="7">
        <v>1</v>
      </c>
      <c r="P1866" s="8">
        <v>40360.398611111108</v>
      </c>
      <c r="Q1866" s="7" t="s">
        <v>474</v>
      </c>
      <c r="R1866" s="7" t="s">
        <v>459</v>
      </c>
      <c r="S1866" s="7" t="s">
        <v>3297</v>
      </c>
      <c r="T1866" s="7" t="s">
        <v>484</v>
      </c>
      <c r="U1866" s="2">
        <f t="shared" si="609"/>
        <v>0</v>
      </c>
      <c r="V1866" s="2" t="b">
        <f t="shared" si="610"/>
        <v>0</v>
      </c>
      <c r="W1866" s="17" t="b">
        <f t="shared" si="611"/>
        <v>0</v>
      </c>
      <c r="X1866" s="2" t="b">
        <f t="shared" si="612"/>
        <v>0</v>
      </c>
      <c r="Y1866" s="2" t="b">
        <f t="shared" si="613"/>
        <v>0</v>
      </c>
      <c r="Z1866" s="2" t="b">
        <f t="shared" si="614"/>
        <v>0</v>
      </c>
      <c r="AA1866" s="2" t="b">
        <f t="shared" si="615"/>
        <v>0</v>
      </c>
      <c r="AB1866" s="2" t="b">
        <f t="shared" si="616"/>
        <v>0</v>
      </c>
      <c r="AC1866" s="2" t="b">
        <f t="shared" si="617"/>
        <v>0</v>
      </c>
      <c r="AD1866" s="2" t="b">
        <f t="shared" si="618"/>
        <v>0</v>
      </c>
      <c r="AE1866" s="2" t="b">
        <f t="shared" si="619"/>
        <v>0</v>
      </c>
      <c r="AF1866" s="2" t="b">
        <f t="shared" si="620"/>
        <v>0</v>
      </c>
      <c r="AG1866" s="2" t="b">
        <f t="shared" si="621"/>
        <v>0</v>
      </c>
      <c r="AH1866" s="17" t="b">
        <f t="shared" si="622"/>
        <v>0</v>
      </c>
      <c r="AI1866" s="2" t="b">
        <f t="shared" si="623"/>
        <v>0</v>
      </c>
      <c r="AJ1866" s="2" t="b">
        <f t="shared" si="624"/>
        <v>0</v>
      </c>
      <c r="AK1866" s="2" t="b">
        <f t="shared" si="625"/>
        <v>0</v>
      </c>
      <c r="AL1866" s="2" t="b">
        <f t="shared" si="626"/>
        <v>0</v>
      </c>
      <c r="AM1866" s="2" t="b">
        <f t="shared" si="627"/>
        <v>0</v>
      </c>
      <c r="AN1866" s="2" t="b">
        <f t="shared" si="628"/>
        <v>0</v>
      </c>
      <c r="AO1866" s="2" t="b">
        <v>0</v>
      </c>
      <c r="AP1866" s="2" t="b">
        <f t="shared" si="629"/>
        <v>0</v>
      </c>
      <c r="AQ1866" s="2" t="b">
        <v>0</v>
      </c>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Q1866" s="7"/>
      <c r="BR1866" s="7"/>
      <c r="BS1866" s="7"/>
      <c r="BT1866" s="7"/>
      <c r="BU1866" s="7"/>
      <c r="BV1866" s="7"/>
      <c r="BW1866" s="7"/>
      <c r="BX1866" s="7"/>
      <c r="BY1866" s="7"/>
      <c r="BZ1866" s="7"/>
      <c r="CA1866" s="7"/>
      <c r="CB1866" s="7"/>
      <c r="CC1866" s="7"/>
      <c r="CD1866" s="7"/>
      <c r="CE1866" s="7"/>
    </row>
    <row r="1867" spans="1:84" s="2" customFormat="1" ht="30" hidden="1" x14ac:dyDescent="0.25">
      <c r="L1867" s="11" t="s">
        <v>314</v>
      </c>
      <c r="M1867" s="2" t="s">
        <v>315</v>
      </c>
      <c r="N1867" s="7">
        <v>2013</v>
      </c>
      <c r="O1867" s="7">
        <v>1</v>
      </c>
      <c r="P1867" s="8">
        <v>41456.368055555555</v>
      </c>
      <c r="Q1867" s="7" t="s">
        <v>16</v>
      </c>
      <c r="R1867" s="7" t="s">
        <v>9</v>
      </c>
      <c r="S1867" s="7" t="s">
        <v>311</v>
      </c>
      <c r="T1867" s="7" t="s">
        <v>13</v>
      </c>
      <c r="U1867" s="2">
        <f t="shared" si="609"/>
        <v>0</v>
      </c>
      <c r="V1867" s="2" t="b">
        <f t="shared" si="610"/>
        <v>0</v>
      </c>
      <c r="W1867" s="17" t="b">
        <f t="shared" si="611"/>
        <v>0</v>
      </c>
      <c r="X1867" s="2" t="b">
        <f t="shared" si="612"/>
        <v>0</v>
      </c>
      <c r="Y1867" s="2" t="b">
        <f t="shared" si="613"/>
        <v>0</v>
      </c>
      <c r="Z1867" s="2" t="b">
        <f t="shared" si="614"/>
        <v>0</v>
      </c>
      <c r="AA1867" s="2" t="b">
        <f t="shared" si="615"/>
        <v>0</v>
      </c>
      <c r="AB1867" s="2" t="b">
        <f t="shared" si="616"/>
        <v>0</v>
      </c>
      <c r="AC1867" s="2" t="b">
        <f t="shared" si="617"/>
        <v>0</v>
      </c>
      <c r="AD1867" s="2" t="b">
        <f t="shared" si="618"/>
        <v>0</v>
      </c>
      <c r="AE1867" s="2" t="b">
        <f t="shared" si="619"/>
        <v>0</v>
      </c>
      <c r="AF1867" s="2" t="b">
        <f t="shared" si="620"/>
        <v>0</v>
      </c>
      <c r="AG1867" s="2" t="b">
        <f t="shared" si="621"/>
        <v>0</v>
      </c>
      <c r="AH1867" s="17" t="b">
        <f t="shared" si="622"/>
        <v>0</v>
      </c>
      <c r="AI1867" s="2" t="b">
        <f t="shared" si="623"/>
        <v>0</v>
      </c>
      <c r="AJ1867" s="2" t="b">
        <f t="shared" si="624"/>
        <v>0</v>
      </c>
      <c r="AK1867" s="2" t="b">
        <f t="shared" si="625"/>
        <v>0</v>
      </c>
      <c r="AL1867" s="2" t="b">
        <f t="shared" si="626"/>
        <v>0</v>
      </c>
      <c r="AM1867" s="2" t="b">
        <f t="shared" si="627"/>
        <v>0</v>
      </c>
      <c r="AN1867" s="2" t="b">
        <f t="shared" si="628"/>
        <v>0</v>
      </c>
      <c r="AO1867" s="2" t="b">
        <v>0</v>
      </c>
      <c r="AP1867" s="2" t="b">
        <f t="shared" si="629"/>
        <v>0</v>
      </c>
      <c r="AQ1867" s="2" t="b">
        <v>0</v>
      </c>
      <c r="AR1867" s="7" t="s">
        <v>5615</v>
      </c>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row>
    <row r="1868" spans="1:84" s="2" customFormat="1" hidden="1" x14ac:dyDescent="0.25">
      <c r="L1868" s="11" t="s">
        <v>5019</v>
      </c>
      <c r="M1868" s="2" t="s">
        <v>5020</v>
      </c>
      <c r="N1868" s="2">
        <v>1</v>
      </c>
      <c r="O1868" s="2">
        <v>1</v>
      </c>
      <c r="P1868" s="4">
        <v>42491</v>
      </c>
      <c r="Q1868" s="2" t="s">
        <v>4778</v>
      </c>
      <c r="R1868" s="2" t="s">
        <v>4779</v>
      </c>
      <c r="S1868" s="2" t="s">
        <v>5014</v>
      </c>
      <c r="T1868" s="2" t="s">
        <v>4781</v>
      </c>
      <c r="U1868" s="2">
        <f t="shared" si="609"/>
        <v>1</v>
      </c>
      <c r="V1868" s="2" t="b">
        <f t="shared" si="610"/>
        <v>1</v>
      </c>
      <c r="W1868" s="17" t="b">
        <f t="shared" si="611"/>
        <v>0</v>
      </c>
      <c r="X1868" s="2" t="b">
        <f t="shared" si="612"/>
        <v>0</v>
      </c>
      <c r="Y1868" s="2" t="b">
        <f t="shared" si="613"/>
        <v>0</v>
      </c>
      <c r="Z1868" s="2" t="b">
        <f t="shared" si="614"/>
        <v>0</v>
      </c>
      <c r="AA1868" s="2" t="b">
        <f t="shared" si="615"/>
        <v>0</v>
      </c>
      <c r="AB1868" s="2" t="b">
        <f t="shared" si="616"/>
        <v>0</v>
      </c>
      <c r="AC1868" s="2" t="b">
        <f t="shared" si="617"/>
        <v>0</v>
      </c>
      <c r="AD1868" s="2" t="b">
        <f t="shared" si="618"/>
        <v>0</v>
      </c>
      <c r="AE1868" s="2" t="b">
        <f t="shared" si="619"/>
        <v>0</v>
      </c>
      <c r="AF1868" s="2" t="b">
        <f t="shared" si="620"/>
        <v>0</v>
      </c>
      <c r="AG1868" s="2" t="b">
        <f t="shared" si="621"/>
        <v>0</v>
      </c>
      <c r="AH1868" s="17" t="b">
        <f t="shared" si="622"/>
        <v>0</v>
      </c>
      <c r="AI1868" s="2" t="b">
        <f t="shared" si="623"/>
        <v>0</v>
      </c>
      <c r="AJ1868" s="2" t="b">
        <f t="shared" si="624"/>
        <v>0</v>
      </c>
      <c r="AK1868" s="2" t="b">
        <f t="shared" si="625"/>
        <v>0</v>
      </c>
      <c r="AL1868" s="2" t="b">
        <f t="shared" si="626"/>
        <v>0</v>
      </c>
      <c r="AM1868" s="2" t="b">
        <f t="shared" si="627"/>
        <v>0</v>
      </c>
      <c r="AN1868" s="2" t="b">
        <f t="shared" si="628"/>
        <v>0</v>
      </c>
      <c r="AO1868" s="2" t="b">
        <v>0</v>
      </c>
      <c r="AP1868" s="2" t="b">
        <f t="shared" si="629"/>
        <v>0</v>
      </c>
      <c r="AQ1868" s="2" t="b">
        <v>0</v>
      </c>
      <c r="AR1868" s="2">
        <v>1</v>
      </c>
      <c r="BP1868" s="7"/>
      <c r="BQ1868" s="7"/>
      <c r="BR1868" s="7"/>
      <c r="BS1868" s="7"/>
      <c r="BT1868" s="7"/>
      <c r="BU1868" s="7"/>
      <c r="BV1868" s="7"/>
      <c r="BW1868" s="7"/>
      <c r="BX1868" s="7"/>
      <c r="BY1868" s="7"/>
      <c r="BZ1868" s="7"/>
      <c r="CA1868" s="7"/>
      <c r="CB1868" s="7"/>
      <c r="CC1868" s="7"/>
      <c r="CD1868" s="7"/>
      <c r="CE1868" s="7"/>
    </row>
    <row r="1869" spans="1:84" s="2" customFormat="1" hidden="1" x14ac:dyDescent="0.25">
      <c r="L1869" s="11" t="s">
        <v>385</v>
      </c>
      <c r="M1869" s="2" t="s">
        <v>386</v>
      </c>
      <c r="N1869" s="2">
        <v>2013</v>
      </c>
      <c r="O1869" s="2">
        <v>1</v>
      </c>
      <c r="P1869" s="3">
        <v>41275.457638888889</v>
      </c>
      <c r="Q1869" s="2" t="s">
        <v>11</v>
      </c>
      <c r="R1869" s="2" t="s">
        <v>329</v>
      </c>
      <c r="S1869" s="2" t="s">
        <v>378</v>
      </c>
      <c r="T1869" s="2" t="s">
        <v>335</v>
      </c>
      <c r="U1869" s="2">
        <f t="shared" si="609"/>
        <v>1</v>
      </c>
      <c r="V1869" s="2" t="b">
        <f t="shared" si="610"/>
        <v>1</v>
      </c>
      <c r="W1869" s="17" t="b">
        <f t="shared" si="611"/>
        <v>0</v>
      </c>
      <c r="X1869" s="2" t="b">
        <f t="shared" si="612"/>
        <v>0</v>
      </c>
      <c r="Y1869" s="2" t="b">
        <f t="shared" si="613"/>
        <v>0</v>
      </c>
      <c r="Z1869" s="2" t="b">
        <f t="shared" si="614"/>
        <v>0</v>
      </c>
      <c r="AA1869" s="2" t="b">
        <f t="shared" si="615"/>
        <v>0</v>
      </c>
      <c r="AB1869" s="2" t="b">
        <f t="shared" si="616"/>
        <v>0</v>
      </c>
      <c r="AC1869" s="2" t="b">
        <f t="shared" si="617"/>
        <v>0</v>
      </c>
      <c r="AD1869" s="2" t="b">
        <f t="shared" si="618"/>
        <v>0</v>
      </c>
      <c r="AE1869" s="2" t="b">
        <f t="shared" si="619"/>
        <v>0</v>
      </c>
      <c r="AF1869" s="2" t="b">
        <f t="shared" si="620"/>
        <v>0</v>
      </c>
      <c r="AG1869" s="2" t="b">
        <f t="shared" si="621"/>
        <v>0</v>
      </c>
      <c r="AH1869" s="17" t="b">
        <f t="shared" si="622"/>
        <v>0</v>
      </c>
      <c r="AI1869" s="2" t="b">
        <f t="shared" si="623"/>
        <v>0</v>
      </c>
      <c r="AJ1869" s="2" t="b">
        <f t="shared" si="624"/>
        <v>0</v>
      </c>
      <c r="AK1869" s="2" t="b">
        <f t="shared" si="625"/>
        <v>0</v>
      </c>
      <c r="AL1869" s="2" t="b">
        <f t="shared" si="626"/>
        <v>0</v>
      </c>
      <c r="AM1869" s="2" t="b">
        <f t="shared" si="627"/>
        <v>0</v>
      </c>
      <c r="AN1869" s="2" t="b">
        <f t="shared" si="628"/>
        <v>0</v>
      </c>
      <c r="AO1869" s="2" t="b">
        <v>0</v>
      </c>
      <c r="AP1869" s="2" t="b">
        <f t="shared" si="629"/>
        <v>0</v>
      </c>
      <c r="AQ1869" s="2" t="b">
        <v>0</v>
      </c>
      <c r="AR1869" s="2">
        <v>1</v>
      </c>
      <c r="BM1869" s="7"/>
      <c r="BN1869" s="7"/>
      <c r="BO1869" s="7"/>
      <c r="BP1869" s="7"/>
      <c r="BQ1869" s="7"/>
      <c r="BR1869" s="7"/>
      <c r="BS1869" s="7"/>
      <c r="BT1869" s="7"/>
      <c r="BU1869" s="7"/>
      <c r="BV1869" s="7"/>
      <c r="BW1869" s="7"/>
      <c r="BX1869" s="7"/>
      <c r="BY1869" s="7"/>
      <c r="BZ1869" s="7"/>
      <c r="CA1869" s="7"/>
      <c r="CB1869" s="7"/>
      <c r="CC1869" s="7"/>
      <c r="CD1869" s="7"/>
      <c r="CE1869" s="7"/>
    </row>
    <row r="1870" spans="1:84" s="2" customFormat="1" hidden="1" x14ac:dyDescent="0.25">
      <c r="L1870" s="11" t="s">
        <v>4470</v>
      </c>
      <c r="M1870" s="2" t="s">
        <v>4471</v>
      </c>
      <c r="N1870" s="7">
        <v>2014</v>
      </c>
      <c r="O1870" s="7">
        <v>4</v>
      </c>
      <c r="P1870" s="8">
        <v>41913.632638888892</v>
      </c>
      <c r="Q1870" s="7" t="s">
        <v>474</v>
      </c>
      <c r="R1870" s="7" t="s">
        <v>459</v>
      </c>
      <c r="S1870" s="7" t="s">
        <v>4469</v>
      </c>
      <c r="T1870" s="7" t="s">
        <v>484</v>
      </c>
      <c r="U1870" s="2">
        <f t="shared" si="609"/>
        <v>3</v>
      </c>
      <c r="V1870" s="2" t="b">
        <f t="shared" si="610"/>
        <v>1</v>
      </c>
      <c r="W1870" s="17" t="b">
        <f t="shared" si="611"/>
        <v>0</v>
      </c>
      <c r="X1870" s="2" t="b">
        <f t="shared" si="612"/>
        <v>0</v>
      </c>
      <c r="Y1870" s="2" t="b">
        <f t="shared" si="613"/>
        <v>0</v>
      </c>
      <c r="Z1870" s="2" t="b">
        <f t="shared" si="614"/>
        <v>0</v>
      </c>
      <c r="AA1870" s="2" t="b">
        <f t="shared" si="615"/>
        <v>0</v>
      </c>
      <c r="AB1870" s="2" t="b">
        <f t="shared" si="616"/>
        <v>0</v>
      </c>
      <c r="AC1870" s="2" t="b">
        <f t="shared" si="617"/>
        <v>0</v>
      </c>
      <c r="AD1870" s="2" t="b">
        <f t="shared" si="618"/>
        <v>0</v>
      </c>
      <c r="AE1870" s="2" t="b">
        <f t="shared" si="619"/>
        <v>0</v>
      </c>
      <c r="AF1870" s="2" t="b">
        <f t="shared" si="620"/>
        <v>0</v>
      </c>
      <c r="AG1870" s="2" t="b">
        <f t="shared" si="621"/>
        <v>1</v>
      </c>
      <c r="AH1870" s="17" t="b">
        <f t="shared" si="622"/>
        <v>0</v>
      </c>
      <c r="AI1870" s="2" t="b">
        <f t="shared" si="623"/>
        <v>0</v>
      </c>
      <c r="AJ1870" s="2" t="b">
        <f t="shared" si="624"/>
        <v>0</v>
      </c>
      <c r="AK1870" s="2" t="b">
        <f t="shared" si="625"/>
        <v>0</v>
      </c>
      <c r="AL1870" s="2" t="b">
        <f t="shared" si="626"/>
        <v>0</v>
      </c>
      <c r="AM1870" s="2" t="b">
        <f t="shared" si="627"/>
        <v>0</v>
      </c>
      <c r="AN1870" s="2" t="b">
        <f t="shared" si="628"/>
        <v>1</v>
      </c>
      <c r="AO1870" s="2" t="b">
        <v>0</v>
      </c>
      <c r="AP1870" s="2" t="b">
        <f t="shared" si="629"/>
        <v>0</v>
      </c>
      <c r="AQ1870" s="2" t="b">
        <v>0</v>
      </c>
      <c r="AR1870" s="7">
        <v>1</v>
      </c>
      <c r="AS1870" s="7">
        <v>3</v>
      </c>
      <c r="AT1870" s="7" t="s">
        <v>5615</v>
      </c>
      <c r="AU1870" s="7">
        <v>12</v>
      </c>
      <c r="AV1870" s="7">
        <v>15</v>
      </c>
      <c r="AW1870" s="7">
        <v>48</v>
      </c>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row>
    <row r="1871" spans="1:84" s="2" customFormat="1" ht="45" hidden="1" x14ac:dyDescent="0.25">
      <c r="A1871" s="42" t="s">
        <v>5660</v>
      </c>
      <c r="B1871" s="42" t="s">
        <v>5850</v>
      </c>
      <c r="C1871" s="42" t="s">
        <v>6378</v>
      </c>
      <c r="D1871" s="42" t="s">
        <v>5705</v>
      </c>
      <c r="E1871" s="42" t="s">
        <v>5705</v>
      </c>
      <c r="F1871" s="42" t="s">
        <v>5705</v>
      </c>
      <c r="G1871" s="54" t="s">
        <v>6379</v>
      </c>
      <c r="H1871" s="42"/>
      <c r="I1871" s="42" t="s">
        <v>5874</v>
      </c>
      <c r="J1871" s="42"/>
      <c r="K1871" s="42" t="s">
        <v>6380</v>
      </c>
      <c r="L1871" s="5" t="s">
        <v>4472</v>
      </c>
      <c r="M1871" s="5" t="s">
        <v>4473</v>
      </c>
      <c r="N1871" s="49">
        <v>2012</v>
      </c>
      <c r="O1871" s="49">
        <v>4</v>
      </c>
      <c r="P1871" s="50">
        <v>40909.527083333334</v>
      </c>
      <c r="Q1871" s="49" t="s">
        <v>11</v>
      </c>
      <c r="R1871" s="49" t="s">
        <v>459</v>
      </c>
      <c r="S1871" s="49" t="s">
        <v>4469</v>
      </c>
      <c r="T1871" s="49" t="s">
        <v>484</v>
      </c>
      <c r="U1871" s="5">
        <f t="shared" si="609"/>
        <v>11</v>
      </c>
      <c r="V1871" s="5" t="b">
        <f t="shared" si="610"/>
        <v>1</v>
      </c>
      <c r="W1871" s="51" t="b">
        <f t="shared" si="611"/>
        <v>1</v>
      </c>
      <c r="X1871" s="5" t="b">
        <f t="shared" si="612"/>
        <v>1</v>
      </c>
      <c r="Y1871" s="5" t="b">
        <f t="shared" si="613"/>
        <v>0</v>
      </c>
      <c r="Z1871" s="5" t="b">
        <f t="shared" si="614"/>
        <v>1</v>
      </c>
      <c r="AA1871" s="5" t="b">
        <f t="shared" si="615"/>
        <v>1</v>
      </c>
      <c r="AB1871" s="5" t="b">
        <f t="shared" si="616"/>
        <v>1</v>
      </c>
      <c r="AC1871" s="5" t="b">
        <f t="shared" si="617"/>
        <v>0</v>
      </c>
      <c r="AD1871" s="5" t="b">
        <f t="shared" si="618"/>
        <v>1</v>
      </c>
      <c r="AE1871" s="5" t="b">
        <f t="shared" si="619"/>
        <v>0</v>
      </c>
      <c r="AF1871" s="5" t="b">
        <f t="shared" si="620"/>
        <v>0</v>
      </c>
      <c r="AG1871" s="5" t="b">
        <f t="shared" si="621"/>
        <v>1</v>
      </c>
      <c r="AH1871" s="51" t="b">
        <f t="shared" si="622"/>
        <v>1</v>
      </c>
      <c r="AI1871" s="5" t="b">
        <f t="shared" si="623"/>
        <v>0</v>
      </c>
      <c r="AJ1871" s="5" t="b">
        <f t="shared" si="624"/>
        <v>0</v>
      </c>
      <c r="AK1871" s="5" t="b">
        <f t="shared" si="625"/>
        <v>0</v>
      </c>
      <c r="AL1871" s="5" t="b">
        <f t="shared" si="626"/>
        <v>0</v>
      </c>
      <c r="AM1871" s="5" t="b">
        <f t="shared" si="627"/>
        <v>1</v>
      </c>
      <c r="AN1871" s="5" t="b">
        <f t="shared" si="628"/>
        <v>0</v>
      </c>
      <c r="AO1871" s="5" t="b">
        <v>0</v>
      </c>
      <c r="AP1871" s="5" t="b">
        <f t="shared" si="629"/>
        <v>1</v>
      </c>
      <c r="AQ1871" s="5" t="b">
        <v>0</v>
      </c>
      <c r="AR1871" s="7">
        <v>1</v>
      </c>
      <c r="AS1871" s="7">
        <v>2</v>
      </c>
      <c r="AT1871" s="7">
        <v>3</v>
      </c>
      <c r="AU1871" s="7">
        <v>4</v>
      </c>
      <c r="AV1871" s="7">
        <v>6</v>
      </c>
      <c r="AW1871" s="7">
        <v>7</v>
      </c>
      <c r="AX1871" s="7">
        <v>8</v>
      </c>
      <c r="AY1871" s="7">
        <v>11</v>
      </c>
      <c r="AZ1871" s="7">
        <v>12</v>
      </c>
      <c r="BA1871" s="7">
        <v>15</v>
      </c>
      <c r="BB1871" s="7">
        <v>16</v>
      </c>
      <c r="BC1871" s="7">
        <v>17</v>
      </c>
      <c r="BD1871" s="7">
        <v>18</v>
      </c>
      <c r="BE1871" s="7">
        <v>30</v>
      </c>
      <c r="BF1871" s="7">
        <v>52</v>
      </c>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row>
    <row r="1872" spans="1:84" s="2" customFormat="1" ht="30" hidden="1" x14ac:dyDescent="0.25">
      <c r="L1872" s="11" t="s">
        <v>5290</v>
      </c>
      <c r="M1872" s="2" t="s">
        <v>5291</v>
      </c>
      <c r="N1872" s="2">
        <v>2005</v>
      </c>
      <c r="O1872" s="2">
        <v>3</v>
      </c>
      <c r="P1872" s="3">
        <v>38687.474999999999</v>
      </c>
      <c r="Q1872" s="2" t="s">
        <v>5194</v>
      </c>
      <c r="R1872" s="2" t="s">
        <v>5159</v>
      </c>
      <c r="S1872" s="2" t="s">
        <v>5292</v>
      </c>
      <c r="U1872" s="2">
        <f t="shared" si="609"/>
        <v>0</v>
      </c>
      <c r="V1872" s="2" t="b">
        <f t="shared" si="610"/>
        <v>0</v>
      </c>
      <c r="W1872" s="17" t="b">
        <f t="shared" si="611"/>
        <v>0</v>
      </c>
      <c r="X1872" s="2" t="b">
        <f t="shared" si="612"/>
        <v>0</v>
      </c>
      <c r="Y1872" s="2" t="b">
        <f t="shared" si="613"/>
        <v>0</v>
      </c>
      <c r="Z1872" s="2" t="b">
        <f t="shared" si="614"/>
        <v>0</v>
      </c>
      <c r="AA1872" s="2" t="b">
        <f t="shared" si="615"/>
        <v>0</v>
      </c>
      <c r="AB1872" s="2" t="b">
        <f t="shared" si="616"/>
        <v>0</v>
      </c>
      <c r="AC1872" s="2" t="b">
        <f t="shared" si="617"/>
        <v>0</v>
      </c>
      <c r="AD1872" s="2" t="b">
        <f t="shared" si="618"/>
        <v>0</v>
      </c>
      <c r="AE1872" s="2" t="b">
        <f t="shared" si="619"/>
        <v>0</v>
      </c>
      <c r="AF1872" s="2" t="b">
        <f t="shared" si="620"/>
        <v>0</v>
      </c>
      <c r="AG1872" s="2" t="b">
        <f t="shared" si="621"/>
        <v>0</v>
      </c>
      <c r="AH1872" s="17" t="b">
        <f t="shared" si="622"/>
        <v>0</v>
      </c>
      <c r="AI1872" s="2" t="b">
        <f t="shared" si="623"/>
        <v>0</v>
      </c>
      <c r="AJ1872" s="2" t="b">
        <f t="shared" si="624"/>
        <v>0</v>
      </c>
      <c r="AK1872" s="2" t="b">
        <f t="shared" si="625"/>
        <v>0</v>
      </c>
      <c r="AL1872" s="2" t="b">
        <f t="shared" si="626"/>
        <v>0</v>
      </c>
      <c r="AM1872" s="2" t="b">
        <f t="shared" si="627"/>
        <v>0</v>
      </c>
      <c r="AN1872" s="2" t="b">
        <f t="shared" si="628"/>
        <v>0</v>
      </c>
      <c r="AO1872" s="2" t="b">
        <v>0</v>
      </c>
      <c r="AP1872" s="2" t="b">
        <f t="shared" si="629"/>
        <v>0</v>
      </c>
      <c r="AQ1872" s="2" t="b">
        <v>0</v>
      </c>
      <c r="AR1872" s="2" t="s">
        <v>5615</v>
      </c>
    </row>
    <row r="1873" spans="1:84" s="2" customFormat="1" hidden="1" x14ac:dyDescent="0.25">
      <c r="A1873" s="7"/>
      <c r="L1873" s="11" t="s">
        <v>2716</v>
      </c>
      <c r="M1873" s="2" t="s">
        <v>2717</v>
      </c>
      <c r="N1873" s="2">
        <v>2012</v>
      </c>
      <c r="O1873" s="2">
        <v>1</v>
      </c>
      <c r="P1873" s="3">
        <v>40909.632638888892</v>
      </c>
      <c r="Q1873" s="2" t="s">
        <v>474</v>
      </c>
      <c r="R1873" s="2" t="s">
        <v>459</v>
      </c>
      <c r="S1873" s="2" t="s">
        <v>2715</v>
      </c>
      <c r="T1873" s="2" t="s">
        <v>484</v>
      </c>
      <c r="U1873" s="2">
        <f t="shared" si="609"/>
        <v>1</v>
      </c>
      <c r="V1873" s="2" t="b">
        <f t="shared" si="610"/>
        <v>1</v>
      </c>
      <c r="W1873" s="17" t="b">
        <f t="shared" si="611"/>
        <v>0</v>
      </c>
      <c r="X1873" s="2" t="b">
        <f t="shared" si="612"/>
        <v>0</v>
      </c>
      <c r="Y1873" s="2" t="b">
        <f t="shared" si="613"/>
        <v>0</v>
      </c>
      <c r="Z1873" s="2" t="b">
        <f t="shared" si="614"/>
        <v>0</v>
      </c>
      <c r="AA1873" s="2" t="b">
        <f t="shared" si="615"/>
        <v>0</v>
      </c>
      <c r="AB1873" s="2" t="b">
        <f t="shared" si="616"/>
        <v>0</v>
      </c>
      <c r="AC1873" s="2" t="b">
        <f t="shared" si="617"/>
        <v>0</v>
      </c>
      <c r="AD1873" s="2" t="b">
        <f t="shared" si="618"/>
        <v>0</v>
      </c>
      <c r="AE1873" s="2" t="b">
        <f t="shared" si="619"/>
        <v>0</v>
      </c>
      <c r="AF1873" s="2" t="b">
        <f t="shared" si="620"/>
        <v>0</v>
      </c>
      <c r="AG1873" s="2" t="b">
        <f t="shared" si="621"/>
        <v>0</v>
      </c>
      <c r="AH1873" s="17" t="b">
        <f t="shared" si="622"/>
        <v>0</v>
      </c>
      <c r="AI1873" s="2" t="b">
        <f t="shared" si="623"/>
        <v>0</v>
      </c>
      <c r="AJ1873" s="2" t="b">
        <f t="shared" si="624"/>
        <v>0</v>
      </c>
      <c r="AK1873" s="2" t="b">
        <f t="shared" si="625"/>
        <v>0</v>
      </c>
      <c r="AL1873" s="2" t="b">
        <f t="shared" si="626"/>
        <v>0</v>
      </c>
      <c r="AM1873" s="2" t="b">
        <f t="shared" si="627"/>
        <v>0</v>
      </c>
      <c r="AN1873" s="2" t="b">
        <f t="shared" si="628"/>
        <v>0</v>
      </c>
      <c r="AO1873" s="2" t="b">
        <v>0</v>
      </c>
      <c r="AP1873" s="2" t="b">
        <f t="shared" si="629"/>
        <v>0</v>
      </c>
      <c r="AQ1873" s="2" t="b">
        <v>0</v>
      </c>
      <c r="AR1873" s="2">
        <v>1</v>
      </c>
      <c r="AS1873" s="2" t="s">
        <v>5615</v>
      </c>
      <c r="BM1873" s="7"/>
      <c r="BN1873" s="7"/>
      <c r="BO1873" s="7"/>
      <c r="BQ1873" s="7"/>
      <c r="BR1873" s="7"/>
      <c r="BS1873" s="7"/>
      <c r="BT1873" s="7"/>
      <c r="BU1873" s="7"/>
      <c r="BV1873" s="7"/>
      <c r="BW1873" s="7"/>
      <c r="BX1873" s="7"/>
      <c r="BY1873" s="7"/>
      <c r="BZ1873" s="7"/>
      <c r="CA1873" s="7"/>
      <c r="CB1873" s="7"/>
      <c r="CC1873" s="7"/>
      <c r="CD1873" s="7"/>
      <c r="CE1873" s="7"/>
    </row>
    <row r="1874" spans="1:84" s="2" customFormat="1" ht="30" hidden="1" x14ac:dyDescent="0.25">
      <c r="A1874" s="7"/>
      <c r="L1874" s="11" t="s">
        <v>2028</v>
      </c>
      <c r="M1874" s="2" t="s">
        <v>2029</v>
      </c>
      <c r="N1874" s="7">
        <v>2009</v>
      </c>
      <c r="O1874" s="7">
        <v>1</v>
      </c>
      <c r="P1874" s="8">
        <v>39814.523611111108</v>
      </c>
      <c r="Q1874" s="7" t="s">
        <v>474</v>
      </c>
      <c r="R1874" s="7" t="s">
        <v>459</v>
      </c>
      <c r="S1874" s="7" t="s">
        <v>2030</v>
      </c>
      <c r="T1874" s="7" t="s">
        <v>476</v>
      </c>
      <c r="U1874" s="2">
        <f t="shared" si="609"/>
        <v>4</v>
      </c>
      <c r="V1874" s="2" t="b">
        <f t="shared" si="610"/>
        <v>1</v>
      </c>
      <c r="W1874" s="17" t="b">
        <f t="shared" si="611"/>
        <v>0</v>
      </c>
      <c r="X1874" s="2" t="b">
        <f t="shared" si="612"/>
        <v>1</v>
      </c>
      <c r="Y1874" s="2" t="b">
        <f t="shared" si="613"/>
        <v>0</v>
      </c>
      <c r="Z1874" s="2" t="b">
        <f t="shared" si="614"/>
        <v>0</v>
      </c>
      <c r="AA1874" s="2" t="b">
        <f t="shared" si="615"/>
        <v>0</v>
      </c>
      <c r="AB1874" s="2" t="b">
        <f t="shared" si="616"/>
        <v>0</v>
      </c>
      <c r="AC1874" s="2" t="b">
        <f t="shared" si="617"/>
        <v>1</v>
      </c>
      <c r="AD1874" s="2" t="b">
        <f t="shared" si="618"/>
        <v>1</v>
      </c>
      <c r="AE1874" s="2" t="b">
        <f t="shared" si="619"/>
        <v>0</v>
      </c>
      <c r="AF1874" s="2" t="b">
        <f t="shared" si="620"/>
        <v>0</v>
      </c>
      <c r="AG1874" s="2" t="b">
        <f t="shared" si="621"/>
        <v>0</v>
      </c>
      <c r="AH1874" s="17" t="b">
        <f t="shared" si="622"/>
        <v>0</v>
      </c>
      <c r="AI1874" s="2" t="b">
        <f t="shared" si="623"/>
        <v>0</v>
      </c>
      <c r="AJ1874" s="2" t="b">
        <f t="shared" si="624"/>
        <v>0</v>
      </c>
      <c r="AK1874" s="2" t="b">
        <f t="shared" si="625"/>
        <v>0</v>
      </c>
      <c r="AL1874" s="2" t="b">
        <f t="shared" si="626"/>
        <v>0</v>
      </c>
      <c r="AM1874" s="2" t="b">
        <f t="shared" si="627"/>
        <v>0</v>
      </c>
      <c r="AN1874" s="2" t="b">
        <f t="shared" si="628"/>
        <v>0</v>
      </c>
      <c r="AO1874" s="2" t="b">
        <v>0</v>
      </c>
      <c r="AP1874" s="2" t="b">
        <f t="shared" si="629"/>
        <v>0</v>
      </c>
      <c r="AQ1874" s="2" t="b">
        <v>0</v>
      </c>
      <c r="AR1874" s="7">
        <v>1</v>
      </c>
      <c r="AS1874" s="7">
        <v>4</v>
      </c>
      <c r="AT1874" s="7">
        <v>10</v>
      </c>
      <c r="AU1874" s="7">
        <v>11</v>
      </c>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row>
    <row r="1875" spans="1:84" s="2" customFormat="1" hidden="1" x14ac:dyDescent="0.25">
      <c r="A1875" s="7"/>
      <c r="L1875" s="11" t="s">
        <v>2040</v>
      </c>
      <c r="M1875" s="2" t="s">
        <v>2041</v>
      </c>
      <c r="N1875" s="7">
        <v>2011</v>
      </c>
      <c r="O1875" s="7">
        <v>1</v>
      </c>
      <c r="P1875" s="8">
        <v>40544.603472222225</v>
      </c>
      <c r="Q1875" s="7" t="s">
        <v>474</v>
      </c>
      <c r="R1875" s="7" t="s">
        <v>459</v>
      </c>
      <c r="S1875" s="7" t="s">
        <v>2037</v>
      </c>
      <c r="T1875" s="7" t="s">
        <v>941</v>
      </c>
      <c r="U1875" s="2">
        <f t="shared" si="609"/>
        <v>1</v>
      </c>
      <c r="V1875" s="2" t="b">
        <f t="shared" si="610"/>
        <v>1</v>
      </c>
      <c r="W1875" s="17" t="b">
        <f t="shared" si="611"/>
        <v>0</v>
      </c>
      <c r="X1875" s="2" t="b">
        <f t="shared" si="612"/>
        <v>0</v>
      </c>
      <c r="Y1875" s="2" t="b">
        <f t="shared" si="613"/>
        <v>0</v>
      </c>
      <c r="Z1875" s="2" t="b">
        <f t="shared" si="614"/>
        <v>0</v>
      </c>
      <c r="AA1875" s="2" t="b">
        <f t="shared" si="615"/>
        <v>0</v>
      </c>
      <c r="AB1875" s="2" t="b">
        <f t="shared" si="616"/>
        <v>0</v>
      </c>
      <c r="AC1875" s="2" t="b">
        <f t="shared" si="617"/>
        <v>0</v>
      </c>
      <c r="AD1875" s="2" t="b">
        <f t="shared" si="618"/>
        <v>0</v>
      </c>
      <c r="AE1875" s="2" t="b">
        <f t="shared" si="619"/>
        <v>0</v>
      </c>
      <c r="AF1875" s="2" t="b">
        <f t="shared" si="620"/>
        <v>0</v>
      </c>
      <c r="AG1875" s="2" t="b">
        <f t="shared" si="621"/>
        <v>0</v>
      </c>
      <c r="AH1875" s="17" t="b">
        <f t="shared" si="622"/>
        <v>0</v>
      </c>
      <c r="AI1875" s="2" t="b">
        <f t="shared" si="623"/>
        <v>0</v>
      </c>
      <c r="AJ1875" s="2" t="b">
        <f t="shared" si="624"/>
        <v>0</v>
      </c>
      <c r="AK1875" s="2" t="b">
        <f t="shared" si="625"/>
        <v>0</v>
      </c>
      <c r="AL1875" s="2" t="b">
        <f t="shared" si="626"/>
        <v>0</v>
      </c>
      <c r="AM1875" s="2" t="b">
        <f t="shared" si="627"/>
        <v>0</v>
      </c>
      <c r="AN1875" s="2" t="b">
        <f t="shared" si="628"/>
        <v>0</v>
      </c>
      <c r="AO1875" s="2" t="b">
        <v>0</v>
      </c>
      <c r="AP1875" s="2" t="b">
        <f t="shared" si="629"/>
        <v>0</v>
      </c>
      <c r="AQ1875" s="2" t="b">
        <v>0</v>
      </c>
      <c r="AR1875" s="7">
        <v>1</v>
      </c>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row>
    <row r="1876" spans="1:84" s="2" customFormat="1" hidden="1" x14ac:dyDescent="0.25">
      <c r="A1876" s="7"/>
      <c r="L1876" s="11" t="s">
        <v>3013</v>
      </c>
      <c r="M1876" s="2" t="s">
        <v>3014</v>
      </c>
      <c r="N1876" s="7">
        <v>2008</v>
      </c>
      <c r="O1876" s="7">
        <v>1</v>
      </c>
      <c r="P1876" s="8">
        <v>39448.472916666666</v>
      </c>
      <c r="Q1876" s="7" t="s">
        <v>1393</v>
      </c>
      <c r="R1876" s="7" t="s">
        <v>459</v>
      </c>
      <c r="S1876" s="7" t="s">
        <v>3004</v>
      </c>
      <c r="T1876" s="7" t="s">
        <v>547</v>
      </c>
      <c r="U1876" s="2">
        <f t="shared" si="609"/>
        <v>2</v>
      </c>
      <c r="V1876" s="2" t="b">
        <f t="shared" si="610"/>
        <v>1</v>
      </c>
      <c r="W1876" s="17" t="b">
        <f t="shared" si="611"/>
        <v>0</v>
      </c>
      <c r="X1876" s="2" t="b">
        <f t="shared" si="612"/>
        <v>1</v>
      </c>
      <c r="Y1876" s="2" t="b">
        <f t="shared" si="613"/>
        <v>0</v>
      </c>
      <c r="Z1876" s="2" t="b">
        <f t="shared" si="614"/>
        <v>0</v>
      </c>
      <c r="AA1876" s="2" t="b">
        <f t="shared" si="615"/>
        <v>0</v>
      </c>
      <c r="AB1876" s="2" t="b">
        <f t="shared" si="616"/>
        <v>0</v>
      </c>
      <c r="AC1876" s="2" t="b">
        <f t="shared" si="617"/>
        <v>0</v>
      </c>
      <c r="AD1876" s="2" t="b">
        <f t="shared" si="618"/>
        <v>0</v>
      </c>
      <c r="AE1876" s="2" t="b">
        <f t="shared" si="619"/>
        <v>0</v>
      </c>
      <c r="AF1876" s="2" t="b">
        <f t="shared" si="620"/>
        <v>0</v>
      </c>
      <c r="AG1876" s="2" t="b">
        <f t="shared" si="621"/>
        <v>0</v>
      </c>
      <c r="AH1876" s="17" t="b">
        <f t="shared" si="622"/>
        <v>0</v>
      </c>
      <c r="AI1876" s="2" t="b">
        <f t="shared" si="623"/>
        <v>0</v>
      </c>
      <c r="AJ1876" s="2" t="b">
        <f t="shared" si="624"/>
        <v>0</v>
      </c>
      <c r="AK1876" s="2" t="b">
        <f t="shared" si="625"/>
        <v>0</v>
      </c>
      <c r="AL1876" s="2" t="b">
        <f t="shared" si="626"/>
        <v>0</v>
      </c>
      <c r="AM1876" s="2" t="b">
        <f t="shared" si="627"/>
        <v>0</v>
      </c>
      <c r="AN1876" s="2" t="b">
        <f t="shared" si="628"/>
        <v>0</v>
      </c>
      <c r="AO1876" s="2" t="b">
        <v>0</v>
      </c>
      <c r="AP1876" s="2" t="b">
        <f t="shared" si="629"/>
        <v>0</v>
      </c>
      <c r="AQ1876" s="2" t="b">
        <v>0</v>
      </c>
      <c r="AR1876" s="7">
        <v>1</v>
      </c>
      <c r="AS1876" s="7">
        <v>4</v>
      </c>
      <c r="AT1876" s="7" t="s">
        <v>5615</v>
      </c>
      <c r="AU1876" s="7">
        <v>25</v>
      </c>
      <c r="AV1876" s="7"/>
      <c r="AW1876" s="7"/>
      <c r="AX1876" s="7"/>
      <c r="AY1876" s="7"/>
      <c r="AZ1876" s="7"/>
      <c r="BA1876" s="7"/>
      <c r="BB1876" s="7"/>
      <c r="BC1876" s="7"/>
      <c r="BD1876" s="7"/>
      <c r="BE1876" s="7"/>
      <c r="BF1876" s="7"/>
      <c r="BG1876" s="7"/>
      <c r="BH1876" s="7"/>
      <c r="BI1876" s="7"/>
      <c r="BJ1876" s="7"/>
      <c r="BK1876" s="7"/>
      <c r="BL1876" s="7"/>
      <c r="BM1876" s="7"/>
      <c r="BN1876" s="7"/>
      <c r="BO1876" s="7"/>
    </row>
    <row r="1877" spans="1:84" s="2" customFormat="1" ht="30" hidden="1" x14ac:dyDescent="0.25">
      <c r="A1877" s="7"/>
      <c r="L1877" s="11">
        <v>148</v>
      </c>
      <c r="M1877" s="2" t="s">
        <v>2570</v>
      </c>
      <c r="N1877" s="7">
        <v>2011</v>
      </c>
      <c r="O1877" s="7">
        <v>44</v>
      </c>
      <c r="P1877" s="8">
        <v>40222.611805555556</v>
      </c>
      <c r="Q1877" s="7" t="s">
        <v>752</v>
      </c>
      <c r="R1877" s="7" t="s">
        <v>459</v>
      </c>
      <c r="S1877" s="7" t="s">
        <v>2571</v>
      </c>
      <c r="T1877" s="7" t="s">
        <v>2572</v>
      </c>
      <c r="U1877" s="2">
        <f t="shared" si="609"/>
        <v>0</v>
      </c>
      <c r="V1877" s="2" t="b">
        <f t="shared" si="610"/>
        <v>0</v>
      </c>
      <c r="W1877" s="17" t="b">
        <f t="shared" si="611"/>
        <v>0</v>
      </c>
      <c r="X1877" s="2" t="b">
        <f t="shared" si="612"/>
        <v>0</v>
      </c>
      <c r="Y1877" s="2" t="b">
        <f t="shared" si="613"/>
        <v>0</v>
      </c>
      <c r="Z1877" s="2" t="b">
        <f t="shared" si="614"/>
        <v>0</v>
      </c>
      <c r="AA1877" s="2" t="b">
        <f t="shared" si="615"/>
        <v>0</v>
      </c>
      <c r="AB1877" s="2" t="b">
        <f t="shared" si="616"/>
        <v>0</v>
      </c>
      <c r="AC1877" s="2" t="b">
        <f t="shared" si="617"/>
        <v>0</v>
      </c>
      <c r="AD1877" s="2" t="b">
        <f t="shared" si="618"/>
        <v>0</v>
      </c>
      <c r="AE1877" s="2" t="b">
        <f t="shared" si="619"/>
        <v>0</v>
      </c>
      <c r="AF1877" s="2" t="b">
        <f t="shared" si="620"/>
        <v>0</v>
      </c>
      <c r="AG1877" s="2" t="b">
        <f t="shared" si="621"/>
        <v>0</v>
      </c>
      <c r="AH1877" s="17" t="b">
        <f t="shared" si="622"/>
        <v>0</v>
      </c>
      <c r="AI1877" s="2" t="b">
        <f t="shared" si="623"/>
        <v>0</v>
      </c>
      <c r="AJ1877" s="2" t="b">
        <f t="shared" si="624"/>
        <v>0</v>
      </c>
      <c r="AK1877" s="2" t="b">
        <f t="shared" si="625"/>
        <v>0</v>
      </c>
      <c r="AL1877" s="2" t="b">
        <f t="shared" si="626"/>
        <v>0</v>
      </c>
      <c r="AM1877" s="2" t="b">
        <f t="shared" si="627"/>
        <v>0</v>
      </c>
      <c r="AN1877" s="2" t="b">
        <f t="shared" si="628"/>
        <v>0</v>
      </c>
      <c r="AO1877" s="2" t="b">
        <v>0</v>
      </c>
      <c r="AP1877" s="2" t="b">
        <f t="shared" si="629"/>
        <v>0</v>
      </c>
      <c r="AQ1877" s="2" t="b">
        <v>0</v>
      </c>
      <c r="AR1877" s="7" t="s">
        <v>5540</v>
      </c>
      <c r="AS1877" s="7"/>
      <c r="AT1877" s="7"/>
      <c r="AU1877" s="7"/>
      <c r="AV1877" s="7"/>
      <c r="AW1877" s="7"/>
      <c r="AX1877" s="7"/>
      <c r="AY1877" s="7"/>
      <c r="AZ1877" s="7"/>
      <c r="BA1877" s="7"/>
      <c r="BB1877" s="7"/>
      <c r="BC1877" s="7"/>
      <c r="BD1877" s="7"/>
      <c r="BE1877" s="7"/>
      <c r="BF1877" s="7"/>
      <c r="BG1877" s="7"/>
      <c r="BH1877" s="7"/>
      <c r="BI1877" s="7"/>
      <c r="BJ1877" s="7"/>
      <c r="BK1877" s="7"/>
      <c r="BL1877" s="7"/>
      <c r="BP1877" s="7"/>
      <c r="BQ1877" s="7"/>
      <c r="BR1877" s="7"/>
      <c r="BS1877" s="7"/>
      <c r="BT1877" s="7"/>
      <c r="BU1877" s="7"/>
      <c r="BV1877" s="7"/>
      <c r="BW1877" s="7"/>
      <c r="BX1877" s="7"/>
      <c r="BY1877" s="7"/>
      <c r="BZ1877" s="7"/>
      <c r="CA1877" s="7"/>
      <c r="CB1877" s="7"/>
      <c r="CC1877" s="7"/>
      <c r="CD1877" s="7"/>
      <c r="CE1877" s="7"/>
    </row>
    <row r="1878" spans="1:84" s="2" customFormat="1" ht="30" hidden="1" x14ac:dyDescent="0.25">
      <c r="A1878" s="7"/>
      <c r="L1878" s="11" t="s">
        <v>4604</v>
      </c>
      <c r="M1878" s="2" t="s">
        <v>4605</v>
      </c>
      <c r="N1878" s="2">
        <v>2014</v>
      </c>
      <c r="O1878" s="2">
        <v>1</v>
      </c>
      <c r="P1878" s="4">
        <v>41974</v>
      </c>
      <c r="Q1878" s="2" t="s">
        <v>11</v>
      </c>
      <c r="R1878" s="2" t="s">
        <v>459</v>
      </c>
      <c r="S1878" s="2" t="s">
        <v>4606</v>
      </c>
      <c r="T1878" s="2" t="s">
        <v>480</v>
      </c>
      <c r="U1878" s="2">
        <f t="shared" si="609"/>
        <v>1</v>
      </c>
      <c r="V1878" s="2" t="b">
        <f t="shared" si="610"/>
        <v>1</v>
      </c>
      <c r="W1878" s="17" t="b">
        <f t="shared" si="611"/>
        <v>0</v>
      </c>
      <c r="X1878" s="2" t="b">
        <f t="shared" si="612"/>
        <v>0</v>
      </c>
      <c r="Y1878" s="2" t="b">
        <f t="shared" si="613"/>
        <v>0</v>
      </c>
      <c r="Z1878" s="2" t="b">
        <f t="shared" si="614"/>
        <v>0</v>
      </c>
      <c r="AA1878" s="2" t="b">
        <f t="shared" si="615"/>
        <v>0</v>
      </c>
      <c r="AB1878" s="2" t="b">
        <f t="shared" si="616"/>
        <v>0</v>
      </c>
      <c r="AC1878" s="2" t="b">
        <f t="shared" si="617"/>
        <v>0</v>
      </c>
      <c r="AD1878" s="2" t="b">
        <f t="shared" si="618"/>
        <v>0</v>
      </c>
      <c r="AE1878" s="2" t="b">
        <f t="shared" si="619"/>
        <v>0</v>
      </c>
      <c r="AF1878" s="2" t="b">
        <f t="shared" si="620"/>
        <v>0</v>
      </c>
      <c r="AG1878" s="2" t="b">
        <f t="shared" si="621"/>
        <v>0</v>
      </c>
      <c r="AH1878" s="17" t="b">
        <f t="shared" si="622"/>
        <v>0</v>
      </c>
      <c r="AI1878" s="2" t="b">
        <f t="shared" si="623"/>
        <v>0</v>
      </c>
      <c r="AJ1878" s="2" t="b">
        <f t="shared" si="624"/>
        <v>0</v>
      </c>
      <c r="AK1878" s="2" t="b">
        <f t="shared" si="625"/>
        <v>0</v>
      </c>
      <c r="AL1878" s="2" t="b">
        <f t="shared" si="626"/>
        <v>0</v>
      </c>
      <c r="AM1878" s="2" t="b">
        <f t="shared" si="627"/>
        <v>0</v>
      </c>
      <c r="AN1878" s="2" t="b">
        <f t="shared" si="628"/>
        <v>0</v>
      </c>
      <c r="AO1878" s="2" t="b">
        <v>0</v>
      </c>
      <c r="AP1878" s="2" t="b">
        <f t="shared" si="629"/>
        <v>0</v>
      </c>
      <c r="AQ1878" s="2" t="b">
        <v>0</v>
      </c>
      <c r="AR1878" s="2">
        <v>1</v>
      </c>
      <c r="BP1878" s="7"/>
      <c r="BQ1878" s="7"/>
      <c r="BR1878" s="7"/>
      <c r="BS1878" s="7"/>
      <c r="BT1878" s="7"/>
      <c r="BU1878" s="7"/>
      <c r="BV1878" s="7"/>
      <c r="BW1878" s="7"/>
      <c r="BX1878" s="7"/>
      <c r="BY1878" s="7"/>
      <c r="BZ1878" s="7"/>
      <c r="CA1878" s="7"/>
      <c r="CB1878" s="7"/>
      <c r="CC1878" s="7"/>
      <c r="CD1878" s="7"/>
      <c r="CE1878" s="7"/>
    </row>
    <row r="1879" spans="1:84" s="2" customFormat="1" hidden="1" x14ac:dyDescent="0.25">
      <c r="A1879" s="7"/>
      <c r="L1879" s="11" t="s">
        <v>2952</v>
      </c>
      <c r="M1879" s="2" t="s">
        <v>2953</v>
      </c>
      <c r="N1879" s="7">
        <v>2008</v>
      </c>
      <c r="O1879" s="7">
        <v>1</v>
      </c>
      <c r="P1879" s="8">
        <v>39448.481944444444</v>
      </c>
      <c r="Q1879" s="7" t="s">
        <v>2954</v>
      </c>
      <c r="R1879" s="7" t="s">
        <v>459</v>
      </c>
      <c r="S1879" s="7" t="s">
        <v>2945</v>
      </c>
      <c r="T1879" s="7" t="s">
        <v>1011</v>
      </c>
      <c r="U1879" s="2">
        <f t="shared" si="609"/>
        <v>2</v>
      </c>
      <c r="V1879" s="2" t="b">
        <f t="shared" si="610"/>
        <v>1</v>
      </c>
      <c r="W1879" s="17" t="b">
        <f t="shared" si="611"/>
        <v>0</v>
      </c>
      <c r="X1879" s="2" t="b">
        <f t="shared" si="612"/>
        <v>1</v>
      </c>
      <c r="Y1879" s="2" t="b">
        <f t="shared" si="613"/>
        <v>0</v>
      </c>
      <c r="Z1879" s="2" t="b">
        <f t="shared" si="614"/>
        <v>0</v>
      </c>
      <c r="AA1879" s="2" t="b">
        <f t="shared" si="615"/>
        <v>0</v>
      </c>
      <c r="AB1879" s="2" t="b">
        <f t="shared" si="616"/>
        <v>0</v>
      </c>
      <c r="AC1879" s="2" t="b">
        <f t="shared" si="617"/>
        <v>0</v>
      </c>
      <c r="AD1879" s="2" t="b">
        <f t="shared" si="618"/>
        <v>0</v>
      </c>
      <c r="AE1879" s="2" t="b">
        <f t="shared" si="619"/>
        <v>0</v>
      </c>
      <c r="AF1879" s="2" t="b">
        <f t="shared" si="620"/>
        <v>0</v>
      </c>
      <c r="AG1879" s="2" t="b">
        <f t="shared" si="621"/>
        <v>0</v>
      </c>
      <c r="AH1879" s="17" t="b">
        <f t="shared" si="622"/>
        <v>0</v>
      </c>
      <c r="AI1879" s="2" t="b">
        <f t="shared" si="623"/>
        <v>0</v>
      </c>
      <c r="AJ1879" s="2" t="b">
        <f t="shared" si="624"/>
        <v>0</v>
      </c>
      <c r="AK1879" s="2" t="b">
        <f t="shared" si="625"/>
        <v>0</v>
      </c>
      <c r="AL1879" s="2" t="b">
        <f t="shared" si="626"/>
        <v>0</v>
      </c>
      <c r="AM1879" s="2" t="b">
        <f t="shared" si="627"/>
        <v>0</v>
      </c>
      <c r="AN1879" s="2" t="b">
        <f t="shared" si="628"/>
        <v>0</v>
      </c>
      <c r="AO1879" s="2" t="b">
        <v>0</v>
      </c>
      <c r="AP1879" s="2" t="b">
        <f t="shared" si="629"/>
        <v>0</v>
      </c>
      <c r="AQ1879" s="2" t="b">
        <v>0</v>
      </c>
      <c r="AR1879" s="7">
        <v>1</v>
      </c>
      <c r="AS1879" s="7">
        <v>4</v>
      </c>
      <c r="AT1879" s="7" t="s">
        <v>5615</v>
      </c>
      <c r="AU1879" s="7"/>
      <c r="AV1879" s="7"/>
      <c r="AW1879" s="7"/>
      <c r="AX1879" s="7"/>
      <c r="AY1879" s="7"/>
      <c r="AZ1879" s="7"/>
      <c r="BA1879" s="7"/>
      <c r="BB1879" s="7"/>
      <c r="BC1879" s="7"/>
      <c r="BD1879" s="7"/>
      <c r="BE1879" s="7"/>
      <c r="BF1879" s="7"/>
      <c r="BG1879" s="7"/>
      <c r="BH1879" s="7"/>
      <c r="BI1879" s="7"/>
      <c r="BJ1879" s="7"/>
      <c r="BK1879" s="7"/>
      <c r="BL1879" s="7"/>
    </row>
    <row r="1880" spans="1:84" s="84" customFormat="1" ht="75" x14ac:dyDescent="0.25">
      <c r="A1880" s="75" t="s">
        <v>5668</v>
      </c>
      <c r="B1880" s="75"/>
      <c r="C1880" s="75" t="s">
        <v>5898</v>
      </c>
      <c r="D1880" s="90" t="s">
        <v>5693</v>
      </c>
      <c r="E1880" s="90" t="s">
        <v>6281</v>
      </c>
      <c r="F1880" s="90" t="s">
        <v>5693</v>
      </c>
      <c r="G1880" s="90" t="s">
        <v>6282</v>
      </c>
      <c r="H1880" s="90"/>
      <c r="I1880" s="90" t="s">
        <v>6283</v>
      </c>
      <c r="J1880" s="90"/>
      <c r="K1880" s="75"/>
      <c r="L1880" s="90" t="s">
        <v>2797</v>
      </c>
      <c r="M1880" s="90" t="s">
        <v>2798</v>
      </c>
      <c r="N1880" s="90">
        <v>45</v>
      </c>
      <c r="O1880" s="90">
        <v>4</v>
      </c>
      <c r="P1880" s="92">
        <v>41609.697222222225</v>
      </c>
      <c r="Q1880" s="90" t="s">
        <v>11</v>
      </c>
      <c r="R1880" s="90" t="s">
        <v>459</v>
      </c>
      <c r="S1880" s="90" t="s">
        <v>2790</v>
      </c>
      <c r="T1880" s="90" t="s">
        <v>484</v>
      </c>
      <c r="U1880" s="90">
        <f t="shared" si="609"/>
        <v>7</v>
      </c>
      <c r="V1880" s="90" t="b">
        <f t="shared" si="610"/>
        <v>1</v>
      </c>
      <c r="W1880" s="90" t="b">
        <f t="shared" si="611"/>
        <v>0</v>
      </c>
      <c r="X1880" s="90" t="b">
        <f t="shared" si="612"/>
        <v>1</v>
      </c>
      <c r="Y1880" s="90" t="b">
        <f t="shared" si="613"/>
        <v>0</v>
      </c>
      <c r="Z1880" s="90" t="b">
        <f t="shared" si="614"/>
        <v>1</v>
      </c>
      <c r="AA1880" s="90" t="b">
        <f t="shared" si="615"/>
        <v>0</v>
      </c>
      <c r="AB1880" s="90" t="b">
        <f t="shared" si="616"/>
        <v>1</v>
      </c>
      <c r="AC1880" s="90" t="b">
        <f t="shared" si="617"/>
        <v>1</v>
      </c>
      <c r="AD1880" s="90" t="b">
        <f t="shared" si="618"/>
        <v>0</v>
      </c>
      <c r="AE1880" s="90" t="b">
        <f t="shared" si="619"/>
        <v>0</v>
      </c>
      <c r="AF1880" s="90" t="b">
        <f t="shared" si="620"/>
        <v>0</v>
      </c>
      <c r="AG1880" s="90" t="b">
        <f t="shared" si="621"/>
        <v>1</v>
      </c>
      <c r="AH1880" s="90" t="b">
        <f t="shared" si="622"/>
        <v>0</v>
      </c>
      <c r="AI1880" s="90" t="b">
        <f t="shared" si="623"/>
        <v>0</v>
      </c>
      <c r="AJ1880" s="90" t="b">
        <f t="shared" si="624"/>
        <v>0</v>
      </c>
      <c r="AK1880" s="90" t="b">
        <f t="shared" si="625"/>
        <v>0</v>
      </c>
      <c r="AL1880" s="90" t="b">
        <f t="shared" si="626"/>
        <v>0</v>
      </c>
      <c r="AM1880" s="90" t="b">
        <f t="shared" si="627"/>
        <v>0</v>
      </c>
      <c r="AN1880" s="90" t="b">
        <f t="shared" si="628"/>
        <v>0</v>
      </c>
      <c r="AO1880" s="90" t="b">
        <v>0</v>
      </c>
      <c r="AP1880" s="90" t="b">
        <f t="shared" si="629"/>
        <v>1</v>
      </c>
      <c r="AQ1880" s="90" t="b">
        <v>0</v>
      </c>
      <c r="AR1880" s="2">
        <v>1</v>
      </c>
      <c r="AS1880" s="2">
        <v>4</v>
      </c>
      <c r="AT1880" s="2">
        <v>6</v>
      </c>
      <c r="AU1880" s="2">
        <v>8</v>
      </c>
      <c r="AV1880" s="2">
        <v>10</v>
      </c>
      <c r="AW1880" s="2">
        <v>12</v>
      </c>
      <c r="AX1880" s="2">
        <v>15</v>
      </c>
      <c r="AY1880" s="2">
        <v>17</v>
      </c>
      <c r="AZ1880" s="2">
        <v>52</v>
      </c>
      <c r="BA1880" s="2"/>
      <c r="BB1880" s="2"/>
      <c r="BC1880" s="2"/>
      <c r="BD1880" s="2"/>
      <c r="BE1880" s="2"/>
      <c r="BF1880" s="2"/>
      <c r="BG1880" s="2"/>
      <c r="BH1880" s="2"/>
      <c r="BI1880" s="2"/>
      <c r="BJ1880" s="2"/>
      <c r="BK1880" s="2"/>
      <c r="BL1880" s="2"/>
      <c r="BM1880" s="2"/>
      <c r="BN1880" s="2"/>
      <c r="BO1880" s="2"/>
      <c r="BP1880" s="5"/>
      <c r="BQ1880" s="5"/>
      <c r="BR1880" s="5"/>
      <c r="BS1880" s="5"/>
      <c r="BT1880" s="5"/>
      <c r="BU1880" s="5"/>
      <c r="BV1880" s="5"/>
      <c r="BW1880" s="5"/>
      <c r="BX1880" s="5"/>
      <c r="BY1880" s="5"/>
      <c r="BZ1880" s="5"/>
      <c r="CA1880" s="5"/>
      <c r="CB1880" s="5"/>
      <c r="CC1880" s="5"/>
      <c r="CD1880" s="5"/>
      <c r="CE1880" s="5"/>
      <c r="CF1880" s="2"/>
    </row>
    <row r="1881" spans="1:84" s="2" customFormat="1" ht="45" hidden="1" x14ac:dyDescent="0.25">
      <c r="L1881" s="11" t="s">
        <v>4993</v>
      </c>
      <c r="M1881" s="2" t="s">
        <v>4994</v>
      </c>
      <c r="N1881" s="2">
        <v>12</v>
      </c>
      <c r="O1881" s="2">
        <v>1</v>
      </c>
      <c r="P1881" s="3">
        <v>41061.595833333333</v>
      </c>
      <c r="Q1881" s="2" t="s">
        <v>4843</v>
      </c>
      <c r="R1881" s="2" t="s">
        <v>4779</v>
      </c>
      <c r="S1881" s="2" t="s">
        <v>4992</v>
      </c>
      <c r="T1881" s="2" t="s">
        <v>4781</v>
      </c>
      <c r="U1881" s="2">
        <f t="shared" si="609"/>
        <v>1</v>
      </c>
      <c r="V1881" s="2" t="b">
        <f t="shared" si="610"/>
        <v>1</v>
      </c>
      <c r="W1881" s="17" t="b">
        <f t="shared" si="611"/>
        <v>0</v>
      </c>
      <c r="X1881" s="2" t="b">
        <f t="shared" si="612"/>
        <v>0</v>
      </c>
      <c r="Y1881" s="2" t="b">
        <f t="shared" si="613"/>
        <v>0</v>
      </c>
      <c r="Z1881" s="2" t="b">
        <f t="shared" si="614"/>
        <v>0</v>
      </c>
      <c r="AA1881" s="2" t="b">
        <f t="shared" si="615"/>
        <v>0</v>
      </c>
      <c r="AB1881" s="2" t="b">
        <f t="shared" si="616"/>
        <v>0</v>
      </c>
      <c r="AC1881" s="2" t="b">
        <f t="shared" si="617"/>
        <v>0</v>
      </c>
      <c r="AD1881" s="2" t="b">
        <f t="shared" si="618"/>
        <v>0</v>
      </c>
      <c r="AE1881" s="2" t="b">
        <f t="shared" si="619"/>
        <v>0</v>
      </c>
      <c r="AF1881" s="2" t="b">
        <f t="shared" si="620"/>
        <v>0</v>
      </c>
      <c r="AG1881" s="2" t="b">
        <f t="shared" si="621"/>
        <v>0</v>
      </c>
      <c r="AH1881" s="17" t="b">
        <f t="shared" si="622"/>
        <v>0</v>
      </c>
      <c r="AI1881" s="2" t="b">
        <f t="shared" si="623"/>
        <v>0</v>
      </c>
      <c r="AJ1881" s="2" t="b">
        <f t="shared" si="624"/>
        <v>0</v>
      </c>
      <c r="AK1881" s="2" t="b">
        <f t="shared" si="625"/>
        <v>0</v>
      </c>
      <c r="AL1881" s="2" t="b">
        <f t="shared" si="626"/>
        <v>0</v>
      </c>
      <c r="AM1881" s="2" t="b">
        <f t="shared" si="627"/>
        <v>0</v>
      </c>
      <c r="AN1881" s="2" t="b">
        <f t="shared" si="628"/>
        <v>0</v>
      </c>
      <c r="AO1881" s="2" t="b">
        <v>0</v>
      </c>
      <c r="AP1881" s="2" t="b">
        <f t="shared" si="629"/>
        <v>0</v>
      </c>
      <c r="AQ1881" s="2" t="b">
        <v>0</v>
      </c>
      <c r="AR1881" s="2">
        <v>1</v>
      </c>
      <c r="BP1881" s="7"/>
      <c r="BQ1881" s="7"/>
      <c r="BR1881" s="7"/>
      <c r="BS1881" s="7"/>
      <c r="BT1881" s="7"/>
      <c r="BU1881" s="7"/>
      <c r="BV1881" s="7"/>
      <c r="BW1881" s="7"/>
      <c r="BX1881" s="7"/>
      <c r="BY1881" s="7"/>
      <c r="BZ1881" s="7"/>
      <c r="CA1881" s="7"/>
      <c r="CB1881" s="7"/>
      <c r="CC1881" s="7"/>
      <c r="CD1881" s="7"/>
      <c r="CE1881" s="7"/>
    </row>
    <row r="1882" spans="1:84" s="2" customFormat="1" ht="45" hidden="1" x14ac:dyDescent="0.25">
      <c r="L1882" s="11" t="s">
        <v>5058</v>
      </c>
      <c r="M1882" s="2" t="s">
        <v>5059</v>
      </c>
      <c r="N1882" s="2">
        <v>27</v>
      </c>
      <c r="O1882" s="2">
        <v>1</v>
      </c>
      <c r="P1882" s="3">
        <v>41378.533333333333</v>
      </c>
      <c r="Q1882" s="2" t="s">
        <v>4778</v>
      </c>
      <c r="R1882" s="2" t="s">
        <v>4779</v>
      </c>
      <c r="S1882" s="2" t="s">
        <v>5053</v>
      </c>
      <c r="T1882" s="2" t="s">
        <v>4781</v>
      </c>
      <c r="U1882" s="2">
        <f t="shared" si="609"/>
        <v>1</v>
      </c>
      <c r="V1882" s="2" t="b">
        <f t="shared" si="610"/>
        <v>1</v>
      </c>
      <c r="W1882" s="17" t="b">
        <f t="shared" si="611"/>
        <v>0</v>
      </c>
      <c r="X1882" s="2" t="b">
        <f t="shared" si="612"/>
        <v>0</v>
      </c>
      <c r="Y1882" s="2" t="b">
        <f t="shared" si="613"/>
        <v>0</v>
      </c>
      <c r="Z1882" s="2" t="b">
        <f t="shared" si="614"/>
        <v>0</v>
      </c>
      <c r="AA1882" s="2" t="b">
        <f t="shared" si="615"/>
        <v>0</v>
      </c>
      <c r="AB1882" s="2" t="b">
        <f t="shared" si="616"/>
        <v>0</v>
      </c>
      <c r="AC1882" s="2" t="b">
        <f t="shared" si="617"/>
        <v>0</v>
      </c>
      <c r="AD1882" s="2" t="b">
        <f t="shared" si="618"/>
        <v>0</v>
      </c>
      <c r="AE1882" s="2" t="b">
        <f t="shared" si="619"/>
        <v>0</v>
      </c>
      <c r="AF1882" s="2" t="b">
        <f t="shared" si="620"/>
        <v>0</v>
      </c>
      <c r="AG1882" s="2" t="b">
        <f t="shared" si="621"/>
        <v>0</v>
      </c>
      <c r="AH1882" s="17" t="b">
        <f t="shared" si="622"/>
        <v>0</v>
      </c>
      <c r="AI1882" s="2" t="b">
        <f t="shared" si="623"/>
        <v>0</v>
      </c>
      <c r="AJ1882" s="2" t="b">
        <f t="shared" si="624"/>
        <v>0</v>
      </c>
      <c r="AK1882" s="2" t="b">
        <f t="shared" si="625"/>
        <v>0</v>
      </c>
      <c r="AL1882" s="2" t="b">
        <f t="shared" si="626"/>
        <v>0</v>
      </c>
      <c r="AM1882" s="2" t="b">
        <f t="shared" si="627"/>
        <v>0</v>
      </c>
      <c r="AN1882" s="2" t="b">
        <f t="shared" si="628"/>
        <v>0</v>
      </c>
      <c r="AO1882" s="2" t="b">
        <v>0</v>
      </c>
      <c r="AP1882" s="2" t="b">
        <f t="shared" si="629"/>
        <v>0</v>
      </c>
      <c r="AQ1882" s="2" t="b">
        <v>0</v>
      </c>
      <c r="AR1882" s="2">
        <v>1</v>
      </c>
      <c r="AS1882" s="2" t="s">
        <v>5615</v>
      </c>
      <c r="BP1882" s="7"/>
      <c r="BQ1882" s="7"/>
      <c r="BR1882" s="7"/>
      <c r="BS1882" s="7"/>
      <c r="BT1882" s="7"/>
      <c r="BU1882" s="7"/>
      <c r="BV1882" s="7"/>
      <c r="BW1882" s="7"/>
      <c r="BX1882" s="7"/>
      <c r="BY1882" s="7"/>
      <c r="BZ1882" s="7"/>
      <c r="CA1882" s="7"/>
      <c r="CB1882" s="7"/>
      <c r="CC1882" s="7"/>
      <c r="CD1882" s="7"/>
      <c r="CE1882" s="7"/>
    </row>
    <row r="1883" spans="1:84" s="2" customFormat="1" ht="28.5" hidden="1" x14ac:dyDescent="0.25">
      <c r="L1883" s="15">
        <v>76645973</v>
      </c>
      <c r="M1883" s="12" t="s">
        <v>5577</v>
      </c>
      <c r="Q1883" s="13" t="s">
        <v>5439</v>
      </c>
      <c r="R1883" s="2" t="s">
        <v>5440</v>
      </c>
      <c r="T1883" s="13" t="s">
        <v>5441</v>
      </c>
      <c r="U1883" s="2">
        <f t="shared" si="609"/>
        <v>1</v>
      </c>
      <c r="V1883" s="2" t="b">
        <f t="shared" si="610"/>
        <v>1</v>
      </c>
      <c r="W1883" s="17" t="b">
        <f t="shared" si="611"/>
        <v>0</v>
      </c>
      <c r="X1883" s="2" t="b">
        <f t="shared" si="612"/>
        <v>0</v>
      </c>
      <c r="Y1883" s="2" t="b">
        <f t="shared" si="613"/>
        <v>0</v>
      </c>
      <c r="Z1883" s="2" t="b">
        <f t="shared" si="614"/>
        <v>0</v>
      </c>
      <c r="AA1883" s="2" t="b">
        <f t="shared" si="615"/>
        <v>0</v>
      </c>
      <c r="AB1883" s="2" t="b">
        <f t="shared" si="616"/>
        <v>0</v>
      </c>
      <c r="AC1883" s="2" t="b">
        <f t="shared" si="617"/>
        <v>0</v>
      </c>
      <c r="AD1883" s="2" t="b">
        <f t="shared" si="618"/>
        <v>0</v>
      </c>
      <c r="AE1883" s="2" t="b">
        <f t="shared" si="619"/>
        <v>0</v>
      </c>
      <c r="AF1883" s="2" t="b">
        <f t="shared" si="620"/>
        <v>0</v>
      </c>
      <c r="AG1883" s="2" t="b">
        <f t="shared" si="621"/>
        <v>0</v>
      </c>
      <c r="AH1883" s="17" t="b">
        <f t="shared" si="622"/>
        <v>0</v>
      </c>
      <c r="AI1883" s="2" t="b">
        <f t="shared" si="623"/>
        <v>0</v>
      </c>
      <c r="AJ1883" s="2" t="b">
        <f t="shared" si="624"/>
        <v>0</v>
      </c>
      <c r="AK1883" s="2" t="b">
        <f t="shared" si="625"/>
        <v>0</v>
      </c>
      <c r="AL1883" s="2" t="b">
        <f t="shared" si="626"/>
        <v>0</v>
      </c>
      <c r="AM1883" s="2" t="b">
        <f t="shared" si="627"/>
        <v>0</v>
      </c>
      <c r="AN1883" s="2" t="b">
        <f t="shared" si="628"/>
        <v>0</v>
      </c>
      <c r="AO1883" s="2" t="b">
        <v>0</v>
      </c>
      <c r="AP1883" s="2" t="b">
        <f t="shared" si="629"/>
        <v>0</v>
      </c>
      <c r="AQ1883" s="41" t="b">
        <v>0</v>
      </c>
      <c r="AR1883" s="2">
        <v>1</v>
      </c>
      <c r="BP1883" s="7"/>
      <c r="BQ1883" s="7"/>
      <c r="BR1883" s="7"/>
      <c r="BS1883" s="7"/>
      <c r="BT1883" s="7"/>
      <c r="BU1883" s="7"/>
      <c r="BV1883" s="7"/>
      <c r="BW1883" s="7"/>
      <c r="BX1883" s="7"/>
      <c r="BY1883" s="7"/>
      <c r="BZ1883" s="7"/>
      <c r="CA1883" s="7"/>
      <c r="CB1883" s="7"/>
      <c r="CC1883" s="7"/>
      <c r="CD1883" s="7"/>
      <c r="CE1883" s="7"/>
    </row>
    <row r="1884" spans="1:84" s="2" customFormat="1" ht="45" hidden="1" x14ac:dyDescent="0.25">
      <c r="A1884" s="7"/>
      <c r="L1884" s="11" t="s">
        <v>2108</v>
      </c>
      <c r="M1884" s="2" t="s">
        <v>2109</v>
      </c>
      <c r="N1884" s="7">
        <v>2013</v>
      </c>
      <c r="O1884" s="7">
        <v>1</v>
      </c>
      <c r="P1884" s="9">
        <v>41275</v>
      </c>
      <c r="Q1884" s="7" t="s">
        <v>11</v>
      </c>
      <c r="R1884" s="7" t="s">
        <v>459</v>
      </c>
      <c r="S1884" s="7" t="s">
        <v>2110</v>
      </c>
      <c r="T1884" s="7" t="s">
        <v>782</v>
      </c>
      <c r="U1884" s="2">
        <f t="shared" si="609"/>
        <v>1</v>
      </c>
      <c r="V1884" s="2" t="b">
        <f t="shared" si="610"/>
        <v>1</v>
      </c>
      <c r="W1884" s="17" t="b">
        <f t="shared" si="611"/>
        <v>0</v>
      </c>
      <c r="X1884" s="2" t="b">
        <f t="shared" si="612"/>
        <v>0</v>
      </c>
      <c r="Y1884" s="2" t="b">
        <f t="shared" si="613"/>
        <v>0</v>
      </c>
      <c r="Z1884" s="2" t="b">
        <f t="shared" si="614"/>
        <v>0</v>
      </c>
      <c r="AA1884" s="2" t="b">
        <f t="shared" si="615"/>
        <v>0</v>
      </c>
      <c r="AB1884" s="2" t="b">
        <f t="shared" si="616"/>
        <v>0</v>
      </c>
      <c r="AC1884" s="2" t="b">
        <f t="shared" si="617"/>
        <v>0</v>
      </c>
      <c r="AD1884" s="2" t="b">
        <f t="shared" si="618"/>
        <v>0</v>
      </c>
      <c r="AE1884" s="2" t="b">
        <f t="shared" si="619"/>
        <v>0</v>
      </c>
      <c r="AF1884" s="2" t="b">
        <f t="shared" si="620"/>
        <v>0</v>
      </c>
      <c r="AG1884" s="2" t="b">
        <f t="shared" si="621"/>
        <v>0</v>
      </c>
      <c r="AH1884" s="17" t="b">
        <f t="shared" si="622"/>
        <v>0</v>
      </c>
      <c r="AI1884" s="2" t="b">
        <f t="shared" si="623"/>
        <v>0</v>
      </c>
      <c r="AJ1884" s="2" t="b">
        <f t="shared" si="624"/>
        <v>0</v>
      </c>
      <c r="AK1884" s="2" t="b">
        <f t="shared" si="625"/>
        <v>0</v>
      </c>
      <c r="AL1884" s="2" t="b">
        <f t="shared" si="626"/>
        <v>0</v>
      </c>
      <c r="AM1884" s="2" t="b">
        <f t="shared" si="627"/>
        <v>0</v>
      </c>
      <c r="AN1884" s="2" t="b">
        <f t="shared" si="628"/>
        <v>0</v>
      </c>
      <c r="AO1884" s="2" t="b">
        <v>0</v>
      </c>
      <c r="AP1884" s="2" t="b">
        <f t="shared" si="629"/>
        <v>0</v>
      </c>
      <c r="AQ1884" s="2" t="b">
        <v>0</v>
      </c>
      <c r="AR1884" s="7">
        <v>1</v>
      </c>
      <c r="AS1884" s="7"/>
      <c r="AT1884" s="7"/>
      <c r="AU1884" s="7"/>
      <c r="AV1884" s="7"/>
      <c r="AW1884" s="7"/>
      <c r="AX1884" s="7"/>
      <c r="AY1884" s="7"/>
      <c r="AZ1884" s="7"/>
      <c r="BA1884" s="7"/>
      <c r="BB1884" s="7"/>
      <c r="BC1884" s="7"/>
      <c r="BD1884" s="7"/>
      <c r="BE1884" s="7"/>
      <c r="BF1884" s="7"/>
      <c r="BG1884" s="7"/>
      <c r="BH1884" s="7"/>
      <c r="BI1884" s="7"/>
      <c r="BJ1884" s="7"/>
      <c r="BK1884" s="7"/>
      <c r="BL1884" s="7"/>
      <c r="BP1884" s="7"/>
      <c r="BQ1884" s="7"/>
      <c r="BR1884" s="7"/>
      <c r="BS1884" s="7"/>
      <c r="BT1884" s="7"/>
      <c r="BU1884" s="7"/>
      <c r="BV1884" s="7"/>
      <c r="BW1884" s="7"/>
      <c r="BX1884" s="7"/>
      <c r="BY1884" s="7"/>
      <c r="BZ1884" s="7"/>
      <c r="CA1884" s="7"/>
      <c r="CB1884" s="7"/>
      <c r="CC1884" s="7"/>
      <c r="CD1884" s="7"/>
      <c r="CE1884" s="7"/>
    </row>
    <row r="1885" spans="1:84" s="2" customFormat="1" ht="30" hidden="1" x14ac:dyDescent="0.25">
      <c r="A1885" s="7"/>
      <c r="L1885" s="11" t="s">
        <v>1510</v>
      </c>
      <c r="M1885" s="2" t="s">
        <v>1511</v>
      </c>
      <c r="N1885" s="2">
        <v>2014</v>
      </c>
      <c r="O1885" s="2">
        <v>1</v>
      </c>
      <c r="P1885" s="4">
        <v>41640</v>
      </c>
      <c r="Q1885" s="2" t="s">
        <v>11</v>
      </c>
      <c r="R1885" s="2" t="s">
        <v>459</v>
      </c>
      <c r="S1885" s="2" t="s">
        <v>1487</v>
      </c>
      <c r="T1885" s="2" t="s">
        <v>480</v>
      </c>
      <c r="U1885" s="2">
        <f t="shared" si="609"/>
        <v>1</v>
      </c>
      <c r="V1885" s="2" t="b">
        <f t="shared" si="610"/>
        <v>1</v>
      </c>
      <c r="W1885" s="17" t="b">
        <f t="shared" si="611"/>
        <v>0</v>
      </c>
      <c r="X1885" s="2" t="b">
        <f t="shared" si="612"/>
        <v>0</v>
      </c>
      <c r="Y1885" s="2" t="b">
        <f t="shared" si="613"/>
        <v>0</v>
      </c>
      <c r="Z1885" s="2" t="b">
        <f t="shared" si="614"/>
        <v>0</v>
      </c>
      <c r="AA1885" s="2" t="b">
        <f t="shared" si="615"/>
        <v>0</v>
      </c>
      <c r="AB1885" s="2" t="b">
        <f t="shared" si="616"/>
        <v>0</v>
      </c>
      <c r="AC1885" s="2" t="b">
        <f t="shared" si="617"/>
        <v>0</v>
      </c>
      <c r="AD1885" s="2" t="b">
        <f t="shared" si="618"/>
        <v>0</v>
      </c>
      <c r="AE1885" s="2" t="b">
        <f t="shared" si="619"/>
        <v>0</v>
      </c>
      <c r="AF1885" s="2" t="b">
        <f t="shared" si="620"/>
        <v>0</v>
      </c>
      <c r="AG1885" s="2" t="b">
        <f t="shared" si="621"/>
        <v>0</v>
      </c>
      <c r="AH1885" s="17" t="b">
        <f t="shared" si="622"/>
        <v>0</v>
      </c>
      <c r="AI1885" s="2" t="b">
        <f t="shared" si="623"/>
        <v>0</v>
      </c>
      <c r="AJ1885" s="2" t="b">
        <f t="shared" si="624"/>
        <v>0</v>
      </c>
      <c r="AK1885" s="2" t="b">
        <f t="shared" si="625"/>
        <v>0</v>
      </c>
      <c r="AL1885" s="2" t="b">
        <f t="shared" si="626"/>
        <v>0</v>
      </c>
      <c r="AM1885" s="2" t="b">
        <f t="shared" si="627"/>
        <v>0</v>
      </c>
      <c r="AN1885" s="2" t="b">
        <f t="shared" si="628"/>
        <v>0</v>
      </c>
      <c r="AO1885" s="2" t="b">
        <v>0</v>
      </c>
      <c r="AP1885" s="2" t="b">
        <f t="shared" si="629"/>
        <v>0</v>
      </c>
      <c r="AQ1885" s="2" t="b">
        <v>0</v>
      </c>
      <c r="AR1885" s="2">
        <v>1</v>
      </c>
    </row>
    <row r="1886" spans="1:84" s="2" customFormat="1" hidden="1" x14ac:dyDescent="0.25">
      <c r="A1886" s="7"/>
      <c r="L1886" s="11" t="s">
        <v>2111</v>
      </c>
      <c r="M1886" s="2" t="s">
        <v>2112</v>
      </c>
      <c r="N1886" s="7">
        <v>2012</v>
      </c>
      <c r="O1886" s="7">
        <v>1</v>
      </c>
      <c r="P1886" s="8">
        <v>41000.484722222223</v>
      </c>
      <c r="Q1886" s="7" t="s">
        <v>11</v>
      </c>
      <c r="R1886" s="7" t="s">
        <v>459</v>
      </c>
      <c r="S1886" s="7" t="s">
        <v>2113</v>
      </c>
      <c r="T1886" s="7" t="s">
        <v>1561</v>
      </c>
      <c r="U1886" s="2">
        <f t="shared" si="609"/>
        <v>1</v>
      </c>
      <c r="V1886" s="2" t="b">
        <f t="shared" si="610"/>
        <v>1</v>
      </c>
      <c r="W1886" s="17" t="b">
        <f t="shared" si="611"/>
        <v>0</v>
      </c>
      <c r="X1886" s="2" t="b">
        <f t="shared" si="612"/>
        <v>0</v>
      </c>
      <c r="Y1886" s="2" t="b">
        <f t="shared" si="613"/>
        <v>0</v>
      </c>
      <c r="Z1886" s="2" t="b">
        <f t="shared" si="614"/>
        <v>0</v>
      </c>
      <c r="AA1886" s="2" t="b">
        <f t="shared" si="615"/>
        <v>0</v>
      </c>
      <c r="AB1886" s="2" t="b">
        <f t="shared" si="616"/>
        <v>0</v>
      </c>
      <c r="AC1886" s="2" t="b">
        <f t="shared" si="617"/>
        <v>0</v>
      </c>
      <c r="AD1886" s="2" t="b">
        <f t="shared" si="618"/>
        <v>0</v>
      </c>
      <c r="AE1886" s="2" t="b">
        <f t="shared" si="619"/>
        <v>0</v>
      </c>
      <c r="AF1886" s="2" t="b">
        <f t="shared" si="620"/>
        <v>0</v>
      </c>
      <c r="AG1886" s="2" t="b">
        <f t="shared" si="621"/>
        <v>0</v>
      </c>
      <c r="AH1886" s="17" t="b">
        <f t="shared" si="622"/>
        <v>0</v>
      </c>
      <c r="AI1886" s="2" t="b">
        <f t="shared" si="623"/>
        <v>0</v>
      </c>
      <c r="AJ1886" s="2" t="b">
        <f t="shared" si="624"/>
        <v>0</v>
      </c>
      <c r="AK1886" s="2" t="b">
        <f t="shared" si="625"/>
        <v>0</v>
      </c>
      <c r="AL1886" s="2" t="b">
        <f t="shared" si="626"/>
        <v>0</v>
      </c>
      <c r="AM1886" s="2" t="b">
        <f t="shared" si="627"/>
        <v>0</v>
      </c>
      <c r="AN1886" s="2" t="b">
        <f t="shared" si="628"/>
        <v>0</v>
      </c>
      <c r="AO1886" s="2" t="b">
        <v>0</v>
      </c>
      <c r="AP1886" s="2" t="b">
        <f t="shared" si="629"/>
        <v>0</v>
      </c>
      <c r="AQ1886" s="2" t="b">
        <v>0</v>
      </c>
      <c r="AR1886" s="7">
        <v>1</v>
      </c>
      <c r="AS1886" s="7"/>
      <c r="AT1886" s="7"/>
      <c r="AU1886" s="7"/>
      <c r="AV1886" s="7"/>
      <c r="AW1886" s="7"/>
      <c r="AX1886" s="7"/>
      <c r="AY1886" s="7"/>
      <c r="AZ1886" s="7"/>
      <c r="BA1886" s="7"/>
      <c r="BB1886" s="7"/>
      <c r="BC1886" s="7"/>
      <c r="BD1886" s="7"/>
      <c r="BE1886" s="7"/>
      <c r="BF1886" s="7"/>
      <c r="BG1886" s="7"/>
      <c r="BH1886" s="7"/>
      <c r="BI1886" s="7"/>
      <c r="BJ1886" s="7"/>
      <c r="BK1886" s="7"/>
      <c r="BL1886" s="7"/>
      <c r="BP1886" s="7"/>
      <c r="BQ1886" s="7"/>
      <c r="BR1886" s="7"/>
      <c r="BS1886" s="7"/>
      <c r="BT1886" s="7"/>
      <c r="BU1886" s="7"/>
      <c r="BV1886" s="7"/>
      <c r="BW1886" s="7"/>
      <c r="BX1886" s="7"/>
      <c r="BY1886" s="7"/>
      <c r="BZ1886" s="7"/>
      <c r="CA1886" s="7"/>
      <c r="CB1886" s="7"/>
      <c r="CC1886" s="7"/>
      <c r="CD1886" s="7"/>
      <c r="CE1886" s="7"/>
    </row>
    <row r="1887" spans="1:84" s="2" customFormat="1" ht="30" hidden="1" x14ac:dyDescent="0.25">
      <c r="L1887" s="11" t="s">
        <v>4823</v>
      </c>
      <c r="M1887" s="2" t="s">
        <v>4824</v>
      </c>
      <c r="N1887" s="2">
        <v>2012</v>
      </c>
      <c r="O1887" s="2">
        <v>1</v>
      </c>
      <c r="P1887" s="3">
        <v>40909.374305555553</v>
      </c>
      <c r="Q1887" s="2" t="s">
        <v>11</v>
      </c>
      <c r="R1887" s="2" t="s">
        <v>4779</v>
      </c>
      <c r="S1887" s="2" t="s">
        <v>4821</v>
      </c>
      <c r="T1887" s="2" t="s">
        <v>4822</v>
      </c>
      <c r="U1887" s="2">
        <f t="shared" si="609"/>
        <v>1</v>
      </c>
      <c r="V1887" s="2" t="b">
        <f t="shared" si="610"/>
        <v>1</v>
      </c>
      <c r="W1887" s="17" t="b">
        <f t="shared" si="611"/>
        <v>0</v>
      </c>
      <c r="X1887" s="2" t="b">
        <f t="shared" si="612"/>
        <v>0</v>
      </c>
      <c r="Y1887" s="2" t="b">
        <f t="shared" si="613"/>
        <v>0</v>
      </c>
      <c r="Z1887" s="2" t="b">
        <f t="shared" si="614"/>
        <v>0</v>
      </c>
      <c r="AA1887" s="2" t="b">
        <f t="shared" si="615"/>
        <v>0</v>
      </c>
      <c r="AB1887" s="2" t="b">
        <f t="shared" si="616"/>
        <v>0</v>
      </c>
      <c r="AC1887" s="2" t="b">
        <f t="shared" si="617"/>
        <v>0</v>
      </c>
      <c r="AD1887" s="2" t="b">
        <f t="shared" si="618"/>
        <v>0</v>
      </c>
      <c r="AE1887" s="2" t="b">
        <f t="shared" si="619"/>
        <v>0</v>
      </c>
      <c r="AF1887" s="2" t="b">
        <f t="shared" si="620"/>
        <v>0</v>
      </c>
      <c r="AG1887" s="2" t="b">
        <f t="shared" si="621"/>
        <v>0</v>
      </c>
      <c r="AH1887" s="17" t="b">
        <f t="shared" si="622"/>
        <v>0</v>
      </c>
      <c r="AI1887" s="2" t="b">
        <f t="shared" si="623"/>
        <v>0</v>
      </c>
      <c r="AJ1887" s="2" t="b">
        <f t="shared" si="624"/>
        <v>0</v>
      </c>
      <c r="AK1887" s="2" t="b">
        <f t="shared" si="625"/>
        <v>0</v>
      </c>
      <c r="AL1887" s="2" t="b">
        <f t="shared" si="626"/>
        <v>0</v>
      </c>
      <c r="AM1887" s="2" t="b">
        <f t="shared" si="627"/>
        <v>0</v>
      </c>
      <c r="AN1887" s="2" t="b">
        <f t="shared" si="628"/>
        <v>0</v>
      </c>
      <c r="AO1887" s="2" t="b">
        <v>0</v>
      </c>
      <c r="AP1887" s="2" t="b">
        <f t="shared" si="629"/>
        <v>0</v>
      </c>
      <c r="AQ1887" s="2" t="b">
        <v>0</v>
      </c>
      <c r="AR1887" s="2">
        <v>1</v>
      </c>
      <c r="BP1887" s="7"/>
      <c r="BQ1887" s="7"/>
      <c r="BR1887" s="7"/>
      <c r="BS1887" s="7"/>
      <c r="BT1887" s="7"/>
      <c r="BU1887" s="7"/>
      <c r="BV1887" s="7"/>
      <c r="BW1887" s="7"/>
      <c r="BX1887" s="7"/>
      <c r="BY1887" s="7"/>
      <c r="BZ1887" s="7"/>
      <c r="CA1887" s="7"/>
      <c r="CB1887" s="7"/>
      <c r="CC1887" s="7"/>
      <c r="CD1887" s="7"/>
      <c r="CE1887" s="7"/>
    </row>
    <row r="1888" spans="1:84" s="2" customFormat="1" ht="30" hidden="1" x14ac:dyDescent="0.25">
      <c r="L1888" s="11" t="s">
        <v>4759</v>
      </c>
      <c r="M1888" s="2" t="s">
        <v>4760</v>
      </c>
      <c r="N1888" s="2">
        <v>2009</v>
      </c>
      <c r="O1888" s="2">
        <v>1</v>
      </c>
      <c r="P1888" s="3">
        <v>39814.379861111112</v>
      </c>
      <c r="Q1888" s="2" t="s">
        <v>11</v>
      </c>
      <c r="R1888" s="2" t="s">
        <v>4734</v>
      </c>
      <c r="S1888" s="2" t="s">
        <v>4761</v>
      </c>
      <c r="T1888" s="2" t="s">
        <v>4736</v>
      </c>
      <c r="U1888" s="2">
        <f t="shared" si="609"/>
        <v>1</v>
      </c>
      <c r="V1888" s="2" t="b">
        <f t="shared" si="610"/>
        <v>1</v>
      </c>
      <c r="W1888" s="17" t="b">
        <f t="shared" si="611"/>
        <v>0</v>
      </c>
      <c r="X1888" s="2" t="b">
        <f t="shared" si="612"/>
        <v>0</v>
      </c>
      <c r="Y1888" s="2" t="b">
        <f t="shared" si="613"/>
        <v>0</v>
      </c>
      <c r="Z1888" s="2" t="b">
        <f t="shared" si="614"/>
        <v>0</v>
      </c>
      <c r="AA1888" s="2" t="b">
        <f t="shared" si="615"/>
        <v>0</v>
      </c>
      <c r="AB1888" s="2" t="b">
        <f t="shared" si="616"/>
        <v>0</v>
      </c>
      <c r="AC1888" s="2" t="b">
        <f t="shared" si="617"/>
        <v>0</v>
      </c>
      <c r="AD1888" s="2" t="b">
        <f t="shared" si="618"/>
        <v>0</v>
      </c>
      <c r="AE1888" s="2" t="b">
        <f t="shared" si="619"/>
        <v>0</v>
      </c>
      <c r="AF1888" s="2" t="b">
        <f t="shared" si="620"/>
        <v>0</v>
      </c>
      <c r="AG1888" s="2" t="b">
        <f t="shared" si="621"/>
        <v>0</v>
      </c>
      <c r="AH1888" s="17" t="b">
        <f t="shared" si="622"/>
        <v>0</v>
      </c>
      <c r="AI1888" s="2" t="b">
        <f t="shared" si="623"/>
        <v>0</v>
      </c>
      <c r="AJ1888" s="2" t="b">
        <f t="shared" si="624"/>
        <v>0</v>
      </c>
      <c r="AK1888" s="2" t="b">
        <f t="shared" si="625"/>
        <v>0</v>
      </c>
      <c r="AL1888" s="2" t="b">
        <f t="shared" si="626"/>
        <v>0</v>
      </c>
      <c r="AM1888" s="2" t="b">
        <f t="shared" si="627"/>
        <v>0</v>
      </c>
      <c r="AN1888" s="2" t="b">
        <f t="shared" si="628"/>
        <v>0</v>
      </c>
      <c r="AO1888" s="2" t="b">
        <v>0</v>
      </c>
      <c r="AP1888" s="2" t="b">
        <f t="shared" si="629"/>
        <v>0</v>
      </c>
      <c r="AQ1888" s="2" t="b">
        <v>0</v>
      </c>
      <c r="AR1888" s="2">
        <v>1</v>
      </c>
      <c r="BM1888" s="7"/>
      <c r="BN1888" s="7"/>
      <c r="BO1888" s="7"/>
      <c r="BP1888" s="7"/>
      <c r="BQ1888" s="7"/>
      <c r="BR1888" s="7"/>
      <c r="BS1888" s="7"/>
      <c r="BT1888" s="7"/>
      <c r="BU1888" s="7"/>
      <c r="BV1888" s="7"/>
      <c r="BW1888" s="7"/>
      <c r="BX1888" s="7"/>
      <c r="BY1888" s="7"/>
      <c r="BZ1888" s="7"/>
      <c r="CA1888" s="7"/>
      <c r="CB1888" s="7"/>
      <c r="CC1888" s="7"/>
      <c r="CD1888" s="7"/>
      <c r="CE1888" s="7"/>
    </row>
    <row r="1889" spans="1:84" s="2" customFormat="1" hidden="1" x14ac:dyDescent="0.25">
      <c r="A1889" s="7"/>
      <c r="L1889" s="11" t="s">
        <v>3915</v>
      </c>
      <c r="M1889" s="2" t="s">
        <v>3916</v>
      </c>
      <c r="N1889" s="2">
        <v>51</v>
      </c>
      <c r="O1889" s="2">
        <v>12</v>
      </c>
      <c r="P1889" s="3">
        <v>41974.479861111111</v>
      </c>
      <c r="Q1889" s="2" t="s">
        <v>11</v>
      </c>
      <c r="R1889" s="2" t="s">
        <v>459</v>
      </c>
      <c r="S1889" s="2" t="s">
        <v>3880</v>
      </c>
      <c r="T1889" s="2" t="s">
        <v>484</v>
      </c>
      <c r="U1889" s="2">
        <f t="shared" si="609"/>
        <v>2</v>
      </c>
      <c r="V1889" s="2" t="b">
        <f t="shared" si="610"/>
        <v>0</v>
      </c>
      <c r="W1889" s="17" t="b">
        <f t="shared" si="611"/>
        <v>0</v>
      </c>
      <c r="X1889" s="2" t="b">
        <f t="shared" si="612"/>
        <v>0</v>
      </c>
      <c r="Y1889" s="2" t="b">
        <f t="shared" si="613"/>
        <v>0</v>
      </c>
      <c r="Z1889" s="2" t="b">
        <f t="shared" si="614"/>
        <v>0</v>
      </c>
      <c r="AA1889" s="2" t="b">
        <f t="shared" si="615"/>
        <v>0</v>
      </c>
      <c r="AB1889" s="2" t="b">
        <f t="shared" si="616"/>
        <v>0</v>
      </c>
      <c r="AC1889" s="2" t="b">
        <f t="shared" si="617"/>
        <v>0</v>
      </c>
      <c r="AD1889" s="2" t="b">
        <f t="shared" si="618"/>
        <v>0</v>
      </c>
      <c r="AE1889" s="2" t="b">
        <f t="shared" si="619"/>
        <v>0</v>
      </c>
      <c r="AF1889" s="2" t="b">
        <f t="shared" si="620"/>
        <v>0</v>
      </c>
      <c r="AG1889" s="2" t="b">
        <f t="shared" si="621"/>
        <v>1</v>
      </c>
      <c r="AH1889" s="17" t="b">
        <f t="shared" si="622"/>
        <v>1</v>
      </c>
      <c r="AI1889" s="2" t="b">
        <f t="shared" si="623"/>
        <v>0</v>
      </c>
      <c r="AJ1889" s="2" t="b">
        <f t="shared" si="624"/>
        <v>0</v>
      </c>
      <c r="AK1889" s="2" t="b">
        <f t="shared" si="625"/>
        <v>0</v>
      </c>
      <c r="AL1889" s="2" t="b">
        <f t="shared" si="626"/>
        <v>0</v>
      </c>
      <c r="AM1889" s="2" t="b">
        <f t="shared" si="627"/>
        <v>0</v>
      </c>
      <c r="AN1889" s="2" t="b">
        <f t="shared" si="628"/>
        <v>0</v>
      </c>
      <c r="AO1889" s="2" t="b">
        <v>0</v>
      </c>
      <c r="AP1889" s="2" t="b">
        <f t="shared" si="629"/>
        <v>0</v>
      </c>
      <c r="AQ1889" s="2" t="b">
        <v>0</v>
      </c>
      <c r="AR1889" s="2" t="s">
        <v>5615</v>
      </c>
      <c r="AS1889" s="2">
        <v>15</v>
      </c>
      <c r="AT1889" s="2">
        <v>16</v>
      </c>
      <c r="BP1889" s="7"/>
      <c r="BQ1889" s="7"/>
      <c r="BR1889" s="7"/>
      <c r="BS1889" s="7"/>
      <c r="BT1889" s="7"/>
      <c r="BU1889" s="7"/>
      <c r="BV1889" s="7"/>
      <c r="BW1889" s="7"/>
      <c r="BX1889" s="7"/>
      <c r="BY1889" s="7"/>
      <c r="BZ1889" s="7"/>
      <c r="CA1889" s="7"/>
      <c r="CB1889" s="7"/>
      <c r="CC1889" s="7"/>
      <c r="CD1889" s="7"/>
      <c r="CE1889" s="7"/>
    </row>
    <row r="1890" spans="1:84" s="2" customFormat="1" ht="30" hidden="1" x14ac:dyDescent="0.25">
      <c r="A1890" s="7"/>
      <c r="L1890" s="11" t="s">
        <v>1824</v>
      </c>
      <c r="M1890" s="2" t="s">
        <v>1825</v>
      </c>
      <c r="N1890" s="7">
        <v>2013</v>
      </c>
      <c r="O1890" s="7">
        <v>1</v>
      </c>
      <c r="P1890" s="9">
        <v>41275</v>
      </c>
      <c r="Q1890" s="7" t="s">
        <v>11</v>
      </c>
      <c r="R1890" s="7" t="s">
        <v>459</v>
      </c>
      <c r="S1890" s="7" t="s">
        <v>1819</v>
      </c>
      <c r="T1890" s="7" t="s">
        <v>480</v>
      </c>
      <c r="U1890" s="2">
        <f t="shared" si="609"/>
        <v>1</v>
      </c>
      <c r="V1890" s="2" t="b">
        <f t="shared" si="610"/>
        <v>1</v>
      </c>
      <c r="W1890" s="17" t="b">
        <f t="shared" si="611"/>
        <v>0</v>
      </c>
      <c r="X1890" s="2" t="b">
        <f t="shared" si="612"/>
        <v>0</v>
      </c>
      <c r="Y1890" s="2" t="b">
        <f t="shared" si="613"/>
        <v>0</v>
      </c>
      <c r="Z1890" s="2" t="b">
        <f t="shared" si="614"/>
        <v>0</v>
      </c>
      <c r="AA1890" s="2" t="b">
        <f t="shared" si="615"/>
        <v>0</v>
      </c>
      <c r="AB1890" s="2" t="b">
        <f t="shared" si="616"/>
        <v>0</v>
      </c>
      <c r="AC1890" s="2" t="b">
        <f t="shared" si="617"/>
        <v>0</v>
      </c>
      <c r="AD1890" s="2" t="b">
        <f t="shared" si="618"/>
        <v>0</v>
      </c>
      <c r="AE1890" s="2" t="b">
        <f t="shared" si="619"/>
        <v>0</v>
      </c>
      <c r="AF1890" s="2" t="b">
        <f t="shared" si="620"/>
        <v>0</v>
      </c>
      <c r="AG1890" s="2" t="b">
        <f t="shared" si="621"/>
        <v>0</v>
      </c>
      <c r="AH1890" s="17" t="b">
        <f t="shared" si="622"/>
        <v>0</v>
      </c>
      <c r="AI1890" s="2" t="b">
        <f t="shared" si="623"/>
        <v>0</v>
      </c>
      <c r="AJ1890" s="2" t="b">
        <f t="shared" si="624"/>
        <v>0</v>
      </c>
      <c r="AK1890" s="2" t="b">
        <f t="shared" si="625"/>
        <v>0</v>
      </c>
      <c r="AL1890" s="2" t="b">
        <f t="shared" si="626"/>
        <v>0</v>
      </c>
      <c r="AM1890" s="2" t="b">
        <f t="shared" si="627"/>
        <v>0</v>
      </c>
      <c r="AN1890" s="2" t="b">
        <f t="shared" si="628"/>
        <v>0</v>
      </c>
      <c r="AO1890" s="2" t="b">
        <v>0</v>
      </c>
      <c r="AP1890" s="2" t="b">
        <f t="shared" si="629"/>
        <v>0</v>
      </c>
      <c r="AQ1890" s="2" t="b">
        <v>0</v>
      </c>
      <c r="AR1890" s="7">
        <v>1</v>
      </c>
      <c r="AS1890" s="7"/>
      <c r="AT1890" s="7"/>
      <c r="AU1890" s="7"/>
      <c r="AV1890" s="7"/>
      <c r="AW1890" s="7"/>
      <c r="AX1890" s="7"/>
      <c r="AY1890" s="7"/>
      <c r="AZ1890" s="7"/>
      <c r="BA1890" s="7"/>
      <c r="BB1890" s="7"/>
      <c r="BC1890" s="7"/>
      <c r="BD1890" s="7"/>
      <c r="BE1890" s="7"/>
      <c r="BF1890" s="7"/>
      <c r="BG1890" s="7"/>
      <c r="BH1890" s="7"/>
      <c r="BI1890" s="7"/>
      <c r="BJ1890" s="7"/>
      <c r="BK1890" s="7"/>
      <c r="BL1890" s="7"/>
      <c r="BP1890" s="7"/>
      <c r="BQ1890" s="7"/>
      <c r="BR1890" s="7"/>
      <c r="BS1890" s="7"/>
      <c r="BT1890" s="7"/>
      <c r="BU1890" s="7"/>
      <c r="BV1890" s="7"/>
      <c r="BW1890" s="7"/>
      <c r="BX1890" s="7"/>
      <c r="BY1890" s="7"/>
      <c r="BZ1890" s="7"/>
      <c r="CA1890" s="7"/>
      <c r="CB1890" s="7"/>
      <c r="CC1890" s="7"/>
      <c r="CD1890" s="7"/>
      <c r="CE1890" s="7"/>
    </row>
    <row r="1891" spans="1:84" s="2" customFormat="1" ht="45" hidden="1" x14ac:dyDescent="0.25">
      <c r="A1891" s="7"/>
      <c r="L1891" s="11" t="s">
        <v>1746</v>
      </c>
      <c r="M1891" s="2" t="s">
        <v>1747</v>
      </c>
      <c r="N1891" s="7">
        <v>2010</v>
      </c>
      <c r="O1891" s="7">
        <v>1</v>
      </c>
      <c r="P1891" s="8">
        <v>40269.672222222223</v>
      </c>
      <c r="Q1891" s="7" t="s">
        <v>11</v>
      </c>
      <c r="R1891" s="7" t="s">
        <v>459</v>
      </c>
      <c r="S1891" s="7" t="s">
        <v>1729</v>
      </c>
      <c r="T1891" s="7" t="s">
        <v>480</v>
      </c>
      <c r="U1891" s="2">
        <f t="shared" si="609"/>
        <v>2</v>
      </c>
      <c r="V1891" s="2" t="b">
        <f t="shared" si="610"/>
        <v>1</v>
      </c>
      <c r="W1891" s="17" t="b">
        <f t="shared" si="611"/>
        <v>0</v>
      </c>
      <c r="X1891" s="2" t="b">
        <f t="shared" si="612"/>
        <v>1</v>
      </c>
      <c r="Y1891" s="2" t="b">
        <f t="shared" si="613"/>
        <v>0</v>
      </c>
      <c r="Z1891" s="2" t="b">
        <f t="shared" si="614"/>
        <v>0</v>
      </c>
      <c r="AA1891" s="2" t="b">
        <f t="shared" si="615"/>
        <v>0</v>
      </c>
      <c r="AB1891" s="2" t="b">
        <f t="shared" si="616"/>
        <v>0</v>
      </c>
      <c r="AC1891" s="2" t="b">
        <f t="shared" si="617"/>
        <v>0</v>
      </c>
      <c r="AD1891" s="2" t="b">
        <f t="shared" si="618"/>
        <v>0</v>
      </c>
      <c r="AE1891" s="2" t="b">
        <f t="shared" si="619"/>
        <v>0</v>
      </c>
      <c r="AF1891" s="2" t="b">
        <f t="shared" si="620"/>
        <v>0</v>
      </c>
      <c r="AG1891" s="2" t="b">
        <f t="shared" si="621"/>
        <v>0</v>
      </c>
      <c r="AH1891" s="17" t="b">
        <f t="shared" si="622"/>
        <v>0</v>
      </c>
      <c r="AI1891" s="2" t="b">
        <f t="shared" si="623"/>
        <v>0</v>
      </c>
      <c r="AJ1891" s="2" t="b">
        <f t="shared" si="624"/>
        <v>0</v>
      </c>
      <c r="AK1891" s="2" t="b">
        <f t="shared" si="625"/>
        <v>0</v>
      </c>
      <c r="AL1891" s="2" t="b">
        <f t="shared" si="626"/>
        <v>0</v>
      </c>
      <c r="AM1891" s="2" t="b">
        <f t="shared" si="627"/>
        <v>0</v>
      </c>
      <c r="AN1891" s="2" t="b">
        <f t="shared" si="628"/>
        <v>0</v>
      </c>
      <c r="AO1891" s="2" t="b">
        <v>0</v>
      </c>
      <c r="AP1891" s="2" t="b">
        <f t="shared" si="629"/>
        <v>0</v>
      </c>
      <c r="AQ1891" s="2" t="b">
        <v>0</v>
      </c>
      <c r="AR1891" s="7">
        <v>1</v>
      </c>
      <c r="AS1891" s="7">
        <v>3</v>
      </c>
      <c r="AT1891" s="7">
        <v>4</v>
      </c>
      <c r="AU1891" s="7" t="s">
        <v>5615</v>
      </c>
      <c r="AV1891" s="7">
        <v>12</v>
      </c>
      <c r="AW1891" s="7"/>
      <c r="AX1891" s="7"/>
      <c r="AY1891" s="7"/>
      <c r="AZ1891" s="7"/>
      <c r="BA1891" s="7"/>
      <c r="BB1891" s="7"/>
      <c r="BC1891" s="7"/>
      <c r="BD1891" s="7"/>
      <c r="BE1891" s="7"/>
      <c r="BF1891" s="7"/>
      <c r="BG1891" s="7"/>
      <c r="BH1891" s="7"/>
      <c r="BI1891" s="7"/>
      <c r="BJ1891" s="7"/>
      <c r="BK1891" s="7"/>
      <c r="BL1891" s="7"/>
      <c r="BP1891" s="7"/>
    </row>
    <row r="1892" spans="1:84" s="2" customFormat="1" hidden="1" x14ac:dyDescent="0.25">
      <c r="A1892" s="7"/>
      <c r="L1892" s="11" t="s">
        <v>2024</v>
      </c>
      <c r="M1892" s="2" t="s">
        <v>2025</v>
      </c>
      <c r="N1892" s="7">
        <v>2011</v>
      </c>
      <c r="O1892" s="7">
        <v>1</v>
      </c>
      <c r="P1892" s="8">
        <v>40544.613194444442</v>
      </c>
      <c r="Q1892" s="7" t="s">
        <v>11</v>
      </c>
      <c r="R1892" s="7" t="s">
        <v>459</v>
      </c>
      <c r="S1892" s="7" t="s">
        <v>2023</v>
      </c>
      <c r="T1892" s="7" t="s">
        <v>1180</v>
      </c>
      <c r="U1892" s="2">
        <f t="shared" si="609"/>
        <v>1</v>
      </c>
      <c r="V1892" s="2" t="b">
        <f t="shared" si="610"/>
        <v>1</v>
      </c>
      <c r="W1892" s="17" t="b">
        <f t="shared" si="611"/>
        <v>0</v>
      </c>
      <c r="X1892" s="2" t="b">
        <f t="shared" si="612"/>
        <v>0</v>
      </c>
      <c r="Y1892" s="2" t="b">
        <f t="shared" si="613"/>
        <v>0</v>
      </c>
      <c r="Z1892" s="2" t="b">
        <f t="shared" si="614"/>
        <v>0</v>
      </c>
      <c r="AA1892" s="2" t="b">
        <f t="shared" si="615"/>
        <v>0</v>
      </c>
      <c r="AB1892" s="2" t="b">
        <f t="shared" si="616"/>
        <v>0</v>
      </c>
      <c r="AC1892" s="2" t="b">
        <f t="shared" si="617"/>
        <v>0</v>
      </c>
      <c r="AD1892" s="2" t="b">
        <f t="shared" si="618"/>
        <v>0</v>
      </c>
      <c r="AE1892" s="2" t="b">
        <f t="shared" si="619"/>
        <v>0</v>
      </c>
      <c r="AF1892" s="2" t="b">
        <f t="shared" si="620"/>
        <v>0</v>
      </c>
      <c r="AG1892" s="2" t="b">
        <f t="shared" si="621"/>
        <v>0</v>
      </c>
      <c r="AH1892" s="17" t="b">
        <f t="shared" si="622"/>
        <v>0</v>
      </c>
      <c r="AI1892" s="2" t="b">
        <f t="shared" si="623"/>
        <v>0</v>
      </c>
      <c r="AJ1892" s="2" t="b">
        <f t="shared" si="624"/>
        <v>0</v>
      </c>
      <c r="AK1892" s="2" t="b">
        <f t="shared" si="625"/>
        <v>0</v>
      </c>
      <c r="AL1892" s="2" t="b">
        <f t="shared" si="626"/>
        <v>0</v>
      </c>
      <c r="AM1892" s="2" t="b">
        <f t="shared" si="627"/>
        <v>0</v>
      </c>
      <c r="AN1892" s="2" t="b">
        <f t="shared" si="628"/>
        <v>0</v>
      </c>
      <c r="AO1892" s="2" t="b">
        <v>0</v>
      </c>
      <c r="AP1892" s="2" t="b">
        <f t="shared" si="629"/>
        <v>0</v>
      </c>
      <c r="AQ1892" s="2" t="b">
        <v>0</v>
      </c>
      <c r="AR1892" s="7">
        <v>1</v>
      </c>
      <c r="AS1892" s="7"/>
      <c r="AT1892" s="7"/>
      <c r="AU1892" s="7"/>
      <c r="AV1892" s="7"/>
      <c r="AW1892" s="7"/>
      <c r="AX1892" s="7"/>
      <c r="AY1892" s="7"/>
      <c r="AZ1892" s="7"/>
      <c r="BA1892" s="7"/>
      <c r="BB1892" s="7"/>
      <c r="BC1892" s="7"/>
      <c r="BD1892" s="7"/>
      <c r="BE1892" s="7"/>
      <c r="BF1892" s="7"/>
      <c r="BG1892" s="7"/>
      <c r="BH1892" s="7"/>
      <c r="BI1892" s="7"/>
      <c r="BJ1892" s="7"/>
      <c r="BK1892" s="7"/>
      <c r="BL1892" s="7"/>
      <c r="BP1892" s="7"/>
      <c r="BQ1892" s="7"/>
      <c r="BR1892" s="7"/>
      <c r="BS1892" s="7"/>
      <c r="BT1892" s="7"/>
      <c r="BU1892" s="7"/>
      <c r="BV1892" s="7"/>
      <c r="BW1892" s="7"/>
      <c r="BX1892" s="7"/>
      <c r="BY1892" s="7"/>
      <c r="BZ1892" s="7"/>
      <c r="CA1892" s="7"/>
      <c r="CB1892" s="7"/>
      <c r="CC1892" s="7"/>
      <c r="CD1892" s="7"/>
      <c r="CE1892" s="7"/>
    </row>
    <row r="1893" spans="1:84" s="2" customFormat="1" hidden="1" x14ac:dyDescent="0.25">
      <c r="A1893" s="7"/>
      <c r="L1893" s="11" t="s">
        <v>1943</v>
      </c>
      <c r="M1893" s="2" t="s">
        <v>1944</v>
      </c>
      <c r="N1893" s="7">
        <v>2014</v>
      </c>
      <c r="O1893" s="7">
        <v>1</v>
      </c>
      <c r="P1893" s="9">
        <v>41640</v>
      </c>
      <c r="Q1893" s="7" t="s">
        <v>11</v>
      </c>
      <c r="R1893" s="7" t="s">
        <v>459</v>
      </c>
      <c r="S1893" s="7" t="s">
        <v>1945</v>
      </c>
      <c r="T1893" s="7" t="s">
        <v>1160</v>
      </c>
      <c r="U1893" s="2">
        <f t="shared" si="609"/>
        <v>1</v>
      </c>
      <c r="V1893" s="2" t="b">
        <f t="shared" si="610"/>
        <v>1</v>
      </c>
      <c r="W1893" s="17" t="b">
        <f t="shared" si="611"/>
        <v>0</v>
      </c>
      <c r="X1893" s="2" t="b">
        <f t="shared" si="612"/>
        <v>0</v>
      </c>
      <c r="Y1893" s="2" t="b">
        <f t="shared" si="613"/>
        <v>0</v>
      </c>
      <c r="Z1893" s="2" t="b">
        <f t="shared" si="614"/>
        <v>0</v>
      </c>
      <c r="AA1893" s="2" t="b">
        <f t="shared" si="615"/>
        <v>0</v>
      </c>
      <c r="AB1893" s="2" t="b">
        <f t="shared" si="616"/>
        <v>0</v>
      </c>
      <c r="AC1893" s="2" t="b">
        <f t="shared" si="617"/>
        <v>0</v>
      </c>
      <c r="AD1893" s="2" t="b">
        <f t="shared" si="618"/>
        <v>0</v>
      </c>
      <c r="AE1893" s="2" t="b">
        <f t="shared" si="619"/>
        <v>0</v>
      </c>
      <c r="AF1893" s="2" t="b">
        <f t="shared" si="620"/>
        <v>0</v>
      </c>
      <c r="AG1893" s="2" t="b">
        <f t="shared" si="621"/>
        <v>0</v>
      </c>
      <c r="AH1893" s="17" t="b">
        <f t="shared" si="622"/>
        <v>0</v>
      </c>
      <c r="AI1893" s="2" t="b">
        <f t="shared" si="623"/>
        <v>0</v>
      </c>
      <c r="AJ1893" s="2" t="b">
        <f t="shared" si="624"/>
        <v>0</v>
      </c>
      <c r="AK1893" s="2" t="b">
        <f t="shared" si="625"/>
        <v>0</v>
      </c>
      <c r="AL1893" s="2" t="b">
        <f t="shared" si="626"/>
        <v>0</v>
      </c>
      <c r="AM1893" s="2" t="b">
        <f t="shared" si="627"/>
        <v>0</v>
      </c>
      <c r="AN1893" s="2" t="b">
        <f t="shared" si="628"/>
        <v>0</v>
      </c>
      <c r="AO1893" s="2" t="b">
        <v>0</v>
      </c>
      <c r="AP1893" s="2" t="b">
        <f t="shared" si="629"/>
        <v>0</v>
      </c>
      <c r="AQ1893" s="2" t="b">
        <v>0</v>
      </c>
      <c r="AR1893" s="7">
        <v>1</v>
      </c>
      <c r="AS1893" s="7"/>
      <c r="AT1893" s="7"/>
      <c r="AU1893" s="7"/>
      <c r="AV1893" s="7"/>
      <c r="AW1893" s="7"/>
      <c r="AX1893" s="7"/>
      <c r="AY1893" s="7"/>
      <c r="AZ1893" s="7"/>
      <c r="BA1893" s="7"/>
      <c r="BB1893" s="7"/>
      <c r="BC1893" s="7"/>
      <c r="BD1893" s="7"/>
      <c r="BE1893" s="7"/>
      <c r="BF1893" s="7"/>
      <c r="BG1893" s="7"/>
      <c r="BH1893" s="7"/>
      <c r="BI1893" s="7"/>
      <c r="BJ1893" s="7"/>
      <c r="BK1893" s="7"/>
      <c r="BL1893" s="7"/>
      <c r="BP1893" s="7"/>
      <c r="BQ1893" s="7"/>
      <c r="BR1893" s="7"/>
      <c r="BS1893" s="7"/>
      <c r="BT1893" s="7"/>
      <c r="BU1893" s="7"/>
      <c r="BV1893" s="7"/>
      <c r="BW1893" s="7"/>
      <c r="BX1893" s="7"/>
      <c r="BY1893" s="7"/>
      <c r="BZ1893" s="7"/>
      <c r="CA1893" s="7"/>
      <c r="CB1893" s="7"/>
      <c r="CC1893" s="7"/>
      <c r="CD1893" s="7"/>
      <c r="CE1893" s="7"/>
    </row>
    <row r="1894" spans="1:84" s="2" customFormat="1" hidden="1" x14ac:dyDescent="0.25">
      <c r="L1894" s="15">
        <v>88931062</v>
      </c>
      <c r="M1894" s="12" t="s">
        <v>5578</v>
      </c>
      <c r="Q1894" s="13" t="s">
        <v>5439</v>
      </c>
      <c r="R1894" s="2" t="s">
        <v>5440</v>
      </c>
      <c r="T1894" s="13" t="s">
        <v>5445</v>
      </c>
      <c r="U1894" s="2">
        <f t="shared" si="609"/>
        <v>1</v>
      </c>
      <c r="V1894" s="2" t="b">
        <f t="shared" si="610"/>
        <v>1</v>
      </c>
      <c r="W1894" s="17" t="b">
        <f t="shared" si="611"/>
        <v>0</v>
      </c>
      <c r="X1894" s="2" t="b">
        <f t="shared" si="612"/>
        <v>0</v>
      </c>
      <c r="Y1894" s="2" t="b">
        <f t="shared" si="613"/>
        <v>0</v>
      </c>
      <c r="Z1894" s="2" t="b">
        <f t="shared" si="614"/>
        <v>0</v>
      </c>
      <c r="AA1894" s="2" t="b">
        <f t="shared" si="615"/>
        <v>0</v>
      </c>
      <c r="AB1894" s="2" t="b">
        <f t="shared" si="616"/>
        <v>0</v>
      </c>
      <c r="AC1894" s="2" t="b">
        <f t="shared" si="617"/>
        <v>0</v>
      </c>
      <c r="AD1894" s="2" t="b">
        <f t="shared" si="618"/>
        <v>0</v>
      </c>
      <c r="AE1894" s="2" t="b">
        <f t="shared" si="619"/>
        <v>0</v>
      </c>
      <c r="AF1894" s="2" t="b">
        <f t="shared" si="620"/>
        <v>0</v>
      </c>
      <c r="AG1894" s="2" t="b">
        <f t="shared" si="621"/>
        <v>0</v>
      </c>
      <c r="AH1894" s="17" t="b">
        <f t="shared" si="622"/>
        <v>0</v>
      </c>
      <c r="AI1894" s="2" t="b">
        <f t="shared" si="623"/>
        <v>0</v>
      </c>
      <c r="AJ1894" s="2" t="b">
        <f t="shared" si="624"/>
        <v>0</v>
      </c>
      <c r="AK1894" s="2" t="b">
        <f t="shared" si="625"/>
        <v>0</v>
      </c>
      <c r="AL1894" s="2" t="b">
        <f t="shared" si="626"/>
        <v>0</v>
      </c>
      <c r="AM1894" s="2" t="b">
        <f t="shared" si="627"/>
        <v>0</v>
      </c>
      <c r="AN1894" s="2" t="b">
        <f t="shared" si="628"/>
        <v>0</v>
      </c>
      <c r="AO1894" s="2" t="b">
        <v>0</v>
      </c>
      <c r="AP1894" s="2" t="b">
        <f t="shared" si="629"/>
        <v>0</v>
      </c>
      <c r="AQ1894" s="41" t="b">
        <v>0</v>
      </c>
      <c r="AR1894" s="2">
        <v>1</v>
      </c>
      <c r="AS1894" s="2" t="s">
        <v>199</v>
      </c>
      <c r="AT1894" s="2">
        <v>0</v>
      </c>
      <c r="BP1894" s="7"/>
      <c r="BQ1894" s="7"/>
      <c r="BR1894" s="7"/>
      <c r="BS1894" s="7"/>
      <c r="BT1894" s="7"/>
      <c r="BU1894" s="7"/>
      <c r="BV1894" s="7"/>
      <c r="BW1894" s="7"/>
      <c r="BX1894" s="7"/>
      <c r="BY1894" s="7"/>
      <c r="BZ1894" s="7"/>
      <c r="CA1894" s="7"/>
      <c r="CB1894" s="7"/>
      <c r="CC1894" s="7"/>
      <c r="CD1894" s="7"/>
      <c r="CE1894" s="7"/>
    </row>
    <row r="1895" spans="1:84" s="2" customFormat="1" ht="60" hidden="1" x14ac:dyDescent="0.25">
      <c r="A1895" s="7"/>
      <c r="L1895" s="11" t="s">
        <v>1910</v>
      </c>
      <c r="M1895" s="2" t="s">
        <v>1911</v>
      </c>
      <c r="N1895" s="7">
        <v>2008</v>
      </c>
      <c r="O1895" s="7">
        <v>1</v>
      </c>
      <c r="P1895" s="8">
        <v>39448.684027777781</v>
      </c>
      <c r="Q1895" s="7" t="s">
        <v>11</v>
      </c>
      <c r="R1895" s="7" t="s">
        <v>459</v>
      </c>
      <c r="S1895" s="7" t="s">
        <v>1905</v>
      </c>
      <c r="T1895" s="7" t="s">
        <v>499</v>
      </c>
      <c r="U1895" s="2">
        <f t="shared" si="609"/>
        <v>1</v>
      </c>
      <c r="V1895" s="2" t="b">
        <f t="shared" si="610"/>
        <v>1</v>
      </c>
      <c r="W1895" s="17" t="b">
        <f t="shared" si="611"/>
        <v>0</v>
      </c>
      <c r="X1895" s="2" t="b">
        <f t="shared" si="612"/>
        <v>0</v>
      </c>
      <c r="Y1895" s="2" t="b">
        <f t="shared" si="613"/>
        <v>0</v>
      </c>
      <c r="Z1895" s="2" t="b">
        <f t="shared" si="614"/>
        <v>0</v>
      </c>
      <c r="AA1895" s="2" t="b">
        <f t="shared" si="615"/>
        <v>0</v>
      </c>
      <c r="AB1895" s="2" t="b">
        <f t="shared" si="616"/>
        <v>0</v>
      </c>
      <c r="AC1895" s="2" t="b">
        <f t="shared" si="617"/>
        <v>0</v>
      </c>
      <c r="AD1895" s="2" t="b">
        <f t="shared" si="618"/>
        <v>0</v>
      </c>
      <c r="AE1895" s="2" t="b">
        <f t="shared" si="619"/>
        <v>0</v>
      </c>
      <c r="AF1895" s="2" t="b">
        <f t="shared" si="620"/>
        <v>0</v>
      </c>
      <c r="AG1895" s="2" t="b">
        <f t="shared" si="621"/>
        <v>0</v>
      </c>
      <c r="AH1895" s="17" t="b">
        <f t="shared" si="622"/>
        <v>0</v>
      </c>
      <c r="AI1895" s="2" t="b">
        <f t="shared" si="623"/>
        <v>0</v>
      </c>
      <c r="AJ1895" s="2" t="b">
        <f t="shared" si="624"/>
        <v>0</v>
      </c>
      <c r="AK1895" s="2" t="b">
        <f t="shared" si="625"/>
        <v>0</v>
      </c>
      <c r="AL1895" s="2" t="b">
        <f t="shared" si="626"/>
        <v>0</v>
      </c>
      <c r="AM1895" s="2" t="b">
        <f t="shared" si="627"/>
        <v>0</v>
      </c>
      <c r="AN1895" s="2" t="b">
        <f t="shared" si="628"/>
        <v>0</v>
      </c>
      <c r="AO1895" s="2" t="b">
        <v>0</v>
      </c>
      <c r="AP1895" s="2" t="b">
        <f t="shared" si="629"/>
        <v>0</v>
      </c>
      <c r="AQ1895" s="2" t="b">
        <v>0</v>
      </c>
      <c r="AR1895" s="7">
        <v>1</v>
      </c>
      <c r="AS1895" s="7"/>
      <c r="AT1895" s="7"/>
      <c r="AU1895" s="7"/>
      <c r="AV1895" s="7"/>
      <c r="AW1895" s="7"/>
      <c r="AX1895" s="7"/>
      <c r="AY1895" s="7"/>
      <c r="AZ1895" s="7"/>
      <c r="BA1895" s="7"/>
      <c r="BB1895" s="7"/>
      <c r="BC1895" s="7"/>
      <c r="BD1895" s="7"/>
      <c r="BE1895" s="7"/>
      <c r="BF1895" s="7"/>
      <c r="BG1895" s="7"/>
      <c r="BH1895" s="7"/>
      <c r="BI1895" s="7"/>
      <c r="BJ1895" s="7"/>
      <c r="BK1895" s="7"/>
      <c r="BL1895" s="7"/>
      <c r="BQ1895" s="7"/>
      <c r="BR1895" s="7"/>
      <c r="BS1895" s="7"/>
      <c r="BT1895" s="7"/>
      <c r="BU1895" s="7"/>
      <c r="BV1895" s="7"/>
      <c r="BW1895" s="7"/>
      <c r="BX1895" s="7"/>
      <c r="BY1895" s="7"/>
      <c r="BZ1895" s="7"/>
      <c r="CA1895" s="7"/>
      <c r="CB1895" s="7"/>
      <c r="CC1895" s="7"/>
      <c r="CD1895" s="7"/>
      <c r="CE1895" s="7"/>
    </row>
    <row r="1896" spans="1:84" s="2" customFormat="1" ht="45" hidden="1" x14ac:dyDescent="0.25">
      <c r="L1896" s="11" t="s">
        <v>1420</v>
      </c>
      <c r="M1896" s="2" t="s">
        <v>1421</v>
      </c>
      <c r="N1896" s="2">
        <v>2009</v>
      </c>
      <c r="O1896" s="2">
        <v>1</v>
      </c>
      <c r="P1896" s="3">
        <v>39814.477083333331</v>
      </c>
      <c r="Q1896" s="2" t="s">
        <v>11</v>
      </c>
      <c r="R1896" s="2" t="s">
        <v>459</v>
      </c>
      <c r="S1896" s="2" t="s">
        <v>1417</v>
      </c>
      <c r="T1896" s="2" t="s">
        <v>484</v>
      </c>
      <c r="U1896" s="2">
        <f t="shared" si="609"/>
        <v>4</v>
      </c>
      <c r="V1896" s="2" t="b">
        <f t="shared" si="610"/>
        <v>1</v>
      </c>
      <c r="W1896" s="17" t="b">
        <f t="shared" si="611"/>
        <v>0</v>
      </c>
      <c r="X1896" s="2" t="b">
        <f t="shared" si="612"/>
        <v>1</v>
      </c>
      <c r="Y1896" s="2" t="b">
        <f t="shared" si="613"/>
        <v>0</v>
      </c>
      <c r="Z1896" s="2" t="b">
        <f t="shared" si="614"/>
        <v>0</v>
      </c>
      <c r="AA1896" s="2" t="b">
        <f t="shared" si="615"/>
        <v>0</v>
      </c>
      <c r="AB1896" s="2" t="b">
        <f t="shared" si="616"/>
        <v>0</v>
      </c>
      <c r="AC1896" s="2" t="b">
        <f t="shared" si="617"/>
        <v>1</v>
      </c>
      <c r="AD1896" s="2" t="b">
        <f t="shared" si="618"/>
        <v>0</v>
      </c>
      <c r="AE1896" s="2" t="b">
        <f t="shared" si="619"/>
        <v>0</v>
      </c>
      <c r="AF1896" s="2" t="b">
        <f t="shared" si="620"/>
        <v>0</v>
      </c>
      <c r="AG1896" s="2" t="b">
        <f t="shared" si="621"/>
        <v>0</v>
      </c>
      <c r="AH1896" s="17" t="b">
        <f t="shared" si="622"/>
        <v>0</v>
      </c>
      <c r="AI1896" s="2" t="b">
        <f t="shared" si="623"/>
        <v>0</v>
      </c>
      <c r="AJ1896" s="2" t="b">
        <f t="shared" si="624"/>
        <v>0</v>
      </c>
      <c r="AK1896" s="2" t="b">
        <f t="shared" si="625"/>
        <v>0</v>
      </c>
      <c r="AL1896" s="2" t="b">
        <f t="shared" si="626"/>
        <v>0</v>
      </c>
      <c r="AM1896" s="2" t="b">
        <f t="shared" si="627"/>
        <v>0</v>
      </c>
      <c r="AN1896" s="2" t="b">
        <f t="shared" si="628"/>
        <v>0</v>
      </c>
      <c r="AO1896" s="2" t="b">
        <v>0</v>
      </c>
      <c r="AP1896" s="2" t="b">
        <f t="shared" si="629"/>
        <v>1</v>
      </c>
      <c r="AQ1896" s="2" t="b">
        <v>0</v>
      </c>
      <c r="AR1896" s="2">
        <v>1</v>
      </c>
      <c r="AS1896" s="2">
        <v>4</v>
      </c>
      <c r="AT1896" s="2" t="s">
        <v>5615</v>
      </c>
      <c r="AU1896" s="2">
        <v>10</v>
      </c>
      <c r="AV1896" s="2">
        <v>12</v>
      </c>
      <c r="AW1896" s="2">
        <v>52</v>
      </c>
      <c r="BP1896" s="7"/>
      <c r="BQ1896" s="7"/>
      <c r="BR1896" s="7"/>
      <c r="BS1896" s="7"/>
      <c r="BT1896" s="7"/>
      <c r="BU1896" s="7"/>
      <c r="BV1896" s="7"/>
      <c r="BW1896" s="7"/>
      <c r="BX1896" s="7"/>
      <c r="BY1896" s="7"/>
      <c r="BZ1896" s="7"/>
      <c r="CA1896" s="7"/>
      <c r="CB1896" s="7"/>
      <c r="CC1896" s="7"/>
      <c r="CD1896" s="7"/>
      <c r="CE1896" s="7"/>
    </row>
    <row r="1897" spans="1:84" s="2" customFormat="1" ht="30" hidden="1" x14ac:dyDescent="0.25">
      <c r="L1897" s="11" t="s">
        <v>1867</v>
      </c>
      <c r="M1897" s="2" t="s">
        <v>1868</v>
      </c>
      <c r="N1897" s="7">
        <v>2011</v>
      </c>
      <c r="O1897" s="7">
        <v>1</v>
      </c>
      <c r="P1897" s="9">
        <v>40544</v>
      </c>
      <c r="Q1897" s="7" t="s">
        <v>11</v>
      </c>
      <c r="R1897" s="7" t="s">
        <v>459</v>
      </c>
      <c r="S1897" s="7" t="s">
        <v>1866</v>
      </c>
      <c r="T1897" s="7" t="s">
        <v>701</v>
      </c>
      <c r="U1897" s="2">
        <f t="shared" si="609"/>
        <v>1</v>
      </c>
      <c r="V1897" s="2" t="b">
        <f t="shared" si="610"/>
        <v>1</v>
      </c>
      <c r="W1897" s="17" t="b">
        <f t="shared" si="611"/>
        <v>0</v>
      </c>
      <c r="X1897" s="2" t="b">
        <f t="shared" si="612"/>
        <v>0</v>
      </c>
      <c r="Y1897" s="2" t="b">
        <f t="shared" si="613"/>
        <v>0</v>
      </c>
      <c r="Z1897" s="2" t="b">
        <f t="shared" si="614"/>
        <v>0</v>
      </c>
      <c r="AA1897" s="2" t="b">
        <f t="shared" si="615"/>
        <v>0</v>
      </c>
      <c r="AB1897" s="2" t="b">
        <f t="shared" si="616"/>
        <v>0</v>
      </c>
      <c r="AC1897" s="2" t="b">
        <f t="shared" si="617"/>
        <v>0</v>
      </c>
      <c r="AD1897" s="2" t="b">
        <f t="shared" si="618"/>
        <v>0</v>
      </c>
      <c r="AE1897" s="2" t="b">
        <f t="shared" si="619"/>
        <v>0</v>
      </c>
      <c r="AF1897" s="2" t="b">
        <f t="shared" si="620"/>
        <v>0</v>
      </c>
      <c r="AG1897" s="2" t="b">
        <f t="shared" si="621"/>
        <v>0</v>
      </c>
      <c r="AH1897" s="17" t="b">
        <f t="shared" si="622"/>
        <v>0</v>
      </c>
      <c r="AI1897" s="2" t="b">
        <f t="shared" si="623"/>
        <v>0</v>
      </c>
      <c r="AJ1897" s="2" t="b">
        <f t="shared" si="624"/>
        <v>0</v>
      </c>
      <c r="AK1897" s="2" t="b">
        <f t="shared" si="625"/>
        <v>0</v>
      </c>
      <c r="AL1897" s="2" t="b">
        <f t="shared" si="626"/>
        <v>0</v>
      </c>
      <c r="AM1897" s="2" t="b">
        <f t="shared" si="627"/>
        <v>0</v>
      </c>
      <c r="AN1897" s="2" t="b">
        <f t="shared" si="628"/>
        <v>0</v>
      </c>
      <c r="AO1897" s="2" t="b">
        <v>0</v>
      </c>
      <c r="AP1897" s="2" t="b">
        <f t="shared" si="629"/>
        <v>0</v>
      </c>
      <c r="AQ1897" s="2" t="b">
        <v>0</v>
      </c>
      <c r="AR1897" s="7">
        <v>1</v>
      </c>
      <c r="AS1897" s="7"/>
      <c r="AT1897" s="7"/>
      <c r="AU1897" s="7"/>
      <c r="AV1897" s="7"/>
      <c r="AW1897" s="7"/>
      <c r="AX1897" s="7"/>
      <c r="AY1897" s="7"/>
      <c r="AZ1897" s="7"/>
      <c r="BA1897" s="7"/>
      <c r="BB1897" s="7"/>
      <c r="BC1897" s="7"/>
      <c r="BD1897" s="7"/>
      <c r="BE1897" s="7"/>
      <c r="BF1897" s="7"/>
      <c r="BG1897" s="7"/>
      <c r="BH1897" s="7"/>
      <c r="BI1897" s="7"/>
      <c r="BJ1897" s="7"/>
      <c r="BK1897" s="7"/>
      <c r="BL1897" s="7"/>
      <c r="BP1897" s="7"/>
      <c r="BQ1897" s="7"/>
      <c r="BR1897" s="7"/>
      <c r="BS1897" s="7"/>
      <c r="BT1897" s="7"/>
      <c r="BU1897" s="7"/>
      <c r="BV1897" s="7"/>
      <c r="BW1897" s="7"/>
      <c r="BX1897" s="7"/>
      <c r="BY1897" s="7"/>
      <c r="BZ1897" s="7"/>
      <c r="CA1897" s="7"/>
      <c r="CB1897" s="7"/>
      <c r="CC1897" s="7"/>
      <c r="CD1897" s="7"/>
      <c r="CE1897" s="7"/>
    </row>
    <row r="1898" spans="1:84" s="2" customFormat="1" ht="30" hidden="1" x14ac:dyDescent="0.25">
      <c r="L1898" s="11" t="s">
        <v>1652</v>
      </c>
      <c r="M1898" s="2" t="s">
        <v>1653</v>
      </c>
      <c r="N1898" s="7">
        <v>2010</v>
      </c>
      <c r="O1898" s="7">
        <v>1</v>
      </c>
      <c r="P1898" s="8">
        <v>40269.371527777781</v>
      </c>
      <c r="Q1898" s="7" t="s">
        <v>11</v>
      </c>
      <c r="R1898" s="7" t="s">
        <v>459</v>
      </c>
      <c r="S1898" s="7" t="s">
        <v>1647</v>
      </c>
      <c r="T1898" s="7" t="s">
        <v>540</v>
      </c>
      <c r="U1898" s="2">
        <f t="shared" si="609"/>
        <v>2</v>
      </c>
      <c r="V1898" s="2" t="b">
        <f t="shared" si="610"/>
        <v>1</v>
      </c>
      <c r="W1898" s="17" t="b">
        <f t="shared" si="611"/>
        <v>0</v>
      </c>
      <c r="X1898" s="2" t="b">
        <f t="shared" si="612"/>
        <v>0</v>
      </c>
      <c r="Y1898" s="2" t="b">
        <f t="shared" si="613"/>
        <v>0</v>
      </c>
      <c r="Z1898" s="2" t="b">
        <f t="shared" si="614"/>
        <v>0</v>
      </c>
      <c r="AA1898" s="2" t="b">
        <f t="shared" si="615"/>
        <v>0</v>
      </c>
      <c r="AB1898" s="2" t="b">
        <f t="shared" si="616"/>
        <v>0</v>
      </c>
      <c r="AC1898" s="2" t="b">
        <f t="shared" si="617"/>
        <v>0</v>
      </c>
      <c r="AD1898" s="2" t="b">
        <f t="shared" si="618"/>
        <v>0</v>
      </c>
      <c r="AE1898" s="2" t="b">
        <f t="shared" si="619"/>
        <v>0</v>
      </c>
      <c r="AF1898" s="2" t="b">
        <f t="shared" si="620"/>
        <v>0</v>
      </c>
      <c r="AG1898" s="2" t="b">
        <f t="shared" si="621"/>
        <v>0</v>
      </c>
      <c r="AH1898" s="17" t="b">
        <f t="shared" si="622"/>
        <v>0</v>
      </c>
      <c r="AI1898" s="2" t="b">
        <f t="shared" si="623"/>
        <v>0</v>
      </c>
      <c r="AJ1898" s="2" t="b">
        <f t="shared" si="624"/>
        <v>0</v>
      </c>
      <c r="AK1898" s="2" t="b">
        <f t="shared" si="625"/>
        <v>0</v>
      </c>
      <c r="AL1898" s="2" t="b">
        <f t="shared" si="626"/>
        <v>0</v>
      </c>
      <c r="AM1898" s="2" t="b">
        <f t="shared" si="627"/>
        <v>0</v>
      </c>
      <c r="AN1898" s="2" t="b">
        <f t="shared" si="628"/>
        <v>1</v>
      </c>
      <c r="AO1898" s="2" t="b">
        <v>0</v>
      </c>
      <c r="AP1898" s="2" t="b">
        <f t="shared" si="629"/>
        <v>0</v>
      </c>
      <c r="AQ1898" s="2" t="b">
        <v>0</v>
      </c>
      <c r="AR1898" s="7">
        <v>1</v>
      </c>
      <c r="AS1898" s="7" t="s">
        <v>5615</v>
      </c>
      <c r="AT1898" s="7">
        <v>48</v>
      </c>
      <c r="AU1898" s="7"/>
      <c r="AV1898" s="7"/>
      <c r="AW1898" s="7"/>
      <c r="AX1898" s="7"/>
      <c r="AY1898" s="7"/>
      <c r="AZ1898" s="7"/>
      <c r="BA1898" s="7"/>
      <c r="BB1898" s="7"/>
      <c r="BC1898" s="7"/>
      <c r="BD1898" s="7"/>
      <c r="BE1898" s="7"/>
      <c r="BF1898" s="7"/>
      <c r="BG1898" s="7"/>
      <c r="BH1898" s="7"/>
      <c r="BI1898" s="7"/>
      <c r="BJ1898" s="7"/>
      <c r="BK1898" s="7"/>
      <c r="BL1898" s="7"/>
    </row>
    <row r="1899" spans="1:84" s="2" customFormat="1" hidden="1" x14ac:dyDescent="0.25">
      <c r="B1899" s="7"/>
      <c r="C1899" s="7"/>
      <c r="D1899" s="7"/>
      <c r="E1899" s="7"/>
      <c r="F1899" s="7"/>
      <c r="G1899" s="7"/>
      <c r="H1899" s="7"/>
      <c r="I1899" s="7"/>
      <c r="J1899" s="7"/>
      <c r="K1899" s="7"/>
      <c r="L1899" s="11" t="s">
        <v>4007</v>
      </c>
      <c r="M1899" s="2" t="s">
        <v>4008</v>
      </c>
      <c r="N1899" s="2">
        <v>1</v>
      </c>
      <c r="O1899" s="2">
        <v>1</v>
      </c>
      <c r="P1899" s="3">
        <v>41275.392361111109</v>
      </c>
      <c r="Q1899" s="2" t="s">
        <v>11</v>
      </c>
      <c r="R1899" s="2" t="s">
        <v>459</v>
      </c>
      <c r="S1899" s="2" t="s">
        <v>4009</v>
      </c>
      <c r="T1899" s="2" t="s">
        <v>484</v>
      </c>
      <c r="U1899" s="2">
        <f t="shared" si="609"/>
        <v>2</v>
      </c>
      <c r="V1899" s="2" t="b">
        <f t="shared" si="610"/>
        <v>1</v>
      </c>
      <c r="W1899" s="17" t="b">
        <f t="shared" si="611"/>
        <v>0</v>
      </c>
      <c r="X1899" s="2" t="b">
        <f t="shared" si="612"/>
        <v>0</v>
      </c>
      <c r="Y1899" s="2" t="b">
        <f t="shared" si="613"/>
        <v>0</v>
      </c>
      <c r="Z1899" s="2" t="b">
        <f t="shared" si="614"/>
        <v>0</v>
      </c>
      <c r="AA1899" s="2" t="b">
        <f t="shared" si="615"/>
        <v>0</v>
      </c>
      <c r="AB1899" s="2" t="b">
        <f t="shared" si="616"/>
        <v>0</v>
      </c>
      <c r="AC1899" s="2" t="b">
        <f t="shared" si="617"/>
        <v>0</v>
      </c>
      <c r="AD1899" s="2" t="b">
        <f t="shared" si="618"/>
        <v>0</v>
      </c>
      <c r="AE1899" s="2" t="b">
        <f t="shared" si="619"/>
        <v>0</v>
      </c>
      <c r="AF1899" s="2" t="b">
        <f t="shared" si="620"/>
        <v>0</v>
      </c>
      <c r="AG1899" s="2" t="b">
        <f t="shared" si="621"/>
        <v>0</v>
      </c>
      <c r="AH1899" s="17" t="b">
        <f t="shared" si="622"/>
        <v>0</v>
      </c>
      <c r="AI1899" s="2" t="b">
        <f t="shared" si="623"/>
        <v>0</v>
      </c>
      <c r="AJ1899" s="2" t="b">
        <f t="shared" si="624"/>
        <v>0</v>
      </c>
      <c r="AK1899" s="2" t="b">
        <f t="shared" si="625"/>
        <v>0</v>
      </c>
      <c r="AL1899" s="2" t="b">
        <f t="shared" si="626"/>
        <v>0</v>
      </c>
      <c r="AM1899" s="2" t="b">
        <f t="shared" si="627"/>
        <v>0</v>
      </c>
      <c r="AN1899" s="2" t="b">
        <f t="shared" si="628"/>
        <v>1</v>
      </c>
      <c r="AO1899" s="2" t="b">
        <v>0</v>
      </c>
      <c r="AP1899" s="2" t="b">
        <f t="shared" si="629"/>
        <v>0</v>
      </c>
      <c r="AQ1899" s="2" t="b">
        <v>0</v>
      </c>
      <c r="AR1899" s="2">
        <v>1</v>
      </c>
      <c r="AS1899" s="2">
        <v>48</v>
      </c>
      <c r="BP1899" s="7"/>
      <c r="BQ1899" s="7"/>
      <c r="BR1899" s="7"/>
      <c r="BS1899" s="7"/>
      <c r="BT1899" s="7"/>
      <c r="BU1899" s="7"/>
      <c r="BV1899" s="7"/>
      <c r="BW1899" s="7"/>
      <c r="BX1899" s="7"/>
      <c r="BY1899" s="7"/>
      <c r="BZ1899" s="7"/>
      <c r="CA1899" s="7"/>
      <c r="CB1899" s="7"/>
      <c r="CC1899" s="7"/>
      <c r="CD1899" s="7"/>
      <c r="CE1899" s="7"/>
    </row>
    <row r="1900" spans="1:84" s="2" customFormat="1" ht="30" hidden="1" x14ac:dyDescent="0.25">
      <c r="L1900" s="11" t="s">
        <v>4962</v>
      </c>
      <c r="M1900" s="2" t="s">
        <v>4963</v>
      </c>
      <c r="N1900" s="2">
        <v>2012</v>
      </c>
      <c r="O1900" s="2">
        <v>1</v>
      </c>
      <c r="P1900" s="4">
        <v>40909</v>
      </c>
      <c r="Q1900" s="2" t="s">
        <v>11</v>
      </c>
      <c r="R1900" s="2" t="s">
        <v>4779</v>
      </c>
      <c r="S1900" s="2" t="s">
        <v>4961</v>
      </c>
      <c r="T1900" s="2" t="s">
        <v>4781</v>
      </c>
      <c r="U1900" s="2">
        <f t="shared" si="609"/>
        <v>1</v>
      </c>
      <c r="V1900" s="2" t="b">
        <f t="shared" si="610"/>
        <v>1</v>
      </c>
      <c r="W1900" s="17" t="b">
        <f t="shared" si="611"/>
        <v>0</v>
      </c>
      <c r="X1900" s="2" t="b">
        <f t="shared" si="612"/>
        <v>0</v>
      </c>
      <c r="Y1900" s="2" t="b">
        <f t="shared" si="613"/>
        <v>0</v>
      </c>
      <c r="Z1900" s="2" t="b">
        <f t="shared" si="614"/>
        <v>0</v>
      </c>
      <c r="AA1900" s="2" t="b">
        <f t="shared" si="615"/>
        <v>0</v>
      </c>
      <c r="AB1900" s="2" t="b">
        <f t="shared" si="616"/>
        <v>0</v>
      </c>
      <c r="AC1900" s="2" t="b">
        <f t="shared" si="617"/>
        <v>0</v>
      </c>
      <c r="AD1900" s="2" t="b">
        <f t="shared" si="618"/>
        <v>0</v>
      </c>
      <c r="AE1900" s="2" t="b">
        <f t="shared" si="619"/>
        <v>0</v>
      </c>
      <c r="AF1900" s="2" t="b">
        <f t="shared" si="620"/>
        <v>0</v>
      </c>
      <c r="AG1900" s="2" t="b">
        <f t="shared" si="621"/>
        <v>0</v>
      </c>
      <c r="AH1900" s="17" t="b">
        <f t="shared" si="622"/>
        <v>0</v>
      </c>
      <c r="AI1900" s="2" t="b">
        <f t="shared" si="623"/>
        <v>0</v>
      </c>
      <c r="AJ1900" s="2" t="b">
        <f t="shared" si="624"/>
        <v>0</v>
      </c>
      <c r="AK1900" s="2" t="b">
        <f t="shared" si="625"/>
        <v>0</v>
      </c>
      <c r="AL1900" s="2" t="b">
        <f t="shared" si="626"/>
        <v>0</v>
      </c>
      <c r="AM1900" s="2" t="b">
        <f t="shared" si="627"/>
        <v>0</v>
      </c>
      <c r="AN1900" s="2" t="b">
        <f t="shared" si="628"/>
        <v>0</v>
      </c>
      <c r="AO1900" s="2" t="b">
        <v>0</v>
      </c>
      <c r="AP1900" s="2" t="b">
        <f t="shared" si="629"/>
        <v>0</v>
      </c>
      <c r="AQ1900" s="2" t="b">
        <v>0</v>
      </c>
      <c r="AR1900" s="2">
        <v>1</v>
      </c>
    </row>
    <row r="1901" spans="1:84" s="2" customFormat="1" ht="30" hidden="1" x14ac:dyDescent="0.25">
      <c r="A1901" s="7"/>
      <c r="B1901" s="7"/>
      <c r="C1901" s="7"/>
      <c r="D1901" s="7"/>
      <c r="E1901" s="7"/>
      <c r="F1901" s="7"/>
      <c r="G1901" s="7"/>
      <c r="H1901" s="7"/>
      <c r="I1901" s="7"/>
      <c r="J1901" s="7"/>
      <c r="K1901" s="7"/>
      <c r="L1901" s="11" t="s">
        <v>2955</v>
      </c>
      <c r="M1901" s="2" t="s">
        <v>2956</v>
      </c>
      <c r="N1901" s="7">
        <v>33</v>
      </c>
      <c r="O1901" s="7">
        <v>1</v>
      </c>
      <c r="P1901" s="8">
        <v>39448.652083333334</v>
      </c>
      <c r="Q1901" s="7" t="s">
        <v>1444</v>
      </c>
      <c r="R1901" s="7" t="s">
        <v>459</v>
      </c>
      <c r="S1901" s="7" t="s">
        <v>2945</v>
      </c>
      <c r="T1901" s="7" t="s">
        <v>1011</v>
      </c>
      <c r="U1901" s="2">
        <f t="shared" si="609"/>
        <v>5</v>
      </c>
      <c r="V1901" s="2" t="b">
        <f t="shared" si="610"/>
        <v>1</v>
      </c>
      <c r="W1901" s="17" t="b">
        <f t="shared" si="611"/>
        <v>1</v>
      </c>
      <c r="X1901" s="2" t="b">
        <f t="shared" si="612"/>
        <v>0</v>
      </c>
      <c r="Y1901" s="2" t="b">
        <f t="shared" si="613"/>
        <v>0</v>
      </c>
      <c r="Z1901" s="2" t="b">
        <f t="shared" si="614"/>
        <v>0</v>
      </c>
      <c r="AA1901" s="2" t="b">
        <f t="shared" si="615"/>
        <v>0</v>
      </c>
      <c r="AB1901" s="2" t="b">
        <f t="shared" si="616"/>
        <v>0</v>
      </c>
      <c r="AC1901" s="2" t="b">
        <f t="shared" si="617"/>
        <v>0</v>
      </c>
      <c r="AD1901" s="2" t="b">
        <f t="shared" si="618"/>
        <v>1</v>
      </c>
      <c r="AE1901" s="2" t="b">
        <f t="shared" si="619"/>
        <v>1</v>
      </c>
      <c r="AF1901" s="2" t="b">
        <f t="shared" si="620"/>
        <v>1</v>
      </c>
      <c r="AG1901" s="2" t="b">
        <f t="shared" si="621"/>
        <v>0</v>
      </c>
      <c r="AH1901" s="17" t="b">
        <f t="shared" si="622"/>
        <v>0</v>
      </c>
      <c r="AI1901" s="2" t="b">
        <f t="shared" si="623"/>
        <v>0</v>
      </c>
      <c r="AJ1901" s="2" t="b">
        <f t="shared" si="624"/>
        <v>0</v>
      </c>
      <c r="AK1901" s="2" t="b">
        <f t="shared" si="625"/>
        <v>0</v>
      </c>
      <c r="AL1901" s="2" t="b">
        <f t="shared" si="626"/>
        <v>0</v>
      </c>
      <c r="AM1901" s="2" t="b">
        <f t="shared" si="627"/>
        <v>0</v>
      </c>
      <c r="AN1901" s="2" t="b">
        <f t="shared" si="628"/>
        <v>0</v>
      </c>
      <c r="AO1901" s="2" t="b">
        <v>0</v>
      </c>
      <c r="AP1901" s="2" t="b">
        <f t="shared" si="629"/>
        <v>0</v>
      </c>
      <c r="AQ1901" s="2" t="b">
        <v>0</v>
      </c>
      <c r="AR1901" s="7">
        <v>1</v>
      </c>
      <c r="AS1901" s="7">
        <v>2</v>
      </c>
      <c r="AT1901" s="7" t="s">
        <v>5615</v>
      </c>
      <c r="AU1901" s="7">
        <v>11</v>
      </c>
      <c r="AV1901" s="7">
        <v>13</v>
      </c>
      <c r="AW1901" s="7">
        <v>14</v>
      </c>
      <c r="AX1901" s="7"/>
      <c r="AY1901" s="7"/>
      <c r="AZ1901" s="7"/>
      <c r="BA1901" s="7"/>
      <c r="BB1901" s="7"/>
      <c r="BC1901" s="7"/>
      <c r="BD1901" s="7"/>
      <c r="BE1901" s="7"/>
      <c r="BF1901" s="7"/>
      <c r="BG1901" s="7"/>
      <c r="BH1901" s="7"/>
      <c r="BI1901" s="7"/>
      <c r="BJ1901" s="7"/>
      <c r="BK1901" s="7"/>
      <c r="BL1901" s="7"/>
    </row>
    <row r="1902" spans="1:84" s="84" customFormat="1" ht="315" x14ac:dyDescent="0.25">
      <c r="A1902" s="75" t="s">
        <v>5668</v>
      </c>
      <c r="B1902" s="75"/>
      <c r="C1902" s="75" t="s">
        <v>6332</v>
      </c>
      <c r="D1902" s="90" t="s">
        <v>5693</v>
      </c>
      <c r="E1902" s="90" t="s">
        <v>6333</v>
      </c>
      <c r="F1902" s="90" t="s">
        <v>5693</v>
      </c>
      <c r="G1902" s="90" t="s">
        <v>6334</v>
      </c>
      <c r="H1902" s="90"/>
      <c r="I1902" s="90" t="s">
        <v>6335</v>
      </c>
      <c r="J1902" s="90" t="s">
        <v>6336</v>
      </c>
      <c r="K1902" s="75" t="s">
        <v>6337</v>
      </c>
      <c r="L1902" s="90" t="s">
        <v>564</v>
      </c>
      <c r="M1902" s="90" t="s">
        <v>565</v>
      </c>
      <c r="N1902" s="90">
        <v>1995</v>
      </c>
      <c r="O1902" s="90">
        <v>3</v>
      </c>
      <c r="P1902" s="92">
        <v>34700.290972222225</v>
      </c>
      <c r="Q1902" s="90" t="s">
        <v>474</v>
      </c>
      <c r="R1902" s="90" t="s">
        <v>459</v>
      </c>
      <c r="S1902" s="90" t="s">
        <v>566</v>
      </c>
      <c r="T1902" s="90" t="s">
        <v>484</v>
      </c>
      <c r="U1902" s="90">
        <f t="shared" si="609"/>
        <v>7</v>
      </c>
      <c r="V1902" s="90" t="b">
        <f t="shared" si="610"/>
        <v>1</v>
      </c>
      <c r="W1902" s="90" t="b">
        <f t="shared" si="611"/>
        <v>1</v>
      </c>
      <c r="X1902" s="90" t="b">
        <f t="shared" si="612"/>
        <v>1</v>
      </c>
      <c r="Y1902" s="90" t="b">
        <f t="shared" si="613"/>
        <v>0</v>
      </c>
      <c r="Z1902" s="90" t="b">
        <f t="shared" si="614"/>
        <v>1</v>
      </c>
      <c r="AA1902" s="90" t="b">
        <f t="shared" si="615"/>
        <v>1</v>
      </c>
      <c r="AB1902" s="90" t="b">
        <f t="shared" si="616"/>
        <v>1</v>
      </c>
      <c r="AC1902" s="90" t="b">
        <f t="shared" si="617"/>
        <v>0</v>
      </c>
      <c r="AD1902" s="90" t="b">
        <f t="shared" si="618"/>
        <v>0</v>
      </c>
      <c r="AE1902" s="90" t="b">
        <f t="shared" si="619"/>
        <v>0</v>
      </c>
      <c r="AF1902" s="90" t="b">
        <f t="shared" si="620"/>
        <v>0</v>
      </c>
      <c r="AG1902" s="90" t="b">
        <f t="shared" si="621"/>
        <v>1</v>
      </c>
      <c r="AH1902" s="90" t="b">
        <f t="shared" si="622"/>
        <v>0</v>
      </c>
      <c r="AI1902" s="90" t="b">
        <f t="shared" si="623"/>
        <v>0</v>
      </c>
      <c r="AJ1902" s="90" t="b">
        <f t="shared" si="624"/>
        <v>0</v>
      </c>
      <c r="AK1902" s="90" t="b">
        <f t="shared" si="625"/>
        <v>0</v>
      </c>
      <c r="AL1902" s="90" t="b">
        <f t="shared" si="626"/>
        <v>0</v>
      </c>
      <c r="AM1902" s="90" t="b">
        <f t="shared" si="627"/>
        <v>0</v>
      </c>
      <c r="AN1902" s="90" t="b">
        <f t="shared" si="628"/>
        <v>0</v>
      </c>
      <c r="AO1902" s="90" t="b">
        <v>0</v>
      </c>
      <c r="AP1902" s="90" t="b">
        <f t="shared" si="629"/>
        <v>0</v>
      </c>
      <c r="AQ1902" s="90" t="b">
        <v>0</v>
      </c>
      <c r="AR1902" s="2">
        <v>1</v>
      </c>
      <c r="AS1902" s="2">
        <v>2</v>
      </c>
      <c r="AT1902" s="2">
        <v>3</v>
      </c>
      <c r="AU1902" s="2">
        <v>4</v>
      </c>
      <c r="AV1902" s="2">
        <v>6</v>
      </c>
      <c r="AW1902" s="2">
        <v>7</v>
      </c>
      <c r="AX1902" s="2">
        <v>8</v>
      </c>
      <c r="AY1902" s="2">
        <v>15</v>
      </c>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row>
    <row r="1903" spans="1:84" s="2" customFormat="1" hidden="1" x14ac:dyDescent="0.25">
      <c r="B1903" s="7"/>
      <c r="C1903" s="7"/>
      <c r="D1903" s="7"/>
      <c r="E1903" s="7"/>
      <c r="F1903" s="7"/>
      <c r="G1903" s="7"/>
      <c r="H1903" s="7"/>
      <c r="I1903" s="7"/>
      <c r="J1903" s="7"/>
      <c r="K1903" s="7"/>
      <c r="L1903" s="11" t="s">
        <v>2957</v>
      </c>
      <c r="M1903" s="2" t="s">
        <v>2958</v>
      </c>
      <c r="N1903" s="7">
        <v>42</v>
      </c>
      <c r="O1903" s="7">
        <v>2</v>
      </c>
      <c r="P1903" s="8">
        <v>40544.50277777778</v>
      </c>
      <c r="Q1903" s="7" t="s">
        <v>2064</v>
      </c>
      <c r="R1903" s="7" t="s">
        <v>459</v>
      </c>
      <c r="S1903" s="7" t="s">
        <v>2945</v>
      </c>
      <c r="T1903" s="7" t="s">
        <v>1011</v>
      </c>
      <c r="U1903" s="2">
        <f t="shared" si="609"/>
        <v>3</v>
      </c>
      <c r="V1903" s="2" t="b">
        <f t="shared" si="610"/>
        <v>1</v>
      </c>
      <c r="W1903" s="17" t="b">
        <f t="shared" si="611"/>
        <v>0</v>
      </c>
      <c r="X1903" s="2" t="b">
        <f t="shared" si="612"/>
        <v>1</v>
      </c>
      <c r="Y1903" s="2" t="b">
        <f t="shared" si="613"/>
        <v>0</v>
      </c>
      <c r="Z1903" s="2" t="b">
        <f t="shared" si="614"/>
        <v>0</v>
      </c>
      <c r="AA1903" s="2" t="b">
        <f t="shared" si="615"/>
        <v>0</v>
      </c>
      <c r="AB1903" s="2" t="b">
        <f t="shared" si="616"/>
        <v>0</v>
      </c>
      <c r="AC1903" s="2" t="b">
        <f t="shared" si="617"/>
        <v>0</v>
      </c>
      <c r="AD1903" s="2" t="b">
        <f t="shared" si="618"/>
        <v>0</v>
      </c>
      <c r="AE1903" s="2" t="b">
        <f t="shared" si="619"/>
        <v>0</v>
      </c>
      <c r="AF1903" s="2" t="b">
        <f t="shared" si="620"/>
        <v>0</v>
      </c>
      <c r="AG1903" s="2" t="b">
        <f t="shared" si="621"/>
        <v>1</v>
      </c>
      <c r="AH1903" s="17" t="b">
        <f t="shared" si="622"/>
        <v>0</v>
      </c>
      <c r="AI1903" s="2" t="b">
        <f t="shared" si="623"/>
        <v>0</v>
      </c>
      <c r="AJ1903" s="2" t="b">
        <f t="shared" si="624"/>
        <v>0</v>
      </c>
      <c r="AK1903" s="2" t="b">
        <f t="shared" si="625"/>
        <v>0</v>
      </c>
      <c r="AL1903" s="2" t="b">
        <f t="shared" si="626"/>
        <v>0</v>
      </c>
      <c r="AM1903" s="2" t="b">
        <f t="shared" si="627"/>
        <v>0</v>
      </c>
      <c r="AN1903" s="2" t="b">
        <f t="shared" si="628"/>
        <v>0</v>
      </c>
      <c r="AO1903" s="2" t="b">
        <v>0</v>
      </c>
      <c r="AP1903" s="2" t="b">
        <f t="shared" si="629"/>
        <v>0</v>
      </c>
      <c r="AQ1903" s="2" t="b">
        <v>0</v>
      </c>
      <c r="AR1903" s="7">
        <v>1</v>
      </c>
      <c r="AS1903" s="7">
        <v>4</v>
      </c>
      <c r="AT1903" s="7" t="s">
        <v>5615</v>
      </c>
      <c r="AU1903" s="7">
        <v>15</v>
      </c>
      <c r="AV1903" s="7"/>
      <c r="AW1903" s="7"/>
      <c r="AX1903" s="7"/>
      <c r="AY1903" s="7"/>
      <c r="AZ1903" s="7"/>
      <c r="BA1903" s="7"/>
      <c r="BB1903" s="7"/>
      <c r="BC1903" s="7"/>
      <c r="BD1903" s="7"/>
      <c r="BE1903" s="7"/>
      <c r="BF1903" s="7"/>
      <c r="BG1903" s="7"/>
      <c r="BH1903" s="7"/>
      <c r="BI1903" s="7"/>
      <c r="BJ1903" s="7"/>
      <c r="BK1903" s="7"/>
      <c r="BL1903" s="7"/>
    </row>
    <row r="1904" spans="1:84" s="2" customFormat="1" hidden="1" x14ac:dyDescent="0.25">
      <c r="B1904" s="7"/>
      <c r="C1904" s="7"/>
      <c r="D1904" s="7"/>
      <c r="E1904" s="7"/>
      <c r="F1904" s="7"/>
      <c r="G1904" s="7"/>
      <c r="H1904" s="7"/>
      <c r="I1904" s="7"/>
      <c r="J1904" s="7"/>
      <c r="K1904" s="7"/>
      <c r="L1904" s="11" t="s">
        <v>2959</v>
      </c>
      <c r="M1904" s="2" t="s">
        <v>2960</v>
      </c>
      <c r="N1904" s="7">
        <v>5</v>
      </c>
      <c r="O1904" s="7">
        <v>4</v>
      </c>
      <c r="P1904" s="8">
        <v>39995.666666666664</v>
      </c>
      <c r="Q1904" s="7" t="s">
        <v>11</v>
      </c>
      <c r="R1904" s="7" t="s">
        <v>459</v>
      </c>
      <c r="S1904" s="7" t="s">
        <v>2945</v>
      </c>
      <c r="T1904" s="7" t="s">
        <v>1011</v>
      </c>
      <c r="U1904" s="2">
        <f t="shared" si="609"/>
        <v>4</v>
      </c>
      <c r="V1904" s="2" t="b">
        <f t="shared" si="610"/>
        <v>0</v>
      </c>
      <c r="W1904" s="17" t="b">
        <f t="shared" si="611"/>
        <v>0</v>
      </c>
      <c r="X1904" s="2" t="b">
        <f t="shared" si="612"/>
        <v>1</v>
      </c>
      <c r="Y1904" s="2" t="b">
        <f t="shared" si="613"/>
        <v>0</v>
      </c>
      <c r="Z1904" s="2" t="b">
        <f t="shared" si="614"/>
        <v>0</v>
      </c>
      <c r="AA1904" s="2" t="b">
        <f t="shared" si="615"/>
        <v>1</v>
      </c>
      <c r="AB1904" s="2" t="b">
        <f t="shared" si="616"/>
        <v>1</v>
      </c>
      <c r="AC1904" s="2" t="b">
        <f t="shared" si="617"/>
        <v>1</v>
      </c>
      <c r="AD1904" s="2" t="b">
        <f t="shared" si="618"/>
        <v>0</v>
      </c>
      <c r="AE1904" s="2" t="b">
        <f t="shared" si="619"/>
        <v>0</v>
      </c>
      <c r="AF1904" s="2" t="b">
        <f t="shared" si="620"/>
        <v>0</v>
      </c>
      <c r="AG1904" s="2" t="b">
        <f t="shared" si="621"/>
        <v>0</v>
      </c>
      <c r="AH1904" s="17" t="b">
        <f t="shared" si="622"/>
        <v>0</v>
      </c>
      <c r="AI1904" s="2" t="b">
        <f t="shared" si="623"/>
        <v>0</v>
      </c>
      <c r="AJ1904" s="2" t="b">
        <f t="shared" si="624"/>
        <v>0</v>
      </c>
      <c r="AK1904" s="2" t="b">
        <f t="shared" si="625"/>
        <v>0</v>
      </c>
      <c r="AL1904" s="2" t="b">
        <f t="shared" si="626"/>
        <v>0</v>
      </c>
      <c r="AM1904" s="2" t="b">
        <f t="shared" si="627"/>
        <v>0</v>
      </c>
      <c r="AN1904" s="2" t="b">
        <f t="shared" si="628"/>
        <v>0</v>
      </c>
      <c r="AO1904" s="2" t="b">
        <v>0</v>
      </c>
      <c r="AP1904" s="2" t="b">
        <f t="shared" si="629"/>
        <v>0</v>
      </c>
      <c r="AQ1904" s="2" t="b">
        <v>0</v>
      </c>
      <c r="AR1904" s="7">
        <v>4</v>
      </c>
      <c r="AS1904" s="7">
        <v>7</v>
      </c>
      <c r="AT1904" s="7">
        <v>8</v>
      </c>
      <c r="AU1904" s="7">
        <v>9</v>
      </c>
      <c r="AV1904" s="7" t="s">
        <v>5615</v>
      </c>
      <c r="AW1904" s="7">
        <v>10</v>
      </c>
      <c r="AX1904" s="7">
        <v>25</v>
      </c>
      <c r="AY1904" s="7"/>
      <c r="AZ1904" s="7"/>
      <c r="BA1904" s="7"/>
      <c r="BB1904" s="7"/>
      <c r="BC1904" s="7"/>
      <c r="BD1904" s="7"/>
      <c r="BE1904" s="7"/>
      <c r="BF1904" s="7"/>
      <c r="BG1904" s="7"/>
      <c r="BH1904" s="7"/>
      <c r="BI1904" s="7"/>
      <c r="BJ1904" s="7"/>
      <c r="BK1904" s="7"/>
      <c r="BL1904" s="7"/>
      <c r="BQ1904" s="7"/>
      <c r="BR1904" s="7"/>
      <c r="BS1904" s="7"/>
      <c r="BT1904" s="7"/>
      <c r="BU1904" s="7"/>
      <c r="BV1904" s="7"/>
      <c r="BW1904" s="7"/>
      <c r="BX1904" s="7"/>
      <c r="BY1904" s="7"/>
      <c r="BZ1904" s="7"/>
      <c r="CA1904" s="7"/>
      <c r="CB1904" s="7"/>
      <c r="CC1904" s="7"/>
      <c r="CD1904" s="7"/>
      <c r="CE1904" s="7"/>
    </row>
    <row r="1905" spans="2:85" s="2" customFormat="1" hidden="1" x14ac:dyDescent="0.25">
      <c r="B1905" s="7"/>
      <c r="C1905" s="7"/>
      <c r="D1905" s="7"/>
      <c r="E1905" s="7"/>
      <c r="F1905" s="7"/>
      <c r="G1905" s="7"/>
      <c r="H1905" s="7"/>
      <c r="I1905" s="7"/>
      <c r="J1905" s="7"/>
      <c r="K1905" s="7"/>
      <c r="L1905" s="11" t="s">
        <v>2961</v>
      </c>
      <c r="M1905" s="2" t="s">
        <v>2962</v>
      </c>
      <c r="N1905" s="7">
        <v>30</v>
      </c>
      <c r="O1905" s="7">
        <v>6</v>
      </c>
      <c r="P1905" s="8">
        <v>39814.593055555553</v>
      </c>
      <c r="Q1905" s="7" t="s">
        <v>2064</v>
      </c>
      <c r="R1905" s="7" t="s">
        <v>459</v>
      </c>
      <c r="S1905" s="7" t="s">
        <v>2945</v>
      </c>
      <c r="T1905" s="7" t="s">
        <v>1011</v>
      </c>
      <c r="U1905" s="2">
        <f t="shared" si="609"/>
        <v>0</v>
      </c>
      <c r="V1905" s="2" t="b">
        <f t="shared" si="610"/>
        <v>0</v>
      </c>
      <c r="W1905" s="17" t="b">
        <f t="shared" si="611"/>
        <v>0</v>
      </c>
      <c r="X1905" s="2" t="b">
        <f t="shared" si="612"/>
        <v>0</v>
      </c>
      <c r="Y1905" s="2" t="b">
        <f t="shared" si="613"/>
        <v>0</v>
      </c>
      <c r="Z1905" s="2" t="b">
        <f t="shared" si="614"/>
        <v>0</v>
      </c>
      <c r="AA1905" s="2" t="b">
        <f t="shared" si="615"/>
        <v>0</v>
      </c>
      <c r="AB1905" s="2" t="b">
        <f t="shared" si="616"/>
        <v>0</v>
      </c>
      <c r="AC1905" s="2" t="b">
        <f t="shared" si="617"/>
        <v>0</v>
      </c>
      <c r="AD1905" s="2" t="b">
        <f t="shared" si="618"/>
        <v>0</v>
      </c>
      <c r="AE1905" s="2" t="b">
        <f t="shared" si="619"/>
        <v>0</v>
      </c>
      <c r="AF1905" s="2" t="b">
        <f t="shared" si="620"/>
        <v>0</v>
      </c>
      <c r="AG1905" s="2" t="b">
        <f t="shared" si="621"/>
        <v>0</v>
      </c>
      <c r="AH1905" s="17" t="b">
        <f t="shared" si="622"/>
        <v>0</v>
      </c>
      <c r="AI1905" s="2" t="b">
        <f t="shared" si="623"/>
        <v>0</v>
      </c>
      <c r="AJ1905" s="2" t="b">
        <f t="shared" si="624"/>
        <v>0</v>
      </c>
      <c r="AK1905" s="2" t="b">
        <f t="shared" si="625"/>
        <v>0</v>
      </c>
      <c r="AL1905" s="2" t="b">
        <f t="shared" si="626"/>
        <v>0</v>
      </c>
      <c r="AM1905" s="2" t="b">
        <f t="shared" si="627"/>
        <v>0</v>
      </c>
      <c r="AN1905" s="2" t="b">
        <f t="shared" si="628"/>
        <v>0</v>
      </c>
      <c r="AO1905" s="2" t="b">
        <v>0</v>
      </c>
      <c r="AP1905" s="2" t="b">
        <f t="shared" si="629"/>
        <v>0</v>
      </c>
      <c r="AQ1905" s="2" t="b">
        <v>0</v>
      </c>
      <c r="AR1905" s="7" t="s">
        <v>5615</v>
      </c>
      <c r="AS1905" s="7"/>
      <c r="AT1905" s="7"/>
      <c r="AU1905" s="7"/>
      <c r="AV1905" s="7"/>
      <c r="AW1905" s="7"/>
      <c r="AX1905" s="7"/>
      <c r="AY1905" s="7"/>
      <c r="AZ1905" s="7"/>
      <c r="BA1905" s="7"/>
      <c r="BB1905" s="7"/>
      <c r="BC1905" s="7"/>
      <c r="BD1905" s="7"/>
      <c r="BE1905" s="7"/>
      <c r="BF1905" s="7"/>
      <c r="BG1905" s="7"/>
      <c r="BH1905" s="7"/>
      <c r="BI1905" s="7"/>
      <c r="BJ1905" s="7"/>
      <c r="BK1905" s="7"/>
      <c r="BL1905" s="7"/>
    </row>
    <row r="1906" spans="2:85" s="2" customFormat="1" hidden="1" x14ac:dyDescent="0.25">
      <c r="B1906" s="7"/>
      <c r="C1906" s="7"/>
      <c r="D1906" s="7"/>
      <c r="E1906" s="7"/>
      <c r="F1906" s="7"/>
      <c r="G1906" s="7"/>
      <c r="H1906" s="7"/>
      <c r="I1906" s="7"/>
      <c r="J1906" s="7"/>
      <c r="K1906" s="7"/>
      <c r="L1906" s="11" t="s">
        <v>2963</v>
      </c>
      <c r="M1906" s="2" t="s">
        <v>2964</v>
      </c>
      <c r="N1906" s="7">
        <v>42</v>
      </c>
      <c r="O1906" s="7">
        <v>3</v>
      </c>
      <c r="P1906" s="8">
        <v>39814.424305555556</v>
      </c>
      <c r="Q1906" s="7" t="s">
        <v>2886</v>
      </c>
      <c r="R1906" s="7" t="s">
        <v>459</v>
      </c>
      <c r="S1906" s="7" t="s">
        <v>2945</v>
      </c>
      <c r="T1906" s="7" t="s">
        <v>1011</v>
      </c>
      <c r="U1906" s="2">
        <f t="shared" si="609"/>
        <v>3</v>
      </c>
      <c r="V1906" s="2" t="b">
        <f t="shared" si="610"/>
        <v>1</v>
      </c>
      <c r="W1906" s="17" t="b">
        <f t="shared" si="611"/>
        <v>0</v>
      </c>
      <c r="X1906" s="2" t="b">
        <f t="shared" si="612"/>
        <v>1</v>
      </c>
      <c r="Y1906" s="2" t="b">
        <f t="shared" si="613"/>
        <v>0</v>
      </c>
      <c r="Z1906" s="2" t="b">
        <f t="shared" si="614"/>
        <v>0</v>
      </c>
      <c r="AA1906" s="2" t="b">
        <f t="shared" si="615"/>
        <v>0</v>
      </c>
      <c r="AB1906" s="2" t="b">
        <f t="shared" si="616"/>
        <v>0</v>
      </c>
      <c r="AC1906" s="2" t="b">
        <f t="shared" si="617"/>
        <v>0</v>
      </c>
      <c r="AD1906" s="2" t="b">
        <f t="shared" si="618"/>
        <v>0</v>
      </c>
      <c r="AE1906" s="2" t="b">
        <f t="shared" si="619"/>
        <v>0</v>
      </c>
      <c r="AF1906" s="2" t="b">
        <f t="shared" si="620"/>
        <v>0</v>
      </c>
      <c r="AG1906" s="2" t="b">
        <f t="shared" si="621"/>
        <v>1</v>
      </c>
      <c r="AH1906" s="17" t="b">
        <f t="shared" si="622"/>
        <v>0</v>
      </c>
      <c r="AI1906" s="2" t="b">
        <f t="shared" si="623"/>
        <v>0</v>
      </c>
      <c r="AJ1906" s="2" t="b">
        <f t="shared" si="624"/>
        <v>0</v>
      </c>
      <c r="AK1906" s="2" t="b">
        <f t="shared" si="625"/>
        <v>0</v>
      </c>
      <c r="AL1906" s="2" t="b">
        <f t="shared" si="626"/>
        <v>0</v>
      </c>
      <c r="AM1906" s="2" t="b">
        <f t="shared" si="627"/>
        <v>0</v>
      </c>
      <c r="AN1906" s="2" t="b">
        <f t="shared" si="628"/>
        <v>0</v>
      </c>
      <c r="AO1906" s="2" t="b">
        <v>0</v>
      </c>
      <c r="AP1906" s="2" t="b">
        <f t="shared" si="629"/>
        <v>0</v>
      </c>
      <c r="AQ1906" s="2" t="b">
        <v>0</v>
      </c>
      <c r="AR1906" s="7">
        <v>1</v>
      </c>
      <c r="AS1906" s="7">
        <v>4</v>
      </c>
      <c r="AT1906" s="7" t="s">
        <v>5615</v>
      </c>
      <c r="AU1906" s="7">
        <v>15</v>
      </c>
      <c r="AV1906" s="7"/>
      <c r="AW1906" s="7"/>
      <c r="AX1906" s="7"/>
      <c r="AY1906" s="7"/>
      <c r="AZ1906" s="7"/>
      <c r="BA1906" s="7"/>
      <c r="BB1906" s="7"/>
      <c r="BC1906" s="7"/>
      <c r="BD1906" s="7"/>
      <c r="BE1906" s="7"/>
      <c r="BF1906" s="7"/>
      <c r="BG1906" s="7"/>
      <c r="BH1906" s="7"/>
      <c r="BI1906" s="7"/>
      <c r="BJ1906" s="7"/>
      <c r="BK1906" s="7"/>
      <c r="BL1906" s="7"/>
      <c r="BP1906" s="7"/>
    </row>
    <row r="1907" spans="2:85" s="2" customFormat="1" hidden="1" x14ac:dyDescent="0.25">
      <c r="B1907" s="7"/>
      <c r="C1907" s="7"/>
      <c r="D1907" s="7"/>
      <c r="E1907" s="7"/>
      <c r="F1907" s="7"/>
      <c r="G1907" s="7"/>
      <c r="H1907" s="7"/>
      <c r="I1907" s="7"/>
      <c r="J1907" s="7"/>
      <c r="K1907" s="7"/>
      <c r="L1907" s="11" t="s">
        <v>2965</v>
      </c>
      <c r="M1907" s="2" t="s">
        <v>2966</v>
      </c>
      <c r="N1907" s="7">
        <v>32</v>
      </c>
      <c r="O1907" s="7">
        <v>3</v>
      </c>
      <c r="P1907" s="8">
        <v>40179.491666666669</v>
      </c>
      <c r="Q1907" s="7" t="s">
        <v>2064</v>
      </c>
      <c r="R1907" s="7" t="s">
        <v>459</v>
      </c>
      <c r="S1907" s="7" t="s">
        <v>2945</v>
      </c>
      <c r="T1907" s="7" t="s">
        <v>1011</v>
      </c>
      <c r="U1907" s="2">
        <f t="shared" si="609"/>
        <v>2</v>
      </c>
      <c r="V1907" s="2" t="b">
        <f t="shared" si="610"/>
        <v>1</v>
      </c>
      <c r="W1907" s="17" t="b">
        <f t="shared" si="611"/>
        <v>0</v>
      </c>
      <c r="X1907" s="2" t="b">
        <f t="shared" si="612"/>
        <v>0</v>
      </c>
      <c r="Y1907" s="2" t="b">
        <f t="shared" si="613"/>
        <v>0</v>
      </c>
      <c r="Z1907" s="2" t="b">
        <f t="shared" si="614"/>
        <v>0</v>
      </c>
      <c r="AA1907" s="2" t="b">
        <f t="shared" si="615"/>
        <v>0</v>
      </c>
      <c r="AB1907" s="2" t="b">
        <f t="shared" si="616"/>
        <v>0</v>
      </c>
      <c r="AC1907" s="2" t="b">
        <f t="shared" si="617"/>
        <v>0</v>
      </c>
      <c r="AD1907" s="2" t="b">
        <f t="shared" si="618"/>
        <v>0</v>
      </c>
      <c r="AE1907" s="2" t="b">
        <f t="shared" si="619"/>
        <v>0</v>
      </c>
      <c r="AF1907" s="2" t="b">
        <f t="shared" si="620"/>
        <v>0</v>
      </c>
      <c r="AG1907" s="2" t="b">
        <f t="shared" si="621"/>
        <v>1</v>
      </c>
      <c r="AH1907" s="17" t="b">
        <f t="shared" si="622"/>
        <v>0</v>
      </c>
      <c r="AI1907" s="2" t="b">
        <f t="shared" si="623"/>
        <v>0</v>
      </c>
      <c r="AJ1907" s="2" t="b">
        <f t="shared" si="624"/>
        <v>0</v>
      </c>
      <c r="AK1907" s="2" t="b">
        <f t="shared" si="625"/>
        <v>0</v>
      </c>
      <c r="AL1907" s="2" t="b">
        <f t="shared" si="626"/>
        <v>0</v>
      </c>
      <c r="AM1907" s="2" t="b">
        <f t="shared" si="627"/>
        <v>0</v>
      </c>
      <c r="AN1907" s="2" t="b">
        <f t="shared" si="628"/>
        <v>0</v>
      </c>
      <c r="AO1907" s="2" t="b">
        <v>0</v>
      </c>
      <c r="AP1907" s="2" t="b">
        <f t="shared" si="629"/>
        <v>0</v>
      </c>
      <c r="AQ1907" s="2" t="b">
        <v>0</v>
      </c>
      <c r="AR1907" s="7">
        <v>1</v>
      </c>
      <c r="AS1907" s="7" t="s">
        <v>5615</v>
      </c>
      <c r="AT1907" s="7">
        <v>15</v>
      </c>
      <c r="AU1907" s="7"/>
      <c r="AV1907" s="7"/>
      <c r="AW1907" s="7"/>
      <c r="AX1907" s="7"/>
      <c r="AY1907" s="7"/>
      <c r="AZ1907" s="7"/>
      <c r="BA1907" s="7"/>
      <c r="BB1907" s="7"/>
      <c r="BC1907" s="7"/>
      <c r="BD1907" s="7"/>
      <c r="BE1907" s="7"/>
      <c r="BF1907" s="7"/>
      <c r="BG1907" s="7"/>
      <c r="BH1907" s="7"/>
      <c r="BI1907" s="7"/>
      <c r="BJ1907" s="7"/>
      <c r="BK1907" s="7"/>
      <c r="BL1907" s="7"/>
      <c r="BP1907" s="7"/>
      <c r="BQ1907" s="7"/>
      <c r="BR1907" s="7"/>
      <c r="BS1907" s="7"/>
      <c r="BT1907" s="7"/>
      <c r="BU1907" s="7"/>
      <c r="BV1907" s="7"/>
      <c r="BW1907" s="7"/>
      <c r="BX1907" s="7"/>
      <c r="BY1907" s="7"/>
      <c r="BZ1907" s="7"/>
      <c r="CA1907" s="7"/>
      <c r="CB1907" s="7"/>
      <c r="CC1907" s="7"/>
      <c r="CD1907" s="7"/>
      <c r="CE1907" s="7"/>
    </row>
    <row r="1908" spans="2:85" s="2" customFormat="1" hidden="1" x14ac:dyDescent="0.25">
      <c r="B1908" s="7"/>
      <c r="C1908" s="7"/>
      <c r="D1908" s="7"/>
      <c r="E1908" s="7"/>
      <c r="F1908" s="7"/>
      <c r="G1908" s="7"/>
      <c r="H1908" s="7"/>
      <c r="I1908" s="7"/>
      <c r="J1908" s="7"/>
      <c r="K1908" s="7"/>
      <c r="L1908" s="11" t="s">
        <v>2967</v>
      </c>
      <c r="M1908" s="2" t="s">
        <v>2968</v>
      </c>
      <c r="N1908" s="7">
        <v>48</v>
      </c>
      <c r="O1908" s="7">
        <v>12</v>
      </c>
      <c r="P1908" s="8">
        <v>40544.634027777778</v>
      </c>
      <c r="Q1908" s="7" t="s">
        <v>2614</v>
      </c>
      <c r="R1908" s="7" t="s">
        <v>459</v>
      </c>
      <c r="S1908" s="7" t="s">
        <v>2945</v>
      </c>
      <c r="T1908" s="7" t="s">
        <v>1011</v>
      </c>
      <c r="U1908" s="2">
        <f t="shared" si="609"/>
        <v>3</v>
      </c>
      <c r="V1908" s="2" t="b">
        <f t="shared" si="610"/>
        <v>0</v>
      </c>
      <c r="W1908" s="17" t="b">
        <f t="shared" si="611"/>
        <v>0</v>
      </c>
      <c r="X1908" s="2" t="b">
        <f t="shared" si="612"/>
        <v>0</v>
      </c>
      <c r="Y1908" s="2" t="b">
        <f t="shared" si="613"/>
        <v>0</v>
      </c>
      <c r="Z1908" s="2" t="b">
        <f t="shared" si="614"/>
        <v>0</v>
      </c>
      <c r="AA1908" s="2" t="b">
        <f t="shared" si="615"/>
        <v>1</v>
      </c>
      <c r="AB1908" s="2" t="b">
        <f t="shared" si="616"/>
        <v>0</v>
      </c>
      <c r="AC1908" s="2" t="b">
        <f t="shared" si="617"/>
        <v>0</v>
      </c>
      <c r="AD1908" s="2" t="b">
        <f t="shared" si="618"/>
        <v>1</v>
      </c>
      <c r="AE1908" s="2" t="b">
        <f t="shared" si="619"/>
        <v>0</v>
      </c>
      <c r="AF1908" s="2" t="b">
        <f t="shared" si="620"/>
        <v>0</v>
      </c>
      <c r="AG1908" s="2" t="b">
        <f t="shared" si="621"/>
        <v>1</v>
      </c>
      <c r="AH1908" s="17" t="b">
        <f t="shared" si="622"/>
        <v>0</v>
      </c>
      <c r="AI1908" s="2" t="b">
        <f t="shared" si="623"/>
        <v>0</v>
      </c>
      <c r="AJ1908" s="2" t="b">
        <f t="shared" si="624"/>
        <v>0</v>
      </c>
      <c r="AK1908" s="2" t="b">
        <f t="shared" si="625"/>
        <v>0</v>
      </c>
      <c r="AL1908" s="2" t="b">
        <f t="shared" si="626"/>
        <v>0</v>
      </c>
      <c r="AM1908" s="2" t="b">
        <f t="shared" si="627"/>
        <v>0</v>
      </c>
      <c r="AN1908" s="2" t="b">
        <f t="shared" si="628"/>
        <v>0</v>
      </c>
      <c r="AO1908" s="2" t="b">
        <v>0</v>
      </c>
      <c r="AP1908" s="2" t="b">
        <f t="shared" si="629"/>
        <v>0</v>
      </c>
      <c r="AQ1908" s="2" t="b">
        <v>0</v>
      </c>
      <c r="AR1908" s="7">
        <v>3</v>
      </c>
      <c r="AS1908" s="7">
        <v>7</v>
      </c>
      <c r="AT1908" s="7" t="s">
        <v>5615</v>
      </c>
      <c r="AU1908" s="7">
        <v>11</v>
      </c>
      <c r="AV1908" s="7">
        <v>15</v>
      </c>
      <c r="AW1908" s="7"/>
      <c r="AX1908" s="7"/>
      <c r="AY1908" s="7"/>
      <c r="AZ1908" s="7"/>
      <c r="BA1908" s="7"/>
      <c r="BB1908" s="7"/>
      <c r="BC1908" s="7"/>
      <c r="BD1908" s="7"/>
      <c r="BE1908" s="7"/>
      <c r="BF1908" s="7"/>
      <c r="BG1908" s="7"/>
      <c r="BH1908" s="7"/>
      <c r="BI1908" s="7"/>
      <c r="BJ1908" s="7"/>
      <c r="BK1908" s="7"/>
      <c r="BL1908" s="7"/>
    </row>
    <row r="1909" spans="2:85" s="2" customFormat="1" hidden="1" x14ac:dyDescent="0.25">
      <c r="B1909" s="7"/>
      <c r="C1909" s="7"/>
      <c r="D1909" s="7"/>
      <c r="E1909" s="7"/>
      <c r="F1909" s="7"/>
      <c r="G1909" s="7"/>
      <c r="H1909" s="7"/>
      <c r="I1909" s="7"/>
      <c r="J1909" s="7"/>
      <c r="K1909" s="7"/>
      <c r="L1909" s="11" t="s">
        <v>3102</v>
      </c>
      <c r="M1909" s="2" t="s">
        <v>3103</v>
      </c>
      <c r="N1909" s="2">
        <v>26</v>
      </c>
      <c r="O1909" s="2">
        <v>4</v>
      </c>
      <c r="P1909" s="3">
        <v>37895.71597222222</v>
      </c>
      <c r="Q1909" s="2" t="s">
        <v>11</v>
      </c>
      <c r="R1909" s="2" t="s">
        <v>459</v>
      </c>
      <c r="S1909" s="2" t="s">
        <v>3104</v>
      </c>
      <c r="T1909" s="2" t="s">
        <v>1168</v>
      </c>
      <c r="U1909" s="2">
        <f t="shared" si="609"/>
        <v>0</v>
      </c>
      <c r="V1909" s="2" t="b">
        <f t="shared" si="610"/>
        <v>0</v>
      </c>
      <c r="W1909" s="17" t="b">
        <f t="shared" si="611"/>
        <v>0</v>
      </c>
      <c r="X1909" s="2" t="b">
        <f t="shared" si="612"/>
        <v>0</v>
      </c>
      <c r="Y1909" s="2" t="b">
        <f t="shared" si="613"/>
        <v>0</v>
      </c>
      <c r="Z1909" s="2" t="b">
        <f t="shared" si="614"/>
        <v>0</v>
      </c>
      <c r="AA1909" s="2" t="b">
        <f t="shared" si="615"/>
        <v>0</v>
      </c>
      <c r="AB1909" s="2" t="b">
        <f t="shared" si="616"/>
        <v>0</v>
      </c>
      <c r="AC1909" s="2" t="b">
        <f t="shared" si="617"/>
        <v>0</v>
      </c>
      <c r="AD1909" s="2" t="b">
        <f t="shared" si="618"/>
        <v>0</v>
      </c>
      <c r="AE1909" s="2" t="b">
        <f t="shared" si="619"/>
        <v>0</v>
      </c>
      <c r="AF1909" s="2" t="b">
        <f t="shared" si="620"/>
        <v>0</v>
      </c>
      <c r="AG1909" s="2" t="b">
        <f t="shared" si="621"/>
        <v>0</v>
      </c>
      <c r="AH1909" s="17" t="b">
        <f t="shared" si="622"/>
        <v>0</v>
      </c>
      <c r="AI1909" s="2" t="b">
        <f t="shared" si="623"/>
        <v>0</v>
      </c>
      <c r="AJ1909" s="2" t="b">
        <f t="shared" si="624"/>
        <v>0</v>
      </c>
      <c r="AK1909" s="2" t="b">
        <f t="shared" si="625"/>
        <v>0</v>
      </c>
      <c r="AL1909" s="2" t="b">
        <f t="shared" si="626"/>
        <v>0</v>
      </c>
      <c r="AM1909" s="2" t="b">
        <f t="shared" si="627"/>
        <v>0</v>
      </c>
      <c r="AN1909" s="2" t="b">
        <f t="shared" si="628"/>
        <v>0</v>
      </c>
      <c r="AO1909" s="2" t="b">
        <v>0</v>
      </c>
      <c r="AP1909" s="2" t="b">
        <f t="shared" si="629"/>
        <v>0</v>
      </c>
      <c r="AQ1909" s="2" t="b">
        <v>0</v>
      </c>
      <c r="AR1909" s="2" t="s">
        <v>5615</v>
      </c>
      <c r="AS1909" s="2">
        <v>18</v>
      </c>
      <c r="AT1909" s="2" t="s">
        <v>5617</v>
      </c>
      <c r="BP1909" s="7"/>
      <c r="CF1909" s="7"/>
      <c r="CG1909" s="7"/>
    </row>
    <row r="1910" spans="2:85" s="2" customFormat="1" ht="30" hidden="1" x14ac:dyDescent="0.25">
      <c r="B1910" s="7"/>
      <c r="C1910" s="7"/>
      <c r="D1910" s="7"/>
      <c r="E1910" s="7"/>
      <c r="F1910" s="7"/>
      <c r="G1910" s="7"/>
      <c r="H1910" s="7"/>
      <c r="I1910" s="7"/>
      <c r="J1910" s="7"/>
      <c r="K1910" s="7"/>
      <c r="L1910" s="11" t="s">
        <v>1318</v>
      </c>
      <c r="M1910" s="2" t="s">
        <v>1319</v>
      </c>
      <c r="N1910" s="2">
        <v>2012</v>
      </c>
      <c r="O1910" s="2">
        <v>1</v>
      </c>
      <c r="P1910" s="4">
        <v>40909</v>
      </c>
      <c r="Q1910" s="2" t="s">
        <v>11</v>
      </c>
      <c r="R1910" s="2" t="s">
        <v>459</v>
      </c>
      <c r="S1910" s="2" t="s">
        <v>1320</v>
      </c>
      <c r="T1910" s="2" t="s">
        <v>1168</v>
      </c>
      <c r="U1910" s="2">
        <f t="shared" si="609"/>
        <v>1</v>
      </c>
      <c r="V1910" s="2" t="b">
        <f t="shared" si="610"/>
        <v>1</v>
      </c>
      <c r="W1910" s="17" t="b">
        <f t="shared" si="611"/>
        <v>0</v>
      </c>
      <c r="X1910" s="2" t="b">
        <f t="shared" si="612"/>
        <v>0</v>
      </c>
      <c r="Y1910" s="2" t="b">
        <f t="shared" si="613"/>
        <v>0</v>
      </c>
      <c r="Z1910" s="2" t="b">
        <f t="shared" si="614"/>
        <v>0</v>
      </c>
      <c r="AA1910" s="2" t="b">
        <f t="shared" si="615"/>
        <v>0</v>
      </c>
      <c r="AB1910" s="2" t="b">
        <f t="shared" si="616"/>
        <v>0</v>
      </c>
      <c r="AC1910" s="2" t="b">
        <f t="shared" si="617"/>
        <v>0</v>
      </c>
      <c r="AD1910" s="2" t="b">
        <f t="shared" si="618"/>
        <v>0</v>
      </c>
      <c r="AE1910" s="2" t="b">
        <f t="shared" si="619"/>
        <v>0</v>
      </c>
      <c r="AF1910" s="2" t="b">
        <f t="shared" si="620"/>
        <v>0</v>
      </c>
      <c r="AG1910" s="2" t="b">
        <f t="shared" si="621"/>
        <v>0</v>
      </c>
      <c r="AH1910" s="17" t="b">
        <f t="shared" si="622"/>
        <v>0</v>
      </c>
      <c r="AI1910" s="2" t="b">
        <f t="shared" si="623"/>
        <v>0</v>
      </c>
      <c r="AJ1910" s="2" t="b">
        <f t="shared" si="624"/>
        <v>0</v>
      </c>
      <c r="AK1910" s="2" t="b">
        <f t="shared" si="625"/>
        <v>0</v>
      </c>
      <c r="AL1910" s="2" t="b">
        <f t="shared" si="626"/>
        <v>0</v>
      </c>
      <c r="AM1910" s="2" t="b">
        <f t="shared" si="627"/>
        <v>0</v>
      </c>
      <c r="AN1910" s="2" t="b">
        <f t="shared" si="628"/>
        <v>0</v>
      </c>
      <c r="AO1910" s="2" t="b">
        <v>0</v>
      </c>
      <c r="AP1910" s="2" t="b">
        <f t="shared" si="629"/>
        <v>0</v>
      </c>
      <c r="AQ1910" s="2" t="b">
        <v>0</v>
      </c>
      <c r="AR1910" s="2">
        <v>1</v>
      </c>
      <c r="BP1910" s="7"/>
      <c r="BQ1910" s="7"/>
      <c r="BR1910" s="7"/>
      <c r="BS1910" s="7"/>
      <c r="BT1910" s="7"/>
      <c r="BU1910" s="7"/>
      <c r="BV1910" s="7"/>
      <c r="BW1910" s="7"/>
      <c r="BX1910" s="7"/>
      <c r="BY1910" s="7"/>
      <c r="BZ1910" s="7"/>
      <c r="CA1910" s="7"/>
      <c r="CB1910" s="7"/>
      <c r="CC1910" s="7"/>
      <c r="CD1910" s="7"/>
      <c r="CE1910" s="7"/>
    </row>
    <row r="1911" spans="2:85" s="2" customFormat="1" hidden="1" x14ac:dyDescent="0.25">
      <c r="L1911" s="11" t="s">
        <v>5126</v>
      </c>
      <c r="M1911" s="2" t="s">
        <v>5127</v>
      </c>
      <c r="N1911" s="2">
        <v>19</v>
      </c>
      <c r="O1911" s="2">
        <v>1</v>
      </c>
      <c r="P1911" s="3">
        <v>40909.598611111112</v>
      </c>
      <c r="Q1911" s="2" t="s">
        <v>4778</v>
      </c>
      <c r="R1911" s="2" t="s">
        <v>4779</v>
      </c>
      <c r="S1911" s="2" t="s">
        <v>5128</v>
      </c>
      <c r="T1911" s="2" t="s">
        <v>5079</v>
      </c>
      <c r="U1911" s="2">
        <f t="shared" si="609"/>
        <v>1</v>
      </c>
      <c r="V1911" s="2" t="b">
        <f t="shared" si="610"/>
        <v>1</v>
      </c>
      <c r="W1911" s="17" t="b">
        <f t="shared" si="611"/>
        <v>0</v>
      </c>
      <c r="X1911" s="2" t="b">
        <f t="shared" si="612"/>
        <v>0</v>
      </c>
      <c r="Y1911" s="2" t="b">
        <f t="shared" si="613"/>
        <v>0</v>
      </c>
      <c r="Z1911" s="2" t="b">
        <f t="shared" si="614"/>
        <v>0</v>
      </c>
      <c r="AA1911" s="2" t="b">
        <f t="shared" si="615"/>
        <v>0</v>
      </c>
      <c r="AB1911" s="2" t="b">
        <f t="shared" si="616"/>
        <v>0</v>
      </c>
      <c r="AC1911" s="2" t="b">
        <f t="shared" si="617"/>
        <v>0</v>
      </c>
      <c r="AD1911" s="2" t="b">
        <f t="shared" si="618"/>
        <v>0</v>
      </c>
      <c r="AE1911" s="2" t="b">
        <f t="shared" si="619"/>
        <v>0</v>
      </c>
      <c r="AF1911" s="2" t="b">
        <f t="shared" si="620"/>
        <v>0</v>
      </c>
      <c r="AG1911" s="2" t="b">
        <f t="shared" si="621"/>
        <v>0</v>
      </c>
      <c r="AH1911" s="17" t="b">
        <f t="shared" si="622"/>
        <v>0</v>
      </c>
      <c r="AI1911" s="2" t="b">
        <f t="shared" si="623"/>
        <v>0</v>
      </c>
      <c r="AJ1911" s="2" t="b">
        <f t="shared" si="624"/>
        <v>0</v>
      </c>
      <c r="AK1911" s="2" t="b">
        <f t="shared" si="625"/>
        <v>0</v>
      </c>
      <c r="AL1911" s="2" t="b">
        <f t="shared" si="626"/>
        <v>0</v>
      </c>
      <c r="AM1911" s="2" t="b">
        <f t="shared" si="627"/>
        <v>0</v>
      </c>
      <c r="AN1911" s="2" t="b">
        <f t="shared" si="628"/>
        <v>0</v>
      </c>
      <c r="AO1911" s="2" t="b">
        <v>0</v>
      </c>
      <c r="AP1911" s="2" t="b">
        <f t="shared" si="629"/>
        <v>0</v>
      </c>
      <c r="AQ1911" s="2" t="b">
        <v>0</v>
      </c>
      <c r="AR1911" s="2">
        <v>1</v>
      </c>
    </row>
    <row r="1912" spans="2:85" s="2" customFormat="1" ht="30" hidden="1" x14ac:dyDescent="0.25">
      <c r="L1912" s="11" t="s">
        <v>4170</v>
      </c>
      <c r="M1912" s="2" t="s">
        <v>4171</v>
      </c>
      <c r="N1912" s="2">
        <v>2007</v>
      </c>
      <c r="O1912" s="2">
        <v>1</v>
      </c>
      <c r="P1912" s="3">
        <v>39326.459027777775</v>
      </c>
      <c r="Q1912" s="2" t="s">
        <v>16</v>
      </c>
      <c r="R1912" s="2" t="s">
        <v>459</v>
      </c>
      <c r="S1912" s="2" t="s">
        <v>4172</v>
      </c>
      <c r="T1912" s="2" t="s">
        <v>495</v>
      </c>
      <c r="U1912" s="2">
        <f t="shared" si="609"/>
        <v>2</v>
      </c>
      <c r="V1912" s="2" t="b">
        <f t="shared" si="610"/>
        <v>1</v>
      </c>
      <c r="W1912" s="17" t="b">
        <f t="shared" si="611"/>
        <v>0</v>
      </c>
      <c r="X1912" s="2" t="b">
        <f t="shared" si="612"/>
        <v>0</v>
      </c>
      <c r="Y1912" s="2" t="b">
        <f t="shared" si="613"/>
        <v>0</v>
      </c>
      <c r="Z1912" s="2" t="b">
        <f t="shared" si="614"/>
        <v>0</v>
      </c>
      <c r="AA1912" s="2" t="b">
        <f t="shared" si="615"/>
        <v>0</v>
      </c>
      <c r="AB1912" s="2" t="b">
        <f t="shared" si="616"/>
        <v>0</v>
      </c>
      <c r="AC1912" s="2" t="b">
        <f t="shared" si="617"/>
        <v>0</v>
      </c>
      <c r="AD1912" s="2" t="b">
        <f t="shared" si="618"/>
        <v>0</v>
      </c>
      <c r="AE1912" s="2" t="b">
        <f t="shared" si="619"/>
        <v>0</v>
      </c>
      <c r="AF1912" s="2" t="b">
        <f t="shared" si="620"/>
        <v>0</v>
      </c>
      <c r="AG1912" s="2" t="b">
        <f t="shared" si="621"/>
        <v>0</v>
      </c>
      <c r="AH1912" s="17" t="b">
        <f t="shared" si="622"/>
        <v>0</v>
      </c>
      <c r="AI1912" s="2" t="b">
        <f t="shared" si="623"/>
        <v>0</v>
      </c>
      <c r="AJ1912" s="2" t="b">
        <f t="shared" si="624"/>
        <v>0</v>
      </c>
      <c r="AK1912" s="2" t="b">
        <f t="shared" si="625"/>
        <v>0</v>
      </c>
      <c r="AL1912" s="2" t="b">
        <f t="shared" si="626"/>
        <v>0</v>
      </c>
      <c r="AM1912" s="2" t="b">
        <f t="shared" si="627"/>
        <v>0</v>
      </c>
      <c r="AN1912" s="2" t="b">
        <f t="shared" si="628"/>
        <v>1</v>
      </c>
      <c r="AO1912" s="2" t="b">
        <v>0</v>
      </c>
      <c r="AP1912" s="2" t="b">
        <f t="shared" si="629"/>
        <v>0</v>
      </c>
      <c r="AQ1912" s="2" t="b">
        <v>0</v>
      </c>
      <c r="AR1912" s="2">
        <v>1</v>
      </c>
      <c r="AS1912" s="2" t="s">
        <v>5615</v>
      </c>
      <c r="AT1912" s="2">
        <v>48</v>
      </c>
      <c r="BQ1912" s="7"/>
      <c r="BR1912" s="7"/>
      <c r="BS1912" s="7"/>
      <c r="BT1912" s="7"/>
      <c r="BU1912" s="7"/>
      <c r="BV1912" s="7"/>
      <c r="BW1912" s="7"/>
      <c r="BX1912" s="7"/>
      <c r="BY1912" s="7"/>
      <c r="BZ1912" s="7"/>
      <c r="CA1912" s="7"/>
      <c r="CB1912" s="7"/>
      <c r="CC1912" s="7"/>
      <c r="CD1912" s="7"/>
      <c r="CE1912" s="7"/>
    </row>
    <row r="1913" spans="2:85" s="2" customFormat="1" hidden="1" x14ac:dyDescent="0.25">
      <c r="L1913" s="11" t="s">
        <v>5151</v>
      </c>
      <c r="M1913" s="2" t="s">
        <v>5152</v>
      </c>
      <c r="N1913" s="2">
        <v>1</v>
      </c>
      <c r="O1913" s="2">
        <v>1</v>
      </c>
      <c r="P1913" s="4">
        <v>41122</v>
      </c>
      <c r="Q1913" s="2" t="s">
        <v>4778</v>
      </c>
      <c r="R1913" s="2" t="s">
        <v>4779</v>
      </c>
      <c r="S1913" s="2" t="s">
        <v>5153</v>
      </c>
      <c r="T1913" s="2" t="s">
        <v>5079</v>
      </c>
      <c r="U1913" s="2">
        <f t="shared" si="609"/>
        <v>1</v>
      </c>
      <c r="V1913" s="2" t="b">
        <f t="shared" si="610"/>
        <v>1</v>
      </c>
      <c r="W1913" s="17" t="b">
        <f t="shared" si="611"/>
        <v>0</v>
      </c>
      <c r="X1913" s="2" t="b">
        <f t="shared" si="612"/>
        <v>0</v>
      </c>
      <c r="Y1913" s="2" t="b">
        <f t="shared" si="613"/>
        <v>0</v>
      </c>
      <c r="Z1913" s="2" t="b">
        <f t="shared" si="614"/>
        <v>0</v>
      </c>
      <c r="AA1913" s="2" t="b">
        <f t="shared" si="615"/>
        <v>0</v>
      </c>
      <c r="AB1913" s="2" t="b">
        <f t="shared" si="616"/>
        <v>0</v>
      </c>
      <c r="AC1913" s="2" t="b">
        <f t="shared" si="617"/>
        <v>0</v>
      </c>
      <c r="AD1913" s="2" t="b">
        <f t="shared" si="618"/>
        <v>0</v>
      </c>
      <c r="AE1913" s="2" t="b">
        <f t="shared" si="619"/>
        <v>0</v>
      </c>
      <c r="AF1913" s="2" t="b">
        <f t="shared" si="620"/>
        <v>0</v>
      </c>
      <c r="AG1913" s="2" t="b">
        <f t="shared" si="621"/>
        <v>0</v>
      </c>
      <c r="AH1913" s="17" t="b">
        <f t="shared" si="622"/>
        <v>0</v>
      </c>
      <c r="AI1913" s="2" t="b">
        <f t="shared" si="623"/>
        <v>0</v>
      </c>
      <c r="AJ1913" s="2" t="b">
        <f t="shared" si="624"/>
        <v>0</v>
      </c>
      <c r="AK1913" s="2" t="b">
        <f t="shared" si="625"/>
        <v>0</v>
      </c>
      <c r="AL1913" s="2" t="b">
        <f t="shared" si="626"/>
        <v>0</v>
      </c>
      <c r="AM1913" s="2" t="b">
        <f t="shared" si="627"/>
        <v>0</v>
      </c>
      <c r="AN1913" s="2" t="b">
        <f t="shared" si="628"/>
        <v>0</v>
      </c>
      <c r="AO1913" s="2" t="b">
        <v>0</v>
      </c>
      <c r="AP1913" s="2" t="b">
        <f t="shared" si="629"/>
        <v>0</v>
      </c>
      <c r="AQ1913" s="2" t="b">
        <v>0</v>
      </c>
      <c r="AR1913" s="2">
        <v>1</v>
      </c>
      <c r="AS1913" s="2" t="s">
        <v>5615</v>
      </c>
    </row>
    <row r="1914" spans="2:85" s="2" customFormat="1" ht="30" hidden="1" x14ac:dyDescent="0.25">
      <c r="L1914" s="11" t="s">
        <v>45</v>
      </c>
      <c r="M1914" s="2" t="s">
        <v>46</v>
      </c>
      <c r="N1914" s="2">
        <v>31</v>
      </c>
      <c r="O1914" s="2">
        <v>2</v>
      </c>
      <c r="P1914" s="3">
        <v>41426.649305555555</v>
      </c>
      <c r="Q1914" s="2" t="s">
        <v>16</v>
      </c>
      <c r="R1914" s="2" t="s">
        <v>9</v>
      </c>
      <c r="S1914" s="2" t="s">
        <v>40</v>
      </c>
      <c r="T1914" s="2" t="s">
        <v>13</v>
      </c>
      <c r="U1914" s="2">
        <f t="shared" si="609"/>
        <v>4</v>
      </c>
      <c r="V1914" s="2" t="b">
        <f t="shared" si="610"/>
        <v>1</v>
      </c>
      <c r="W1914" s="17" t="b">
        <f t="shared" si="611"/>
        <v>1</v>
      </c>
      <c r="X1914" s="2" t="b">
        <f t="shared" si="612"/>
        <v>1</v>
      </c>
      <c r="Y1914" s="2" t="b">
        <f t="shared" si="613"/>
        <v>0</v>
      </c>
      <c r="Z1914" s="2" t="b">
        <f t="shared" si="614"/>
        <v>0</v>
      </c>
      <c r="AA1914" s="2" t="b">
        <f t="shared" si="615"/>
        <v>0</v>
      </c>
      <c r="AB1914" s="2" t="b">
        <f t="shared" si="616"/>
        <v>0</v>
      </c>
      <c r="AC1914" s="2" t="b">
        <f t="shared" si="617"/>
        <v>0</v>
      </c>
      <c r="AD1914" s="2" t="b">
        <f t="shared" si="618"/>
        <v>0</v>
      </c>
      <c r="AE1914" s="2" t="b">
        <f t="shared" si="619"/>
        <v>1</v>
      </c>
      <c r="AF1914" s="2" t="b">
        <f t="shared" si="620"/>
        <v>0</v>
      </c>
      <c r="AG1914" s="2" t="b">
        <f t="shared" si="621"/>
        <v>0</v>
      </c>
      <c r="AH1914" s="17" t="b">
        <f t="shared" si="622"/>
        <v>0</v>
      </c>
      <c r="AI1914" s="2" t="b">
        <f t="shared" si="623"/>
        <v>0</v>
      </c>
      <c r="AJ1914" s="2" t="b">
        <f t="shared" si="624"/>
        <v>0</v>
      </c>
      <c r="AK1914" s="2" t="b">
        <f t="shared" si="625"/>
        <v>0</v>
      </c>
      <c r="AL1914" s="2" t="b">
        <f t="shared" si="626"/>
        <v>0</v>
      </c>
      <c r="AM1914" s="2" t="b">
        <f t="shared" si="627"/>
        <v>0</v>
      </c>
      <c r="AN1914" s="2" t="b">
        <f t="shared" si="628"/>
        <v>0</v>
      </c>
      <c r="AO1914" s="2" t="b">
        <v>0</v>
      </c>
      <c r="AP1914" s="2" t="b">
        <f t="shared" si="629"/>
        <v>0</v>
      </c>
      <c r="AQ1914" s="2" t="b">
        <v>0</v>
      </c>
      <c r="AR1914" s="2">
        <v>1</v>
      </c>
      <c r="AS1914" s="2">
        <v>2</v>
      </c>
      <c r="AT1914" s="2">
        <v>4</v>
      </c>
      <c r="AU1914" s="2" t="s">
        <v>5615</v>
      </c>
      <c r="AV1914" s="2">
        <v>13</v>
      </c>
      <c r="BM1914" s="7"/>
      <c r="BN1914" s="7"/>
      <c r="BO1914" s="7"/>
    </row>
    <row r="1915" spans="2:85" s="2" customFormat="1" ht="30" hidden="1" x14ac:dyDescent="0.25">
      <c r="L1915" s="11" t="s">
        <v>47</v>
      </c>
      <c r="M1915" s="2" t="s">
        <v>48</v>
      </c>
      <c r="N1915" s="2">
        <v>2013</v>
      </c>
      <c r="O1915" s="2">
        <v>3</v>
      </c>
      <c r="Q1915" s="2" t="s">
        <v>16</v>
      </c>
      <c r="R1915" s="2" t="s">
        <v>9</v>
      </c>
      <c r="S1915" s="2" t="s">
        <v>40</v>
      </c>
      <c r="T1915" s="2" t="s">
        <v>13</v>
      </c>
      <c r="U1915" s="2">
        <f t="shared" si="609"/>
        <v>2</v>
      </c>
      <c r="V1915" s="2" t="b">
        <f t="shared" si="610"/>
        <v>1</v>
      </c>
      <c r="W1915" s="17" t="b">
        <f t="shared" si="611"/>
        <v>0</v>
      </c>
      <c r="X1915" s="2" t="b">
        <f t="shared" si="612"/>
        <v>1</v>
      </c>
      <c r="Y1915" s="2" t="b">
        <f t="shared" si="613"/>
        <v>0</v>
      </c>
      <c r="Z1915" s="2" t="b">
        <f t="shared" si="614"/>
        <v>0</v>
      </c>
      <c r="AA1915" s="2" t="b">
        <f t="shared" si="615"/>
        <v>0</v>
      </c>
      <c r="AB1915" s="2" t="b">
        <f t="shared" si="616"/>
        <v>0</v>
      </c>
      <c r="AC1915" s="2" t="b">
        <f t="shared" si="617"/>
        <v>0</v>
      </c>
      <c r="AD1915" s="2" t="b">
        <f t="shared" si="618"/>
        <v>0</v>
      </c>
      <c r="AE1915" s="2" t="b">
        <f t="shared" si="619"/>
        <v>0</v>
      </c>
      <c r="AF1915" s="2" t="b">
        <f t="shared" si="620"/>
        <v>0</v>
      </c>
      <c r="AG1915" s="2" t="b">
        <f t="shared" si="621"/>
        <v>0</v>
      </c>
      <c r="AH1915" s="17" t="b">
        <f t="shared" si="622"/>
        <v>0</v>
      </c>
      <c r="AI1915" s="2" t="b">
        <f t="shared" si="623"/>
        <v>0</v>
      </c>
      <c r="AJ1915" s="2" t="b">
        <f t="shared" si="624"/>
        <v>0</v>
      </c>
      <c r="AK1915" s="2" t="b">
        <f t="shared" si="625"/>
        <v>0</v>
      </c>
      <c r="AL1915" s="2" t="b">
        <f t="shared" si="626"/>
        <v>0</v>
      </c>
      <c r="AM1915" s="2" t="b">
        <f t="shared" si="627"/>
        <v>0</v>
      </c>
      <c r="AN1915" s="2" t="b">
        <f t="shared" si="628"/>
        <v>0</v>
      </c>
      <c r="AO1915" s="2" t="b">
        <v>0</v>
      </c>
      <c r="AP1915" s="2" t="b">
        <f t="shared" si="629"/>
        <v>0</v>
      </c>
      <c r="AQ1915" s="2" t="b">
        <v>0</v>
      </c>
      <c r="AR1915" s="2">
        <v>1</v>
      </c>
      <c r="AS1915" s="2">
        <v>4</v>
      </c>
      <c r="AT1915" s="2" t="s">
        <v>5615</v>
      </c>
      <c r="BM1915" s="7"/>
      <c r="BN1915" s="7"/>
      <c r="BO1915" s="7"/>
      <c r="BQ1915" s="7"/>
      <c r="BR1915" s="7"/>
      <c r="BS1915" s="7"/>
      <c r="BT1915" s="7"/>
      <c r="BU1915" s="7"/>
      <c r="BV1915" s="7"/>
      <c r="BW1915" s="7"/>
      <c r="BX1915" s="7"/>
      <c r="BY1915" s="7"/>
      <c r="BZ1915" s="7"/>
      <c r="CA1915" s="7"/>
      <c r="CB1915" s="7"/>
      <c r="CC1915" s="7"/>
      <c r="CD1915" s="7"/>
      <c r="CE1915" s="7"/>
    </row>
    <row r="1916" spans="2:85" s="2" customFormat="1" hidden="1" x14ac:dyDescent="0.25">
      <c r="L1916" s="11" t="s">
        <v>4505</v>
      </c>
      <c r="M1916" s="2" t="s">
        <v>4506</v>
      </c>
      <c r="N1916" s="2">
        <v>2013</v>
      </c>
      <c r="O1916" s="2">
        <v>2</v>
      </c>
      <c r="P1916" s="3">
        <v>41365.488888888889</v>
      </c>
      <c r="Q1916" s="2" t="s">
        <v>2610</v>
      </c>
      <c r="R1916" s="2" t="s">
        <v>459</v>
      </c>
      <c r="S1916" s="2" t="s">
        <v>4507</v>
      </c>
      <c r="T1916" s="2" t="s">
        <v>484</v>
      </c>
      <c r="U1916" s="2">
        <f t="shared" si="609"/>
        <v>1</v>
      </c>
      <c r="V1916" s="2" t="b">
        <f t="shared" si="610"/>
        <v>1</v>
      </c>
      <c r="W1916" s="17" t="b">
        <f t="shared" si="611"/>
        <v>0</v>
      </c>
      <c r="X1916" s="2" t="b">
        <f t="shared" si="612"/>
        <v>0</v>
      </c>
      <c r="Y1916" s="2" t="b">
        <f t="shared" si="613"/>
        <v>0</v>
      </c>
      <c r="Z1916" s="2" t="b">
        <f t="shared" si="614"/>
        <v>0</v>
      </c>
      <c r="AA1916" s="2" t="b">
        <f t="shared" si="615"/>
        <v>0</v>
      </c>
      <c r="AB1916" s="2" t="b">
        <f t="shared" si="616"/>
        <v>0</v>
      </c>
      <c r="AC1916" s="2" t="b">
        <f t="shared" si="617"/>
        <v>0</v>
      </c>
      <c r="AD1916" s="2" t="b">
        <f t="shared" si="618"/>
        <v>0</v>
      </c>
      <c r="AE1916" s="2" t="b">
        <f t="shared" si="619"/>
        <v>0</v>
      </c>
      <c r="AF1916" s="2" t="b">
        <f t="shared" si="620"/>
        <v>0</v>
      </c>
      <c r="AG1916" s="2" t="b">
        <f t="shared" si="621"/>
        <v>0</v>
      </c>
      <c r="AH1916" s="17" t="b">
        <f t="shared" si="622"/>
        <v>0</v>
      </c>
      <c r="AI1916" s="2" t="b">
        <f t="shared" si="623"/>
        <v>0</v>
      </c>
      <c r="AJ1916" s="2" t="b">
        <f t="shared" si="624"/>
        <v>0</v>
      </c>
      <c r="AK1916" s="2" t="b">
        <f t="shared" si="625"/>
        <v>0</v>
      </c>
      <c r="AL1916" s="2" t="b">
        <f t="shared" si="626"/>
        <v>0</v>
      </c>
      <c r="AM1916" s="2" t="b">
        <f t="shared" si="627"/>
        <v>0</v>
      </c>
      <c r="AN1916" s="2" t="b">
        <f t="shared" si="628"/>
        <v>0</v>
      </c>
      <c r="AO1916" s="2" t="b">
        <v>0</v>
      </c>
      <c r="AP1916" s="2" t="b">
        <f t="shared" si="629"/>
        <v>0</v>
      </c>
      <c r="AQ1916" s="2" t="b">
        <v>0</v>
      </c>
      <c r="AR1916" s="2">
        <v>1</v>
      </c>
    </row>
    <row r="1917" spans="2:85" s="2" customFormat="1" hidden="1" x14ac:dyDescent="0.25">
      <c r="L1917" s="11" t="s">
        <v>4508</v>
      </c>
      <c r="M1917" s="2" t="s">
        <v>4509</v>
      </c>
      <c r="N1917" s="2">
        <v>2014</v>
      </c>
      <c r="O1917" s="2">
        <v>1</v>
      </c>
      <c r="P1917" s="4">
        <v>41640</v>
      </c>
      <c r="Q1917" s="2" t="s">
        <v>2610</v>
      </c>
      <c r="R1917" s="2" t="s">
        <v>459</v>
      </c>
      <c r="S1917" s="2" t="s">
        <v>4510</v>
      </c>
      <c r="T1917" s="2" t="s">
        <v>1526</v>
      </c>
      <c r="U1917" s="2">
        <f t="shared" si="609"/>
        <v>1</v>
      </c>
      <c r="V1917" s="2" t="b">
        <f t="shared" si="610"/>
        <v>1</v>
      </c>
      <c r="W1917" s="17" t="b">
        <f t="shared" si="611"/>
        <v>0</v>
      </c>
      <c r="X1917" s="2" t="b">
        <f t="shared" si="612"/>
        <v>0</v>
      </c>
      <c r="Y1917" s="2" t="b">
        <f t="shared" si="613"/>
        <v>0</v>
      </c>
      <c r="Z1917" s="2" t="b">
        <f t="shared" si="614"/>
        <v>0</v>
      </c>
      <c r="AA1917" s="2" t="b">
        <f t="shared" si="615"/>
        <v>0</v>
      </c>
      <c r="AB1917" s="2" t="b">
        <f t="shared" si="616"/>
        <v>0</v>
      </c>
      <c r="AC1917" s="2" t="b">
        <f t="shared" si="617"/>
        <v>0</v>
      </c>
      <c r="AD1917" s="2" t="b">
        <f t="shared" si="618"/>
        <v>0</v>
      </c>
      <c r="AE1917" s="2" t="b">
        <f t="shared" si="619"/>
        <v>0</v>
      </c>
      <c r="AF1917" s="2" t="b">
        <f t="shared" si="620"/>
        <v>0</v>
      </c>
      <c r="AG1917" s="2" t="b">
        <f t="shared" si="621"/>
        <v>0</v>
      </c>
      <c r="AH1917" s="17" t="b">
        <f t="shared" si="622"/>
        <v>0</v>
      </c>
      <c r="AI1917" s="2" t="b">
        <f t="shared" si="623"/>
        <v>0</v>
      </c>
      <c r="AJ1917" s="2" t="b">
        <f t="shared" si="624"/>
        <v>0</v>
      </c>
      <c r="AK1917" s="2" t="b">
        <f t="shared" si="625"/>
        <v>0</v>
      </c>
      <c r="AL1917" s="2" t="b">
        <f t="shared" si="626"/>
        <v>0</v>
      </c>
      <c r="AM1917" s="2" t="b">
        <f t="shared" si="627"/>
        <v>0</v>
      </c>
      <c r="AN1917" s="2" t="b">
        <f t="shared" si="628"/>
        <v>0</v>
      </c>
      <c r="AO1917" s="2" t="b">
        <v>0</v>
      </c>
      <c r="AP1917" s="2" t="b">
        <f t="shared" si="629"/>
        <v>0</v>
      </c>
      <c r="AQ1917" s="2" t="b">
        <v>0</v>
      </c>
      <c r="AR1917" s="2">
        <v>1</v>
      </c>
    </row>
    <row r="1918" spans="2:85" s="2" customFormat="1" hidden="1" x14ac:dyDescent="0.25">
      <c r="L1918" s="11" t="s">
        <v>2969</v>
      </c>
      <c r="M1918" s="2" t="s">
        <v>2970</v>
      </c>
      <c r="N1918" s="7">
        <v>46</v>
      </c>
      <c r="O1918" s="7">
        <v>5</v>
      </c>
      <c r="P1918" s="8">
        <v>40513.518055555556</v>
      </c>
      <c r="Q1918" s="7" t="s">
        <v>2954</v>
      </c>
      <c r="R1918" s="7" t="s">
        <v>459</v>
      </c>
      <c r="S1918" s="7" t="s">
        <v>2945</v>
      </c>
      <c r="T1918" s="7" t="s">
        <v>1011</v>
      </c>
      <c r="U1918" s="2">
        <f t="shared" si="609"/>
        <v>1</v>
      </c>
      <c r="V1918" s="2" t="b">
        <f t="shared" si="610"/>
        <v>0</v>
      </c>
      <c r="W1918" s="17" t="b">
        <f t="shared" si="611"/>
        <v>0</v>
      </c>
      <c r="X1918" s="2" t="b">
        <f t="shared" si="612"/>
        <v>1</v>
      </c>
      <c r="Y1918" s="2" t="b">
        <f t="shared" si="613"/>
        <v>0</v>
      </c>
      <c r="Z1918" s="2" t="b">
        <f t="shared" si="614"/>
        <v>0</v>
      </c>
      <c r="AA1918" s="2" t="b">
        <f t="shared" si="615"/>
        <v>0</v>
      </c>
      <c r="AB1918" s="2" t="b">
        <f t="shared" si="616"/>
        <v>0</v>
      </c>
      <c r="AC1918" s="2" t="b">
        <f t="shared" si="617"/>
        <v>0</v>
      </c>
      <c r="AD1918" s="2" t="b">
        <f t="shared" si="618"/>
        <v>0</v>
      </c>
      <c r="AE1918" s="2" t="b">
        <f t="shared" si="619"/>
        <v>0</v>
      </c>
      <c r="AF1918" s="2" t="b">
        <f t="shared" si="620"/>
        <v>0</v>
      </c>
      <c r="AG1918" s="2" t="b">
        <f t="shared" si="621"/>
        <v>0</v>
      </c>
      <c r="AH1918" s="17" t="b">
        <f t="shared" si="622"/>
        <v>0</v>
      </c>
      <c r="AI1918" s="2" t="b">
        <f t="shared" si="623"/>
        <v>0</v>
      </c>
      <c r="AJ1918" s="2" t="b">
        <f t="shared" si="624"/>
        <v>0</v>
      </c>
      <c r="AK1918" s="2" t="b">
        <f t="shared" si="625"/>
        <v>0</v>
      </c>
      <c r="AL1918" s="2" t="b">
        <f t="shared" si="626"/>
        <v>0</v>
      </c>
      <c r="AM1918" s="2" t="b">
        <f t="shared" si="627"/>
        <v>0</v>
      </c>
      <c r="AN1918" s="2" t="b">
        <f t="shared" si="628"/>
        <v>0</v>
      </c>
      <c r="AO1918" s="2" t="b">
        <v>0</v>
      </c>
      <c r="AP1918" s="2" t="b">
        <f t="shared" si="629"/>
        <v>0</v>
      </c>
      <c r="AQ1918" s="2" t="b">
        <v>0</v>
      </c>
      <c r="AR1918" s="7">
        <v>4</v>
      </c>
      <c r="AS1918" s="7" t="s">
        <v>5615</v>
      </c>
      <c r="AT1918" s="7">
        <v>12</v>
      </c>
      <c r="AU1918" s="7"/>
      <c r="AV1918" s="7"/>
      <c r="AW1918" s="7"/>
      <c r="AX1918" s="7"/>
      <c r="AY1918" s="7"/>
      <c r="AZ1918" s="7"/>
      <c r="BA1918" s="7"/>
      <c r="BB1918" s="7"/>
      <c r="BC1918" s="7"/>
      <c r="BD1918" s="7"/>
      <c r="BE1918" s="7"/>
      <c r="BF1918" s="7"/>
      <c r="BG1918" s="7"/>
      <c r="BH1918" s="7"/>
      <c r="BI1918" s="7"/>
      <c r="BJ1918" s="7"/>
      <c r="BK1918" s="7"/>
      <c r="BL1918" s="7"/>
    </row>
    <row r="1919" spans="2:85" s="2" customFormat="1" hidden="1" x14ac:dyDescent="0.25">
      <c r="B1919" s="7"/>
      <c r="C1919" s="7"/>
      <c r="D1919" s="7"/>
      <c r="E1919" s="7"/>
      <c r="F1919" s="7"/>
      <c r="G1919" s="7"/>
      <c r="H1919" s="7"/>
      <c r="I1919" s="7"/>
      <c r="J1919" s="7"/>
      <c r="K1919" s="7"/>
      <c r="L1919" s="11" t="s">
        <v>2971</v>
      </c>
      <c r="M1919" s="2" t="s">
        <v>2972</v>
      </c>
      <c r="N1919" s="7">
        <v>46</v>
      </c>
      <c r="O1919" s="7">
        <v>6</v>
      </c>
      <c r="P1919" s="8">
        <v>40603.521527777775</v>
      </c>
      <c r="Q1919" s="7" t="s">
        <v>474</v>
      </c>
      <c r="R1919" s="7" t="s">
        <v>459</v>
      </c>
      <c r="S1919" s="7" t="s">
        <v>2945</v>
      </c>
      <c r="T1919" s="7" t="s">
        <v>1011</v>
      </c>
      <c r="U1919" s="2">
        <f t="shared" si="609"/>
        <v>4</v>
      </c>
      <c r="V1919" s="2" t="b">
        <f t="shared" si="610"/>
        <v>1</v>
      </c>
      <c r="W1919" s="17" t="b">
        <f t="shared" si="611"/>
        <v>0</v>
      </c>
      <c r="X1919" s="2" t="b">
        <f t="shared" si="612"/>
        <v>1</v>
      </c>
      <c r="Y1919" s="2" t="b">
        <f t="shared" si="613"/>
        <v>0</v>
      </c>
      <c r="Z1919" s="2" t="b">
        <f t="shared" si="614"/>
        <v>0</v>
      </c>
      <c r="AA1919" s="2" t="b">
        <f t="shared" si="615"/>
        <v>0</v>
      </c>
      <c r="AB1919" s="2" t="b">
        <f t="shared" si="616"/>
        <v>0</v>
      </c>
      <c r="AC1919" s="2" t="b">
        <f t="shared" si="617"/>
        <v>0</v>
      </c>
      <c r="AD1919" s="2" t="b">
        <f t="shared" si="618"/>
        <v>1</v>
      </c>
      <c r="AE1919" s="2" t="b">
        <f t="shared" si="619"/>
        <v>0</v>
      </c>
      <c r="AF1919" s="2" t="b">
        <f t="shared" si="620"/>
        <v>0</v>
      </c>
      <c r="AG1919" s="2" t="b">
        <f t="shared" si="621"/>
        <v>1</v>
      </c>
      <c r="AH1919" s="17" t="b">
        <f t="shared" si="622"/>
        <v>0</v>
      </c>
      <c r="AI1919" s="2" t="b">
        <f t="shared" si="623"/>
        <v>0</v>
      </c>
      <c r="AJ1919" s="2" t="b">
        <f t="shared" si="624"/>
        <v>0</v>
      </c>
      <c r="AK1919" s="2" t="b">
        <f t="shared" si="625"/>
        <v>0</v>
      </c>
      <c r="AL1919" s="2" t="b">
        <f t="shared" si="626"/>
        <v>0</v>
      </c>
      <c r="AM1919" s="2" t="b">
        <f t="shared" si="627"/>
        <v>0</v>
      </c>
      <c r="AN1919" s="2" t="b">
        <f t="shared" si="628"/>
        <v>0</v>
      </c>
      <c r="AO1919" s="2" t="b">
        <v>0</v>
      </c>
      <c r="AP1919" s="2" t="b">
        <f t="shared" si="629"/>
        <v>0</v>
      </c>
      <c r="AQ1919" s="2" t="b">
        <v>0</v>
      </c>
      <c r="AR1919" s="7">
        <v>1</v>
      </c>
      <c r="AS1919" s="7">
        <v>4</v>
      </c>
      <c r="AT1919" s="7" t="s">
        <v>5615</v>
      </c>
      <c r="AU1919" s="7">
        <v>11</v>
      </c>
      <c r="AV1919" s="7">
        <v>12</v>
      </c>
      <c r="AW1919" s="7">
        <v>15</v>
      </c>
      <c r="AX1919" s="7"/>
      <c r="AY1919" s="7"/>
      <c r="AZ1919" s="7"/>
      <c r="BA1919" s="7"/>
      <c r="BB1919" s="7"/>
      <c r="BC1919" s="7"/>
      <c r="BD1919" s="7"/>
      <c r="BE1919" s="7"/>
      <c r="BF1919" s="7"/>
      <c r="BG1919" s="7"/>
      <c r="BH1919" s="7"/>
      <c r="BI1919" s="7"/>
      <c r="BJ1919" s="7"/>
      <c r="BK1919" s="7"/>
      <c r="BL1919" s="7"/>
      <c r="BP1919" s="7"/>
      <c r="BQ1919" s="7"/>
      <c r="BR1919" s="7"/>
      <c r="BS1919" s="7"/>
      <c r="BT1919" s="7"/>
      <c r="BU1919" s="7"/>
      <c r="BV1919" s="7"/>
      <c r="BW1919" s="7"/>
      <c r="BX1919" s="7"/>
      <c r="BY1919" s="7"/>
      <c r="BZ1919" s="7"/>
      <c r="CA1919" s="7"/>
      <c r="CB1919" s="7"/>
      <c r="CC1919" s="7"/>
      <c r="CD1919" s="7"/>
      <c r="CE1919" s="7"/>
    </row>
    <row r="1920" spans="2:85" s="2" customFormat="1" ht="30" hidden="1" x14ac:dyDescent="0.25">
      <c r="L1920" s="11" t="s">
        <v>203</v>
      </c>
      <c r="M1920" s="2" t="s">
        <v>204</v>
      </c>
      <c r="N1920" s="2">
        <v>37</v>
      </c>
      <c r="O1920" s="2">
        <v>6</v>
      </c>
      <c r="P1920" s="3">
        <v>41699.529861111114</v>
      </c>
      <c r="Q1920" s="2" t="s">
        <v>16</v>
      </c>
      <c r="R1920" s="2" t="s">
        <v>9</v>
      </c>
      <c r="S1920" s="2" t="s">
        <v>205</v>
      </c>
      <c r="T1920" s="2" t="s">
        <v>13</v>
      </c>
      <c r="U1920" s="2">
        <f t="shared" si="609"/>
        <v>1</v>
      </c>
      <c r="V1920" s="2" t="b">
        <f t="shared" si="610"/>
        <v>1</v>
      </c>
      <c r="W1920" s="17" t="b">
        <f t="shared" si="611"/>
        <v>0</v>
      </c>
      <c r="X1920" s="2" t="b">
        <f t="shared" si="612"/>
        <v>0</v>
      </c>
      <c r="Y1920" s="2" t="b">
        <f t="shared" si="613"/>
        <v>0</v>
      </c>
      <c r="Z1920" s="2" t="b">
        <f t="shared" si="614"/>
        <v>0</v>
      </c>
      <c r="AA1920" s="2" t="b">
        <f t="shared" si="615"/>
        <v>0</v>
      </c>
      <c r="AB1920" s="2" t="b">
        <f t="shared" si="616"/>
        <v>0</v>
      </c>
      <c r="AC1920" s="2" t="b">
        <f t="shared" si="617"/>
        <v>0</v>
      </c>
      <c r="AD1920" s="2" t="b">
        <f t="shared" si="618"/>
        <v>0</v>
      </c>
      <c r="AE1920" s="2" t="b">
        <f t="shared" si="619"/>
        <v>0</v>
      </c>
      <c r="AF1920" s="2" t="b">
        <f t="shared" si="620"/>
        <v>0</v>
      </c>
      <c r="AG1920" s="2" t="b">
        <f t="shared" si="621"/>
        <v>0</v>
      </c>
      <c r="AH1920" s="17" t="b">
        <f t="shared" si="622"/>
        <v>0</v>
      </c>
      <c r="AI1920" s="2" t="b">
        <f t="shared" si="623"/>
        <v>0</v>
      </c>
      <c r="AJ1920" s="2" t="b">
        <f t="shared" si="624"/>
        <v>0</v>
      </c>
      <c r="AK1920" s="2" t="b">
        <f t="shared" si="625"/>
        <v>0</v>
      </c>
      <c r="AL1920" s="2" t="b">
        <f t="shared" si="626"/>
        <v>0</v>
      </c>
      <c r="AM1920" s="2" t="b">
        <f t="shared" si="627"/>
        <v>0</v>
      </c>
      <c r="AN1920" s="2" t="b">
        <f t="shared" si="628"/>
        <v>0</v>
      </c>
      <c r="AO1920" s="2" t="b">
        <v>0</v>
      </c>
      <c r="AP1920" s="2" t="b">
        <f t="shared" si="629"/>
        <v>0</v>
      </c>
      <c r="AQ1920" s="2" t="b">
        <v>0</v>
      </c>
      <c r="AR1920" s="2">
        <v>1</v>
      </c>
      <c r="AS1920" s="2" t="s">
        <v>5615</v>
      </c>
      <c r="BM1920" s="7"/>
      <c r="BN1920" s="7"/>
      <c r="BO1920" s="7"/>
    </row>
    <row r="1921" spans="1:83" s="2" customFormat="1" ht="30" hidden="1" x14ac:dyDescent="0.25">
      <c r="L1921" s="11" t="s">
        <v>5093</v>
      </c>
      <c r="M1921" s="2" t="s">
        <v>5094</v>
      </c>
      <c r="N1921" s="2">
        <v>3</v>
      </c>
      <c r="O1921" s="2">
        <v>3</v>
      </c>
      <c r="P1921" s="3">
        <v>41426.51458333333</v>
      </c>
      <c r="Q1921" s="2" t="s">
        <v>4778</v>
      </c>
      <c r="R1921" s="2" t="s">
        <v>4779</v>
      </c>
      <c r="S1921" s="2" t="s">
        <v>5095</v>
      </c>
      <c r="T1921" s="2" t="s">
        <v>4781</v>
      </c>
      <c r="U1921" s="2">
        <f t="shared" si="609"/>
        <v>1</v>
      </c>
      <c r="V1921" s="2" t="b">
        <f t="shared" si="610"/>
        <v>1</v>
      </c>
      <c r="W1921" s="17" t="b">
        <f t="shared" si="611"/>
        <v>0</v>
      </c>
      <c r="X1921" s="2" t="b">
        <f t="shared" si="612"/>
        <v>0</v>
      </c>
      <c r="Y1921" s="2" t="b">
        <f t="shared" si="613"/>
        <v>0</v>
      </c>
      <c r="Z1921" s="2" t="b">
        <f t="shared" si="614"/>
        <v>0</v>
      </c>
      <c r="AA1921" s="2" t="b">
        <f t="shared" si="615"/>
        <v>0</v>
      </c>
      <c r="AB1921" s="2" t="b">
        <f t="shared" si="616"/>
        <v>0</v>
      </c>
      <c r="AC1921" s="2" t="b">
        <f t="shared" si="617"/>
        <v>0</v>
      </c>
      <c r="AD1921" s="2" t="b">
        <f t="shared" si="618"/>
        <v>0</v>
      </c>
      <c r="AE1921" s="2" t="b">
        <f t="shared" si="619"/>
        <v>0</v>
      </c>
      <c r="AF1921" s="2" t="b">
        <f t="shared" si="620"/>
        <v>0</v>
      </c>
      <c r="AG1921" s="2" t="b">
        <f t="shared" si="621"/>
        <v>0</v>
      </c>
      <c r="AH1921" s="17" t="b">
        <f t="shared" si="622"/>
        <v>0</v>
      </c>
      <c r="AI1921" s="2" t="b">
        <f t="shared" si="623"/>
        <v>0</v>
      </c>
      <c r="AJ1921" s="2" t="b">
        <f t="shared" si="624"/>
        <v>0</v>
      </c>
      <c r="AK1921" s="2" t="b">
        <f t="shared" si="625"/>
        <v>0</v>
      </c>
      <c r="AL1921" s="2" t="b">
        <f t="shared" si="626"/>
        <v>0</v>
      </c>
      <c r="AM1921" s="2" t="b">
        <f t="shared" si="627"/>
        <v>0</v>
      </c>
      <c r="AN1921" s="2" t="b">
        <f t="shared" si="628"/>
        <v>0</v>
      </c>
      <c r="AO1921" s="2" t="b">
        <v>0</v>
      </c>
      <c r="AP1921" s="2" t="b">
        <f t="shared" si="629"/>
        <v>0</v>
      </c>
      <c r="AQ1921" s="2" t="b">
        <v>0</v>
      </c>
      <c r="AR1921" s="2">
        <v>1</v>
      </c>
      <c r="BP1921" s="7"/>
      <c r="BQ1921" s="7"/>
      <c r="BR1921" s="7"/>
      <c r="BS1921" s="7"/>
      <c r="BT1921" s="7"/>
      <c r="BU1921" s="7"/>
      <c r="BV1921" s="7"/>
      <c r="BW1921" s="7"/>
      <c r="BX1921" s="7"/>
      <c r="BY1921" s="7"/>
      <c r="BZ1921" s="7"/>
      <c r="CA1921" s="7"/>
      <c r="CB1921" s="7"/>
      <c r="CC1921" s="7"/>
      <c r="CD1921" s="7"/>
      <c r="CE1921" s="7"/>
    </row>
    <row r="1922" spans="1:83" s="2" customFormat="1" hidden="1" x14ac:dyDescent="0.25">
      <c r="B1922" s="7"/>
      <c r="C1922" s="7"/>
      <c r="D1922" s="7"/>
      <c r="E1922" s="7"/>
      <c r="F1922" s="7"/>
      <c r="G1922" s="7"/>
      <c r="H1922" s="7"/>
      <c r="I1922" s="7"/>
      <c r="J1922" s="7"/>
      <c r="K1922" s="7"/>
      <c r="L1922" s="11" t="s">
        <v>1435</v>
      </c>
      <c r="M1922" s="2" t="s">
        <v>1436</v>
      </c>
      <c r="N1922" s="2">
        <v>2016</v>
      </c>
      <c r="O1922" s="2">
        <v>1</v>
      </c>
      <c r="P1922" s="4">
        <v>42370</v>
      </c>
      <c r="Q1922" s="2" t="s">
        <v>16</v>
      </c>
      <c r="R1922" s="2" t="s">
        <v>459</v>
      </c>
      <c r="S1922" s="2" t="s">
        <v>1433</v>
      </c>
      <c r="T1922" s="2" t="s">
        <v>1434</v>
      </c>
      <c r="U1922" s="2">
        <f t="shared" ref="U1922:U1985" si="630">COUNTIF(V1922:AV1922,TRUE)</f>
        <v>1</v>
      </c>
      <c r="V1922" s="2" t="b">
        <f t="shared" ref="V1922:V1985" si="631">ISNUMBER(MATCH(1,AR1922:CH1922,0))</f>
        <v>0</v>
      </c>
      <c r="W1922" s="17" t="b">
        <f t="shared" ref="W1922:W1985" si="632">ISNUMBER(MATCH(2,AR1922:CH1922,0))</f>
        <v>0</v>
      </c>
      <c r="X1922" s="2" t="b">
        <f t="shared" ref="X1922:X1985" si="633">ISNUMBER(MATCH(4,AR1922:CH1922,0))</f>
        <v>0</v>
      </c>
      <c r="Y1922" s="2" t="b">
        <f t="shared" ref="Y1922:Y1985" si="634">ISNUMBER(MATCH(5,AR1922:CH1922,0))</f>
        <v>0</v>
      </c>
      <c r="Z1922" s="2" t="b">
        <f t="shared" ref="Z1922:Z1985" si="635">ISNUMBER(MATCH(6,AR1922:CH1922,0))</f>
        <v>0</v>
      </c>
      <c r="AA1922" s="2" t="b">
        <f t="shared" ref="AA1922:AA1985" si="636">ISNUMBER(MATCH(7,AR1922:CH1922,0))</f>
        <v>0</v>
      </c>
      <c r="AB1922" s="2" t="b">
        <f t="shared" ref="AB1922:AB1985" si="637">ISNUMBER(MATCH(8,AR1922:CH1922,0))</f>
        <v>0</v>
      </c>
      <c r="AC1922" s="2" t="b">
        <f t="shared" ref="AC1922:AC1985" si="638">ISNUMBER(MATCH(10,AR1922:CH1922,0))</f>
        <v>0</v>
      </c>
      <c r="AD1922" s="2" t="b">
        <f t="shared" ref="AD1922:AD1985" si="639">ISNUMBER(MATCH(11,AR1922:CH1922,0))</f>
        <v>0</v>
      </c>
      <c r="AE1922" s="2" t="b">
        <f t="shared" ref="AE1922:AE1985" si="640">ISNUMBER(MATCH(13,AR1922:CH1922,0))</f>
        <v>0</v>
      </c>
      <c r="AF1922" s="2" t="b">
        <f t="shared" ref="AF1922:AF1985" si="641">ISNUMBER(MATCH(14,AR1922:CH1922,0))</f>
        <v>0</v>
      </c>
      <c r="AG1922" s="2" t="b">
        <f t="shared" ref="AG1922:AG1985" si="642">ISNUMBER(MATCH(15,AR1922:CH1922,0))</f>
        <v>0</v>
      </c>
      <c r="AH1922" s="17" t="b">
        <f t="shared" ref="AH1922:AH1985" si="643">ISNUMBER(MATCH(16,AR1922:CH1922,0))</f>
        <v>0</v>
      </c>
      <c r="AI1922" s="2" t="b">
        <f t="shared" ref="AI1922:AI1985" si="644">ISNUMBER(MATCH(20,AQ1922:CG1922,0))</f>
        <v>0</v>
      </c>
      <c r="AJ1922" s="2" t="b">
        <f t="shared" ref="AJ1922:AJ1985" si="645">ISNUMBER(MATCH(21,AQ1922:CG1922,0))</f>
        <v>0</v>
      </c>
      <c r="AK1922" s="2" t="b">
        <f t="shared" ref="AK1922:AK1985" si="646">ISNUMBER(MATCH(22,AR1922:CH1922,0))</f>
        <v>0</v>
      </c>
      <c r="AL1922" s="2" t="b">
        <f t="shared" ref="AL1922:AL1985" si="647">ISNUMBER(MATCH(23,AR1922:CH1922,0))</f>
        <v>0</v>
      </c>
      <c r="AM1922" s="2" t="b">
        <f t="shared" ref="AM1922:AM1985" si="648">ISNUMBER(MATCH(30,AR1922:CH1922,0))</f>
        <v>0</v>
      </c>
      <c r="AN1922" s="2" t="b">
        <f t="shared" ref="AN1922:AN1985" si="649">ISNUMBER(MATCH(48,AR1922:CH1922,0))</f>
        <v>1</v>
      </c>
      <c r="AO1922" s="2" t="b">
        <v>0</v>
      </c>
      <c r="AP1922" s="2" t="b">
        <f t="shared" ref="AP1922:AP1985" si="650">ISNUMBER(MATCH(52,AR1922:CH1922,0))</f>
        <v>0</v>
      </c>
      <c r="AQ1922" s="2" t="b">
        <v>0</v>
      </c>
      <c r="AR1922" s="2">
        <v>48</v>
      </c>
    </row>
    <row r="1923" spans="1:83" s="2" customFormat="1" ht="28.5" hidden="1" x14ac:dyDescent="0.25">
      <c r="L1923" s="15">
        <v>86930749</v>
      </c>
      <c r="M1923" s="12" t="s">
        <v>5579</v>
      </c>
      <c r="Q1923" s="13" t="s">
        <v>5439</v>
      </c>
      <c r="R1923" s="2" t="s">
        <v>5440</v>
      </c>
      <c r="T1923" s="13" t="s">
        <v>5443</v>
      </c>
      <c r="U1923" s="2">
        <f t="shared" si="630"/>
        <v>1</v>
      </c>
      <c r="V1923" s="2" t="b">
        <f t="shared" si="631"/>
        <v>1</v>
      </c>
      <c r="W1923" s="17" t="b">
        <f t="shared" si="632"/>
        <v>0</v>
      </c>
      <c r="X1923" s="2" t="b">
        <f t="shared" si="633"/>
        <v>0</v>
      </c>
      <c r="Y1923" s="2" t="b">
        <f t="shared" si="634"/>
        <v>0</v>
      </c>
      <c r="Z1923" s="2" t="b">
        <f t="shared" si="635"/>
        <v>0</v>
      </c>
      <c r="AA1923" s="2" t="b">
        <f t="shared" si="636"/>
        <v>0</v>
      </c>
      <c r="AB1923" s="2" t="b">
        <f t="shared" si="637"/>
        <v>0</v>
      </c>
      <c r="AC1923" s="2" t="b">
        <f t="shared" si="638"/>
        <v>0</v>
      </c>
      <c r="AD1923" s="2" t="b">
        <f t="shared" si="639"/>
        <v>0</v>
      </c>
      <c r="AE1923" s="2" t="b">
        <f t="shared" si="640"/>
        <v>0</v>
      </c>
      <c r="AF1923" s="2" t="b">
        <f t="shared" si="641"/>
        <v>0</v>
      </c>
      <c r="AG1923" s="2" t="b">
        <f t="shared" si="642"/>
        <v>0</v>
      </c>
      <c r="AH1923" s="17" t="b">
        <f t="shared" si="643"/>
        <v>0</v>
      </c>
      <c r="AI1923" s="2" t="b">
        <f t="shared" si="644"/>
        <v>0</v>
      </c>
      <c r="AJ1923" s="2" t="b">
        <f t="shared" si="645"/>
        <v>0</v>
      </c>
      <c r="AK1923" s="2" t="b">
        <f t="shared" si="646"/>
        <v>0</v>
      </c>
      <c r="AL1923" s="2" t="b">
        <f t="shared" si="647"/>
        <v>0</v>
      </c>
      <c r="AM1923" s="2" t="b">
        <f t="shared" si="648"/>
        <v>0</v>
      </c>
      <c r="AN1923" s="2" t="b">
        <f t="shared" si="649"/>
        <v>0</v>
      </c>
      <c r="AO1923" s="2" t="b">
        <v>0</v>
      </c>
      <c r="AP1923" s="2" t="b">
        <f t="shared" si="650"/>
        <v>0</v>
      </c>
      <c r="AQ1923" s="41" t="b">
        <v>0</v>
      </c>
      <c r="AR1923" s="2">
        <v>1</v>
      </c>
    </row>
    <row r="1924" spans="1:83" s="2" customFormat="1" ht="90" hidden="1" x14ac:dyDescent="0.25">
      <c r="A1924" s="42" t="s">
        <v>5662</v>
      </c>
      <c r="B1924" s="42" t="s">
        <v>5693</v>
      </c>
      <c r="C1924" s="42"/>
      <c r="D1924" s="42" t="s">
        <v>5705</v>
      </c>
      <c r="E1924" s="42"/>
      <c r="F1924" s="42" t="s">
        <v>5705</v>
      </c>
      <c r="G1924" s="42"/>
      <c r="H1924" s="42"/>
      <c r="I1924" s="42" t="s">
        <v>6388</v>
      </c>
      <c r="J1924" s="42"/>
      <c r="K1924" s="42"/>
      <c r="L1924" s="5" t="s">
        <v>735</v>
      </c>
      <c r="M1924" s="5" t="s">
        <v>736</v>
      </c>
      <c r="N1924" s="5">
        <v>61</v>
      </c>
      <c r="O1924" s="5">
        <v>2</v>
      </c>
      <c r="P1924" s="10">
        <v>41760.601388888892</v>
      </c>
      <c r="Q1924" s="5" t="s">
        <v>11</v>
      </c>
      <c r="R1924" s="5" t="s">
        <v>459</v>
      </c>
      <c r="S1924" s="5" t="s">
        <v>732</v>
      </c>
      <c r="T1924" s="5" t="s">
        <v>484</v>
      </c>
      <c r="U1924" s="5">
        <f t="shared" si="630"/>
        <v>9</v>
      </c>
      <c r="V1924" s="5" t="b">
        <f t="shared" si="631"/>
        <v>1</v>
      </c>
      <c r="W1924" s="51" t="b">
        <f t="shared" si="632"/>
        <v>1</v>
      </c>
      <c r="X1924" s="5" t="b">
        <f t="shared" si="633"/>
        <v>1</v>
      </c>
      <c r="Y1924" s="5" t="b">
        <f t="shared" si="634"/>
        <v>0</v>
      </c>
      <c r="Z1924" s="5" t="b">
        <f t="shared" si="635"/>
        <v>1</v>
      </c>
      <c r="AA1924" s="5" t="b">
        <f t="shared" si="636"/>
        <v>0</v>
      </c>
      <c r="AB1924" s="5" t="b">
        <f t="shared" si="637"/>
        <v>1</v>
      </c>
      <c r="AC1924" s="5" t="b">
        <f t="shared" si="638"/>
        <v>0</v>
      </c>
      <c r="AD1924" s="5" t="b">
        <f t="shared" si="639"/>
        <v>1</v>
      </c>
      <c r="AE1924" s="5" t="b">
        <f t="shared" si="640"/>
        <v>1</v>
      </c>
      <c r="AF1924" s="5" t="b">
        <f t="shared" si="641"/>
        <v>0</v>
      </c>
      <c r="AG1924" s="5" t="b">
        <f t="shared" si="642"/>
        <v>0</v>
      </c>
      <c r="AH1924" s="51" t="b">
        <f t="shared" si="643"/>
        <v>1</v>
      </c>
      <c r="AI1924" s="5" t="b">
        <f t="shared" si="644"/>
        <v>0</v>
      </c>
      <c r="AJ1924" s="5" t="b">
        <f t="shared" si="645"/>
        <v>0</v>
      </c>
      <c r="AK1924" s="5" t="b">
        <f t="shared" si="646"/>
        <v>1</v>
      </c>
      <c r="AL1924" s="5" t="b">
        <f t="shared" si="647"/>
        <v>0</v>
      </c>
      <c r="AM1924" s="5" t="b">
        <f t="shared" si="648"/>
        <v>0</v>
      </c>
      <c r="AN1924" s="5" t="b">
        <f t="shared" si="649"/>
        <v>0</v>
      </c>
      <c r="AO1924" s="5" t="b">
        <v>0</v>
      </c>
      <c r="AP1924" s="5" t="b">
        <f t="shared" si="650"/>
        <v>0</v>
      </c>
      <c r="AQ1924" s="5" t="b">
        <v>0</v>
      </c>
      <c r="AR1924" s="2">
        <v>1</v>
      </c>
      <c r="AS1924" s="2">
        <v>2</v>
      </c>
      <c r="AT1924" s="2">
        <v>3</v>
      </c>
      <c r="AU1924" s="2">
        <v>4</v>
      </c>
      <c r="AV1924" s="2">
        <v>6</v>
      </c>
      <c r="AW1924" s="2">
        <v>8</v>
      </c>
      <c r="AX1924" s="2">
        <v>11</v>
      </c>
      <c r="AY1924" s="2">
        <v>12</v>
      </c>
      <c r="AZ1924" s="2">
        <v>13</v>
      </c>
      <c r="BA1924" s="2">
        <v>16</v>
      </c>
      <c r="BB1924" s="2">
        <v>22</v>
      </c>
      <c r="BP1924" s="7"/>
      <c r="BQ1924" s="7"/>
      <c r="BR1924" s="7"/>
      <c r="BS1924" s="7"/>
      <c r="BT1924" s="7"/>
      <c r="BU1924" s="7"/>
      <c r="BV1924" s="7"/>
      <c r="BW1924" s="7"/>
      <c r="BX1924" s="7"/>
      <c r="BY1924" s="7"/>
      <c r="BZ1924" s="7"/>
      <c r="CA1924" s="7"/>
      <c r="CB1924" s="7"/>
      <c r="CC1924" s="7"/>
      <c r="CD1924" s="7"/>
      <c r="CE1924" s="7"/>
    </row>
    <row r="1925" spans="1:83" s="2" customFormat="1" hidden="1" x14ac:dyDescent="0.25">
      <c r="B1925" s="7"/>
      <c r="C1925" s="7"/>
      <c r="D1925" s="7"/>
      <c r="E1925" s="7"/>
      <c r="F1925" s="7"/>
      <c r="G1925" s="7"/>
      <c r="H1925" s="7"/>
      <c r="I1925" s="7"/>
      <c r="J1925" s="7"/>
      <c r="K1925" s="7"/>
      <c r="L1925" s="11" t="s">
        <v>1750</v>
      </c>
      <c r="M1925" s="2" t="s">
        <v>1751</v>
      </c>
      <c r="N1925" s="7">
        <v>2012</v>
      </c>
      <c r="O1925" s="7">
        <v>1</v>
      </c>
      <c r="P1925" s="8">
        <v>40909.679166666669</v>
      </c>
      <c r="Q1925" s="7" t="s">
        <v>11</v>
      </c>
      <c r="R1925" s="7" t="s">
        <v>459</v>
      </c>
      <c r="S1925" s="7" t="s">
        <v>1729</v>
      </c>
      <c r="T1925" s="7" t="s">
        <v>480</v>
      </c>
      <c r="U1925" s="2">
        <f t="shared" si="630"/>
        <v>1</v>
      </c>
      <c r="V1925" s="2" t="b">
        <f t="shared" si="631"/>
        <v>1</v>
      </c>
      <c r="W1925" s="17" t="b">
        <f t="shared" si="632"/>
        <v>0</v>
      </c>
      <c r="X1925" s="2" t="b">
        <f t="shared" si="633"/>
        <v>0</v>
      </c>
      <c r="Y1925" s="2" t="b">
        <f t="shared" si="634"/>
        <v>0</v>
      </c>
      <c r="Z1925" s="2" t="b">
        <f t="shared" si="635"/>
        <v>0</v>
      </c>
      <c r="AA1925" s="2" t="b">
        <f t="shared" si="636"/>
        <v>0</v>
      </c>
      <c r="AB1925" s="2" t="b">
        <f t="shared" si="637"/>
        <v>0</v>
      </c>
      <c r="AC1925" s="2" t="b">
        <f t="shared" si="638"/>
        <v>0</v>
      </c>
      <c r="AD1925" s="2" t="b">
        <f t="shared" si="639"/>
        <v>0</v>
      </c>
      <c r="AE1925" s="2" t="b">
        <f t="shared" si="640"/>
        <v>0</v>
      </c>
      <c r="AF1925" s="2" t="b">
        <f t="shared" si="641"/>
        <v>0</v>
      </c>
      <c r="AG1925" s="2" t="b">
        <f t="shared" si="642"/>
        <v>0</v>
      </c>
      <c r="AH1925" s="17" t="b">
        <f t="shared" si="643"/>
        <v>0</v>
      </c>
      <c r="AI1925" s="2" t="b">
        <f t="shared" si="644"/>
        <v>0</v>
      </c>
      <c r="AJ1925" s="2" t="b">
        <f t="shared" si="645"/>
        <v>0</v>
      </c>
      <c r="AK1925" s="2" t="b">
        <f t="shared" si="646"/>
        <v>0</v>
      </c>
      <c r="AL1925" s="2" t="b">
        <f t="shared" si="647"/>
        <v>0</v>
      </c>
      <c r="AM1925" s="2" t="b">
        <f t="shared" si="648"/>
        <v>0</v>
      </c>
      <c r="AN1925" s="2" t="b">
        <f t="shared" si="649"/>
        <v>0</v>
      </c>
      <c r="AO1925" s="2" t="b">
        <v>0</v>
      </c>
      <c r="AP1925" s="2" t="b">
        <f t="shared" si="650"/>
        <v>0</v>
      </c>
      <c r="AQ1925" s="2" t="b">
        <v>0</v>
      </c>
      <c r="AR1925" s="7">
        <v>1</v>
      </c>
      <c r="AS1925" s="7"/>
      <c r="AT1925" s="7"/>
      <c r="AU1925" s="7"/>
      <c r="AV1925" s="7"/>
      <c r="AW1925" s="7"/>
      <c r="AX1925" s="7"/>
      <c r="AY1925" s="7"/>
      <c r="AZ1925" s="7"/>
      <c r="BA1925" s="7"/>
      <c r="BB1925" s="7"/>
      <c r="BC1925" s="7"/>
      <c r="BD1925" s="7"/>
      <c r="BE1925" s="7"/>
      <c r="BF1925" s="7"/>
      <c r="BG1925" s="7"/>
      <c r="BH1925" s="7"/>
      <c r="BI1925" s="7"/>
      <c r="BJ1925" s="7"/>
      <c r="BK1925" s="7"/>
      <c r="BL1925" s="7"/>
    </row>
    <row r="1926" spans="1:83" s="2" customFormat="1" hidden="1" x14ac:dyDescent="0.25">
      <c r="B1926" s="7"/>
      <c r="C1926" s="7"/>
      <c r="D1926" s="7"/>
      <c r="E1926" s="7"/>
      <c r="F1926" s="7"/>
      <c r="G1926" s="7"/>
      <c r="H1926" s="7"/>
      <c r="I1926" s="7"/>
      <c r="J1926" s="7"/>
      <c r="K1926" s="7"/>
      <c r="L1926" s="11" t="s">
        <v>1720</v>
      </c>
      <c r="M1926" s="2" t="s">
        <v>1721</v>
      </c>
      <c r="N1926" s="7">
        <v>2009</v>
      </c>
      <c r="O1926" s="7">
        <v>1</v>
      </c>
      <c r="P1926" s="8">
        <v>39814.605555555558</v>
      </c>
      <c r="Q1926" s="7" t="s">
        <v>11</v>
      </c>
      <c r="R1926" s="7" t="s">
        <v>459</v>
      </c>
      <c r="S1926" s="7" t="s">
        <v>1708</v>
      </c>
      <c r="T1926" s="7" t="s">
        <v>1709</v>
      </c>
      <c r="U1926" s="2">
        <f t="shared" si="630"/>
        <v>1</v>
      </c>
      <c r="V1926" s="2" t="b">
        <f t="shared" si="631"/>
        <v>1</v>
      </c>
      <c r="W1926" s="17" t="b">
        <f t="shared" si="632"/>
        <v>0</v>
      </c>
      <c r="X1926" s="2" t="b">
        <f t="shared" si="633"/>
        <v>0</v>
      </c>
      <c r="Y1926" s="2" t="b">
        <f t="shared" si="634"/>
        <v>0</v>
      </c>
      <c r="Z1926" s="2" t="b">
        <f t="shared" si="635"/>
        <v>0</v>
      </c>
      <c r="AA1926" s="2" t="b">
        <f t="shared" si="636"/>
        <v>0</v>
      </c>
      <c r="AB1926" s="2" t="b">
        <f t="shared" si="637"/>
        <v>0</v>
      </c>
      <c r="AC1926" s="2" t="b">
        <f t="shared" si="638"/>
        <v>0</v>
      </c>
      <c r="AD1926" s="2" t="b">
        <f t="shared" si="639"/>
        <v>0</v>
      </c>
      <c r="AE1926" s="2" t="b">
        <f t="shared" si="640"/>
        <v>0</v>
      </c>
      <c r="AF1926" s="2" t="b">
        <f t="shared" si="641"/>
        <v>0</v>
      </c>
      <c r="AG1926" s="2" t="b">
        <f t="shared" si="642"/>
        <v>0</v>
      </c>
      <c r="AH1926" s="17" t="b">
        <f t="shared" si="643"/>
        <v>0</v>
      </c>
      <c r="AI1926" s="2" t="b">
        <f t="shared" si="644"/>
        <v>0</v>
      </c>
      <c r="AJ1926" s="2" t="b">
        <f t="shared" si="645"/>
        <v>0</v>
      </c>
      <c r="AK1926" s="2" t="b">
        <f t="shared" si="646"/>
        <v>0</v>
      </c>
      <c r="AL1926" s="2" t="b">
        <f t="shared" si="647"/>
        <v>0</v>
      </c>
      <c r="AM1926" s="2" t="b">
        <f t="shared" si="648"/>
        <v>0</v>
      </c>
      <c r="AN1926" s="2" t="b">
        <f t="shared" si="649"/>
        <v>0</v>
      </c>
      <c r="AO1926" s="2" t="b">
        <v>0</v>
      </c>
      <c r="AP1926" s="2" t="b">
        <f t="shared" si="650"/>
        <v>0</v>
      </c>
      <c r="AQ1926" s="2" t="b">
        <v>0</v>
      </c>
      <c r="AR1926" s="7">
        <v>1</v>
      </c>
      <c r="AS1926" s="7"/>
      <c r="AT1926" s="7"/>
      <c r="AU1926" s="7"/>
      <c r="AV1926" s="7"/>
      <c r="AW1926" s="7"/>
      <c r="AX1926" s="7"/>
      <c r="AY1926" s="7"/>
      <c r="AZ1926" s="7"/>
      <c r="BA1926" s="7"/>
      <c r="BB1926" s="7"/>
      <c r="BC1926" s="7"/>
      <c r="BD1926" s="7"/>
      <c r="BE1926" s="7"/>
      <c r="BF1926" s="7"/>
      <c r="BG1926" s="7"/>
      <c r="BH1926" s="7"/>
      <c r="BI1926" s="7"/>
      <c r="BJ1926" s="7"/>
      <c r="BK1926" s="7"/>
      <c r="BL1926" s="7"/>
    </row>
    <row r="1927" spans="1:83" s="2" customFormat="1" ht="30" hidden="1" x14ac:dyDescent="0.25">
      <c r="L1927" s="11" t="s">
        <v>1854</v>
      </c>
      <c r="M1927" s="2" t="s">
        <v>1855</v>
      </c>
      <c r="N1927" s="7">
        <v>2011</v>
      </c>
      <c r="O1927" s="7">
        <v>1</v>
      </c>
      <c r="P1927" s="8">
        <v>40544.366666666669</v>
      </c>
      <c r="Q1927" s="7" t="s">
        <v>11</v>
      </c>
      <c r="R1927" s="7" t="s">
        <v>459</v>
      </c>
      <c r="S1927" s="7" t="s">
        <v>1837</v>
      </c>
      <c r="T1927" s="7" t="s">
        <v>818</v>
      </c>
      <c r="U1927" s="2">
        <f t="shared" si="630"/>
        <v>0</v>
      </c>
      <c r="V1927" s="2" t="b">
        <f t="shared" si="631"/>
        <v>0</v>
      </c>
      <c r="W1927" s="17" t="b">
        <f t="shared" si="632"/>
        <v>0</v>
      </c>
      <c r="X1927" s="2" t="b">
        <f t="shared" si="633"/>
        <v>0</v>
      </c>
      <c r="Y1927" s="2" t="b">
        <f t="shared" si="634"/>
        <v>0</v>
      </c>
      <c r="Z1927" s="2" t="b">
        <f t="shared" si="635"/>
        <v>0</v>
      </c>
      <c r="AA1927" s="2" t="b">
        <f t="shared" si="636"/>
        <v>0</v>
      </c>
      <c r="AB1927" s="2" t="b">
        <f t="shared" si="637"/>
        <v>0</v>
      </c>
      <c r="AC1927" s="2" t="b">
        <f t="shared" si="638"/>
        <v>0</v>
      </c>
      <c r="AD1927" s="2" t="b">
        <f t="shared" si="639"/>
        <v>0</v>
      </c>
      <c r="AE1927" s="2" t="b">
        <f t="shared" si="640"/>
        <v>0</v>
      </c>
      <c r="AF1927" s="2" t="b">
        <f t="shared" si="641"/>
        <v>0</v>
      </c>
      <c r="AG1927" s="2" t="b">
        <f t="shared" si="642"/>
        <v>0</v>
      </c>
      <c r="AH1927" s="17" t="b">
        <f t="shared" si="643"/>
        <v>0</v>
      </c>
      <c r="AI1927" s="2" t="b">
        <f t="shared" si="644"/>
        <v>0</v>
      </c>
      <c r="AJ1927" s="2" t="b">
        <f t="shared" si="645"/>
        <v>0</v>
      </c>
      <c r="AK1927" s="2" t="b">
        <f t="shared" si="646"/>
        <v>0</v>
      </c>
      <c r="AL1927" s="2" t="b">
        <f t="shared" si="647"/>
        <v>0</v>
      </c>
      <c r="AM1927" s="2" t="b">
        <f t="shared" si="648"/>
        <v>0</v>
      </c>
      <c r="AN1927" s="2" t="b">
        <f t="shared" si="649"/>
        <v>0</v>
      </c>
      <c r="AO1927" s="2" t="b">
        <v>0</v>
      </c>
      <c r="AP1927" s="2" t="b">
        <f t="shared" si="650"/>
        <v>0</v>
      </c>
      <c r="AQ1927" s="2" t="b">
        <v>0</v>
      </c>
      <c r="AR1927" s="7" t="s">
        <v>5620</v>
      </c>
      <c r="AS1927" s="7"/>
      <c r="AT1927" s="7"/>
      <c r="AU1927" s="7"/>
      <c r="AV1927" s="7"/>
      <c r="AW1927" s="7"/>
      <c r="AX1927" s="7"/>
      <c r="AY1927" s="7"/>
      <c r="AZ1927" s="7"/>
      <c r="BA1927" s="7"/>
      <c r="BB1927" s="7"/>
      <c r="BC1927" s="7"/>
      <c r="BD1927" s="7"/>
      <c r="BE1927" s="7"/>
      <c r="BF1927" s="7"/>
      <c r="BG1927" s="7"/>
      <c r="BH1927" s="7"/>
      <c r="BI1927" s="7"/>
      <c r="BJ1927" s="7"/>
      <c r="BK1927" s="7"/>
      <c r="BL1927" s="7"/>
    </row>
    <row r="1928" spans="1:83" s="2" customFormat="1" hidden="1" x14ac:dyDescent="0.25">
      <c r="L1928" s="11" t="s">
        <v>2015</v>
      </c>
      <c r="M1928" s="2" t="s">
        <v>2016</v>
      </c>
      <c r="N1928" s="7">
        <v>2011</v>
      </c>
      <c r="O1928" s="7">
        <v>1</v>
      </c>
      <c r="P1928" s="8">
        <v>40544.70208333333</v>
      </c>
      <c r="Q1928" s="7" t="s">
        <v>11</v>
      </c>
      <c r="R1928" s="7" t="s">
        <v>459</v>
      </c>
      <c r="S1928" s="7" t="s">
        <v>1950</v>
      </c>
      <c r="T1928" s="7" t="s">
        <v>461</v>
      </c>
      <c r="U1928" s="2">
        <f t="shared" si="630"/>
        <v>1</v>
      </c>
      <c r="V1928" s="2" t="b">
        <f t="shared" si="631"/>
        <v>1</v>
      </c>
      <c r="W1928" s="17" t="b">
        <f t="shared" si="632"/>
        <v>0</v>
      </c>
      <c r="X1928" s="2" t="b">
        <f t="shared" si="633"/>
        <v>0</v>
      </c>
      <c r="Y1928" s="2" t="b">
        <f t="shared" si="634"/>
        <v>0</v>
      </c>
      <c r="Z1928" s="2" t="b">
        <f t="shared" si="635"/>
        <v>0</v>
      </c>
      <c r="AA1928" s="2" t="b">
        <f t="shared" si="636"/>
        <v>0</v>
      </c>
      <c r="AB1928" s="2" t="b">
        <f t="shared" si="637"/>
        <v>0</v>
      </c>
      <c r="AC1928" s="2" t="b">
        <f t="shared" si="638"/>
        <v>0</v>
      </c>
      <c r="AD1928" s="2" t="b">
        <f t="shared" si="639"/>
        <v>0</v>
      </c>
      <c r="AE1928" s="2" t="b">
        <f t="shared" si="640"/>
        <v>0</v>
      </c>
      <c r="AF1928" s="2" t="b">
        <f t="shared" si="641"/>
        <v>0</v>
      </c>
      <c r="AG1928" s="2" t="b">
        <f t="shared" si="642"/>
        <v>0</v>
      </c>
      <c r="AH1928" s="17" t="b">
        <f t="shared" si="643"/>
        <v>0</v>
      </c>
      <c r="AI1928" s="2" t="b">
        <f t="shared" si="644"/>
        <v>0</v>
      </c>
      <c r="AJ1928" s="2" t="b">
        <f t="shared" si="645"/>
        <v>0</v>
      </c>
      <c r="AK1928" s="2" t="b">
        <f t="shared" si="646"/>
        <v>0</v>
      </c>
      <c r="AL1928" s="2" t="b">
        <f t="shared" si="647"/>
        <v>0</v>
      </c>
      <c r="AM1928" s="2" t="b">
        <f t="shared" si="648"/>
        <v>0</v>
      </c>
      <c r="AN1928" s="2" t="b">
        <f t="shared" si="649"/>
        <v>0</v>
      </c>
      <c r="AO1928" s="2" t="b">
        <v>0</v>
      </c>
      <c r="AP1928" s="2" t="b">
        <f t="shared" si="650"/>
        <v>0</v>
      </c>
      <c r="AQ1928" s="2" t="b">
        <v>0</v>
      </c>
      <c r="AR1928" s="7">
        <v>1</v>
      </c>
      <c r="AS1928" s="7"/>
      <c r="AT1928" s="7"/>
      <c r="AU1928" s="7"/>
      <c r="AV1928" s="7"/>
      <c r="AW1928" s="7"/>
      <c r="AX1928" s="7"/>
      <c r="AY1928" s="7"/>
      <c r="AZ1928" s="7"/>
      <c r="BA1928" s="7"/>
      <c r="BB1928" s="7"/>
      <c r="BC1928" s="7"/>
      <c r="BD1928" s="7"/>
      <c r="BE1928" s="7"/>
      <c r="BF1928" s="7"/>
      <c r="BG1928" s="7"/>
      <c r="BH1928" s="7"/>
      <c r="BI1928" s="7"/>
      <c r="BJ1928" s="7"/>
      <c r="BK1928" s="7"/>
      <c r="BL1928" s="7"/>
    </row>
    <row r="1929" spans="1:83" s="2" customFormat="1" ht="60" hidden="1" x14ac:dyDescent="0.25">
      <c r="A1929" s="42" t="s">
        <v>5668</v>
      </c>
      <c r="B1929" s="42" t="s">
        <v>5689</v>
      </c>
      <c r="C1929" s="42" t="s">
        <v>6389</v>
      </c>
      <c r="D1929" s="42" t="s">
        <v>5705</v>
      </c>
      <c r="E1929" s="42"/>
      <c r="F1929" s="42"/>
      <c r="G1929" s="42"/>
      <c r="H1929" s="42"/>
      <c r="I1929" s="42" t="s">
        <v>6390</v>
      </c>
      <c r="J1929" s="42"/>
      <c r="K1929" s="42" t="s">
        <v>6391</v>
      </c>
      <c r="L1929" s="5" t="s">
        <v>2654</v>
      </c>
      <c r="M1929" s="5" t="s">
        <v>2655</v>
      </c>
      <c r="N1929" s="5">
        <v>38</v>
      </c>
      <c r="O1929" s="5">
        <v>4</v>
      </c>
      <c r="P1929" s="10">
        <v>41183.595138888886</v>
      </c>
      <c r="Q1929" s="5" t="s">
        <v>474</v>
      </c>
      <c r="R1929" s="5" t="s">
        <v>459</v>
      </c>
      <c r="S1929" s="5" t="s">
        <v>2653</v>
      </c>
      <c r="T1929" s="5" t="s">
        <v>701</v>
      </c>
      <c r="U1929" s="5">
        <f t="shared" si="630"/>
        <v>7</v>
      </c>
      <c r="V1929" s="5" t="b">
        <f t="shared" si="631"/>
        <v>1</v>
      </c>
      <c r="W1929" s="51" t="b">
        <f t="shared" si="632"/>
        <v>1</v>
      </c>
      <c r="X1929" s="5" t="b">
        <f t="shared" si="633"/>
        <v>1</v>
      </c>
      <c r="Y1929" s="5" t="b">
        <f t="shared" si="634"/>
        <v>0</v>
      </c>
      <c r="Z1929" s="5" t="b">
        <f t="shared" si="635"/>
        <v>0</v>
      </c>
      <c r="AA1929" s="5" t="b">
        <f t="shared" si="636"/>
        <v>1</v>
      </c>
      <c r="AB1929" s="5" t="b">
        <f t="shared" si="637"/>
        <v>1</v>
      </c>
      <c r="AC1929" s="5" t="b">
        <f t="shared" si="638"/>
        <v>0</v>
      </c>
      <c r="AD1929" s="5" t="b">
        <f t="shared" si="639"/>
        <v>1</v>
      </c>
      <c r="AE1929" s="5" t="b">
        <f t="shared" si="640"/>
        <v>0</v>
      </c>
      <c r="AF1929" s="5" t="b">
        <f t="shared" si="641"/>
        <v>0</v>
      </c>
      <c r="AG1929" s="5" t="b">
        <f t="shared" si="642"/>
        <v>1</v>
      </c>
      <c r="AH1929" s="51" t="b">
        <f t="shared" si="643"/>
        <v>0</v>
      </c>
      <c r="AI1929" s="5" t="b">
        <f t="shared" si="644"/>
        <v>0</v>
      </c>
      <c r="AJ1929" s="5" t="b">
        <f t="shared" si="645"/>
        <v>0</v>
      </c>
      <c r="AK1929" s="5" t="b">
        <f t="shared" si="646"/>
        <v>0</v>
      </c>
      <c r="AL1929" s="5" t="b">
        <f t="shared" si="647"/>
        <v>0</v>
      </c>
      <c r="AM1929" s="5" t="b">
        <f t="shared" si="648"/>
        <v>0</v>
      </c>
      <c r="AN1929" s="5" t="b">
        <f t="shared" si="649"/>
        <v>0</v>
      </c>
      <c r="AO1929" s="5" t="b">
        <v>0</v>
      </c>
      <c r="AP1929" s="5" t="b">
        <f t="shared" si="650"/>
        <v>0</v>
      </c>
      <c r="AQ1929" s="5" t="b">
        <v>0</v>
      </c>
      <c r="AR1929" s="2">
        <v>1</v>
      </c>
      <c r="AS1929" s="2">
        <v>2</v>
      </c>
      <c r="AT1929" s="2">
        <v>3</v>
      </c>
      <c r="AU1929" s="2">
        <v>4</v>
      </c>
      <c r="AV1929" s="2">
        <v>7</v>
      </c>
      <c r="AW1929" s="2">
        <v>8</v>
      </c>
      <c r="AX1929" s="2">
        <v>11</v>
      </c>
      <c r="AY1929" s="2">
        <v>15</v>
      </c>
    </row>
    <row r="1930" spans="1:83" s="2" customFormat="1" hidden="1" x14ac:dyDescent="0.25">
      <c r="L1930" s="11" t="s">
        <v>4586</v>
      </c>
      <c r="M1930" s="2" t="s">
        <v>4587</v>
      </c>
      <c r="Q1930" s="2" t="s">
        <v>11</v>
      </c>
      <c r="R1930" s="2" t="s">
        <v>459</v>
      </c>
      <c r="S1930" s="2" t="s">
        <v>4588</v>
      </c>
      <c r="T1930" s="2" t="s">
        <v>1434</v>
      </c>
      <c r="U1930" s="2">
        <f t="shared" si="630"/>
        <v>3</v>
      </c>
      <c r="V1930" s="2" t="b">
        <f t="shared" si="631"/>
        <v>1</v>
      </c>
      <c r="W1930" s="17" t="b">
        <f t="shared" si="632"/>
        <v>0</v>
      </c>
      <c r="X1930" s="2" t="b">
        <f t="shared" si="633"/>
        <v>1</v>
      </c>
      <c r="Y1930" s="2" t="b">
        <f t="shared" si="634"/>
        <v>0</v>
      </c>
      <c r="Z1930" s="2" t="b">
        <f t="shared" si="635"/>
        <v>0</v>
      </c>
      <c r="AA1930" s="2" t="b">
        <f t="shared" si="636"/>
        <v>0</v>
      </c>
      <c r="AB1930" s="2" t="b">
        <f t="shared" si="637"/>
        <v>0</v>
      </c>
      <c r="AC1930" s="2" t="b">
        <f t="shared" si="638"/>
        <v>0</v>
      </c>
      <c r="AD1930" s="2" t="b">
        <f t="shared" si="639"/>
        <v>1</v>
      </c>
      <c r="AE1930" s="2" t="b">
        <f t="shared" si="640"/>
        <v>0</v>
      </c>
      <c r="AF1930" s="2" t="b">
        <f t="shared" si="641"/>
        <v>0</v>
      </c>
      <c r="AG1930" s="2" t="b">
        <f t="shared" si="642"/>
        <v>0</v>
      </c>
      <c r="AH1930" s="17" t="b">
        <f t="shared" si="643"/>
        <v>0</v>
      </c>
      <c r="AI1930" s="2" t="b">
        <f t="shared" si="644"/>
        <v>0</v>
      </c>
      <c r="AJ1930" s="2" t="b">
        <f t="shared" si="645"/>
        <v>0</v>
      </c>
      <c r="AK1930" s="2" t="b">
        <f t="shared" si="646"/>
        <v>0</v>
      </c>
      <c r="AL1930" s="2" t="b">
        <f t="shared" si="647"/>
        <v>0</v>
      </c>
      <c r="AM1930" s="2" t="b">
        <f t="shared" si="648"/>
        <v>0</v>
      </c>
      <c r="AN1930" s="2" t="b">
        <f t="shared" si="649"/>
        <v>0</v>
      </c>
      <c r="AO1930" s="2" t="b">
        <v>0</v>
      </c>
      <c r="AP1930" s="2" t="b">
        <f t="shared" si="650"/>
        <v>0</v>
      </c>
      <c r="AQ1930" s="2" t="b">
        <v>0</v>
      </c>
      <c r="AR1930" s="2">
        <v>1</v>
      </c>
      <c r="AS1930" s="2">
        <v>4</v>
      </c>
      <c r="AT1930" s="2">
        <v>11</v>
      </c>
    </row>
    <row r="1931" spans="1:83" s="2" customFormat="1" ht="45" hidden="1" x14ac:dyDescent="0.25">
      <c r="L1931" s="11" t="s">
        <v>4950</v>
      </c>
      <c r="M1931" s="2" t="s">
        <v>4951</v>
      </c>
      <c r="N1931" s="2">
        <v>2014</v>
      </c>
      <c r="O1931" s="2">
        <v>1</v>
      </c>
      <c r="P1931" s="3">
        <v>41640.460416666669</v>
      </c>
      <c r="Q1931" s="2" t="s">
        <v>11</v>
      </c>
      <c r="R1931" s="2" t="s">
        <v>4779</v>
      </c>
      <c r="S1931" s="2" t="s">
        <v>4935</v>
      </c>
      <c r="T1931" s="2" t="s">
        <v>4781</v>
      </c>
      <c r="U1931" s="2">
        <f t="shared" si="630"/>
        <v>1</v>
      </c>
      <c r="V1931" s="2" t="b">
        <f t="shared" si="631"/>
        <v>1</v>
      </c>
      <c r="W1931" s="17" t="b">
        <f t="shared" si="632"/>
        <v>0</v>
      </c>
      <c r="X1931" s="2" t="b">
        <f t="shared" si="633"/>
        <v>0</v>
      </c>
      <c r="Y1931" s="2" t="b">
        <f t="shared" si="634"/>
        <v>0</v>
      </c>
      <c r="Z1931" s="2" t="b">
        <f t="shared" si="635"/>
        <v>0</v>
      </c>
      <c r="AA1931" s="2" t="b">
        <f t="shared" si="636"/>
        <v>0</v>
      </c>
      <c r="AB1931" s="2" t="b">
        <f t="shared" si="637"/>
        <v>0</v>
      </c>
      <c r="AC1931" s="2" t="b">
        <f t="shared" si="638"/>
        <v>0</v>
      </c>
      <c r="AD1931" s="2" t="b">
        <f t="shared" si="639"/>
        <v>0</v>
      </c>
      <c r="AE1931" s="2" t="b">
        <f t="shared" si="640"/>
        <v>0</v>
      </c>
      <c r="AF1931" s="2" t="b">
        <f t="shared" si="641"/>
        <v>0</v>
      </c>
      <c r="AG1931" s="2" t="b">
        <f t="shared" si="642"/>
        <v>0</v>
      </c>
      <c r="AH1931" s="17" t="b">
        <f t="shared" si="643"/>
        <v>0</v>
      </c>
      <c r="AI1931" s="2" t="b">
        <f t="shared" si="644"/>
        <v>0</v>
      </c>
      <c r="AJ1931" s="2" t="b">
        <f t="shared" si="645"/>
        <v>0</v>
      </c>
      <c r="AK1931" s="2" t="b">
        <f t="shared" si="646"/>
        <v>0</v>
      </c>
      <c r="AL1931" s="2" t="b">
        <f t="shared" si="647"/>
        <v>0</v>
      </c>
      <c r="AM1931" s="2" t="b">
        <f t="shared" si="648"/>
        <v>0</v>
      </c>
      <c r="AN1931" s="2" t="b">
        <f t="shared" si="649"/>
        <v>0</v>
      </c>
      <c r="AO1931" s="2" t="b">
        <v>0</v>
      </c>
      <c r="AP1931" s="2" t="b">
        <f t="shared" si="650"/>
        <v>0</v>
      </c>
      <c r="AQ1931" s="2" t="b">
        <v>0</v>
      </c>
      <c r="AR1931" s="2">
        <v>1</v>
      </c>
      <c r="BQ1931" s="7"/>
      <c r="BR1931" s="7"/>
      <c r="BS1931" s="7"/>
      <c r="BT1931" s="7"/>
      <c r="BU1931" s="7"/>
      <c r="BV1931" s="7"/>
      <c r="BW1931" s="7"/>
      <c r="BX1931" s="7"/>
      <c r="BY1931" s="7"/>
      <c r="BZ1931" s="7"/>
      <c r="CA1931" s="7"/>
      <c r="CB1931" s="7"/>
      <c r="CC1931" s="7"/>
      <c r="CD1931" s="7"/>
      <c r="CE1931" s="7"/>
    </row>
    <row r="1932" spans="1:83" s="2" customFormat="1" hidden="1" x14ac:dyDescent="0.25">
      <c r="L1932" s="11" t="s">
        <v>2840</v>
      </c>
      <c r="M1932" s="2" t="s">
        <v>2841</v>
      </c>
      <c r="N1932" s="2">
        <v>2012</v>
      </c>
      <c r="O1932" s="2">
        <v>1</v>
      </c>
      <c r="P1932" s="3">
        <v>40909.681944444441</v>
      </c>
      <c r="Q1932" s="2" t="s">
        <v>11</v>
      </c>
      <c r="R1932" s="2" t="s">
        <v>459</v>
      </c>
      <c r="S1932" s="2" t="s">
        <v>2842</v>
      </c>
      <c r="T1932" s="2" t="s">
        <v>547</v>
      </c>
      <c r="U1932" s="2">
        <f t="shared" si="630"/>
        <v>0</v>
      </c>
      <c r="V1932" s="2" t="b">
        <f t="shared" si="631"/>
        <v>0</v>
      </c>
      <c r="W1932" s="17" t="b">
        <f t="shared" si="632"/>
        <v>0</v>
      </c>
      <c r="X1932" s="2" t="b">
        <f t="shared" si="633"/>
        <v>0</v>
      </c>
      <c r="Y1932" s="2" t="b">
        <f t="shared" si="634"/>
        <v>0</v>
      </c>
      <c r="Z1932" s="2" t="b">
        <f t="shared" si="635"/>
        <v>0</v>
      </c>
      <c r="AA1932" s="2" t="b">
        <f t="shared" si="636"/>
        <v>0</v>
      </c>
      <c r="AB1932" s="2" t="b">
        <f t="shared" si="637"/>
        <v>0</v>
      </c>
      <c r="AC1932" s="2" t="b">
        <f t="shared" si="638"/>
        <v>0</v>
      </c>
      <c r="AD1932" s="2" t="b">
        <f t="shared" si="639"/>
        <v>0</v>
      </c>
      <c r="AE1932" s="2" t="b">
        <f t="shared" si="640"/>
        <v>0</v>
      </c>
      <c r="AF1932" s="2" t="b">
        <f t="shared" si="641"/>
        <v>0</v>
      </c>
      <c r="AG1932" s="2" t="b">
        <f t="shared" si="642"/>
        <v>0</v>
      </c>
      <c r="AH1932" s="17" t="b">
        <f t="shared" si="643"/>
        <v>0</v>
      </c>
      <c r="AI1932" s="2" t="b">
        <f t="shared" si="644"/>
        <v>0</v>
      </c>
      <c r="AJ1932" s="2" t="b">
        <f t="shared" si="645"/>
        <v>0</v>
      </c>
      <c r="AK1932" s="2" t="b">
        <f t="shared" si="646"/>
        <v>0</v>
      </c>
      <c r="AL1932" s="2" t="b">
        <f t="shared" si="647"/>
        <v>0</v>
      </c>
      <c r="AM1932" s="2" t="b">
        <f t="shared" si="648"/>
        <v>0</v>
      </c>
      <c r="AN1932" s="2" t="b">
        <f t="shared" si="649"/>
        <v>0</v>
      </c>
      <c r="AO1932" s="2" t="b">
        <v>0</v>
      </c>
      <c r="AP1932" s="2" t="b">
        <f t="shared" si="650"/>
        <v>0</v>
      </c>
      <c r="AQ1932" s="2" t="b">
        <v>0</v>
      </c>
    </row>
    <row r="1933" spans="1:83" s="2" customFormat="1" ht="30" hidden="1" x14ac:dyDescent="0.25">
      <c r="L1933" s="11" t="s">
        <v>3521</v>
      </c>
      <c r="M1933" s="2" t="s">
        <v>3522</v>
      </c>
      <c r="N1933" s="7">
        <v>2013</v>
      </c>
      <c r="O1933" s="7">
        <v>1</v>
      </c>
      <c r="P1933" s="8">
        <v>41275.63958333333</v>
      </c>
      <c r="Q1933" s="7" t="s">
        <v>11</v>
      </c>
      <c r="R1933" s="7" t="s">
        <v>459</v>
      </c>
      <c r="S1933" s="7" t="s">
        <v>3496</v>
      </c>
      <c r="T1933" s="7" t="s">
        <v>484</v>
      </c>
      <c r="U1933" s="2">
        <f t="shared" si="630"/>
        <v>0</v>
      </c>
      <c r="V1933" s="2" t="b">
        <f t="shared" si="631"/>
        <v>0</v>
      </c>
      <c r="W1933" s="17" t="b">
        <f t="shared" si="632"/>
        <v>0</v>
      </c>
      <c r="X1933" s="2" t="b">
        <f t="shared" si="633"/>
        <v>0</v>
      </c>
      <c r="Y1933" s="2" t="b">
        <f t="shared" si="634"/>
        <v>0</v>
      </c>
      <c r="Z1933" s="2" t="b">
        <f t="shared" si="635"/>
        <v>0</v>
      </c>
      <c r="AA1933" s="2" t="b">
        <f t="shared" si="636"/>
        <v>0</v>
      </c>
      <c r="AB1933" s="2" t="b">
        <f t="shared" si="637"/>
        <v>0</v>
      </c>
      <c r="AC1933" s="2" t="b">
        <f t="shared" si="638"/>
        <v>0</v>
      </c>
      <c r="AD1933" s="2" t="b">
        <f t="shared" si="639"/>
        <v>0</v>
      </c>
      <c r="AE1933" s="2" t="b">
        <f t="shared" si="640"/>
        <v>0</v>
      </c>
      <c r="AF1933" s="2" t="b">
        <f t="shared" si="641"/>
        <v>0</v>
      </c>
      <c r="AG1933" s="2" t="b">
        <f t="shared" si="642"/>
        <v>0</v>
      </c>
      <c r="AH1933" s="17" t="b">
        <f t="shared" si="643"/>
        <v>0</v>
      </c>
      <c r="AI1933" s="2" t="b">
        <f t="shared" si="644"/>
        <v>0</v>
      </c>
      <c r="AJ1933" s="2" t="b">
        <f t="shared" si="645"/>
        <v>0</v>
      </c>
      <c r="AK1933" s="2" t="b">
        <f t="shared" si="646"/>
        <v>0</v>
      </c>
      <c r="AL1933" s="2" t="b">
        <f t="shared" si="647"/>
        <v>0</v>
      </c>
      <c r="AM1933" s="2" t="b">
        <f t="shared" si="648"/>
        <v>0</v>
      </c>
      <c r="AN1933" s="2" t="b">
        <f t="shared" si="649"/>
        <v>0</v>
      </c>
      <c r="AO1933" s="2" t="b">
        <v>0</v>
      </c>
      <c r="AP1933" s="2" t="b">
        <f t="shared" si="650"/>
        <v>0</v>
      </c>
      <c r="AQ1933" s="2" t="b">
        <v>0</v>
      </c>
      <c r="AR1933" s="7" t="s">
        <v>5615</v>
      </c>
      <c r="AS1933" s="7"/>
      <c r="AT1933" s="7"/>
      <c r="AU1933" s="7"/>
      <c r="AV1933" s="7"/>
      <c r="AW1933" s="7"/>
      <c r="AX1933" s="7"/>
      <c r="AY1933" s="7"/>
      <c r="AZ1933" s="7"/>
      <c r="BA1933" s="7"/>
      <c r="BB1933" s="7"/>
      <c r="BC1933" s="7"/>
      <c r="BD1933" s="7"/>
      <c r="BE1933" s="7"/>
      <c r="BF1933" s="7"/>
      <c r="BG1933" s="7"/>
      <c r="BH1933" s="7"/>
      <c r="BI1933" s="7"/>
      <c r="BJ1933" s="7"/>
      <c r="BK1933" s="7"/>
      <c r="BL1933" s="7"/>
    </row>
    <row r="1934" spans="1:83" s="2" customFormat="1" ht="28.5" hidden="1" x14ac:dyDescent="0.25">
      <c r="L1934" s="15">
        <v>75644595</v>
      </c>
      <c r="M1934" s="12" t="s">
        <v>5580</v>
      </c>
      <c r="Q1934" s="13" t="s">
        <v>5473</v>
      </c>
      <c r="R1934" s="2" t="s">
        <v>5440</v>
      </c>
      <c r="T1934" s="13" t="s">
        <v>5449</v>
      </c>
      <c r="U1934" s="2">
        <f t="shared" si="630"/>
        <v>1</v>
      </c>
      <c r="V1934" s="2" t="b">
        <f t="shared" si="631"/>
        <v>1</v>
      </c>
      <c r="W1934" s="17" t="b">
        <f t="shared" si="632"/>
        <v>0</v>
      </c>
      <c r="X1934" s="2" t="b">
        <f t="shared" si="633"/>
        <v>0</v>
      </c>
      <c r="Y1934" s="2" t="b">
        <f t="shared" si="634"/>
        <v>0</v>
      </c>
      <c r="Z1934" s="2" t="b">
        <f t="shared" si="635"/>
        <v>0</v>
      </c>
      <c r="AA1934" s="2" t="b">
        <f t="shared" si="636"/>
        <v>0</v>
      </c>
      <c r="AB1934" s="2" t="b">
        <f t="shared" si="637"/>
        <v>0</v>
      </c>
      <c r="AC1934" s="2" t="b">
        <f t="shared" si="638"/>
        <v>0</v>
      </c>
      <c r="AD1934" s="2" t="b">
        <f t="shared" si="639"/>
        <v>0</v>
      </c>
      <c r="AE1934" s="2" t="b">
        <f t="shared" si="640"/>
        <v>0</v>
      </c>
      <c r="AF1934" s="2" t="b">
        <f t="shared" si="641"/>
        <v>0</v>
      </c>
      <c r="AG1934" s="2" t="b">
        <f t="shared" si="642"/>
        <v>0</v>
      </c>
      <c r="AH1934" s="17" t="b">
        <f t="shared" si="643"/>
        <v>0</v>
      </c>
      <c r="AI1934" s="2" t="b">
        <f t="shared" si="644"/>
        <v>0</v>
      </c>
      <c r="AJ1934" s="2" t="b">
        <f t="shared" si="645"/>
        <v>0</v>
      </c>
      <c r="AK1934" s="2" t="b">
        <f t="shared" si="646"/>
        <v>0</v>
      </c>
      <c r="AL1934" s="2" t="b">
        <f t="shared" si="647"/>
        <v>0</v>
      </c>
      <c r="AM1934" s="2" t="b">
        <f t="shared" si="648"/>
        <v>0</v>
      </c>
      <c r="AN1934" s="2" t="b">
        <f t="shared" si="649"/>
        <v>0</v>
      </c>
      <c r="AO1934" s="2" t="b">
        <v>0</v>
      </c>
      <c r="AP1934" s="2" t="b">
        <f t="shared" si="650"/>
        <v>0</v>
      </c>
      <c r="AQ1934" s="41" t="b">
        <v>0</v>
      </c>
      <c r="AR1934" s="13">
        <v>1</v>
      </c>
      <c r="AS1934" s="2">
        <v>3</v>
      </c>
      <c r="AT1934" s="2">
        <v>12</v>
      </c>
      <c r="BQ1934" s="7"/>
      <c r="BR1934" s="7"/>
      <c r="BS1934" s="7"/>
      <c r="BT1934" s="7"/>
      <c r="BU1934" s="7"/>
      <c r="BV1934" s="7"/>
      <c r="BW1934" s="7"/>
      <c r="BX1934" s="7"/>
      <c r="BY1934" s="7"/>
      <c r="BZ1934" s="7"/>
      <c r="CA1934" s="7"/>
      <c r="CB1934" s="7"/>
      <c r="CC1934" s="7"/>
      <c r="CD1934" s="7"/>
      <c r="CE1934" s="7"/>
    </row>
    <row r="1935" spans="1:83" s="2" customFormat="1" hidden="1" x14ac:dyDescent="0.25">
      <c r="L1935" s="11" t="s">
        <v>4517</v>
      </c>
      <c r="M1935" s="2" t="s">
        <v>4518</v>
      </c>
      <c r="N1935" s="2">
        <v>27</v>
      </c>
      <c r="O1935" s="2">
        <v>11</v>
      </c>
      <c r="P1935" s="3">
        <v>41944.393055555556</v>
      </c>
      <c r="Q1935" s="2" t="s">
        <v>11</v>
      </c>
      <c r="R1935" s="2" t="s">
        <v>459</v>
      </c>
      <c r="S1935" s="2" t="s">
        <v>4519</v>
      </c>
      <c r="T1935" s="2" t="s">
        <v>570</v>
      </c>
      <c r="U1935" s="2">
        <f t="shared" si="630"/>
        <v>1</v>
      </c>
      <c r="V1935" s="2" t="b">
        <f t="shared" si="631"/>
        <v>1</v>
      </c>
      <c r="W1935" s="17" t="b">
        <f t="shared" si="632"/>
        <v>0</v>
      </c>
      <c r="X1935" s="2" t="b">
        <f t="shared" si="633"/>
        <v>0</v>
      </c>
      <c r="Y1935" s="2" t="b">
        <f t="shared" si="634"/>
        <v>0</v>
      </c>
      <c r="Z1935" s="2" t="b">
        <f t="shared" si="635"/>
        <v>0</v>
      </c>
      <c r="AA1935" s="2" t="b">
        <f t="shared" si="636"/>
        <v>0</v>
      </c>
      <c r="AB1935" s="2" t="b">
        <f t="shared" si="637"/>
        <v>0</v>
      </c>
      <c r="AC1935" s="2" t="b">
        <f t="shared" si="638"/>
        <v>0</v>
      </c>
      <c r="AD1935" s="2" t="b">
        <f t="shared" si="639"/>
        <v>0</v>
      </c>
      <c r="AE1935" s="2" t="b">
        <f t="shared" si="640"/>
        <v>0</v>
      </c>
      <c r="AF1935" s="2" t="b">
        <f t="shared" si="641"/>
        <v>0</v>
      </c>
      <c r="AG1935" s="2" t="b">
        <f t="shared" si="642"/>
        <v>0</v>
      </c>
      <c r="AH1935" s="17" t="b">
        <f t="shared" si="643"/>
        <v>0</v>
      </c>
      <c r="AI1935" s="2" t="b">
        <f t="shared" si="644"/>
        <v>0</v>
      </c>
      <c r="AJ1935" s="2" t="b">
        <f t="shared" si="645"/>
        <v>0</v>
      </c>
      <c r="AK1935" s="2" t="b">
        <f t="shared" si="646"/>
        <v>0</v>
      </c>
      <c r="AL1935" s="2" t="b">
        <f t="shared" si="647"/>
        <v>0</v>
      </c>
      <c r="AM1935" s="2" t="b">
        <f t="shared" si="648"/>
        <v>0</v>
      </c>
      <c r="AN1935" s="2" t="b">
        <f t="shared" si="649"/>
        <v>0</v>
      </c>
      <c r="AO1935" s="2" t="b">
        <v>0</v>
      </c>
      <c r="AP1935" s="2" t="b">
        <f t="shared" si="650"/>
        <v>0</v>
      </c>
      <c r="AQ1935" s="2" t="b">
        <v>0</v>
      </c>
      <c r="AR1935" s="2">
        <v>1</v>
      </c>
      <c r="AS1935" s="2">
        <v>3</v>
      </c>
    </row>
    <row r="1936" spans="1:83" s="2" customFormat="1" hidden="1" x14ac:dyDescent="0.25">
      <c r="B1936" s="7"/>
      <c r="C1936" s="7"/>
      <c r="D1936" s="7"/>
      <c r="E1936" s="7"/>
      <c r="F1936" s="7"/>
      <c r="G1936" s="7"/>
      <c r="H1936" s="7"/>
      <c r="I1936" s="7"/>
      <c r="J1936" s="7"/>
      <c r="K1936" s="7"/>
      <c r="L1936" s="11" t="s">
        <v>1691</v>
      </c>
      <c r="M1936" s="2" t="s">
        <v>1692</v>
      </c>
      <c r="N1936" s="7">
        <v>2016</v>
      </c>
      <c r="O1936" s="7">
        <v>1</v>
      </c>
      <c r="P1936" s="9">
        <v>42370</v>
      </c>
      <c r="Q1936" s="7" t="s">
        <v>11</v>
      </c>
      <c r="R1936" s="7" t="s">
        <v>459</v>
      </c>
      <c r="S1936" s="7" t="s">
        <v>1689</v>
      </c>
      <c r="T1936" s="7" t="s">
        <v>1690</v>
      </c>
      <c r="U1936" s="2">
        <f t="shared" si="630"/>
        <v>1</v>
      </c>
      <c r="V1936" s="2" t="b">
        <f t="shared" si="631"/>
        <v>1</v>
      </c>
      <c r="W1936" s="17" t="b">
        <f t="shared" si="632"/>
        <v>0</v>
      </c>
      <c r="X1936" s="2" t="b">
        <f t="shared" si="633"/>
        <v>0</v>
      </c>
      <c r="Y1936" s="2" t="b">
        <f t="shared" si="634"/>
        <v>0</v>
      </c>
      <c r="Z1936" s="2" t="b">
        <f t="shared" si="635"/>
        <v>0</v>
      </c>
      <c r="AA1936" s="2" t="b">
        <f t="shared" si="636"/>
        <v>0</v>
      </c>
      <c r="AB1936" s="2" t="b">
        <f t="shared" si="637"/>
        <v>0</v>
      </c>
      <c r="AC1936" s="2" t="b">
        <f t="shared" si="638"/>
        <v>0</v>
      </c>
      <c r="AD1936" s="2" t="b">
        <f t="shared" si="639"/>
        <v>0</v>
      </c>
      <c r="AE1936" s="2" t="b">
        <f t="shared" si="640"/>
        <v>0</v>
      </c>
      <c r="AF1936" s="2" t="b">
        <f t="shared" si="641"/>
        <v>0</v>
      </c>
      <c r="AG1936" s="2" t="b">
        <f t="shared" si="642"/>
        <v>0</v>
      </c>
      <c r="AH1936" s="17" t="b">
        <f t="shared" si="643"/>
        <v>0</v>
      </c>
      <c r="AI1936" s="2" t="b">
        <f t="shared" si="644"/>
        <v>0</v>
      </c>
      <c r="AJ1936" s="2" t="b">
        <f t="shared" si="645"/>
        <v>0</v>
      </c>
      <c r="AK1936" s="2" t="b">
        <f t="shared" si="646"/>
        <v>0</v>
      </c>
      <c r="AL1936" s="2" t="b">
        <f t="shared" si="647"/>
        <v>0</v>
      </c>
      <c r="AM1936" s="2" t="b">
        <f t="shared" si="648"/>
        <v>0</v>
      </c>
      <c r="AN1936" s="2" t="b">
        <f t="shared" si="649"/>
        <v>0</v>
      </c>
      <c r="AO1936" s="2" t="b">
        <v>0</v>
      </c>
      <c r="AP1936" s="2" t="b">
        <f t="shared" si="650"/>
        <v>0</v>
      </c>
      <c r="AQ1936" s="2" t="b">
        <v>0</v>
      </c>
      <c r="AR1936" s="7">
        <v>1</v>
      </c>
      <c r="AS1936" s="7"/>
      <c r="AT1936" s="7"/>
      <c r="AU1936" s="7"/>
      <c r="AV1936" s="7"/>
      <c r="AW1936" s="7"/>
      <c r="AX1936" s="7"/>
      <c r="AY1936" s="7"/>
      <c r="AZ1936" s="7"/>
      <c r="BA1936" s="7"/>
      <c r="BB1936" s="7"/>
      <c r="BC1936" s="7"/>
      <c r="BD1936" s="7"/>
      <c r="BE1936" s="7"/>
      <c r="BF1936" s="7"/>
      <c r="BG1936" s="7"/>
      <c r="BH1936" s="7"/>
      <c r="BI1936" s="7"/>
      <c r="BJ1936" s="7"/>
      <c r="BK1936" s="7"/>
      <c r="BL1936" s="7"/>
      <c r="BP1936" s="7"/>
      <c r="BQ1936" s="7"/>
      <c r="BR1936" s="7"/>
      <c r="BS1936" s="7"/>
      <c r="BT1936" s="7"/>
      <c r="BU1936" s="7"/>
      <c r="BV1936" s="7"/>
      <c r="BW1936" s="7"/>
      <c r="BX1936" s="7"/>
      <c r="BY1936" s="7"/>
      <c r="BZ1936" s="7"/>
      <c r="CA1936" s="7"/>
      <c r="CB1936" s="7"/>
      <c r="CC1936" s="7"/>
      <c r="CD1936" s="7"/>
      <c r="CE1936" s="7"/>
    </row>
    <row r="1937" spans="1:85" s="2" customFormat="1" ht="30" hidden="1" x14ac:dyDescent="0.25">
      <c r="L1937" s="11" t="s">
        <v>5363</v>
      </c>
      <c r="M1937" s="2" t="s">
        <v>5364</v>
      </c>
      <c r="N1937" s="2">
        <v>47</v>
      </c>
      <c r="O1937" s="2">
        <v>1</v>
      </c>
      <c r="P1937" s="3">
        <v>40179.563194444447</v>
      </c>
      <c r="Q1937" s="2" t="s">
        <v>11</v>
      </c>
      <c r="R1937" s="2" t="s">
        <v>5159</v>
      </c>
      <c r="S1937" s="2" t="s">
        <v>5365</v>
      </c>
      <c r="T1937" s="2" t="s">
        <v>3321</v>
      </c>
      <c r="U1937" s="2">
        <f t="shared" si="630"/>
        <v>5</v>
      </c>
      <c r="V1937" s="2" t="b">
        <f t="shared" si="631"/>
        <v>1</v>
      </c>
      <c r="W1937" s="17" t="b">
        <f t="shared" si="632"/>
        <v>1</v>
      </c>
      <c r="X1937" s="2" t="b">
        <f t="shared" si="633"/>
        <v>1</v>
      </c>
      <c r="Y1937" s="2" t="b">
        <f t="shared" si="634"/>
        <v>0</v>
      </c>
      <c r="Z1937" s="2" t="b">
        <f t="shared" si="635"/>
        <v>0</v>
      </c>
      <c r="AA1937" s="2" t="b">
        <f t="shared" si="636"/>
        <v>1</v>
      </c>
      <c r="AB1937" s="2" t="b">
        <f t="shared" si="637"/>
        <v>1</v>
      </c>
      <c r="AC1937" s="2" t="b">
        <f t="shared" si="638"/>
        <v>0</v>
      </c>
      <c r="AD1937" s="2" t="b">
        <f t="shared" si="639"/>
        <v>0</v>
      </c>
      <c r="AE1937" s="2" t="b">
        <f t="shared" si="640"/>
        <v>0</v>
      </c>
      <c r="AF1937" s="2" t="b">
        <f t="shared" si="641"/>
        <v>0</v>
      </c>
      <c r="AG1937" s="2" t="b">
        <f t="shared" si="642"/>
        <v>0</v>
      </c>
      <c r="AH1937" s="17" t="b">
        <f t="shared" si="643"/>
        <v>0</v>
      </c>
      <c r="AI1937" s="2" t="b">
        <f t="shared" si="644"/>
        <v>0</v>
      </c>
      <c r="AJ1937" s="2" t="b">
        <f t="shared" si="645"/>
        <v>0</v>
      </c>
      <c r="AK1937" s="2" t="b">
        <f t="shared" si="646"/>
        <v>0</v>
      </c>
      <c r="AL1937" s="2" t="b">
        <f t="shared" si="647"/>
        <v>0</v>
      </c>
      <c r="AM1937" s="2" t="b">
        <f t="shared" si="648"/>
        <v>0</v>
      </c>
      <c r="AN1937" s="2" t="b">
        <f t="shared" si="649"/>
        <v>0</v>
      </c>
      <c r="AO1937" s="2" t="b">
        <v>0</v>
      </c>
      <c r="AP1937" s="2" t="b">
        <f t="shared" si="650"/>
        <v>0</v>
      </c>
      <c r="AQ1937" s="2" t="b">
        <v>0</v>
      </c>
      <c r="AR1937" s="2">
        <v>1</v>
      </c>
      <c r="AS1937" s="2">
        <v>2</v>
      </c>
      <c r="AT1937" s="2">
        <v>4</v>
      </c>
      <c r="AU1937" s="2">
        <v>7</v>
      </c>
      <c r="AV1937" s="2">
        <v>8</v>
      </c>
      <c r="AW1937" s="2">
        <v>9</v>
      </c>
      <c r="AX1937" s="2">
        <v>12</v>
      </c>
    </row>
    <row r="1938" spans="1:85" s="2" customFormat="1" ht="45" hidden="1" x14ac:dyDescent="0.25">
      <c r="L1938" s="11" t="s">
        <v>4975</v>
      </c>
      <c r="M1938" s="2" t="s">
        <v>4976</v>
      </c>
      <c r="N1938" s="2">
        <v>4</v>
      </c>
      <c r="O1938" s="2">
        <v>1</v>
      </c>
      <c r="P1938" s="3">
        <v>40695.459722222222</v>
      </c>
      <c r="Q1938" s="2" t="s">
        <v>4778</v>
      </c>
      <c r="R1938" s="2" t="s">
        <v>4779</v>
      </c>
      <c r="S1938" s="2" t="s">
        <v>4977</v>
      </c>
      <c r="T1938" s="2" t="s">
        <v>4781</v>
      </c>
      <c r="U1938" s="2">
        <f t="shared" si="630"/>
        <v>1</v>
      </c>
      <c r="V1938" s="2" t="b">
        <f t="shared" si="631"/>
        <v>1</v>
      </c>
      <c r="W1938" s="17" t="b">
        <f t="shared" si="632"/>
        <v>0</v>
      </c>
      <c r="X1938" s="2" t="b">
        <f t="shared" si="633"/>
        <v>0</v>
      </c>
      <c r="Y1938" s="2" t="b">
        <f t="shared" si="634"/>
        <v>0</v>
      </c>
      <c r="Z1938" s="2" t="b">
        <f t="shared" si="635"/>
        <v>0</v>
      </c>
      <c r="AA1938" s="2" t="b">
        <f t="shared" si="636"/>
        <v>0</v>
      </c>
      <c r="AB1938" s="2" t="b">
        <f t="shared" si="637"/>
        <v>0</v>
      </c>
      <c r="AC1938" s="2" t="b">
        <f t="shared" si="638"/>
        <v>0</v>
      </c>
      <c r="AD1938" s="2" t="b">
        <f t="shared" si="639"/>
        <v>0</v>
      </c>
      <c r="AE1938" s="2" t="b">
        <f t="shared" si="640"/>
        <v>0</v>
      </c>
      <c r="AF1938" s="2" t="b">
        <f t="shared" si="641"/>
        <v>0</v>
      </c>
      <c r="AG1938" s="2" t="b">
        <f t="shared" si="642"/>
        <v>0</v>
      </c>
      <c r="AH1938" s="17" t="b">
        <f t="shared" si="643"/>
        <v>0</v>
      </c>
      <c r="AI1938" s="2" t="b">
        <f t="shared" si="644"/>
        <v>0</v>
      </c>
      <c r="AJ1938" s="2" t="b">
        <f t="shared" si="645"/>
        <v>0</v>
      </c>
      <c r="AK1938" s="2" t="b">
        <f t="shared" si="646"/>
        <v>0</v>
      </c>
      <c r="AL1938" s="2" t="b">
        <f t="shared" si="647"/>
        <v>0</v>
      </c>
      <c r="AM1938" s="2" t="b">
        <f t="shared" si="648"/>
        <v>0</v>
      </c>
      <c r="AN1938" s="2" t="b">
        <f t="shared" si="649"/>
        <v>0</v>
      </c>
      <c r="AO1938" s="2" t="b">
        <v>0</v>
      </c>
      <c r="AP1938" s="2" t="b">
        <f t="shared" si="650"/>
        <v>0</v>
      </c>
      <c r="AQ1938" s="2" t="b">
        <v>0</v>
      </c>
      <c r="AR1938" s="2">
        <v>1</v>
      </c>
    </row>
    <row r="1939" spans="1:85" s="2" customFormat="1" ht="60" hidden="1" x14ac:dyDescent="0.25">
      <c r="B1939" s="7"/>
      <c r="C1939" s="7"/>
      <c r="D1939" s="7"/>
      <c r="E1939" s="7"/>
      <c r="F1939" s="7"/>
      <c r="G1939" s="7"/>
      <c r="H1939" s="7"/>
      <c r="I1939" s="7"/>
      <c r="J1939" s="7"/>
      <c r="K1939" s="7"/>
      <c r="L1939" s="11" t="s">
        <v>2628</v>
      </c>
      <c r="M1939" s="2" t="s">
        <v>2629</v>
      </c>
      <c r="N1939" s="2">
        <v>1995</v>
      </c>
      <c r="O1939" s="2">
        <v>1</v>
      </c>
      <c r="P1939" s="3">
        <v>34700.475694444445</v>
      </c>
      <c r="Q1939" s="2" t="s">
        <v>474</v>
      </c>
      <c r="R1939" s="2" t="s">
        <v>459</v>
      </c>
      <c r="S1939" s="2" t="s">
        <v>2630</v>
      </c>
      <c r="T1939" s="2" t="s">
        <v>782</v>
      </c>
      <c r="U1939" s="2">
        <f t="shared" si="630"/>
        <v>2</v>
      </c>
      <c r="V1939" s="2" t="b">
        <f t="shared" si="631"/>
        <v>0</v>
      </c>
      <c r="W1939" s="17" t="b">
        <f t="shared" si="632"/>
        <v>0</v>
      </c>
      <c r="X1939" s="2" t="b">
        <f t="shared" si="633"/>
        <v>1</v>
      </c>
      <c r="Y1939" s="2" t="b">
        <f t="shared" si="634"/>
        <v>0</v>
      </c>
      <c r="Z1939" s="2" t="b">
        <f t="shared" si="635"/>
        <v>0</v>
      </c>
      <c r="AA1939" s="2" t="b">
        <f t="shared" si="636"/>
        <v>0</v>
      </c>
      <c r="AB1939" s="2" t="b">
        <f t="shared" si="637"/>
        <v>0</v>
      </c>
      <c r="AC1939" s="2" t="b">
        <f t="shared" si="638"/>
        <v>0</v>
      </c>
      <c r="AD1939" s="2" t="b">
        <f t="shared" si="639"/>
        <v>1</v>
      </c>
      <c r="AE1939" s="2" t="b">
        <f t="shared" si="640"/>
        <v>0</v>
      </c>
      <c r="AF1939" s="2" t="b">
        <f t="shared" si="641"/>
        <v>0</v>
      </c>
      <c r="AG1939" s="2" t="b">
        <f t="shared" si="642"/>
        <v>0</v>
      </c>
      <c r="AH1939" s="17" t="b">
        <f t="shared" si="643"/>
        <v>0</v>
      </c>
      <c r="AI1939" s="2" t="b">
        <f t="shared" si="644"/>
        <v>0</v>
      </c>
      <c r="AJ1939" s="2" t="b">
        <f t="shared" si="645"/>
        <v>0</v>
      </c>
      <c r="AK1939" s="2" t="b">
        <f t="shared" si="646"/>
        <v>0</v>
      </c>
      <c r="AL1939" s="2" t="b">
        <f t="shared" si="647"/>
        <v>0</v>
      </c>
      <c r="AM1939" s="2" t="b">
        <f t="shared" si="648"/>
        <v>0</v>
      </c>
      <c r="AN1939" s="2" t="b">
        <f t="shared" si="649"/>
        <v>0</v>
      </c>
      <c r="AO1939" s="2" t="b">
        <v>0</v>
      </c>
      <c r="AP1939" s="2" t="b">
        <f t="shared" si="650"/>
        <v>0</v>
      </c>
      <c r="AQ1939" s="2" t="b">
        <v>0</v>
      </c>
      <c r="AR1939" s="2">
        <v>4</v>
      </c>
      <c r="AS1939" s="2" t="s">
        <v>5615</v>
      </c>
      <c r="AT1939" s="2">
        <v>11</v>
      </c>
      <c r="AU1939" s="2">
        <v>12</v>
      </c>
    </row>
    <row r="1940" spans="1:85" s="2" customFormat="1" hidden="1" x14ac:dyDescent="0.25">
      <c r="B1940" s="7"/>
      <c r="C1940" s="7"/>
      <c r="D1940" s="7"/>
      <c r="E1940" s="7"/>
      <c r="F1940" s="7"/>
      <c r="G1940" s="7"/>
      <c r="H1940" s="7"/>
      <c r="I1940" s="7"/>
      <c r="J1940" s="7"/>
      <c r="K1940" s="7"/>
      <c r="L1940" s="11" t="s">
        <v>4694</v>
      </c>
      <c r="M1940" s="2" t="s">
        <v>4695</v>
      </c>
      <c r="N1940" s="2">
        <v>2012</v>
      </c>
      <c r="O1940" s="2">
        <v>4</v>
      </c>
      <c r="P1940" s="3">
        <v>41153.615972222222</v>
      </c>
      <c r="Q1940" s="2" t="s">
        <v>474</v>
      </c>
      <c r="R1940" s="2" t="s">
        <v>459</v>
      </c>
      <c r="S1940" s="2" t="s">
        <v>4689</v>
      </c>
      <c r="T1940" s="2" t="s">
        <v>1668</v>
      </c>
      <c r="U1940" s="2">
        <f t="shared" si="630"/>
        <v>0</v>
      </c>
      <c r="V1940" s="2" t="b">
        <f t="shared" si="631"/>
        <v>0</v>
      </c>
      <c r="W1940" s="17" t="b">
        <f t="shared" si="632"/>
        <v>0</v>
      </c>
      <c r="X1940" s="2" t="b">
        <f t="shared" si="633"/>
        <v>0</v>
      </c>
      <c r="Y1940" s="2" t="b">
        <f t="shared" si="634"/>
        <v>0</v>
      </c>
      <c r="Z1940" s="2" t="b">
        <f t="shared" si="635"/>
        <v>0</v>
      </c>
      <c r="AA1940" s="2" t="b">
        <f t="shared" si="636"/>
        <v>0</v>
      </c>
      <c r="AB1940" s="2" t="b">
        <f t="shared" si="637"/>
        <v>0</v>
      </c>
      <c r="AC1940" s="2" t="b">
        <f t="shared" si="638"/>
        <v>0</v>
      </c>
      <c r="AD1940" s="2" t="b">
        <f t="shared" si="639"/>
        <v>0</v>
      </c>
      <c r="AE1940" s="2" t="b">
        <f t="shared" si="640"/>
        <v>0</v>
      </c>
      <c r="AF1940" s="2" t="b">
        <f t="shared" si="641"/>
        <v>0</v>
      </c>
      <c r="AG1940" s="2" t="b">
        <f t="shared" si="642"/>
        <v>0</v>
      </c>
      <c r="AH1940" s="17" t="b">
        <f t="shared" si="643"/>
        <v>0</v>
      </c>
      <c r="AI1940" s="2" t="b">
        <f t="shared" si="644"/>
        <v>0</v>
      </c>
      <c r="AJ1940" s="2" t="b">
        <f t="shared" si="645"/>
        <v>0</v>
      </c>
      <c r="AK1940" s="2" t="b">
        <f t="shared" si="646"/>
        <v>0</v>
      </c>
      <c r="AL1940" s="2" t="b">
        <f t="shared" si="647"/>
        <v>0</v>
      </c>
      <c r="AM1940" s="2" t="b">
        <f t="shared" si="648"/>
        <v>0</v>
      </c>
      <c r="AN1940" s="2" t="b">
        <f t="shared" si="649"/>
        <v>0</v>
      </c>
      <c r="AO1940" s="2" t="b">
        <v>0</v>
      </c>
      <c r="AP1940" s="2" t="b">
        <f t="shared" si="650"/>
        <v>0</v>
      </c>
      <c r="AQ1940" s="2" t="b">
        <v>0</v>
      </c>
      <c r="AR1940" s="2" t="s">
        <v>5615</v>
      </c>
      <c r="AS1940" s="2" t="s">
        <v>5617</v>
      </c>
    </row>
    <row r="1941" spans="1:85" s="2" customFormat="1" ht="165" hidden="1" x14ac:dyDescent="0.25">
      <c r="A1941" s="42" t="s">
        <v>5661</v>
      </c>
      <c r="B1941" s="42" t="s">
        <v>5693</v>
      </c>
      <c r="C1941" s="42"/>
      <c r="D1941" s="42" t="s">
        <v>5693</v>
      </c>
      <c r="E1941" s="42"/>
      <c r="F1941" s="42" t="s">
        <v>5705</v>
      </c>
      <c r="G1941" s="54" t="s">
        <v>6392</v>
      </c>
      <c r="H1941" s="42" t="s">
        <v>6393</v>
      </c>
      <c r="I1941" s="42" t="s">
        <v>6394</v>
      </c>
      <c r="J1941" s="42"/>
      <c r="K1941" s="42" t="s">
        <v>6395</v>
      </c>
      <c r="L1941" s="5" t="s">
        <v>5286</v>
      </c>
      <c r="M1941" s="5" t="s">
        <v>5287</v>
      </c>
      <c r="N1941" s="5">
        <v>2013</v>
      </c>
      <c r="O1941" s="5">
        <v>1</v>
      </c>
      <c r="P1941" s="10">
        <v>41548.607638888891</v>
      </c>
      <c r="Q1941" s="5" t="s">
        <v>11</v>
      </c>
      <c r="R1941" s="5" t="s">
        <v>5159</v>
      </c>
      <c r="S1941" s="5" t="s">
        <v>5283</v>
      </c>
      <c r="T1941" s="5" t="s">
        <v>3321</v>
      </c>
      <c r="U1941" s="5">
        <f t="shared" si="630"/>
        <v>11</v>
      </c>
      <c r="V1941" s="5" t="b">
        <f t="shared" si="631"/>
        <v>1</v>
      </c>
      <c r="W1941" s="5" t="b">
        <f t="shared" si="632"/>
        <v>1</v>
      </c>
      <c r="X1941" s="5" t="b">
        <f t="shared" si="633"/>
        <v>1</v>
      </c>
      <c r="Y1941" s="5" t="b">
        <f t="shared" si="634"/>
        <v>0</v>
      </c>
      <c r="Z1941" s="5" t="b">
        <f t="shared" si="635"/>
        <v>1</v>
      </c>
      <c r="AA1941" s="5" t="b">
        <f t="shared" si="636"/>
        <v>1</v>
      </c>
      <c r="AB1941" s="5" t="b">
        <f t="shared" si="637"/>
        <v>1</v>
      </c>
      <c r="AC1941" s="5" t="b">
        <f t="shared" si="638"/>
        <v>1</v>
      </c>
      <c r="AD1941" s="5" t="b">
        <f t="shared" si="639"/>
        <v>0</v>
      </c>
      <c r="AE1941" s="5" t="b">
        <f t="shared" si="640"/>
        <v>0</v>
      </c>
      <c r="AF1941" s="5" t="b">
        <f t="shared" si="641"/>
        <v>0</v>
      </c>
      <c r="AG1941" s="5" t="b">
        <f t="shared" si="642"/>
        <v>1</v>
      </c>
      <c r="AH1941" s="5" t="b">
        <f t="shared" si="643"/>
        <v>1</v>
      </c>
      <c r="AI1941" s="5" t="b">
        <f t="shared" si="644"/>
        <v>1</v>
      </c>
      <c r="AJ1941" s="5" t="b">
        <f t="shared" si="645"/>
        <v>0</v>
      </c>
      <c r="AK1941" s="5" t="b">
        <f t="shared" si="646"/>
        <v>0</v>
      </c>
      <c r="AL1941" s="5" t="b">
        <f t="shared" si="647"/>
        <v>0</v>
      </c>
      <c r="AM1941" s="5" t="b">
        <f t="shared" si="648"/>
        <v>0</v>
      </c>
      <c r="AN1941" s="5" t="b">
        <f t="shared" si="649"/>
        <v>0</v>
      </c>
      <c r="AO1941" s="5" t="b">
        <v>0</v>
      </c>
      <c r="AP1941" s="5" t="b">
        <f t="shared" si="650"/>
        <v>1</v>
      </c>
      <c r="AQ1941" s="5" t="b">
        <v>0</v>
      </c>
      <c r="AR1941" s="2">
        <v>1</v>
      </c>
      <c r="AS1941" s="2">
        <v>2</v>
      </c>
      <c r="AT1941" s="2">
        <v>3</v>
      </c>
      <c r="AU1941" s="2">
        <v>4</v>
      </c>
      <c r="AV1941" s="2">
        <v>6</v>
      </c>
      <c r="AW1941" s="2">
        <v>7</v>
      </c>
      <c r="AX1941" s="2">
        <v>8</v>
      </c>
      <c r="AY1941" s="2">
        <v>10</v>
      </c>
      <c r="AZ1941" s="2">
        <v>12</v>
      </c>
      <c r="BA1941" s="2">
        <v>15</v>
      </c>
      <c r="BB1941" s="2">
        <v>16</v>
      </c>
      <c r="BC1941" s="2">
        <v>20</v>
      </c>
      <c r="BD1941" s="2">
        <v>52</v>
      </c>
    </row>
    <row r="1942" spans="1:85" s="2" customFormat="1" hidden="1" x14ac:dyDescent="0.25">
      <c r="L1942" s="11" t="s">
        <v>5186</v>
      </c>
      <c r="M1942" s="2" t="s">
        <v>5187</v>
      </c>
      <c r="N1942" s="2">
        <v>2006</v>
      </c>
      <c r="O1942" s="2">
        <v>1</v>
      </c>
      <c r="P1942" s="3">
        <v>38718.640277777777</v>
      </c>
      <c r="Q1942" s="2" t="s">
        <v>11</v>
      </c>
      <c r="R1942" s="2" t="s">
        <v>5159</v>
      </c>
      <c r="S1942" s="2" t="s">
        <v>5173</v>
      </c>
      <c r="T1942" s="2" t="s">
        <v>3321</v>
      </c>
      <c r="U1942" s="2">
        <f t="shared" si="630"/>
        <v>1</v>
      </c>
      <c r="V1942" s="2" t="b">
        <f t="shared" si="631"/>
        <v>1</v>
      </c>
      <c r="W1942" s="17" t="b">
        <f t="shared" si="632"/>
        <v>0</v>
      </c>
      <c r="X1942" s="2" t="b">
        <f t="shared" si="633"/>
        <v>0</v>
      </c>
      <c r="Y1942" s="2" t="b">
        <f t="shared" si="634"/>
        <v>0</v>
      </c>
      <c r="Z1942" s="2" t="b">
        <f t="shared" si="635"/>
        <v>0</v>
      </c>
      <c r="AA1942" s="2" t="b">
        <f t="shared" si="636"/>
        <v>0</v>
      </c>
      <c r="AB1942" s="2" t="b">
        <f t="shared" si="637"/>
        <v>0</v>
      </c>
      <c r="AC1942" s="2" t="b">
        <f t="shared" si="638"/>
        <v>0</v>
      </c>
      <c r="AD1942" s="2" t="b">
        <f t="shared" si="639"/>
        <v>0</v>
      </c>
      <c r="AE1942" s="2" t="b">
        <f t="shared" si="640"/>
        <v>0</v>
      </c>
      <c r="AF1942" s="2" t="b">
        <f t="shared" si="641"/>
        <v>0</v>
      </c>
      <c r="AG1942" s="2" t="b">
        <f t="shared" si="642"/>
        <v>0</v>
      </c>
      <c r="AH1942" s="17" t="b">
        <f t="shared" si="643"/>
        <v>0</v>
      </c>
      <c r="AI1942" s="2" t="b">
        <f t="shared" si="644"/>
        <v>0</v>
      </c>
      <c r="AJ1942" s="2" t="b">
        <f t="shared" si="645"/>
        <v>0</v>
      </c>
      <c r="AK1942" s="2" t="b">
        <f t="shared" si="646"/>
        <v>0</v>
      </c>
      <c r="AL1942" s="2" t="b">
        <f t="shared" si="647"/>
        <v>0</v>
      </c>
      <c r="AM1942" s="2" t="b">
        <f t="shared" si="648"/>
        <v>0</v>
      </c>
      <c r="AN1942" s="2" t="b">
        <f t="shared" si="649"/>
        <v>0</v>
      </c>
      <c r="AO1942" s="2" t="b">
        <v>0</v>
      </c>
      <c r="AP1942" s="2" t="b">
        <f t="shared" si="650"/>
        <v>0</v>
      </c>
      <c r="AQ1942" s="2" t="b">
        <v>0</v>
      </c>
      <c r="AR1942" s="2">
        <v>1</v>
      </c>
    </row>
    <row r="1943" spans="1:85" s="2" customFormat="1" hidden="1" x14ac:dyDescent="0.25">
      <c r="L1943" s="11" t="s">
        <v>5403</v>
      </c>
      <c r="M1943" s="2" t="s">
        <v>5404</v>
      </c>
      <c r="N1943" s="2">
        <v>33</v>
      </c>
      <c r="O1943" s="2">
        <v>1</v>
      </c>
      <c r="P1943" s="3">
        <v>40544.479861111111</v>
      </c>
      <c r="Q1943" s="2" t="s">
        <v>11</v>
      </c>
      <c r="R1943" s="2" t="s">
        <v>5159</v>
      </c>
      <c r="S1943" s="2" t="s">
        <v>5405</v>
      </c>
      <c r="T1943" s="2" t="s">
        <v>3321</v>
      </c>
      <c r="U1943" s="2">
        <f t="shared" si="630"/>
        <v>1</v>
      </c>
      <c r="V1943" s="2" t="b">
        <f t="shared" si="631"/>
        <v>0</v>
      </c>
      <c r="W1943" s="17" t="b">
        <f t="shared" si="632"/>
        <v>0</v>
      </c>
      <c r="X1943" s="2" t="b">
        <f t="shared" si="633"/>
        <v>1</v>
      </c>
      <c r="Y1943" s="2" t="b">
        <f t="shared" si="634"/>
        <v>0</v>
      </c>
      <c r="Z1943" s="2" t="b">
        <f t="shared" si="635"/>
        <v>0</v>
      </c>
      <c r="AA1943" s="2" t="b">
        <f t="shared" si="636"/>
        <v>0</v>
      </c>
      <c r="AB1943" s="2" t="b">
        <f t="shared" si="637"/>
        <v>0</v>
      </c>
      <c r="AC1943" s="2" t="b">
        <f t="shared" si="638"/>
        <v>0</v>
      </c>
      <c r="AD1943" s="2" t="b">
        <f t="shared" si="639"/>
        <v>0</v>
      </c>
      <c r="AE1943" s="2" t="b">
        <f t="shared" si="640"/>
        <v>0</v>
      </c>
      <c r="AF1943" s="2" t="b">
        <f t="shared" si="641"/>
        <v>0</v>
      </c>
      <c r="AG1943" s="2" t="b">
        <f t="shared" si="642"/>
        <v>0</v>
      </c>
      <c r="AH1943" s="17" t="b">
        <f t="shared" si="643"/>
        <v>0</v>
      </c>
      <c r="AI1943" s="2" t="b">
        <f t="shared" si="644"/>
        <v>0</v>
      </c>
      <c r="AJ1943" s="2" t="b">
        <f t="shared" si="645"/>
        <v>0</v>
      </c>
      <c r="AK1943" s="2" t="b">
        <f t="shared" si="646"/>
        <v>0</v>
      </c>
      <c r="AL1943" s="2" t="b">
        <f t="shared" si="647"/>
        <v>0</v>
      </c>
      <c r="AM1943" s="2" t="b">
        <f t="shared" si="648"/>
        <v>0</v>
      </c>
      <c r="AN1943" s="2" t="b">
        <f t="shared" si="649"/>
        <v>0</v>
      </c>
      <c r="AO1943" s="2" t="b">
        <v>0</v>
      </c>
      <c r="AP1943" s="2" t="b">
        <f t="shared" si="650"/>
        <v>0</v>
      </c>
      <c r="AQ1943" s="2" t="b">
        <v>0</v>
      </c>
      <c r="AR1943" s="2">
        <v>4</v>
      </c>
      <c r="AS1943" s="2" t="s">
        <v>5615</v>
      </c>
      <c r="AT1943" s="2">
        <v>12</v>
      </c>
    </row>
    <row r="1944" spans="1:85" s="2" customFormat="1" ht="30" hidden="1" x14ac:dyDescent="0.25">
      <c r="L1944" s="11" t="s">
        <v>5359</v>
      </c>
      <c r="M1944" s="2" t="s">
        <v>5360</v>
      </c>
      <c r="N1944" s="2">
        <v>51</v>
      </c>
      <c r="O1944" s="2">
        <v>1</v>
      </c>
      <c r="P1944" s="3">
        <v>41275.492361111108</v>
      </c>
      <c r="Q1944" s="2" t="s">
        <v>11</v>
      </c>
      <c r="R1944" s="2" t="s">
        <v>5159</v>
      </c>
      <c r="S1944" s="2" t="s">
        <v>5358</v>
      </c>
      <c r="T1944" s="2" t="s">
        <v>3321</v>
      </c>
      <c r="U1944" s="2">
        <f t="shared" si="630"/>
        <v>5</v>
      </c>
      <c r="V1944" s="2" t="b">
        <f t="shared" si="631"/>
        <v>1</v>
      </c>
      <c r="W1944" s="17" t="b">
        <f t="shared" si="632"/>
        <v>0</v>
      </c>
      <c r="X1944" s="2" t="b">
        <f t="shared" si="633"/>
        <v>1</v>
      </c>
      <c r="Y1944" s="2" t="b">
        <f t="shared" si="634"/>
        <v>0</v>
      </c>
      <c r="Z1944" s="2" t="b">
        <f t="shared" si="635"/>
        <v>0</v>
      </c>
      <c r="AA1944" s="2" t="b">
        <f t="shared" si="636"/>
        <v>1</v>
      </c>
      <c r="AB1944" s="2" t="b">
        <f t="shared" si="637"/>
        <v>1</v>
      </c>
      <c r="AC1944" s="2" t="b">
        <f t="shared" si="638"/>
        <v>0</v>
      </c>
      <c r="AD1944" s="2" t="b">
        <f t="shared" si="639"/>
        <v>1</v>
      </c>
      <c r="AE1944" s="2" t="b">
        <f t="shared" si="640"/>
        <v>0</v>
      </c>
      <c r="AF1944" s="2" t="b">
        <f t="shared" si="641"/>
        <v>0</v>
      </c>
      <c r="AG1944" s="2" t="b">
        <f t="shared" si="642"/>
        <v>0</v>
      </c>
      <c r="AH1944" s="17" t="b">
        <f t="shared" si="643"/>
        <v>0</v>
      </c>
      <c r="AI1944" s="2" t="b">
        <f t="shared" si="644"/>
        <v>0</v>
      </c>
      <c r="AJ1944" s="2" t="b">
        <f t="shared" si="645"/>
        <v>0</v>
      </c>
      <c r="AK1944" s="2" t="b">
        <f t="shared" si="646"/>
        <v>0</v>
      </c>
      <c r="AL1944" s="2" t="b">
        <f t="shared" si="647"/>
        <v>0</v>
      </c>
      <c r="AM1944" s="2" t="b">
        <f t="shared" si="648"/>
        <v>0</v>
      </c>
      <c r="AN1944" s="2" t="b">
        <f t="shared" si="649"/>
        <v>0</v>
      </c>
      <c r="AO1944" s="2" t="b">
        <v>0</v>
      </c>
      <c r="AP1944" s="2" t="b">
        <f t="shared" si="650"/>
        <v>0</v>
      </c>
      <c r="AQ1944" s="2" t="b">
        <v>0</v>
      </c>
      <c r="AR1944" s="2">
        <v>1</v>
      </c>
      <c r="AS1944" s="2">
        <v>3</v>
      </c>
      <c r="AT1944" s="2">
        <v>4</v>
      </c>
      <c r="AU1944" s="2">
        <v>7</v>
      </c>
      <c r="AV1944" s="2">
        <v>8</v>
      </c>
      <c r="AW1944" s="2">
        <v>11</v>
      </c>
      <c r="AX1944" s="2">
        <v>12</v>
      </c>
      <c r="AY1944" s="2" t="s">
        <v>5623</v>
      </c>
    </row>
    <row r="1945" spans="1:85" s="2" customFormat="1" ht="30" hidden="1" x14ac:dyDescent="0.25">
      <c r="L1945" s="11" t="s">
        <v>5396</v>
      </c>
      <c r="M1945" s="2" t="s">
        <v>5397</v>
      </c>
      <c r="N1945" s="2">
        <v>1</v>
      </c>
      <c r="O1945" s="2">
        <v>1</v>
      </c>
      <c r="P1945" s="4">
        <v>42005</v>
      </c>
      <c r="Q1945" s="2" t="s">
        <v>11</v>
      </c>
      <c r="R1945" s="2" t="s">
        <v>5159</v>
      </c>
      <c r="S1945" s="2" t="s">
        <v>5398</v>
      </c>
      <c r="T1945" s="2" t="s">
        <v>5399</v>
      </c>
      <c r="U1945" s="2">
        <f t="shared" si="630"/>
        <v>1</v>
      </c>
      <c r="V1945" s="2" t="b">
        <f t="shared" si="631"/>
        <v>1</v>
      </c>
      <c r="W1945" s="17" t="b">
        <f t="shared" si="632"/>
        <v>0</v>
      </c>
      <c r="X1945" s="2" t="b">
        <f t="shared" si="633"/>
        <v>0</v>
      </c>
      <c r="Y1945" s="2" t="b">
        <f t="shared" si="634"/>
        <v>0</v>
      </c>
      <c r="Z1945" s="2" t="b">
        <f t="shared" si="635"/>
        <v>0</v>
      </c>
      <c r="AA1945" s="2" t="b">
        <f t="shared" si="636"/>
        <v>0</v>
      </c>
      <c r="AB1945" s="2" t="b">
        <f t="shared" si="637"/>
        <v>0</v>
      </c>
      <c r="AC1945" s="2" t="b">
        <f t="shared" si="638"/>
        <v>0</v>
      </c>
      <c r="AD1945" s="2" t="b">
        <f t="shared" si="639"/>
        <v>0</v>
      </c>
      <c r="AE1945" s="2" t="b">
        <f t="shared" si="640"/>
        <v>0</v>
      </c>
      <c r="AF1945" s="2" t="b">
        <f t="shared" si="641"/>
        <v>0</v>
      </c>
      <c r="AG1945" s="2" t="b">
        <f t="shared" si="642"/>
        <v>0</v>
      </c>
      <c r="AH1945" s="17" t="b">
        <f t="shared" si="643"/>
        <v>0</v>
      </c>
      <c r="AI1945" s="2" t="b">
        <f t="shared" si="644"/>
        <v>0</v>
      </c>
      <c r="AJ1945" s="2" t="b">
        <f t="shared" si="645"/>
        <v>0</v>
      </c>
      <c r="AK1945" s="2" t="b">
        <f t="shared" si="646"/>
        <v>0</v>
      </c>
      <c r="AL1945" s="2" t="b">
        <f t="shared" si="647"/>
        <v>0</v>
      </c>
      <c r="AM1945" s="2" t="b">
        <f t="shared" si="648"/>
        <v>0</v>
      </c>
      <c r="AN1945" s="2" t="b">
        <f t="shared" si="649"/>
        <v>0</v>
      </c>
      <c r="AO1945" s="2" t="b">
        <v>0</v>
      </c>
      <c r="AP1945" s="2" t="b">
        <f t="shared" si="650"/>
        <v>0</v>
      </c>
      <c r="AQ1945" s="2" t="b">
        <v>0</v>
      </c>
      <c r="AR1945" s="2">
        <v>1</v>
      </c>
    </row>
    <row r="1946" spans="1:85" s="2" customFormat="1" ht="30" hidden="1" x14ac:dyDescent="0.25">
      <c r="L1946" s="11" t="s">
        <v>5205</v>
      </c>
      <c r="M1946" s="2" t="s">
        <v>5206</v>
      </c>
      <c r="N1946" s="2">
        <v>3</v>
      </c>
      <c r="O1946" s="2">
        <v>2</v>
      </c>
      <c r="P1946" s="3">
        <v>41244.457638888889</v>
      </c>
      <c r="Q1946" s="2" t="s">
        <v>11</v>
      </c>
      <c r="R1946" s="2" t="s">
        <v>5159</v>
      </c>
      <c r="S1946" s="2" t="s">
        <v>5207</v>
      </c>
      <c r="T1946" s="2" t="s">
        <v>5201</v>
      </c>
      <c r="U1946" s="2">
        <f t="shared" si="630"/>
        <v>1</v>
      </c>
      <c r="V1946" s="2" t="b">
        <f t="shared" si="631"/>
        <v>0</v>
      </c>
      <c r="W1946" s="17" t="b">
        <f t="shared" si="632"/>
        <v>0</v>
      </c>
      <c r="X1946" s="2" t="b">
        <f t="shared" si="633"/>
        <v>0</v>
      </c>
      <c r="Y1946" s="2" t="b">
        <f t="shared" si="634"/>
        <v>0</v>
      </c>
      <c r="Z1946" s="2" t="b">
        <f t="shared" si="635"/>
        <v>0</v>
      </c>
      <c r="AA1946" s="2" t="b">
        <f t="shared" si="636"/>
        <v>0</v>
      </c>
      <c r="AB1946" s="2" t="b">
        <f t="shared" si="637"/>
        <v>0</v>
      </c>
      <c r="AC1946" s="2" t="b">
        <f t="shared" si="638"/>
        <v>0</v>
      </c>
      <c r="AD1946" s="2" t="b">
        <f t="shared" si="639"/>
        <v>0</v>
      </c>
      <c r="AE1946" s="2" t="b">
        <f t="shared" si="640"/>
        <v>0</v>
      </c>
      <c r="AF1946" s="2" t="b">
        <f t="shared" si="641"/>
        <v>0</v>
      </c>
      <c r="AG1946" s="2" t="b">
        <f t="shared" si="642"/>
        <v>0</v>
      </c>
      <c r="AH1946" s="17" t="b">
        <f t="shared" si="643"/>
        <v>0</v>
      </c>
      <c r="AI1946" s="2" t="b">
        <f t="shared" si="644"/>
        <v>0</v>
      </c>
      <c r="AJ1946" s="2" t="b">
        <f t="shared" si="645"/>
        <v>0</v>
      </c>
      <c r="AK1946" s="2" t="b">
        <f t="shared" si="646"/>
        <v>0</v>
      </c>
      <c r="AL1946" s="2" t="b">
        <f t="shared" si="647"/>
        <v>0</v>
      </c>
      <c r="AM1946" s="2" t="b">
        <f t="shared" si="648"/>
        <v>0</v>
      </c>
      <c r="AN1946" s="2" t="b">
        <f t="shared" si="649"/>
        <v>0</v>
      </c>
      <c r="AO1946" s="2" t="b">
        <v>0</v>
      </c>
      <c r="AP1946" s="2" t="b">
        <f t="shared" si="650"/>
        <v>0</v>
      </c>
      <c r="AQ1946" s="2" t="b">
        <v>1</v>
      </c>
      <c r="AR1946" s="2" t="s">
        <v>5618</v>
      </c>
    </row>
    <row r="1947" spans="1:85" s="2" customFormat="1" hidden="1" x14ac:dyDescent="0.25">
      <c r="L1947" s="11" t="s">
        <v>5432</v>
      </c>
      <c r="M1947" s="2" t="s">
        <v>5433</v>
      </c>
      <c r="N1947" s="2">
        <v>73</v>
      </c>
      <c r="O1947" s="2">
        <v>2</v>
      </c>
      <c r="P1947" s="3">
        <v>39692.679861111108</v>
      </c>
      <c r="Q1947" s="2" t="s">
        <v>11</v>
      </c>
      <c r="R1947" s="2" t="s">
        <v>5159</v>
      </c>
      <c r="S1947" s="2" t="s">
        <v>5434</v>
      </c>
      <c r="T1947" s="2" t="s">
        <v>199</v>
      </c>
      <c r="U1947" s="2">
        <f t="shared" si="630"/>
        <v>0</v>
      </c>
      <c r="V1947" s="2" t="b">
        <f t="shared" si="631"/>
        <v>0</v>
      </c>
      <c r="W1947" s="17" t="b">
        <f t="shared" si="632"/>
        <v>0</v>
      </c>
      <c r="X1947" s="2" t="b">
        <f t="shared" si="633"/>
        <v>0</v>
      </c>
      <c r="Y1947" s="2" t="b">
        <f t="shared" si="634"/>
        <v>0</v>
      </c>
      <c r="Z1947" s="2" t="b">
        <f t="shared" si="635"/>
        <v>0</v>
      </c>
      <c r="AA1947" s="2" t="b">
        <f t="shared" si="636"/>
        <v>0</v>
      </c>
      <c r="AB1947" s="2" t="b">
        <f t="shared" si="637"/>
        <v>0</v>
      </c>
      <c r="AC1947" s="2" t="b">
        <f t="shared" si="638"/>
        <v>0</v>
      </c>
      <c r="AD1947" s="2" t="b">
        <f t="shared" si="639"/>
        <v>0</v>
      </c>
      <c r="AE1947" s="2" t="b">
        <f t="shared" si="640"/>
        <v>0</v>
      </c>
      <c r="AF1947" s="2" t="b">
        <f t="shared" si="641"/>
        <v>0</v>
      </c>
      <c r="AG1947" s="2" t="b">
        <f t="shared" si="642"/>
        <v>0</v>
      </c>
      <c r="AH1947" s="17" t="b">
        <f t="shared" si="643"/>
        <v>0</v>
      </c>
      <c r="AI1947" s="2" t="b">
        <f t="shared" si="644"/>
        <v>0</v>
      </c>
      <c r="AJ1947" s="2" t="b">
        <f t="shared" si="645"/>
        <v>0</v>
      </c>
      <c r="AK1947" s="2" t="b">
        <f t="shared" si="646"/>
        <v>0</v>
      </c>
      <c r="AL1947" s="2" t="b">
        <f t="shared" si="647"/>
        <v>0</v>
      </c>
      <c r="AM1947" s="2" t="b">
        <f t="shared" si="648"/>
        <v>0</v>
      </c>
      <c r="AN1947" s="2" t="b">
        <f t="shared" si="649"/>
        <v>0</v>
      </c>
      <c r="AO1947" s="2" t="b">
        <v>0</v>
      </c>
      <c r="AP1947" s="2" t="b">
        <f t="shared" si="650"/>
        <v>0</v>
      </c>
      <c r="AQ1947" s="2" t="b">
        <v>0</v>
      </c>
      <c r="AR1947" s="2" t="s">
        <v>5615</v>
      </c>
    </row>
    <row r="1948" spans="1:85" s="2" customFormat="1" ht="30" hidden="1" x14ac:dyDescent="0.25">
      <c r="L1948" s="11" t="s">
        <v>5316</v>
      </c>
      <c r="M1948" s="2" t="s">
        <v>5317</v>
      </c>
      <c r="N1948" s="2">
        <v>64</v>
      </c>
      <c r="O1948" s="2">
        <v>3</v>
      </c>
      <c r="P1948" s="3">
        <v>41456.503472222219</v>
      </c>
      <c r="Q1948" s="2" t="s">
        <v>11</v>
      </c>
      <c r="R1948" s="2" t="s">
        <v>5159</v>
      </c>
      <c r="S1948" s="2" t="s">
        <v>5318</v>
      </c>
      <c r="T1948" s="2" t="s">
        <v>3321</v>
      </c>
      <c r="U1948" s="2">
        <f t="shared" si="630"/>
        <v>5</v>
      </c>
      <c r="V1948" s="2" t="b">
        <f t="shared" si="631"/>
        <v>1</v>
      </c>
      <c r="W1948" s="17" t="b">
        <f t="shared" si="632"/>
        <v>0</v>
      </c>
      <c r="X1948" s="2" t="b">
        <f t="shared" si="633"/>
        <v>1</v>
      </c>
      <c r="Y1948" s="2" t="b">
        <f t="shared" si="634"/>
        <v>0</v>
      </c>
      <c r="Z1948" s="2" t="b">
        <f t="shared" si="635"/>
        <v>1</v>
      </c>
      <c r="AA1948" s="2" t="b">
        <f t="shared" si="636"/>
        <v>1</v>
      </c>
      <c r="AB1948" s="2" t="b">
        <f t="shared" si="637"/>
        <v>1</v>
      </c>
      <c r="AC1948" s="2" t="b">
        <f t="shared" si="638"/>
        <v>0</v>
      </c>
      <c r="AD1948" s="2" t="b">
        <f t="shared" si="639"/>
        <v>0</v>
      </c>
      <c r="AE1948" s="2" t="b">
        <f t="shared" si="640"/>
        <v>0</v>
      </c>
      <c r="AF1948" s="2" t="b">
        <f t="shared" si="641"/>
        <v>0</v>
      </c>
      <c r="AG1948" s="2" t="b">
        <f t="shared" si="642"/>
        <v>0</v>
      </c>
      <c r="AH1948" s="17" t="b">
        <f t="shared" si="643"/>
        <v>0</v>
      </c>
      <c r="AI1948" s="2" t="b">
        <f t="shared" si="644"/>
        <v>0</v>
      </c>
      <c r="AJ1948" s="2" t="b">
        <f t="shared" si="645"/>
        <v>0</v>
      </c>
      <c r="AK1948" s="2" t="b">
        <f t="shared" si="646"/>
        <v>0</v>
      </c>
      <c r="AL1948" s="2" t="b">
        <f t="shared" si="647"/>
        <v>0</v>
      </c>
      <c r="AM1948" s="2" t="b">
        <f t="shared" si="648"/>
        <v>0</v>
      </c>
      <c r="AN1948" s="2" t="b">
        <f t="shared" si="649"/>
        <v>0</v>
      </c>
      <c r="AO1948" s="2" t="b">
        <v>0</v>
      </c>
      <c r="AP1948" s="2" t="b">
        <f t="shared" si="650"/>
        <v>0</v>
      </c>
      <c r="AQ1948" s="2" t="b">
        <v>0</v>
      </c>
      <c r="AR1948" s="2">
        <v>1</v>
      </c>
      <c r="AS1948" s="2">
        <v>3</v>
      </c>
      <c r="AT1948" s="2">
        <v>4</v>
      </c>
      <c r="AU1948" s="2">
        <v>6</v>
      </c>
      <c r="AV1948" s="2">
        <v>7</v>
      </c>
      <c r="AW1948" s="2">
        <v>8</v>
      </c>
      <c r="AX1948" s="2" t="s">
        <v>5615</v>
      </c>
      <c r="AY1948" s="2">
        <v>12</v>
      </c>
    </row>
    <row r="1949" spans="1:85" s="2" customFormat="1" hidden="1" x14ac:dyDescent="0.25">
      <c r="L1949" s="11" t="s">
        <v>5266</v>
      </c>
      <c r="M1949" s="2" t="s">
        <v>5267</v>
      </c>
      <c r="N1949" s="2">
        <v>2010</v>
      </c>
      <c r="O1949" s="2">
        <v>15</v>
      </c>
      <c r="P1949" s="3">
        <v>40513.660416666666</v>
      </c>
      <c r="Q1949" s="2" t="s">
        <v>11</v>
      </c>
      <c r="R1949" s="2" t="s">
        <v>5159</v>
      </c>
      <c r="S1949" s="2" t="s">
        <v>5268</v>
      </c>
      <c r="T1949" s="2" t="s">
        <v>3321</v>
      </c>
      <c r="U1949" s="2">
        <f t="shared" si="630"/>
        <v>2</v>
      </c>
      <c r="V1949" s="2" t="b">
        <f t="shared" si="631"/>
        <v>0</v>
      </c>
      <c r="W1949" s="17" t="b">
        <f t="shared" si="632"/>
        <v>0</v>
      </c>
      <c r="X1949" s="2" t="b">
        <f t="shared" si="633"/>
        <v>1</v>
      </c>
      <c r="Y1949" s="2" t="b">
        <f t="shared" si="634"/>
        <v>0</v>
      </c>
      <c r="Z1949" s="2" t="b">
        <f t="shared" si="635"/>
        <v>0</v>
      </c>
      <c r="AA1949" s="2" t="b">
        <f t="shared" si="636"/>
        <v>0</v>
      </c>
      <c r="AB1949" s="2" t="b">
        <f t="shared" si="637"/>
        <v>0</v>
      </c>
      <c r="AC1949" s="2" t="b">
        <f t="shared" si="638"/>
        <v>0</v>
      </c>
      <c r="AD1949" s="2" t="b">
        <f t="shared" si="639"/>
        <v>0</v>
      </c>
      <c r="AE1949" s="2" t="b">
        <f t="shared" si="640"/>
        <v>0</v>
      </c>
      <c r="AF1949" s="2" t="b">
        <f t="shared" si="641"/>
        <v>0</v>
      </c>
      <c r="AG1949" s="2" t="b">
        <f t="shared" si="642"/>
        <v>0</v>
      </c>
      <c r="AH1949" s="17" t="b">
        <f t="shared" si="643"/>
        <v>0</v>
      </c>
      <c r="AI1949" s="2" t="b">
        <f t="shared" si="644"/>
        <v>0</v>
      </c>
      <c r="AJ1949" s="2" t="b">
        <f t="shared" si="645"/>
        <v>0</v>
      </c>
      <c r="AK1949" s="2" t="b">
        <f t="shared" si="646"/>
        <v>0</v>
      </c>
      <c r="AL1949" s="2" t="b">
        <f t="shared" si="647"/>
        <v>0</v>
      </c>
      <c r="AM1949" s="2" t="b">
        <f t="shared" si="648"/>
        <v>0</v>
      </c>
      <c r="AN1949" s="2" t="b">
        <f t="shared" si="649"/>
        <v>0</v>
      </c>
      <c r="AO1949" s="2" t="b">
        <v>0</v>
      </c>
      <c r="AP1949" s="2" t="b">
        <f t="shared" si="650"/>
        <v>1</v>
      </c>
      <c r="AQ1949" s="2" t="b">
        <v>0</v>
      </c>
      <c r="AR1949" s="2">
        <v>4</v>
      </c>
      <c r="AS1949" s="2" t="s">
        <v>5616</v>
      </c>
      <c r="AT1949" s="2">
        <v>12</v>
      </c>
      <c r="AU1949" s="2">
        <v>32</v>
      </c>
      <c r="AV1949" s="2">
        <v>52</v>
      </c>
      <c r="AW1949" s="2">
        <v>61</v>
      </c>
      <c r="AX1949" s="2" t="s">
        <v>5617</v>
      </c>
    </row>
    <row r="1950" spans="1:85" s="2" customFormat="1" hidden="1" x14ac:dyDescent="0.25">
      <c r="L1950" s="11" t="s">
        <v>5269</v>
      </c>
      <c r="M1950" s="2" t="s">
        <v>5270</v>
      </c>
      <c r="N1950" s="2">
        <v>2010</v>
      </c>
      <c r="O1950" s="2">
        <v>8</v>
      </c>
      <c r="P1950" s="3">
        <v>40513.668055555558</v>
      </c>
      <c r="Q1950" s="2" t="s">
        <v>11</v>
      </c>
      <c r="R1950" s="2" t="s">
        <v>5159</v>
      </c>
      <c r="S1950" s="2" t="s">
        <v>5268</v>
      </c>
      <c r="T1950" s="2" t="s">
        <v>3321</v>
      </c>
      <c r="U1950" s="2">
        <f t="shared" si="630"/>
        <v>2</v>
      </c>
      <c r="V1950" s="2" t="b">
        <f t="shared" si="631"/>
        <v>0</v>
      </c>
      <c r="W1950" s="17" t="b">
        <f t="shared" si="632"/>
        <v>0</v>
      </c>
      <c r="X1950" s="2" t="b">
        <f t="shared" si="633"/>
        <v>1</v>
      </c>
      <c r="Y1950" s="2" t="b">
        <f t="shared" si="634"/>
        <v>0</v>
      </c>
      <c r="Z1950" s="2" t="b">
        <f t="shared" si="635"/>
        <v>0</v>
      </c>
      <c r="AA1950" s="2" t="b">
        <f t="shared" si="636"/>
        <v>0</v>
      </c>
      <c r="AB1950" s="2" t="b">
        <f t="shared" si="637"/>
        <v>0</v>
      </c>
      <c r="AC1950" s="2" t="b">
        <f t="shared" si="638"/>
        <v>0</v>
      </c>
      <c r="AD1950" s="2" t="b">
        <f t="shared" si="639"/>
        <v>0</v>
      </c>
      <c r="AE1950" s="2" t="b">
        <f t="shared" si="640"/>
        <v>0</v>
      </c>
      <c r="AF1950" s="2" t="b">
        <f t="shared" si="641"/>
        <v>0</v>
      </c>
      <c r="AG1950" s="2" t="b">
        <f t="shared" si="642"/>
        <v>0</v>
      </c>
      <c r="AH1950" s="17" t="b">
        <f t="shared" si="643"/>
        <v>0</v>
      </c>
      <c r="AI1950" s="2" t="b">
        <f t="shared" si="644"/>
        <v>0</v>
      </c>
      <c r="AJ1950" s="2" t="b">
        <f t="shared" si="645"/>
        <v>0</v>
      </c>
      <c r="AK1950" s="2" t="b">
        <f t="shared" si="646"/>
        <v>0</v>
      </c>
      <c r="AL1950" s="2" t="b">
        <f t="shared" si="647"/>
        <v>0</v>
      </c>
      <c r="AM1950" s="2" t="b">
        <f t="shared" si="648"/>
        <v>0</v>
      </c>
      <c r="AN1950" s="2" t="b">
        <f t="shared" si="649"/>
        <v>0</v>
      </c>
      <c r="AO1950" s="2" t="b">
        <v>0</v>
      </c>
      <c r="AP1950" s="2" t="b">
        <f t="shared" si="650"/>
        <v>1</v>
      </c>
      <c r="AQ1950" s="2" t="b">
        <v>0</v>
      </c>
      <c r="AR1950" s="2">
        <v>4</v>
      </c>
      <c r="AS1950" s="2" t="s">
        <v>5616</v>
      </c>
      <c r="AT1950" s="2">
        <v>12</v>
      </c>
      <c r="AU1950" s="2">
        <v>32</v>
      </c>
      <c r="AV1950" s="2">
        <v>52</v>
      </c>
      <c r="AW1950" s="2">
        <v>61</v>
      </c>
      <c r="AX1950" s="2" t="s">
        <v>5617</v>
      </c>
      <c r="CF1950" s="7"/>
      <c r="CG1950" s="7"/>
    </row>
    <row r="1951" spans="1:85" s="2" customFormat="1" hidden="1" x14ac:dyDescent="0.25">
      <c r="L1951" s="11" t="s">
        <v>5271</v>
      </c>
      <c r="M1951" s="2" t="s">
        <v>5272</v>
      </c>
      <c r="N1951" s="2">
        <v>2004</v>
      </c>
      <c r="O1951" s="2">
        <v>15</v>
      </c>
      <c r="P1951" s="3">
        <v>38322.634027777778</v>
      </c>
      <c r="Q1951" s="2" t="s">
        <v>11</v>
      </c>
      <c r="R1951" s="2" t="s">
        <v>5159</v>
      </c>
      <c r="S1951" s="2" t="s">
        <v>5268</v>
      </c>
      <c r="T1951" s="2" t="s">
        <v>3321</v>
      </c>
      <c r="U1951" s="2">
        <f t="shared" si="630"/>
        <v>2</v>
      </c>
      <c r="V1951" s="2" t="b">
        <f t="shared" si="631"/>
        <v>0</v>
      </c>
      <c r="W1951" s="17" t="b">
        <f t="shared" si="632"/>
        <v>0</v>
      </c>
      <c r="X1951" s="2" t="b">
        <f t="shared" si="633"/>
        <v>1</v>
      </c>
      <c r="Y1951" s="2" t="b">
        <f t="shared" si="634"/>
        <v>0</v>
      </c>
      <c r="Z1951" s="2" t="b">
        <f t="shared" si="635"/>
        <v>0</v>
      </c>
      <c r="AA1951" s="2" t="b">
        <f t="shared" si="636"/>
        <v>0</v>
      </c>
      <c r="AB1951" s="2" t="b">
        <f t="shared" si="637"/>
        <v>0</v>
      </c>
      <c r="AC1951" s="2" t="b">
        <f t="shared" si="638"/>
        <v>0</v>
      </c>
      <c r="AD1951" s="2" t="b">
        <f t="shared" si="639"/>
        <v>0</v>
      </c>
      <c r="AE1951" s="2" t="b">
        <f t="shared" si="640"/>
        <v>0</v>
      </c>
      <c r="AF1951" s="2" t="b">
        <f t="shared" si="641"/>
        <v>0</v>
      </c>
      <c r="AG1951" s="2" t="b">
        <f t="shared" si="642"/>
        <v>0</v>
      </c>
      <c r="AH1951" s="17" t="b">
        <f t="shared" si="643"/>
        <v>0</v>
      </c>
      <c r="AI1951" s="2" t="b">
        <f t="shared" si="644"/>
        <v>0</v>
      </c>
      <c r="AJ1951" s="2" t="b">
        <f t="shared" si="645"/>
        <v>0</v>
      </c>
      <c r="AK1951" s="2" t="b">
        <f t="shared" si="646"/>
        <v>0</v>
      </c>
      <c r="AL1951" s="2" t="b">
        <f t="shared" si="647"/>
        <v>0</v>
      </c>
      <c r="AM1951" s="2" t="b">
        <f t="shared" si="648"/>
        <v>0</v>
      </c>
      <c r="AN1951" s="2" t="b">
        <f t="shared" si="649"/>
        <v>0</v>
      </c>
      <c r="AO1951" s="2" t="b">
        <v>0</v>
      </c>
      <c r="AP1951" s="2" t="b">
        <f t="shared" si="650"/>
        <v>1</v>
      </c>
      <c r="AQ1951" s="2" t="b">
        <v>0</v>
      </c>
      <c r="AR1951" s="2">
        <v>4</v>
      </c>
      <c r="AS1951" s="2" t="s">
        <v>5616</v>
      </c>
      <c r="AT1951" s="2">
        <v>12</v>
      </c>
      <c r="AU1951" s="2">
        <v>32</v>
      </c>
      <c r="AV1951" s="2">
        <v>52</v>
      </c>
      <c r="AW1951" s="2">
        <v>61</v>
      </c>
      <c r="AX1951" s="2" t="s">
        <v>5617</v>
      </c>
      <c r="BP1951" s="5"/>
      <c r="BQ1951" s="5"/>
      <c r="BR1951" s="5"/>
      <c r="BS1951" s="5"/>
      <c r="BT1951" s="5"/>
      <c r="BU1951" s="5"/>
      <c r="BV1951" s="5"/>
      <c r="BW1951" s="5"/>
      <c r="BX1951" s="5"/>
      <c r="BY1951" s="5"/>
      <c r="BZ1951" s="5"/>
      <c r="CA1951" s="5"/>
      <c r="CB1951" s="5"/>
      <c r="CC1951" s="5"/>
      <c r="CD1951" s="5"/>
      <c r="CE1951" s="5"/>
    </row>
    <row r="1952" spans="1:85" s="2" customFormat="1" hidden="1" x14ac:dyDescent="0.25">
      <c r="L1952" s="11" t="s">
        <v>5406</v>
      </c>
      <c r="M1952" s="2" t="s">
        <v>5407</v>
      </c>
      <c r="N1952" s="2">
        <v>28</v>
      </c>
      <c r="O1952" s="2">
        <v>1</v>
      </c>
      <c r="P1952" s="3">
        <v>41791.48541666667</v>
      </c>
      <c r="Q1952" s="2" t="s">
        <v>11</v>
      </c>
      <c r="R1952" s="2" t="s">
        <v>5159</v>
      </c>
      <c r="S1952" s="2" t="s">
        <v>5408</v>
      </c>
      <c r="T1952" s="2" t="s">
        <v>199</v>
      </c>
      <c r="U1952" s="2">
        <f t="shared" si="630"/>
        <v>3</v>
      </c>
      <c r="V1952" s="2" t="b">
        <f t="shared" si="631"/>
        <v>1</v>
      </c>
      <c r="W1952" s="17" t="b">
        <f t="shared" si="632"/>
        <v>0</v>
      </c>
      <c r="X1952" s="2" t="b">
        <f t="shared" si="633"/>
        <v>1</v>
      </c>
      <c r="Y1952" s="2" t="b">
        <f t="shared" si="634"/>
        <v>0</v>
      </c>
      <c r="Z1952" s="2" t="b">
        <f t="shared" si="635"/>
        <v>0</v>
      </c>
      <c r="AA1952" s="2" t="b">
        <f t="shared" si="636"/>
        <v>0</v>
      </c>
      <c r="AB1952" s="2" t="b">
        <f t="shared" si="637"/>
        <v>1</v>
      </c>
      <c r="AC1952" s="2" t="b">
        <f t="shared" si="638"/>
        <v>0</v>
      </c>
      <c r="AD1952" s="2" t="b">
        <f t="shared" si="639"/>
        <v>0</v>
      </c>
      <c r="AE1952" s="2" t="b">
        <f t="shared" si="640"/>
        <v>0</v>
      </c>
      <c r="AF1952" s="2" t="b">
        <f t="shared" si="641"/>
        <v>0</v>
      </c>
      <c r="AG1952" s="2" t="b">
        <f t="shared" si="642"/>
        <v>0</v>
      </c>
      <c r="AH1952" s="17" t="b">
        <f t="shared" si="643"/>
        <v>0</v>
      </c>
      <c r="AI1952" s="2" t="b">
        <f t="shared" si="644"/>
        <v>0</v>
      </c>
      <c r="AJ1952" s="2" t="b">
        <f t="shared" si="645"/>
        <v>0</v>
      </c>
      <c r="AK1952" s="2" t="b">
        <f t="shared" si="646"/>
        <v>0</v>
      </c>
      <c r="AL1952" s="2" t="b">
        <f t="shared" si="647"/>
        <v>0</v>
      </c>
      <c r="AM1952" s="2" t="b">
        <f t="shared" si="648"/>
        <v>0</v>
      </c>
      <c r="AN1952" s="2" t="b">
        <f t="shared" si="649"/>
        <v>0</v>
      </c>
      <c r="AO1952" s="2" t="b">
        <v>0</v>
      </c>
      <c r="AP1952" s="2" t="b">
        <f t="shared" si="650"/>
        <v>0</v>
      </c>
      <c r="AQ1952" s="2" t="b">
        <v>0</v>
      </c>
      <c r="AR1952" s="2">
        <v>1</v>
      </c>
      <c r="AS1952" s="2">
        <v>4</v>
      </c>
      <c r="AT1952" s="2">
        <v>8</v>
      </c>
      <c r="AU1952" s="2">
        <v>9</v>
      </c>
      <c r="AV1952" s="2" t="s">
        <v>5615</v>
      </c>
      <c r="BP1952" s="7"/>
    </row>
    <row r="1953" spans="1:83" s="2" customFormat="1" hidden="1" x14ac:dyDescent="0.25">
      <c r="L1953" s="11" t="s">
        <v>5260</v>
      </c>
      <c r="M1953" s="2" t="s">
        <v>5261</v>
      </c>
      <c r="N1953" s="2">
        <v>2012</v>
      </c>
      <c r="O1953" s="2">
        <v>1</v>
      </c>
      <c r="P1953" s="3">
        <v>40909.495138888888</v>
      </c>
      <c r="Q1953" s="2" t="s">
        <v>11</v>
      </c>
      <c r="R1953" s="2" t="s">
        <v>5159</v>
      </c>
      <c r="S1953" s="2" t="s">
        <v>5262</v>
      </c>
      <c r="U1953" s="2">
        <f t="shared" si="630"/>
        <v>1</v>
      </c>
      <c r="V1953" s="2" t="b">
        <f t="shared" si="631"/>
        <v>1</v>
      </c>
      <c r="W1953" s="17" t="b">
        <f t="shared" si="632"/>
        <v>0</v>
      </c>
      <c r="X1953" s="2" t="b">
        <f t="shared" si="633"/>
        <v>0</v>
      </c>
      <c r="Y1953" s="2" t="b">
        <f t="shared" si="634"/>
        <v>0</v>
      </c>
      <c r="Z1953" s="2" t="b">
        <f t="shared" si="635"/>
        <v>0</v>
      </c>
      <c r="AA1953" s="2" t="b">
        <f t="shared" si="636"/>
        <v>0</v>
      </c>
      <c r="AB1953" s="2" t="b">
        <f t="shared" si="637"/>
        <v>0</v>
      </c>
      <c r="AC1953" s="2" t="b">
        <f t="shared" si="638"/>
        <v>0</v>
      </c>
      <c r="AD1953" s="2" t="b">
        <f t="shared" si="639"/>
        <v>0</v>
      </c>
      <c r="AE1953" s="2" t="b">
        <f t="shared" si="640"/>
        <v>0</v>
      </c>
      <c r="AF1953" s="2" t="b">
        <f t="shared" si="641"/>
        <v>0</v>
      </c>
      <c r="AG1953" s="2" t="b">
        <f t="shared" si="642"/>
        <v>0</v>
      </c>
      <c r="AH1953" s="17" t="b">
        <f t="shared" si="643"/>
        <v>0</v>
      </c>
      <c r="AI1953" s="2" t="b">
        <f t="shared" si="644"/>
        <v>0</v>
      </c>
      <c r="AJ1953" s="2" t="b">
        <f t="shared" si="645"/>
        <v>0</v>
      </c>
      <c r="AK1953" s="2" t="b">
        <f t="shared" si="646"/>
        <v>0</v>
      </c>
      <c r="AL1953" s="2" t="b">
        <f t="shared" si="647"/>
        <v>0</v>
      </c>
      <c r="AM1953" s="2" t="b">
        <f t="shared" si="648"/>
        <v>0</v>
      </c>
      <c r="AN1953" s="2" t="b">
        <f t="shared" si="649"/>
        <v>0</v>
      </c>
      <c r="AO1953" s="2" t="b">
        <v>0</v>
      </c>
      <c r="AP1953" s="2" t="b">
        <f t="shared" si="650"/>
        <v>0</v>
      </c>
      <c r="AQ1953" s="2" t="b">
        <v>0</v>
      </c>
      <c r="AR1953" s="2">
        <v>1</v>
      </c>
      <c r="AS1953" s="2" t="s">
        <v>5615</v>
      </c>
      <c r="AT1953" s="2">
        <v>12</v>
      </c>
      <c r="BP1953" s="7"/>
      <c r="BQ1953" s="7"/>
      <c r="BR1953" s="7"/>
      <c r="BS1953" s="7"/>
      <c r="BT1953" s="7"/>
      <c r="BU1953" s="7"/>
      <c r="BV1953" s="7"/>
      <c r="BW1953" s="7"/>
      <c r="BX1953" s="7"/>
      <c r="BY1953" s="7"/>
      <c r="BZ1953" s="7"/>
      <c r="CA1953" s="7"/>
      <c r="CB1953" s="7"/>
      <c r="CC1953" s="7"/>
      <c r="CD1953" s="7"/>
      <c r="CE1953" s="7"/>
    </row>
    <row r="1954" spans="1:83" s="2" customFormat="1" ht="90" hidden="1" x14ac:dyDescent="0.25">
      <c r="A1954" s="42" t="s">
        <v>5669</v>
      </c>
      <c r="B1954" s="42" t="s">
        <v>5693</v>
      </c>
      <c r="C1954" s="42"/>
      <c r="D1954" s="42" t="s">
        <v>5693</v>
      </c>
      <c r="E1954" s="42" t="s">
        <v>6396</v>
      </c>
      <c r="F1954" s="42" t="s">
        <v>5705</v>
      </c>
      <c r="G1954" s="42" t="s">
        <v>6397</v>
      </c>
      <c r="H1954" s="42" t="s">
        <v>6201</v>
      </c>
      <c r="I1954" s="42" t="s">
        <v>6398</v>
      </c>
      <c r="J1954" s="42" t="s">
        <v>6399</v>
      </c>
      <c r="K1954" s="42" t="s">
        <v>6400</v>
      </c>
      <c r="L1954" s="5" t="s">
        <v>5188</v>
      </c>
      <c r="M1954" s="5" t="s">
        <v>5189</v>
      </c>
      <c r="N1954" s="5">
        <v>2012</v>
      </c>
      <c r="O1954" s="5">
        <v>1</v>
      </c>
      <c r="P1954" s="10">
        <v>40909.617361111108</v>
      </c>
      <c r="Q1954" s="5" t="s">
        <v>11</v>
      </c>
      <c r="R1954" s="5" t="s">
        <v>5159</v>
      </c>
      <c r="S1954" s="5" t="s">
        <v>5173</v>
      </c>
      <c r="T1954" s="5" t="s">
        <v>3321</v>
      </c>
      <c r="U1954" s="5">
        <f t="shared" si="630"/>
        <v>7</v>
      </c>
      <c r="V1954" s="5" t="b">
        <f t="shared" si="631"/>
        <v>1</v>
      </c>
      <c r="W1954" s="51" t="b">
        <f t="shared" si="632"/>
        <v>1</v>
      </c>
      <c r="X1954" s="5" t="b">
        <f t="shared" si="633"/>
        <v>1</v>
      </c>
      <c r="Y1954" s="5" t="b">
        <f t="shared" si="634"/>
        <v>0</v>
      </c>
      <c r="Z1954" s="5" t="b">
        <f t="shared" si="635"/>
        <v>0</v>
      </c>
      <c r="AA1954" s="5" t="b">
        <f t="shared" si="636"/>
        <v>0</v>
      </c>
      <c r="AB1954" s="5" t="b">
        <f t="shared" si="637"/>
        <v>1</v>
      </c>
      <c r="AC1954" s="5" t="b">
        <f t="shared" si="638"/>
        <v>1</v>
      </c>
      <c r="AD1954" s="5" t="b">
        <f t="shared" si="639"/>
        <v>1</v>
      </c>
      <c r="AE1954" s="5" t="b">
        <f t="shared" si="640"/>
        <v>0</v>
      </c>
      <c r="AF1954" s="5" t="b">
        <f t="shared" si="641"/>
        <v>0</v>
      </c>
      <c r="AG1954" s="5" t="b">
        <f t="shared" si="642"/>
        <v>1</v>
      </c>
      <c r="AH1954" s="51" t="b">
        <f t="shared" si="643"/>
        <v>0</v>
      </c>
      <c r="AI1954" s="5" t="b">
        <f t="shared" si="644"/>
        <v>0</v>
      </c>
      <c r="AJ1954" s="5" t="b">
        <f t="shared" si="645"/>
        <v>0</v>
      </c>
      <c r="AK1954" s="5" t="b">
        <f t="shared" si="646"/>
        <v>0</v>
      </c>
      <c r="AL1954" s="5" t="b">
        <f t="shared" si="647"/>
        <v>0</v>
      </c>
      <c r="AM1954" s="5" t="b">
        <f t="shared" si="648"/>
        <v>0</v>
      </c>
      <c r="AN1954" s="5" t="b">
        <f t="shared" si="649"/>
        <v>0</v>
      </c>
      <c r="AO1954" s="5" t="b">
        <v>0</v>
      </c>
      <c r="AP1954" s="5" t="b">
        <f t="shared" si="650"/>
        <v>0</v>
      </c>
      <c r="AQ1954" s="5" t="b">
        <v>0</v>
      </c>
      <c r="AR1954" s="2">
        <v>1</v>
      </c>
      <c r="AS1954" s="2">
        <v>2</v>
      </c>
      <c r="AT1954" s="2">
        <v>3</v>
      </c>
      <c r="AU1954" s="2">
        <v>4</v>
      </c>
      <c r="AV1954" s="2">
        <v>8</v>
      </c>
      <c r="AW1954" s="2">
        <v>10</v>
      </c>
      <c r="AX1954" s="2">
        <v>11</v>
      </c>
      <c r="AY1954" s="2">
        <v>12</v>
      </c>
      <c r="AZ1954" s="2">
        <v>15</v>
      </c>
      <c r="BP1954" s="7"/>
      <c r="BQ1954" s="7"/>
      <c r="BR1954" s="7"/>
      <c r="BS1954" s="7"/>
      <c r="BT1954" s="7"/>
      <c r="BU1954" s="7"/>
      <c r="BV1954" s="7"/>
      <c r="BW1954" s="7"/>
      <c r="BX1954" s="7"/>
      <c r="BY1954" s="7"/>
      <c r="BZ1954" s="7"/>
      <c r="CA1954" s="7"/>
      <c r="CB1954" s="7"/>
      <c r="CC1954" s="7"/>
      <c r="CD1954" s="7"/>
      <c r="CE1954" s="7"/>
    </row>
    <row r="1955" spans="1:83" s="2" customFormat="1" hidden="1" x14ac:dyDescent="0.25">
      <c r="L1955" s="11" t="s">
        <v>5409</v>
      </c>
      <c r="M1955" s="2" t="s">
        <v>5410</v>
      </c>
      <c r="N1955" s="2">
        <v>2010</v>
      </c>
      <c r="O1955" s="2">
        <v>1</v>
      </c>
      <c r="P1955" s="4">
        <v>40513</v>
      </c>
      <c r="Q1955" s="2" t="s">
        <v>11</v>
      </c>
      <c r="R1955" s="2" t="s">
        <v>5159</v>
      </c>
      <c r="S1955" s="2" t="s">
        <v>5411</v>
      </c>
      <c r="T1955" s="2" t="s">
        <v>5412</v>
      </c>
      <c r="U1955" s="2">
        <f t="shared" si="630"/>
        <v>1</v>
      </c>
      <c r="V1955" s="2" t="b">
        <f t="shared" si="631"/>
        <v>1</v>
      </c>
      <c r="W1955" s="17" t="b">
        <f t="shared" si="632"/>
        <v>0</v>
      </c>
      <c r="X1955" s="2" t="b">
        <f t="shared" si="633"/>
        <v>0</v>
      </c>
      <c r="Y1955" s="2" t="b">
        <f t="shared" si="634"/>
        <v>0</v>
      </c>
      <c r="Z1955" s="2" t="b">
        <f t="shared" si="635"/>
        <v>0</v>
      </c>
      <c r="AA1955" s="2" t="b">
        <f t="shared" si="636"/>
        <v>0</v>
      </c>
      <c r="AB1955" s="2" t="b">
        <f t="shared" si="637"/>
        <v>0</v>
      </c>
      <c r="AC1955" s="2" t="b">
        <f t="shared" si="638"/>
        <v>0</v>
      </c>
      <c r="AD1955" s="2" t="b">
        <f t="shared" si="639"/>
        <v>0</v>
      </c>
      <c r="AE1955" s="2" t="b">
        <f t="shared" si="640"/>
        <v>0</v>
      </c>
      <c r="AF1955" s="2" t="b">
        <f t="shared" si="641"/>
        <v>0</v>
      </c>
      <c r="AG1955" s="2" t="b">
        <f t="shared" si="642"/>
        <v>0</v>
      </c>
      <c r="AH1955" s="17" t="b">
        <f t="shared" si="643"/>
        <v>0</v>
      </c>
      <c r="AI1955" s="2" t="b">
        <f t="shared" si="644"/>
        <v>0</v>
      </c>
      <c r="AJ1955" s="2" t="b">
        <f t="shared" si="645"/>
        <v>0</v>
      </c>
      <c r="AK1955" s="2" t="b">
        <f t="shared" si="646"/>
        <v>0</v>
      </c>
      <c r="AL1955" s="2" t="b">
        <f t="shared" si="647"/>
        <v>0</v>
      </c>
      <c r="AM1955" s="2" t="b">
        <f t="shared" si="648"/>
        <v>0</v>
      </c>
      <c r="AN1955" s="2" t="b">
        <f t="shared" si="649"/>
        <v>0</v>
      </c>
      <c r="AO1955" s="2" t="b">
        <v>0</v>
      </c>
      <c r="AP1955" s="2" t="b">
        <f t="shared" si="650"/>
        <v>0</v>
      </c>
      <c r="AQ1955" s="2" t="b">
        <v>0</v>
      </c>
      <c r="AR1955" s="2">
        <v>1</v>
      </c>
      <c r="AS1955" s="2" t="s">
        <v>5615</v>
      </c>
      <c r="AT1955" s="2">
        <v>12</v>
      </c>
    </row>
    <row r="1956" spans="1:83" s="2" customFormat="1" ht="60" hidden="1" x14ac:dyDescent="0.25">
      <c r="A1956" s="42" t="s">
        <v>5670</v>
      </c>
      <c r="B1956" s="42" t="s">
        <v>5693</v>
      </c>
      <c r="C1956" s="42">
        <v>2015</v>
      </c>
      <c r="D1956" s="42" t="s">
        <v>5705</v>
      </c>
      <c r="E1956" s="42"/>
      <c r="F1956" s="42"/>
      <c r="G1956" s="42"/>
      <c r="H1956" s="42"/>
      <c r="I1956" s="42" t="s">
        <v>6401</v>
      </c>
      <c r="J1956" s="42" t="s">
        <v>6402</v>
      </c>
      <c r="K1956" s="42" t="s">
        <v>6403</v>
      </c>
      <c r="L1956" s="5" t="s">
        <v>5361</v>
      </c>
      <c r="M1956" s="5" t="s">
        <v>5362</v>
      </c>
      <c r="N1956" s="5">
        <v>2012</v>
      </c>
      <c r="O1956" s="5">
        <v>1</v>
      </c>
      <c r="P1956" s="10">
        <v>40909.665972222225</v>
      </c>
      <c r="Q1956" s="5" t="s">
        <v>11</v>
      </c>
      <c r="R1956" s="5" t="s">
        <v>5159</v>
      </c>
      <c r="S1956" s="5" t="s">
        <v>5358</v>
      </c>
      <c r="T1956" s="5" t="s">
        <v>3321</v>
      </c>
      <c r="U1956" s="5">
        <f t="shared" si="630"/>
        <v>7</v>
      </c>
      <c r="V1956" s="5" t="b">
        <f t="shared" si="631"/>
        <v>1</v>
      </c>
      <c r="W1956" s="51" t="b">
        <f t="shared" si="632"/>
        <v>0</v>
      </c>
      <c r="X1956" s="5" t="b">
        <f t="shared" si="633"/>
        <v>0</v>
      </c>
      <c r="Y1956" s="5" t="b">
        <f t="shared" si="634"/>
        <v>0</v>
      </c>
      <c r="Z1956" s="5" t="b">
        <f t="shared" si="635"/>
        <v>1</v>
      </c>
      <c r="AA1956" s="5" t="b">
        <f t="shared" si="636"/>
        <v>1</v>
      </c>
      <c r="AB1956" s="5" t="b">
        <f t="shared" si="637"/>
        <v>1</v>
      </c>
      <c r="AC1956" s="5" t="b">
        <f t="shared" si="638"/>
        <v>0</v>
      </c>
      <c r="AD1956" s="5" t="b">
        <f t="shared" si="639"/>
        <v>1</v>
      </c>
      <c r="AE1956" s="5" t="b">
        <f t="shared" si="640"/>
        <v>1</v>
      </c>
      <c r="AF1956" s="5" t="b">
        <f t="shared" si="641"/>
        <v>0</v>
      </c>
      <c r="AG1956" s="5" t="b">
        <f t="shared" si="642"/>
        <v>1</v>
      </c>
      <c r="AH1956" s="51" t="b">
        <f t="shared" si="643"/>
        <v>0</v>
      </c>
      <c r="AI1956" s="5" t="b">
        <f t="shared" si="644"/>
        <v>0</v>
      </c>
      <c r="AJ1956" s="5" t="b">
        <f t="shared" si="645"/>
        <v>0</v>
      </c>
      <c r="AK1956" s="5" t="b">
        <f t="shared" si="646"/>
        <v>0</v>
      </c>
      <c r="AL1956" s="5" t="b">
        <f t="shared" si="647"/>
        <v>0</v>
      </c>
      <c r="AM1956" s="5" t="b">
        <f t="shared" si="648"/>
        <v>0</v>
      </c>
      <c r="AN1956" s="5" t="b">
        <f t="shared" si="649"/>
        <v>0</v>
      </c>
      <c r="AO1956" s="5" t="b">
        <v>0</v>
      </c>
      <c r="AP1956" s="5" t="b">
        <f t="shared" si="650"/>
        <v>0</v>
      </c>
      <c r="AQ1956" s="5" t="b">
        <v>0</v>
      </c>
      <c r="AR1956" s="2">
        <v>1</v>
      </c>
      <c r="AS1956" s="2">
        <v>6</v>
      </c>
      <c r="AT1956" s="2">
        <v>7</v>
      </c>
      <c r="AU1956" s="2">
        <v>8</v>
      </c>
      <c r="AV1956" s="2">
        <v>11</v>
      </c>
      <c r="AW1956" s="2">
        <v>12</v>
      </c>
      <c r="AX1956" s="2">
        <v>13</v>
      </c>
      <c r="AY1956" s="2">
        <v>15</v>
      </c>
    </row>
    <row r="1957" spans="1:83" s="2" customFormat="1" hidden="1" x14ac:dyDescent="0.25">
      <c r="L1957" s="11" t="s">
        <v>557</v>
      </c>
      <c r="M1957" s="2" t="s">
        <v>558</v>
      </c>
      <c r="N1957" s="7">
        <v>26</v>
      </c>
      <c r="O1957" s="7">
        <v>7</v>
      </c>
      <c r="P1957" s="8">
        <v>41194.367361111108</v>
      </c>
      <c r="Q1957" s="7" t="s">
        <v>11</v>
      </c>
      <c r="R1957" s="7" t="s">
        <v>459</v>
      </c>
      <c r="S1957" s="7" t="s">
        <v>554</v>
      </c>
      <c r="T1957" s="7" t="s">
        <v>484</v>
      </c>
      <c r="U1957" s="2">
        <f t="shared" si="630"/>
        <v>1</v>
      </c>
      <c r="V1957" s="2" t="b">
        <f t="shared" si="631"/>
        <v>0</v>
      </c>
      <c r="W1957" s="17" t="b">
        <f t="shared" si="632"/>
        <v>0</v>
      </c>
      <c r="X1957" s="2" t="b">
        <f t="shared" si="633"/>
        <v>0</v>
      </c>
      <c r="Y1957" s="2" t="b">
        <f t="shared" si="634"/>
        <v>0</v>
      </c>
      <c r="Z1957" s="2" t="b">
        <f t="shared" si="635"/>
        <v>1</v>
      </c>
      <c r="AA1957" s="2" t="b">
        <f t="shared" si="636"/>
        <v>0</v>
      </c>
      <c r="AB1957" s="2" t="b">
        <f t="shared" si="637"/>
        <v>0</v>
      </c>
      <c r="AC1957" s="2" t="b">
        <f t="shared" si="638"/>
        <v>0</v>
      </c>
      <c r="AD1957" s="2" t="b">
        <f t="shared" si="639"/>
        <v>0</v>
      </c>
      <c r="AE1957" s="2" t="b">
        <f t="shared" si="640"/>
        <v>0</v>
      </c>
      <c r="AF1957" s="2" t="b">
        <f t="shared" si="641"/>
        <v>0</v>
      </c>
      <c r="AG1957" s="2" t="b">
        <f t="shared" si="642"/>
        <v>0</v>
      </c>
      <c r="AH1957" s="17" t="b">
        <f t="shared" si="643"/>
        <v>0</v>
      </c>
      <c r="AI1957" s="2" t="b">
        <f t="shared" si="644"/>
        <v>0</v>
      </c>
      <c r="AJ1957" s="2" t="b">
        <f t="shared" si="645"/>
        <v>0</v>
      </c>
      <c r="AK1957" s="2" t="b">
        <f t="shared" si="646"/>
        <v>0</v>
      </c>
      <c r="AL1957" s="2" t="b">
        <f t="shared" si="647"/>
        <v>0</v>
      </c>
      <c r="AM1957" s="2" t="b">
        <f t="shared" si="648"/>
        <v>0</v>
      </c>
      <c r="AN1957" s="2" t="b">
        <f t="shared" si="649"/>
        <v>0</v>
      </c>
      <c r="AO1957" s="2" t="b">
        <v>0</v>
      </c>
      <c r="AP1957" s="2" t="b">
        <f t="shared" si="650"/>
        <v>0</v>
      </c>
      <c r="AQ1957" s="2" t="b">
        <v>0</v>
      </c>
      <c r="AR1957" s="7">
        <v>6</v>
      </c>
      <c r="AS1957" s="7" t="s">
        <v>5615</v>
      </c>
      <c r="AT1957" s="7"/>
      <c r="AU1957" s="7"/>
      <c r="AV1957" s="7"/>
      <c r="AW1957" s="7"/>
      <c r="AX1957" s="7"/>
      <c r="AY1957" s="7"/>
      <c r="AZ1957" s="7"/>
      <c r="BA1957" s="7"/>
      <c r="BB1957" s="7"/>
      <c r="BC1957" s="7"/>
      <c r="BD1957" s="7"/>
      <c r="BE1957" s="7"/>
      <c r="BF1957" s="7"/>
      <c r="BG1957" s="7"/>
      <c r="BH1957" s="7"/>
      <c r="BI1957" s="7"/>
      <c r="BJ1957" s="7"/>
      <c r="BK1957" s="7"/>
      <c r="BL1957" s="7"/>
    </row>
    <row r="1958" spans="1:83" s="2" customFormat="1" ht="30" hidden="1" x14ac:dyDescent="0.25">
      <c r="L1958" s="11" t="s">
        <v>1793</v>
      </c>
      <c r="M1958" s="2" t="s">
        <v>1794</v>
      </c>
      <c r="N1958" s="7">
        <v>2011</v>
      </c>
      <c r="O1958" s="7">
        <v>1</v>
      </c>
      <c r="P1958" s="8">
        <v>40544.375</v>
      </c>
      <c r="Q1958" s="7" t="s">
        <v>11</v>
      </c>
      <c r="R1958" s="7" t="s">
        <v>459</v>
      </c>
      <c r="S1958" s="7" t="s">
        <v>1776</v>
      </c>
      <c r="T1958" s="7" t="s">
        <v>705</v>
      </c>
      <c r="U1958" s="2">
        <f t="shared" si="630"/>
        <v>1</v>
      </c>
      <c r="V1958" s="2" t="b">
        <f t="shared" si="631"/>
        <v>1</v>
      </c>
      <c r="W1958" s="17" t="b">
        <f t="shared" si="632"/>
        <v>0</v>
      </c>
      <c r="X1958" s="2" t="b">
        <f t="shared" si="633"/>
        <v>0</v>
      </c>
      <c r="Y1958" s="2" t="b">
        <f t="shared" si="634"/>
        <v>0</v>
      </c>
      <c r="Z1958" s="2" t="b">
        <f t="shared" si="635"/>
        <v>0</v>
      </c>
      <c r="AA1958" s="2" t="b">
        <f t="shared" si="636"/>
        <v>0</v>
      </c>
      <c r="AB1958" s="2" t="b">
        <f t="shared" si="637"/>
        <v>0</v>
      </c>
      <c r="AC1958" s="2" t="b">
        <f t="shared" si="638"/>
        <v>0</v>
      </c>
      <c r="AD1958" s="2" t="b">
        <f t="shared" si="639"/>
        <v>0</v>
      </c>
      <c r="AE1958" s="2" t="b">
        <f t="shared" si="640"/>
        <v>0</v>
      </c>
      <c r="AF1958" s="2" t="b">
        <f t="shared" si="641"/>
        <v>0</v>
      </c>
      <c r="AG1958" s="2" t="b">
        <f t="shared" si="642"/>
        <v>0</v>
      </c>
      <c r="AH1958" s="17" t="b">
        <f t="shared" si="643"/>
        <v>0</v>
      </c>
      <c r="AI1958" s="2" t="b">
        <f t="shared" si="644"/>
        <v>0</v>
      </c>
      <c r="AJ1958" s="2" t="b">
        <f t="shared" si="645"/>
        <v>0</v>
      </c>
      <c r="AK1958" s="2" t="b">
        <f t="shared" si="646"/>
        <v>0</v>
      </c>
      <c r="AL1958" s="2" t="b">
        <f t="shared" si="647"/>
        <v>0</v>
      </c>
      <c r="AM1958" s="2" t="b">
        <f t="shared" si="648"/>
        <v>0</v>
      </c>
      <c r="AN1958" s="2" t="b">
        <f t="shared" si="649"/>
        <v>0</v>
      </c>
      <c r="AO1958" s="2" t="b">
        <v>0</v>
      </c>
      <c r="AP1958" s="2" t="b">
        <f t="shared" si="650"/>
        <v>0</v>
      </c>
      <c r="AQ1958" s="2" t="b">
        <v>0</v>
      </c>
      <c r="AR1958" s="7">
        <v>1</v>
      </c>
      <c r="AS1958" s="7"/>
      <c r="AT1958" s="7"/>
      <c r="AU1958" s="7"/>
      <c r="AV1958" s="7"/>
      <c r="AW1958" s="7"/>
      <c r="AX1958" s="7"/>
      <c r="AY1958" s="7"/>
      <c r="AZ1958" s="7"/>
      <c r="BA1958" s="7"/>
      <c r="BB1958" s="7"/>
      <c r="BC1958" s="7"/>
      <c r="BD1958" s="7"/>
      <c r="BE1958" s="7"/>
      <c r="BF1958" s="7"/>
      <c r="BG1958" s="7"/>
      <c r="BH1958" s="7"/>
      <c r="BI1958" s="7"/>
      <c r="BJ1958" s="7"/>
      <c r="BK1958" s="7"/>
      <c r="BL1958" s="7"/>
      <c r="BQ1958" s="7"/>
      <c r="BR1958" s="7"/>
      <c r="BS1958" s="7"/>
      <c r="BT1958" s="7"/>
      <c r="BU1958" s="7"/>
      <c r="BV1958" s="7"/>
      <c r="BW1958" s="7"/>
      <c r="BX1958" s="7"/>
      <c r="BY1958" s="7"/>
      <c r="BZ1958" s="7"/>
      <c r="CA1958" s="7"/>
      <c r="CB1958" s="7"/>
      <c r="CC1958" s="7"/>
      <c r="CD1958" s="7"/>
      <c r="CE1958" s="7"/>
    </row>
    <row r="1959" spans="1:83" s="2" customFormat="1" ht="30" hidden="1" x14ac:dyDescent="0.25">
      <c r="B1959" s="7"/>
      <c r="C1959" s="7"/>
      <c r="D1959" s="7"/>
      <c r="E1959" s="7"/>
      <c r="F1959" s="7"/>
      <c r="G1959" s="7"/>
      <c r="H1959" s="7"/>
      <c r="I1959" s="7"/>
      <c r="J1959" s="7"/>
      <c r="K1959" s="7"/>
      <c r="L1959" s="11" t="s">
        <v>537</v>
      </c>
      <c r="M1959" s="2" t="s">
        <v>538</v>
      </c>
      <c r="N1959" s="7">
        <v>2004</v>
      </c>
      <c r="O1959" s="7">
        <v>1</v>
      </c>
      <c r="P1959" s="9">
        <v>37987</v>
      </c>
      <c r="Q1959" s="7" t="s">
        <v>11</v>
      </c>
      <c r="R1959" s="7" t="s">
        <v>459</v>
      </c>
      <c r="S1959" s="7" t="s">
        <v>539</v>
      </c>
      <c r="T1959" s="7" t="s">
        <v>540</v>
      </c>
      <c r="U1959" s="2">
        <f t="shared" si="630"/>
        <v>2</v>
      </c>
      <c r="V1959" s="2" t="b">
        <f t="shared" si="631"/>
        <v>1</v>
      </c>
      <c r="W1959" s="17" t="b">
        <f t="shared" si="632"/>
        <v>0</v>
      </c>
      <c r="X1959" s="2" t="b">
        <f t="shared" si="633"/>
        <v>0</v>
      </c>
      <c r="Y1959" s="2" t="b">
        <f t="shared" si="634"/>
        <v>0</v>
      </c>
      <c r="Z1959" s="2" t="b">
        <f t="shared" si="635"/>
        <v>0</v>
      </c>
      <c r="AA1959" s="2" t="b">
        <f t="shared" si="636"/>
        <v>0</v>
      </c>
      <c r="AB1959" s="2" t="b">
        <f t="shared" si="637"/>
        <v>0</v>
      </c>
      <c r="AC1959" s="2" t="b">
        <f t="shared" si="638"/>
        <v>0</v>
      </c>
      <c r="AD1959" s="2" t="b">
        <f t="shared" si="639"/>
        <v>0</v>
      </c>
      <c r="AE1959" s="2" t="b">
        <f t="shared" si="640"/>
        <v>0</v>
      </c>
      <c r="AF1959" s="2" t="b">
        <f t="shared" si="641"/>
        <v>0</v>
      </c>
      <c r="AG1959" s="2" t="b">
        <f t="shared" si="642"/>
        <v>0</v>
      </c>
      <c r="AH1959" s="17" t="b">
        <f t="shared" si="643"/>
        <v>0</v>
      </c>
      <c r="AI1959" s="2" t="b">
        <f t="shared" si="644"/>
        <v>0</v>
      </c>
      <c r="AJ1959" s="2" t="b">
        <f t="shared" si="645"/>
        <v>0</v>
      </c>
      <c r="AK1959" s="2" t="b">
        <f t="shared" si="646"/>
        <v>0</v>
      </c>
      <c r="AL1959" s="2" t="b">
        <f t="shared" si="647"/>
        <v>0</v>
      </c>
      <c r="AM1959" s="2" t="b">
        <f t="shared" si="648"/>
        <v>0</v>
      </c>
      <c r="AN1959" s="2" t="b">
        <f t="shared" si="649"/>
        <v>1</v>
      </c>
      <c r="AO1959" s="2" t="b">
        <v>0</v>
      </c>
      <c r="AP1959" s="2" t="b">
        <f t="shared" si="650"/>
        <v>0</v>
      </c>
      <c r="AQ1959" s="2" t="b">
        <v>0</v>
      </c>
      <c r="AR1959" s="7">
        <v>1</v>
      </c>
      <c r="AS1959" s="7" t="s">
        <v>5615</v>
      </c>
      <c r="AT1959" s="7">
        <v>48</v>
      </c>
      <c r="AU1959" s="7"/>
      <c r="AV1959" s="7"/>
      <c r="AW1959" s="7"/>
      <c r="AX1959" s="7"/>
      <c r="AY1959" s="7"/>
      <c r="AZ1959" s="7"/>
      <c r="BA1959" s="7"/>
      <c r="BB1959" s="7"/>
      <c r="BC1959" s="7"/>
      <c r="BD1959" s="7"/>
      <c r="BE1959" s="7"/>
      <c r="BF1959" s="7"/>
      <c r="BG1959" s="7"/>
      <c r="BH1959" s="7"/>
      <c r="BI1959" s="7"/>
      <c r="BJ1959" s="7"/>
      <c r="BK1959" s="7"/>
      <c r="BL1959" s="7"/>
    </row>
    <row r="1960" spans="1:83" s="2" customFormat="1" ht="30" hidden="1" x14ac:dyDescent="0.25">
      <c r="B1960" s="7"/>
      <c r="C1960" s="7"/>
      <c r="D1960" s="7"/>
      <c r="E1960" s="7"/>
      <c r="F1960" s="7"/>
      <c r="G1960" s="7"/>
      <c r="H1960" s="7"/>
      <c r="I1960" s="7"/>
      <c r="J1960" s="7"/>
      <c r="K1960" s="7"/>
      <c r="L1960" s="11" t="s">
        <v>1704</v>
      </c>
      <c r="M1960" s="2" t="s">
        <v>1705</v>
      </c>
      <c r="N1960" s="7">
        <v>2011</v>
      </c>
      <c r="O1960" s="7">
        <v>1</v>
      </c>
      <c r="P1960" s="7"/>
      <c r="Q1960" s="7" t="s">
        <v>11</v>
      </c>
      <c r="R1960" s="7" t="s">
        <v>459</v>
      </c>
      <c r="S1960" s="7" t="s">
        <v>1703</v>
      </c>
      <c r="T1960" s="7" t="s">
        <v>782</v>
      </c>
      <c r="U1960" s="2">
        <f t="shared" si="630"/>
        <v>1</v>
      </c>
      <c r="V1960" s="2" t="b">
        <f t="shared" si="631"/>
        <v>1</v>
      </c>
      <c r="W1960" s="17" t="b">
        <f t="shared" si="632"/>
        <v>0</v>
      </c>
      <c r="X1960" s="2" t="b">
        <f t="shared" si="633"/>
        <v>0</v>
      </c>
      <c r="Y1960" s="2" t="b">
        <f t="shared" si="634"/>
        <v>0</v>
      </c>
      <c r="Z1960" s="2" t="b">
        <f t="shared" si="635"/>
        <v>0</v>
      </c>
      <c r="AA1960" s="2" t="b">
        <f t="shared" si="636"/>
        <v>0</v>
      </c>
      <c r="AB1960" s="2" t="b">
        <f t="shared" si="637"/>
        <v>0</v>
      </c>
      <c r="AC1960" s="2" t="b">
        <f t="shared" si="638"/>
        <v>0</v>
      </c>
      <c r="AD1960" s="2" t="b">
        <f t="shared" si="639"/>
        <v>0</v>
      </c>
      <c r="AE1960" s="2" t="b">
        <f t="shared" si="640"/>
        <v>0</v>
      </c>
      <c r="AF1960" s="2" t="b">
        <f t="shared" si="641"/>
        <v>0</v>
      </c>
      <c r="AG1960" s="2" t="b">
        <f t="shared" si="642"/>
        <v>0</v>
      </c>
      <c r="AH1960" s="17" t="b">
        <f t="shared" si="643"/>
        <v>0</v>
      </c>
      <c r="AI1960" s="2" t="b">
        <f t="shared" si="644"/>
        <v>0</v>
      </c>
      <c r="AJ1960" s="2" t="b">
        <f t="shared" si="645"/>
        <v>0</v>
      </c>
      <c r="AK1960" s="2" t="b">
        <f t="shared" si="646"/>
        <v>0</v>
      </c>
      <c r="AL1960" s="2" t="b">
        <f t="shared" si="647"/>
        <v>0</v>
      </c>
      <c r="AM1960" s="2" t="b">
        <f t="shared" si="648"/>
        <v>0</v>
      </c>
      <c r="AN1960" s="2" t="b">
        <f t="shared" si="649"/>
        <v>0</v>
      </c>
      <c r="AO1960" s="2" t="b">
        <v>0</v>
      </c>
      <c r="AP1960" s="2" t="b">
        <f t="shared" si="650"/>
        <v>0</v>
      </c>
      <c r="AQ1960" s="2" t="b">
        <v>0</v>
      </c>
      <c r="AR1960" s="7">
        <v>1</v>
      </c>
      <c r="AS1960" s="7"/>
      <c r="AT1960" s="7"/>
      <c r="AU1960" s="7"/>
      <c r="AV1960" s="7"/>
      <c r="AW1960" s="7"/>
      <c r="AX1960" s="7"/>
      <c r="AY1960" s="7"/>
      <c r="AZ1960" s="7"/>
      <c r="BA1960" s="7"/>
      <c r="BB1960" s="7"/>
      <c r="BC1960" s="7"/>
      <c r="BD1960" s="7"/>
      <c r="BE1960" s="7"/>
      <c r="BF1960" s="7"/>
      <c r="BG1960" s="7"/>
      <c r="BH1960" s="7"/>
      <c r="BI1960" s="7"/>
      <c r="BJ1960" s="7"/>
      <c r="BK1960" s="7"/>
      <c r="BL1960" s="7"/>
    </row>
    <row r="1961" spans="1:83" s="2" customFormat="1" ht="30" hidden="1" x14ac:dyDescent="0.25">
      <c r="B1961" s="7"/>
      <c r="C1961" s="7"/>
      <c r="D1961" s="7"/>
      <c r="E1961" s="7"/>
      <c r="F1961" s="7"/>
      <c r="G1961" s="7"/>
      <c r="H1961" s="7"/>
      <c r="I1961" s="7"/>
      <c r="J1961" s="7"/>
      <c r="K1961" s="7"/>
      <c r="L1961" s="11" t="s">
        <v>1752</v>
      </c>
      <c r="M1961" s="2" t="s">
        <v>1753</v>
      </c>
      <c r="N1961" s="7">
        <v>2012</v>
      </c>
      <c r="O1961" s="7">
        <v>1</v>
      </c>
      <c r="P1961" s="9">
        <v>40909</v>
      </c>
      <c r="Q1961" s="7" t="s">
        <v>11</v>
      </c>
      <c r="R1961" s="7" t="s">
        <v>459</v>
      </c>
      <c r="S1961" s="7" t="s">
        <v>1729</v>
      </c>
      <c r="T1961" s="7" t="s">
        <v>480</v>
      </c>
      <c r="U1961" s="2">
        <f t="shared" si="630"/>
        <v>1</v>
      </c>
      <c r="V1961" s="2" t="b">
        <f t="shared" si="631"/>
        <v>1</v>
      </c>
      <c r="W1961" s="17" t="b">
        <f t="shared" si="632"/>
        <v>0</v>
      </c>
      <c r="X1961" s="2" t="b">
        <f t="shared" si="633"/>
        <v>0</v>
      </c>
      <c r="Y1961" s="2" t="b">
        <f t="shared" si="634"/>
        <v>0</v>
      </c>
      <c r="Z1961" s="2" t="b">
        <f t="shared" si="635"/>
        <v>0</v>
      </c>
      <c r="AA1961" s="2" t="b">
        <f t="shared" si="636"/>
        <v>0</v>
      </c>
      <c r="AB1961" s="2" t="b">
        <f t="shared" si="637"/>
        <v>0</v>
      </c>
      <c r="AC1961" s="2" t="b">
        <f t="shared" si="638"/>
        <v>0</v>
      </c>
      <c r="AD1961" s="2" t="b">
        <f t="shared" si="639"/>
        <v>0</v>
      </c>
      <c r="AE1961" s="2" t="b">
        <f t="shared" si="640"/>
        <v>0</v>
      </c>
      <c r="AF1961" s="2" t="b">
        <f t="shared" si="641"/>
        <v>0</v>
      </c>
      <c r="AG1961" s="2" t="b">
        <f t="shared" si="642"/>
        <v>0</v>
      </c>
      <c r="AH1961" s="17" t="b">
        <f t="shared" si="643"/>
        <v>0</v>
      </c>
      <c r="AI1961" s="2" t="b">
        <f t="shared" si="644"/>
        <v>0</v>
      </c>
      <c r="AJ1961" s="2" t="b">
        <f t="shared" si="645"/>
        <v>0</v>
      </c>
      <c r="AK1961" s="2" t="b">
        <f t="shared" si="646"/>
        <v>0</v>
      </c>
      <c r="AL1961" s="2" t="b">
        <f t="shared" si="647"/>
        <v>0</v>
      </c>
      <c r="AM1961" s="2" t="b">
        <f t="shared" si="648"/>
        <v>0</v>
      </c>
      <c r="AN1961" s="2" t="b">
        <f t="shared" si="649"/>
        <v>0</v>
      </c>
      <c r="AO1961" s="2" t="b">
        <v>0</v>
      </c>
      <c r="AP1961" s="2" t="b">
        <f t="shared" si="650"/>
        <v>0</v>
      </c>
      <c r="AQ1961" s="2" t="b">
        <v>0</v>
      </c>
      <c r="AR1961" s="7">
        <v>1</v>
      </c>
      <c r="AS1961" s="7" t="s">
        <v>5615</v>
      </c>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row>
    <row r="1962" spans="1:83" s="2" customFormat="1" hidden="1" x14ac:dyDescent="0.25">
      <c r="B1962" s="7"/>
      <c r="C1962" s="7"/>
      <c r="D1962" s="7"/>
      <c r="E1962" s="7"/>
      <c r="F1962" s="7"/>
      <c r="G1962" s="7"/>
      <c r="H1962" s="7"/>
      <c r="I1962" s="7"/>
      <c r="J1962" s="7"/>
      <c r="K1962" s="7"/>
      <c r="L1962" s="11" t="s">
        <v>1329</v>
      </c>
      <c r="M1962" s="2" t="s">
        <v>1330</v>
      </c>
      <c r="N1962" s="2">
        <v>2011</v>
      </c>
      <c r="O1962" s="2">
        <v>1</v>
      </c>
      <c r="P1962" s="3">
        <v>40544.6875</v>
      </c>
      <c r="Q1962" s="2" t="s">
        <v>11</v>
      </c>
      <c r="R1962" s="2" t="s">
        <v>459</v>
      </c>
      <c r="S1962" s="2" t="s">
        <v>1331</v>
      </c>
      <c r="T1962" s="2" t="s">
        <v>782</v>
      </c>
      <c r="U1962" s="2">
        <f t="shared" si="630"/>
        <v>1</v>
      </c>
      <c r="V1962" s="2" t="b">
        <f t="shared" si="631"/>
        <v>1</v>
      </c>
      <c r="W1962" s="17" t="b">
        <f t="shared" si="632"/>
        <v>0</v>
      </c>
      <c r="X1962" s="2" t="b">
        <f t="shared" si="633"/>
        <v>0</v>
      </c>
      <c r="Y1962" s="2" t="b">
        <f t="shared" si="634"/>
        <v>0</v>
      </c>
      <c r="Z1962" s="2" t="b">
        <f t="shared" si="635"/>
        <v>0</v>
      </c>
      <c r="AA1962" s="2" t="b">
        <f t="shared" si="636"/>
        <v>0</v>
      </c>
      <c r="AB1962" s="2" t="b">
        <f t="shared" si="637"/>
        <v>0</v>
      </c>
      <c r="AC1962" s="2" t="b">
        <f t="shared" si="638"/>
        <v>0</v>
      </c>
      <c r="AD1962" s="2" t="b">
        <f t="shared" si="639"/>
        <v>0</v>
      </c>
      <c r="AE1962" s="2" t="b">
        <f t="shared" si="640"/>
        <v>0</v>
      </c>
      <c r="AF1962" s="2" t="b">
        <f t="shared" si="641"/>
        <v>0</v>
      </c>
      <c r="AG1962" s="2" t="b">
        <f t="shared" si="642"/>
        <v>0</v>
      </c>
      <c r="AH1962" s="17" t="b">
        <f t="shared" si="643"/>
        <v>0</v>
      </c>
      <c r="AI1962" s="2" t="b">
        <f t="shared" si="644"/>
        <v>0</v>
      </c>
      <c r="AJ1962" s="2" t="b">
        <f t="shared" si="645"/>
        <v>0</v>
      </c>
      <c r="AK1962" s="2" t="b">
        <f t="shared" si="646"/>
        <v>0</v>
      </c>
      <c r="AL1962" s="2" t="b">
        <f t="shared" si="647"/>
        <v>0</v>
      </c>
      <c r="AM1962" s="2" t="b">
        <f t="shared" si="648"/>
        <v>0</v>
      </c>
      <c r="AN1962" s="2" t="b">
        <f t="shared" si="649"/>
        <v>0</v>
      </c>
      <c r="AO1962" s="2" t="b">
        <v>0</v>
      </c>
      <c r="AP1962" s="2" t="b">
        <f t="shared" si="650"/>
        <v>0</v>
      </c>
      <c r="AQ1962" s="2" t="b">
        <v>0</v>
      </c>
      <c r="AR1962" s="2">
        <v>1</v>
      </c>
      <c r="BM1962" s="7"/>
      <c r="BN1962" s="7"/>
      <c r="BO1962" s="7"/>
    </row>
    <row r="1963" spans="1:83" s="2" customFormat="1" hidden="1" x14ac:dyDescent="0.25">
      <c r="B1963" s="7"/>
      <c r="C1963" s="7"/>
      <c r="D1963" s="7"/>
      <c r="E1963" s="7"/>
      <c r="F1963" s="7"/>
      <c r="G1963" s="7"/>
      <c r="H1963" s="7"/>
      <c r="I1963" s="7"/>
      <c r="J1963" s="7"/>
      <c r="K1963" s="7"/>
      <c r="L1963" s="11" t="s">
        <v>1856</v>
      </c>
      <c r="M1963" s="2" t="s">
        <v>1857</v>
      </c>
      <c r="N1963" s="7">
        <v>2008</v>
      </c>
      <c r="O1963" s="7">
        <v>1</v>
      </c>
      <c r="P1963" s="8">
        <v>39448.381944444445</v>
      </c>
      <c r="Q1963" s="7" t="s">
        <v>11</v>
      </c>
      <c r="R1963" s="7" t="s">
        <v>459</v>
      </c>
      <c r="S1963" s="7" t="s">
        <v>1837</v>
      </c>
      <c r="T1963" s="7" t="s">
        <v>818</v>
      </c>
      <c r="U1963" s="2">
        <f t="shared" si="630"/>
        <v>1</v>
      </c>
      <c r="V1963" s="2" t="b">
        <f t="shared" si="631"/>
        <v>1</v>
      </c>
      <c r="W1963" s="17" t="b">
        <f t="shared" si="632"/>
        <v>0</v>
      </c>
      <c r="X1963" s="2" t="b">
        <f t="shared" si="633"/>
        <v>0</v>
      </c>
      <c r="Y1963" s="2" t="b">
        <f t="shared" si="634"/>
        <v>0</v>
      </c>
      <c r="Z1963" s="2" t="b">
        <f t="shared" si="635"/>
        <v>0</v>
      </c>
      <c r="AA1963" s="2" t="b">
        <f t="shared" si="636"/>
        <v>0</v>
      </c>
      <c r="AB1963" s="2" t="b">
        <f t="shared" si="637"/>
        <v>0</v>
      </c>
      <c r="AC1963" s="2" t="b">
        <f t="shared" si="638"/>
        <v>0</v>
      </c>
      <c r="AD1963" s="2" t="b">
        <f t="shared" si="639"/>
        <v>0</v>
      </c>
      <c r="AE1963" s="2" t="b">
        <f t="shared" si="640"/>
        <v>0</v>
      </c>
      <c r="AF1963" s="2" t="b">
        <f t="shared" si="641"/>
        <v>0</v>
      </c>
      <c r="AG1963" s="2" t="b">
        <f t="shared" si="642"/>
        <v>0</v>
      </c>
      <c r="AH1963" s="17" t="b">
        <f t="shared" si="643"/>
        <v>0</v>
      </c>
      <c r="AI1963" s="2" t="b">
        <f t="shared" si="644"/>
        <v>0</v>
      </c>
      <c r="AJ1963" s="2" t="b">
        <f t="shared" si="645"/>
        <v>0</v>
      </c>
      <c r="AK1963" s="2" t="b">
        <f t="shared" si="646"/>
        <v>0</v>
      </c>
      <c r="AL1963" s="2" t="b">
        <f t="shared" si="647"/>
        <v>0</v>
      </c>
      <c r="AM1963" s="2" t="b">
        <f t="shared" si="648"/>
        <v>0</v>
      </c>
      <c r="AN1963" s="2" t="b">
        <f t="shared" si="649"/>
        <v>0</v>
      </c>
      <c r="AO1963" s="2" t="b">
        <v>0</v>
      </c>
      <c r="AP1963" s="2" t="b">
        <f t="shared" si="650"/>
        <v>0</v>
      </c>
      <c r="AQ1963" s="2" t="b">
        <v>0</v>
      </c>
      <c r="AR1963" s="7">
        <v>1</v>
      </c>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row>
    <row r="1964" spans="1:83" s="2" customFormat="1" ht="30" hidden="1" x14ac:dyDescent="0.25">
      <c r="B1964" s="7"/>
      <c r="C1964" s="7"/>
      <c r="D1964" s="7"/>
      <c r="E1964" s="7"/>
      <c r="F1964" s="7"/>
      <c r="G1964" s="7"/>
      <c r="H1964" s="7"/>
      <c r="I1964" s="7"/>
      <c r="J1964" s="7"/>
      <c r="K1964" s="7"/>
      <c r="L1964" s="11" t="s">
        <v>1802</v>
      </c>
      <c r="M1964" s="2" t="s">
        <v>1803</v>
      </c>
      <c r="N1964" s="7">
        <v>2009</v>
      </c>
      <c r="O1964" s="7">
        <v>1</v>
      </c>
      <c r="P1964" s="8">
        <v>39814.679861111108</v>
      </c>
      <c r="Q1964" s="7" t="s">
        <v>11</v>
      </c>
      <c r="R1964" s="7" t="s">
        <v>459</v>
      </c>
      <c r="S1964" s="7" t="s">
        <v>1804</v>
      </c>
      <c r="T1964" s="7" t="s">
        <v>524</v>
      </c>
      <c r="U1964" s="2">
        <f t="shared" si="630"/>
        <v>1</v>
      </c>
      <c r="V1964" s="2" t="b">
        <f t="shared" si="631"/>
        <v>1</v>
      </c>
      <c r="W1964" s="17" t="b">
        <f t="shared" si="632"/>
        <v>0</v>
      </c>
      <c r="X1964" s="2" t="b">
        <f t="shared" si="633"/>
        <v>0</v>
      </c>
      <c r="Y1964" s="2" t="b">
        <f t="shared" si="634"/>
        <v>0</v>
      </c>
      <c r="Z1964" s="2" t="b">
        <f t="shared" si="635"/>
        <v>0</v>
      </c>
      <c r="AA1964" s="2" t="b">
        <f t="shared" si="636"/>
        <v>0</v>
      </c>
      <c r="AB1964" s="2" t="b">
        <f t="shared" si="637"/>
        <v>0</v>
      </c>
      <c r="AC1964" s="2" t="b">
        <f t="shared" si="638"/>
        <v>0</v>
      </c>
      <c r="AD1964" s="2" t="b">
        <f t="shared" si="639"/>
        <v>0</v>
      </c>
      <c r="AE1964" s="2" t="b">
        <f t="shared" si="640"/>
        <v>0</v>
      </c>
      <c r="AF1964" s="2" t="b">
        <f t="shared" si="641"/>
        <v>0</v>
      </c>
      <c r="AG1964" s="2" t="b">
        <f t="shared" si="642"/>
        <v>0</v>
      </c>
      <c r="AH1964" s="17" t="b">
        <f t="shared" si="643"/>
        <v>0</v>
      </c>
      <c r="AI1964" s="2" t="b">
        <f t="shared" si="644"/>
        <v>0</v>
      </c>
      <c r="AJ1964" s="2" t="b">
        <f t="shared" si="645"/>
        <v>0</v>
      </c>
      <c r="AK1964" s="2" t="b">
        <f t="shared" si="646"/>
        <v>0</v>
      </c>
      <c r="AL1964" s="2" t="b">
        <f t="shared" si="647"/>
        <v>0</v>
      </c>
      <c r="AM1964" s="2" t="b">
        <f t="shared" si="648"/>
        <v>0</v>
      </c>
      <c r="AN1964" s="2" t="b">
        <f t="shared" si="649"/>
        <v>0</v>
      </c>
      <c r="AO1964" s="2" t="b">
        <v>0</v>
      </c>
      <c r="AP1964" s="2" t="b">
        <f t="shared" si="650"/>
        <v>0</v>
      </c>
      <c r="AQ1964" s="2" t="b">
        <v>0</v>
      </c>
      <c r="AR1964" s="7">
        <v>1</v>
      </c>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row>
    <row r="1965" spans="1:83" s="2" customFormat="1" hidden="1" x14ac:dyDescent="0.25">
      <c r="B1965" s="7"/>
      <c r="C1965" s="7"/>
      <c r="D1965" s="7"/>
      <c r="E1965" s="7"/>
      <c r="F1965" s="7"/>
      <c r="G1965" s="7"/>
      <c r="H1965" s="7"/>
      <c r="I1965" s="7"/>
      <c r="J1965" s="7"/>
      <c r="K1965" s="7"/>
      <c r="L1965" s="11" t="s">
        <v>3029</v>
      </c>
      <c r="M1965" s="2" t="s">
        <v>3030</v>
      </c>
      <c r="N1965" s="2">
        <v>42</v>
      </c>
      <c r="O1965" s="2">
        <v>1</v>
      </c>
      <c r="P1965" s="3">
        <v>41275.46597222222</v>
      </c>
      <c r="Q1965" s="2" t="s">
        <v>11</v>
      </c>
      <c r="R1965" s="2" t="s">
        <v>459</v>
      </c>
      <c r="S1965" s="2" t="s">
        <v>3027</v>
      </c>
      <c r="T1965" s="2" t="s">
        <v>3028</v>
      </c>
      <c r="U1965" s="2">
        <f t="shared" si="630"/>
        <v>1</v>
      </c>
      <c r="V1965" s="2" t="b">
        <f t="shared" si="631"/>
        <v>1</v>
      </c>
      <c r="W1965" s="17" t="b">
        <f t="shared" si="632"/>
        <v>0</v>
      </c>
      <c r="X1965" s="2" t="b">
        <f t="shared" si="633"/>
        <v>0</v>
      </c>
      <c r="Y1965" s="2" t="b">
        <f t="shared" si="634"/>
        <v>0</v>
      </c>
      <c r="Z1965" s="2" t="b">
        <f t="shared" si="635"/>
        <v>0</v>
      </c>
      <c r="AA1965" s="2" t="b">
        <f t="shared" si="636"/>
        <v>0</v>
      </c>
      <c r="AB1965" s="2" t="b">
        <f t="shared" si="637"/>
        <v>0</v>
      </c>
      <c r="AC1965" s="2" t="b">
        <f t="shared" si="638"/>
        <v>0</v>
      </c>
      <c r="AD1965" s="2" t="b">
        <f t="shared" si="639"/>
        <v>0</v>
      </c>
      <c r="AE1965" s="2" t="b">
        <f t="shared" si="640"/>
        <v>0</v>
      </c>
      <c r="AF1965" s="2" t="b">
        <f t="shared" si="641"/>
        <v>0</v>
      </c>
      <c r="AG1965" s="2" t="b">
        <f t="shared" si="642"/>
        <v>0</v>
      </c>
      <c r="AH1965" s="17" t="b">
        <f t="shared" si="643"/>
        <v>0</v>
      </c>
      <c r="AI1965" s="2" t="b">
        <f t="shared" si="644"/>
        <v>0</v>
      </c>
      <c r="AJ1965" s="2" t="b">
        <f t="shared" si="645"/>
        <v>0</v>
      </c>
      <c r="AK1965" s="2" t="b">
        <f t="shared" si="646"/>
        <v>0</v>
      </c>
      <c r="AL1965" s="2" t="b">
        <f t="shared" si="647"/>
        <v>0</v>
      </c>
      <c r="AM1965" s="2" t="b">
        <f t="shared" si="648"/>
        <v>0</v>
      </c>
      <c r="AN1965" s="2" t="b">
        <f t="shared" si="649"/>
        <v>0</v>
      </c>
      <c r="AO1965" s="2" t="b">
        <v>0</v>
      </c>
      <c r="AP1965" s="2" t="b">
        <f t="shared" si="650"/>
        <v>0</v>
      </c>
      <c r="AQ1965" s="2" t="b">
        <v>0</v>
      </c>
      <c r="AR1965" s="2">
        <v>1</v>
      </c>
      <c r="AS1965" s="2">
        <v>25</v>
      </c>
      <c r="BM1965" s="7"/>
      <c r="BN1965" s="7"/>
      <c r="BO1965" s="7"/>
    </row>
    <row r="1966" spans="1:83" s="2" customFormat="1" ht="30" hidden="1" x14ac:dyDescent="0.25">
      <c r="L1966" s="11" t="s">
        <v>4995</v>
      </c>
      <c r="M1966" s="2" t="s">
        <v>4996</v>
      </c>
      <c r="N1966" s="2">
        <v>2013</v>
      </c>
      <c r="O1966" s="2">
        <v>1</v>
      </c>
      <c r="P1966" s="3">
        <v>41275.404166666667</v>
      </c>
      <c r="Q1966" s="2" t="s">
        <v>4843</v>
      </c>
      <c r="R1966" s="2" t="s">
        <v>4779</v>
      </c>
      <c r="S1966" s="2" t="s">
        <v>4992</v>
      </c>
      <c r="T1966" s="2" t="s">
        <v>4781</v>
      </c>
      <c r="U1966" s="2">
        <f t="shared" si="630"/>
        <v>1</v>
      </c>
      <c r="V1966" s="2" t="b">
        <f t="shared" si="631"/>
        <v>1</v>
      </c>
      <c r="W1966" s="17" t="b">
        <f t="shared" si="632"/>
        <v>0</v>
      </c>
      <c r="X1966" s="2" t="b">
        <f t="shared" si="633"/>
        <v>0</v>
      </c>
      <c r="Y1966" s="2" t="b">
        <f t="shared" si="634"/>
        <v>0</v>
      </c>
      <c r="Z1966" s="2" t="b">
        <f t="shared" si="635"/>
        <v>0</v>
      </c>
      <c r="AA1966" s="2" t="b">
        <f t="shared" si="636"/>
        <v>0</v>
      </c>
      <c r="AB1966" s="2" t="b">
        <f t="shared" si="637"/>
        <v>0</v>
      </c>
      <c r="AC1966" s="2" t="b">
        <f t="shared" si="638"/>
        <v>0</v>
      </c>
      <c r="AD1966" s="2" t="b">
        <f t="shared" si="639"/>
        <v>0</v>
      </c>
      <c r="AE1966" s="2" t="b">
        <f t="shared" si="640"/>
        <v>0</v>
      </c>
      <c r="AF1966" s="2" t="b">
        <f t="shared" si="641"/>
        <v>0</v>
      </c>
      <c r="AG1966" s="2" t="b">
        <f t="shared" si="642"/>
        <v>0</v>
      </c>
      <c r="AH1966" s="17" t="b">
        <f t="shared" si="643"/>
        <v>0</v>
      </c>
      <c r="AI1966" s="2" t="b">
        <f t="shared" si="644"/>
        <v>0</v>
      </c>
      <c r="AJ1966" s="2" t="b">
        <f t="shared" si="645"/>
        <v>0</v>
      </c>
      <c r="AK1966" s="2" t="b">
        <f t="shared" si="646"/>
        <v>0</v>
      </c>
      <c r="AL1966" s="2" t="b">
        <f t="shared" si="647"/>
        <v>0</v>
      </c>
      <c r="AM1966" s="2" t="b">
        <f t="shared" si="648"/>
        <v>0</v>
      </c>
      <c r="AN1966" s="2" t="b">
        <f t="shared" si="649"/>
        <v>0</v>
      </c>
      <c r="AO1966" s="2" t="b">
        <v>0</v>
      </c>
      <c r="AP1966" s="2" t="b">
        <f t="shared" si="650"/>
        <v>0</v>
      </c>
      <c r="AQ1966" s="2" t="b">
        <v>0</v>
      </c>
      <c r="AR1966" s="2">
        <v>1</v>
      </c>
      <c r="BP1966" s="7"/>
      <c r="BQ1966" s="7"/>
      <c r="BR1966" s="7"/>
      <c r="BS1966" s="7"/>
      <c r="BT1966" s="7"/>
      <c r="BU1966" s="7"/>
      <c r="BV1966" s="7"/>
      <c r="BW1966" s="7"/>
      <c r="BX1966" s="7"/>
      <c r="BY1966" s="7"/>
      <c r="BZ1966" s="7"/>
      <c r="CA1966" s="7"/>
      <c r="CB1966" s="7"/>
      <c r="CC1966" s="7"/>
      <c r="CD1966" s="7"/>
      <c r="CE1966" s="7"/>
    </row>
    <row r="1967" spans="1:83" s="2" customFormat="1" hidden="1" x14ac:dyDescent="0.25">
      <c r="L1967" s="15">
        <v>2010349005</v>
      </c>
      <c r="M1967" s="12" t="s">
        <v>5581</v>
      </c>
      <c r="Q1967" s="13" t="s">
        <v>5439</v>
      </c>
      <c r="R1967" s="2" t="s">
        <v>5440</v>
      </c>
      <c r="T1967" s="13" t="s">
        <v>5443</v>
      </c>
      <c r="U1967" s="2">
        <f t="shared" si="630"/>
        <v>2</v>
      </c>
      <c r="V1967" s="2" t="b">
        <f t="shared" si="631"/>
        <v>1</v>
      </c>
      <c r="W1967" s="17" t="b">
        <f t="shared" si="632"/>
        <v>1</v>
      </c>
      <c r="X1967" s="2" t="b">
        <f t="shared" si="633"/>
        <v>0</v>
      </c>
      <c r="Y1967" s="2" t="b">
        <f t="shared" si="634"/>
        <v>0</v>
      </c>
      <c r="Z1967" s="2" t="b">
        <f t="shared" si="635"/>
        <v>0</v>
      </c>
      <c r="AA1967" s="2" t="b">
        <f t="shared" si="636"/>
        <v>0</v>
      </c>
      <c r="AB1967" s="2" t="b">
        <f t="shared" si="637"/>
        <v>0</v>
      </c>
      <c r="AC1967" s="2" t="b">
        <f t="shared" si="638"/>
        <v>0</v>
      </c>
      <c r="AD1967" s="2" t="b">
        <f t="shared" si="639"/>
        <v>0</v>
      </c>
      <c r="AE1967" s="2" t="b">
        <f t="shared" si="640"/>
        <v>0</v>
      </c>
      <c r="AF1967" s="2" t="b">
        <f t="shared" si="641"/>
        <v>0</v>
      </c>
      <c r="AG1967" s="2" t="b">
        <f t="shared" si="642"/>
        <v>0</v>
      </c>
      <c r="AH1967" s="17" t="b">
        <f t="shared" si="643"/>
        <v>0</v>
      </c>
      <c r="AI1967" s="2" t="b">
        <f t="shared" si="644"/>
        <v>0</v>
      </c>
      <c r="AJ1967" s="2" t="b">
        <f t="shared" si="645"/>
        <v>0</v>
      </c>
      <c r="AK1967" s="2" t="b">
        <f t="shared" si="646"/>
        <v>0</v>
      </c>
      <c r="AL1967" s="2" t="b">
        <f t="shared" si="647"/>
        <v>0</v>
      </c>
      <c r="AM1967" s="2" t="b">
        <f t="shared" si="648"/>
        <v>0</v>
      </c>
      <c r="AN1967" s="2" t="b">
        <f t="shared" si="649"/>
        <v>0</v>
      </c>
      <c r="AO1967" s="2" t="b">
        <v>0</v>
      </c>
      <c r="AP1967" s="2" t="b">
        <f t="shared" si="650"/>
        <v>0</v>
      </c>
      <c r="AQ1967" s="41" t="b">
        <v>0</v>
      </c>
      <c r="AR1967" s="2">
        <v>1</v>
      </c>
      <c r="AS1967" s="2">
        <v>2</v>
      </c>
      <c r="AT1967" s="2" t="s">
        <v>199</v>
      </c>
      <c r="AU1967" s="2">
        <v>0</v>
      </c>
      <c r="BP1967" s="7"/>
      <c r="BQ1967" s="7"/>
      <c r="BR1967" s="7"/>
      <c r="BS1967" s="7"/>
      <c r="BT1967" s="7"/>
      <c r="BU1967" s="7"/>
      <c r="BV1967" s="7"/>
      <c r="BW1967" s="7"/>
      <c r="BX1967" s="7"/>
      <c r="BY1967" s="7"/>
      <c r="BZ1967" s="7"/>
      <c r="CA1967" s="7"/>
      <c r="CB1967" s="7"/>
      <c r="CC1967" s="7"/>
      <c r="CD1967" s="7"/>
      <c r="CE1967" s="7"/>
    </row>
    <row r="1968" spans="1:83" s="2" customFormat="1" ht="30" hidden="1" x14ac:dyDescent="0.25">
      <c r="L1968" s="11" t="s">
        <v>252</v>
      </c>
      <c r="M1968" s="2" t="s">
        <v>253</v>
      </c>
      <c r="N1968" s="2">
        <v>2015</v>
      </c>
      <c r="O1968" s="2">
        <v>1</v>
      </c>
      <c r="P1968" s="4">
        <v>42005</v>
      </c>
      <c r="Q1968" s="2" t="s">
        <v>11</v>
      </c>
      <c r="R1968" s="2" t="s">
        <v>9</v>
      </c>
      <c r="S1968" s="2" t="s">
        <v>254</v>
      </c>
      <c r="T1968" s="2" t="s">
        <v>13</v>
      </c>
      <c r="U1968" s="2">
        <f t="shared" si="630"/>
        <v>1</v>
      </c>
      <c r="V1968" s="2" t="b">
        <f t="shared" si="631"/>
        <v>0</v>
      </c>
      <c r="W1968" s="17" t="b">
        <f t="shared" si="632"/>
        <v>0</v>
      </c>
      <c r="X1968" s="2" t="b">
        <f t="shared" si="633"/>
        <v>0</v>
      </c>
      <c r="Y1968" s="2" t="b">
        <f t="shared" si="634"/>
        <v>0</v>
      </c>
      <c r="Z1968" s="2" t="b">
        <f t="shared" si="635"/>
        <v>1</v>
      </c>
      <c r="AA1968" s="2" t="b">
        <f t="shared" si="636"/>
        <v>0</v>
      </c>
      <c r="AB1968" s="2" t="b">
        <f t="shared" si="637"/>
        <v>0</v>
      </c>
      <c r="AC1968" s="2" t="b">
        <f t="shared" si="638"/>
        <v>0</v>
      </c>
      <c r="AD1968" s="2" t="b">
        <f t="shared" si="639"/>
        <v>0</v>
      </c>
      <c r="AE1968" s="2" t="b">
        <f t="shared" si="640"/>
        <v>0</v>
      </c>
      <c r="AF1968" s="2" t="b">
        <f t="shared" si="641"/>
        <v>0</v>
      </c>
      <c r="AG1968" s="2" t="b">
        <f t="shared" si="642"/>
        <v>0</v>
      </c>
      <c r="AH1968" s="17" t="b">
        <f t="shared" si="643"/>
        <v>0</v>
      </c>
      <c r="AI1968" s="2" t="b">
        <f t="shared" si="644"/>
        <v>0</v>
      </c>
      <c r="AJ1968" s="2" t="b">
        <f t="shared" si="645"/>
        <v>0</v>
      </c>
      <c r="AK1968" s="2" t="b">
        <f t="shared" si="646"/>
        <v>0</v>
      </c>
      <c r="AL1968" s="2" t="b">
        <f t="shared" si="647"/>
        <v>0</v>
      </c>
      <c r="AM1968" s="2" t="b">
        <f t="shared" si="648"/>
        <v>0</v>
      </c>
      <c r="AN1968" s="2" t="b">
        <f t="shared" si="649"/>
        <v>0</v>
      </c>
      <c r="AO1968" s="2" t="b">
        <v>0</v>
      </c>
      <c r="AP1968" s="2" t="b">
        <f t="shared" si="650"/>
        <v>0</v>
      </c>
      <c r="AQ1968" s="2" t="b">
        <v>0</v>
      </c>
      <c r="AR1968" s="2">
        <v>6</v>
      </c>
      <c r="AS1968" s="2" t="s">
        <v>5615</v>
      </c>
      <c r="BM1968" s="7"/>
      <c r="BN1968" s="7"/>
      <c r="BO1968" s="7"/>
    </row>
    <row r="1969" spans="1:84" s="2" customFormat="1" hidden="1" x14ac:dyDescent="0.25">
      <c r="B1969" s="7"/>
      <c r="C1969" s="7"/>
      <c r="D1969" s="7"/>
      <c r="E1969" s="7"/>
      <c r="F1969" s="7"/>
      <c r="G1969" s="7"/>
      <c r="H1969" s="7"/>
      <c r="I1969" s="7"/>
      <c r="J1969" s="7"/>
      <c r="K1969" s="7"/>
      <c r="L1969" s="11" t="s">
        <v>1289</v>
      </c>
      <c r="M1969" s="2" t="s">
        <v>1290</v>
      </c>
      <c r="N1969" s="2">
        <v>2015</v>
      </c>
      <c r="O1969" s="2">
        <v>1</v>
      </c>
      <c r="P1969" s="4">
        <v>42005</v>
      </c>
      <c r="Q1969" s="2" t="s">
        <v>11</v>
      </c>
      <c r="R1969" s="2" t="s">
        <v>459</v>
      </c>
      <c r="S1969" s="2" t="s">
        <v>1288</v>
      </c>
      <c r="T1969" s="2" t="s">
        <v>484</v>
      </c>
      <c r="U1969" s="2">
        <f t="shared" si="630"/>
        <v>1</v>
      </c>
      <c r="V1969" s="2" t="b">
        <f t="shared" si="631"/>
        <v>1</v>
      </c>
      <c r="W1969" s="17" t="b">
        <f t="shared" si="632"/>
        <v>0</v>
      </c>
      <c r="X1969" s="2" t="b">
        <f t="shared" si="633"/>
        <v>0</v>
      </c>
      <c r="Y1969" s="2" t="b">
        <f t="shared" si="634"/>
        <v>0</v>
      </c>
      <c r="Z1969" s="2" t="b">
        <f t="shared" si="635"/>
        <v>0</v>
      </c>
      <c r="AA1969" s="2" t="b">
        <f t="shared" si="636"/>
        <v>0</v>
      </c>
      <c r="AB1969" s="2" t="b">
        <f t="shared" si="637"/>
        <v>0</v>
      </c>
      <c r="AC1969" s="2" t="b">
        <f t="shared" si="638"/>
        <v>0</v>
      </c>
      <c r="AD1969" s="2" t="b">
        <f t="shared" si="639"/>
        <v>0</v>
      </c>
      <c r="AE1969" s="2" t="b">
        <f t="shared" si="640"/>
        <v>0</v>
      </c>
      <c r="AF1969" s="2" t="b">
        <f t="shared" si="641"/>
        <v>0</v>
      </c>
      <c r="AG1969" s="2" t="b">
        <f t="shared" si="642"/>
        <v>0</v>
      </c>
      <c r="AH1969" s="17" t="b">
        <f t="shared" si="643"/>
        <v>0</v>
      </c>
      <c r="AI1969" s="2" t="b">
        <f t="shared" si="644"/>
        <v>0</v>
      </c>
      <c r="AJ1969" s="2" t="b">
        <f t="shared" si="645"/>
        <v>0</v>
      </c>
      <c r="AK1969" s="2" t="b">
        <f t="shared" si="646"/>
        <v>0</v>
      </c>
      <c r="AL1969" s="2" t="b">
        <f t="shared" si="647"/>
        <v>0</v>
      </c>
      <c r="AM1969" s="2" t="b">
        <f t="shared" si="648"/>
        <v>0</v>
      </c>
      <c r="AN1969" s="2" t="b">
        <f t="shared" si="649"/>
        <v>0</v>
      </c>
      <c r="AO1969" s="2" t="b">
        <v>0</v>
      </c>
      <c r="AP1969" s="2" t="b">
        <f t="shared" si="650"/>
        <v>0</v>
      </c>
      <c r="AQ1969" s="2" t="b">
        <v>0</v>
      </c>
      <c r="AR1969" s="2">
        <v>1</v>
      </c>
      <c r="BM1969" s="7"/>
      <c r="BN1969" s="7"/>
      <c r="BO1969" s="7"/>
    </row>
    <row r="1970" spans="1:84" s="2" customFormat="1" hidden="1" x14ac:dyDescent="0.25">
      <c r="L1970" s="11" t="s">
        <v>4762</v>
      </c>
      <c r="M1970" s="2" t="s">
        <v>4763</v>
      </c>
      <c r="N1970" s="2">
        <v>2011</v>
      </c>
      <c r="O1970" s="2">
        <v>1</v>
      </c>
      <c r="P1970" s="4">
        <v>40544</v>
      </c>
      <c r="Q1970" s="2" t="s">
        <v>11</v>
      </c>
      <c r="R1970" s="2" t="s">
        <v>4734</v>
      </c>
      <c r="S1970" s="2" t="s">
        <v>4764</v>
      </c>
      <c r="T1970" s="2" t="s">
        <v>4734</v>
      </c>
      <c r="U1970" s="2">
        <f t="shared" si="630"/>
        <v>1</v>
      </c>
      <c r="V1970" s="2" t="b">
        <f t="shared" si="631"/>
        <v>1</v>
      </c>
      <c r="W1970" s="17" t="b">
        <f t="shared" si="632"/>
        <v>0</v>
      </c>
      <c r="X1970" s="2" t="b">
        <f t="shared" si="633"/>
        <v>0</v>
      </c>
      <c r="Y1970" s="2" t="b">
        <f t="shared" si="634"/>
        <v>0</v>
      </c>
      <c r="Z1970" s="2" t="b">
        <f t="shared" si="635"/>
        <v>0</v>
      </c>
      <c r="AA1970" s="2" t="b">
        <f t="shared" si="636"/>
        <v>0</v>
      </c>
      <c r="AB1970" s="2" t="b">
        <f t="shared" si="637"/>
        <v>0</v>
      </c>
      <c r="AC1970" s="2" t="b">
        <f t="shared" si="638"/>
        <v>0</v>
      </c>
      <c r="AD1970" s="2" t="b">
        <f t="shared" si="639"/>
        <v>0</v>
      </c>
      <c r="AE1970" s="2" t="b">
        <f t="shared" si="640"/>
        <v>0</v>
      </c>
      <c r="AF1970" s="2" t="b">
        <f t="shared" si="641"/>
        <v>0</v>
      </c>
      <c r="AG1970" s="2" t="b">
        <f t="shared" si="642"/>
        <v>0</v>
      </c>
      <c r="AH1970" s="17" t="b">
        <f t="shared" si="643"/>
        <v>0</v>
      </c>
      <c r="AI1970" s="2" t="b">
        <f t="shared" si="644"/>
        <v>0</v>
      </c>
      <c r="AJ1970" s="2" t="b">
        <f t="shared" si="645"/>
        <v>0</v>
      </c>
      <c r="AK1970" s="2" t="b">
        <f t="shared" si="646"/>
        <v>0</v>
      </c>
      <c r="AL1970" s="2" t="b">
        <f t="shared" si="647"/>
        <v>0</v>
      </c>
      <c r="AM1970" s="2" t="b">
        <f t="shared" si="648"/>
        <v>0</v>
      </c>
      <c r="AN1970" s="2" t="b">
        <f t="shared" si="649"/>
        <v>0</v>
      </c>
      <c r="AO1970" s="2" t="b">
        <v>0</v>
      </c>
      <c r="AP1970" s="2" t="b">
        <f t="shared" si="650"/>
        <v>0</v>
      </c>
      <c r="AQ1970" s="2" t="b">
        <v>0</v>
      </c>
      <c r="AR1970" s="2">
        <v>1</v>
      </c>
      <c r="BM1970" s="7"/>
      <c r="BN1970" s="7"/>
      <c r="BO1970" s="7"/>
    </row>
    <row r="1971" spans="1:84" s="2" customFormat="1" hidden="1" x14ac:dyDescent="0.25">
      <c r="L1971" s="11" t="s">
        <v>2317</v>
      </c>
      <c r="M1971" s="2" t="s">
        <v>2318</v>
      </c>
      <c r="N1971" s="7">
        <v>2014</v>
      </c>
      <c r="O1971" s="7">
        <v>1</v>
      </c>
      <c r="P1971" s="8">
        <v>41671.394444444442</v>
      </c>
      <c r="Q1971" s="7" t="s">
        <v>11</v>
      </c>
      <c r="R1971" s="7" t="s">
        <v>459</v>
      </c>
      <c r="S1971" s="7" t="s">
        <v>2308</v>
      </c>
      <c r="T1971" s="7" t="s">
        <v>687</v>
      </c>
      <c r="U1971" s="2">
        <f t="shared" si="630"/>
        <v>1</v>
      </c>
      <c r="V1971" s="2" t="b">
        <f t="shared" si="631"/>
        <v>1</v>
      </c>
      <c r="W1971" s="17" t="b">
        <f t="shared" si="632"/>
        <v>0</v>
      </c>
      <c r="X1971" s="2" t="b">
        <f t="shared" si="633"/>
        <v>0</v>
      </c>
      <c r="Y1971" s="2" t="b">
        <f t="shared" si="634"/>
        <v>0</v>
      </c>
      <c r="Z1971" s="2" t="b">
        <f t="shared" si="635"/>
        <v>0</v>
      </c>
      <c r="AA1971" s="2" t="b">
        <f t="shared" si="636"/>
        <v>0</v>
      </c>
      <c r="AB1971" s="2" t="b">
        <f t="shared" si="637"/>
        <v>0</v>
      </c>
      <c r="AC1971" s="2" t="b">
        <f t="shared" si="638"/>
        <v>0</v>
      </c>
      <c r="AD1971" s="2" t="b">
        <f t="shared" si="639"/>
        <v>0</v>
      </c>
      <c r="AE1971" s="2" t="b">
        <f t="shared" si="640"/>
        <v>0</v>
      </c>
      <c r="AF1971" s="2" t="b">
        <f t="shared" si="641"/>
        <v>0</v>
      </c>
      <c r="AG1971" s="2" t="b">
        <f t="shared" si="642"/>
        <v>0</v>
      </c>
      <c r="AH1971" s="17" t="b">
        <f t="shared" si="643"/>
        <v>0</v>
      </c>
      <c r="AI1971" s="2" t="b">
        <f t="shared" si="644"/>
        <v>0</v>
      </c>
      <c r="AJ1971" s="2" t="b">
        <f t="shared" si="645"/>
        <v>0</v>
      </c>
      <c r="AK1971" s="2" t="b">
        <f t="shared" si="646"/>
        <v>0</v>
      </c>
      <c r="AL1971" s="2" t="b">
        <f t="shared" si="647"/>
        <v>0</v>
      </c>
      <c r="AM1971" s="2" t="b">
        <f t="shared" si="648"/>
        <v>0</v>
      </c>
      <c r="AN1971" s="2" t="b">
        <f t="shared" si="649"/>
        <v>0</v>
      </c>
      <c r="AO1971" s="2" t="b">
        <v>0</v>
      </c>
      <c r="AP1971" s="2" t="b">
        <f t="shared" si="650"/>
        <v>0</v>
      </c>
      <c r="AQ1971" s="2" t="b">
        <v>0</v>
      </c>
      <c r="AR1971" s="7">
        <v>1</v>
      </c>
      <c r="AS1971" s="7" t="s">
        <v>5615</v>
      </c>
      <c r="AT1971" s="7"/>
      <c r="AU1971" s="7"/>
      <c r="AV1971" s="7"/>
      <c r="AW1971" s="7"/>
      <c r="AX1971" s="7"/>
      <c r="AY1971" s="7"/>
      <c r="AZ1971" s="7"/>
      <c r="BA1971" s="7"/>
      <c r="BB1971" s="7"/>
      <c r="BC1971" s="7"/>
      <c r="BD1971" s="7"/>
      <c r="BE1971" s="7"/>
      <c r="BF1971" s="7"/>
      <c r="BG1971" s="7"/>
      <c r="BH1971" s="7"/>
      <c r="BI1971" s="7"/>
      <c r="BJ1971" s="7"/>
      <c r="BK1971" s="7"/>
      <c r="BL1971" s="7"/>
    </row>
    <row r="1972" spans="1:84" s="2" customFormat="1" ht="30" hidden="1" x14ac:dyDescent="0.25">
      <c r="L1972" s="11" t="s">
        <v>3588</v>
      </c>
      <c r="M1972" s="2" t="s">
        <v>3589</v>
      </c>
      <c r="N1972" s="2">
        <v>2010</v>
      </c>
      <c r="O1972" s="2">
        <v>1</v>
      </c>
      <c r="P1972" s="3">
        <v>40269.451388888891</v>
      </c>
      <c r="Q1972" s="2" t="s">
        <v>11</v>
      </c>
      <c r="R1972" s="2" t="s">
        <v>459</v>
      </c>
      <c r="S1972" s="2" t="s">
        <v>3590</v>
      </c>
      <c r="T1972" s="2" t="s">
        <v>1561</v>
      </c>
      <c r="U1972" s="2">
        <f t="shared" si="630"/>
        <v>1</v>
      </c>
      <c r="V1972" s="2" t="b">
        <f t="shared" si="631"/>
        <v>1</v>
      </c>
      <c r="W1972" s="17" t="b">
        <f t="shared" si="632"/>
        <v>0</v>
      </c>
      <c r="X1972" s="2" t="b">
        <f t="shared" si="633"/>
        <v>0</v>
      </c>
      <c r="Y1972" s="2" t="b">
        <f t="shared" si="634"/>
        <v>0</v>
      </c>
      <c r="Z1972" s="2" t="b">
        <f t="shared" si="635"/>
        <v>0</v>
      </c>
      <c r="AA1972" s="2" t="b">
        <f t="shared" si="636"/>
        <v>0</v>
      </c>
      <c r="AB1972" s="2" t="b">
        <f t="shared" si="637"/>
        <v>0</v>
      </c>
      <c r="AC1972" s="2" t="b">
        <f t="shared" si="638"/>
        <v>0</v>
      </c>
      <c r="AD1972" s="2" t="b">
        <f t="shared" si="639"/>
        <v>0</v>
      </c>
      <c r="AE1972" s="2" t="b">
        <f t="shared" si="640"/>
        <v>0</v>
      </c>
      <c r="AF1972" s="2" t="b">
        <f t="shared" si="641"/>
        <v>0</v>
      </c>
      <c r="AG1972" s="2" t="b">
        <f t="shared" si="642"/>
        <v>0</v>
      </c>
      <c r="AH1972" s="17" t="b">
        <f t="shared" si="643"/>
        <v>0</v>
      </c>
      <c r="AI1972" s="2" t="b">
        <f t="shared" si="644"/>
        <v>0</v>
      </c>
      <c r="AJ1972" s="2" t="b">
        <f t="shared" si="645"/>
        <v>0</v>
      </c>
      <c r="AK1972" s="2" t="b">
        <f t="shared" si="646"/>
        <v>0</v>
      </c>
      <c r="AL1972" s="2" t="b">
        <f t="shared" si="647"/>
        <v>0</v>
      </c>
      <c r="AM1972" s="2" t="b">
        <f t="shared" si="648"/>
        <v>0</v>
      </c>
      <c r="AN1972" s="2" t="b">
        <f t="shared" si="649"/>
        <v>0</v>
      </c>
      <c r="AO1972" s="2" t="b">
        <v>0</v>
      </c>
      <c r="AP1972" s="2" t="b">
        <f t="shared" si="650"/>
        <v>0</v>
      </c>
      <c r="AQ1972" s="2" t="b">
        <v>0</v>
      </c>
      <c r="AR1972" s="2">
        <v>1</v>
      </c>
    </row>
    <row r="1973" spans="1:84" s="2" customFormat="1" ht="30" hidden="1" x14ac:dyDescent="0.25">
      <c r="L1973" s="11" t="s">
        <v>675</v>
      </c>
      <c r="M1973" s="2" t="s">
        <v>676</v>
      </c>
      <c r="N1973" s="2">
        <v>2011</v>
      </c>
      <c r="O1973" s="2">
        <v>1</v>
      </c>
      <c r="P1973" s="3">
        <v>40544.490972222222</v>
      </c>
      <c r="Q1973" s="2" t="s">
        <v>11</v>
      </c>
      <c r="R1973" s="2" t="s">
        <v>459</v>
      </c>
      <c r="S1973" s="2" t="s">
        <v>674</v>
      </c>
      <c r="T1973" s="2" t="s">
        <v>471</v>
      </c>
      <c r="U1973" s="2">
        <f t="shared" si="630"/>
        <v>1</v>
      </c>
      <c r="V1973" s="2" t="b">
        <f t="shared" si="631"/>
        <v>1</v>
      </c>
      <c r="W1973" s="17" t="b">
        <f t="shared" si="632"/>
        <v>0</v>
      </c>
      <c r="X1973" s="2" t="b">
        <f t="shared" si="633"/>
        <v>0</v>
      </c>
      <c r="Y1973" s="2" t="b">
        <f t="shared" si="634"/>
        <v>0</v>
      </c>
      <c r="Z1973" s="2" t="b">
        <f t="shared" si="635"/>
        <v>0</v>
      </c>
      <c r="AA1973" s="2" t="b">
        <f t="shared" si="636"/>
        <v>0</v>
      </c>
      <c r="AB1973" s="2" t="b">
        <f t="shared" si="637"/>
        <v>0</v>
      </c>
      <c r="AC1973" s="2" t="b">
        <f t="shared" si="638"/>
        <v>0</v>
      </c>
      <c r="AD1973" s="2" t="b">
        <f t="shared" si="639"/>
        <v>0</v>
      </c>
      <c r="AE1973" s="2" t="b">
        <f t="shared" si="640"/>
        <v>0</v>
      </c>
      <c r="AF1973" s="2" t="b">
        <f t="shared" si="641"/>
        <v>0</v>
      </c>
      <c r="AG1973" s="2" t="b">
        <f t="shared" si="642"/>
        <v>0</v>
      </c>
      <c r="AH1973" s="17" t="b">
        <f t="shared" si="643"/>
        <v>0</v>
      </c>
      <c r="AI1973" s="2" t="b">
        <f t="shared" si="644"/>
        <v>0</v>
      </c>
      <c r="AJ1973" s="2" t="b">
        <f t="shared" si="645"/>
        <v>0</v>
      </c>
      <c r="AK1973" s="2" t="b">
        <f t="shared" si="646"/>
        <v>0</v>
      </c>
      <c r="AL1973" s="2" t="b">
        <f t="shared" si="647"/>
        <v>0</v>
      </c>
      <c r="AM1973" s="2" t="b">
        <f t="shared" si="648"/>
        <v>0</v>
      </c>
      <c r="AN1973" s="2" t="b">
        <f t="shared" si="649"/>
        <v>0</v>
      </c>
      <c r="AO1973" s="2" t="b">
        <v>0</v>
      </c>
      <c r="AP1973" s="2" t="b">
        <f t="shared" si="650"/>
        <v>0</v>
      </c>
      <c r="AQ1973" s="2" t="b">
        <v>0</v>
      </c>
      <c r="AR1973" s="2">
        <v>1</v>
      </c>
      <c r="BP1973" s="7"/>
      <c r="BQ1973" s="7"/>
      <c r="BR1973" s="7"/>
      <c r="BS1973" s="7"/>
      <c r="BT1973" s="7"/>
      <c r="BU1973" s="7"/>
      <c r="BV1973" s="7"/>
      <c r="BW1973" s="7"/>
      <c r="BX1973" s="7"/>
      <c r="BY1973" s="7"/>
      <c r="BZ1973" s="7"/>
      <c r="CA1973" s="7"/>
      <c r="CB1973" s="7"/>
      <c r="CC1973" s="7"/>
      <c r="CD1973" s="7"/>
      <c r="CE1973" s="7"/>
    </row>
    <row r="1974" spans="1:84" s="2" customFormat="1" ht="30" hidden="1" x14ac:dyDescent="0.25">
      <c r="L1974" s="11" t="s">
        <v>4952</v>
      </c>
      <c r="M1974" s="2" t="s">
        <v>4953</v>
      </c>
      <c r="N1974" s="2">
        <v>2014</v>
      </c>
      <c r="O1974" s="2">
        <v>1</v>
      </c>
      <c r="P1974" s="3">
        <v>41821.450694444444</v>
      </c>
      <c r="Q1974" s="2" t="s">
        <v>11</v>
      </c>
      <c r="R1974" s="2" t="s">
        <v>4779</v>
      </c>
      <c r="S1974" s="2" t="s">
        <v>4935</v>
      </c>
      <c r="T1974" s="2" t="s">
        <v>4781</v>
      </c>
      <c r="U1974" s="2">
        <f t="shared" si="630"/>
        <v>1</v>
      </c>
      <c r="V1974" s="2" t="b">
        <f t="shared" si="631"/>
        <v>1</v>
      </c>
      <c r="W1974" s="17" t="b">
        <f t="shared" si="632"/>
        <v>0</v>
      </c>
      <c r="X1974" s="2" t="b">
        <f t="shared" si="633"/>
        <v>0</v>
      </c>
      <c r="Y1974" s="2" t="b">
        <f t="shared" si="634"/>
        <v>0</v>
      </c>
      <c r="Z1974" s="2" t="b">
        <f t="shared" si="635"/>
        <v>0</v>
      </c>
      <c r="AA1974" s="2" t="b">
        <f t="shared" si="636"/>
        <v>0</v>
      </c>
      <c r="AB1974" s="2" t="b">
        <f t="shared" si="637"/>
        <v>0</v>
      </c>
      <c r="AC1974" s="2" t="b">
        <f t="shared" si="638"/>
        <v>0</v>
      </c>
      <c r="AD1974" s="2" t="b">
        <f t="shared" si="639"/>
        <v>0</v>
      </c>
      <c r="AE1974" s="2" t="b">
        <f t="shared" si="640"/>
        <v>0</v>
      </c>
      <c r="AF1974" s="2" t="b">
        <f t="shared" si="641"/>
        <v>0</v>
      </c>
      <c r="AG1974" s="2" t="b">
        <f t="shared" si="642"/>
        <v>0</v>
      </c>
      <c r="AH1974" s="17" t="b">
        <f t="shared" si="643"/>
        <v>0</v>
      </c>
      <c r="AI1974" s="2" t="b">
        <f t="shared" si="644"/>
        <v>0</v>
      </c>
      <c r="AJ1974" s="2" t="b">
        <f t="shared" si="645"/>
        <v>0</v>
      </c>
      <c r="AK1974" s="2" t="b">
        <f t="shared" si="646"/>
        <v>0</v>
      </c>
      <c r="AL1974" s="2" t="b">
        <f t="shared" si="647"/>
        <v>0</v>
      </c>
      <c r="AM1974" s="2" t="b">
        <f t="shared" si="648"/>
        <v>0</v>
      </c>
      <c r="AN1974" s="2" t="b">
        <f t="shared" si="649"/>
        <v>0</v>
      </c>
      <c r="AO1974" s="2" t="b">
        <v>0</v>
      </c>
      <c r="AP1974" s="2" t="b">
        <f t="shared" si="650"/>
        <v>0</v>
      </c>
      <c r="AQ1974" s="2" t="b">
        <v>0</v>
      </c>
      <c r="AR1974" s="2">
        <v>1</v>
      </c>
    </row>
    <row r="1975" spans="1:84" s="2" customFormat="1" ht="30" hidden="1" x14ac:dyDescent="0.25">
      <c r="L1975" s="11" t="s">
        <v>2362</v>
      </c>
      <c r="M1975" s="2" t="s">
        <v>2363</v>
      </c>
      <c r="N1975" s="7">
        <v>2017</v>
      </c>
      <c r="O1975" s="7">
        <v>1</v>
      </c>
      <c r="P1975" s="9">
        <v>42736</v>
      </c>
      <c r="Q1975" s="7" t="s">
        <v>11</v>
      </c>
      <c r="R1975" s="7" t="s">
        <v>459</v>
      </c>
      <c r="S1975" s="7" t="s">
        <v>2359</v>
      </c>
      <c r="T1975" s="7" t="s">
        <v>1180</v>
      </c>
      <c r="U1975" s="2">
        <f t="shared" si="630"/>
        <v>1</v>
      </c>
      <c r="V1975" s="2" t="b">
        <f t="shared" si="631"/>
        <v>1</v>
      </c>
      <c r="W1975" s="17" t="b">
        <f t="shared" si="632"/>
        <v>0</v>
      </c>
      <c r="X1975" s="2" t="b">
        <f t="shared" si="633"/>
        <v>0</v>
      </c>
      <c r="Y1975" s="2" t="b">
        <f t="shared" si="634"/>
        <v>0</v>
      </c>
      <c r="Z1975" s="2" t="b">
        <f t="shared" si="635"/>
        <v>0</v>
      </c>
      <c r="AA1975" s="2" t="b">
        <f t="shared" si="636"/>
        <v>0</v>
      </c>
      <c r="AB1975" s="2" t="b">
        <f t="shared" si="637"/>
        <v>0</v>
      </c>
      <c r="AC1975" s="2" t="b">
        <f t="shared" si="638"/>
        <v>0</v>
      </c>
      <c r="AD1975" s="2" t="b">
        <f t="shared" si="639"/>
        <v>0</v>
      </c>
      <c r="AE1975" s="2" t="b">
        <f t="shared" si="640"/>
        <v>0</v>
      </c>
      <c r="AF1975" s="2" t="b">
        <f t="shared" si="641"/>
        <v>0</v>
      </c>
      <c r="AG1975" s="2" t="b">
        <f t="shared" si="642"/>
        <v>0</v>
      </c>
      <c r="AH1975" s="17" t="b">
        <f t="shared" si="643"/>
        <v>0</v>
      </c>
      <c r="AI1975" s="2" t="b">
        <f t="shared" si="644"/>
        <v>0</v>
      </c>
      <c r="AJ1975" s="2" t="b">
        <f t="shared" si="645"/>
        <v>0</v>
      </c>
      <c r="AK1975" s="2" t="b">
        <f t="shared" si="646"/>
        <v>0</v>
      </c>
      <c r="AL1975" s="2" t="b">
        <f t="shared" si="647"/>
        <v>0</v>
      </c>
      <c r="AM1975" s="2" t="b">
        <f t="shared" si="648"/>
        <v>0</v>
      </c>
      <c r="AN1975" s="2" t="b">
        <f t="shared" si="649"/>
        <v>0</v>
      </c>
      <c r="AO1975" s="2" t="b">
        <v>0</v>
      </c>
      <c r="AP1975" s="2" t="b">
        <f t="shared" si="650"/>
        <v>0</v>
      </c>
      <c r="AQ1975" s="2" t="b">
        <v>0</v>
      </c>
      <c r="AR1975" s="7">
        <v>1</v>
      </c>
      <c r="AS1975" s="7"/>
      <c r="AT1975" s="7"/>
      <c r="AU1975" s="7"/>
      <c r="AV1975" s="7"/>
      <c r="AW1975" s="7"/>
      <c r="AX1975" s="7"/>
      <c r="AY1975" s="7"/>
      <c r="AZ1975" s="7"/>
      <c r="BA1975" s="7"/>
      <c r="BB1975" s="7"/>
      <c r="BC1975" s="7"/>
      <c r="BD1975" s="7"/>
      <c r="BE1975" s="7"/>
      <c r="BF1975" s="7"/>
      <c r="BG1975" s="7"/>
      <c r="BH1975" s="7"/>
      <c r="BI1975" s="7"/>
      <c r="BJ1975" s="7"/>
      <c r="BK1975" s="7"/>
      <c r="BL1975" s="7"/>
      <c r="BP1975" s="5"/>
      <c r="BQ1975" s="5"/>
      <c r="BR1975" s="5"/>
      <c r="BS1975" s="5"/>
      <c r="BT1975" s="5"/>
      <c r="BU1975" s="5"/>
      <c r="BV1975" s="5"/>
      <c r="BW1975" s="5"/>
      <c r="BX1975" s="5"/>
      <c r="BY1975" s="5"/>
      <c r="BZ1975" s="5"/>
      <c r="CA1975" s="5"/>
      <c r="CB1975" s="5"/>
      <c r="CC1975" s="5"/>
      <c r="CD1975" s="5"/>
      <c r="CE1975" s="5"/>
    </row>
    <row r="1976" spans="1:84" s="2" customFormat="1" ht="30" hidden="1" x14ac:dyDescent="0.25">
      <c r="B1976" s="7"/>
      <c r="C1976" s="7"/>
      <c r="D1976" s="7"/>
      <c r="E1976" s="7"/>
      <c r="F1976" s="7"/>
      <c r="G1976" s="7"/>
      <c r="H1976" s="7"/>
      <c r="I1976" s="7"/>
      <c r="J1976" s="7"/>
      <c r="K1976" s="7"/>
      <c r="L1976" s="11" t="s">
        <v>2195</v>
      </c>
      <c r="M1976" s="2" t="s">
        <v>2196</v>
      </c>
      <c r="N1976" s="7">
        <v>2012</v>
      </c>
      <c r="O1976" s="7">
        <v>1</v>
      </c>
      <c r="P1976" s="8">
        <v>40969.4375</v>
      </c>
      <c r="Q1976" s="7" t="s">
        <v>11</v>
      </c>
      <c r="R1976" s="7" t="s">
        <v>459</v>
      </c>
      <c r="S1976" s="7" t="s">
        <v>2186</v>
      </c>
      <c r="T1976" s="7" t="s">
        <v>465</v>
      </c>
      <c r="U1976" s="2">
        <f t="shared" si="630"/>
        <v>1</v>
      </c>
      <c r="V1976" s="2" t="b">
        <f t="shared" si="631"/>
        <v>1</v>
      </c>
      <c r="W1976" s="17" t="b">
        <f t="shared" si="632"/>
        <v>0</v>
      </c>
      <c r="X1976" s="2" t="b">
        <f t="shared" si="633"/>
        <v>0</v>
      </c>
      <c r="Y1976" s="2" t="b">
        <f t="shared" si="634"/>
        <v>0</v>
      </c>
      <c r="Z1976" s="2" t="b">
        <f t="shared" si="635"/>
        <v>0</v>
      </c>
      <c r="AA1976" s="2" t="b">
        <f t="shared" si="636"/>
        <v>0</v>
      </c>
      <c r="AB1976" s="2" t="b">
        <f t="shared" si="637"/>
        <v>0</v>
      </c>
      <c r="AC1976" s="2" t="b">
        <f t="shared" si="638"/>
        <v>0</v>
      </c>
      <c r="AD1976" s="2" t="b">
        <f t="shared" si="639"/>
        <v>0</v>
      </c>
      <c r="AE1976" s="2" t="b">
        <f t="shared" si="640"/>
        <v>0</v>
      </c>
      <c r="AF1976" s="2" t="b">
        <f t="shared" si="641"/>
        <v>0</v>
      </c>
      <c r="AG1976" s="2" t="b">
        <f t="shared" si="642"/>
        <v>0</v>
      </c>
      <c r="AH1976" s="17" t="b">
        <f t="shared" si="643"/>
        <v>0</v>
      </c>
      <c r="AI1976" s="2" t="b">
        <f t="shared" si="644"/>
        <v>0</v>
      </c>
      <c r="AJ1976" s="2" t="b">
        <f t="shared" si="645"/>
        <v>0</v>
      </c>
      <c r="AK1976" s="2" t="b">
        <f t="shared" si="646"/>
        <v>0</v>
      </c>
      <c r="AL1976" s="2" t="b">
        <f t="shared" si="647"/>
        <v>0</v>
      </c>
      <c r="AM1976" s="2" t="b">
        <f t="shared" si="648"/>
        <v>0</v>
      </c>
      <c r="AN1976" s="2" t="b">
        <f t="shared" si="649"/>
        <v>0</v>
      </c>
      <c r="AO1976" s="2" t="b">
        <v>0</v>
      </c>
      <c r="AP1976" s="2" t="b">
        <f t="shared" si="650"/>
        <v>0</v>
      </c>
      <c r="AQ1976" s="2" t="b">
        <v>0</v>
      </c>
      <c r="AR1976" s="7">
        <v>1</v>
      </c>
      <c r="AS1976" s="7"/>
      <c r="AT1976" s="7"/>
      <c r="AU1976" s="7"/>
      <c r="AV1976" s="7"/>
      <c r="AW1976" s="7"/>
      <c r="AX1976" s="7"/>
      <c r="AY1976" s="7"/>
      <c r="AZ1976" s="7"/>
      <c r="BA1976" s="7"/>
      <c r="BB1976" s="7"/>
      <c r="BC1976" s="7"/>
      <c r="BD1976" s="7"/>
      <c r="BE1976" s="7"/>
      <c r="BF1976" s="7"/>
      <c r="BG1976" s="7"/>
      <c r="BH1976" s="7"/>
      <c r="BI1976" s="7"/>
      <c r="BJ1976" s="7"/>
      <c r="BK1976" s="7"/>
      <c r="BL1976" s="7"/>
    </row>
    <row r="1977" spans="1:84" s="2" customFormat="1" ht="45" hidden="1" x14ac:dyDescent="0.25">
      <c r="A1977" s="7"/>
      <c r="L1977" s="11" t="s">
        <v>2289</v>
      </c>
      <c r="M1977" s="2" t="s">
        <v>2290</v>
      </c>
      <c r="N1977" s="7">
        <v>2013</v>
      </c>
      <c r="O1977" s="7">
        <v>1</v>
      </c>
      <c r="P1977" s="8">
        <v>41334.479166666664</v>
      </c>
      <c r="Q1977" s="7" t="s">
        <v>11</v>
      </c>
      <c r="R1977" s="7" t="s">
        <v>459</v>
      </c>
      <c r="S1977" s="7" t="s">
        <v>2291</v>
      </c>
      <c r="T1977" s="7" t="s">
        <v>1011</v>
      </c>
      <c r="U1977" s="2">
        <f t="shared" si="630"/>
        <v>1</v>
      </c>
      <c r="V1977" s="2" t="b">
        <f t="shared" si="631"/>
        <v>1</v>
      </c>
      <c r="W1977" s="17" t="b">
        <f t="shared" si="632"/>
        <v>0</v>
      </c>
      <c r="X1977" s="2" t="b">
        <f t="shared" si="633"/>
        <v>0</v>
      </c>
      <c r="Y1977" s="2" t="b">
        <f t="shared" si="634"/>
        <v>0</v>
      </c>
      <c r="Z1977" s="2" t="b">
        <f t="shared" si="635"/>
        <v>0</v>
      </c>
      <c r="AA1977" s="2" t="b">
        <f t="shared" si="636"/>
        <v>0</v>
      </c>
      <c r="AB1977" s="2" t="b">
        <f t="shared" si="637"/>
        <v>0</v>
      </c>
      <c r="AC1977" s="2" t="b">
        <f t="shared" si="638"/>
        <v>0</v>
      </c>
      <c r="AD1977" s="2" t="b">
        <f t="shared" si="639"/>
        <v>0</v>
      </c>
      <c r="AE1977" s="2" t="b">
        <f t="shared" si="640"/>
        <v>0</v>
      </c>
      <c r="AF1977" s="2" t="b">
        <f t="shared" si="641"/>
        <v>0</v>
      </c>
      <c r="AG1977" s="2" t="b">
        <f t="shared" si="642"/>
        <v>0</v>
      </c>
      <c r="AH1977" s="17" t="b">
        <f t="shared" si="643"/>
        <v>0</v>
      </c>
      <c r="AI1977" s="2" t="b">
        <f t="shared" si="644"/>
        <v>0</v>
      </c>
      <c r="AJ1977" s="2" t="b">
        <f t="shared" si="645"/>
        <v>0</v>
      </c>
      <c r="AK1977" s="2" t="b">
        <f t="shared" si="646"/>
        <v>0</v>
      </c>
      <c r="AL1977" s="2" t="b">
        <f t="shared" si="647"/>
        <v>0</v>
      </c>
      <c r="AM1977" s="2" t="b">
        <f t="shared" si="648"/>
        <v>0</v>
      </c>
      <c r="AN1977" s="2" t="b">
        <f t="shared" si="649"/>
        <v>0</v>
      </c>
      <c r="AO1977" s="2" t="b">
        <v>0</v>
      </c>
      <c r="AP1977" s="2" t="b">
        <f t="shared" si="650"/>
        <v>0</v>
      </c>
      <c r="AQ1977" s="2" t="b">
        <v>0</v>
      </c>
      <c r="AR1977" s="7">
        <v>1</v>
      </c>
      <c r="AS1977" s="7"/>
      <c r="AT1977" s="7"/>
      <c r="AU1977" s="7"/>
      <c r="AV1977" s="7"/>
      <c r="AW1977" s="7"/>
      <c r="AX1977" s="7"/>
      <c r="AY1977" s="7"/>
      <c r="AZ1977" s="7"/>
      <c r="BA1977" s="7"/>
      <c r="BB1977" s="7"/>
      <c r="BC1977" s="7"/>
      <c r="BD1977" s="7"/>
      <c r="BE1977" s="7"/>
      <c r="BF1977" s="7"/>
      <c r="BG1977" s="7"/>
      <c r="BH1977" s="7"/>
      <c r="BI1977" s="7"/>
      <c r="BJ1977" s="7"/>
      <c r="BK1977" s="7"/>
      <c r="BL1977" s="7"/>
    </row>
    <row r="1978" spans="1:84" s="2" customFormat="1" ht="60" hidden="1" x14ac:dyDescent="0.25">
      <c r="A1978" s="7"/>
      <c r="B1978" s="7"/>
      <c r="C1978" s="7"/>
      <c r="D1978" s="7"/>
      <c r="E1978" s="7"/>
      <c r="F1978" s="7"/>
      <c r="G1978" s="7"/>
      <c r="H1978" s="7"/>
      <c r="I1978" s="7"/>
      <c r="J1978" s="7"/>
      <c r="K1978" s="7"/>
      <c r="L1978" s="11" t="s">
        <v>2342</v>
      </c>
      <c r="M1978" s="2" t="s">
        <v>2343</v>
      </c>
      <c r="N1978" s="7">
        <v>2014</v>
      </c>
      <c r="O1978" s="7">
        <v>1</v>
      </c>
      <c r="P1978" s="8">
        <v>41640.379861111112</v>
      </c>
      <c r="Q1978" s="7" t="s">
        <v>11</v>
      </c>
      <c r="R1978" s="7" t="s">
        <v>459</v>
      </c>
      <c r="S1978" s="7" t="s">
        <v>2337</v>
      </c>
      <c r="T1978" s="7" t="s">
        <v>782</v>
      </c>
      <c r="U1978" s="2">
        <f t="shared" si="630"/>
        <v>1</v>
      </c>
      <c r="V1978" s="2" t="b">
        <f t="shared" si="631"/>
        <v>1</v>
      </c>
      <c r="W1978" s="17" t="b">
        <f t="shared" si="632"/>
        <v>0</v>
      </c>
      <c r="X1978" s="2" t="b">
        <f t="shared" si="633"/>
        <v>0</v>
      </c>
      <c r="Y1978" s="2" t="b">
        <f t="shared" si="634"/>
        <v>0</v>
      </c>
      <c r="Z1978" s="2" t="b">
        <f t="shared" si="635"/>
        <v>0</v>
      </c>
      <c r="AA1978" s="2" t="b">
        <f t="shared" si="636"/>
        <v>0</v>
      </c>
      <c r="AB1978" s="2" t="b">
        <f t="shared" si="637"/>
        <v>0</v>
      </c>
      <c r="AC1978" s="2" t="b">
        <f t="shared" si="638"/>
        <v>0</v>
      </c>
      <c r="AD1978" s="2" t="b">
        <f t="shared" si="639"/>
        <v>0</v>
      </c>
      <c r="AE1978" s="2" t="b">
        <f t="shared" si="640"/>
        <v>0</v>
      </c>
      <c r="AF1978" s="2" t="b">
        <f t="shared" si="641"/>
        <v>0</v>
      </c>
      <c r="AG1978" s="2" t="b">
        <f t="shared" si="642"/>
        <v>0</v>
      </c>
      <c r="AH1978" s="17" t="b">
        <f t="shared" si="643"/>
        <v>0</v>
      </c>
      <c r="AI1978" s="2" t="b">
        <f t="shared" si="644"/>
        <v>0</v>
      </c>
      <c r="AJ1978" s="2" t="b">
        <f t="shared" si="645"/>
        <v>0</v>
      </c>
      <c r="AK1978" s="2" t="b">
        <f t="shared" si="646"/>
        <v>0</v>
      </c>
      <c r="AL1978" s="2" t="b">
        <f t="shared" si="647"/>
        <v>0</v>
      </c>
      <c r="AM1978" s="2" t="b">
        <f t="shared" si="648"/>
        <v>0</v>
      </c>
      <c r="AN1978" s="2" t="b">
        <f t="shared" si="649"/>
        <v>0</v>
      </c>
      <c r="AO1978" s="2" t="b">
        <v>0</v>
      </c>
      <c r="AP1978" s="2" t="b">
        <f t="shared" si="650"/>
        <v>0</v>
      </c>
      <c r="AQ1978" s="2" t="b">
        <v>0</v>
      </c>
      <c r="AR1978" s="7">
        <v>1</v>
      </c>
      <c r="AS1978" s="7"/>
      <c r="AT1978" s="7"/>
      <c r="AU1978" s="7"/>
      <c r="AV1978" s="7"/>
      <c r="AW1978" s="7"/>
      <c r="AX1978" s="7"/>
      <c r="AY1978" s="7"/>
      <c r="AZ1978" s="7"/>
      <c r="BA1978" s="7"/>
      <c r="BB1978" s="7"/>
      <c r="BC1978" s="7"/>
      <c r="BD1978" s="7"/>
      <c r="BE1978" s="7"/>
      <c r="BF1978" s="7"/>
      <c r="BG1978" s="7"/>
      <c r="BH1978" s="7"/>
      <c r="BI1978" s="7"/>
      <c r="BJ1978" s="7"/>
      <c r="BK1978" s="7"/>
      <c r="BL1978" s="7"/>
    </row>
    <row r="1979" spans="1:84" s="2" customFormat="1" ht="30" hidden="1" x14ac:dyDescent="0.25">
      <c r="L1979" s="11" t="s">
        <v>5379</v>
      </c>
      <c r="M1979" s="2" t="s">
        <v>5380</v>
      </c>
      <c r="N1979" s="2">
        <v>2017</v>
      </c>
      <c r="O1979" s="2">
        <v>1</v>
      </c>
      <c r="P1979" s="4">
        <v>42736</v>
      </c>
      <c r="Q1979" s="2" t="s">
        <v>11</v>
      </c>
      <c r="R1979" s="2" t="s">
        <v>5159</v>
      </c>
      <c r="S1979" s="2" t="s">
        <v>5381</v>
      </c>
      <c r="T1979" s="2" t="s">
        <v>5382</v>
      </c>
      <c r="U1979" s="2">
        <f t="shared" si="630"/>
        <v>1</v>
      </c>
      <c r="V1979" s="2" t="b">
        <f t="shared" si="631"/>
        <v>1</v>
      </c>
      <c r="W1979" s="17" t="b">
        <f t="shared" si="632"/>
        <v>0</v>
      </c>
      <c r="X1979" s="2" t="b">
        <f t="shared" si="633"/>
        <v>0</v>
      </c>
      <c r="Y1979" s="2" t="b">
        <f t="shared" si="634"/>
        <v>0</v>
      </c>
      <c r="Z1979" s="2" t="b">
        <f t="shared" si="635"/>
        <v>0</v>
      </c>
      <c r="AA1979" s="2" t="b">
        <f t="shared" si="636"/>
        <v>0</v>
      </c>
      <c r="AB1979" s="2" t="b">
        <f t="shared" si="637"/>
        <v>0</v>
      </c>
      <c r="AC1979" s="2" t="b">
        <f t="shared" si="638"/>
        <v>0</v>
      </c>
      <c r="AD1979" s="2" t="b">
        <f t="shared" si="639"/>
        <v>0</v>
      </c>
      <c r="AE1979" s="2" t="b">
        <f t="shared" si="640"/>
        <v>0</v>
      </c>
      <c r="AF1979" s="2" t="b">
        <f t="shared" si="641"/>
        <v>0</v>
      </c>
      <c r="AG1979" s="2" t="b">
        <f t="shared" si="642"/>
        <v>0</v>
      </c>
      <c r="AH1979" s="17" t="b">
        <f t="shared" si="643"/>
        <v>0</v>
      </c>
      <c r="AI1979" s="2" t="b">
        <f t="shared" si="644"/>
        <v>0</v>
      </c>
      <c r="AJ1979" s="2" t="b">
        <f t="shared" si="645"/>
        <v>0</v>
      </c>
      <c r="AK1979" s="2" t="b">
        <f t="shared" si="646"/>
        <v>0</v>
      </c>
      <c r="AL1979" s="2" t="b">
        <f t="shared" si="647"/>
        <v>0</v>
      </c>
      <c r="AM1979" s="2" t="b">
        <f t="shared" si="648"/>
        <v>0</v>
      </c>
      <c r="AN1979" s="2" t="b">
        <f t="shared" si="649"/>
        <v>0</v>
      </c>
      <c r="AO1979" s="2" t="b">
        <v>0</v>
      </c>
      <c r="AP1979" s="2" t="b">
        <f t="shared" si="650"/>
        <v>0</v>
      </c>
      <c r="AQ1979" s="2" t="b">
        <v>0</v>
      </c>
      <c r="AR1979" s="2">
        <v>1</v>
      </c>
    </row>
    <row r="1980" spans="1:84" s="2" customFormat="1" ht="30" hidden="1" x14ac:dyDescent="0.25">
      <c r="A1980" s="7"/>
      <c r="B1980" s="7"/>
      <c r="C1980" s="7"/>
      <c r="D1980" s="7"/>
      <c r="E1980" s="7"/>
      <c r="F1980" s="7"/>
      <c r="G1980" s="7"/>
      <c r="H1980" s="7"/>
      <c r="I1980" s="7"/>
      <c r="J1980" s="7"/>
      <c r="K1980" s="7"/>
      <c r="L1980" s="11" t="s">
        <v>1833</v>
      </c>
      <c r="M1980" s="2" t="s">
        <v>1834</v>
      </c>
      <c r="N1980" s="7">
        <v>2010</v>
      </c>
      <c r="O1980" s="7">
        <v>1</v>
      </c>
      <c r="P1980" s="9">
        <v>40179</v>
      </c>
      <c r="Q1980" s="7" t="s">
        <v>11</v>
      </c>
      <c r="R1980" s="7" t="s">
        <v>459</v>
      </c>
      <c r="S1980" s="7" t="s">
        <v>1830</v>
      </c>
      <c r="T1980" s="7" t="s">
        <v>1434</v>
      </c>
      <c r="U1980" s="2">
        <f t="shared" si="630"/>
        <v>1</v>
      </c>
      <c r="V1980" s="2" t="b">
        <f t="shared" si="631"/>
        <v>1</v>
      </c>
      <c r="W1980" s="17" t="b">
        <f t="shared" si="632"/>
        <v>0</v>
      </c>
      <c r="X1980" s="2" t="b">
        <f t="shared" si="633"/>
        <v>0</v>
      </c>
      <c r="Y1980" s="2" t="b">
        <f t="shared" si="634"/>
        <v>0</v>
      </c>
      <c r="Z1980" s="2" t="b">
        <f t="shared" si="635"/>
        <v>0</v>
      </c>
      <c r="AA1980" s="2" t="b">
        <f t="shared" si="636"/>
        <v>0</v>
      </c>
      <c r="AB1980" s="2" t="b">
        <f t="shared" si="637"/>
        <v>0</v>
      </c>
      <c r="AC1980" s="2" t="b">
        <f t="shared" si="638"/>
        <v>0</v>
      </c>
      <c r="AD1980" s="2" t="b">
        <f t="shared" si="639"/>
        <v>0</v>
      </c>
      <c r="AE1980" s="2" t="b">
        <f t="shared" si="640"/>
        <v>0</v>
      </c>
      <c r="AF1980" s="2" t="b">
        <f t="shared" si="641"/>
        <v>0</v>
      </c>
      <c r="AG1980" s="2" t="b">
        <f t="shared" si="642"/>
        <v>0</v>
      </c>
      <c r="AH1980" s="17" t="b">
        <f t="shared" si="643"/>
        <v>0</v>
      </c>
      <c r="AI1980" s="2" t="b">
        <f t="shared" si="644"/>
        <v>0</v>
      </c>
      <c r="AJ1980" s="2" t="b">
        <f t="shared" si="645"/>
        <v>0</v>
      </c>
      <c r="AK1980" s="2" t="b">
        <f t="shared" si="646"/>
        <v>0</v>
      </c>
      <c r="AL1980" s="2" t="b">
        <f t="shared" si="647"/>
        <v>0</v>
      </c>
      <c r="AM1980" s="2" t="b">
        <f t="shared" si="648"/>
        <v>0</v>
      </c>
      <c r="AN1980" s="2" t="b">
        <f t="shared" si="649"/>
        <v>0</v>
      </c>
      <c r="AO1980" s="2" t="b">
        <v>0</v>
      </c>
      <c r="AP1980" s="2" t="b">
        <f t="shared" si="650"/>
        <v>0</v>
      </c>
      <c r="AQ1980" s="2" t="b">
        <v>0</v>
      </c>
      <c r="AR1980" s="7">
        <v>1</v>
      </c>
      <c r="AS1980" s="7"/>
      <c r="AT1980" s="7"/>
      <c r="AU1980" s="7"/>
      <c r="AV1980" s="7"/>
      <c r="AW1980" s="7"/>
      <c r="AX1980" s="7"/>
      <c r="AY1980" s="7"/>
      <c r="AZ1980" s="7"/>
      <c r="BA1980" s="7"/>
      <c r="BB1980" s="7"/>
      <c r="BC1980" s="7"/>
      <c r="BD1980" s="7"/>
      <c r="BE1980" s="7"/>
      <c r="BF1980" s="7"/>
      <c r="BG1980" s="7"/>
      <c r="BH1980" s="7"/>
      <c r="BI1980" s="7"/>
      <c r="BJ1980" s="7"/>
      <c r="BK1980" s="7"/>
      <c r="BL1980" s="7"/>
    </row>
    <row r="1981" spans="1:84" s="84" customFormat="1" ht="120" x14ac:dyDescent="0.25">
      <c r="A1981" s="75" t="s">
        <v>5668</v>
      </c>
      <c r="B1981" s="75" t="s">
        <v>5689</v>
      </c>
      <c r="C1981" s="75" t="s">
        <v>6409</v>
      </c>
      <c r="D1981" s="90" t="s">
        <v>5693</v>
      </c>
      <c r="E1981" s="90" t="s">
        <v>6410</v>
      </c>
      <c r="F1981" s="90" t="s">
        <v>5693</v>
      </c>
      <c r="G1981" s="90" t="s">
        <v>6411</v>
      </c>
      <c r="H1981" s="90"/>
      <c r="I1981" s="90" t="s">
        <v>6412</v>
      </c>
      <c r="J1981" s="90" t="s">
        <v>6413</v>
      </c>
      <c r="K1981" s="75"/>
      <c r="L1981" s="90" t="s">
        <v>2141</v>
      </c>
      <c r="M1981" s="90" t="s">
        <v>2142</v>
      </c>
      <c r="N1981" s="90">
        <v>2011</v>
      </c>
      <c r="O1981" s="90">
        <v>1</v>
      </c>
      <c r="P1981" s="92">
        <v>40544.671527777777</v>
      </c>
      <c r="Q1981" s="90" t="s">
        <v>11</v>
      </c>
      <c r="R1981" s="90" t="s">
        <v>459</v>
      </c>
      <c r="S1981" s="90" t="s">
        <v>2143</v>
      </c>
      <c r="T1981" s="90" t="s">
        <v>782</v>
      </c>
      <c r="U1981" s="90">
        <f t="shared" si="630"/>
        <v>7</v>
      </c>
      <c r="V1981" s="90" t="b">
        <f t="shared" si="631"/>
        <v>1</v>
      </c>
      <c r="W1981" s="90" t="b">
        <f t="shared" si="632"/>
        <v>0</v>
      </c>
      <c r="X1981" s="90" t="b">
        <f t="shared" si="633"/>
        <v>1</v>
      </c>
      <c r="Y1981" s="90" t="b">
        <f t="shared" si="634"/>
        <v>0</v>
      </c>
      <c r="Z1981" s="90" t="b">
        <f t="shared" si="635"/>
        <v>0</v>
      </c>
      <c r="AA1981" s="90" t="b">
        <f t="shared" si="636"/>
        <v>1</v>
      </c>
      <c r="AB1981" s="90" t="b">
        <f t="shared" si="637"/>
        <v>1</v>
      </c>
      <c r="AC1981" s="90" t="b">
        <f t="shared" si="638"/>
        <v>1</v>
      </c>
      <c r="AD1981" s="90" t="b">
        <f t="shared" si="639"/>
        <v>0</v>
      </c>
      <c r="AE1981" s="90" t="b">
        <f t="shared" si="640"/>
        <v>0</v>
      </c>
      <c r="AF1981" s="90" t="b">
        <f t="shared" si="641"/>
        <v>0</v>
      </c>
      <c r="AG1981" s="90" t="b">
        <f t="shared" si="642"/>
        <v>1</v>
      </c>
      <c r="AH1981" s="90" t="b">
        <f t="shared" si="643"/>
        <v>0</v>
      </c>
      <c r="AI1981" s="90" t="b">
        <f t="shared" si="644"/>
        <v>0</v>
      </c>
      <c r="AJ1981" s="90" t="b">
        <f t="shared" si="645"/>
        <v>0</v>
      </c>
      <c r="AK1981" s="90" t="b">
        <f t="shared" si="646"/>
        <v>0</v>
      </c>
      <c r="AL1981" s="90" t="b">
        <f t="shared" si="647"/>
        <v>0</v>
      </c>
      <c r="AM1981" s="90" t="b">
        <f t="shared" si="648"/>
        <v>0</v>
      </c>
      <c r="AN1981" s="90" t="b">
        <f t="shared" si="649"/>
        <v>0</v>
      </c>
      <c r="AO1981" s="90" t="b">
        <v>0</v>
      </c>
      <c r="AP1981" s="90" t="b">
        <f t="shared" si="650"/>
        <v>1</v>
      </c>
      <c r="AQ1981" s="90" t="b">
        <v>0</v>
      </c>
      <c r="AR1981" s="7">
        <v>1</v>
      </c>
      <c r="AS1981" s="7">
        <v>3</v>
      </c>
      <c r="AT1981" s="7">
        <v>4</v>
      </c>
      <c r="AU1981" s="7">
        <v>7</v>
      </c>
      <c r="AV1981" s="7">
        <v>8</v>
      </c>
      <c r="AW1981" s="7">
        <v>10</v>
      </c>
      <c r="AX1981" s="7">
        <v>12</v>
      </c>
      <c r="AY1981" s="7">
        <v>15</v>
      </c>
      <c r="AZ1981" s="7">
        <v>52</v>
      </c>
      <c r="BA1981" s="7"/>
      <c r="BB1981" s="7"/>
      <c r="BC1981" s="7"/>
      <c r="BD1981" s="7"/>
      <c r="BE1981" s="7"/>
      <c r="BF1981" s="7"/>
      <c r="BG1981" s="7"/>
      <c r="BH1981" s="7"/>
      <c r="BI1981" s="7"/>
      <c r="BJ1981" s="7"/>
      <c r="BK1981" s="7"/>
      <c r="BL1981" s="7"/>
      <c r="BM1981" s="7"/>
      <c r="BN1981" s="7"/>
      <c r="BO1981" s="7"/>
      <c r="BP1981" s="2"/>
      <c r="BQ1981" s="2"/>
      <c r="BR1981" s="2"/>
      <c r="BS1981" s="2"/>
      <c r="BT1981" s="2"/>
      <c r="BU1981" s="2"/>
      <c r="BV1981" s="2"/>
      <c r="BW1981" s="2"/>
      <c r="BX1981" s="2"/>
      <c r="BY1981" s="2"/>
      <c r="BZ1981" s="2"/>
      <c r="CA1981" s="2"/>
      <c r="CB1981" s="2"/>
      <c r="CC1981" s="2"/>
      <c r="CD1981" s="2"/>
      <c r="CE1981" s="2"/>
      <c r="CF1981" s="2"/>
    </row>
    <row r="1982" spans="1:84" s="2" customFormat="1" hidden="1" x14ac:dyDescent="0.25">
      <c r="A1982" s="7"/>
      <c r="B1982" s="7"/>
      <c r="C1982" s="7"/>
      <c r="D1982" s="7"/>
      <c r="E1982" s="7"/>
      <c r="F1982" s="7"/>
      <c r="G1982" s="7"/>
      <c r="H1982" s="7"/>
      <c r="I1982" s="7"/>
      <c r="J1982" s="7"/>
      <c r="K1982" s="7"/>
      <c r="L1982" s="11" t="s">
        <v>2017</v>
      </c>
      <c r="M1982" s="2" t="s">
        <v>2018</v>
      </c>
      <c r="N1982" s="7">
        <v>2011</v>
      </c>
      <c r="O1982" s="7">
        <v>1</v>
      </c>
      <c r="P1982" s="8">
        <v>40544.68472222222</v>
      </c>
      <c r="Q1982" s="7" t="s">
        <v>11</v>
      </c>
      <c r="R1982" s="7" t="s">
        <v>459</v>
      </c>
      <c r="S1982" s="7" t="s">
        <v>1950</v>
      </c>
      <c r="T1982" s="7" t="s">
        <v>461</v>
      </c>
      <c r="U1982" s="2">
        <f t="shared" si="630"/>
        <v>1</v>
      </c>
      <c r="V1982" s="2" t="b">
        <f t="shared" si="631"/>
        <v>0</v>
      </c>
      <c r="W1982" s="17" t="b">
        <f t="shared" si="632"/>
        <v>0</v>
      </c>
      <c r="X1982" s="2" t="b">
        <f t="shared" si="633"/>
        <v>0</v>
      </c>
      <c r="Y1982" s="2" t="b">
        <f t="shared" si="634"/>
        <v>0</v>
      </c>
      <c r="Z1982" s="2" t="b">
        <f t="shared" si="635"/>
        <v>0</v>
      </c>
      <c r="AA1982" s="2" t="b">
        <f t="shared" si="636"/>
        <v>0</v>
      </c>
      <c r="AB1982" s="2" t="b">
        <f t="shared" si="637"/>
        <v>0</v>
      </c>
      <c r="AC1982" s="2" t="b">
        <f t="shared" si="638"/>
        <v>0</v>
      </c>
      <c r="AD1982" s="2" t="b">
        <f t="shared" si="639"/>
        <v>0</v>
      </c>
      <c r="AE1982" s="2" t="b">
        <f t="shared" si="640"/>
        <v>0</v>
      </c>
      <c r="AF1982" s="2" t="b">
        <f t="shared" si="641"/>
        <v>0</v>
      </c>
      <c r="AG1982" s="2" t="b">
        <f t="shared" si="642"/>
        <v>0</v>
      </c>
      <c r="AH1982" s="17" t="b">
        <f t="shared" si="643"/>
        <v>0</v>
      </c>
      <c r="AI1982" s="2" t="b">
        <f t="shared" si="644"/>
        <v>0</v>
      </c>
      <c r="AJ1982" s="2" t="b">
        <f t="shared" si="645"/>
        <v>0</v>
      </c>
      <c r="AK1982" s="2" t="b">
        <f t="shared" si="646"/>
        <v>0</v>
      </c>
      <c r="AL1982" s="2" t="b">
        <f t="shared" si="647"/>
        <v>0</v>
      </c>
      <c r="AM1982" s="2" t="b">
        <f t="shared" si="648"/>
        <v>0</v>
      </c>
      <c r="AN1982" s="2" t="b">
        <f t="shared" si="649"/>
        <v>0</v>
      </c>
      <c r="AO1982" s="2" t="b">
        <v>0</v>
      </c>
      <c r="AP1982" s="2" t="b">
        <f t="shared" si="650"/>
        <v>1</v>
      </c>
      <c r="AQ1982" s="2" t="b">
        <v>0</v>
      </c>
      <c r="AR1982" s="7" t="s">
        <v>5615</v>
      </c>
      <c r="AS1982" s="7">
        <v>52</v>
      </c>
      <c r="AT1982" s="7"/>
      <c r="AU1982" s="7"/>
      <c r="AV1982" s="7"/>
      <c r="AW1982" s="7"/>
      <c r="AX1982" s="7"/>
      <c r="AY1982" s="7"/>
      <c r="AZ1982" s="7"/>
      <c r="BA1982" s="7"/>
      <c r="BB1982" s="7"/>
      <c r="BC1982" s="7"/>
      <c r="BD1982" s="7"/>
      <c r="BE1982" s="7"/>
      <c r="BF1982" s="7"/>
      <c r="BG1982" s="7"/>
      <c r="BH1982" s="7"/>
      <c r="BI1982" s="7"/>
      <c r="BJ1982" s="7"/>
      <c r="BK1982" s="7"/>
      <c r="BL1982" s="7"/>
    </row>
    <row r="1983" spans="1:84" s="2" customFormat="1" hidden="1" x14ac:dyDescent="0.25">
      <c r="A1983" s="7"/>
      <c r="B1983" s="7"/>
      <c r="C1983" s="7"/>
      <c r="D1983" s="7"/>
      <c r="E1983" s="7"/>
      <c r="F1983" s="7"/>
      <c r="G1983" s="7"/>
      <c r="H1983" s="7"/>
      <c r="I1983" s="7"/>
      <c r="J1983" s="7"/>
      <c r="K1983" s="7"/>
      <c r="L1983" s="11" t="s">
        <v>4573</v>
      </c>
      <c r="M1983" s="2" t="s">
        <v>4574</v>
      </c>
      <c r="N1983" s="2">
        <v>2012</v>
      </c>
      <c r="O1983" s="2">
        <v>1</v>
      </c>
      <c r="P1983" s="3">
        <v>40909.70416666667</v>
      </c>
      <c r="Q1983" s="2" t="s">
        <v>11</v>
      </c>
      <c r="R1983" s="2" t="s">
        <v>459</v>
      </c>
      <c r="S1983" s="2" t="s">
        <v>4568</v>
      </c>
      <c r="T1983" s="2" t="s">
        <v>476</v>
      </c>
      <c r="U1983" s="2">
        <f t="shared" si="630"/>
        <v>2</v>
      </c>
      <c r="V1983" s="2" t="b">
        <f t="shared" si="631"/>
        <v>1</v>
      </c>
      <c r="W1983" s="17" t="b">
        <f t="shared" si="632"/>
        <v>0</v>
      </c>
      <c r="X1983" s="2" t="b">
        <f t="shared" si="633"/>
        <v>0</v>
      </c>
      <c r="Y1983" s="2" t="b">
        <f t="shared" si="634"/>
        <v>0</v>
      </c>
      <c r="Z1983" s="2" t="b">
        <f t="shared" si="635"/>
        <v>0</v>
      </c>
      <c r="AA1983" s="2" t="b">
        <f t="shared" si="636"/>
        <v>0</v>
      </c>
      <c r="AB1983" s="2" t="b">
        <f t="shared" si="637"/>
        <v>0</v>
      </c>
      <c r="AC1983" s="2" t="b">
        <f t="shared" si="638"/>
        <v>0</v>
      </c>
      <c r="AD1983" s="2" t="b">
        <f t="shared" si="639"/>
        <v>0</v>
      </c>
      <c r="AE1983" s="2" t="b">
        <f t="shared" si="640"/>
        <v>0</v>
      </c>
      <c r="AF1983" s="2" t="b">
        <f t="shared" si="641"/>
        <v>0</v>
      </c>
      <c r="AG1983" s="2" t="b">
        <f t="shared" si="642"/>
        <v>0</v>
      </c>
      <c r="AH1983" s="17" t="b">
        <f t="shared" si="643"/>
        <v>0</v>
      </c>
      <c r="AI1983" s="2" t="b">
        <f t="shared" si="644"/>
        <v>0</v>
      </c>
      <c r="AJ1983" s="2" t="b">
        <f t="shared" si="645"/>
        <v>0</v>
      </c>
      <c r="AK1983" s="2" t="b">
        <f t="shared" si="646"/>
        <v>0</v>
      </c>
      <c r="AL1983" s="2" t="b">
        <f t="shared" si="647"/>
        <v>0</v>
      </c>
      <c r="AM1983" s="2" t="b">
        <f t="shared" si="648"/>
        <v>0</v>
      </c>
      <c r="AN1983" s="2" t="b">
        <f t="shared" si="649"/>
        <v>0</v>
      </c>
      <c r="AO1983" s="2" t="b">
        <v>0</v>
      </c>
      <c r="AP1983" s="2" t="b">
        <f t="shared" si="650"/>
        <v>1</v>
      </c>
      <c r="AQ1983" s="2" t="b">
        <v>0</v>
      </c>
      <c r="AR1983" s="2">
        <v>1</v>
      </c>
      <c r="AS1983" s="2">
        <v>52</v>
      </c>
    </row>
    <row r="1984" spans="1:84" s="2" customFormat="1" ht="30" hidden="1" x14ac:dyDescent="0.25">
      <c r="A1984" s="7"/>
      <c r="L1984" s="11" t="s">
        <v>1748</v>
      </c>
      <c r="M1984" s="2" t="s">
        <v>1749</v>
      </c>
      <c r="N1984" s="7">
        <v>2008</v>
      </c>
      <c r="O1984" s="7">
        <v>1</v>
      </c>
      <c r="P1984" s="8">
        <v>39539.394444444442</v>
      </c>
      <c r="Q1984" s="7" t="s">
        <v>11</v>
      </c>
      <c r="R1984" s="7" t="s">
        <v>459</v>
      </c>
      <c r="S1984" s="7" t="s">
        <v>1729</v>
      </c>
      <c r="T1984" s="7" t="s">
        <v>480</v>
      </c>
      <c r="U1984" s="2">
        <f t="shared" si="630"/>
        <v>5</v>
      </c>
      <c r="V1984" s="2" t="b">
        <f t="shared" si="631"/>
        <v>1</v>
      </c>
      <c r="W1984" s="17" t="b">
        <f t="shared" si="632"/>
        <v>0</v>
      </c>
      <c r="X1984" s="2" t="b">
        <f t="shared" si="633"/>
        <v>1</v>
      </c>
      <c r="Y1984" s="2" t="b">
        <f t="shared" si="634"/>
        <v>0</v>
      </c>
      <c r="Z1984" s="2" t="b">
        <f t="shared" si="635"/>
        <v>0</v>
      </c>
      <c r="AA1984" s="2" t="b">
        <f t="shared" si="636"/>
        <v>0</v>
      </c>
      <c r="AB1984" s="2" t="b">
        <f t="shared" si="637"/>
        <v>1</v>
      </c>
      <c r="AC1984" s="2" t="b">
        <f t="shared" si="638"/>
        <v>1</v>
      </c>
      <c r="AD1984" s="2" t="b">
        <f t="shared" si="639"/>
        <v>0</v>
      </c>
      <c r="AE1984" s="2" t="b">
        <f t="shared" si="640"/>
        <v>0</v>
      </c>
      <c r="AF1984" s="2" t="b">
        <f t="shared" si="641"/>
        <v>0</v>
      </c>
      <c r="AG1984" s="2" t="b">
        <f t="shared" si="642"/>
        <v>0</v>
      </c>
      <c r="AH1984" s="17" t="b">
        <f t="shared" si="643"/>
        <v>0</v>
      </c>
      <c r="AI1984" s="2" t="b">
        <f t="shared" si="644"/>
        <v>0</v>
      </c>
      <c r="AJ1984" s="2" t="b">
        <f t="shared" si="645"/>
        <v>0</v>
      </c>
      <c r="AK1984" s="2" t="b">
        <f t="shared" si="646"/>
        <v>0</v>
      </c>
      <c r="AL1984" s="2" t="b">
        <f t="shared" si="647"/>
        <v>0</v>
      </c>
      <c r="AM1984" s="2" t="b">
        <f t="shared" si="648"/>
        <v>0</v>
      </c>
      <c r="AN1984" s="2" t="b">
        <f t="shared" si="649"/>
        <v>0</v>
      </c>
      <c r="AO1984" s="2" t="b">
        <v>0</v>
      </c>
      <c r="AP1984" s="2" t="b">
        <f t="shared" si="650"/>
        <v>1</v>
      </c>
      <c r="AQ1984" s="2" t="b">
        <v>0</v>
      </c>
      <c r="AR1984" s="7">
        <v>1</v>
      </c>
      <c r="AS1984" s="7">
        <v>3</v>
      </c>
      <c r="AT1984" s="7">
        <v>4</v>
      </c>
      <c r="AU1984" s="7">
        <v>8</v>
      </c>
      <c r="AV1984" s="7" t="s">
        <v>5615</v>
      </c>
      <c r="AW1984" s="7">
        <v>10</v>
      </c>
      <c r="AX1984" s="7">
        <v>12</v>
      </c>
      <c r="AY1984" s="7">
        <v>52</v>
      </c>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row>
    <row r="1985" spans="1:84" s="2" customFormat="1" ht="45" hidden="1" x14ac:dyDescent="0.25">
      <c r="A1985" s="7"/>
      <c r="L1985" s="11" t="s">
        <v>1761</v>
      </c>
      <c r="M1985" s="2" t="s">
        <v>1762</v>
      </c>
      <c r="N1985" s="7">
        <v>2004</v>
      </c>
      <c r="O1985" s="7">
        <v>1</v>
      </c>
      <c r="P1985" s="8">
        <v>38077.488888888889</v>
      </c>
      <c r="Q1985" s="7" t="s">
        <v>11</v>
      </c>
      <c r="R1985" s="7" t="s">
        <v>459</v>
      </c>
      <c r="S1985" s="7" t="s">
        <v>1756</v>
      </c>
      <c r="T1985" s="7" t="s">
        <v>864</v>
      </c>
      <c r="U1985" s="2">
        <f t="shared" si="630"/>
        <v>2</v>
      </c>
      <c r="V1985" s="2" t="b">
        <f t="shared" si="631"/>
        <v>1</v>
      </c>
      <c r="W1985" s="17" t="b">
        <f t="shared" si="632"/>
        <v>0</v>
      </c>
      <c r="X1985" s="2" t="b">
        <f t="shared" si="633"/>
        <v>0</v>
      </c>
      <c r="Y1985" s="2" t="b">
        <f t="shared" si="634"/>
        <v>0</v>
      </c>
      <c r="Z1985" s="2" t="b">
        <f t="shared" si="635"/>
        <v>0</v>
      </c>
      <c r="AA1985" s="2" t="b">
        <f t="shared" si="636"/>
        <v>0</v>
      </c>
      <c r="AB1985" s="2" t="b">
        <f t="shared" si="637"/>
        <v>0</v>
      </c>
      <c r="AC1985" s="2" t="b">
        <f t="shared" si="638"/>
        <v>0</v>
      </c>
      <c r="AD1985" s="2" t="b">
        <f t="shared" si="639"/>
        <v>0</v>
      </c>
      <c r="AE1985" s="2" t="b">
        <f t="shared" si="640"/>
        <v>0</v>
      </c>
      <c r="AF1985" s="2" t="b">
        <f t="shared" si="641"/>
        <v>0</v>
      </c>
      <c r="AG1985" s="2" t="b">
        <f t="shared" si="642"/>
        <v>0</v>
      </c>
      <c r="AH1985" s="17" t="b">
        <f t="shared" si="643"/>
        <v>0</v>
      </c>
      <c r="AI1985" s="2" t="b">
        <f t="shared" si="644"/>
        <v>0</v>
      </c>
      <c r="AJ1985" s="2" t="b">
        <f t="shared" si="645"/>
        <v>0</v>
      </c>
      <c r="AK1985" s="2" t="b">
        <f t="shared" si="646"/>
        <v>0</v>
      </c>
      <c r="AL1985" s="2" t="b">
        <f t="shared" si="647"/>
        <v>0</v>
      </c>
      <c r="AM1985" s="2" t="b">
        <f t="shared" si="648"/>
        <v>0</v>
      </c>
      <c r="AN1985" s="2" t="b">
        <f t="shared" si="649"/>
        <v>0</v>
      </c>
      <c r="AO1985" s="2" t="b">
        <v>0</v>
      </c>
      <c r="AP1985" s="2" t="b">
        <f t="shared" si="650"/>
        <v>1</v>
      </c>
      <c r="AQ1985" s="2" t="b">
        <v>0</v>
      </c>
      <c r="AR1985" s="7">
        <v>1</v>
      </c>
      <c r="AS1985" s="7">
        <v>52</v>
      </c>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row>
    <row r="1986" spans="1:84" s="2" customFormat="1" ht="75" hidden="1" x14ac:dyDescent="0.25">
      <c r="A1986" s="42" t="s">
        <v>5672</v>
      </c>
      <c r="B1986" s="42" t="s">
        <v>5705</v>
      </c>
      <c r="C1986" s="42">
        <v>2015</v>
      </c>
      <c r="D1986" s="42" t="s">
        <v>5711</v>
      </c>
      <c r="E1986" s="42"/>
      <c r="F1986" s="42"/>
      <c r="G1986" s="42"/>
      <c r="H1986" s="42"/>
      <c r="I1986" s="42">
        <v>15869003</v>
      </c>
      <c r="J1986" s="42"/>
      <c r="K1986" s="42" t="s">
        <v>6408</v>
      </c>
      <c r="L1986" s="5" t="s">
        <v>1858</v>
      </c>
      <c r="M1986" s="5" t="s">
        <v>1859</v>
      </c>
      <c r="N1986" s="49">
        <v>2011</v>
      </c>
      <c r="O1986" s="49">
        <v>1</v>
      </c>
      <c r="P1986" s="50">
        <v>40544.46597222222</v>
      </c>
      <c r="Q1986" s="49" t="s">
        <v>11</v>
      </c>
      <c r="R1986" s="49" t="s">
        <v>459</v>
      </c>
      <c r="S1986" s="49" t="s">
        <v>1837</v>
      </c>
      <c r="T1986" s="49" t="s">
        <v>818</v>
      </c>
      <c r="U1986" s="5">
        <f t="shared" ref="U1986:U2049" si="651">COUNTIF(V1986:AV1986,TRUE)</f>
        <v>6</v>
      </c>
      <c r="V1986" s="5" t="b">
        <f t="shared" ref="V1986:V2049" si="652">ISNUMBER(MATCH(1,AR1986:CH1986,0))</f>
        <v>1</v>
      </c>
      <c r="W1986" s="51" t="b">
        <f t="shared" ref="W1986:W2049" si="653">ISNUMBER(MATCH(2,AR1986:CH1986,0))</f>
        <v>0</v>
      </c>
      <c r="X1986" s="5" t="b">
        <f t="shared" ref="X1986:X2049" si="654">ISNUMBER(MATCH(4,AR1986:CH1986,0))</f>
        <v>1</v>
      </c>
      <c r="Y1986" s="5" t="b">
        <f t="shared" ref="Y1986:Y2049" si="655">ISNUMBER(MATCH(5,AR1986:CH1986,0))</f>
        <v>0</v>
      </c>
      <c r="Z1986" s="5" t="b">
        <f t="shared" ref="Z1986:Z2049" si="656">ISNUMBER(MATCH(6,AR1986:CH1986,0))</f>
        <v>0</v>
      </c>
      <c r="AA1986" s="5" t="b">
        <f t="shared" ref="AA1986:AA2049" si="657">ISNUMBER(MATCH(7,AR1986:CH1986,0))</f>
        <v>1</v>
      </c>
      <c r="AB1986" s="5" t="b">
        <f t="shared" ref="AB1986:AB2049" si="658">ISNUMBER(MATCH(8,AR1986:CH1986,0))</f>
        <v>0</v>
      </c>
      <c r="AC1986" s="5" t="b">
        <f t="shared" ref="AC1986:AC2049" si="659">ISNUMBER(MATCH(10,AR1986:CH1986,0))</f>
        <v>0</v>
      </c>
      <c r="AD1986" s="5" t="b">
        <f t="shared" ref="AD1986:AD2049" si="660">ISNUMBER(MATCH(11,AR1986:CH1986,0))</f>
        <v>0</v>
      </c>
      <c r="AE1986" s="5" t="b">
        <f t="shared" ref="AE1986:AE2049" si="661">ISNUMBER(MATCH(13,AR1986:CH1986,0))</f>
        <v>1</v>
      </c>
      <c r="AF1986" s="5" t="b">
        <f t="shared" ref="AF1986:AF2049" si="662">ISNUMBER(MATCH(14,AR1986:CH1986,0))</f>
        <v>0</v>
      </c>
      <c r="AG1986" s="5" t="b">
        <f t="shared" ref="AG1986:AG2049" si="663">ISNUMBER(MATCH(15,AR1986:CH1986,0))</f>
        <v>1</v>
      </c>
      <c r="AH1986" s="51" t="b">
        <f t="shared" ref="AH1986:AH2049" si="664">ISNUMBER(MATCH(16,AR1986:CH1986,0))</f>
        <v>0</v>
      </c>
      <c r="AI1986" s="5" t="b">
        <f t="shared" ref="AI1986:AI2049" si="665">ISNUMBER(MATCH(20,AQ1986:CG1986,0))</f>
        <v>0</v>
      </c>
      <c r="AJ1986" s="5" t="b">
        <f t="shared" ref="AJ1986:AJ2049" si="666">ISNUMBER(MATCH(21,AQ1986:CG1986,0))</f>
        <v>0</v>
      </c>
      <c r="AK1986" s="5" t="b">
        <f t="shared" ref="AK1986:AK2049" si="667">ISNUMBER(MATCH(22,AR1986:CH1986,0))</f>
        <v>0</v>
      </c>
      <c r="AL1986" s="5" t="b">
        <f t="shared" ref="AL1986:AL2049" si="668">ISNUMBER(MATCH(23,AR1986:CH1986,0))</f>
        <v>0</v>
      </c>
      <c r="AM1986" s="5" t="b">
        <f t="shared" ref="AM1986:AM2049" si="669">ISNUMBER(MATCH(30,AR1986:CH1986,0))</f>
        <v>0</v>
      </c>
      <c r="AN1986" s="5" t="b">
        <f t="shared" ref="AN1986:AN2049" si="670">ISNUMBER(MATCH(48,AR1986:CH1986,0))</f>
        <v>0</v>
      </c>
      <c r="AO1986" s="5" t="b">
        <v>0</v>
      </c>
      <c r="AP1986" s="5" t="b">
        <f t="shared" ref="AP1986:AP2049" si="671">ISNUMBER(MATCH(52,AR1986:CH1986,0))</f>
        <v>1</v>
      </c>
      <c r="AQ1986" s="5" t="b">
        <v>0</v>
      </c>
      <c r="AR1986" s="7">
        <v>1</v>
      </c>
      <c r="AS1986" s="7">
        <v>3</v>
      </c>
      <c r="AT1986" s="7">
        <v>4</v>
      </c>
      <c r="AU1986" s="7">
        <v>7</v>
      </c>
      <c r="AV1986" s="7" t="s">
        <v>5615</v>
      </c>
      <c r="AW1986" s="7">
        <v>13</v>
      </c>
      <c r="AX1986" s="7">
        <v>15</v>
      </c>
      <c r="AY1986" s="7">
        <v>52</v>
      </c>
      <c r="AZ1986" s="7"/>
      <c r="BA1986" s="7"/>
      <c r="BB1986" s="7"/>
      <c r="BC1986" s="7"/>
      <c r="BD1986" s="7"/>
      <c r="BE1986" s="7"/>
      <c r="BF1986" s="7"/>
      <c r="BG1986" s="7"/>
      <c r="BH1986" s="7"/>
      <c r="BI1986" s="7"/>
      <c r="BJ1986" s="7"/>
      <c r="BK1986" s="7"/>
      <c r="BL1986" s="7"/>
      <c r="BM1986" s="7"/>
      <c r="BN1986" s="7"/>
      <c r="BO1986" s="7"/>
      <c r="BQ1986" s="7"/>
      <c r="BR1986" s="7"/>
      <c r="BS1986" s="7"/>
      <c r="BT1986" s="7"/>
      <c r="BU1986" s="7"/>
      <c r="BV1986" s="7"/>
      <c r="BW1986" s="7"/>
      <c r="BX1986" s="7"/>
      <c r="BY1986" s="7"/>
      <c r="BZ1986" s="7"/>
      <c r="CA1986" s="7"/>
      <c r="CB1986" s="7"/>
      <c r="CC1986" s="7"/>
      <c r="CD1986" s="7"/>
      <c r="CE1986" s="7"/>
    </row>
    <row r="1987" spans="1:84" s="2" customFormat="1" hidden="1" x14ac:dyDescent="0.25">
      <c r="A1987" s="7"/>
      <c r="L1987" s="11" t="s">
        <v>1869</v>
      </c>
      <c r="M1987" s="2" t="s">
        <v>1870</v>
      </c>
      <c r="N1987" s="7">
        <v>2012</v>
      </c>
      <c r="O1987" s="7">
        <v>1</v>
      </c>
      <c r="P1987" s="8">
        <v>40909.510416666664</v>
      </c>
      <c r="Q1987" s="7" t="s">
        <v>11</v>
      </c>
      <c r="R1987" s="7" t="s">
        <v>459</v>
      </c>
      <c r="S1987" s="7" t="s">
        <v>1866</v>
      </c>
      <c r="T1987" s="7" t="s">
        <v>701</v>
      </c>
      <c r="U1987" s="2">
        <f t="shared" si="651"/>
        <v>2</v>
      </c>
      <c r="V1987" s="2" t="b">
        <f t="shared" si="652"/>
        <v>1</v>
      </c>
      <c r="W1987" s="17" t="b">
        <f t="shared" si="653"/>
        <v>0</v>
      </c>
      <c r="X1987" s="2" t="b">
        <f t="shared" si="654"/>
        <v>0</v>
      </c>
      <c r="Y1987" s="2" t="b">
        <f t="shared" si="655"/>
        <v>0</v>
      </c>
      <c r="Z1987" s="2" t="b">
        <f t="shared" si="656"/>
        <v>0</v>
      </c>
      <c r="AA1987" s="2" t="b">
        <f t="shared" si="657"/>
        <v>0</v>
      </c>
      <c r="AB1987" s="2" t="b">
        <f t="shared" si="658"/>
        <v>0</v>
      </c>
      <c r="AC1987" s="2" t="b">
        <f t="shared" si="659"/>
        <v>0</v>
      </c>
      <c r="AD1987" s="2" t="b">
        <f t="shared" si="660"/>
        <v>0</v>
      </c>
      <c r="AE1987" s="2" t="b">
        <f t="shared" si="661"/>
        <v>0</v>
      </c>
      <c r="AF1987" s="2" t="b">
        <f t="shared" si="662"/>
        <v>0</v>
      </c>
      <c r="AG1987" s="2" t="b">
        <f t="shared" si="663"/>
        <v>0</v>
      </c>
      <c r="AH1987" s="17" t="b">
        <f t="shared" si="664"/>
        <v>0</v>
      </c>
      <c r="AI1987" s="2" t="b">
        <f t="shared" si="665"/>
        <v>0</v>
      </c>
      <c r="AJ1987" s="2" t="b">
        <f t="shared" si="666"/>
        <v>0</v>
      </c>
      <c r="AK1987" s="2" t="b">
        <f t="shared" si="667"/>
        <v>0</v>
      </c>
      <c r="AL1987" s="2" t="b">
        <f t="shared" si="668"/>
        <v>0</v>
      </c>
      <c r="AM1987" s="2" t="b">
        <f t="shared" si="669"/>
        <v>0</v>
      </c>
      <c r="AN1987" s="2" t="b">
        <f t="shared" si="670"/>
        <v>0</v>
      </c>
      <c r="AO1987" s="2" t="b">
        <v>0</v>
      </c>
      <c r="AP1987" s="2" t="b">
        <f t="shared" si="671"/>
        <v>1</v>
      </c>
      <c r="AQ1987" s="2" t="b">
        <v>0</v>
      </c>
      <c r="AR1987" s="7">
        <v>1</v>
      </c>
      <c r="AS1987" s="7">
        <v>52</v>
      </c>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row>
    <row r="1988" spans="1:84" s="2" customFormat="1" hidden="1" x14ac:dyDescent="0.25">
      <c r="A1988" s="7"/>
      <c r="B1988" s="7"/>
      <c r="C1988" s="7"/>
      <c r="D1988" s="7"/>
      <c r="E1988" s="7"/>
      <c r="F1988" s="7"/>
      <c r="G1988" s="7"/>
      <c r="H1988" s="7"/>
      <c r="I1988" s="7"/>
      <c r="J1988" s="7"/>
      <c r="K1988" s="7"/>
      <c r="L1988" s="11" t="s">
        <v>1795</v>
      </c>
      <c r="M1988" s="2" t="s">
        <v>1796</v>
      </c>
      <c r="N1988" s="7">
        <v>2010</v>
      </c>
      <c r="O1988" s="7">
        <v>1</v>
      </c>
      <c r="P1988" s="8">
        <v>40179.611111111109</v>
      </c>
      <c r="Q1988" s="7" t="s">
        <v>11</v>
      </c>
      <c r="R1988" s="7" t="s">
        <v>459</v>
      </c>
      <c r="S1988" s="7" t="s">
        <v>1776</v>
      </c>
      <c r="T1988" s="7" t="s">
        <v>705</v>
      </c>
      <c r="U1988" s="2">
        <f t="shared" si="651"/>
        <v>1</v>
      </c>
      <c r="V1988" s="2" t="b">
        <f t="shared" si="652"/>
        <v>1</v>
      </c>
      <c r="W1988" s="17" t="b">
        <f t="shared" si="653"/>
        <v>0</v>
      </c>
      <c r="X1988" s="2" t="b">
        <f t="shared" si="654"/>
        <v>0</v>
      </c>
      <c r="Y1988" s="2" t="b">
        <f t="shared" si="655"/>
        <v>0</v>
      </c>
      <c r="Z1988" s="2" t="b">
        <f t="shared" si="656"/>
        <v>0</v>
      </c>
      <c r="AA1988" s="2" t="b">
        <f t="shared" si="657"/>
        <v>0</v>
      </c>
      <c r="AB1988" s="2" t="b">
        <f t="shared" si="658"/>
        <v>0</v>
      </c>
      <c r="AC1988" s="2" t="b">
        <f t="shared" si="659"/>
        <v>0</v>
      </c>
      <c r="AD1988" s="2" t="b">
        <f t="shared" si="660"/>
        <v>0</v>
      </c>
      <c r="AE1988" s="2" t="b">
        <f t="shared" si="661"/>
        <v>0</v>
      </c>
      <c r="AF1988" s="2" t="b">
        <f t="shared" si="662"/>
        <v>0</v>
      </c>
      <c r="AG1988" s="2" t="b">
        <f t="shared" si="663"/>
        <v>0</v>
      </c>
      <c r="AH1988" s="17" t="b">
        <f t="shared" si="664"/>
        <v>0</v>
      </c>
      <c r="AI1988" s="2" t="b">
        <f t="shared" si="665"/>
        <v>0</v>
      </c>
      <c r="AJ1988" s="2" t="b">
        <f t="shared" si="666"/>
        <v>0</v>
      </c>
      <c r="AK1988" s="2" t="b">
        <f t="shared" si="667"/>
        <v>0</v>
      </c>
      <c r="AL1988" s="2" t="b">
        <f t="shared" si="668"/>
        <v>0</v>
      </c>
      <c r="AM1988" s="2" t="b">
        <f t="shared" si="669"/>
        <v>0</v>
      </c>
      <c r="AN1988" s="2" t="b">
        <f t="shared" si="670"/>
        <v>0</v>
      </c>
      <c r="AO1988" s="2" t="b">
        <v>0</v>
      </c>
      <c r="AP1988" s="2" t="b">
        <f t="shared" si="671"/>
        <v>0</v>
      </c>
      <c r="AQ1988" s="2" t="b">
        <v>0</v>
      </c>
      <c r="AR1988" s="7">
        <v>1</v>
      </c>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Q1988" s="7"/>
      <c r="BR1988" s="7"/>
      <c r="BS1988" s="7"/>
      <c r="BT1988" s="7"/>
      <c r="BU1988" s="7"/>
      <c r="BV1988" s="7"/>
      <c r="BW1988" s="7"/>
      <c r="BX1988" s="7"/>
      <c r="BY1988" s="7"/>
      <c r="BZ1988" s="7"/>
      <c r="CA1988" s="7"/>
      <c r="CB1988" s="7"/>
      <c r="CC1988" s="7"/>
      <c r="CD1988" s="7"/>
      <c r="CE1988" s="7"/>
    </row>
    <row r="1989" spans="1:84" s="2" customFormat="1" hidden="1" x14ac:dyDescent="0.25">
      <c r="L1989" s="11" t="s">
        <v>1926</v>
      </c>
      <c r="M1989" s="2" t="s">
        <v>1927</v>
      </c>
      <c r="N1989" s="7">
        <v>2011</v>
      </c>
      <c r="O1989" s="7">
        <v>1</v>
      </c>
      <c r="P1989" s="8">
        <v>40634.51666666667</v>
      </c>
      <c r="Q1989" s="7" t="s">
        <v>11</v>
      </c>
      <c r="R1989" s="7" t="s">
        <v>459</v>
      </c>
      <c r="S1989" s="7" t="s">
        <v>1921</v>
      </c>
      <c r="T1989" s="7" t="s">
        <v>1561</v>
      </c>
      <c r="U1989" s="2">
        <f t="shared" si="651"/>
        <v>1</v>
      </c>
      <c r="V1989" s="2" t="b">
        <f t="shared" si="652"/>
        <v>1</v>
      </c>
      <c r="W1989" s="17" t="b">
        <f t="shared" si="653"/>
        <v>0</v>
      </c>
      <c r="X1989" s="2" t="b">
        <f t="shared" si="654"/>
        <v>0</v>
      </c>
      <c r="Y1989" s="2" t="b">
        <f t="shared" si="655"/>
        <v>0</v>
      </c>
      <c r="Z1989" s="2" t="b">
        <f t="shared" si="656"/>
        <v>0</v>
      </c>
      <c r="AA1989" s="2" t="b">
        <f t="shared" si="657"/>
        <v>0</v>
      </c>
      <c r="AB1989" s="2" t="b">
        <f t="shared" si="658"/>
        <v>0</v>
      </c>
      <c r="AC1989" s="2" t="b">
        <f t="shared" si="659"/>
        <v>0</v>
      </c>
      <c r="AD1989" s="2" t="b">
        <f t="shared" si="660"/>
        <v>0</v>
      </c>
      <c r="AE1989" s="2" t="b">
        <f t="shared" si="661"/>
        <v>0</v>
      </c>
      <c r="AF1989" s="2" t="b">
        <f t="shared" si="662"/>
        <v>0</v>
      </c>
      <c r="AG1989" s="2" t="b">
        <f t="shared" si="663"/>
        <v>0</v>
      </c>
      <c r="AH1989" s="17" t="b">
        <f t="shared" si="664"/>
        <v>0</v>
      </c>
      <c r="AI1989" s="2" t="b">
        <f t="shared" si="665"/>
        <v>0</v>
      </c>
      <c r="AJ1989" s="2" t="b">
        <f t="shared" si="666"/>
        <v>0</v>
      </c>
      <c r="AK1989" s="2" t="b">
        <f t="shared" si="667"/>
        <v>0</v>
      </c>
      <c r="AL1989" s="2" t="b">
        <f t="shared" si="668"/>
        <v>0</v>
      </c>
      <c r="AM1989" s="2" t="b">
        <f t="shared" si="669"/>
        <v>0</v>
      </c>
      <c r="AN1989" s="2" t="b">
        <f t="shared" si="670"/>
        <v>0</v>
      </c>
      <c r="AO1989" s="2" t="b">
        <v>0</v>
      </c>
      <c r="AP1989" s="2" t="b">
        <f t="shared" si="671"/>
        <v>0</v>
      </c>
      <c r="AQ1989" s="2" t="b">
        <v>0</v>
      </c>
      <c r="AR1989" s="7">
        <v>1</v>
      </c>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row>
    <row r="1990" spans="1:84" s="2" customFormat="1" hidden="1" x14ac:dyDescent="0.25">
      <c r="L1990" s="11" t="s">
        <v>1941</v>
      </c>
      <c r="M1990" s="2" t="s">
        <v>1942</v>
      </c>
      <c r="N1990" s="7">
        <v>2006</v>
      </c>
      <c r="O1990" s="7">
        <v>1</v>
      </c>
      <c r="P1990" s="9">
        <v>38718</v>
      </c>
      <c r="Q1990" s="7" t="s">
        <v>11</v>
      </c>
      <c r="R1990" s="7" t="s">
        <v>459</v>
      </c>
      <c r="S1990" s="7" t="s">
        <v>1930</v>
      </c>
      <c r="T1990" s="7" t="s">
        <v>1130</v>
      </c>
      <c r="U1990" s="2">
        <f t="shared" si="651"/>
        <v>1</v>
      </c>
      <c r="V1990" s="2" t="b">
        <f t="shared" si="652"/>
        <v>1</v>
      </c>
      <c r="W1990" s="17" t="b">
        <f t="shared" si="653"/>
        <v>0</v>
      </c>
      <c r="X1990" s="2" t="b">
        <f t="shared" si="654"/>
        <v>0</v>
      </c>
      <c r="Y1990" s="2" t="b">
        <f t="shared" si="655"/>
        <v>0</v>
      </c>
      <c r="Z1990" s="2" t="b">
        <f t="shared" si="656"/>
        <v>0</v>
      </c>
      <c r="AA1990" s="2" t="b">
        <f t="shared" si="657"/>
        <v>0</v>
      </c>
      <c r="AB1990" s="2" t="b">
        <f t="shared" si="658"/>
        <v>0</v>
      </c>
      <c r="AC1990" s="2" t="b">
        <f t="shared" si="659"/>
        <v>0</v>
      </c>
      <c r="AD1990" s="2" t="b">
        <f t="shared" si="660"/>
        <v>0</v>
      </c>
      <c r="AE1990" s="2" t="b">
        <f t="shared" si="661"/>
        <v>0</v>
      </c>
      <c r="AF1990" s="2" t="b">
        <f t="shared" si="662"/>
        <v>0</v>
      </c>
      <c r="AG1990" s="2" t="b">
        <f t="shared" si="663"/>
        <v>0</v>
      </c>
      <c r="AH1990" s="17" t="b">
        <f t="shared" si="664"/>
        <v>0</v>
      </c>
      <c r="AI1990" s="2" t="b">
        <f t="shared" si="665"/>
        <v>0</v>
      </c>
      <c r="AJ1990" s="2" t="b">
        <f t="shared" si="666"/>
        <v>0</v>
      </c>
      <c r="AK1990" s="2" t="b">
        <f t="shared" si="667"/>
        <v>0</v>
      </c>
      <c r="AL1990" s="2" t="b">
        <f t="shared" si="668"/>
        <v>0</v>
      </c>
      <c r="AM1990" s="2" t="b">
        <f t="shared" si="669"/>
        <v>0</v>
      </c>
      <c r="AN1990" s="2" t="b">
        <f t="shared" si="670"/>
        <v>0</v>
      </c>
      <c r="AO1990" s="2" t="b">
        <v>0</v>
      </c>
      <c r="AP1990" s="2" t="b">
        <f t="shared" si="671"/>
        <v>0</v>
      </c>
      <c r="AQ1990" s="2" t="b">
        <v>0</v>
      </c>
      <c r="AR1990" s="7">
        <v>1</v>
      </c>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row>
    <row r="1991" spans="1:84" s="2" customFormat="1" hidden="1" x14ac:dyDescent="0.25">
      <c r="L1991" s="11" t="s">
        <v>1815</v>
      </c>
      <c r="M1991" s="2" t="s">
        <v>1816</v>
      </c>
      <c r="N1991" s="7">
        <v>2012</v>
      </c>
      <c r="O1991" s="7">
        <v>1</v>
      </c>
      <c r="P1991" s="9">
        <v>40909</v>
      </c>
      <c r="Q1991" s="7" t="s">
        <v>11</v>
      </c>
      <c r="R1991" s="7" t="s">
        <v>459</v>
      </c>
      <c r="S1991" s="7" t="s">
        <v>1810</v>
      </c>
      <c r="T1991" s="7" t="s">
        <v>1138</v>
      </c>
      <c r="U1991" s="2">
        <f t="shared" si="651"/>
        <v>1</v>
      </c>
      <c r="V1991" s="2" t="b">
        <f t="shared" si="652"/>
        <v>1</v>
      </c>
      <c r="W1991" s="17" t="b">
        <f t="shared" si="653"/>
        <v>0</v>
      </c>
      <c r="X1991" s="2" t="b">
        <f t="shared" si="654"/>
        <v>0</v>
      </c>
      <c r="Y1991" s="2" t="b">
        <f t="shared" si="655"/>
        <v>0</v>
      </c>
      <c r="Z1991" s="2" t="b">
        <f t="shared" si="656"/>
        <v>0</v>
      </c>
      <c r="AA1991" s="2" t="b">
        <f t="shared" si="657"/>
        <v>0</v>
      </c>
      <c r="AB1991" s="2" t="b">
        <f t="shared" si="658"/>
        <v>0</v>
      </c>
      <c r="AC1991" s="2" t="b">
        <f t="shared" si="659"/>
        <v>0</v>
      </c>
      <c r="AD1991" s="2" t="b">
        <f t="shared" si="660"/>
        <v>0</v>
      </c>
      <c r="AE1991" s="2" t="b">
        <f t="shared" si="661"/>
        <v>0</v>
      </c>
      <c r="AF1991" s="2" t="b">
        <f t="shared" si="662"/>
        <v>0</v>
      </c>
      <c r="AG1991" s="2" t="b">
        <f t="shared" si="663"/>
        <v>0</v>
      </c>
      <c r="AH1991" s="17" t="b">
        <f t="shared" si="664"/>
        <v>0</v>
      </c>
      <c r="AI1991" s="2" t="b">
        <f t="shared" si="665"/>
        <v>0</v>
      </c>
      <c r="AJ1991" s="2" t="b">
        <f t="shared" si="666"/>
        <v>0</v>
      </c>
      <c r="AK1991" s="2" t="b">
        <f t="shared" si="667"/>
        <v>0</v>
      </c>
      <c r="AL1991" s="2" t="b">
        <f t="shared" si="668"/>
        <v>0</v>
      </c>
      <c r="AM1991" s="2" t="b">
        <f t="shared" si="669"/>
        <v>0</v>
      </c>
      <c r="AN1991" s="2" t="b">
        <f t="shared" si="670"/>
        <v>0</v>
      </c>
      <c r="AO1991" s="2" t="b">
        <v>0</v>
      </c>
      <c r="AP1991" s="2" t="b">
        <f t="shared" si="671"/>
        <v>0</v>
      </c>
      <c r="AQ1991" s="2" t="b">
        <v>0</v>
      </c>
      <c r="AR1991" s="7">
        <v>1</v>
      </c>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row>
    <row r="1992" spans="1:84" s="84" customFormat="1" ht="75" x14ac:dyDescent="0.25">
      <c r="A1992" s="75" t="s">
        <v>5668</v>
      </c>
      <c r="B1992" s="75" t="s">
        <v>5689</v>
      </c>
      <c r="C1992" s="75" t="s">
        <v>6419</v>
      </c>
      <c r="D1992" s="90" t="s">
        <v>5693</v>
      </c>
      <c r="E1992" s="90" t="s">
        <v>6420</v>
      </c>
      <c r="F1992" s="90" t="s">
        <v>5693</v>
      </c>
      <c r="G1992" s="90" t="s">
        <v>6421</v>
      </c>
      <c r="H1992" s="90" t="s">
        <v>6422</v>
      </c>
      <c r="I1992" s="90">
        <v>3826483</v>
      </c>
      <c r="J1992" s="90"/>
      <c r="K1992" s="75"/>
      <c r="L1992" s="90" t="s">
        <v>1558</v>
      </c>
      <c r="M1992" s="90" t="s">
        <v>1559</v>
      </c>
      <c r="N1992" s="90">
        <v>2012</v>
      </c>
      <c r="O1992" s="90">
        <v>1</v>
      </c>
      <c r="P1992" s="92">
        <v>41000.605555555558</v>
      </c>
      <c r="Q1992" s="90" t="s">
        <v>11</v>
      </c>
      <c r="R1992" s="90" t="s">
        <v>459</v>
      </c>
      <c r="S1992" s="90" t="s">
        <v>1560</v>
      </c>
      <c r="T1992" s="90" t="s">
        <v>1561</v>
      </c>
      <c r="U1992" s="90">
        <f t="shared" si="651"/>
        <v>7</v>
      </c>
      <c r="V1992" s="90" t="b">
        <f t="shared" si="652"/>
        <v>1</v>
      </c>
      <c r="W1992" s="90" t="b">
        <f t="shared" si="653"/>
        <v>0</v>
      </c>
      <c r="X1992" s="90" t="b">
        <f t="shared" si="654"/>
        <v>1</v>
      </c>
      <c r="Y1992" s="90" t="b">
        <f t="shared" si="655"/>
        <v>0</v>
      </c>
      <c r="Z1992" s="90" t="b">
        <f t="shared" si="656"/>
        <v>0</v>
      </c>
      <c r="AA1992" s="90" t="b">
        <f t="shared" si="657"/>
        <v>1</v>
      </c>
      <c r="AB1992" s="90" t="b">
        <f t="shared" si="658"/>
        <v>1</v>
      </c>
      <c r="AC1992" s="90" t="b">
        <f t="shared" si="659"/>
        <v>1</v>
      </c>
      <c r="AD1992" s="90" t="b">
        <f t="shared" si="660"/>
        <v>0</v>
      </c>
      <c r="AE1992" s="90" t="b">
        <f t="shared" si="661"/>
        <v>1</v>
      </c>
      <c r="AF1992" s="90" t="b">
        <f t="shared" si="662"/>
        <v>0</v>
      </c>
      <c r="AG1992" s="90" t="b">
        <f t="shared" si="663"/>
        <v>0</v>
      </c>
      <c r="AH1992" s="90" t="b">
        <f t="shared" si="664"/>
        <v>1</v>
      </c>
      <c r="AI1992" s="90" t="b">
        <f t="shared" si="665"/>
        <v>0</v>
      </c>
      <c r="AJ1992" s="90" t="b">
        <f t="shared" si="666"/>
        <v>0</v>
      </c>
      <c r="AK1992" s="90" t="b">
        <f t="shared" si="667"/>
        <v>0</v>
      </c>
      <c r="AL1992" s="90" t="b">
        <f t="shared" si="668"/>
        <v>0</v>
      </c>
      <c r="AM1992" s="90" t="b">
        <f t="shared" si="669"/>
        <v>0</v>
      </c>
      <c r="AN1992" s="90" t="b">
        <f t="shared" si="670"/>
        <v>0</v>
      </c>
      <c r="AO1992" s="90" t="b">
        <v>0</v>
      </c>
      <c r="AP1992" s="90" t="b">
        <f t="shared" si="671"/>
        <v>0</v>
      </c>
      <c r="AQ1992" s="90" t="b">
        <v>0</v>
      </c>
      <c r="AR1992" s="2">
        <v>1</v>
      </c>
      <c r="AS1992" s="2">
        <v>3</v>
      </c>
      <c r="AT1992" s="2">
        <v>4</v>
      </c>
      <c r="AU1992" s="2">
        <v>7</v>
      </c>
      <c r="AV1992" s="2">
        <v>8</v>
      </c>
      <c r="AW1992" s="2" t="s">
        <v>5615</v>
      </c>
      <c r="AX1992" s="2">
        <v>10</v>
      </c>
      <c r="AY1992" s="2">
        <v>12</v>
      </c>
      <c r="AZ1992" s="2">
        <v>13</v>
      </c>
      <c r="BA1992" s="2">
        <v>16</v>
      </c>
      <c r="BB1992" s="2">
        <v>18</v>
      </c>
      <c r="BC1992" s="2"/>
      <c r="BD1992" s="2"/>
      <c r="BE1992" s="2"/>
      <c r="BF1992" s="2"/>
      <c r="BG1992" s="2"/>
      <c r="BH1992" s="2"/>
      <c r="BI1992" s="2"/>
      <c r="BJ1992" s="2"/>
      <c r="BK1992" s="2"/>
      <c r="BL1992" s="2"/>
      <c r="BM1992" s="7"/>
      <c r="BN1992" s="7"/>
      <c r="BO1992" s="7"/>
      <c r="BP1992" s="7"/>
      <c r="BQ1992" s="7"/>
      <c r="BR1992" s="7"/>
      <c r="BS1992" s="7"/>
      <c r="BT1992" s="7"/>
      <c r="BU1992" s="7"/>
      <c r="BV1992" s="7"/>
      <c r="BW1992" s="7"/>
      <c r="BX1992" s="7"/>
      <c r="BY1992" s="7"/>
      <c r="BZ1992" s="7"/>
      <c r="CA1992" s="7"/>
      <c r="CB1992" s="7"/>
      <c r="CC1992" s="7"/>
      <c r="CD1992" s="7"/>
      <c r="CE1992" s="7"/>
      <c r="CF1992" s="2"/>
    </row>
    <row r="1993" spans="1:84" s="2" customFormat="1" hidden="1" x14ac:dyDescent="0.25">
      <c r="A1993" s="7"/>
      <c r="L1993" s="11" t="s">
        <v>2042</v>
      </c>
      <c r="M1993" s="2" t="s">
        <v>2043</v>
      </c>
      <c r="N1993" s="7">
        <v>2015</v>
      </c>
      <c r="O1993" s="7">
        <v>1</v>
      </c>
      <c r="P1993" s="9">
        <v>42005</v>
      </c>
      <c r="Q1993" s="7" t="s">
        <v>11</v>
      </c>
      <c r="R1993" s="7" t="s">
        <v>459</v>
      </c>
      <c r="S1993" s="7" t="s">
        <v>2037</v>
      </c>
      <c r="T1993" s="7" t="s">
        <v>941</v>
      </c>
      <c r="U1993" s="2">
        <f t="shared" si="651"/>
        <v>1</v>
      </c>
      <c r="V1993" s="2" t="b">
        <f t="shared" si="652"/>
        <v>1</v>
      </c>
      <c r="W1993" s="17" t="b">
        <f t="shared" si="653"/>
        <v>0</v>
      </c>
      <c r="X1993" s="2" t="b">
        <f t="shared" si="654"/>
        <v>0</v>
      </c>
      <c r="Y1993" s="2" t="b">
        <f t="shared" si="655"/>
        <v>0</v>
      </c>
      <c r="Z1993" s="2" t="b">
        <f t="shared" si="656"/>
        <v>0</v>
      </c>
      <c r="AA1993" s="2" t="b">
        <f t="shared" si="657"/>
        <v>0</v>
      </c>
      <c r="AB1993" s="2" t="b">
        <f t="shared" si="658"/>
        <v>0</v>
      </c>
      <c r="AC1993" s="2" t="b">
        <f t="shared" si="659"/>
        <v>0</v>
      </c>
      <c r="AD1993" s="2" t="b">
        <f t="shared" si="660"/>
        <v>0</v>
      </c>
      <c r="AE1993" s="2" t="b">
        <f t="shared" si="661"/>
        <v>0</v>
      </c>
      <c r="AF1993" s="2" t="b">
        <f t="shared" si="662"/>
        <v>0</v>
      </c>
      <c r="AG1993" s="2" t="b">
        <f t="shared" si="663"/>
        <v>0</v>
      </c>
      <c r="AH1993" s="17" t="b">
        <f t="shared" si="664"/>
        <v>0</v>
      </c>
      <c r="AI1993" s="2" t="b">
        <f t="shared" si="665"/>
        <v>0</v>
      </c>
      <c r="AJ1993" s="2" t="b">
        <f t="shared" si="666"/>
        <v>0</v>
      </c>
      <c r="AK1993" s="2" t="b">
        <f t="shared" si="667"/>
        <v>0</v>
      </c>
      <c r="AL1993" s="2" t="b">
        <f t="shared" si="668"/>
        <v>0</v>
      </c>
      <c r="AM1993" s="2" t="b">
        <f t="shared" si="669"/>
        <v>0</v>
      </c>
      <c r="AN1993" s="2" t="b">
        <f t="shared" si="670"/>
        <v>0</v>
      </c>
      <c r="AO1993" s="2" t="b">
        <v>0</v>
      </c>
      <c r="AP1993" s="2" t="b">
        <f t="shared" si="671"/>
        <v>0</v>
      </c>
      <c r="AQ1993" s="2" t="b">
        <v>0</v>
      </c>
      <c r="AR1993" s="7">
        <v>1</v>
      </c>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row>
    <row r="1994" spans="1:84" s="2" customFormat="1" hidden="1" x14ac:dyDescent="0.25">
      <c r="A1994" s="7"/>
      <c r="L1994" s="11" t="s">
        <v>779</v>
      </c>
      <c r="M1994" s="2" t="s">
        <v>780</v>
      </c>
      <c r="N1994" s="2">
        <v>2011</v>
      </c>
      <c r="O1994" s="2">
        <v>1</v>
      </c>
      <c r="P1994" s="3">
        <v>40544.511805555558</v>
      </c>
      <c r="Q1994" s="2" t="s">
        <v>11</v>
      </c>
      <c r="R1994" s="2" t="s">
        <v>459</v>
      </c>
      <c r="S1994" s="2" t="s">
        <v>781</v>
      </c>
      <c r="T1994" s="2" t="s">
        <v>782</v>
      </c>
      <c r="U1994" s="2">
        <f t="shared" si="651"/>
        <v>1</v>
      </c>
      <c r="V1994" s="2" t="b">
        <f t="shared" si="652"/>
        <v>1</v>
      </c>
      <c r="W1994" s="17" t="b">
        <f t="shared" si="653"/>
        <v>0</v>
      </c>
      <c r="X1994" s="2" t="b">
        <f t="shared" si="654"/>
        <v>0</v>
      </c>
      <c r="Y1994" s="2" t="b">
        <f t="shared" si="655"/>
        <v>0</v>
      </c>
      <c r="Z1994" s="2" t="b">
        <f t="shared" si="656"/>
        <v>0</v>
      </c>
      <c r="AA1994" s="2" t="b">
        <f t="shared" si="657"/>
        <v>0</v>
      </c>
      <c r="AB1994" s="2" t="b">
        <f t="shared" si="658"/>
        <v>0</v>
      </c>
      <c r="AC1994" s="2" t="b">
        <f t="shared" si="659"/>
        <v>0</v>
      </c>
      <c r="AD1994" s="2" t="b">
        <f t="shared" si="660"/>
        <v>0</v>
      </c>
      <c r="AE1994" s="2" t="b">
        <f t="shared" si="661"/>
        <v>0</v>
      </c>
      <c r="AF1994" s="2" t="b">
        <f t="shared" si="662"/>
        <v>0</v>
      </c>
      <c r="AG1994" s="2" t="b">
        <f t="shared" si="663"/>
        <v>0</v>
      </c>
      <c r="AH1994" s="17" t="b">
        <f t="shared" si="664"/>
        <v>0</v>
      </c>
      <c r="AI1994" s="2" t="b">
        <f t="shared" si="665"/>
        <v>0</v>
      </c>
      <c r="AJ1994" s="2" t="b">
        <f t="shared" si="666"/>
        <v>0</v>
      </c>
      <c r="AK1994" s="2" t="b">
        <f t="shared" si="667"/>
        <v>0</v>
      </c>
      <c r="AL1994" s="2" t="b">
        <f t="shared" si="668"/>
        <v>0</v>
      </c>
      <c r="AM1994" s="2" t="b">
        <f t="shared" si="669"/>
        <v>0</v>
      </c>
      <c r="AN1994" s="2" t="b">
        <f t="shared" si="670"/>
        <v>0</v>
      </c>
      <c r="AO1994" s="2" t="b">
        <v>0</v>
      </c>
      <c r="AP1994" s="2" t="b">
        <f t="shared" si="671"/>
        <v>0</v>
      </c>
      <c r="AQ1994" s="2" t="b">
        <v>0</v>
      </c>
      <c r="AR1994" s="2">
        <v>1</v>
      </c>
      <c r="BM1994" s="7"/>
      <c r="BN1994" s="7"/>
      <c r="BO1994" s="7"/>
      <c r="BQ1994" s="7"/>
      <c r="BR1994" s="7"/>
      <c r="BS1994" s="7"/>
      <c r="BT1994" s="7"/>
      <c r="BU1994" s="7"/>
      <c r="BV1994" s="7"/>
      <c r="BW1994" s="7"/>
      <c r="BX1994" s="7"/>
      <c r="BY1994" s="7"/>
      <c r="BZ1994" s="7"/>
      <c r="CA1994" s="7"/>
      <c r="CB1994" s="7"/>
      <c r="CC1994" s="7"/>
      <c r="CD1994" s="7"/>
      <c r="CE1994" s="7"/>
    </row>
    <row r="1995" spans="1:84" s="2" customFormat="1" hidden="1" x14ac:dyDescent="0.25">
      <c r="A1995" s="7"/>
      <c r="L1995" s="11" t="s">
        <v>1770</v>
      </c>
      <c r="M1995" s="2" t="s">
        <v>1771</v>
      </c>
      <c r="N1995" s="7">
        <v>2005</v>
      </c>
      <c r="O1995" s="7">
        <v>1</v>
      </c>
      <c r="P1995" s="8">
        <v>38534.523611111108</v>
      </c>
      <c r="Q1995" s="7" t="s">
        <v>11</v>
      </c>
      <c r="R1995" s="7" t="s">
        <v>459</v>
      </c>
      <c r="S1995" s="7" t="s">
        <v>1765</v>
      </c>
      <c r="T1995" s="7" t="s">
        <v>505</v>
      </c>
      <c r="U1995" s="2">
        <f t="shared" si="651"/>
        <v>2</v>
      </c>
      <c r="V1995" s="2" t="b">
        <f t="shared" si="652"/>
        <v>1</v>
      </c>
      <c r="W1995" s="17" t="b">
        <f t="shared" si="653"/>
        <v>0</v>
      </c>
      <c r="X1995" s="2" t="b">
        <f t="shared" si="654"/>
        <v>0</v>
      </c>
      <c r="Y1995" s="2" t="b">
        <f t="shared" si="655"/>
        <v>0</v>
      </c>
      <c r="Z1995" s="2" t="b">
        <f t="shared" si="656"/>
        <v>0</v>
      </c>
      <c r="AA1995" s="2" t="b">
        <f t="shared" si="657"/>
        <v>0</v>
      </c>
      <c r="AB1995" s="2" t="b">
        <f t="shared" si="658"/>
        <v>0</v>
      </c>
      <c r="AC1995" s="2" t="b">
        <f t="shared" si="659"/>
        <v>0</v>
      </c>
      <c r="AD1995" s="2" t="b">
        <f t="shared" si="660"/>
        <v>0</v>
      </c>
      <c r="AE1995" s="2" t="b">
        <f t="shared" si="661"/>
        <v>0</v>
      </c>
      <c r="AF1995" s="2" t="b">
        <f t="shared" si="662"/>
        <v>0</v>
      </c>
      <c r="AG1995" s="2" t="b">
        <f t="shared" si="663"/>
        <v>0</v>
      </c>
      <c r="AH1995" s="17" t="b">
        <f t="shared" si="664"/>
        <v>0</v>
      </c>
      <c r="AI1995" s="2" t="b">
        <f t="shared" si="665"/>
        <v>0</v>
      </c>
      <c r="AJ1995" s="2" t="b">
        <f t="shared" si="666"/>
        <v>0</v>
      </c>
      <c r="AK1995" s="2" t="b">
        <f t="shared" si="667"/>
        <v>0</v>
      </c>
      <c r="AL1995" s="2" t="b">
        <f t="shared" si="668"/>
        <v>0</v>
      </c>
      <c r="AM1995" s="2" t="b">
        <f t="shared" si="669"/>
        <v>0</v>
      </c>
      <c r="AN1995" s="2" t="b">
        <f t="shared" si="670"/>
        <v>0</v>
      </c>
      <c r="AO1995" s="2" t="b">
        <v>0</v>
      </c>
      <c r="AP1995" s="2" t="b">
        <f t="shared" si="671"/>
        <v>1</v>
      </c>
      <c r="AQ1995" s="2" t="b">
        <v>0</v>
      </c>
      <c r="AR1995" s="7">
        <v>1</v>
      </c>
      <c r="AS1995" s="7">
        <v>52</v>
      </c>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Q1995" s="7"/>
      <c r="BR1995" s="7"/>
      <c r="BS1995" s="7"/>
      <c r="BT1995" s="7"/>
      <c r="BU1995" s="7"/>
      <c r="BV1995" s="7"/>
      <c r="BW1995" s="7"/>
      <c r="BX1995" s="7"/>
      <c r="BY1995" s="7"/>
      <c r="BZ1995" s="7"/>
      <c r="CA1995" s="7"/>
      <c r="CB1995" s="7"/>
      <c r="CC1995" s="7"/>
      <c r="CD1995" s="7"/>
      <c r="CE1995" s="7"/>
    </row>
    <row r="1996" spans="1:84" s="2" customFormat="1" hidden="1" x14ac:dyDescent="0.25">
      <c r="A1996" s="7"/>
      <c r="L1996" s="11" t="s">
        <v>4575</v>
      </c>
      <c r="M1996" s="2" t="s">
        <v>4576</v>
      </c>
      <c r="N1996" s="2">
        <v>2012</v>
      </c>
      <c r="O1996" s="2">
        <v>1</v>
      </c>
      <c r="P1996" s="3">
        <v>40909.628472222219</v>
      </c>
      <c r="Q1996" s="2" t="s">
        <v>11</v>
      </c>
      <c r="R1996" s="2" t="s">
        <v>459</v>
      </c>
      <c r="S1996" s="2" t="s">
        <v>4568</v>
      </c>
      <c r="T1996" s="2" t="s">
        <v>476</v>
      </c>
      <c r="U1996" s="2">
        <f t="shared" si="651"/>
        <v>4</v>
      </c>
      <c r="V1996" s="2" t="b">
        <f t="shared" si="652"/>
        <v>1</v>
      </c>
      <c r="W1996" s="17" t="b">
        <f t="shared" si="653"/>
        <v>0</v>
      </c>
      <c r="X1996" s="2" t="b">
        <f t="shared" si="654"/>
        <v>1</v>
      </c>
      <c r="Y1996" s="2" t="b">
        <f t="shared" si="655"/>
        <v>0</v>
      </c>
      <c r="Z1996" s="2" t="b">
        <f t="shared" si="656"/>
        <v>0</v>
      </c>
      <c r="AA1996" s="2" t="b">
        <f t="shared" si="657"/>
        <v>0</v>
      </c>
      <c r="AB1996" s="2" t="b">
        <f t="shared" si="658"/>
        <v>0</v>
      </c>
      <c r="AC1996" s="2" t="b">
        <f t="shared" si="659"/>
        <v>1</v>
      </c>
      <c r="AD1996" s="2" t="b">
        <f t="shared" si="660"/>
        <v>1</v>
      </c>
      <c r="AE1996" s="2" t="b">
        <f t="shared" si="661"/>
        <v>0</v>
      </c>
      <c r="AF1996" s="2" t="b">
        <f t="shared" si="662"/>
        <v>0</v>
      </c>
      <c r="AG1996" s="2" t="b">
        <f t="shared" si="663"/>
        <v>0</v>
      </c>
      <c r="AH1996" s="17" t="b">
        <f t="shared" si="664"/>
        <v>0</v>
      </c>
      <c r="AI1996" s="2" t="b">
        <f t="shared" si="665"/>
        <v>0</v>
      </c>
      <c r="AJ1996" s="2" t="b">
        <f t="shared" si="666"/>
        <v>0</v>
      </c>
      <c r="AK1996" s="2" t="b">
        <f t="shared" si="667"/>
        <v>0</v>
      </c>
      <c r="AL1996" s="2" t="b">
        <f t="shared" si="668"/>
        <v>0</v>
      </c>
      <c r="AM1996" s="2" t="b">
        <f t="shared" si="669"/>
        <v>0</v>
      </c>
      <c r="AN1996" s="2" t="b">
        <f t="shared" si="670"/>
        <v>0</v>
      </c>
      <c r="AO1996" s="2" t="b">
        <v>0</v>
      </c>
      <c r="AP1996" s="2" t="b">
        <f t="shared" si="671"/>
        <v>0</v>
      </c>
      <c r="AQ1996" s="2" t="b">
        <v>0</v>
      </c>
      <c r="AR1996" s="2">
        <v>1</v>
      </c>
      <c r="AS1996" s="2">
        <v>4</v>
      </c>
      <c r="AT1996" s="2">
        <v>10</v>
      </c>
      <c r="AU1996" s="2">
        <v>11</v>
      </c>
      <c r="BM1996" s="7"/>
      <c r="BN1996" s="7"/>
      <c r="BO1996" s="7"/>
      <c r="BQ1996" s="7"/>
      <c r="BR1996" s="7"/>
      <c r="BS1996" s="7"/>
      <c r="BT1996" s="7"/>
      <c r="BU1996" s="7"/>
      <c r="BV1996" s="7"/>
      <c r="BW1996" s="7"/>
      <c r="BX1996" s="7"/>
      <c r="BY1996" s="7"/>
      <c r="BZ1996" s="7"/>
      <c r="CA1996" s="7"/>
      <c r="CB1996" s="7"/>
      <c r="CC1996" s="7"/>
      <c r="CD1996" s="7"/>
      <c r="CE1996" s="7"/>
    </row>
    <row r="1997" spans="1:84" s="2" customFormat="1" ht="30" hidden="1" x14ac:dyDescent="0.25">
      <c r="A1997" s="42" t="s">
        <v>5655</v>
      </c>
      <c r="B1997" s="42" t="s">
        <v>5705</v>
      </c>
      <c r="C1997" s="59" t="s">
        <v>6414</v>
      </c>
      <c r="D1997" s="42" t="s">
        <v>5705</v>
      </c>
      <c r="E1997" s="42" t="s">
        <v>5929</v>
      </c>
      <c r="F1997" s="42" t="s">
        <v>5929</v>
      </c>
      <c r="G1997" s="42" t="s">
        <v>5929</v>
      </c>
      <c r="H1997" s="42" t="s">
        <v>5929</v>
      </c>
      <c r="I1997" s="42" t="s">
        <v>6415</v>
      </c>
      <c r="J1997" s="42" t="s">
        <v>5734</v>
      </c>
      <c r="K1997" s="42" t="s">
        <v>6416</v>
      </c>
      <c r="L1997" s="5" t="s">
        <v>1772</v>
      </c>
      <c r="M1997" s="5" t="s">
        <v>1773</v>
      </c>
      <c r="N1997" s="49">
        <v>2011</v>
      </c>
      <c r="O1997" s="49">
        <v>1</v>
      </c>
      <c r="P1997" s="50">
        <v>40695.612500000003</v>
      </c>
      <c r="Q1997" s="49" t="s">
        <v>11</v>
      </c>
      <c r="R1997" s="49" t="s">
        <v>459</v>
      </c>
      <c r="S1997" s="49" t="s">
        <v>1765</v>
      </c>
      <c r="T1997" s="49" t="s">
        <v>505</v>
      </c>
      <c r="U1997" s="5">
        <f t="shared" si="651"/>
        <v>9</v>
      </c>
      <c r="V1997" s="5" t="b">
        <f t="shared" si="652"/>
        <v>1</v>
      </c>
      <c r="W1997" s="51" t="b">
        <f t="shared" si="653"/>
        <v>0</v>
      </c>
      <c r="X1997" s="5" t="b">
        <f t="shared" si="654"/>
        <v>1</v>
      </c>
      <c r="Y1997" s="5" t="b">
        <f t="shared" si="655"/>
        <v>0</v>
      </c>
      <c r="Z1997" s="5" t="b">
        <f t="shared" si="656"/>
        <v>0</v>
      </c>
      <c r="AA1997" s="5" t="b">
        <f t="shared" si="657"/>
        <v>1</v>
      </c>
      <c r="AB1997" s="5" t="b">
        <f t="shared" si="658"/>
        <v>1</v>
      </c>
      <c r="AC1997" s="5" t="b">
        <f t="shared" si="659"/>
        <v>0</v>
      </c>
      <c r="AD1997" s="5" t="b">
        <f t="shared" si="660"/>
        <v>1</v>
      </c>
      <c r="AE1997" s="5" t="b">
        <f t="shared" si="661"/>
        <v>0</v>
      </c>
      <c r="AF1997" s="5" t="b">
        <f t="shared" si="662"/>
        <v>1</v>
      </c>
      <c r="AG1997" s="5" t="b">
        <f t="shared" si="663"/>
        <v>1</v>
      </c>
      <c r="AH1997" s="51" t="b">
        <f t="shared" si="664"/>
        <v>1</v>
      </c>
      <c r="AI1997" s="5" t="b">
        <f t="shared" si="665"/>
        <v>0</v>
      </c>
      <c r="AJ1997" s="5" t="b">
        <f t="shared" si="666"/>
        <v>0</v>
      </c>
      <c r="AK1997" s="5" t="b">
        <f t="shared" si="667"/>
        <v>0</v>
      </c>
      <c r="AL1997" s="5" t="b">
        <f t="shared" si="668"/>
        <v>0</v>
      </c>
      <c r="AM1997" s="5" t="b">
        <f t="shared" si="669"/>
        <v>0</v>
      </c>
      <c r="AN1997" s="5" t="b">
        <f t="shared" si="670"/>
        <v>0</v>
      </c>
      <c r="AO1997" s="5" t="b">
        <v>0</v>
      </c>
      <c r="AP1997" s="5" t="b">
        <f t="shared" si="671"/>
        <v>1</v>
      </c>
      <c r="AQ1997" s="5" t="b">
        <v>0</v>
      </c>
      <c r="AR1997" s="7">
        <v>1</v>
      </c>
      <c r="AS1997" s="7">
        <v>3</v>
      </c>
      <c r="AT1997" s="7">
        <v>4</v>
      </c>
      <c r="AU1997" s="7">
        <v>7</v>
      </c>
      <c r="AV1997" s="7">
        <v>8</v>
      </c>
      <c r="AW1997" s="7">
        <v>11</v>
      </c>
      <c r="AX1997" s="7">
        <v>12</v>
      </c>
      <c r="AY1997" s="7">
        <v>14</v>
      </c>
      <c r="AZ1997" s="7">
        <v>15</v>
      </c>
      <c r="BA1997" s="7">
        <v>16</v>
      </c>
      <c r="BB1997" s="7">
        <v>52</v>
      </c>
      <c r="BC1997" s="7"/>
      <c r="BD1997" s="7"/>
      <c r="BE1997" s="7"/>
      <c r="BF1997" s="7"/>
      <c r="BG1997" s="7"/>
      <c r="BH1997" s="7"/>
      <c r="BI1997" s="7"/>
      <c r="BJ1997" s="7"/>
      <c r="BK1997" s="7"/>
      <c r="BL1997" s="7"/>
      <c r="BM1997" s="7"/>
      <c r="BN1997" s="7"/>
      <c r="BO1997" s="7"/>
    </row>
    <row r="1998" spans="1:84" s="2" customFormat="1" ht="30" hidden="1" x14ac:dyDescent="0.25">
      <c r="L1998" s="11" t="s">
        <v>5424</v>
      </c>
      <c r="M1998" s="2" t="s">
        <v>5425</v>
      </c>
      <c r="N1998" s="2">
        <v>2017</v>
      </c>
      <c r="O1998" s="2">
        <v>1</v>
      </c>
      <c r="P1998" s="4">
        <v>42736</v>
      </c>
      <c r="Q1998" s="2" t="s">
        <v>11</v>
      </c>
      <c r="R1998" s="2" t="s">
        <v>5159</v>
      </c>
      <c r="S1998" s="2" t="s">
        <v>5426</v>
      </c>
      <c r="T1998" s="2" t="s">
        <v>5427</v>
      </c>
      <c r="U1998" s="2">
        <f t="shared" si="651"/>
        <v>1</v>
      </c>
      <c r="V1998" s="2" t="b">
        <f t="shared" si="652"/>
        <v>1</v>
      </c>
      <c r="W1998" s="17" t="b">
        <f t="shared" si="653"/>
        <v>0</v>
      </c>
      <c r="X1998" s="2" t="b">
        <f t="shared" si="654"/>
        <v>0</v>
      </c>
      <c r="Y1998" s="2" t="b">
        <f t="shared" si="655"/>
        <v>0</v>
      </c>
      <c r="Z1998" s="2" t="b">
        <f t="shared" si="656"/>
        <v>0</v>
      </c>
      <c r="AA1998" s="2" t="b">
        <f t="shared" si="657"/>
        <v>0</v>
      </c>
      <c r="AB1998" s="2" t="b">
        <f t="shared" si="658"/>
        <v>0</v>
      </c>
      <c r="AC1998" s="2" t="b">
        <f t="shared" si="659"/>
        <v>0</v>
      </c>
      <c r="AD1998" s="2" t="b">
        <f t="shared" si="660"/>
        <v>0</v>
      </c>
      <c r="AE1998" s="2" t="b">
        <f t="shared" si="661"/>
        <v>0</v>
      </c>
      <c r="AF1998" s="2" t="b">
        <f t="shared" si="662"/>
        <v>0</v>
      </c>
      <c r="AG1998" s="2" t="b">
        <f t="shared" si="663"/>
        <v>0</v>
      </c>
      <c r="AH1998" s="17" t="b">
        <f t="shared" si="664"/>
        <v>0</v>
      </c>
      <c r="AI1998" s="2" t="b">
        <f t="shared" si="665"/>
        <v>0</v>
      </c>
      <c r="AJ1998" s="2" t="b">
        <f t="shared" si="666"/>
        <v>0</v>
      </c>
      <c r="AK1998" s="2" t="b">
        <f t="shared" si="667"/>
        <v>0</v>
      </c>
      <c r="AL1998" s="2" t="b">
        <f t="shared" si="668"/>
        <v>0</v>
      </c>
      <c r="AM1998" s="2" t="b">
        <f t="shared" si="669"/>
        <v>0</v>
      </c>
      <c r="AN1998" s="2" t="b">
        <f t="shared" si="670"/>
        <v>0</v>
      </c>
      <c r="AO1998" s="2" t="b">
        <v>0</v>
      </c>
      <c r="AP1998" s="2" t="b">
        <f t="shared" si="671"/>
        <v>0</v>
      </c>
      <c r="AQ1998" s="2" t="b">
        <v>0</v>
      </c>
      <c r="AR1998" s="2">
        <v>1</v>
      </c>
      <c r="BQ1998" s="7"/>
      <c r="BR1998" s="7"/>
      <c r="BS1998" s="7"/>
      <c r="BT1998" s="7"/>
      <c r="BU1998" s="7"/>
      <c r="BV1998" s="7"/>
      <c r="BW1998" s="7"/>
      <c r="BX1998" s="7"/>
      <c r="BY1998" s="7"/>
      <c r="BZ1998" s="7"/>
      <c r="CA1998" s="7"/>
      <c r="CB1998" s="7"/>
      <c r="CC1998" s="7"/>
      <c r="CD1998" s="7"/>
      <c r="CE1998" s="7"/>
    </row>
    <row r="1999" spans="1:84" s="2" customFormat="1" hidden="1" x14ac:dyDescent="0.25">
      <c r="L1999" s="11" t="s">
        <v>1917</v>
      </c>
      <c r="M1999" s="2" t="s">
        <v>1918</v>
      </c>
      <c r="N1999" s="7">
        <v>2010</v>
      </c>
      <c r="O1999" s="7">
        <v>1</v>
      </c>
      <c r="P1999" s="8">
        <v>40179.602083333331</v>
      </c>
      <c r="Q1999" s="7" t="s">
        <v>11</v>
      </c>
      <c r="R1999" s="7" t="s">
        <v>459</v>
      </c>
      <c r="S1999" s="7" t="s">
        <v>1914</v>
      </c>
      <c r="T1999" s="7" t="s">
        <v>1111</v>
      </c>
      <c r="U1999" s="2">
        <f t="shared" si="651"/>
        <v>1</v>
      </c>
      <c r="V1999" s="2" t="b">
        <f t="shared" si="652"/>
        <v>1</v>
      </c>
      <c r="W1999" s="17" t="b">
        <f t="shared" si="653"/>
        <v>0</v>
      </c>
      <c r="X1999" s="2" t="b">
        <f t="shared" si="654"/>
        <v>0</v>
      </c>
      <c r="Y1999" s="2" t="b">
        <f t="shared" si="655"/>
        <v>0</v>
      </c>
      <c r="Z1999" s="2" t="b">
        <f t="shared" si="656"/>
        <v>0</v>
      </c>
      <c r="AA1999" s="2" t="b">
        <f t="shared" si="657"/>
        <v>0</v>
      </c>
      <c r="AB1999" s="2" t="b">
        <f t="shared" si="658"/>
        <v>0</v>
      </c>
      <c r="AC1999" s="2" t="b">
        <f t="shared" si="659"/>
        <v>0</v>
      </c>
      <c r="AD1999" s="2" t="b">
        <f t="shared" si="660"/>
        <v>0</v>
      </c>
      <c r="AE1999" s="2" t="b">
        <f t="shared" si="661"/>
        <v>0</v>
      </c>
      <c r="AF1999" s="2" t="b">
        <f t="shared" si="662"/>
        <v>0</v>
      </c>
      <c r="AG1999" s="2" t="b">
        <f t="shared" si="663"/>
        <v>0</v>
      </c>
      <c r="AH1999" s="17" t="b">
        <f t="shared" si="664"/>
        <v>0</v>
      </c>
      <c r="AI1999" s="2" t="b">
        <f t="shared" si="665"/>
        <v>0</v>
      </c>
      <c r="AJ1999" s="2" t="b">
        <f t="shared" si="666"/>
        <v>0</v>
      </c>
      <c r="AK1999" s="2" t="b">
        <f t="shared" si="667"/>
        <v>0</v>
      </c>
      <c r="AL1999" s="2" t="b">
        <f t="shared" si="668"/>
        <v>0</v>
      </c>
      <c r="AM1999" s="2" t="b">
        <f t="shared" si="669"/>
        <v>0</v>
      </c>
      <c r="AN1999" s="2" t="b">
        <f t="shared" si="670"/>
        <v>0</v>
      </c>
      <c r="AO1999" s="2" t="b">
        <v>0</v>
      </c>
      <c r="AP1999" s="2" t="b">
        <f t="shared" si="671"/>
        <v>0</v>
      </c>
      <c r="AQ1999" s="2" t="b">
        <v>0</v>
      </c>
      <c r="AR1999" s="7">
        <v>1</v>
      </c>
      <c r="AS1999" s="7"/>
      <c r="AT1999" s="7"/>
      <c r="AU1999" s="7"/>
      <c r="AV1999" s="7"/>
      <c r="AW1999" s="7"/>
      <c r="AX1999" s="7"/>
      <c r="AY1999" s="7"/>
      <c r="AZ1999" s="7"/>
      <c r="BA1999" s="7"/>
      <c r="BB1999" s="7"/>
      <c r="BC1999" s="7"/>
      <c r="BD1999" s="7"/>
      <c r="BE1999" s="7"/>
      <c r="BF1999" s="7"/>
      <c r="BG1999" s="7"/>
      <c r="BH1999" s="7"/>
      <c r="BI1999" s="7"/>
      <c r="BJ1999" s="7"/>
      <c r="BK1999" s="7"/>
      <c r="BL1999" s="7"/>
    </row>
    <row r="2000" spans="1:84" s="2" customFormat="1" ht="30" hidden="1" x14ac:dyDescent="0.25">
      <c r="L2000" s="11" t="s">
        <v>5251</v>
      </c>
      <c r="M2000" s="2" t="s">
        <v>5252</v>
      </c>
      <c r="N2000" s="2">
        <v>2016</v>
      </c>
      <c r="O2000" s="2">
        <v>1</v>
      </c>
      <c r="P2000" s="4">
        <v>42370</v>
      </c>
      <c r="Q2000" s="2" t="s">
        <v>11</v>
      </c>
      <c r="R2000" s="2" t="s">
        <v>5159</v>
      </c>
      <c r="S2000" s="2" t="s">
        <v>5253</v>
      </c>
      <c r="T2000" s="2" t="s">
        <v>5254</v>
      </c>
      <c r="U2000" s="2">
        <f t="shared" si="651"/>
        <v>1</v>
      </c>
      <c r="V2000" s="2" t="b">
        <f t="shared" si="652"/>
        <v>1</v>
      </c>
      <c r="W2000" s="17" t="b">
        <f t="shared" si="653"/>
        <v>0</v>
      </c>
      <c r="X2000" s="2" t="b">
        <f t="shared" si="654"/>
        <v>0</v>
      </c>
      <c r="Y2000" s="2" t="b">
        <f t="shared" si="655"/>
        <v>0</v>
      </c>
      <c r="Z2000" s="2" t="b">
        <f t="shared" si="656"/>
        <v>0</v>
      </c>
      <c r="AA2000" s="2" t="b">
        <f t="shared" si="657"/>
        <v>0</v>
      </c>
      <c r="AB2000" s="2" t="b">
        <f t="shared" si="658"/>
        <v>0</v>
      </c>
      <c r="AC2000" s="2" t="b">
        <f t="shared" si="659"/>
        <v>0</v>
      </c>
      <c r="AD2000" s="2" t="b">
        <f t="shared" si="660"/>
        <v>0</v>
      </c>
      <c r="AE2000" s="2" t="b">
        <f t="shared" si="661"/>
        <v>0</v>
      </c>
      <c r="AF2000" s="2" t="b">
        <f t="shared" si="662"/>
        <v>0</v>
      </c>
      <c r="AG2000" s="2" t="b">
        <f t="shared" si="663"/>
        <v>0</v>
      </c>
      <c r="AH2000" s="17" t="b">
        <f t="shared" si="664"/>
        <v>0</v>
      </c>
      <c r="AI2000" s="2" t="b">
        <f t="shared" si="665"/>
        <v>0</v>
      </c>
      <c r="AJ2000" s="2" t="b">
        <f t="shared" si="666"/>
        <v>0</v>
      </c>
      <c r="AK2000" s="2" t="b">
        <f t="shared" si="667"/>
        <v>0</v>
      </c>
      <c r="AL2000" s="2" t="b">
        <f t="shared" si="668"/>
        <v>0</v>
      </c>
      <c r="AM2000" s="2" t="b">
        <f t="shared" si="669"/>
        <v>0</v>
      </c>
      <c r="AN2000" s="2" t="b">
        <f t="shared" si="670"/>
        <v>0</v>
      </c>
      <c r="AO2000" s="2" t="b">
        <v>0</v>
      </c>
      <c r="AP2000" s="2" t="b">
        <f t="shared" si="671"/>
        <v>0</v>
      </c>
      <c r="AQ2000" s="2" t="b">
        <v>0</v>
      </c>
      <c r="AR2000" s="2">
        <v>1</v>
      </c>
    </row>
    <row r="2001" spans="1:84" s="2" customFormat="1" ht="30" hidden="1" x14ac:dyDescent="0.25">
      <c r="L2001" s="11" t="s">
        <v>5232</v>
      </c>
      <c r="M2001" s="2" t="s">
        <v>5233</v>
      </c>
      <c r="N2001" s="2">
        <v>2011</v>
      </c>
      <c r="O2001" s="2">
        <v>1</v>
      </c>
      <c r="P2001" s="3">
        <v>40544.629166666666</v>
      </c>
      <c r="Q2001" s="2" t="s">
        <v>11</v>
      </c>
      <c r="R2001" s="2" t="s">
        <v>5159</v>
      </c>
      <c r="S2001" s="2" t="s">
        <v>5234</v>
      </c>
      <c r="T2001" s="2" t="s">
        <v>5235</v>
      </c>
      <c r="U2001" s="2">
        <f t="shared" si="651"/>
        <v>1</v>
      </c>
      <c r="V2001" s="2" t="b">
        <f t="shared" si="652"/>
        <v>1</v>
      </c>
      <c r="W2001" s="17" t="b">
        <f t="shared" si="653"/>
        <v>0</v>
      </c>
      <c r="X2001" s="2" t="b">
        <f t="shared" si="654"/>
        <v>0</v>
      </c>
      <c r="Y2001" s="2" t="b">
        <f t="shared" si="655"/>
        <v>0</v>
      </c>
      <c r="Z2001" s="2" t="b">
        <f t="shared" si="656"/>
        <v>0</v>
      </c>
      <c r="AA2001" s="2" t="b">
        <f t="shared" si="657"/>
        <v>0</v>
      </c>
      <c r="AB2001" s="2" t="b">
        <f t="shared" si="658"/>
        <v>0</v>
      </c>
      <c r="AC2001" s="2" t="b">
        <f t="shared" si="659"/>
        <v>0</v>
      </c>
      <c r="AD2001" s="2" t="b">
        <f t="shared" si="660"/>
        <v>0</v>
      </c>
      <c r="AE2001" s="2" t="b">
        <f t="shared" si="661"/>
        <v>0</v>
      </c>
      <c r="AF2001" s="2" t="b">
        <f t="shared" si="662"/>
        <v>0</v>
      </c>
      <c r="AG2001" s="2" t="b">
        <f t="shared" si="663"/>
        <v>0</v>
      </c>
      <c r="AH2001" s="17" t="b">
        <f t="shared" si="664"/>
        <v>0</v>
      </c>
      <c r="AI2001" s="2" t="b">
        <f t="shared" si="665"/>
        <v>0</v>
      </c>
      <c r="AJ2001" s="2" t="b">
        <f t="shared" si="666"/>
        <v>0</v>
      </c>
      <c r="AK2001" s="2" t="b">
        <f t="shared" si="667"/>
        <v>0</v>
      </c>
      <c r="AL2001" s="2" t="b">
        <f t="shared" si="668"/>
        <v>0</v>
      </c>
      <c r="AM2001" s="2" t="b">
        <f t="shared" si="669"/>
        <v>0</v>
      </c>
      <c r="AN2001" s="2" t="b">
        <f t="shared" si="670"/>
        <v>0</v>
      </c>
      <c r="AO2001" s="2" t="b">
        <v>0</v>
      </c>
      <c r="AP2001" s="2" t="b">
        <f t="shared" si="671"/>
        <v>0</v>
      </c>
      <c r="AQ2001" s="2" t="b">
        <v>0</v>
      </c>
      <c r="AR2001" s="2">
        <v>1</v>
      </c>
    </row>
    <row r="2002" spans="1:84" s="2" customFormat="1" ht="30" hidden="1" x14ac:dyDescent="0.25">
      <c r="L2002" s="11" t="s">
        <v>5428</v>
      </c>
      <c r="M2002" s="2" t="s">
        <v>5429</v>
      </c>
      <c r="N2002" s="2">
        <v>2017</v>
      </c>
      <c r="O2002" s="2">
        <v>1</v>
      </c>
      <c r="P2002" s="4">
        <v>42736</v>
      </c>
      <c r="Q2002" s="2" t="s">
        <v>11</v>
      </c>
      <c r="R2002" s="2" t="s">
        <v>5159</v>
      </c>
      <c r="S2002" s="2" t="s">
        <v>5430</v>
      </c>
      <c r="T2002" s="2" t="s">
        <v>5431</v>
      </c>
      <c r="U2002" s="2">
        <f t="shared" si="651"/>
        <v>1</v>
      </c>
      <c r="V2002" s="2" t="b">
        <f t="shared" si="652"/>
        <v>1</v>
      </c>
      <c r="W2002" s="17" t="b">
        <f t="shared" si="653"/>
        <v>0</v>
      </c>
      <c r="X2002" s="2" t="b">
        <f t="shared" si="654"/>
        <v>0</v>
      </c>
      <c r="Y2002" s="2" t="b">
        <f t="shared" si="655"/>
        <v>0</v>
      </c>
      <c r="Z2002" s="2" t="b">
        <f t="shared" si="656"/>
        <v>0</v>
      </c>
      <c r="AA2002" s="2" t="b">
        <f t="shared" si="657"/>
        <v>0</v>
      </c>
      <c r="AB2002" s="2" t="b">
        <f t="shared" si="658"/>
        <v>0</v>
      </c>
      <c r="AC2002" s="2" t="b">
        <f t="shared" si="659"/>
        <v>0</v>
      </c>
      <c r="AD2002" s="2" t="b">
        <f t="shared" si="660"/>
        <v>0</v>
      </c>
      <c r="AE2002" s="2" t="b">
        <f t="shared" si="661"/>
        <v>0</v>
      </c>
      <c r="AF2002" s="2" t="b">
        <f t="shared" si="662"/>
        <v>0</v>
      </c>
      <c r="AG2002" s="2" t="b">
        <f t="shared" si="663"/>
        <v>0</v>
      </c>
      <c r="AH2002" s="17" t="b">
        <f t="shared" si="664"/>
        <v>0</v>
      </c>
      <c r="AI2002" s="2" t="b">
        <f t="shared" si="665"/>
        <v>0</v>
      </c>
      <c r="AJ2002" s="2" t="b">
        <f t="shared" si="666"/>
        <v>0</v>
      </c>
      <c r="AK2002" s="2" t="b">
        <f t="shared" si="667"/>
        <v>0</v>
      </c>
      <c r="AL2002" s="2" t="b">
        <f t="shared" si="668"/>
        <v>0</v>
      </c>
      <c r="AM2002" s="2" t="b">
        <f t="shared" si="669"/>
        <v>0</v>
      </c>
      <c r="AN2002" s="2" t="b">
        <f t="shared" si="670"/>
        <v>0</v>
      </c>
      <c r="AO2002" s="2" t="b">
        <v>0</v>
      </c>
      <c r="AP2002" s="2" t="b">
        <f t="shared" si="671"/>
        <v>0</v>
      </c>
      <c r="AQ2002" s="2" t="b">
        <v>0</v>
      </c>
      <c r="AR2002" s="2">
        <v>1</v>
      </c>
    </row>
    <row r="2003" spans="1:84" s="2" customFormat="1" hidden="1" x14ac:dyDescent="0.25">
      <c r="L2003" s="11" t="s">
        <v>1946</v>
      </c>
      <c r="M2003" s="2" t="s">
        <v>1947</v>
      </c>
      <c r="N2003" s="7">
        <v>2007</v>
      </c>
      <c r="O2003" s="7">
        <v>1</v>
      </c>
      <c r="P2003" s="8">
        <v>39083.69027777778</v>
      </c>
      <c r="Q2003" s="7" t="s">
        <v>11</v>
      </c>
      <c r="R2003" s="7" t="s">
        <v>459</v>
      </c>
      <c r="S2003" s="7" t="s">
        <v>1945</v>
      </c>
      <c r="T2003" s="7" t="s">
        <v>1160</v>
      </c>
      <c r="U2003" s="2">
        <f t="shared" si="651"/>
        <v>2</v>
      </c>
      <c r="V2003" s="2" t="b">
        <f t="shared" si="652"/>
        <v>1</v>
      </c>
      <c r="W2003" s="17" t="b">
        <f t="shared" si="653"/>
        <v>0</v>
      </c>
      <c r="X2003" s="2" t="b">
        <f t="shared" si="654"/>
        <v>0</v>
      </c>
      <c r="Y2003" s="2" t="b">
        <f t="shared" si="655"/>
        <v>0</v>
      </c>
      <c r="Z2003" s="2" t="b">
        <f t="shared" si="656"/>
        <v>0</v>
      </c>
      <c r="AA2003" s="2" t="b">
        <f t="shared" si="657"/>
        <v>0</v>
      </c>
      <c r="AB2003" s="2" t="b">
        <f t="shared" si="658"/>
        <v>0</v>
      </c>
      <c r="AC2003" s="2" t="b">
        <f t="shared" si="659"/>
        <v>0</v>
      </c>
      <c r="AD2003" s="2" t="b">
        <f t="shared" si="660"/>
        <v>0</v>
      </c>
      <c r="AE2003" s="2" t="b">
        <f t="shared" si="661"/>
        <v>0</v>
      </c>
      <c r="AF2003" s="2" t="b">
        <f t="shared" si="662"/>
        <v>0</v>
      </c>
      <c r="AG2003" s="2" t="b">
        <f t="shared" si="663"/>
        <v>0</v>
      </c>
      <c r="AH2003" s="17" t="b">
        <f t="shared" si="664"/>
        <v>0</v>
      </c>
      <c r="AI2003" s="2" t="b">
        <f t="shared" si="665"/>
        <v>0</v>
      </c>
      <c r="AJ2003" s="2" t="b">
        <f t="shared" si="666"/>
        <v>0</v>
      </c>
      <c r="AK2003" s="2" t="b">
        <f t="shared" si="667"/>
        <v>0</v>
      </c>
      <c r="AL2003" s="2" t="b">
        <f t="shared" si="668"/>
        <v>0</v>
      </c>
      <c r="AM2003" s="2" t="b">
        <f t="shared" si="669"/>
        <v>0</v>
      </c>
      <c r="AN2003" s="2" t="b">
        <f t="shared" si="670"/>
        <v>0</v>
      </c>
      <c r="AO2003" s="2" t="b">
        <v>0</v>
      </c>
      <c r="AP2003" s="2" t="b">
        <f t="shared" si="671"/>
        <v>1</v>
      </c>
      <c r="AQ2003" s="2" t="b">
        <v>0</v>
      </c>
      <c r="AR2003" s="7">
        <v>1</v>
      </c>
      <c r="AS2003" s="7">
        <v>52</v>
      </c>
      <c r="AT2003" s="7"/>
      <c r="AU2003" s="7"/>
      <c r="AV2003" s="7"/>
      <c r="AW2003" s="7"/>
      <c r="AX2003" s="7"/>
      <c r="AY2003" s="7"/>
      <c r="AZ2003" s="7"/>
      <c r="BA2003" s="7"/>
      <c r="BB2003" s="7"/>
      <c r="BC2003" s="7"/>
      <c r="BD2003" s="7"/>
      <c r="BE2003" s="7"/>
      <c r="BF2003" s="7"/>
      <c r="BG2003" s="7"/>
      <c r="BH2003" s="7"/>
      <c r="BI2003" s="7"/>
      <c r="BJ2003" s="7"/>
      <c r="BK2003" s="7"/>
      <c r="BL2003" s="7"/>
    </row>
    <row r="2004" spans="1:84" s="2" customFormat="1" ht="45" hidden="1" x14ac:dyDescent="0.25">
      <c r="L2004" s="11" t="s">
        <v>5383</v>
      </c>
      <c r="M2004" s="2" t="s">
        <v>5384</v>
      </c>
      <c r="N2004" s="2">
        <v>2016</v>
      </c>
      <c r="O2004" s="2">
        <v>1</v>
      </c>
      <c r="P2004" s="4">
        <v>42370</v>
      </c>
      <c r="Q2004" s="2" t="s">
        <v>11</v>
      </c>
      <c r="R2004" s="2" t="s">
        <v>5159</v>
      </c>
      <c r="S2004" s="2" t="s">
        <v>5385</v>
      </c>
      <c r="U2004" s="2">
        <f t="shared" si="651"/>
        <v>1</v>
      </c>
      <c r="V2004" s="2" t="b">
        <f t="shared" si="652"/>
        <v>1</v>
      </c>
      <c r="W2004" s="17" t="b">
        <f t="shared" si="653"/>
        <v>0</v>
      </c>
      <c r="X2004" s="2" t="b">
        <f t="shared" si="654"/>
        <v>0</v>
      </c>
      <c r="Y2004" s="2" t="b">
        <f t="shared" si="655"/>
        <v>0</v>
      </c>
      <c r="Z2004" s="2" t="b">
        <f t="shared" si="656"/>
        <v>0</v>
      </c>
      <c r="AA2004" s="2" t="b">
        <f t="shared" si="657"/>
        <v>0</v>
      </c>
      <c r="AB2004" s="2" t="b">
        <f t="shared" si="658"/>
        <v>0</v>
      </c>
      <c r="AC2004" s="2" t="b">
        <f t="shared" si="659"/>
        <v>0</v>
      </c>
      <c r="AD2004" s="2" t="b">
        <f t="shared" si="660"/>
        <v>0</v>
      </c>
      <c r="AE2004" s="2" t="b">
        <f t="shared" si="661"/>
        <v>0</v>
      </c>
      <c r="AF2004" s="2" t="b">
        <f t="shared" si="662"/>
        <v>0</v>
      </c>
      <c r="AG2004" s="2" t="b">
        <f t="shared" si="663"/>
        <v>0</v>
      </c>
      <c r="AH2004" s="17" t="b">
        <f t="shared" si="664"/>
        <v>0</v>
      </c>
      <c r="AI2004" s="2" t="b">
        <f t="shared" si="665"/>
        <v>0</v>
      </c>
      <c r="AJ2004" s="2" t="b">
        <f t="shared" si="666"/>
        <v>0</v>
      </c>
      <c r="AK2004" s="2" t="b">
        <f t="shared" si="667"/>
        <v>0</v>
      </c>
      <c r="AL2004" s="2" t="b">
        <f t="shared" si="668"/>
        <v>0</v>
      </c>
      <c r="AM2004" s="2" t="b">
        <f t="shared" si="669"/>
        <v>0</v>
      </c>
      <c r="AN2004" s="2" t="b">
        <f t="shared" si="670"/>
        <v>0</v>
      </c>
      <c r="AO2004" s="2" t="b">
        <v>0</v>
      </c>
      <c r="AP2004" s="2" t="b">
        <f t="shared" si="671"/>
        <v>0</v>
      </c>
      <c r="AQ2004" s="2" t="b">
        <v>0</v>
      </c>
      <c r="AR2004" s="2">
        <v>1</v>
      </c>
    </row>
    <row r="2005" spans="1:84" s="2" customFormat="1" ht="30" hidden="1" x14ac:dyDescent="0.25">
      <c r="L2005" s="11" t="s">
        <v>5263</v>
      </c>
      <c r="M2005" s="2" t="s">
        <v>5264</v>
      </c>
      <c r="N2005" s="2">
        <v>2017</v>
      </c>
      <c r="O2005" s="2">
        <v>1</v>
      </c>
      <c r="P2005" s="4">
        <v>42736</v>
      </c>
      <c r="Q2005" s="2" t="s">
        <v>11</v>
      </c>
      <c r="R2005" s="2" t="s">
        <v>5159</v>
      </c>
      <c r="S2005" s="2" t="s">
        <v>5265</v>
      </c>
      <c r="U2005" s="2">
        <f t="shared" si="651"/>
        <v>1</v>
      </c>
      <c r="V2005" s="2" t="b">
        <f t="shared" si="652"/>
        <v>1</v>
      </c>
      <c r="W2005" s="17" t="b">
        <f t="shared" si="653"/>
        <v>0</v>
      </c>
      <c r="X2005" s="2" t="b">
        <f t="shared" si="654"/>
        <v>0</v>
      </c>
      <c r="Y2005" s="2" t="b">
        <f t="shared" si="655"/>
        <v>0</v>
      </c>
      <c r="Z2005" s="2" t="b">
        <f t="shared" si="656"/>
        <v>0</v>
      </c>
      <c r="AA2005" s="2" t="b">
        <f t="shared" si="657"/>
        <v>0</v>
      </c>
      <c r="AB2005" s="2" t="b">
        <f t="shared" si="658"/>
        <v>0</v>
      </c>
      <c r="AC2005" s="2" t="b">
        <f t="shared" si="659"/>
        <v>0</v>
      </c>
      <c r="AD2005" s="2" t="b">
        <f t="shared" si="660"/>
        <v>0</v>
      </c>
      <c r="AE2005" s="2" t="b">
        <f t="shared" si="661"/>
        <v>0</v>
      </c>
      <c r="AF2005" s="2" t="b">
        <f t="shared" si="662"/>
        <v>0</v>
      </c>
      <c r="AG2005" s="2" t="b">
        <f t="shared" si="663"/>
        <v>0</v>
      </c>
      <c r="AH2005" s="17" t="b">
        <f t="shared" si="664"/>
        <v>0</v>
      </c>
      <c r="AI2005" s="2" t="b">
        <f t="shared" si="665"/>
        <v>0</v>
      </c>
      <c r="AJ2005" s="2" t="b">
        <f t="shared" si="666"/>
        <v>0</v>
      </c>
      <c r="AK2005" s="2" t="b">
        <f t="shared" si="667"/>
        <v>0</v>
      </c>
      <c r="AL2005" s="2" t="b">
        <f t="shared" si="668"/>
        <v>0</v>
      </c>
      <c r="AM2005" s="2" t="b">
        <f t="shared" si="669"/>
        <v>0</v>
      </c>
      <c r="AN2005" s="2" t="b">
        <f t="shared" si="670"/>
        <v>0</v>
      </c>
      <c r="AO2005" s="2" t="b">
        <v>0</v>
      </c>
      <c r="AP2005" s="2" t="b">
        <f t="shared" si="671"/>
        <v>0</v>
      </c>
      <c r="AQ2005" s="2" t="b">
        <v>0</v>
      </c>
      <c r="AR2005" s="2">
        <v>1</v>
      </c>
    </row>
    <row r="2006" spans="1:84" s="2" customFormat="1" hidden="1" x14ac:dyDescent="0.25">
      <c r="L2006" s="11" t="s">
        <v>5244</v>
      </c>
      <c r="M2006" s="2" t="s">
        <v>5245</v>
      </c>
      <c r="N2006" s="2">
        <v>2017</v>
      </c>
      <c r="O2006" s="2">
        <v>1</v>
      </c>
      <c r="P2006" s="4">
        <v>42736</v>
      </c>
      <c r="Q2006" s="2" t="s">
        <v>11</v>
      </c>
      <c r="R2006" s="2" t="s">
        <v>5159</v>
      </c>
      <c r="S2006" s="2" t="s">
        <v>2135</v>
      </c>
      <c r="T2006" s="2" t="s">
        <v>2136</v>
      </c>
      <c r="U2006" s="2">
        <f t="shared" si="651"/>
        <v>1</v>
      </c>
      <c r="V2006" s="2" t="b">
        <f t="shared" si="652"/>
        <v>1</v>
      </c>
      <c r="W2006" s="17" t="b">
        <f t="shared" si="653"/>
        <v>0</v>
      </c>
      <c r="X2006" s="2" t="b">
        <f t="shared" si="654"/>
        <v>0</v>
      </c>
      <c r="Y2006" s="2" t="b">
        <f t="shared" si="655"/>
        <v>0</v>
      </c>
      <c r="Z2006" s="2" t="b">
        <f t="shared" si="656"/>
        <v>0</v>
      </c>
      <c r="AA2006" s="2" t="b">
        <f t="shared" si="657"/>
        <v>0</v>
      </c>
      <c r="AB2006" s="2" t="b">
        <f t="shared" si="658"/>
        <v>0</v>
      </c>
      <c r="AC2006" s="2" t="b">
        <f t="shared" si="659"/>
        <v>0</v>
      </c>
      <c r="AD2006" s="2" t="b">
        <f t="shared" si="660"/>
        <v>0</v>
      </c>
      <c r="AE2006" s="2" t="b">
        <f t="shared" si="661"/>
        <v>0</v>
      </c>
      <c r="AF2006" s="2" t="b">
        <f t="shared" si="662"/>
        <v>0</v>
      </c>
      <c r="AG2006" s="2" t="b">
        <f t="shared" si="663"/>
        <v>0</v>
      </c>
      <c r="AH2006" s="17" t="b">
        <f t="shared" si="664"/>
        <v>0</v>
      </c>
      <c r="AI2006" s="2" t="b">
        <f t="shared" si="665"/>
        <v>0</v>
      </c>
      <c r="AJ2006" s="2" t="b">
        <f t="shared" si="666"/>
        <v>0</v>
      </c>
      <c r="AK2006" s="2" t="b">
        <f t="shared" si="667"/>
        <v>0</v>
      </c>
      <c r="AL2006" s="2" t="b">
        <f t="shared" si="668"/>
        <v>0</v>
      </c>
      <c r="AM2006" s="2" t="b">
        <f t="shared" si="669"/>
        <v>0</v>
      </c>
      <c r="AN2006" s="2" t="b">
        <f t="shared" si="670"/>
        <v>0</v>
      </c>
      <c r="AO2006" s="2" t="b">
        <v>0</v>
      </c>
      <c r="AP2006" s="2" t="b">
        <f t="shared" si="671"/>
        <v>0</v>
      </c>
      <c r="AQ2006" s="2" t="b">
        <v>0</v>
      </c>
      <c r="AR2006" s="2">
        <v>1</v>
      </c>
    </row>
    <row r="2007" spans="1:84" s="2" customFormat="1" hidden="1" x14ac:dyDescent="0.25">
      <c r="L2007" s="11" t="s">
        <v>2093</v>
      </c>
      <c r="M2007" s="2" t="s">
        <v>2094</v>
      </c>
      <c r="N2007" s="7">
        <v>2009</v>
      </c>
      <c r="O2007" s="7">
        <v>1</v>
      </c>
      <c r="P2007" s="8">
        <v>39814.460416666669</v>
      </c>
      <c r="Q2007" s="7" t="s">
        <v>11</v>
      </c>
      <c r="R2007" s="7" t="s">
        <v>459</v>
      </c>
      <c r="S2007" s="7" t="s">
        <v>2089</v>
      </c>
      <c r="T2007" s="7" t="s">
        <v>2090</v>
      </c>
      <c r="U2007" s="2">
        <f t="shared" si="651"/>
        <v>1</v>
      </c>
      <c r="V2007" s="2" t="b">
        <f t="shared" si="652"/>
        <v>1</v>
      </c>
      <c r="W2007" s="17" t="b">
        <f t="shared" si="653"/>
        <v>0</v>
      </c>
      <c r="X2007" s="2" t="b">
        <f t="shared" si="654"/>
        <v>0</v>
      </c>
      <c r="Y2007" s="2" t="b">
        <f t="shared" si="655"/>
        <v>0</v>
      </c>
      <c r="Z2007" s="2" t="b">
        <f t="shared" si="656"/>
        <v>0</v>
      </c>
      <c r="AA2007" s="2" t="b">
        <f t="shared" si="657"/>
        <v>0</v>
      </c>
      <c r="AB2007" s="2" t="b">
        <f t="shared" si="658"/>
        <v>0</v>
      </c>
      <c r="AC2007" s="2" t="b">
        <f t="shared" si="659"/>
        <v>0</v>
      </c>
      <c r="AD2007" s="2" t="b">
        <f t="shared" si="660"/>
        <v>0</v>
      </c>
      <c r="AE2007" s="2" t="b">
        <f t="shared" si="661"/>
        <v>0</v>
      </c>
      <c r="AF2007" s="2" t="b">
        <f t="shared" si="662"/>
        <v>0</v>
      </c>
      <c r="AG2007" s="2" t="b">
        <f t="shared" si="663"/>
        <v>0</v>
      </c>
      <c r="AH2007" s="17" t="b">
        <f t="shared" si="664"/>
        <v>0</v>
      </c>
      <c r="AI2007" s="2" t="b">
        <f t="shared" si="665"/>
        <v>0</v>
      </c>
      <c r="AJ2007" s="2" t="b">
        <f t="shared" si="666"/>
        <v>0</v>
      </c>
      <c r="AK2007" s="2" t="b">
        <f t="shared" si="667"/>
        <v>0</v>
      </c>
      <c r="AL2007" s="2" t="b">
        <f t="shared" si="668"/>
        <v>0</v>
      </c>
      <c r="AM2007" s="2" t="b">
        <f t="shared" si="669"/>
        <v>0</v>
      </c>
      <c r="AN2007" s="2" t="b">
        <f t="shared" si="670"/>
        <v>0</v>
      </c>
      <c r="AO2007" s="2" t="b">
        <v>0</v>
      </c>
      <c r="AP2007" s="2" t="b">
        <f t="shared" si="671"/>
        <v>0</v>
      </c>
      <c r="AQ2007" s="2" t="b">
        <v>0</v>
      </c>
      <c r="AR2007" s="7">
        <v>1</v>
      </c>
      <c r="AS2007" s="7"/>
      <c r="AT2007" s="7"/>
      <c r="AU2007" s="7"/>
      <c r="AV2007" s="7"/>
      <c r="AW2007" s="7"/>
      <c r="AX2007" s="7"/>
      <c r="AY2007" s="7"/>
      <c r="AZ2007" s="7"/>
      <c r="BA2007" s="7"/>
      <c r="BB2007" s="7"/>
      <c r="BC2007" s="7"/>
      <c r="BD2007" s="7"/>
      <c r="BE2007" s="7"/>
      <c r="BF2007" s="7"/>
      <c r="BG2007" s="7"/>
      <c r="BH2007" s="7"/>
      <c r="BI2007" s="7"/>
      <c r="BJ2007" s="7"/>
      <c r="BK2007" s="7"/>
      <c r="BL2007" s="7"/>
      <c r="BP2007" s="7"/>
      <c r="BQ2007" s="7"/>
      <c r="BR2007" s="7"/>
      <c r="BS2007" s="7"/>
      <c r="BT2007" s="7"/>
      <c r="BU2007" s="7"/>
      <c r="BV2007" s="7"/>
      <c r="BW2007" s="7"/>
      <c r="BX2007" s="7"/>
      <c r="BY2007" s="7"/>
      <c r="BZ2007" s="7"/>
      <c r="CA2007" s="7"/>
      <c r="CB2007" s="7"/>
      <c r="CC2007" s="7"/>
      <c r="CD2007" s="7"/>
      <c r="CE2007" s="7"/>
    </row>
    <row r="2008" spans="1:84" s="2" customFormat="1" hidden="1" x14ac:dyDescent="0.25">
      <c r="B2008" s="7"/>
      <c r="C2008" s="7"/>
      <c r="D2008" s="7"/>
      <c r="E2008" s="7"/>
      <c r="F2008" s="7"/>
      <c r="G2008" s="7"/>
      <c r="H2008" s="7"/>
      <c r="I2008" s="7"/>
      <c r="J2008" s="7"/>
      <c r="K2008" s="7"/>
      <c r="L2008" s="11" t="s">
        <v>548</v>
      </c>
      <c r="M2008" s="2" t="s">
        <v>549</v>
      </c>
      <c r="N2008" s="7">
        <v>2005</v>
      </c>
      <c r="O2008" s="7">
        <v>1</v>
      </c>
      <c r="P2008" s="9">
        <v>38353</v>
      </c>
      <c r="Q2008" s="7" t="s">
        <v>11</v>
      </c>
      <c r="R2008" s="7" t="s">
        <v>459</v>
      </c>
      <c r="S2008" s="7" t="s">
        <v>550</v>
      </c>
      <c r="T2008" s="7" t="s">
        <v>551</v>
      </c>
      <c r="U2008" s="2">
        <f t="shared" si="651"/>
        <v>2</v>
      </c>
      <c r="V2008" s="2" t="b">
        <f t="shared" si="652"/>
        <v>1</v>
      </c>
      <c r="W2008" s="17" t="b">
        <f t="shared" si="653"/>
        <v>0</v>
      </c>
      <c r="X2008" s="2" t="b">
        <f t="shared" si="654"/>
        <v>0</v>
      </c>
      <c r="Y2008" s="2" t="b">
        <f t="shared" si="655"/>
        <v>0</v>
      </c>
      <c r="Z2008" s="2" t="b">
        <f t="shared" si="656"/>
        <v>0</v>
      </c>
      <c r="AA2008" s="2" t="b">
        <f t="shared" si="657"/>
        <v>0</v>
      </c>
      <c r="AB2008" s="2" t="b">
        <f t="shared" si="658"/>
        <v>0</v>
      </c>
      <c r="AC2008" s="2" t="b">
        <f t="shared" si="659"/>
        <v>0</v>
      </c>
      <c r="AD2008" s="2" t="b">
        <f t="shared" si="660"/>
        <v>0</v>
      </c>
      <c r="AE2008" s="2" t="b">
        <f t="shared" si="661"/>
        <v>0</v>
      </c>
      <c r="AF2008" s="2" t="b">
        <f t="shared" si="662"/>
        <v>0</v>
      </c>
      <c r="AG2008" s="2" t="b">
        <f t="shared" si="663"/>
        <v>0</v>
      </c>
      <c r="AH2008" s="17" t="b">
        <f t="shared" si="664"/>
        <v>0</v>
      </c>
      <c r="AI2008" s="2" t="b">
        <f t="shared" si="665"/>
        <v>0</v>
      </c>
      <c r="AJ2008" s="2" t="b">
        <f t="shared" si="666"/>
        <v>0</v>
      </c>
      <c r="AK2008" s="2" t="b">
        <f t="shared" si="667"/>
        <v>0</v>
      </c>
      <c r="AL2008" s="2" t="b">
        <f t="shared" si="668"/>
        <v>0</v>
      </c>
      <c r="AM2008" s="2" t="b">
        <f t="shared" si="669"/>
        <v>0</v>
      </c>
      <c r="AN2008" s="2" t="b">
        <f t="shared" si="670"/>
        <v>0</v>
      </c>
      <c r="AO2008" s="2" t="b">
        <v>0</v>
      </c>
      <c r="AP2008" s="2" t="b">
        <f t="shared" si="671"/>
        <v>1</v>
      </c>
      <c r="AQ2008" s="2" t="b">
        <v>0</v>
      </c>
      <c r="AR2008" s="7">
        <v>1</v>
      </c>
      <c r="AS2008" s="7">
        <v>52</v>
      </c>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row>
    <row r="2009" spans="1:84" s="2" customFormat="1" ht="30" hidden="1" x14ac:dyDescent="0.25">
      <c r="B2009" s="7"/>
      <c r="C2009" s="7"/>
      <c r="D2009" s="7"/>
      <c r="E2009" s="7"/>
      <c r="F2009" s="7"/>
      <c r="G2009" s="7"/>
      <c r="H2009" s="7"/>
      <c r="I2009" s="7"/>
      <c r="J2009" s="7"/>
      <c r="K2009" s="7"/>
      <c r="L2009" s="11" t="s">
        <v>1613</v>
      </c>
      <c r="M2009" s="2" t="s">
        <v>1614</v>
      </c>
      <c r="N2009" s="2">
        <v>2009</v>
      </c>
      <c r="O2009" s="2">
        <v>1</v>
      </c>
      <c r="P2009" s="3">
        <v>39904.626388888886</v>
      </c>
      <c r="Q2009" s="2" t="s">
        <v>11</v>
      </c>
      <c r="R2009" s="2" t="s">
        <v>459</v>
      </c>
      <c r="S2009" s="2" t="s">
        <v>1615</v>
      </c>
      <c r="T2009" s="2" t="s">
        <v>1101</v>
      </c>
      <c r="U2009" s="2">
        <f t="shared" si="651"/>
        <v>1</v>
      </c>
      <c r="V2009" s="2" t="b">
        <f t="shared" si="652"/>
        <v>1</v>
      </c>
      <c r="W2009" s="17" t="b">
        <f t="shared" si="653"/>
        <v>0</v>
      </c>
      <c r="X2009" s="2" t="b">
        <f t="shared" si="654"/>
        <v>0</v>
      </c>
      <c r="Y2009" s="2" t="b">
        <f t="shared" si="655"/>
        <v>0</v>
      </c>
      <c r="Z2009" s="2" t="b">
        <f t="shared" si="656"/>
        <v>0</v>
      </c>
      <c r="AA2009" s="2" t="b">
        <f t="shared" si="657"/>
        <v>0</v>
      </c>
      <c r="AB2009" s="2" t="b">
        <f t="shared" si="658"/>
        <v>0</v>
      </c>
      <c r="AC2009" s="2" t="b">
        <f t="shared" si="659"/>
        <v>0</v>
      </c>
      <c r="AD2009" s="2" t="b">
        <f t="shared" si="660"/>
        <v>0</v>
      </c>
      <c r="AE2009" s="2" t="b">
        <f t="shared" si="661"/>
        <v>0</v>
      </c>
      <c r="AF2009" s="2" t="b">
        <f t="shared" si="662"/>
        <v>0</v>
      </c>
      <c r="AG2009" s="2" t="b">
        <f t="shared" si="663"/>
        <v>0</v>
      </c>
      <c r="AH2009" s="17" t="b">
        <f t="shared" si="664"/>
        <v>0</v>
      </c>
      <c r="AI2009" s="2" t="b">
        <f t="shared" si="665"/>
        <v>0</v>
      </c>
      <c r="AJ2009" s="2" t="b">
        <f t="shared" si="666"/>
        <v>0</v>
      </c>
      <c r="AK2009" s="2" t="b">
        <f t="shared" si="667"/>
        <v>0</v>
      </c>
      <c r="AL2009" s="2" t="b">
        <f t="shared" si="668"/>
        <v>0</v>
      </c>
      <c r="AM2009" s="2" t="b">
        <f t="shared" si="669"/>
        <v>0</v>
      </c>
      <c r="AN2009" s="2" t="b">
        <f t="shared" si="670"/>
        <v>0</v>
      </c>
      <c r="AO2009" s="2" t="b">
        <v>0</v>
      </c>
      <c r="AP2009" s="2" t="b">
        <f t="shared" si="671"/>
        <v>0</v>
      </c>
      <c r="AQ2009" s="2" t="b">
        <v>0</v>
      </c>
      <c r="AR2009" s="2">
        <v>1</v>
      </c>
      <c r="BM2009" s="7"/>
      <c r="BN2009" s="7"/>
      <c r="BO2009" s="7"/>
    </row>
    <row r="2010" spans="1:84" s="2" customFormat="1" ht="45" hidden="1" x14ac:dyDescent="0.25">
      <c r="A2010" s="42" t="s">
        <v>5665</v>
      </c>
      <c r="B2010" s="61" t="s">
        <v>5693</v>
      </c>
      <c r="C2010" s="61"/>
      <c r="D2010" s="61" t="s">
        <v>5693</v>
      </c>
      <c r="E2010" s="61" t="s">
        <v>6417</v>
      </c>
      <c r="F2010" s="61"/>
      <c r="G2010" s="61" t="s">
        <v>6418</v>
      </c>
      <c r="H2010" s="61"/>
      <c r="I2010" s="42">
        <v>1604718</v>
      </c>
      <c r="J2010" s="61"/>
      <c r="K2010" s="42"/>
      <c r="L2010" s="5" t="s">
        <v>1939</v>
      </c>
      <c r="M2010" s="5" t="s">
        <v>1940</v>
      </c>
      <c r="N2010" s="49">
        <v>2013</v>
      </c>
      <c r="O2010" s="49">
        <v>1</v>
      </c>
      <c r="P2010" s="50">
        <v>41306.51458333333</v>
      </c>
      <c r="Q2010" s="49" t="s">
        <v>11</v>
      </c>
      <c r="R2010" s="49" t="s">
        <v>459</v>
      </c>
      <c r="S2010" s="49" t="s">
        <v>1930</v>
      </c>
      <c r="T2010" s="49" t="s">
        <v>1130</v>
      </c>
      <c r="U2010" s="5">
        <f t="shared" si="651"/>
        <v>8</v>
      </c>
      <c r="V2010" s="5" t="b">
        <f t="shared" si="652"/>
        <v>1</v>
      </c>
      <c r="W2010" s="51" t="b">
        <f t="shared" si="653"/>
        <v>0</v>
      </c>
      <c r="X2010" s="5" t="b">
        <f t="shared" si="654"/>
        <v>1</v>
      </c>
      <c r="Y2010" s="5" t="b">
        <f t="shared" si="655"/>
        <v>0</v>
      </c>
      <c r="Z2010" s="5" t="b">
        <f t="shared" si="656"/>
        <v>0</v>
      </c>
      <c r="AA2010" s="5" t="b">
        <f t="shared" si="657"/>
        <v>1</v>
      </c>
      <c r="AB2010" s="5" t="b">
        <f t="shared" si="658"/>
        <v>1</v>
      </c>
      <c r="AC2010" s="5" t="b">
        <f t="shared" si="659"/>
        <v>1</v>
      </c>
      <c r="AD2010" s="5" t="b">
        <f t="shared" si="660"/>
        <v>0</v>
      </c>
      <c r="AE2010" s="5" t="b">
        <f t="shared" si="661"/>
        <v>1</v>
      </c>
      <c r="AF2010" s="5" t="b">
        <f t="shared" si="662"/>
        <v>0</v>
      </c>
      <c r="AG2010" s="5" t="b">
        <f t="shared" si="663"/>
        <v>1</v>
      </c>
      <c r="AH2010" s="51" t="b">
        <f t="shared" si="664"/>
        <v>1</v>
      </c>
      <c r="AI2010" s="5" t="b">
        <f t="shared" si="665"/>
        <v>0</v>
      </c>
      <c r="AJ2010" s="5" t="b">
        <f t="shared" si="666"/>
        <v>0</v>
      </c>
      <c r="AK2010" s="5" t="b">
        <f t="shared" si="667"/>
        <v>0</v>
      </c>
      <c r="AL2010" s="5" t="b">
        <f t="shared" si="668"/>
        <v>0</v>
      </c>
      <c r="AM2010" s="5" t="b">
        <f t="shared" si="669"/>
        <v>0</v>
      </c>
      <c r="AN2010" s="5" t="b">
        <f t="shared" si="670"/>
        <v>0</v>
      </c>
      <c r="AO2010" s="5" t="b">
        <v>0</v>
      </c>
      <c r="AP2010" s="5" t="b">
        <f t="shared" si="671"/>
        <v>0</v>
      </c>
      <c r="AQ2010" s="5" t="b">
        <v>0</v>
      </c>
      <c r="AR2010" s="7">
        <v>1</v>
      </c>
      <c r="AS2010" s="7">
        <v>3</v>
      </c>
      <c r="AT2010" s="7">
        <v>4</v>
      </c>
      <c r="AU2010" s="7">
        <v>7</v>
      </c>
      <c r="AV2010" s="7">
        <v>8</v>
      </c>
      <c r="AW2010" s="7">
        <v>10</v>
      </c>
      <c r="AX2010" s="7">
        <v>12</v>
      </c>
      <c r="AY2010" s="7">
        <v>13</v>
      </c>
      <c r="AZ2010" s="7">
        <v>15</v>
      </c>
      <c r="BA2010" s="7">
        <v>16</v>
      </c>
      <c r="BB2010" s="7">
        <v>18</v>
      </c>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row>
    <row r="2011" spans="1:84" s="2" customFormat="1" ht="30" hidden="1" x14ac:dyDescent="0.25">
      <c r="B2011" s="7"/>
      <c r="C2011" s="7"/>
      <c r="D2011" s="7"/>
      <c r="E2011" s="7"/>
      <c r="F2011" s="7"/>
      <c r="G2011" s="7"/>
      <c r="H2011" s="7"/>
      <c r="I2011" s="7"/>
      <c r="J2011" s="7"/>
      <c r="K2011" s="7"/>
      <c r="L2011" s="11" t="s">
        <v>2026</v>
      </c>
      <c r="M2011" s="2" t="s">
        <v>2027</v>
      </c>
      <c r="N2011" s="7">
        <v>2013</v>
      </c>
      <c r="O2011" s="7">
        <v>1</v>
      </c>
      <c r="P2011" s="8">
        <v>41275.438194444447</v>
      </c>
      <c r="Q2011" s="7" t="s">
        <v>11</v>
      </c>
      <c r="R2011" s="7" t="s">
        <v>459</v>
      </c>
      <c r="S2011" s="7" t="s">
        <v>2023</v>
      </c>
      <c r="T2011" s="7" t="s">
        <v>1180</v>
      </c>
      <c r="U2011" s="2">
        <f t="shared" si="651"/>
        <v>5</v>
      </c>
      <c r="V2011" s="2" t="b">
        <f t="shared" si="652"/>
        <v>0</v>
      </c>
      <c r="W2011" s="17" t="b">
        <f t="shared" si="653"/>
        <v>0</v>
      </c>
      <c r="X2011" s="2" t="b">
        <f t="shared" si="654"/>
        <v>1</v>
      </c>
      <c r="Y2011" s="2" t="b">
        <f t="shared" si="655"/>
        <v>0</v>
      </c>
      <c r="Z2011" s="2" t="b">
        <f t="shared" si="656"/>
        <v>0</v>
      </c>
      <c r="AA2011" s="2" t="b">
        <f t="shared" si="657"/>
        <v>0</v>
      </c>
      <c r="AB2011" s="2" t="b">
        <f t="shared" si="658"/>
        <v>0</v>
      </c>
      <c r="AC2011" s="2" t="b">
        <f t="shared" si="659"/>
        <v>0</v>
      </c>
      <c r="AD2011" s="2" t="b">
        <f t="shared" si="660"/>
        <v>1</v>
      </c>
      <c r="AE2011" s="2" t="b">
        <f t="shared" si="661"/>
        <v>0</v>
      </c>
      <c r="AF2011" s="2" t="b">
        <f t="shared" si="662"/>
        <v>0</v>
      </c>
      <c r="AG2011" s="2" t="b">
        <f t="shared" si="663"/>
        <v>1</v>
      </c>
      <c r="AH2011" s="17" t="b">
        <f t="shared" si="664"/>
        <v>0</v>
      </c>
      <c r="AI2011" s="2" t="b">
        <f t="shared" si="665"/>
        <v>1</v>
      </c>
      <c r="AJ2011" s="2" t="b">
        <f t="shared" si="666"/>
        <v>0</v>
      </c>
      <c r="AK2011" s="2" t="b">
        <f t="shared" si="667"/>
        <v>0</v>
      </c>
      <c r="AL2011" s="2" t="b">
        <f t="shared" si="668"/>
        <v>0</v>
      </c>
      <c r="AM2011" s="2" t="b">
        <f t="shared" si="669"/>
        <v>0</v>
      </c>
      <c r="AN2011" s="2" t="b">
        <f t="shared" si="670"/>
        <v>0</v>
      </c>
      <c r="AO2011" s="2" t="b">
        <v>0</v>
      </c>
      <c r="AP2011" s="2" t="b">
        <f t="shared" si="671"/>
        <v>1</v>
      </c>
      <c r="AQ2011" s="2" t="b">
        <v>0</v>
      </c>
      <c r="AR2011" s="7">
        <v>3</v>
      </c>
      <c r="AS2011" s="7">
        <v>4</v>
      </c>
      <c r="AT2011" s="7">
        <v>11</v>
      </c>
      <c r="AU2011" s="7">
        <v>12</v>
      </c>
      <c r="AV2011" s="7">
        <v>15</v>
      </c>
      <c r="AW2011" s="7">
        <v>20</v>
      </c>
      <c r="AX2011" s="7">
        <v>52</v>
      </c>
      <c r="AY2011" s="7"/>
      <c r="AZ2011" s="7"/>
      <c r="BA2011" s="7"/>
      <c r="BB2011" s="7"/>
      <c r="BC2011" s="7"/>
      <c r="BD2011" s="7"/>
      <c r="BE2011" s="7"/>
      <c r="BF2011" s="7"/>
      <c r="BG2011" s="7"/>
      <c r="BH2011" s="7"/>
      <c r="BI2011" s="7"/>
      <c r="BJ2011" s="7"/>
      <c r="BK2011" s="7"/>
      <c r="BL2011" s="7"/>
      <c r="BM2011" s="7"/>
      <c r="BN2011" s="7"/>
      <c r="BO2011" s="7"/>
    </row>
    <row r="2012" spans="1:84" s="2" customFormat="1" ht="30" hidden="1" x14ac:dyDescent="0.25">
      <c r="L2012" s="11" t="s">
        <v>5420</v>
      </c>
      <c r="M2012" s="2" t="s">
        <v>5421</v>
      </c>
      <c r="N2012" s="2">
        <v>2018</v>
      </c>
      <c r="O2012" s="2">
        <v>1</v>
      </c>
      <c r="P2012" s="4">
        <v>43101</v>
      </c>
      <c r="Q2012" s="2" t="s">
        <v>11</v>
      </c>
      <c r="R2012" s="2" t="s">
        <v>5159</v>
      </c>
      <c r="S2012" s="2" t="s">
        <v>5422</v>
      </c>
      <c r="T2012" s="2" t="s">
        <v>5423</v>
      </c>
      <c r="U2012" s="2">
        <f t="shared" si="651"/>
        <v>1</v>
      </c>
      <c r="V2012" s="2" t="b">
        <f t="shared" si="652"/>
        <v>1</v>
      </c>
      <c r="W2012" s="17" t="b">
        <f t="shared" si="653"/>
        <v>0</v>
      </c>
      <c r="X2012" s="2" t="b">
        <f t="shared" si="654"/>
        <v>0</v>
      </c>
      <c r="Y2012" s="2" t="b">
        <f t="shared" si="655"/>
        <v>0</v>
      </c>
      <c r="Z2012" s="2" t="b">
        <f t="shared" si="656"/>
        <v>0</v>
      </c>
      <c r="AA2012" s="2" t="b">
        <f t="shared" si="657"/>
        <v>0</v>
      </c>
      <c r="AB2012" s="2" t="b">
        <f t="shared" si="658"/>
        <v>0</v>
      </c>
      <c r="AC2012" s="2" t="b">
        <f t="shared" si="659"/>
        <v>0</v>
      </c>
      <c r="AD2012" s="2" t="b">
        <f t="shared" si="660"/>
        <v>0</v>
      </c>
      <c r="AE2012" s="2" t="b">
        <f t="shared" si="661"/>
        <v>0</v>
      </c>
      <c r="AF2012" s="2" t="b">
        <f t="shared" si="662"/>
        <v>0</v>
      </c>
      <c r="AG2012" s="2" t="b">
        <f t="shared" si="663"/>
        <v>0</v>
      </c>
      <c r="AH2012" s="17" t="b">
        <f t="shared" si="664"/>
        <v>0</v>
      </c>
      <c r="AI2012" s="2" t="b">
        <f t="shared" si="665"/>
        <v>0</v>
      </c>
      <c r="AJ2012" s="2" t="b">
        <f t="shared" si="666"/>
        <v>0</v>
      </c>
      <c r="AK2012" s="2" t="b">
        <f t="shared" si="667"/>
        <v>0</v>
      </c>
      <c r="AL2012" s="2" t="b">
        <f t="shared" si="668"/>
        <v>0</v>
      </c>
      <c r="AM2012" s="2" t="b">
        <f t="shared" si="669"/>
        <v>0</v>
      </c>
      <c r="AN2012" s="2" t="b">
        <f t="shared" si="670"/>
        <v>0</v>
      </c>
      <c r="AO2012" s="2" t="b">
        <v>0</v>
      </c>
      <c r="AP2012" s="2" t="b">
        <f t="shared" si="671"/>
        <v>0</v>
      </c>
      <c r="AQ2012" s="2" t="b">
        <v>0</v>
      </c>
      <c r="AR2012" s="2">
        <v>1</v>
      </c>
      <c r="BQ2012" s="7"/>
      <c r="BR2012" s="7"/>
      <c r="BS2012" s="7"/>
      <c r="BT2012" s="7"/>
      <c r="BU2012" s="7"/>
      <c r="BV2012" s="7"/>
      <c r="BW2012" s="7"/>
      <c r="BX2012" s="7"/>
      <c r="BY2012" s="7"/>
      <c r="BZ2012" s="7"/>
      <c r="CA2012" s="7"/>
      <c r="CB2012" s="7"/>
      <c r="CC2012" s="7"/>
      <c r="CD2012" s="7"/>
      <c r="CE2012" s="7"/>
    </row>
    <row r="2013" spans="1:84" s="84" customFormat="1" ht="45" x14ac:dyDescent="0.25">
      <c r="A2013" s="75" t="s">
        <v>5668</v>
      </c>
      <c r="B2013" s="75" t="s">
        <v>5689</v>
      </c>
      <c r="C2013" s="75" t="s">
        <v>6475</v>
      </c>
      <c r="D2013" s="90" t="s">
        <v>5693</v>
      </c>
      <c r="E2013" s="90" t="s">
        <v>6476</v>
      </c>
      <c r="F2013" s="90" t="s">
        <v>5693</v>
      </c>
      <c r="G2013" s="90" t="s">
        <v>6477</v>
      </c>
      <c r="H2013" s="90"/>
      <c r="I2013" s="90" t="s">
        <v>6478</v>
      </c>
      <c r="J2013" s="90" t="s">
        <v>6479</v>
      </c>
      <c r="K2013" s="75"/>
      <c r="L2013" s="90" t="s">
        <v>641</v>
      </c>
      <c r="M2013" s="90" t="s">
        <v>642</v>
      </c>
      <c r="N2013" s="90">
        <v>2011</v>
      </c>
      <c r="O2013" s="90">
        <v>1</v>
      </c>
      <c r="P2013" s="92">
        <v>40544.697916666664</v>
      </c>
      <c r="Q2013" s="90" t="s">
        <v>474</v>
      </c>
      <c r="R2013" s="90" t="s">
        <v>459</v>
      </c>
      <c r="S2013" s="90" t="s">
        <v>640</v>
      </c>
      <c r="T2013" s="90" t="s">
        <v>484</v>
      </c>
      <c r="U2013" s="90">
        <f t="shared" si="651"/>
        <v>7</v>
      </c>
      <c r="V2013" s="90" t="b">
        <f t="shared" si="652"/>
        <v>1</v>
      </c>
      <c r="W2013" s="90" t="b">
        <f t="shared" si="653"/>
        <v>1</v>
      </c>
      <c r="X2013" s="90" t="b">
        <f t="shared" si="654"/>
        <v>1</v>
      </c>
      <c r="Y2013" s="90" t="b">
        <f t="shared" si="655"/>
        <v>0</v>
      </c>
      <c r="Z2013" s="90" t="b">
        <f t="shared" si="656"/>
        <v>1</v>
      </c>
      <c r="AA2013" s="90" t="b">
        <f t="shared" si="657"/>
        <v>0</v>
      </c>
      <c r="AB2013" s="90" t="b">
        <f t="shared" si="658"/>
        <v>1</v>
      </c>
      <c r="AC2013" s="90" t="b">
        <f t="shared" si="659"/>
        <v>0</v>
      </c>
      <c r="AD2013" s="90" t="b">
        <f t="shared" si="660"/>
        <v>0</v>
      </c>
      <c r="AE2013" s="90" t="b">
        <f t="shared" si="661"/>
        <v>0</v>
      </c>
      <c r="AF2013" s="90" t="b">
        <f t="shared" si="662"/>
        <v>0</v>
      </c>
      <c r="AG2013" s="90" t="b">
        <f t="shared" si="663"/>
        <v>1</v>
      </c>
      <c r="AH2013" s="90" t="b">
        <f t="shared" si="664"/>
        <v>0</v>
      </c>
      <c r="AI2013" s="90" t="b">
        <f t="shared" si="665"/>
        <v>0</v>
      </c>
      <c r="AJ2013" s="90" t="b">
        <f t="shared" si="666"/>
        <v>0</v>
      </c>
      <c r="AK2013" s="90" t="b">
        <f t="shared" si="667"/>
        <v>0</v>
      </c>
      <c r="AL2013" s="90" t="b">
        <f t="shared" si="668"/>
        <v>0</v>
      </c>
      <c r="AM2013" s="90" t="b">
        <f t="shared" si="669"/>
        <v>0</v>
      </c>
      <c r="AN2013" s="90" t="b">
        <f t="shared" si="670"/>
        <v>0</v>
      </c>
      <c r="AO2013" s="90" t="b">
        <v>0</v>
      </c>
      <c r="AP2013" s="90" t="b">
        <f t="shared" si="671"/>
        <v>1</v>
      </c>
      <c r="AQ2013" s="90" t="b">
        <v>0</v>
      </c>
      <c r="AR2013" s="2">
        <v>1</v>
      </c>
      <c r="AS2013" s="2">
        <v>2</v>
      </c>
      <c r="AT2013" s="2">
        <v>3</v>
      </c>
      <c r="AU2013" s="2">
        <v>4</v>
      </c>
      <c r="AV2013" s="2">
        <v>6</v>
      </c>
      <c r="AW2013" s="2">
        <v>8</v>
      </c>
      <c r="AX2013" s="2">
        <v>12</v>
      </c>
      <c r="AY2013" s="2">
        <v>15</v>
      </c>
      <c r="AZ2013" s="2">
        <v>52</v>
      </c>
      <c r="BA2013" s="2"/>
      <c r="BB2013" s="2"/>
      <c r="BC2013" s="2"/>
      <c r="BD2013" s="2"/>
      <c r="BE2013" s="2"/>
      <c r="BF2013" s="2"/>
      <c r="BG2013" s="2"/>
      <c r="BH2013" s="2"/>
      <c r="BI2013" s="2"/>
      <c r="BJ2013" s="2"/>
      <c r="BK2013" s="2"/>
      <c r="BL2013" s="2"/>
      <c r="BM2013" s="7"/>
      <c r="BN2013" s="7"/>
      <c r="BO2013" s="7"/>
      <c r="BP2013" s="2"/>
      <c r="BQ2013" s="2"/>
      <c r="BR2013" s="2"/>
      <c r="BS2013" s="2"/>
      <c r="BT2013" s="2"/>
      <c r="BU2013" s="2"/>
      <c r="BV2013" s="2"/>
      <c r="BW2013" s="2"/>
      <c r="BX2013" s="2"/>
      <c r="BY2013" s="2"/>
      <c r="BZ2013" s="2"/>
      <c r="CA2013" s="2"/>
      <c r="CB2013" s="2"/>
      <c r="CC2013" s="2"/>
      <c r="CD2013" s="2"/>
      <c r="CE2013" s="2"/>
      <c r="CF2013" s="2"/>
    </row>
    <row r="2014" spans="1:84" s="2" customFormat="1" hidden="1" x14ac:dyDescent="0.25">
      <c r="L2014" s="11" t="s">
        <v>2133</v>
      </c>
      <c r="M2014" s="2" t="s">
        <v>2134</v>
      </c>
      <c r="N2014" s="7">
        <v>2016</v>
      </c>
      <c r="O2014" s="7">
        <v>1</v>
      </c>
      <c r="P2014" s="9">
        <v>42370</v>
      </c>
      <c r="Q2014" s="7" t="s">
        <v>11</v>
      </c>
      <c r="R2014" s="7" t="s">
        <v>459</v>
      </c>
      <c r="S2014" s="7" t="s">
        <v>2135</v>
      </c>
      <c r="T2014" s="7" t="s">
        <v>2136</v>
      </c>
      <c r="U2014" s="2">
        <f t="shared" si="651"/>
        <v>1</v>
      </c>
      <c r="V2014" s="2" t="b">
        <f t="shared" si="652"/>
        <v>1</v>
      </c>
      <c r="W2014" s="17" t="b">
        <f t="shared" si="653"/>
        <v>0</v>
      </c>
      <c r="X2014" s="2" t="b">
        <f t="shared" si="654"/>
        <v>0</v>
      </c>
      <c r="Y2014" s="2" t="b">
        <f t="shared" si="655"/>
        <v>0</v>
      </c>
      <c r="Z2014" s="2" t="b">
        <f t="shared" si="656"/>
        <v>0</v>
      </c>
      <c r="AA2014" s="2" t="b">
        <f t="shared" si="657"/>
        <v>0</v>
      </c>
      <c r="AB2014" s="2" t="b">
        <f t="shared" si="658"/>
        <v>0</v>
      </c>
      <c r="AC2014" s="2" t="b">
        <f t="shared" si="659"/>
        <v>0</v>
      </c>
      <c r="AD2014" s="2" t="b">
        <f t="shared" si="660"/>
        <v>0</v>
      </c>
      <c r="AE2014" s="2" t="b">
        <f t="shared" si="661"/>
        <v>0</v>
      </c>
      <c r="AF2014" s="2" t="b">
        <f t="shared" si="662"/>
        <v>0</v>
      </c>
      <c r="AG2014" s="2" t="b">
        <f t="shared" si="663"/>
        <v>0</v>
      </c>
      <c r="AH2014" s="17" t="b">
        <f t="shared" si="664"/>
        <v>0</v>
      </c>
      <c r="AI2014" s="2" t="b">
        <f t="shared" si="665"/>
        <v>0</v>
      </c>
      <c r="AJ2014" s="2" t="b">
        <f t="shared" si="666"/>
        <v>0</v>
      </c>
      <c r="AK2014" s="2" t="b">
        <f t="shared" si="667"/>
        <v>0</v>
      </c>
      <c r="AL2014" s="2" t="b">
        <f t="shared" si="668"/>
        <v>0</v>
      </c>
      <c r="AM2014" s="2" t="b">
        <f t="shared" si="669"/>
        <v>0</v>
      </c>
      <c r="AN2014" s="2" t="b">
        <f t="shared" si="670"/>
        <v>0</v>
      </c>
      <c r="AO2014" s="2" t="b">
        <v>0</v>
      </c>
      <c r="AP2014" s="2" t="b">
        <f t="shared" si="671"/>
        <v>0</v>
      </c>
      <c r="AQ2014" s="2" t="b">
        <v>0</v>
      </c>
      <c r="AR2014" s="7">
        <v>1</v>
      </c>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row>
    <row r="2015" spans="1:84" s="2" customFormat="1" hidden="1" x14ac:dyDescent="0.25">
      <c r="L2015" s="11" t="s">
        <v>5240</v>
      </c>
      <c r="M2015" s="2" t="s">
        <v>5241</v>
      </c>
      <c r="N2015" s="2">
        <v>2017</v>
      </c>
      <c r="O2015" s="2">
        <v>1</v>
      </c>
      <c r="P2015" s="4">
        <v>42736</v>
      </c>
      <c r="Q2015" s="2" t="s">
        <v>11</v>
      </c>
      <c r="R2015" s="2" t="s">
        <v>5159</v>
      </c>
      <c r="S2015" s="2" t="s">
        <v>5242</v>
      </c>
      <c r="T2015" s="2" t="s">
        <v>5243</v>
      </c>
      <c r="U2015" s="2">
        <f t="shared" si="651"/>
        <v>1</v>
      </c>
      <c r="V2015" s="2" t="b">
        <f t="shared" si="652"/>
        <v>1</v>
      </c>
      <c r="W2015" s="17" t="b">
        <f t="shared" si="653"/>
        <v>0</v>
      </c>
      <c r="X2015" s="2" t="b">
        <f t="shared" si="654"/>
        <v>0</v>
      </c>
      <c r="Y2015" s="2" t="b">
        <f t="shared" si="655"/>
        <v>0</v>
      </c>
      <c r="Z2015" s="2" t="b">
        <f t="shared" si="656"/>
        <v>0</v>
      </c>
      <c r="AA2015" s="2" t="b">
        <f t="shared" si="657"/>
        <v>0</v>
      </c>
      <c r="AB2015" s="2" t="b">
        <f t="shared" si="658"/>
        <v>0</v>
      </c>
      <c r="AC2015" s="2" t="b">
        <f t="shared" si="659"/>
        <v>0</v>
      </c>
      <c r="AD2015" s="2" t="b">
        <f t="shared" si="660"/>
        <v>0</v>
      </c>
      <c r="AE2015" s="2" t="b">
        <f t="shared" si="661"/>
        <v>0</v>
      </c>
      <c r="AF2015" s="2" t="b">
        <f t="shared" si="662"/>
        <v>0</v>
      </c>
      <c r="AG2015" s="2" t="b">
        <f t="shared" si="663"/>
        <v>0</v>
      </c>
      <c r="AH2015" s="17" t="b">
        <f t="shared" si="664"/>
        <v>0</v>
      </c>
      <c r="AI2015" s="2" t="b">
        <f t="shared" si="665"/>
        <v>0</v>
      </c>
      <c r="AJ2015" s="2" t="b">
        <f t="shared" si="666"/>
        <v>0</v>
      </c>
      <c r="AK2015" s="2" t="b">
        <f t="shared" si="667"/>
        <v>0</v>
      </c>
      <c r="AL2015" s="2" t="b">
        <f t="shared" si="668"/>
        <v>0</v>
      </c>
      <c r="AM2015" s="2" t="b">
        <f t="shared" si="669"/>
        <v>0</v>
      </c>
      <c r="AN2015" s="2" t="b">
        <f t="shared" si="670"/>
        <v>0</v>
      </c>
      <c r="AO2015" s="2" t="b">
        <v>0</v>
      </c>
      <c r="AP2015" s="2" t="b">
        <f t="shared" si="671"/>
        <v>0</v>
      </c>
      <c r="AQ2015" s="2" t="b">
        <v>0</v>
      </c>
      <c r="AR2015" s="2">
        <v>1</v>
      </c>
      <c r="BQ2015" s="7"/>
      <c r="BR2015" s="7"/>
      <c r="BS2015" s="7"/>
      <c r="BT2015" s="7"/>
      <c r="BU2015" s="7"/>
      <c r="BV2015" s="7"/>
      <c r="BW2015" s="7"/>
      <c r="BX2015" s="7"/>
      <c r="BY2015" s="7"/>
      <c r="BZ2015" s="7"/>
      <c r="CA2015" s="7"/>
      <c r="CB2015" s="7"/>
      <c r="CC2015" s="7"/>
      <c r="CD2015" s="7"/>
      <c r="CE2015" s="7"/>
    </row>
    <row r="2016" spans="1:84" s="2" customFormat="1" ht="30" hidden="1" x14ac:dyDescent="0.25">
      <c r="L2016" s="11" t="s">
        <v>5366</v>
      </c>
      <c r="M2016" s="2" t="s">
        <v>5367</v>
      </c>
      <c r="N2016" s="2">
        <v>2015</v>
      </c>
      <c r="O2016" s="2">
        <v>1</v>
      </c>
      <c r="P2016" s="4">
        <v>42005</v>
      </c>
      <c r="Q2016" s="2" t="s">
        <v>11</v>
      </c>
      <c r="R2016" s="2" t="s">
        <v>5159</v>
      </c>
      <c r="S2016" s="2" t="s">
        <v>5368</v>
      </c>
      <c r="T2016" s="2" t="s">
        <v>5239</v>
      </c>
      <c r="U2016" s="2">
        <f t="shared" si="651"/>
        <v>1</v>
      </c>
      <c r="V2016" s="2" t="b">
        <f t="shared" si="652"/>
        <v>1</v>
      </c>
      <c r="W2016" s="17" t="b">
        <f t="shared" si="653"/>
        <v>0</v>
      </c>
      <c r="X2016" s="2" t="b">
        <f t="shared" si="654"/>
        <v>0</v>
      </c>
      <c r="Y2016" s="2" t="b">
        <f t="shared" si="655"/>
        <v>0</v>
      </c>
      <c r="Z2016" s="2" t="b">
        <f t="shared" si="656"/>
        <v>0</v>
      </c>
      <c r="AA2016" s="2" t="b">
        <f t="shared" si="657"/>
        <v>0</v>
      </c>
      <c r="AB2016" s="2" t="b">
        <f t="shared" si="658"/>
        <v>0</v>
      </c>
      <c r="AC2016" s="2" t="b">
        <f t="shared" si="659"/>
        <v>0</v>
      </c>
      <c r="AD2016" s="2" t="b">
        <f t="shared" si="660"/>
        <v>0</v>
      </c>
      <c r="AE2016" s="2" t="b">
        <f t="shared" si="661"/>
        <v>0</v>
      </c>
      <c r="AF2016" s="2" t="b">
        <f t="shared" si="662"/>
        <v>0</v>
      </c>
      <c r="AG2016" s="2" t="b">
        <f t="shared" si="663"/>
        <v>0</v>
      </c>
      <c r="AH2016" s="17" t="b">
        <f t="shared" si="664"/>
        <v>0</v>
      </c>
      <c r="AI2016" s="2" t="b">
        <f t="shared" si="665"/>
        <v>0</v>
      </c>
      <c r="AJ2016" s="2" t="b">
        <f t="shared" si="666"/>
        <v>0</v>
      </c>
      <c r="AK2016" s="2" t="b">
        <f t="shared" si="667"/>
        <v>0</v>
      </c>
      <c r="AL2016" s="2" t="b">
        <f t="shared" si="668"/>
        <v>0</v>
      </c>
      <c r="AM2016" s="2" t="b">
        <f t="shared" si="669"/>
        <v>0</v>
      </c>
      <c r="AN2016" s="2" t="b">
        <f t="shared" si="670"/>
        <v>0</v>
      </c>
      <c r="AO2016" s="2" t="b">
        <v>0</v>
      </c>
      <c r="AP2016" s="2" t="b">
        <f t="shared" si="671"/>
        <v>0</v>
      </c>
      <c r="AQ2016" s="2" t="b">
        <v>0</v>
      </c>
      <c r="AR2016" s="2">
        <v>1</v>
      </c>
    </row>
    <row r="2017" spans="1:84" s="2" customFormat="1" ht="30" hidden="1" x14ac:dyDescent="0.25">
      <c r="L2017" s="11" t="s">
        <v>4919</v>
      </c>
      <c r="M2017" s="2" t="s">
        <v>4920</v>
      </c>
      <c r="N2017" s="2">
        <v>2013</v>
      </c>
      <c r="O2017" s="2">
        <v>1</v>
      </c>
      <c r="P2017" s="3">
        <v>41275.674305555556</v>
      </c>
      <c r="Q2017" s="2" t="s">
        <v>11</v>
      </c>
      <c r="R2017" s="2" t="s">
        <v>4779</v>
      </c>
      <c r="S2017" s="2" t="s">
        <v>4921</v>
      </c>
      <c r="T2017" s="2" t="s">
        <v>4781</v>
      </c>
      <c r="U2017" s="2">
        <f t="shared" si="651"/>
        <v>1</v>
      </c>
      <c r="V2017" s="2" t="b">
        <f t="shared" si="652"/>
        <v>1</v>
      </c>
      <c r="W2017" s="17" t="b">
        <f t="shared" si="653"/>
        <v>0</v>
      </c>
      <c r="X2017" s="2" t="b">
        <f t="shared" si="654"/>
        <v>0</v>
      </c>
      <c r="Y2017" s="2" t="b">
        <f t="shared" si="655"/>
        <v>0</v>
      </c>
      <c r="Z2017" s="2" t="b">
        <f t="shared" si="656"/>
        <v>0</v>
      </c>
      <c r="AA2017" s="2" t="b">
        <f t="shared" si="657"/>
        <v>0</v>
      </c>
      <c r="AB2017" s="2" t="b">
        <f t="shared" si="658"/>
        <v>0</v>
      </c>
      <c r="AC2017" s="2" t="b">
        <f t="shared" si="659"/>
        <v>0</v>
      </c>
      <c r="AD2017" s="2" t="b">
        <f t="shared" si="660"/>
        <v>0</v>
      </c>
      <c r="AE2017" s="2" t="b">
        <f t="shared" si="661"/>
        <v>0</v>
      </c>
      <c r="AF2017" s="2" t="b">
        <f t="shared" si="662"/>
        <v>0</v>
      </c>
      <c r="AG2017" s="2" t="b">
        <f t="shared" si="663"/>
        <v>0</v>
      </c>
      <c r="AH2017" s="17" t="b">
        <f t="shared" si="664"/>
        <v>0</v>
      </c>
      <c r="AI2017" s="2" t="b">
        <f t="shared" si="665"/>
        <v>0</v>
      </c>
      <c r="AJ2017" s="2" t="b">
        <f t="shared" si="666"/>
        <v>0</v>
      </c>
      <c r="AK2017" s="2" t="b">
        <f t="shared" si="667"/>
        <v>0</v>
      </c>
      <c r="AL2017" s="2" t="b">
        <f t="shared" si="668"/>
        <v>0</v>
      </c>
      <c r="AM2017" s="2" t="b">
        <f t="shared" si="669"/>
        <v>0</v>
      </c>
      <c r="AN2017" s="2" t="b">
        <f t="shared" si="670"/>
        <v>0</v>
      </c>
      <c r="AO2017" s="2" t="b">
        <v>0</v>
      </c>
      <c r="AP2017" s="2" t="b">
        <f t="shared" si="671"/>
        <v>0</v>
      </c>
      <c r="AQ2017" s="2" t="b">
        <v>0</v>
      </c>
      <c r="AR2017" s="2">
        <v>1</v>
      </c>
    </row>
    <row r="2018" spans="1:84" s="2" customFormat="1" ht="45" hidden="1" x14ac:dyDescent="0.25">
      <c r="B2018" s="7"/>
      <c r="C2018" s="7"/>
      <c r="D2018" s="7"/>
      <c r="E2018" s="7"/>
      <c r="F2018" s="7"/>
      <c r="G2018" s="7"/>
      <c r="H2018" s="7"/>
      <c r="I2018" s="7"/>
      <c r="J2018" s="7"/>
      <c r="K2018" s="7"/>
      <c r="L2018" s="11" t="s">
        <v>1346</v>
      </c>
      <c r="M2018" s="2" t="s">
        <v>1347</v>
      </c>
      <c r="N2018" s="2">
        <v>2015</v>
      </c>
      <c r="O2018" s="2">
        <v>1</v>
      </c>
      <c r="P2018" s="4">
        <v>42005</v>
      </c>
      <c r="Q2018" s="2" t="s">
        <v>11</v>
      </c>
      <c r="R2018" s="2" t="s">
        <v>459</v>
      </c>
      <c r="S2018" s="2" t="s">
        <v>1348</v>
      </c>
      <c r="T2018" s="2" t="s">
        <v>1168</v>
      </c>
      <c r="U2018" s="2">
        <f t="shared" si="651"/>
        <v>1</v>
      </c>
      <c r="V2018" s="2" t="b">
        <f t="shared" si="652"/>
        <v>1</v>
      </c>
      <c r="W2018" s="17" t="b">
        <f t="shared" si="653"/>
        <v>0</v>
      </c>
      <c r="X2018" s="2" t="b">
        <f t="shared" si="654"/>
        <v>0</v>
      </c>
      <c r="Y2018" s="2" t="b">
        <f t="shared" si="655"/>
        <v>0</v>
      </c>
      <c r="Z2018" s="2" t="b">
        <f t="shared" si="656"/>
        <v>0</v>
      </c>
      <c r="AA2018" s="2" t="b">
        <f t="shared" si="657"/>
        <v>0</v>
      </c>
      <c r="AB2018" s="2" t="b">
        <f t="shared" si="658"/>
        <v>0</v>
      </c>
      <c r="AC2018" s="2" t="b">
        <f t="shared" si="659"/>
        <v>0</v>
      </c>
      <c r="AD2018" s="2" t="b">
        <f t="shared" si="660"/>
        <v>0</v>
      </c>
      <c r="AE2018" s="2" t="b">
        <f t="shared" si="661"/>
        <v>0</v>
      </c>
      <c r="AF2018" s="2" t="b">
        <f t="shared" si="662"/>
        <v>0</v>
      </c>
      <c r="AG2018" s="2" t="b">
        <f t="shared" si="663"/>
        <v>0</v>
      </c>
      <c r="AH2018" s="17" t="b">
        <f t="shared" si="664"/>
        <v>0</v>
      </c>
      <c r="AI2018" s="2" t="b">
        <f t="shared" si="665"/>
        <v>0</v>
      </c>
      <c r="AJ2018" s="2" t="b">
        <f t="shared" si="666"/>
        <v>0</v>
      </c>
      <c r="AK2018" s="2" t="b">
        <f t="shared" si="667"/>
        <v>0</v>
      </c>
      <c r="AL2018" s="2" t="b">
        <f t="shared" si="668"/>
        <v>0</v>
      </c>
      <c r="AM2018" s="2" t="b">
        <f t="shared" si="669"/>
        <v>0</v>
      </c>
      <c r="AN2018" s="2" t="b">
        <f t="shared" si="670"/>
        <v>0</v>
      </c>
      <c r="AO2018" s="2" t="b">
        <v>0</v>
      </c>
      <c r="AP2018" s="2" t="b">
        <f t="shared" si="671"/>
        <v>0</v>
      </c>
      <c r="AQ2018" s="2" t="b">
        <v>0</v>
      </c>
      <c r="AR2018" s="2">
        <v>1</v>
      </c>
      <c r="BM2018" s="7"/>
      <c r="BN2018" s="7"/>
      <c r="BO2018" s="7"/>
    </row>
    <row r="2019" spans="1:84" s="2" customFormat="1" hidden="1" x14ac:dyDescent="0.25">
      <c r="A2019" s="7"/>
      <c r="B2019" s="7"/>
      <c r="C2019" s="7"/>
      <c r="D2019" s="7"/>
      <c r="E2019" s="7"/>
      <c r="F2019" s="7"/>
      <c r="G2019" s="7"/>
      <c r="H2019" s="7"/>
      <c r="I2019" s="7"/>
      <c r="J2019" s="7"/>
      <c r="K2019" s="7"/>
      <c r="L2019" s="11" t="s">
        <v>1860</v>
      </c>
      <c r="M2019" s="2" t="s">
        <v>1861</v>
      </c>
      <c r="N2019" s="7">
        <v>2012</v>
      </c>
      <c r="O2019" s="7">
        <v>1</v>
      </c>
      <c r="P2019" s="8">
        <v>40909.703472222223</v>
      </c>
      <c r="Q2019" s="7" t="s">
        <v>11</v>
      </c>
      <c r="R2019" s="7" t="s">
        <v>459</v>
      </c>
      <c r="S2019" s="7" t="s">
        <v>1837</v>
      </c>
      <c r="T2019" s="7" t="s">
        <v>818</v>
      </c>
      <c r="U2019" s="2">
        <f t="shared" si="651"/>
        <v>2</v>
      </c>
      <c r="V2019" s="2" t="b">
        <f t="shared" si="652"/>
        <v>1</v>
      </c>
      <c r="W2019" s="17" t="b">
        <f t="shared" si="653"/>
        <v>0</v>
      </c>
      <c r="X2019" s="2" t="b">
        <f t="shared" si="654"/>
        <v>0</v>
      </c>
      <c r="Y2019" s="2" t="b">
        <f t="shared" si="655"/>
        <v>0</v>
      </c>
      <c r="Z2019" s="2" t="b">
        <f t="shared" si="656"/>
        <v>0</v>
      </c>
      <c r="AA2019" s="2" t="b">
        <f t="shared" si="657"/>
        <v>0</v>
      </c>
      <c r="AB2019" s="2" t="b">
        <f t="shared" si="658"/>
        <v>0</v>
      </c>
      <c r="AC2019" s="2" t="b">
        <f t="shared" si="659"/>
        <v>0</v>
      </c>
      <c r="AD2019" s="2" t="b">
        <f t="shared" si="660"/>
        <v>0</v>
      </c>
      <c r="AE2019" s="2" t="b">
        <f t="shared" si="661"/>
        <v>0</v>
      </c>
      <c r="AF2019" s="2" t="b">
        <f t="shared" si="662"/>
        <v>0</v>
      </c>
      <c r="AG2019" s="2" t="b">
        <f t="shared" si="663"/>
        <v>0</v>
      </c>
      <c r="AH2019" s="17" t="b">
        <f t="shared" si="664"/>
        <v>0</v>
      </c>
      <c r="AI2019" s="2" t="b">
        <f t="shared" si="665"/>
        <v>0</v>
      </c>
      <c r="AJ2019" s="2" t="b">
        <f t="shared" si="666"/>
        <v>0</v>
      </c>
      <c r="AK2019" s="2" t="b">
        <f t="shared" si="667"/>
        <v>0</v>
      </c>
      <c r="AL2019" s="2" t="b">
        <f t="shared" si="668"/>
        <v>0</v>
      </c>
      <c r="AM2019" s="2" t="b">
        <f t="shared" si="669"/>
        <v>0</v>
      </c>
      <c r="AN2019" s="2" t="b">
        <f t="shared" si="670"/>
        <v>0</v>
      </c>
      <c r="AO2019" s="2" t="b">
        <v>0</v>
      </c>
      <c r="AP2019" s="2" t="b">
        <f t="shared" si="671"/>
        <v>1</v>
      </c>
      <c r="AQ2019" s="2" t="b">
        <v>0</v>
      </c>
      <c r="AR2019" s="7">
        <v>1</v>
      </c>
      <c r="AS2019" s="7">
        <v>52</v>
      </c>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row>
    <row r="2020" spans="1:84" s="2" customFormat="1" hidden="1" x14ac:dyDescent="0.25">
      <c r="A2020" s="7"/>
      <c r="B2020" s="7"/>
      <c r="C2020" s="7"/>
      <c r="D2020" s="7"/>
      <c r="E2020" s="7"/>
      <c r="F2020" s="7"/>
      <c r="G2020" s="7"/>
      <c r="H2020" s="7"/>
      <c r="I2020" s="7"/>
      <c r="J2020" s="7"/>
      <c r="K2020" s="7"/>
      <c r="L2020" s="11" t="s">
        <v>1871</v>
      </c>
      <c r="M2020" s="2" t="s">
        <v>1872</v>
      </c>
      <c r="N2020" s="7">
        <v>2008</v>
      </c>
      <c r="O2020" s="7">
        <v>1</v>
      </c>
      <c r="P2020" s="8">
        <v>39448.477083333331</v>
      </c>
      <c r="Q2020" s="7" t="s">
        <v>11</v>
      </c>
      <c r="R2020" s="7" t="s">
        <v>459</v>
      </c>
      <c r="S2020" s="7" t="s">
        <v>1866</v>
      </c>
      <c r="T2020" s="7" t="s">
        <v>701</v>
      </c>
      <c r="U2020" s="2">
        <f t="shared" si="651"/>
        <v>1</v>
      </c>
      <c r="V2020" s="2" t="b">
        <f t="shared" si="652"/>
        <v>1</v>
      </c>
      <c r="W2020" s="17" t="b">
        <f t="shared" si="653"/>
        <v>0</v>
      </c>
      <c r="X2020" s="2" t="b">
        <f t="shared" si="654"/>
        <v>0</v>
      </c>
      <c r="Y2020" s="2" t="b">
        <f t="shared" si="655"/>
        <v>0</v>
      </c>
      <c r="Z2020" s="2" t="b">
        <f t="shared" si="656"/>
        <v>0</v>
      </c>
      <c r="AA2020" s="2" t="b">
        <f t="shared" si="657"/>
        <v>0</v>
      </c>
      <c r="AB2020" s="2" t="b">
        <f t="shared" si="658"/>
        <v>0</v>
      </c>
      <c r="AC2020" s="2" t="b">
        <f t="shared" si="659"/>
        <v>0</v>
      </c>
      <c r="AD2020" s="2" t="b">
        <f t="shared" si="660"/>
        <v>0</v>
      </c>
      <c r="AE2020" s="2" t="b">
        <f t="shared" si="661"/>
        <v>0</v>
      </c>
      <c r="AF2020" s="2" t="b">
        <f t="shared" si="662"/>
        <v>0</v>
      </c>
      <c r="AG2020" s="2" t="b">
        <f t="shared" si="663"/>
        <v>0</v>
      </c>
      <c r="AH2020" s="17" t="b">
        <f t="shared" si="664"/>
        <v>0</v>
      </c>
      <c r="AI2020" s="2" t="b">
        <f t="shared" si="665"/>
        <v>0</v>
      </c>
      <c r="AJ2020" s="2" t="b">
        <f t="shared" si="666"/>
        <v>0</v>
      </c>
      <c r="AK2020" s="2" t="b">
        <f t="shared" si="667"/>
        <v>0</v>
      </c>
      <c r="AL2020" s="2" t="b">
        <f t="shared" si="668"/>
        <v>0</v>
      </c>
      <c r="AM2020" s="2" t="b">
        <f t="shared" si="669"/>
        <v>0</v>
      </c>
      <c r="AN2020" s="2" t="b">
        <f t="shared" si="670"/>
        <v>0</v>
      </c>
      <c r="AO2020" s="2" t="b">
        <v>0</v>
      </c>
      <c r="AP2020" s="2" t="b">
        <f t="shared" si="671"/>
        <v>0</v>
      </c>
      <c r="AQ2020" s="2" t="b">
        <v>0</v>
      </c>
      <c r="AR2020" s="7">
        <v>1</v>
      </c>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row>
    <row r="2021" spans="1:84" s="2" customFormat="1" ht="30" hidden="1" x14ac:dyDescent="0.25">
      <c r="A2021" s="7"/>
      <c r="B2021" s="7"/>
      <c r="C2021" s="7"/>
      <c r="D2021" s="7"/>
      <c r="E2021" s="7"/>
      <c r="F2021" s="7"/>
      <c r="G2021" s="7"/>
      <c r="H2021" s="7"/>
      <c r="I2021" s="7"/>
      <c r="J2021" s="7"/>
      <c r="K2021" s="7"/>
      <c r="L2021" s="11" t="s">
        <v>4125</v>
      </c>
      <c r="M2021" s="2" t="s">
        <v>4126</v>
      </c>
      <c r="N2021" s="7">
        <v>2013</v>
      </c>
      <c r="O2021" s="7">
        <v>1</v>
      </c>
      <c r="P2021" s="9">
        <v>41275</v>
      </c>
      <c r="Q2021" s="7" t="s">
        <v>11</v>
      </c>
      <c r="R2021" s="7" t="s">
        <v>459</v>
      </c>
      <c r="S2021" s="7" t="s">
        <v>4127</v>
      </c>
      <c r="T2021" s="7" t="s">
        <v>649</v>
      </c>
      <c r="U2021" s="2">
        <f t="shared" si="651"/>
        <v>1</v>
      </c>
      <c r="V2021" s="2" t="b">
        <f t="shared" si="652"/>
        <v>1</v>
      </c>
      <c r="W2021" s="17" t="b">
        <f t="shared" si="653"/>
        <v>0</v>
      </c>
      <c r="X2021" s="2" t="b">
        <f t="shared" si="654"/>
        <v>0</v>
      </c>
      <c r="Y2021" s="2" t="b">
        <f t="shared" si="655"/>
        <v>0</v>
      </c>
      <c r="Z2021" s="2" t="b">
        <f t="shared" si="656"/>
        <v>0</v>
      </c>
      <c r="AA2021" s="2" t="b">
        <f t="shared" si="657"/>
        <v>0</v>
      </c>
      <c r="AB2021" s="2" t="b">
        <f t="shared" si="658"/>
        <v>0</v>
      </c>
      <c r="AC2021" s="2" t="b">
        <f t="shared" si="659"/>
        <v>0</v>
      </c>
      <c r="AD2021" s="2" t="b">
        <f t="shared" si="660"/>
        <v>0</v>
      </c>
      <c r="AE2021" s="2" t="b">
        <f t="shared" si="661"/>
        <v>0</v>
      </c>
      <c r="AF2021" s="2" t="b">
        <f t="shared" si="662"/>
        <v>0</v>
      </c>
      <c r="AG2021" s="2" t="b">
        <f t="shared" si="663"/>
        <v>0</v>
      </c>
      <c r="AH2021" s="17" t="b">
        <f t="shared" si="664"/>
        <v>0</v>
      </c>
      <c r="AI2021" s="2" t="b">
        <f t="shared" si="665"/>
        <v>0</v>
      </c>
      <c r="AJ2021" s="2" t="b">
        <f t="shared" si="666"/>
        <v>0</v>
      </c>
      <c r="AK2021" s="2" t="b">
        <f t="shared" si="667"/>
        <v>0</v>
      </c>
      <c r="AL2021" s="2" t="b">
        <f t="shared" si="668"/>
        <v>0</v>
      </c>
      <c r="AM2021" s="2" t="b">
        <f t="shared" si="669"/>
        <v>0</v>
      </c>
      <c r="AN2021" s="2" t="b">
        <f t="shared" si="670"/>
        <v>0</v>
      </c>
      <c r="AO2021" s="2" t="b">
        <v>0</v>
      </c>
      <c r="AP2021" s="2" t="b">
        <f t="shared" si="671"/>
        <v>0</v>
      </c>
      <c r="AQ2021" s="2" t="b">
        <v>0</v>
      </c>
      <c r="AR2021" s="7">
        <v>1</v>
      </c>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row>
    <row r="2022" spans="1:84" s="84" customFormat="1" ht="45" x14ac:dyDescent="0.25">
      <c r="A2022" s="75" t="s">
        <v>5656</v>
      </c>
      <c r="B2022" s="75" t="s">
        <v>5693</v>
      </c>
      <c r="C2022" s="75"/>
      <c r="D2022" s="90" t="s">
        <v>5693</v>
      </c>
      <c r="E2022" s="90" t="s">
        <v>6236</v>
      </c>
      <c r="F2022" s="90" t="s">
        <v>5693</v>
      </c>
      <c r="G2022" s="90" t="s">
        <v>6237</v>
      </c>
      <c r="H2022" s="90" t="s">
        <v>6238</v>
      </c>
      <c r="I2022" s="90">
        <v>1714807</v>
      </c>
      <c r="J2022" s="90" t="s">
        <v>5991</v>
      </c>
      <c r="K2022" s="75" t="s">
        <v>6239</v>
      </c>
      <c r="L2022" s="90" t="s">
        <v>3082</v>
      </c>
      <c r="M2022" s="90" t="s">
        <v>3083</v>
      </c>
      <c r="N2022" s="90">
        <v>2011</v>
      </c>
      <c r="O2022" s="90">
        <v>2</v>
      </c>
      <c r="P2022" s="92">
        <v>40878.368750000001</v>
      </c>
      <c r="Q2022" s="90" t="s">
        <v>11</v>
      </c>
      <c r="R2022" s="90" t="s">
        <v>459</v>
      </c>
      <c r="S2022" s="90" t="s">
        <v>3081</v>
      </c>
      <c r="T2022" s="90" t="s">
        <v>484</v>
      </c>
      <c r="U2022" s="90">
        <f t="shared" si="651"/>
        <v>13</v>
      </c>
      <c r="V2022" s="90" t="b">
        <f t="shared" si="652"/>
        <v>1</v>
      </c>
      <c r="W2022" s="90" t="b">
        <f t="shared" si="653"/>
        <v>1</v>
      </c>
      <c r="X2022" s="90" t="b">
        <f t="shared" si="654"/>
        <v>1</v>
      </c>
      <c r="Y2022" s="90" t="b">
        <f t="shared" si="655"/>
        <v>0</v>
      </c>
      <c r="Z2022" s="90" t="b">
        <f t="shared" si="656"/>
        <v>1</v>
      </c>
      <c r="AA2022" s="90" t="b">
        <f t="shared" si="657"/>
        <v>0</v>
      </c>
      <c r="AB2022" s="90" t="b">
        <f t="shared" si="658"/>
        <v>1</v>
      </c>
      <c r="AC2022" s="90" t="b">
        <f t="shared" si="659"/>
        <v>1</v>
      </c>
      <c r="AD2022" s="90" t="b">
        <f t="shared" si="660"/>
        <v>1</v>
      </c>
      <c r="AE2022" s="90" t="b">
        <f t="shared" si="661"/>
        <v>1</v>
      </c>
      <c r="AF2022" s="90" t="b">
        <f t="shared" si="662"/>
        <v>1</v>
      </c>
      <c r="AG2022" s="90" t="b">
        <f t="shared" si="663"/>
        <v>1</v>
      </c>
      <c r="AH2022" s="90" t="b">
        <f t="shared" si="664"/>
        <v>1</v>
      </c>
      <c r="AI2022" s="90" t="b">
        <f t="shared" si="665"/>
        <v>0</v>
      </c>
      <c r="AJ2022" s="90" t="b">
        <f t="shared" si="666"/>
        <v>0</v>
      </c>
      <c r="AK2022" s="90" t="b">
        <f t="shared" si="667"/>
        <v>1</v>
      </c>
      <c r="AL2022" s="90" t="b">
        <f t="shared" si="668"/>
        <v>0</v>
      </c>
      <c r="AM2022" s="90" t="b">
        <f t="shared" si="669"/>
        <v>0</v>
      </c>
      <c r="AN2022" s="90" t="b">
        <f t="shared" si="670"/>
        <v>0</v>
      </c>
      <c r="AO2022" s="90" t="b">
        <v>0</v>
      </c>
      <c r="AP2022" s="90" t="b">
        <f t="shared" si="671"/>
        <v>1</v>
      </c>
      <c r="AQ2022" s="90" t="b">
        <v>0</v>
      </c>
      <c r="AR2022" s="2">
        <v>1</v>
      </c>
      <c r="AS2022" s="2">
        <v>2</v>
      </c>
      <c r="AT2022" s="2">
        <v>3</v>
      </c>
      <c r="AU2022" s="2">
        <v>4</v>
      </c>
      <c r="AV2022" s="2">
        <v>6</v>
      </c>
      <c r="AW2022" s="2">
        <v>8</v>
      </c>
      <c r="AX2022" s="2">
        <v>9</v>
      </c>
      <c r="AY2022" s="2">
        <v>10</v>
      </c>
      <c r="AZ2022" s="2">
        <v>11</v>
      </c>
      <c r="BA2022" s="2">
        <v>12</v>
      </c>
      <c r="BB2022" s="2">
        <v>13</v>
      </c>
      <c r="BC2022" s="2">
        <v>14</v>
      </c>
      <c r="BD2022" s="2">
        <v>15</v>
      </c>
      <c r="BE2022" s="2">
        <v>16</v>
      </c>
      <c r="BF2022" s="2">
        <v>18</v>
      </c>
      <c r="BG2022" s="2">
        <v>22</v>
      </c>
      <c r="BH2022" s="2">
        <v>52</v>
      </c>
      <c r="BI2022" s="2"/>
      <c r="BJ2022" s="2"/>
      <c r="BK2022" s="2"/>
      <c r="BL2022" s="2"/>
      <c r="BM2022" s="2"/>
      <c r="BN2022" s="2"/>
      <c r="BO2022" s="2"/>
      <c r="BP2022" s="2"/>
      <c r="BQ2022" s="7"/>
      <c r="BR2022" s="7"/>
      <c r="BS2022" s="7"/>
      <c r="BT2022" s="7"/>
      <c r="BU2022" s="7"/>
      <c r="BV2022" s="7"/>
      <c r="BW2022" s="7"/>
      <c r="BX2022" s="7"/>
      <c r="BY2022" s="7"/>
      <c r="BZ2022" s="7"/>
      <c r="CA2022" s="7"/>
      <c r="CB2022" s="7"/>
      <c r="CC2022" s="7"/>
      <c r="CD2022" s="7"/>
      <c r="CE2022" s="7"/>
      <c r="CF2022" s="2"/>
    </row>
    <row r="2023" spans="1:84" s="2" customFormat="1" hidden="1" x14ac:dyDescent="0.25">
      <c r="L2023" s="11" t="s">
        <v>4768</v>
      </c>
      <c r="M2023" s="2" t="s">
        <v>4769</v>
      </c>
      <c r="N2023" s="2">
        <v>2011</v>
      </c>
      <c r="O2023" s="2">
        <v>1</v>
      </c>
      <c r="P2023" s="3">
        <v>40544.477777777778</v>
      </c>
      <c r="Q2023" s="2" t="s">
        <v>11</v>
      </c>
      <c r="R2023" s="2" t="s">
        <v>4734</v>
      </c>
      <c r="S2023" s="2" t="s">
        <v>4770</v>
      </c>
      <c r="T2023" s="2" t="s">
        <v>4736</v>
      </c>
      <c r="U2023" s="2">
        <f t="shared" si="651"/>
        <v>1</v>
      </c>
      <c r="V2023" s="2" t="b">
        <f t="shared" si="652"/>
        <v>1</v>
      </c>
      <c r="W2023" s="17" t="b">
        <f t="shared" si="653"/>
        <v>0</v>
      </c>
      <c r="X2023" s="2" t="b">
        <f t="shared" si="654"/>
        <v>0</v>
      </c>
      <c r="Y2023" s="2" t="b">
        <f t="shared" si="655"/>
        <v>0</v>
      </c>
      <c r="Z2023" s="2" t="b">
        <f t="shared" si="656"/>
        <v>0</v>
      </c>
      <c r="AA2023" s="2" t="b">
        <f t="shared" si="657"/>
        <v>0</v>
      </c>
      <c r="AB2023" s="2" t="b">
        <f t="shared" si="658"/>
        <v>0</v>
      </c>
      <c r="AC2023" s="2" t="b">
        <f t="shared" si="659"/>
        <v>0</v>
      </c>
      <c r="AD2023" s="2" t="b">
        <f t="shared" si="660"/>
        <v>0</v>
      </c>
      <c r="AE2023" s="2" t="b">
        <f t="shared" si="661"/>
        <v>0</v>
      </c>
      <c r="AF2023" s="2" t="b">
        <f t="shared" si="662"/>
        <v>0</v>
      </c>
      <c r="AG2023" s="2" t="b">
        <f t="shared" si="663"/>
        <v>0</v>
      </c>
      <c r="AH2023" s="17" t="b">
        <f t="shared" si="664"/>
        <v>0</v>
      </c>
      <c r="AI2023" s="2" t="b">
        <f t="shared" si="665"/>
        <v>0</v>
      </c>
      <c r="AJ2023" s="2" t="b">
        <f t="shared" si="666"/>
        <v>0</v>
      </c>
      <c r="AK2023" s="2" t="b">
        <f t="shared" si="667"/>
        <v>0</v>
      </c>
      <c r="AL2023" s="2" t="b">
        <f t="shared" si="668"/>
        <v>0</v>
      </c>
      <c r="AM2023" s="2" t="b">
        <f t="shared" si="669"/>
        <v>0</v>
      </c>
      <c r="AN2023" s="2" t="b">
        <f t="shared" si="670"/>
        <v>0</v>
      </c>
      <c r="AO2023" s="2" t="b">
        <v>0</v>
      </c>
      <c r="AP2023" s="2" t="b">
        <f t="shared" si="671"/>
        <v>0</v>
      </c>
      <c r="AQ2023" s="2" t="b">
        <v>0</v>
      </c>
      <c r="AR2023" s="2">
        <v>1</v>
      </c>
      <c r="BM2023" s="7"/>
      <c r="BN2023" s="7"/>
      <c r="BO2023" s="7"/>
    </row>
    <row r="2024" spans="1:84" s="2" customFormat="1" ht="45" hidden="1" x14ac:dyDescent="0.25">
      <c r="A2024" s="42" t="s">
        <v>5670</v>
      </c>
      <c r="B2024" s="42" t="s">
        <v>5693</v>
      </c>
      <c r="C2024" s="42">
        <v>2014</v>
      </c>
      <c r="D2024" s="42" t="s">
        <v>5705</v>
      </c>
      <c r="E2024" s="42"/>
      <c r="F2024" s="42"/>
      <c r="G2024" s="42"/>
      <c r="H2024" s="42"/>
      <c r="I2024" s="42" t="s">
        <v>6425</v>
      </c>
      <c r="J2024" s="42" t="s">
        <v>6426</v>
      </c>
      <c r="K2024" s="42" t="s">
        <v>6427</v>
      </c>
      <c r="L2024" s="55" t="s">
        <v>5582</v>
      </c>
      <c r="M2024" s="56" t="s">
        <v>5583</v>
      </c>
      <c r="N2024" s="5"/>
      <c r="O2024" s="5"/>
      <c r="P2024" s="5"/>
      <c r="Q2024" s="57" t="s">
        <v>5439</v>
      </c>
      <c r="R2024" s="5" t="s">
        <v>5440</v>
      </c>
      <c r="S2024" s="5"/>
      <c r="T2024" s="57" t="s">
        <v>5443</v>
      </c>
      <c r="U2024" s="5">
        <f t="shared" si="651"/>
        <v>7</v>
      </c>
      <c r="V2024" s="5" t="b">
        <f t="shared" si="652"/>
        <v>1</v>
      </c>
      <c r="W2024" s="51" t="b">
        <f t="shared" si="653"/>
        <v>0</v>
      </c>
      <c r="X2024" s="5" t="b">
        <f t="shared" si="654"/>
        <v>1</v>
      </c>
      <c r="Y2024" s="5" t="b">
        <f t="shared" si="655"/>
        <v>0</v>
      </c>
      <c r="Z2024" s="5" t="b">
        <f t="shared" si="656"/>
        <v>1</v>
      </c>
      <c r="AA2024" s="5" t="b">
        <f t="shared" si="657"/>
        <v>1</v>
      </c>
      <c r="AB2024" s="5" t="b">
        <f t="shared" si="658"/>
        <v>0</v>
      </c>
      <c r="AC2024" s="5" t="b">
        <f t="shared" si="659"/>
        <v>0</v>
      </c>
      <c r="AD2024" s="5" t="b">
        <f t="shared" si="660"/>
        <v>1</v>
      </c>
      <c r="AE2024" s="5" t="b">
        <f t="shared" si="661"/>
        <v>1</v>
      </c>
      <c r="AF2024" s="5" t="b">
        <f t="shared" si="662"/>
        <v>0</v>
      </c>
      <c r="AG2024" s="5" t="b">
        <f t="shared" si="663"/>
        <v>0</v>
      </c>
      <c r="AH2024" s="51" t="b">
        <f t="shared" si="664"/>
        <v>1</v>
      </c>
      <c r="AI2024" s="5" t="b">
        <f t="shared" si="665"/>
        <v>0</v>
      </c>
      <c r="AJ2024" s="5" t="b">
        <f t="shared" si="666"/>
        <v>0</v>
      </c>
      <c r="AK2024" s="5" t="b">
        <f t="shared" si="667"/>
        <v>0</v>
      </c>
      <c r="AL2024" s="5" t="b">
        <f t="shared" si="668"/>
        <v>0</v>
      </c>
      <c r="AM2024" s="5" t="b">
        <f t="shared" si="669"/>
        <v>0</v>
      </c>
      <c r="AN2024" s="5" t="b">
        <f t="shared" si="670"/>
        <v>0</v>
      </c>
      <c r="AO2024" s="5" t="b">
        <v>0</v>
      </c>
      <c r="AP2024" s="5" t="b">
        <f t="shared" si="671"/>
        <v>0</v>
      </c>
      <c r="AQ2024" s="56" t="b">
        <v>0</v>
      </c>
      <c r="AR2024" s="13">
        <v>1</v>
      </c>
      <c r="AS2024" s="2">
        <v>4</v>
      </c>
      <c r="AT2024" s="2">
        <v>6</v>
      </c>
      <c r="AU2024" s="2">
        <v>7</v>
      </c>
      <c r="AV2024" s="2">
        <v>9</v>
      </c>
      <c r="AW2024" s="2">
        <v>11</v>
      </c>
      <c r="AX2024" s="2">
        <v>12</v>
      </c>
      <c r="AY2024" s="2">
        <v>13</v>
      </c>
      <c r="AZ2024" s="2">
        <v>16</v>
      </c>
      <c r="BA2024" s="2">
        <v>0</v>
      </c>
    </row>
    <row r="2025" spans="1:84" s="2" customFormat="1" ht="30" hidden="1" x14ac:dyDescent="0.25">
      <c r="L2025" s="11" t="s">
        <v>5190</v>
      </c>
      <c r="M2025" s="2" t="s">
        <v>5191</v>
      </c>
      <c r="N2025" s="2">
        <v>2013</v>
      </c>
      <c r="O2025" s="2">
        <v>1</v>
      </c>
      <c r="P2025" s="3">
        <v>41275.45208333333</v>
      </c>
      <c r="Q2025" s="2" t="s">
        <v>11</v>
      </c>
      <c r="R2025" s="2" t="s">
        <v>5159</v>
      </c>
      <c r="S2025" s="2" t="s">
        <v>5173</v>
      </c>
      <c r="T2025" s="2" t="s">
        <v>3321</v>
      </c>
      <c r="U2025" s="2">
        <f t="shared" si="651"/>
        <v>5</v>
      </c>
      <c r="V2025" s="2" t="b">
        <f t="shared" si="652"/>
        <v>0</v>
      </c>
      <c r="W2025" s="17" t="b">
        <f t="shared" si="653"/>
        <v>0</v>
      </c>
      <c r="X2025" s="2" t="b">
        <f t="shared" si="654"/>
        <v>1</v>
      </c>
      <c r="Y2025" s="2" t="b">
        <f t="shared" si="655"/>
        <v>0</v>
      </c>
      <c r="Z2025" s="2" t="b">
        <f t="shared" si="656"/>
        <v>1</v>
      </c>
      <c r="AA2025" s="2" t="b">
        <f t="shared" si="657"/>
        <v>0</v>
      </c>
      <c r="AB2025" s="2" t="b">
        <f t="shared" si="658"/>
        <v>0</v>
      </c>
      <c r="AC2025" s="2" t="b">
        <f t="shared" si="659"/>
        <v>1</v>
      </c>
      <c r="AD2025" s="2" t="b">
        <f t="shared" si="660"/>
        <v>1</v>
      </c>
      <c r="AE2025" s="2" t="b">
        <f t="shared" si="661"/>
        <v>0</v>
      </c>
      <c r="AF2025" s="2" t="b">
        <f t="shared" si="662"/>
        <v>0</v>
      </c>
      <c r="AG2025" s="2" t="b">
        <f t="shared" si="663"/>
        <v>0</v>
      </c>
      <c r="AH2025" s="17" t="b">
        <f t="shared" si="664"/>
        <v>0</v>
      </c>
      <c r="AI2025" s="2" t="b">
        <f t="shared" si="665"/>
        <v>1</v>
      </c>
      <c r="AJ2025" s="2" t="b">
        <f t="shared" si="666"/>
        <v>0</v>
      </c>
      <c r="AK2025" s="2" t="b">
        <f t="shared" si="667"/>
        <v>0</v>
      </c>
      <c r="AL2025" s="2" t="b">
        <f t="shared" si="668"/>
        <v>0</v>
      </c>
      <c r="AM2025" s="2" t="b">
        <f t="shared" si="669"/>
        <v>0</v>
      </c>
      <c r="AN2025" s="2" t="b">
        <f t="shared" si="670"/>
        <v>0</v>
      </c>
      <c r="AO2025" s="2" t="b">
        <v>0</v>
      </c>
      <c r="AP2025" s="2" t="b">
        <f t="shared" si="671"/>
        <v>0</v>
      </c>
      <c r="AQ2025" s="2" t="b">
        <v>0</v>
      </c>
      <c r="AR2025" s="2">
        <v>3</v>
      </c>
      <c r="AS2025" s="2">
        <v>4</v>
      </c>
      <c r="AT2025" s="2">
        <v>6</v>
      </c>
      <c r="AU2025" s="2">
        <v>9</v>
      </c>
      <c r="AV2025" s="2">
        <v>10</v>
      </c>
      <c r="AW2025" s="2">
        <v>11</v>
      </c>
      <c r="AX2025" s="2">
        <v>12</v>
      </c>
      <c r="AY2025" s="2">
        <v>20</v>
      </c>
      <c r="BQ2025" s="7"/>
      <c r="BR2025" s="7"/>
      <c r="BS2025" s="7"/>
      <c r="BT2025" s="7"/>
      <c r="BU2025" s="7"/>
      <c r="BV2025" s="7"/>
      <c r="BW2025" s="7"/>
      <c r="BX2025" s="7"/>
      <c r="BY2025" s="7"/>
      <c r="BZ2025" s="7"/>
      <c r="CA2025" s="7"/>
      <c r="CB2025" s="7"/>
      <c r="CC2025" s="7"/>
      <c r="CD2025" s="7"/>
      <c r="CE2025" s="7"/>
    </row>
    <row r="2026" spans="1:84" s="84" customFormat="1" ht="90" x14ac:dyDescent="0.25">
      <c r="A2026" s="75" t="s">
        <v>5665</v>
      </c>
      <c r="B2026" s="75" t="s">
        <v>5705</v>
      </c>
      <c r="C2026" s="75" t="s">
        <v>5774</v>
      </c>
      <c r="D2026" s="90" t="s">
        <v>5703</v>
      </c>
      <c r="E2026" s="90" t="s">
        <v>5775</v>
      </c>
      <c r="F2026" s="90" t="s">
        <v>5693</v>
      </c>
      <c r="G2026" s="91" t="s">
        <v>5776</v>
      </c>
      <c r="H2026" s="90"/>
      <c r="I2026" s="90">
        <v>173511250</v>
      </c>
      <c r="J2026" s="90"/>
      <c r="K2026" s="75"/>
      <c r="L2026" s="90" t="s">
        <v>1527</v>
      </c>
      <c r="M2026" s="90" t="s">
        <v>1528</v>
      </c>
      <c r="N2026" s="90">
        <v>2012</v>
      </c>
      <c r="O2026" s="90">
        <v>1</v>
      </c>
      <c r="P2026" s="92">
        <v>40909.459722222222</v>
      </c>
      <c r="Q2026" s="90" t="s">
        <v>11</v>
      </c>
      <c r="R2026" s="90" t="s">
        <v>459</v>
      </c>
      <c r="S2026" s="90" t="s">
        <v>1529</v>
      </c>
      <c r="T2026" s="90" t="s">
        <v>484</v>
      </c>
      <c r="U2026" s="90">
        <f t="shared" si="651"/>
        <v>8</v>
      </c>
      <c r="V2026" s="90" t="b">
        <f t="shared" si="652"/>
        <v>1</v>
      </c>
      <c r="W2026" s="90" t="b">
        <f t="shared" si="653"/>
        <v>1</v>
      </c>
      <c r="X2026" s="90" t="b">
        <f t="shared" si="654"/>
        <v>1</v>
      </c>
      <c r="Y2026" s="90" t="b">
        <f t="shared" si="655"/>
        <v>0</v>
      </c>
      <c r="Z2026" s="90" t="b">
        <f t="shared" si="656"/>
        <v>0</v>
      </c>
      <c r="AA2026" s="90" t="b">
        <f t="shared" si="657"/>
        <v>0</v>
      </c>
      <c r="AB2026" s="90" t="b">
        <f t="shared" si="658"/>
        <v>0</v>
      </c>
      <c r="AC2026" s="90" t="b">
        <f t="shared" si="659"/>
        <v>1</v>
      </c>
      <c r="AD2026" s="90" t="b">
        <f t="shared" si="660"/>
        <v>0</v>
      </c>
      <c r="AE2026" s="90" t="b">
        <f t="shared" si="661"/>
        <v>1</v>
      </c>
      <c r="AF2026" s="90" t="b">
        <f t="shared" si="662"/>
        <v>0</v>
      </c>
      <c r="AG2026" s="90" t="b">
        <f t="shared" si="663"/>
        <v>1</v>
      </c>
      <c r="AH2026" s="90" t="b">
        <f t="shared" si="664"/>
        <v>1</v>
      </c>
      <c r="AI2026" s="90" t="b">
        <f t="shared" si="665"/>
        <v>0</v>
      </c>
      <c r="AJ2026" s="90" t="b">
        <f t="shared" si="666"/>
        <v>0</v>
      </c>
      <c r="AK2026" s="90" t="b">
        <f t="shared" si="667"/>
        <v>0</v>
      </c>
      <c r="AL2026" s="90" t="b">
        <f t="shared" si="668"/>
        <v>0</v>
      </c>
      <c r="AM2026" s="90" t="b">
        <f t="shared" si="669"/>
        <v>0</v>
      </c>
      <c r="AN2026" s="90" t="b">
        <f t="shared" si="670"/>
        <v>0</v>
      </c>
      <c r="AO2026" s="90" t="b">
        <v>0</v>
      </c>
      <c r="AP2026" s="90" t="b">
        <f t="shared" si="671"/>
        <v>1</v>
      </c>
      <c r="AQ2026" s="90" t="b">
        <v>0</v>
      </c>
      <c r="AR2026" s="2">
        <v>1</v>
      </c>
      <c r="AS2026" s="2">
        <v>2</v>
      </c>
      <c r="AT2026" s="2">
        <v>3</v>
      </c>
      <c r="AU2026" s="2">
        <v>4</v>
      </c>
      <c r="AV2026" s="2" t="s">
        <v>5615</v>
      </c>
      <c r="AW2026" s="2">
        <v>10</v>
      </c>
      <c r="AX2026" s="2">
        <v>12</v>
      </c>
      <c r="AY2026" s="2">
        <v>13</v>
      </c>
      <c r="AZ2026" s="2">
        <v>15</v>
      </c>
      <c r="BA2026" s="2">
        <v>16</v>
      </c>
      <c r="BB2026" s="2">
        <v>52</v>
      </c>
      <c r="BC2026" s="2"/>
      <c r="BD2026" s="2"/>
      <c r="BE2026" s="2"/>
      <c r="BF2026" s="2"/>
      <c r="BG2026" s="2"/>
      <c r="BH2026" s="2"/>
      <c r="BI2026" s="2"/>
      <c r="BJ2026" s="2"/>
      <c r="BK2026" s="2"/>
      <c r="BL2026" s="2"/>
      <c r="BM2026" s="7"/>
      <c r="BN2026" s="7"/>
      <c r="BO2026" s="7"/>
      <c r="BP2026" s="2"/>
      <c r="BQ2026" s="2"/>
      <c r="BR2026" s="2"/>
      <c r="BS2026" s="2"/>
      <c r="BT2026" s="2"/>
      <c r="BU2026" s="2"/>
      <c r="BV2026" s="2"/>
      <c r="BW2026" s="2"/>
      <c r="BX2026" s="2"/>
      <c r="BY2026" s="2"/>
      <c r="BZ2026" s="2"/>
      <c r="CA2026" s="2"/>
      <c r="CB2026" s="2"/>
      <c r="CC2026" s="2"/>
      <c r="CD2026" s="2"/>
      <c r="CE2026" s="2"/>
      <c r="CF2026" s="2"/>
    </row>
    <row r="2027" spans="1:84" s="2" customFormat="1" hidden="1" x14ac:dyDescent="0.25">
      <c r="A2027" s="7"/>
      <c r="B2027" s="7"/>
      <c r="C2027" s="7"/>
      <c r="D2027" s="7"/>
      <c r="E2027" s="7"/>
      <c r="F2027" s="7"/>
      <c r="G2027" s="7"/>
      <c r="H2027" s="7"/>
      <c r="I2027" s="7"/>
      <c r="J2027" s="7"/>
      <c r="K2027" s="7"/>
      <c r="L2027" s="11" t="s">
        <v>2725</v>
      </c>
      <c r="M2027" s="2" t="s">
        <v>2726</v>
      </c>
      <c r="N2027" s="2">
        <v>2011</v>
      </c>
      <c r="O2027" s="2">
        <v>1</v>
      </c>
      <c r="P2027" s="3">
        <v>40544.464583333334</v>
      </c>
      <c r="Q2027" s="2" t="s">
        <v>11</v>
      </c>
      <c r="R2027" s="2" t="s">
        <v>459</v>
      </c>
      <c r="S2027" s="2" t="s">
        <v>2720</v>
      </c>
      <c r="T2027" s="2" t="s">
        <v>649</v>
      </c>
      <c r="U2027" s="2">
        <f t="shared" si="651"/>
        <v>1</v>
      </c>
      <c r="V2027" s="2" t="b">
        <f t="shared" si="652"/>
        <v>1</v>
      </c>
      <c r="W2027" s="17" t="b">
        <f t="shared" si="653"/>
        <v>0</v>
      </c>
      <c r="X2027" s="2" t="b">
        <f t="shared" si="654"/>
        <v>0</v>
      </c>
      <c r="Y2027" s="2" t="b">
        <f t="shared" si="655"/>
        <v>0</v>
      </c>
      <c r="Z2027" s="2" t="b">
        <f t="shared" si="656"/>
        <v>0</v>
      </c>
      <c r="AA2027" s="2" t="b">
        <f t="shared" si="657"/>
        <v>0</v>
      </c>
      <c r="AB2027" s="2" t="b">
        <f t="shared" si="658"/>
        <v>0</v>
      </c>
      <c r="AC2027" s="2" t="b">
        <f t="shared" si="659"/>
        <v>0</v>
      </c>
      <c r="AD2027" s="2" t="b">
        <f t="shared" si="660"/>
        <v>0</v>
      </c>
      <c r="AE2027" s="2" t="b">
        <f t="shared" si="661"/>
        <v>0</v>
      </c>
      <c r="AF2027" s="2" t="b">
        <f t="shared" si="662"/>
        <v>0</v>
      </c>
      <c r="AG2027" s="2" t="b">
        <f t="shared" si="663"/>
        <v>0</v>
      </c>
      <c r="AH2027" s="17" t="b">
        <f t="shared" si="664"/>
        <v>0</v>
      </c>
      <c r="AI2027" s="2" t="b">
        <f t="shared" si="665"/>
        <v>0</v>
      </c>
      <c r="AJ2027" s="2" t="b">
        <f t="shared" si="666"/>
        <v>0</v>
      </c>
      <c r="AK2027" s="2" t="b">
        <f t="shared" si="667"/>
        <v>0</v>
      </c>
      <c r="AL2027" s="2" t="b">
        <f t="shared" si="668"/>
        <v>0</v>
      </c>
      <c r="AM2027" s="2" t="b">
        <f t="shared" si="669"/>
        <v>0</v>
      </c>
      <c r="AN2027" s="2" t="b">
        <f t="shared" si="670"/>
        <v>0</v>
      </c>
      <c r="AO2027" s="2" t="b">
        <v>0</v>
      </c>
      <c r="AP2027" s="2" t="b">
        <f t="shared" si="671"/>
        <v>0</v>
      </c>
      <c r="AQ2027" s="2" t="b">
        <v>0</v>
      </c>
      <c r="AR2027" s="2">
        <v>1</v>
      </c>
      <c r="AS2027" s="2">
        <v>3</v>
      </c>
      <c r="AT2027" s="2">
        <v>12</v>
      </c>
    </row>
    <row r="2028" spans="1:84" s="2" customFormat="1" hidden="1" x14ac:dyDescent="0.25">
      <c r="L2028" s="15">
        <v>91931332</v>
      </c>
      <c r="M2028" s="12" t="s">
        <v>5584</v>
      </c>
      <c r="Q2028" s="13" t="s">
        <v>5439</v>
      </c>
      <c r="R2028" s="2" t="s">
        <v>5440</v>
      </c>
      <c r="T2028" s="13" t="s">
        <v>5585</v>
      </c>
      <c r="U2028" s="2">
        <f t="shared" si="651"/>
        <v>1</v>
      </c>
      <c r="V2028" s="2" t="b">
        <f t="shared" si="652"/>
        <v>1</v>
      </c>
      <c r="W2028" s="17" t="b">
        <f t="shared" si="653"/>
        <v>0</v>
      </c>
      <c r="X2028" s="2" t="b">
        <f t="shared" si="654"/>
        <v>0</v>
      </c>
      <c r="Y2028" s="2" t="b">
        <f t="shared" si="655"/>
        <v>0</v>
      </c>
      <c r="Z2028" s="2" t="b">
        <f t="shared" si="656"/>
        <v>0</v>
      </c>
      <c r="AA2028" s="2" t="b">
        <f t="shared" si="657"/>
        <v>0</v>
      </c>
      <c r="AB2028" s="2" t="b">
        <f t="shared" si="658"/>
        <v>0</v>
      </c>
      <c r="AC2028" s="2" t="b">
        <f t="shared" si="659"/>
        <v>0</v>
      </c>
      <c r="AD2028" s="2" t="b">
        <f t="shared" si="660"/>
        <v>0</v>
      </c>
      <c r="AE2028" s="2" t="b">
        <f t="shared" si="661"/>
        <v>0</v>
      </c>
      <c r="AF2028" s="2" t="b">
        <f t="shared" si="662"/>
        <v>0</v>
      </c>
      <c r="AG2028" s="2" t="b">
        <f t="shared" si="663"/>
        <v>0</v>
      </c>
      <c r="AH2028" s="17" t="b">
        <f t="shared" si="664"/>
        <v>0</v>
      </c>
      <c r="AI2028" s="2" t="b">
        <f t="shared" si="665"/>
        <v>0</v>
      </c>
      <c r="AJ2028" s="2" t="b">
        <f t="shared" si="666"/>
        <v>0</v>
      </c>
      <c r="AK2028" s="2" t="b">
        <f t="shared" si="667"/>
        <v>0</v>
      </c>
      <c r="AL2028" s="2" t="b">
        <f t="shared" si="668"/>
        <v>0</v>
      </c>
      <c r="AM2028" s="2" t="b">
        <f t="shared" si="669"/>
        <v>0</v>
      </c>
      <c r="AN2028" s="2" t="b">
        <f t="shared" si="670"/>
        <v>0</v>
      </c>
      <c r="AO2028" s="2" t="b">
        <v>0</v>
      </c>
      <c r="AP2028" s="2" t="b">
        <f t="shared" si="671"/>
        <v>0</v>
      </c>
      <c r="AQ2028" s="41" t="b">
        <v>0</v>
      </c>
      <c r="AR2028" s="2">
        <v>1</v>
      </c>
      <c r="AS2028" s="2" t="s">
        <v>199</v>
      </c>
      <c r="AT2028" s="2">
        <v>0</v>
      </c>
    </row>
    <row r="2029" spans="1:84" s="2" customFormat="1" hidden="1" x14ac:dyDescent="0.25">
      <c r="A2029" s="7"/>
      <c r="L2029" s="11" t="s">
        <v>1873</v>
      </c>
      <c r="M2029" s="2" t="s">
        <v>1874</v>
      </c>
      <c r="N2029" s="7">
        <v>1</v>
      </c>
      <c r="O2029" s="7">
        <v>1</v>
      </c>
      <c r="P2029" s="9">
        <v>41214</v>
      </c>
      <c r="Q2029" s="7" t="s">
        <v>11</v>
      </c>
      <c r="R2029" s="7" t="s">
        <v>459</v>
      </c>
      <c r="S2029" s="7" t="s">
        <v>1866</v>
      </c>
      <c r="T2029" s="7" t="s">
        <v>701</v>
      </c>
      <c r="U2029" s="2">
        <f t="shared" si="651"/>
        <v>1</v>
      </c>
      <c r="V2029" s="2" t="b">
        <f t="shared" si="652"/>
        <v>1</v>
      </c>
      <c r="W2029" s="17" t="b">
        <f t="shared" si="653"/>
        <v>0</v>
      </c>
      <c r="X2029" s="2" t="b">
        <f t="shared" si="654"/>
        <v>0</v>
      </c>
      <c r="Y2029" s="2" t="b">
        <f t="shared" si="655"/>
        <v>0</v>
      </c>
      <c r="Z2029" s="2" t="b">
        <f t="shared" si="656"/>
        <v>0</v>
      </c>
      <c r="AA2029" s="2" t="b">
        <f t="shared" si="657"/>
        <v>0</v>
      </c>
      <c r="AB2029" s="2" t="b">
        <f t="shared" si="658"/>
        <v>0</v>
      </c>
      <c r="AC2029" s="2" t="b">
        <f t="shared" si="659"/>
        <v>0</v>
      </c>
      <c r="AD2029" s="2" t="b">
        <f t="shared" si="660"/>
        <v>0</v>
      </c>
      <c r="AE2029" s="2" t="b">
        <f t="shared" si="661"/>
        <v>0</v>
      </c>
      <c r="AF2029" s="2" t="b">
        <f t="shared" si="662"/>
        <v>0</v>
      </c>
      <c r="AG2029" s="2" t="b">
        <f t="shared" si="663"/>
        <v>0</v>
      </c>
      <c r="AH2029" s="17" t="b">
        <f t="shared" si="664"/>
        <v>0</v>
      </c>
      <c r="AI2029" s="2" t="b">
        <f t="shared" si="665"/>
        <v>0</v>
      </c>
      <c r="AJ2029" s="2" t="b">
        <f t="shared" si="666"/>
        <v>0</v>
      </c>
      <c r="AK2029" s="2" t="b">
        <f t="shared" si="667"/>
        <v>0</v>
      </c>
      <c r="AL2029" s="2" t="b">
        <f t="shared" si="668"/>
        <v>0</v>
      </c>
      <c r="AM2029" s="2" t="b">
        <f t="shared" si="669"/>
        <v>0</v>
      </c>
      <c r="AN2029" s="2" t="b">
        <f t="shared" si="670"/>
        <v>0</v>
      </c>
      <c r="AO2029" s="2" t="b">
        <v>0</v>
      </c>
      <c r="AP2029" s="2" t="b">
        <f t="shared" si="671"/>
        <v>0</v>
      </c>
      <c r="AQ2029" s="2" t="b">
        <v>0</v>
      </c>
      <c r="AR2029" s="7">
        <v>1</v>
      </c>
      <c r="AS2029" s="7"/>
      <c r="AT2029" s="7"/>
      <c r="AU2029" s="7"/>
      <c r="AV2029" s="7"/>
      <c r="AW2029" s="7"/>
      <c r="AX2029" s="7"/>
      <c r="AY2029" s="7"/>
      <c r="AZ2029" s="7"/>
      <c r="BA2029" s="7"/>
      <c r="BB2029" s="7"/>
      <c r="BC2029" s="7"/>
      <c r="BD2029" s="7"/>
      <c r="BE2029" s="7"/>
      <c r="BF2029" s="7"/>
      <c r="BG2029" s="7"/>
      <c r="BH2029" s="7"/>
      <c r="BI2029" s="7"/>
      <c r="BJ2029" s="7"/>
      <c r="BK2029" s="7"/>
      <c r="BL2029" s="7"/>
      <c r="BP2029" s="7"/>
    </row>
    <row r="2030" spans="1:84" s="84" customFormat="1" ht="150" x14ac:dyDescent="0.25">
      <c r="A2030" s="75" t="s">
        <v>5665</v>
      </c>
      <c r="B2030" s="75" t="s">
        <v>5693</v>
      </c>
      <c r="C2030" s="75" t="s">
        <v>5804</v>
      </c>
      <c r="D2030" s="90" t="s">
        <v>5703</v>
      </c>
      <c r="E2030" s="90" t="s">
        <v>5805</v>
      </c>
      <c r="F2030" s="90" t="s">
        <v>5693</v>
      </c>
      <c r="G2030" s="90" t="s">
        <v>5806</v>
      </c>
      <c r="H2030" s="90"/>
      <c r="I2030" s="90">
        <v>167652922</v>
      </c>
      <c r="J2030" s="90"/>
      <c r="K2030" s="75"/>
      <c r="L2030" s="90" t="s">
        <v>3295</v>
      </c>
      <c r="M2030" s="90" t="s">
        <v>3296</v>
      </c>
      <c r="N2030" s="90">
        <v>2012</v>
      </c>
      <c r="O2030" s="90">
        <v>1</v>
      </c>
      <c r="P2030" s="92">
        <v>40909.495833333334</v>
      </c>
      <c r="Q2030" s="90" t="s">
        <v>11</v>
      </c>
      <c r="R2030" s="90" t="s">
        <v>459</v>
      </c>
      <c r="S2030" s="90" t="s">
        <v>3297</v>
      </c>
      <c r="T2030" s="90" t="s">
        <v>484</v>
      </c>
      <c r="U2030" s="90">
        <f t="shared" si="651"/>
        <v>7</v>
      </c>
      <c r="V2030" s="90" t="b">
        <f t="shared" si="652"/>
        <v>1</v>
      </c>
      <c r="W2030" s="90" t="b">
        <f t="shared" si="653"/>
        <v>1</v>
      </c>
      <c r="X2030" s="90" t="b">
        <f t="shared" si="654"/>
        <v>1</v>
      </c>
      <c r="Y2030" s="90" t="b">
        <f t="shared" si="655"/>
        <v>0</v>
      </c>
      <c r="Z2030" s="90" t="b">
        <f t="shared" si="656"/>
        <v>0</v>
      </c>
      <c r="AA2030" s="90" t="b">
        <f t="shared" si="657"/>
        <v>0</v>
      </c>
      <c r="AB2030" s="90" t="b">
        <f t="shared" si="658"/>
        <v>0</v>
      </c>
      <c r="AC2030" s="90" t="b">
        <f t="shared" si="659"/>
        <v>1</v>
      </c>
      <c r="AD2030" s="90" t="b">
        <f t="shared" si="660"/>
        <v>0</v>
      </c>
      <c r="AE2030" s="90" t="b">
        <f t="shared" si="661"/>
        <v>0</v>
      </c>
      <c r="AF2030" s="90" t="b">
        <f t="shared" si="662"/>
        <v>0</v>
      </c>
      <c r="AG2030" s="90" t="b">
        <f t="shared" si="663"/>
        <v>1</v>
      </c>
      <c r="AH2030" s="90" t="b">
        <f t="shared" si="664"/>
        <v>1</v>
      </c>
      <c r="AI2030" s="90" t="b">
        <f t="shared" si="665"/>
        <v>0</v>
      </c>
      <c r="AJ2030" s="90" t="b">
        <f t="shared" si="666"/>
        <v>0</v>
      </c>
      <c r="AK2030" s="90" t="b">
        <f t="shared" si="667"/>
        <v>0</v>
      </c>
      <c r="AL2030" s="90" t="b">
        <f t="shared" si="668"/>
        <v>0</v>
      </c>
      <c r="AM2030" s="90" t="b">
        <f t="shared" si="669"/>
        <v>0</v>
      </c>
      <c r="AN2030" s="90" t="b">
        <f t="shared" si="670"/>
        <v>0</v>
      </c>
      <c r="AO2030" s="90" t="b">
        <v>0</v>
      </c>
      <c r="AP2030" s="90" t="b">
        <f t="shared" si="671"/>
        <v>1</v>
      </c>
      <c r="AQ2030" s="90" t="b">
        <v>0</v>
      </c>
      <c r="AR2030" s="7">
        <v>1</v>
      </c>
      <c r="AS2030" s="7">
        <v>2</v>
      </c>
      <c r="AT2030" s="7">
        <v>3</v>
      </c>
      <c r="AU2030" s="7">
        <v>4</v>
      </c>
      <c r="AV2030" s="7">
        <v>10</v>
      </c>
      <c r="AW2030" s="7">
        <v>12</v>
      </c>
      <c r="AX2030" s="7">
        <v>15</v>
      </c>
      <c r="AY2030" s="7">
        <v>16</v>
      </c>
      <c r="AZ2030" s="7">
        <v>25</v>
      </c>
      <c r="BA2030" s="7">
        <v>52</v>
      </c>
      <c r="BB2030" s="7"/>
      <c r="BC2030" s="7"/>
      <c r="BD2030" s="7"/>
      <c r="BE2030" s="7"/>
      <c r="BF2030" s="7"/>
      <c r="BG2030" s="7"/>
      <c r="BH2030" s="7"/>
      <c r="BI2030" s="7"/>
      <c r="BJ2030" s="7"/>
      <c r="BK2030" s="7"/>
      <c r="BL2030" s="7"/>
      <c r="BM2030" s="7"/>
      <c r="BN2030" s="7"/>
      <c r="BO2030" s="7"/>
      <c r="BP2030" s="2"/>
      <c r="BQ2030" s="2"/>
      <c r="BR2030" s="2"/>
      <c r="BS2030" s="2"/>
      <c r="BT2030" s="2"/>
      <c r="BU2030" s="2"/>
      <c r="BV2030" s="2"/>
      <c r="BW2030" s="2"/>
      <c r="BX2030" s="2"/>
      <c r="BY2030" s="2"/>
      <c r="BZ2030" s="2"/>
      <c r="CA2030" s="2"/>
      <c r="CB2030" s="2"/>
      <c r="CC2030" s="2"/>
      <c r="CD2030" s="2"/>
      <c r="CE2030" s="2"/>
      <c r="CF2030" s="2"/>
    </row>
    <row r="2031" spans="1:84" s="2" customFormat="1" hidden="1" x14ac:dyDescent="0.25">
      <c r="A2031" s="7"/>
      <c r="B2031" s="7"/>
      <c r="C2031" s="7"/>
      <c r="D2031" s="7"/>
      <c r="E2031" s="7"/>
      <c r="F2031" s="7"/>
      <c r="G2031" s="7"/>
      <c r="H2031" s="7"/>
      <c r="I2031" s="7"/>
      <c r="J2031" s="7"/>
      <c r="K2031" s="7"/>
      <c r="L2031" s="11" t="s">
        <v>1826</v>
      </c>
      <c r="M2031" s="2" t="s">
        <v>1827</v>
      </c>
      <c r="N2031" s="7">
        <v>2013</v>
      </c>
      <c r="O2031" s="7">
        <v>1</v>
      </c>
      <c r="P2031" s="9">
        <v>41275</v>
      </c>
      <c r="Q2031" s="7" t="s">
        <v>11</v>
      </c>
      <c r="R2031" s="7" t="s">
        <v>459</v>
      </c>
      <c r="S2031" s="7" t="s">
        <v>1819</v>
      </c>
      <c r="T2031" s="7" t="s">
        <v>480</v>
      </c>
      <c r="U2031" s="2">
        <f t="shared" si="651"/>
        <v>2</v>
      </c>
      <c r="V2031" s="2" t="b">
        <f t="shared" si="652"/>
        <v>1</v>
      </c>
      <c r="W2031" s="17" t="b">
        <f t="shared" si="653"/>
        <v>0</v>
      </c>
      <c r="X2031" s="2" t="b">
        <f t="shared" si="654"/>
        <v>0</v>
      </c>
      <c r="Y2031" s="2" t="b">
        <f t="shared" si="655"/>
        <v>0</v>
      </c>
      <c r="Z2031" s="2" t="b">
        <f t="shared" si="656"/>
        <v>0</v>
      </c>
      <c r="AA2031" s="2" t="b">
        <f t="shared" si="657"/>
        <v>0</v>
      </c>
      <c r="AB2031" s="2" t="b">
        <f t="shared" si="658"/>
        <v>0</v>
      </c>
      <c r="AC2031" s="2" t="b">
        <f t="shared" si="659"/>
        <v>0</v>
      </c>
      <c r="AD2031" s="2" t="b">
        <f t="shared" si="660"/>
        <v>0</v>
      </c>
      <c r="AE2031" s="2" t="b">
        <f t="shared" si="661"/>
        <v>1</v>
      </c>
      <c r="AF2031" s="2" t="b">
        <f t="shared" si="662"/>
        <v>0</v>
      </c>
      <c r="AG2031" s="2" t="b">
        <f t="shared" si="663"/>
        <v>0</v>
      </c>
      <c r="AH2031" s="17" t="b">
        <f t="shared" si="664"/>
        <v>0</v>
      </c>
      <c r="AI2031" s="2" t="b">
        <f t="shared" si="665"/>
        <v>0</v>
      </c>
      <c r="AJ2031" s="2" t="b">
        <f t="shared" si="666"/>
        <v>0</v>
      </c>
      <c r="AK2031" s="2" t="b">
        <f t="shared" si="667"/>
        <v>0</v>
      </c>
      <c r="AL2031" s="2" t="b">
        <f t="shared" si="668"/>
        <v>0</v>
      </c>
      <c r="AM2031" s="2" t="b">
        <f t="shared" si="669"/>
        <v>0</v>
      </c>
      <c r="AN2031" s="2" t="b">
        <f t="shared" si="670"/>
        <v>0</v>
      </c>
      <c r="AO2031" s="2" t="b">
        <v>0</v>
      </c>
      <c r="AP2031" s="2" t="b">
        <f t="shared" si="671"/>
        <v>0</v>
      </c>
      <c r="AQ2031" s="2" t="b">
        <v>0</v>
      </c>
      <c r="AR2031" s="7">
        <v>1</v>
      </c>
      <c r="AS2031" s="7">
        <v>3</v>
      </c>
      <c r="AT2031" s="7">
        <v>13</v>
      </c>
      <c r="AU2031" s="7"/>
      <c r="AV2031" s="7"/>
      <c r="AW2031" s="7"/>
      <c r="AX2031" s="7"/>
      <c r="AY2031" s="7"/>
      <c r="AZ2031" s="7"/>
      <c r="BA2031" s="7"/>
      <c r="BB2031" s="7"/>
      <c r="BC2031" s="7"/>
      <c r="BD2031" s="7"/>
      <c r="BE2031" s="7"/>
      <c r="BF2031" s="7"/>
      <c r="BG2031" s="7"/>
      <c r="BH2031" s="7"/>
      <c r="BI2031" s="7"/>
      <c r="BJ2031" s="7"/>
      <c r="BK2031" s="7"/>
      <c r="BL2031" s="7"/>
      <c r="BQ2031" s="7"/>
      <c r="BR2031" s="7"/>
      <c r="BS2031" s="7"/>
      <c r="BT2031" s="7"/>
      <c r="BU2031" s="7"/>
      <c r="BV2031" s="7"/>
      <c r="BW2031" s="7"/>
      <c r="BX2031" s="7"/>
      <c r="BY2031" s="7"/>
      <c r="BZ2031" s="7"/>
      <c r="CA2031" s="7"/>
      <c r="CB2031" s="7"/>
      <c r="CC2031" s="7"/>
      <c r="CD2031" s="7"/>
      <c r="CE2031" s="7"/>
    </row>
    <row r="2032" spans="1:84" s="2" customFormat="1" ht="30" hidden="1" x14ac:dyDescent="0.25">
      <c r="A2032" s="42" t="s">
        <v>5657</v>
      </c>
      <c r="B2032" s="42"/>
      <c r="C2032" s="42"/>
      <c r="D2032" s="42"/>
      <c r="E2032" s="42"/>
      <c r="F2032" s="42"/>
      <c r="G2032" s="42"/>
      <c r="H2032" s="42"/>
      <c r="I2032" s="42"/>
      <c r="J2032" s="42"/>
      <c r="K2032" s="42"/>
      <c r="L2032" s="5" t="s">
        <v>118</v>
      </c>
      <c r="M2032" s="5" t="s">
        <v>119</v>
      </c>
      <c r="N2032" s="5">
        <v>2012</v>
      </c>
      <c r="O2032" s="5">
        <v>1</v>
      </c>
      <c r="P2032" s="10">
        <v>40969.598611111112</v>
      </c>
      <c r="Q2032" s="5" t="s">
        <v>11</v>
      </c>
      <c r="R2032" s="5" t="s">
        <v>9</v>
      </c>
      <c r="S2032" s="5" t="s">
        <v>97</v>
      </c>
      <c r="T2032" s="5" t="s">
        <v>13</v>
      </c>
      <c r="U2032" s="5">
        <f t="shared" si="651"/>
        <v>10</v>
      </c>
      <c r="V2032" s="5" t="b">
        <f t="shared" si="652"/>
        <v>1</v>
      </c>
      <c r="W2032" s="51" t="b">
        <f t="shared" si="653"/>
        <v>1</v>
      </c>
      <c r="X2032" s="5" t="b">
        <f t="shared" si="654"/>
        <v>1</v>
      </c>
      <c r="Y2032" s="5" t="b">
        <f t="shared" si="655"/>
        <v>0</v>
      </c>
      <c r="Z2032" s="5" t="b">
        <f t="shared" si="656"/>
        <v>1</v>
      </c>
      <c r="AA2032" s="5" t="b">
        <f t="shared" si="657"/>
        <v>1</v>
      </c>
      <c r="AB2032" s="5" t="b">
        <f t="shared" si="658"/>
        <v>1</v>
      </c>
      <c r="AC2032" s="5" t="b">
        <f t="shared" si="659"/>
        <v>0</v>
      </c>
      <c r="AD2032" s="5" t="b">
        <f t="shared" si="660"/>
        <v>1</v>
      </c>
      <c r="AE2032" s="5" t="b">
        <f t="shared" si="661"/>
        <v>1</v>
      </c>
      <c r="AF2032" s="5" t="b">
        <f t="shared" si="662"/>
        <v>0</v>
      </c>
      <c r="AG2032" s="5" t="b">
        <f t="shared" si="663"/>
        <v>1</v>
      </c>
      <c r="AH2032" s="51" t="b">
        <f t="shared" si="664"/>
        <v>0</v>
      </c>
      <c r="AI2032" s="5" t="b">
        <f t="shared" si="665"/>
        <v>0</v>
      </c>
      <c r="AJ2032" s="5" t="b">
        <f t="shared" si="666"/>
        <v>0</v>
      </c>
      <c r="AK2032" s="5" t="b">
        <f t="shared" si="667"/>
        <v>1</v>
      </c>
      <c r="AL2032" s="5" t="b">
        <f t="shared" si="668"/>
        <v>0</v>
      </c>
      <c r="AM2032" s="5" t="b">
        <f t="shared" si="669"/>
        <v>0</v>
      </c>
      <c r="AN2032" s="5" t="b">
        <f t="shared" si="670"/>
        <v>0</v>
      </c>
      <c r="AO2032" s="5" t="b">
        <v>0</v>
      </c>
      <c r="AP2032" s="5" t="b">
        <f t="shared" si="671"/>
        <v>0</v>
      </c>
      <c r="AQ2032" s="5" t="b">
        <v>0</v>
      </c>
      <c r="AR2032" s="2">
        <v>1</v>
      </c>
      <c r="AS2032" s="2">
        <v>2</v>
      </c>
      <c r="AT2032" s="2">
        <v>3</v>
      </c>
      <c r="AU2032" s="2">
        <v>4</v>
      </c>
      <c r="AV2032" s="2">
        <v>6</v>
      </c>
      <c r="AW2032" s="2">
        <v>7</v>
      </c>
      <c r="AX2032" s="2">
        <v>8</v>
      </c>
      <c r="AY2032" s="2">
        <v>9</v>
      </c>
      <c r="AZ2032" s="2">
        <v>11</v>
      </c>
      <c r="BA2032" s="2">
        <v>12</v>
      </c>
      <c r="BB2032" s="2">
        <v>13</v>
      </c>
      <c r="BC2032" s="2">
        <v>15</v>
      </c>
      <c r="BD2032" s="2">
        <v>22</v>
      </c>
      <c r="BM2032" s="7"/>
      <c r="BN2032" s="7"/>
      <c r="BO2032" s="7"/>
      <c r="BQ2032" s="7"/>
      <c r="BR2032" s="7"/>
      <c r="BS2032" s="7"/>
      <c r="BT2032" s="7"/>
      <c r="BU2032" s="7"/>
      <c r="BV2032" s="7"/>
      <c r="BW2032" s="7"/>
      <c r="BX2032" s="7"/>
      <c r="BY2032" s="7"/>
      <c r="BZ2032" s="7"/>
      <c r="CA2032" s="7"/>
      <c r="CB2032" s="7"/>
      <c r="CC2032" s="7"/>
      <c r="CD2032" s="7"/>
      <c r="CE2032" s="7"/>
    </row>
    <row r="2033" spans="1:83" s="2" customFormat="1" ht="30" hidden="1" x14ac:dyDescent="0.25">
      <c r="L2033" s="11" t="s">
        <v>342</v>
      </c>
      <c r="M2033" s="2" t="s">
        <v>343</v>
      </c>
      <c r="N2033" s="2">
        <v>2014</v>
      </c>
      <c r="O2033" s="2">
        <v>1</v>
      </c>
      <c r="P2033" s="3">
        <v>41640.662499999999</v>
      </c>
      <c r="Q2033" s="2" t="s">
        <v>11</v>
      </c>
      <c r="R2033" s="2" t="s">
        <v>329</v>
      </c>
      <c r="S2033" s="2" t="s">
        <v>341</v>
      </c>
      <c r="T2033" s="2" t="s">
        <v>331</v>
      </c>
      <c r="U2033" s="2">
        <f t="shared" si="651"/>
        <v>3</v>
      </c>
      <c r="V2033" s="2" t="b">
        <f t="shared" si="652"/>
        <v>1</v>
      </c>
      <c r="W2033" s="17" t="b">
        <f t="shared" si="653"/>
        <v>0</v>
      </c>
      <c r="X2033" s="2" t="b">
        <f t="shared" si="654"/>
        <v>0</v>
      </c>
      <c r="Y2033" s="2" t="b">
        <f t="shared" si="655"/>
        <v>0</v>
      </c>
      <c r="Z2033" s="2" t="b">
        <f t="shared" si="656"/>
        <v>0</v>
      </c>
      <c r="AA2033" s="2" t="b">
        <f t="shared" si="657"/>
        <v>0</v>
      </c>
      <c r="AB2033" s="2" t="b">
        <f t="shared" si="658"/>
        <v>0</v>
      </c>
      <c r="AC2033" s="2" t="b">
        <f t="shared" si="659"/>
        <v>0</v>
      </c>
      <c r="AD2033" s="2" t="b">
        <f t="shared" si="660"/>
        <v>0</v>
      </c>
      <c r="AE2033" s="2" t="b">
        <f t="shared" si="661"/>
        <v>0</v>
      </c>
      <c r="AF2033" s="2" t="b">
        <f t="shared" si="662"/>
        <v>0</v>
      </c>
      <c r="AG2033" s="2" t="b">
        <f t="shared" si="663"/>
        <v>0</v>
      </c>
      <c r="AH2033" s="17" t="b">
        <f t="shared" si="664"/>
        <v>0</v>
      </c>
      <c r="AI2033" s="2" t="b">
        <f t="shared" si="665"/>
        <v>0</v>
      </c>
      <c r="AJ2033" s="2" t="b">
        <f t="shared" si="666"/>
        <v>0</v>
      </c>
      <c r="AK2033" s="2" t="b">
        <f t="shared" si="667"/>
        <v>1</v>
      </c>
      <c r="AL2033" s="2" t="b">
        <f t="shared" si="668"/>
        <v>0</v>
      </c>
      <c r="AM2033" s="2" t="b">
        <f t="shared" si="669"/>
        <v>0</v>
      </c>
      <c r="AN2033" s="2" t="b">
        <f t="shared" si="670"/>
        <v>0</v>
      </c>
      <c r="AO2033" s="2" t="b">
        <v>0</v>
      </c>
      <c r="AP2033" s="2" t="b">
        <f t="shared" si="671"/>
        <v>1</v>
      </c>
      <c r="AQ2033" s="2" t="b">
        <v>0</v>
      </c>
      <c r="AR2033" s="2">
        <v>1</v>
      </c>
      <c r="AS2033" s="2">
        <v>22</v>
      </c>
      <c r="AT2033" s="2">
        <v>52</v>
      </c>
      <c r="BM2033" s="7"/>
      <c r="BN2033" s="7"/>
      <c r="BO2033" s="7"/>
    </row>
    <row r="2034" spans="1:83" s="2" customFormat="1" hidden="1" x14ac:dyDescent="0.25">
      <c r="L2034" s="11" t="s">
        <v>4771</v>
      </c>
      <c r="M2034" s="2" t="s">
        <v>4772</v>
      </c>
      <c r="N2034" s="2">
        <v>2013</v>
      </c>
      <c r="O2034" s="2">
        <v>1</v>
      </c>
      <c r="P2034" s="3">
        <v>41275.489583333336</v>
      </c>
      <c r="Q2034" s="2" t="s">
        <v>11</v>
      </c>
      <c r="R2034" s="2" t="s">
        <v>4734</v>
      </c>
      <c r="S2034" s="2" t="s">
        <v>4770</v>
      </c>
      <c r="T2034" s="2" t="s">
        <v>4736</v>
      </c>
      <c r="U2034" s="2">
        <f t="shared" si="651"/>
        <v>1</v>
      </c>
      <c r="V2034" s="2" t="b">
        <f t="shared" si="652"/>
        <v>1</v>
      </c>
      <c r="W2034" s="17" t="b">
        <f t="shared" si="653"/>
        <v>0</v>
      </c>
      <c r="X2034" s="2" t="b">
        <f t="shared" si="654"/>
        <v>0</v>
      </c>
      <c r="Y2034" s="2" t="b">
        <f t="shared" si="655"/>
        <v>0</v>
      </c>
      <c r="Z2034" s="2" t="b">
        <f t="shared" si="656"/>
        <v>0</v>
      </c>
      <c r="AA2034" s="2" t="b">
        <f t="shared" si="657"/>
        <v>0</v>
      </c>
      <c r="AB2034" s="2" t="b">
        <f t="shared" si="658"/>
        <v>0</v>
      </c>
      <c r="AC2034" s="2" t="b">
        <f t="shared" si="659"/>
        <v>0</v>
      </c>
      <c r="AD2034" s="2" t="b">
        <f t="shared" si="660"/>
        <v>0</v>
      </c>
      <c r="AE2034" s="2" t="b">
        <f t="shared" si="661"/>
        <v>0</v>
      </c>
      <c r="AF2034" s="2" t="b">
        <f t="shared" si="662"/>
        <v>0</v>
      </c>
      <c r="AG2034" s="2" t="b">
        <f t="shared" si="663"/>
        <v>0</v>
      </c>
      <c r="AH2034" s="17" t="b">
        <f t="shared" si="664"/>
        <v>0</v>
      </c>
      <c r="AI2034" s="2" t="b">
        <f t="shared" si="665"/>
        <v>0</v>
      </c>
      <c r="AJ2034" s="2" t="b">
        <f t="shared" si="666"/>
        <v>0</v>
      </c>
      <c r="AK2034" s="2" t="b">
        <f t="shared" si="667"/>
        <v>0</v>
      </c>
      <c r="AL2034" s="2" t="b">
        <f t="shared" si="668"/>
        <v>0</v>
      </c>
      <c r="AM2034" s="2" t="b">
        <f t="shared" si="669"/>
        <v>0</v>
      </c>
      <c r="AN2034" s="2" t="b">
        <f t="shared" si="670"/>
        <v>0</v>
      </c>
      <c r="AO2034" s="2" t="b">
        <v>0</v>
      </c>
      <c r="AP2034" s="2" t="b">
        <f t="shared" si="671"/>
        <v>0</v>
      </c>
      <c r="AQ2034" s="2" t="b">
        <v>0</v>
      </c>
      <c r="AR2034" s="2">
        <v>1</v>
      </c>
      <c r="AS2034" s="2" t="s">
        <v>5615</v>
      </c>
      <c r="BM2034" s="7"/>
      <c r="BN2034" s="7"/>
      <c r="BO2034" s="7"/>
    </row>
    <row r="2035" spans="1:83" s="2" customFormat="1" ht="30" hidden="1" x14ac:dyDescent="0.25">
      <c r="A2035" s="7"/>
      <c r="B2035" s="7"/>
      <c r="C2035" s="7"/>
      <c r="D2035" s="7"/>
      <c r="E2035" s="7"/>
      <c r="F2035" s="7"/>
      <c r="G2035" s="7"/>
      <c r="H2035" s="7"/>
      <c r="I2035" s="7"/>
      <c r="J2035" s="7"/>
      <c r="K2035" s="7"/>
      <c r="L2035" s="11" t="s">
        <v>1889</v>
      </c>
      <c r="M2035" s="2" t="s">
        <v>1890</v>
      </c>
      <c r="N2035" s="7">
        <v>2009</v>
      </c>
      <c r="O2035" s="7">
        <v>1</v>
      </c>
      <c r="P2035" s="8">
        <v>39814.478472222225</v>
      </c>
      <c r="Q2035" s="7" t="s">
        <v>11</v>
      </c>
      <c r="R2035" s="7" t="s">
        <v>459</v>
      </c>
      <c r="S2035" s="7" t="s">
        <v>1888</v>
      </c>
      <c r="T2035" s="7" t="s">
        <v>759</v>
      </c>
      <c r="U2035" s="2">
        <f t="shared" si="651"/>
        <v>1</v>
      </c>
      <c r="V2035" s="2" t="b">
        <f t="shared" si="652"/>
        <v>1</v>
      </c>
      <c r="W2035" s="17" t="b">
        <f t="shared" si="653"/>
        <v>0</v>
      </c>
      <c r="X2035" s="2" t="b">
        <f t="shared" si="654"/>
        <v>0</v>
      </c>
      <c r="Y2035" s="2" t="b">
        <f t="shared" si="655"/>
        <v>0</v>
      </c>
      <c r="Z2035" s="2" t="b">
        <f t="shared" si="656"/>
        <v>0</v>
      </c>
      <c r="AA2035" s="2" t="b">
        <f t="shared" si="657"/>
        <v>0</v>
      </c>
      <c r="AB2035" s="2" t="b">
        <f t="shared" si="658"/>
        <v>0</v>
      </c>
      <c r="AC2035" s="2" t="b">
        <f t="shared" si="659"/>
        <v>0</v>
      </c>
      <c r="AD2035" s="2" t="b">
        <f t="shared" si="660"/>
        <v>0</v>
      </c>
      <c r="AE2035" s="2" t="b">
        <f t="shared" si="661"/>
        <v>0</v>
      </c>
      <c r="AF2035" s="2" t="b">
        <f t="shared" si="662"/>
        <v>0</v>
      </c>
      <c r="AG2035" s="2" t="b">
        <f t="shared" si="663"/>
        <v>0</v>
      </c>
      <c r="AH2035" s="17" t="b">
        <f t="shared" si="664"/>
        <v>0</v>
      </c>
      <c r="AI2035" s="2" t="b">
        <f t="shared" si="665"/>
        <v>0</v>
      </c>
      <c r="AJ2035" s="2" t="b">
        <f t="shared" si="666"/>
        <v>0</v>
      </c>
      <c r="AK2035" s="2" t="b">
        <f t="shared" si="667"/>
        <v>0</v>
      </c>
      <c r="AL2035" s="2" t="b">
        <f t="shared" si="668"/>
        <v>0</v>
      </c>
      <c r="AM2035" s="2" t="b">
        <f t="shared" si="669"/>
        <v>0</v>
      </c>
      <c r="AN2035" s="2" t="b">
        <f t="shared" si="670"/>
        <v>0</v>
      </c>
      <c r="AO2035" s="2" t="b">
        <v>0</v>
      </c>
      <c r="AP2035" s="2" t="b">
        <f t="shared" si="671"/>
        <v>0</v>
      </c>
      <c r="AQ2035" s="2" t="b">
        <v>0</v>
      </c>
      <c r="AR2035" s="7">
        <v>1</v>
      </c>
      <c r="AS2035" s="7"/>
      <c r="AT2035" s="7"/>
      <c r="AU2035" s="7"/>
      <c r="AV2035" s="7"/>
      <c r="AW2035" s="7"/>
      <c r="AX2035" s="7"/>
      <c r="AY2035" s="7"/>
      <c r="AZ2035" s="7"/>
      <c r="BA2035" s="7"/>
      <c r="BB2035" s="7"/>
      <c r="BC2035" s="7"/>
      <c r="BD2035" s="7"/>
      <c r="BE2035" s="7"/>
      <c r="BF2035" s="7"/>
      <c r="BG2035" s="7"/>
      <c r="BH2035" s="7"/>
      <c r="BI2035" s="7"/>
      <c r="BJ2035" s="7"/>
      <c r="BK2035" s="7"/>
      <c r="BL2035" s="7"/>
      <c r="BQ2035" s="7"/>
      <c r="BR2035" s="7"/>
      <c r="BS2035" s="7"/>
      <c r="BT2035" s="7"/>
      <c r="BU2035" s="7"/>
      <c r="BV2035" s="7"/>
      <c r="BW2035" s="7"/>
      <c r="BX2035" s="7"/>
      <c r="BY2035" s="7"/>
      <c r="BZ2035" s="7"/>
      <c r="CA2035" s="7"/>
      <c r="CB2035" s="7"/>
      <c r="CC2035" s="7"/>
      <c r="CD2035" s="7"/>
      <c r="CE2035" s="7"/>
    </row>
    <row r="2036" spans="1:83" s="2" customFormat="1" ht="30" hidden="1" x14ac:dyDescent="0.25">
      <c r="L2036" s="11" t="s">
        <v>324</v>
      </c>
      <c r="M2036" s="2" t="s">
        <v>325</v>
      </c>
      <c r="N2036" s="2">
        <v>2016</v>
      </c>
      <c r="O2036" s="2">
        <v>1</v>
      </c>
      <c r="P2036" s="4">
        <v>42370</v>
      </c>
      <c r="Q2036" s="2" t="s">
        <v>11</v>
      </c>
      <c r="R2036" s="2" t="s">
        <v>9</v>
      </c>
      <c r="S2036" s="2" t="s">
        <v>326</v>
      </c>
      <c r="T2036" s="2" t="s">
        <v>13</v>
      </c>
      <c r="U2036" s="2">
        <f t="shared" si="651"/>
        <v>1</v>
      </c>
      <c r="V2036" s="2" t="b">
        <f t="shared" si="652"/>
        <v>1</v>
      </c>
      <c r="W2036" s="17" t="b">
        <f t="shared" si="653"/>
        <v>0</v>
      </c>
      <c r="X2036" s="2" t="b">
        <f t="shared" si="654"/>
        <v>0</v>
      </c>
      <c r="Y2036" s="2" t="b">
        <f t="shared" si="655"/>
        <v>0</v>
      </c>
      <c r="Z2036" s="2" t="b">
        <f t="shared" si="656"/>
        <v>0</v>
      </c>
      <c r="AA2036" s="2" t="b">
        <f t="shared" si="657"/>
        <v>0</v>
      </c>
      <c r="AB2036" s="2" t="b">
        <f t="shared" si="658"/>
        <v>0</v>
      </c>
      <c r="AC2036" s="2" t="b">
        <f t="shared" si="659"/>
        <v>0</v>
      </c>
      <c r="AD2036" s="2" t="b">
        <f t="shared" si="660"/>
        <v>0</v>
      </c>
      <c r="AE2036" s="2" t="b">
        <f t="shared" si="661"/>
        <v>0</v>
      </c>
      <c r="AF2036" s="2" t="b">
        <f t="shared" si="662"/>
        <v>0</v>
      </c>
      <c r="AG2036" s="2" t="b">
        <f t="shared" si="663"/>
        <v>0</v>
      </c>
      <c r="AH2036" s="17" t="b">
        <f t="shared" si="664"/>
        <v>0</v>
      </c>
      <c r="AI2036" s="2" t="b">
        <f t="shared" si="665"/>
        <v>0</v>
      </c>
      <c r="AJ2036" s="2" t="b">
        <f t="shared" si="666"/>
        <v>0</v>
      </c>
      <c r="AK2036" s="2" t="b">
        <f t="shared" si="667"/>
        <v>0</v>
      </c>
      <c r="AL2036" s="2" t="b">
        <f t="shared" si="668"/>
        <v>0</v>
      </c>
      <c r="AM2036" s="2" t="b">
        <f t="shared" si="669"/>
        <v>0</v>
      </c>
      <c r="AN2036" s="2" t="b">
        <f t="shared" si="670"/>
        <v>0</v>
      </c>
      <c r="AO2036" s="2" t="b">
        <v>0</v>
      </c>
      <c r="AP2036" s="2" t="b">
        <f t="shared" si="671"/>
        <v>0</v>
      </c>
      <c r="AQ2036" s="2" t="b">
        <v>0</v>
      </c>
      <c r="AR2036" s="2">
        <v>1</v>
      </c>
      <c r="BM2036" s="7"/>
      <c r="BN2036" s="7"/>
      <c r="BO2036" s="7"/>
      <c r="BQ2036" s="7"/>
      <c r="BR2036" s="7"/>
      <c r="BS2036" s="7"/>
      <c r="BT2036" s="7"/>
      <c r="BU2036" s="7"/>
      <c r="BV2036" s="7"/>
      <c r="BW2036" s="7"/>
      <c r="BX2036" s="7"/>
      <c r="BY2036" s="7"/>
      <c r="BZ2036" s="7"/>
      <c r="CA2036" s="7"/>
      <c r="CB2036" s="7"/>
      <c r="CC2036" s="7"/>
      <c r="CD2036" s="7"/>
      <c r="CE2036" s="7"/>
    </row>
    <row r="2037" spans="1:83" s="2" customFormat="1" ht="45" hidden="1" x14ac:dyDescent="0.25">
      <c r="A2037" s="7"/>
      <c r="B2037" s="7"/>
      <c r="C2037" s="7"/>
      <c r="D2037" s="7"/>
      <c r="E2037" s="7"/>
      <c r="F2037" s="7"/>
      <c r="G2037" s="7"/>
      <c r="H2037" s="7"/>
      <c r="I2037" s="7"/>
      <c r="J2037" s="7"/>
      <c r="K2037" s="7"/>
      <c r="L2037" s="11" t="s">
        <v>3446</v>
      </c>
      <c r="M2037" s="2" t="s">
        <v>3447</v>
      </c>
      <c r="N2037" s="7">
        <v>2008</v>
      </c>
      <c r="O2037" s="7">
        <v>1</v>
      </c>
      <c r="P2037" s="8">
        <v>39448.497916666667</v>
      </c>
      <c r="Q2037" s="7" t="s">
        <v>11</v>
      </c>
      <c r="R2037" s="7" t="s">
        <v>459</v>
      </c>
      <c r="S2037" s="7" t="s">
        <v>3445</v>
      </c>
      <c r="T2037" s="7" t="s">
        <v>782</v>
      </c>
      <c r="U2037" s="2">
        <f t="shared" si="651"/>
        <v>2</v>
      </c>
      <c r="V2037" s="2" t="b">
        <f t="shared" si="652"/>
        <v>0</v>
      </c>
      <c r="W2037" s="17" t="b">
        <f t="shared" si="653"/>
        <v>0</v>
      </c>
      <c r="X2037" s="2" t="b">
        <f t="shared" si="654"/>
        <v>1</v>
      </c>
      <c r="Y2037" s="2" t="b">
        <f t="shared" si="655"/>
        <v>0</v>
      </c>
      <c r="Z2037" s="2" t="b">
        <f t="shared" si="656"/>
        <v>0</v>
      </c>
      <c r="AA2037" s="2" t="b">
        <f t="shared" si="657"/>
        <v>0</v>
      </c>
      <c r="AB2037" s="2" t="b">
        <f t="shared" si="658"/>
        <v>0</v>
      </c>
      <c r="AC2037" s="2" t="b">
        <f t="shared" si="659"/>
        <v>1</v>
      </c>
      <c r="AD2037" s="2" t="b">
        <f t="shared" si="660"/>
        <v>0</v>
      </c>
      <c r="AE2037" s="2" t="b">
        <f t="shared" si="661"/>
        <v>0</v>
      </c>
      <c r="AF2037" s="2" t="b">
        <f t="shared" si="662"/>
        <v>0</v>
      </c>
      <c r="AG2037" s="2" t="b">
        <f t="shared" si="663"/>
        <v>0</v>
      </c>
      <c r="AH2037" s="17" t="b">
        <f t="shared" si="664"/>
        <v>0</v>
      </c>
      <c r="AI2037" s="2" t="b">
        <f t="shared" si="665"/>
        <v>0</v>
      </c>
      <c r="AJ2037" s="2" t="b">
        <f t="shared" si="666"/>
        <v>0</v>
      </c>
      <c r="AK2037" s="2" t="b">
        <f t="shared" si="667"/>
        <v>0</v>
      </c>
      <c r="AL2037" s="2" t="b">
        <f t="shared" si="668"/>
        <v>0</v>
      </c>
      <c r="AM2037" s="2" t="b">
        <f t="shared" si="669"/>
        <v>0</v>
      </c>
      <c r="AN2037" s="2" t="b">
        <f t="shared" si="670"/>
        <v>0</v>
      </c>
      <c r="AO2037" s="2" t="b">
        <v>0</v>
      </c>
      <c r="AP2037" s="2" t="b">
        <f t="shared" si="671"/>
        <v>0</v>
      </c>
      <c r="AQ2037" s="2" t="b">
        <v>0</v>
      </c>
      <c r="AR2037" s="7">
        <v>4</v>
      </c>
      <c r="AS2037" s="7" t="s">
        <v>5615</v>
      </c>
      <c r="AT2037" s="7">
        <v>10</v>
      </c>
      <c r="AU2037" s="7">
        <v>12</v>
      </c>
      <c r="AV2037" s="7"/>
      <c r="AW2037" s="7"/>
      <c r="AX2037" s="7"/>
      <c r="AY2037" s="7"/>
      <c r="AZ2037" s="7"/>
      <c r="BA2037" s="7"/>
      <c r="BB2037" s="7"/>
      <c r="BC2037" s="7"/>
      <c r="BD2037" s="7"/>
      <c r="BE2037" s="7"/>
      <c r="BF2037" s="7"/>
      <c r="BG2037" s="7"/>
      <c r="BH2037" s="7"/>
      <c r="BI2037" s="7"/>
      <c r="BJ2037" s="7"/>
      <c r="BK2037" s="7"/>
      <c r="BL2037" s="7"/>
    </row>
    <row r="2038" spans="1:83" s="2" customFormat="1" ht="30" hidden="1" x14ac:dyDescent="0.25">
      <c r="L2038" s="11" t="s">
        <v>1660</v>
      </c>
      <c r="M2038" s="2" t="s">
        <v>1661</v>
      </c>
      <c r="N2038" s="7">
        <v>1</v>
      </c>
      <c r="O2038" s="7">
        <v>1</v>
      </c>
      <c r="P2038" s="9">
        <v>39448</v>
      </c>
      <c r="Q2038" s="7" t="s">
        <v>11</v>
      </c>
      <c r="R2038" s="7" t="s">
        <v>459</v>
      </c>
      <c r="S2038" s="7" t="s">
        <v>1662</v>
      </c>
      <c r="T2038" s="7" t="s">
        <v>495</v>
      </c>
      <c r="U2038" s="2">
        <f t="shared" si="651"/>
        <v>2</v>
      </c>
      <c r="V2038" s="2" t="b">
        <f t="shared" si="652"/>
        <v>0</v>
      </c>
      <c r="W2038" s="17" t="b">
        <f t="shared" si="653"/>
        <v>0</v>
      </c>
      <c r="X2038" s="2" t="b">
        <f t="shared" si="654"/>
        <v>1</v>
      </c>
      <c r="Y2038" s="2" t="b">
        <f t="shared" si="655"/>
        <v>0</v>
      </c>
      <c r="Z2038" s="2" t="b">
        <f t="shared" si="656"/>
        <v>0</v>
      </c>
      <c r="AA2038" s="2" t="b">
        <f t="shared" si="657"/>
        <v>1</v>
      </c>
      <c r="AB2038" s="2" t="b">
        <f t="shared" si="658"/>
        <v>0</v>
      </c>
      <c r="AC2038" s="2" t="b">
        <f t="shared" si="659"/>
        <v>0</v>
      </c>
      <c r="AD2038" s="2" t="b">
        <f t="shared" si="660"/>
        <v>0</v>
      </c>
      <c r="AE2038" s="2" t="b">
        <f t="shared" si="661"/>
        <v>0</v>
      </c>
      <c r="AF2038" s="2" t="b">
        <f t="shared" si="662"/>
        <v>0</v>
      </c>
      <c r="AG2038" s="2" t="b">
        <f t="shared" si="663"/>
        <v>0</v>
      </c>
      <c r="AH2038" s="17" t="b">
        <f t="shared" si="664"/>
        <v>0</v>
      </c>
      <c r="AI2038" s="2" t="b">
        <f t="shared" si="665"/>
        <v>0</v>
      </c>
      <c r="AJ2038" s="2" t="b">
        <f t="shared" si="666"/>
        <v>0</v>
      </c>
      <c r="AK2038" s="2" t="b">
        <f t="shared" si="667"/>
        <v>0</v>
      </c>
      <c r="AL2038" s="2" t="b">
        <f t="shared" si="668"/>
        <v>0</v>
      </c>
      <c r="AM2038" s="2" t="b">
        <f t="shared" si="669"/>
        <v>0</v>
      </c>
      <c r="AN2038" s="2" t="b">
        <f t="shared" si="670"/>
        <v>0</v>
      </c>
      <c r="AO2038" s="2" t="b">
        <v>0</v>
      </c>
      <c r="AP2038" s="2" t="b">
        <f t="shared" si="671"/>
        <v>0</v>
      </c>
      <c r="AQ2038" s="2" t="b">
        <v>0</v>
      </c>
      <c r="AR2038" s="7">
        <v>3</v>
      </c>
      <c r="AS2038" s="7">
        <v>4</v>
      </c>
      <c r="AT2038" s="7">
        <v>7</v>
      </c>
      <c r="AU2038" s="7">
        <v>12</v>
      </c>
      <c r="AV2038" s="7"/>
      <c r="AW2038" s="7"/>
      <c r="AX2038" s="7"/>
      <c r="AY2038" s="7"/>
      <c r="AZ2038" s="7"/>
      <c r="BA2038" s="7"/>
      <c r="BB2038" s="7"/>
      <c r="BC2038" s="7"/>
      <c r="BD2038" s="7"/>
      <c r="BE2038" s="7"/>
      <c r="BF2038" s="7"/>
      <c r="BG2038" s="7"/>
      <c r="BH2038" s="7"/>
      <c r="BI2038" s="7"/>
      <c r="BJ2038" s="7"/>
      <c r="BK2038" s="7"/>
      <c r="BL2038" s="7"/>
    </row>
    <row r="2039" spans="1:83" s="2" customFormat="1" ht="45" hidden="1" x14ac:dyDescent="0.25">
      <c r="B2039" s="5"/>
      <c r="C2039" s="5"/>
      <c r="D2039" s="5"/>
      <c r="E2039" s="5"/>
      <c r="F2039" s="5"/>
      <c r="G2039" s="5"/>
      <c r="H2039" s="5"/>
      <c r="I2039" s="5"/>
      <c r="J2039" s="5"/>
      <c r="K2039" s="5"/>
      <c r="L2039" s="11" t="s">
        <v>3410</v>
      </c>
      <c r="M2039" s="2" t="s">
        <v>3411</v>
      </c>
      <c r="N2039" s="7">
        <v>2008</v>
      </c>
      <c r="O2039" s="7">
        <v>1</v>
      </c>
      <c r="P2039" s="9">
        <v>39721</v>
      </c>
      <c r="Q2039" s="7" t="s">
        <v>11</v>
      </c>
      <c r="R2039" s="7" t="s">
        <v>459</v>
      </c>
      <c r="S2039" s="7" t="s">
        <v>3409</v>
      </c>
      <c r="T2039" s="7" t="s">
        <v>484</v>
      </c>
      <c r="U2039" s="2">
        <f t="shared" si="651"/>
        <v>1</v>
      </c>
      <c r="V2039" s="2" t="b">
        <f t="shared" si="652"/>
        <v>1</v>
      </c>
      <c r="W2039" s="17" t="b">
        <f t="shared" si="653"/>
        <v>0</v>
      </c>
      <c r="X2039" s="2" t="b">
        <f t="shared" si="654"/>
        <v>0</v>
      </c>
      <c r="Y2039" s="2" t="b">
        <f t="shared" si="655"/>
        <v>0</v>
      </c>
      <c r="Z2039" s="2" t="b">
        <f t="shared" si="656"/>
        <v>0</v>
      </c>
      <c r="AA2039" s="2" t="b">
        <f t="shared" si="657"/>
        <v>0</v>
      </c>
      <c r="AB2039" s="2" t="b">
        <f t="shared" si="658"/>
        <v>0</v>
      </c>
      <c r="AC2039" s="2" t="b">
        <f t="shared" si="659"/>
        <v>0</v>
      </c>
      <c r="AD2039" s="2" t="b">
        <f t="shared" si="660"/>
        <v>0</v>
      </c>
      <c r="AE2039" s="2" t="b">
        <f t="shared" si="661"/>
        <v>0</v>
      </c>
      <c r="AF2039" s="2" t="b">
        <f t="shared" si="662"/>
        <v>0</v>
      </c>
      <c r="AG2039" s="2" t="b">
        <f t="shared" si="663"/>
        <v>0</v>
      </c>
      <c r="AH2039" s="17" t="b">
        <f t="shared" si="664"/>
        <v>0</v>
      </c>
      <c r="AI2039" s="2" t="b">
        <f t="shared" si="665"/>
        <v>0</v>
      </c>
      <c r="AJ2039" s="2" t="b">
        <f t="shared" si="666"/>
        <v>0</v>
      </c>
      <c r="AK2039" s="2" t="b">
        <f t="shared" si="667"/>
        <v>0</v>
      </c>
      <c r="AL2039" s="2" t="b">
        <f t="shared" si="668"/>
        <v>0</v>
      </c>
      <c r="AM2039" s="2" t="b">
        <f t="shared" si="669"/>
        <v>0</v>
      </c>
      <c r="AN2039" s="2" t="b">
        <f t="shared" si="670"/>
        <v>0</v>
      </c>
      <c r="AO2039" s="2" t="b">
        <v>0</v>
      </c>
      <c r="AP2039" s="2" t="b">
        <f t="shared" si="671"/>
        <v>0</v>
      </c>
      <c r="AQ2039" s="2" t="b">
        <v>0</v>
      </c>
      <c r="AR2039" s="7">
        <v>1</v>
      </c>
      <c r="AS2039" s="7" t="s">
        <v>5615</v>
      </c>
      <c r="AT2039" s="7"/>
      <c r="AU2039" s="7"/>
      <c r="AV2039" s="7"/>
      <c r="AW2039" s="7"/>
      <c r="AX2039" s="7"/>
      <c r="AY2039" s="7"/>
      <c r="AZ2039" s="7"/>
      <c r="BA2039" s="7"/>
      <c r="BB2039" s="7"/>
      <c r="BC2039" s="7"/>
      <c r="BD2039" s="7"/>
      <c r="BE2039" s="7"/>
      <c r="BF2039" s="7"/>
      <c r="BG2039" s="7"/>
      <c r="BH2039" s="7"/>
      <c r="BI2039" s="7"/>
      <c r="BJ2039" s="7"/>
      <c r="BK2039" s="7"/>
      <c r="BL2039" s="7"/>
    </row>
    <row r="2040" spans="1:83" s="2" customFormat="1" hidden="1" x14ac:dyDescent="0.25">
      <c r="L2040" s="11" t="s">
        <v>3265</v>
      </c>
      <c r="M2040" s="2" t="s">
        <v>3266</v>
      </c>
      <c r="N2040" s="2">
        <v>2010</v>
      </c>
      <c r="O2040" s="2">
        <v>1</v>
      </c>
      <c r="P2040" s="3">
        <v>40179.550000000003</v>
      </c>
      <c r="Q2040" s="2" t="s">
        <v>11</v>
      </c>
      <c r="R2040" s="2" t="s">
        <v>459</v>
      </c>
      <c r="S2040" s="2" t="s">
        <v>3264</v>
      </c>
      <c r="T2040" s="2" t="s">
        <v>570</v>
      </c>
      <c r="U2040" s="2">
        <f t="shared" si="651"/>
        <v>4</v>
      </c>
      <c r="V2040" s="2" t="b">
        <f t="shared" si="652"/>
        <v>1</v>
      </c>
      <c r="W2040" s="17" t="b">
        <f t="shared" si="653"/>
        <v>0</v>
      </c>
      <c r="X2040" s="2" t="b">
        <f t="shared" si="654"/>
        <v>1</v>
      </c>
      <c r="Y2040" s="2" t="b">
        <f t="shared" si="655"/>
        <v>0</v>
      </c>
      <c r="Z2040" s="2" t="b">
        <f t="shared" si="656"/>
        <v>0</v>
      </c>
      <c r="AA2040" s="2" t="b">
        <f t="shared" si="657"/>
        <v>0</v>
      </c>
      <c r="AB2040" s="2" t="b">
        <f t="shared" si="658"/>
        <v>1</v>
      </c>
      <c r="AC2040" s="2" t="b">
        <f t="shared" si="659"/>
        <v>0</v>
      </c>
      <c r="AD2040" s="2" t="b">
        <f t="shared" si="660"/>
        <v>0</v>
      </c>
      <c r="AE2040" s="2" t="b">
        <f t="shared" si="661"/>
        <v>0</v>
      </c>
      <c r="AF2040" s="2" t="b">
        <f t="shared" si="662"/>
        <v>0</v>
      </c>
      <c r="AG2040" s="2" t="b">
        <f t="shared" si="663"/>
        <v>0</v>
      </c>
      <c r="AH2040" s="17" t="b">
        <f t="shared" si="664"/>
        <v>1</v>
      </c>
      <c r="AI2040" s="2" t="b">
        <f t="shared" si="665"/>
        <v>0</v>
      </c>
      <c r="AJ2040" s="2" t="b">
        <f t="shared" si="666"/>
        <v>0</v>
      </c>
      <c r="AK2040" s="2" t="b">
        <f t="shared" si="667"/>
        <v>0</v>
      </c>
      <c r="AL2040" s="2" t="b">
        <f t="shared" si="668"/>
        <v>0</v>
      </c>
      <c r="AM2040" s="2" t="b">
        <f t="shared" si="669"/>
        <v>0</v>
      </c>
      <c r="AN2040" s="2" t="b">
        <f t="shared" si="670"/>
        <v>0</v>
      </c>
      <c r="AO2040" s="2" t="b">
        <v>0</v>
      </c>
      <c r="AP2040" s="2" t="b">
        <f t="shared" si="671"/>
        <v>0</v>
      </c>
      <c r="AQ2040" s="2" t="b">
        <v>0</v>
      </c>
      <c r="AR2040" s="2">
        <v>1</v>
      </c>
      <c r="AS2040" s="2">
        <v>3</v>
      </c>
      <c r="AT2040" s="2">
        <v>4</v>
      </c>
      <c r="AU2040" s="2">
        <v>8</v>
      </c>
      <c r="AV2040" s="2" t="s">
        <v>5615</v>
      </c>
      <c r="AW2040" s="2">
        <v>16</v>
      </c>
      <c r="BP2040" s="7"/>
      <c r="BQ2040" s="7"/>
      <c r="BR2040" s="7"/>
      <c r="BS2040" s="7"/>
      <c r="BT2040" s="7"/>
      <c r="BU2040" s="7"/>
      <c r="BV2040" s="7"/>
      <c r="BW2040" s="7"/>
      <c r="BX2040" s="7"/>
      <c r="BY2040" s="7"/>
      <c r="BZ2040" s="7"/>
      <c r="CA2040" s="7"/>
      <c r="CB2040" s="7"/>
      <c r="CC2040" s="7"/>
      <c r="CD2040" s="7"/>
      <c r="CE2040" s="7"/>
    </row>
    <row r="2041" spans="1:83" s="2" customFormat="1" ht="30" hidden="1" x14ac:dyDescent="0.25">
      <c r="B2041" s="7"/>
      <c r="C2041" s="7"/>
      <c r="D2041" s="7"/>
      <c r="E2041" s="7"/>
      <c r="F2041" s="7"/>
      <c r="G2041" s="7"/>
      <c r="H2041" s="7"/>
      <c r="I2041" s="7"/>
      <c r="J2041" s="7"/>
      <c r="K2041" s="7"/>
      <c r="L2041" s="11" t="s">
        <v>1462</v>
      </c>
      <c r="M2041" s="2" t="s">
        <v>1463</v>
      </c>
      <c r="N2041" s="2">
        <v>2008</v>
      </c>
      <c r="O2041" s="2">
        <v>1</v>
      </c>
      <c r="P2041" s="3">
        <v>39448.602083333331</v>
      </c>
      <c r="Q2041" s="2" t="s">
        <v>11</v>
      </c>
      <c r="R2041" s="2" t="s">
        <v>459</v>
      </c>
      <c r="S2041" s="2" t="s">
        <v>1464</v>
      </c>
      <c r="T2041" s="2" t="s">
        <v>484</v>
      </c>
      <c r="U2041" s="2">
        <f t="shared" si="651"/>
        <v>1</v>
      </c>
      <c r="V2041" s="2" t="b">
        <f t="shared" si="652"/>
        <v>0</v>
      </c>
      <c r="W2041" s="17" t="b">
        <f t="shared" si="653"/>
        <v>0</v>
      </c>
      <c r="X2041" s="2" t="b">
        <f t="shared" si="654"/>
        <v>0</v>
      </c>
      <c r="Y2041" s="2" t="b">
        <f t="shared" si="655"/>
        <v>0</v>
      </c>
      <c r="Z2041" s="2" t="b">
        <f t="shared" si="656"/>
        <v>0</v>
      </c>
      <c r="AA2041" s="2" t="b">
        <f t="shared" si="657"/>
        <v>0</v>
      </c>
      <c r="AB2041" s="2" t="b">
        <f t="shared" si="658"/>
        <v>0</v>
      </c>
      <c r="AC2041" s="2" t="b">
        <f t="shared" si="659"/>
        <v>0</v>
      </c>
      <c r="AD2041" s="2" t="b">
        <f t="shared" si="660"/>
        <v>0</v>
      </c>
      <c r="AE2041" s="2" t="b">
        <f t="shared" si="661"/>
        <v>0</v>
      </c>
      <c r="AF2041" s="2" t="b">
        <f t="shared" si="662"/>
        <v>0</v>
      </c>
      <c r="AG2041" s="2" t="b">
        <f t="shared" si="663"/>
        <v>0</v>
      </c>
      <c r="AH2041" s="17" t="b">
        <f t="shared" si="664"/>
        <v>0</v>
      </c>
      <c r="AI2041" s="2" t="b">
        <f t="shared" si="665"/>
        <v>1</v>
      </c>
      <c r="AJ2041" s="2" t="b">
        <f t="shared" si="666"/>
        <v>0</v>
      </c>
      <c r="AK2041" s="2" t="b">
        <f t="shared" si="667"/>
        <v>0</v>
      </c>
      <c r="AL2041" s="2" t="b">
        <f t="shared" si="668"/>
        <v>0</v>
      </c>
      <c r="AM2041" s="2" t="b">
        <f t="shared" si="669"/>
        <v>0</v>
      </c>
      <c r="AN2041" s="2" t="b">
        <f t="shared" si="670"/>
        <v>0</v>
      </c>
      <c r="AO2041" s="2" t="b">
        <v>0</v>
      </c>
      <c r="AP2041" s="2" t="b">
        <f t="shared" si="671"/>
        <v>0</v>
      </c>
      <c r="AQ2041" s="2" t="b">
        <v>0</v>
      </c>
      <c r="AR2041" s="2">
        <v>3</v>
      </c>
      <c r="AS2041" s="2" t="s">
        <v>5615</v>
      </c>
      <c r="AT2041" s="2">
        <v>12</v>
      </c>
      <c r="AU2041" s="2">
        <v>20</v>
      </c>
      <c r="BQ2041" s="7"/>
      <c r="BR2041" s="7"/>
      <c r="BS2041" s="7"/>
      <c r="BT2041" s="7"/>
      <c r="BU2041" s="7"/>
      <c r="BV2041" s="7"/>
      <c r="BW2041" s="7"/>
      <c r="BX2041" s="7"/>
      <c r="BY2041" s="7"/>
      <c r="BZ2041" s="7"/>
      <c r="CA2041" s="7"/>
      <c r="CB2041" s="7"/>
      <c r="CC2041" s="7"/>
      <c r="CD2041" s="7"/>
      <c r="CE2041" s="7"/>
    </row>
    <row r="2042" spans="1:83" s="2" customFormat="1" ht="30" hidden="1" x14ac:dyDescent="0.25">
      <c r="A2042" s="7"/>
      <c r="L2042" s="11" t="s">
        <v>1465</v>
      </c>
      <c r="M2042" s="2" t="s">
        <v>1466</v>
      </c>
      <c r="N2042" s="2">
        <v>2008</v>
      </c>
      <c r="O2042" s="2">
        <v>1</v>
      </c>
      <c r="P2042" s="3">
        <v>39448.604861111111</v>
      </c>
      <c r="Q2042" s="2" t="s">
        <v>11</v>
      </c>
      <c r="R2042" s="2" t="s">
        <v>459</v>
      </c>
      <c r="S2042" s="2" t="s">
        <v>1464</v>
      </c>
      <c r="T2042" s="2" t="s">
        <v>484</v>
      </c>
      <c r="U2042" s="2">
        <f t="shared" si="651"/>
        <v>1</v>
      </c>
      <c r="V2042" s="2" t="b">
        <f t="shared" si="652"/>
        <v>0</v>
      </c>
      <c r="W2042" s="17" t="b">
        <f t="shared" si="653"/>
        <v>0</v>
      </c>
      <c r="X2042" s="2" t="b">
        <f t="shared" si="654"/>
        <v>0</v>
      </c>
      <c r="Y2042" s="2" t="b">
        <f t="shared" si="655"/>
        <v>0</v>
      </c>
      <c r="Z2042" s="2" t="b">
        <f t="shared" si="656"/>
        <v>0</v>
      </c>
      <c r="AA2042" s="2" t="b">
        <f t="shared" si="657"/>
        <v>0</v>
      </c>
      <c r="AB2042" s="2" t="b">
        <f t="shared" si="658"/>
        <v>0</v>
      </c>
      <c r="AC2042" s="2" t="b">
        <f t="shared" si="659"/>
        <v>0</v>
      </c>
      <c r="AD2042" s="2" t="b">
        <f t="shared" si="660"/>
        <v>0</v>
      </c>
      <c r="AE2042" s="2" t="b">
        <f t="shared" si="661"/>
        <v>0</v>
      </c>
      <c r="AF2042" s="2" t="b">
        <f t="shared" si="662"/>
        <v>0</v>
      </c>
      <c r="AG2042" s="2" t="b">
        <f t="shared" si="663"/>
        <v>0</v>
      </c>
      <c r="AH2042" s="17" t="b">
        <f t="shared" si="664"/>
        <v>0</v>
      </c>
      <c r="AI2042" s="2" t="b">
        <f t="shared" si="665"/>
        <v>1</v>
      </c>
      <c r="AJ2042" s="2" t="b">
        <f t="shared" si="666"/>
        <v>0</v>
      </c>
      <c r="AK2042" s="2" t="b">
        <f t="shared" si="667"/>
        <v>0</v>
      </c>
      <c r="AL2042" s="2" t="b">
        <f t="shared" si="668"/>
        <v>0</v>
      </c>
      <c r="AM2042" s="2" t="b">
        <f t="shared" si="669"/>
        <v>0</v>
      </c>
      <c r="AN2042" s="2" t="b">
        <f t="shared" si="670"/>
        <v>0</v>
      </c>
      <c r="AO2042" s="2" t="b">
        <v>0</v>
      </c>
      <c r="AP2042" s="2" t="b">
        <f t="shared" si="671"/>
        <v>0</v>
      </c>
      <c r="AQ2042" s="2" t="b">
        <v>0</v>
      </c>
      <c r="AR2042" s="2">
        <v>3</v>
      </c>
      <c r="AS2042" s="2" t="s">
        <v>5615</v>
      </c>
      <c r="AT2042" s="2">
        <v>12</v>
      </c>
      <c r="AU2042" s="2">
        <v>20</v>
      </c>
      <c r="BP2042" s="7"/>
    </row>
    <row r="2043" spans="1:83" s="2" customFormat="1" ht="75" hidden="1" x14ac:dyDescent="0.25">
      <c r="A2043" s="42" t="s">
        <v>5670</v>
      </c>
      <c r="B2043" s="42" t="s">
        <v>5711</v>
      </c>
      <c r="C2043" s="42">
        <v>2011</v>
      </c>
      <c r="D2043" s="42" t="s">
        <v>5693</v>
      </c>
      <c r="E2043" s="42"/>
      <c r="F2043" s="42"/>
      <c r="G2043" s="54" t="s">
        <v>6437</v>
      </c>
      <c r="H2043" s="42"/>
      <c r="I2043" s="42" t="s">
        <v>6438</v>
      </c>
      <c r="J2043" s="42" t="s">
        <v>6439</v>
      </c>
      <c r="K2043" s="42" t="s">
        <v>6440</v>
      </c>
      <c r="L2043" s="5" t="s">
        <v>1422</v>
      </c>
      <c r="M2043" s="5" t="s">
        <v>1423</v>
      </c>
      <c r="N2043" s="5">
        <v>2010</v>
      </c>
      <c r="O2043" s="5">
        <v>1</v>
      </c>
      <c r="P2043" s="10">
        <v>40179.510416666664</v>
      </c>
      <c r="Q2043" s="5" t="s">
        <v>11</v>
      </c>
      <c r="R2043" s="5" t="s">
        <v>459</v>
      </c>
      <c r="S2043" s="5" t="s">
        <v>1417</v>
      </c>
      <c r="T2043" s="5" t="s">
        <v>484</v>
      </c>
      <c r="U2043" s="5">
        <f t="shared" si="651"/>
        <v>7</v>
      </c>
      <c r="V2043" s="5" t="b">
        <f t="shared" si="652"/>
        <v>1</v>
      </c>
      <c r="W2043" s="51" t="b">
        <f t="shared" si="653"/>
        <v>0</v>
      </c>
      <c r="X2043" s="5" t="b">
        <f t="shared" si="654"/>
        <v>1</v>
      </c>
      <c r="Y2043" s="5" t="b">
        <f t="shared" si="655"/>
        <v>0</v>
      </c>
      <c r="Z2043" s="5" t="b">
        <f t="shared" si="656"/>
        <v>0</v>
      </c>
      <c r="AA2043" s="5" t="b">
        <f t="shared" si="657"/>
        <v>0</v>
      </c>
      <c r="AB2043" s="5" t="b">
        <f t="shared" si="658"/>
        <v>0</v>
      </c>
      <c r="AC2043" s="5" t="b">
        <f t="shared" si="659"/>
        <v>1</v>
      </c>
      <c r="AD2043" s="5" t="b">
        <f t="shared" si="660"/>
        <v>1</v>
      </c>
      <c r="AE2043" s="5" t="b">
        <f t="shared" si="661"/>
        <v>1</v>
      </c>
      <c r="AF2043" s="5" t="b">
        <f t="shared" si="662"/>
        <v>1</v>
      </c>
      <c r="AG2043" s="5" t="b">
        <f t="shared" si="663"/>
        <v>0</v>
      </c>
      <c r="AH2043" s="51" t="b">
        <f t="shared" si="664"/>
        <v>1</v>
      </c>
      <c r="AI2043" s="5" t="b">
        <f t="shared" si="665"/>
        <v>0</v>
      </c>
      <c r="AJ2043" s="5" t="b">
        <f t="shared" si="666"/>
        <v>0</v>
      </c>
      <c r="AK2043" s="5" t="b">
        <f t="shared" si="667"/>
        <v>0</v>
      </c>
      <c r="AL2043" s="5" t="b">
        <f t="shared" si="668"/>
        <v>0</v>
      </c>
      <c r="AM2043" s="5" t="b">
        <f t="shared" si="669"/>
        <v>0</v>
      </c>
      <c r="AN2043" s="5" t="b">
        <f t="shared" si="670"/>
        <v>0</v>
      </c>
      <c r="AO2043" s="5" t="b">
        <v>0</v>
      </c>
      <c r="AP2043" s="5" t="b">
        <f t="shared" si="671"/>
        <v>0</v>
      </c>
      <c r="AQ2043" s="5" t="b">
        <v>0</v>
      </c>
      <c r="AR2043" s="2">
        <v>1</v>
      </c>
      <c r="AS2043" s="2">
        <v>3</v>
      </c>
      <c r="AT2043" s="2">
        <v>4</v>
      </c>
      <c r="AU2043" s="2" t="s">
        <v>5615</v>
      </c>
      <c r="AV2043" s="2">
        <v>10</v>
      </c>
      <c r="AW2043" s="2">
        <v>11</v>
      </c>
      <c r="AX2043" s="2">
        <v>12</v>
      </c>
      <c r="AY2043" s="2">
        <v>13</v>
      </c>
      <c r="AZ2043" s="2">
        <v>14</v>
      </c>
      <c r="BA2043" s="2">
        <v>16</v>
      </c>
      <c r="BP2043" s="7"/>
    </row>
    <row r="2044" spans="1:83" s="2" customFormat="1" ht="165" hidden="1" x14ac:dyDescent="0.25">
      <c r="A2044" s="42" t="s">
        <v>5669</v>
      </c>
      <c r="B2044" s="42" t="s">
        <v>5693</v>
      </c>
      <c r="C2044" s="42"/>
      <c r="D2044" s="42" t="s">
        <v>5693</v>
      </c>
      <c r="E2044" s="42" t="s">
        <v>6441</v>
      </c>
      <c r="F2044" s="42" t="s">
        <v>5705</v>
      </c>
      <c r="G2044" s="42" t="s">
        <v>6442</v>
      </c>
      <c r="H2044" s="42" t="s">
        <v>6201</v>
      </c>
      <c r="I2044" s="42">
        <v>122927198</v>
      </c>
      <c r="J2044" s="42"/>
      <c r="K2044" s="42"/>
      <c r="L2044" s="5" t="s">
        <v>4861</v>
      </c>
      <c r="M2044" s="5" t="s">
        <v>4862</v>
      </c>
      <c r="N2044" s="5">
        <v>2011</v>
      </c>
      <c r="O2044" s="5">
        <v>1</v>
      </c>
      <c r="P2044" s="10">
        <v>40544.695833333331</v>
      </c>
      <c r="Q2044" s="5" t="s">
        <v>11</v>
      </c>
      <c r="R2044" s="5" t="s">
        <v>4779</v>
      </c>
      <c r="S2044" s="5" t="s">
        <v>4863</v>
      </c>
      <c r="T2044" s="5" t="s">
        <v>199</v>
      </c>
      <c r="U2044" s="5">
        <f t="shared" si="651"/>
        <v>7</v>
      </c>
      <c r="V2044" s="5" t="b">
        <f t="shared" si="652"/>
        <v>1</v>
      </c>
      <c r="W2044" s="51" t="b">
        <f t="shared" si="653"/>
        <v>1</v>
      </c>
      <c r="X2044" s="5" t="b">
        <f t="shared" si="654"/>
        <v>0</v>
      </c>
      <c r="Y2044" s="5" t="b">
        <f t="shared" si="655"/>
        <v>0</v>
      </c>
      <c r="Z2044" s="5" t="b">
        <f t="shared" si="656"/>
        <v>1</v>
      </c>
      <c r="AA2044" s="5" t="b">
        <f t="shared" si="657"/>
        <v>1</v>
      </c>
      <c r="AB2044" s="5" t="b">
        <f t="shared" si="658"/>
        <v>0</v>
      </c>
      <c r="AC2044" s="5" t="b">
        <f t="shared" si="659"/>
        <v>0</v>
      </c>
      <c r="AD2044" s="5" t="b">
        <f t="shared" si="660"/>
        <v>0</v>
      </c>
      <c r="AE2044" s="5" t="b">
        <f t="shared" si="661"/>
        <v>0</v>
      </c>
      <c r="AF2044" s="5" t="b">
        <f t="shared" si="662"/>
        <v>0</v>
      </c>
      <c r="AG2044" s="5" t="b">
        <f t="shared" si="663"/>
        <v>1</v>
      </c>
      <c r="AH2044" s="51" t="b">
        <f t="shared" si="664"/>
        <v>1</v>
      </c>
      <c r="AI2044" s="5" t="b">
        <f t="shared" si="665"/>
        <v>0</v>
      </c>
      <c r="AJ2044" s="5" t="b">
        <f t="shared" si="666"/>
        <v>0</v>
      </c>
      <c r="AK2044" s="5" t="b">
        <f t="shared" si="667"/>
        <v>0</v>
      </c>
      <c r="AL2044" s="5" t="b">
        <f t="shared" si="668"/>
        <v>0</v>
      </c>
      <c r="AM2044" s="5" t="b">
        <f t="shared" si="669"/>
        <v>0</v>
      </c>
      <c r="AN2044" s="5" t="b">
        <f t="shared" si="670"/>
        <v>0</v>
      </c>
      <c r="AO2044" s="5" t="b">
        <v>0</v>
      </c>
      <c r="AP2044" s="5" t="b">
        <f t="shared" si="671"/>
        <v>1</v>
      </c>
      <c r="AQ2044" s="5" t="b">
        <v>0</v>
      </c>
      <c r="AR2044" s="2">
        <v>1</v>
      </c>
      <c r="AS2044" s="2">
        <v>2</v>
      </c>
      <c r="AT2044" s="2">
        <v>6</v>
      </c>
      <c r="AU2044" s="2">
        <v>7</v>
      </c>
      <c r="AV2044" s="2">
        <v>12</v>
      </c>
      <c r="AW2044" s="2">
        <v>15</v>
      </c>
      <c r="AX2044" s="2">
        <v>16</v>
      </c>
      <c r="AY2044" s="2">
        <v>52</v>
      </c>
    </row>
    <row r="2045" spans="1:83" s="2" customFormat="1" ht="60" hidden="1" x14ac:dyDescent="0.25">
      <c r="A2045" s="7"/>
      <c r="B2045" s="7"/>
      <c r="C2045" s="7"/>
      <c r="D2045" s="7"/>
      <c r="E2045" s="7"/>
      <c r="F2045" s="7"/>
      <c r="G2045" s="7"/>
      <c r="H2045" s="7"/>
      <c r="I2045" s="7"/>
      <c r="J2045" s="7"/>
      <c r="K2045" s="7"/>
      <c r="L2045" s="11" t="s">
        <v>1654</v>
      </c>
      <c r="M2045" s="2" t="s">
        <v>1655</v>
      </c>
      <c r="N2045" s="7">
        <v>2011</v>
      </c>
      <c r="O2045" s="7">
        <v>1</v>
      </c>
      <c r="P2045" s="8">
        <v>40634.605555555558</v>
      </c>
      <c r="Q2045" s="7" t="s">
        <v>11</v>
      </c>
      <c r="R2045" s="7" t="s">
        <v>459</v>
      </c>
      <c r="S2045" s="7" t="s">
        <v>1647</v>
      </c>
      <c r="T2045" s="7" t="s">
        <v>540</v>
      </c>
      <c r="U2045" s="2">
        <f t="shared" si="651"/>
        <v>5</v>
      </c>
      <c r="V2045" s="2" t="b">
        <f t="shared" si="652"/>
        <v>0</v>
      </c>
      <c r="W2045" s="17" t="b">
        <f t="shared" si="653"/>
        <v>0</v>
      </c>
      <c r="X2045" s="2" t="b">
        <f t="shared" si="654"/>
        <v>1</v>
      </c>
      <c r="Y2045" s="2" t="b">
        <f t="shared" si="655"/>
        <v>0</v>
      </c>
      <c r="Z2045" s="2" t="b">
        <f t="shared" si="656"/>
        <v>0</v>
      </c>
      <c r="AA2045" s="2" t="b">
        <f t="shared" si="657"/>
        <v>1</v>
      </c>
      <c r="AB2045" s="2" t="b">
        <f t="shared" si="658"/>
        <v>1</v>
      </c>
      <c r="AC2045" s="2" t="b">
        <f t="shared" si="659"/>
        <v>0</v>
      </c>
      <c r="AD2045" s="2" t="b">
        <f t="shared" si="660"/>
        <v>0</v>
      </c>
      <c r="AE2045" s="2" t="b">
        <f t="shared" si="661"/>
        <v>0</v>
      </c>
      <c r="AF2045" s="2" t="b">
        <f t="shared" si="662"/>
        <v>0</v>
      </c>
      <c r="AG2045" s="2" t="b">
        <f t="shared" si="663"/>
        <v>1</v>
      </c>
      <c r="AH2045" s="17" t="b">
        <f t="shared" si="664"/>
        <v>1</v>
      </c>
      <c r="AI2045" s="2" t="b">
        <f t="shared" si="665"/>
        <v>0</v>
      </c>
      <c r="AJ2045" s="2" t="b">
        <f t="shared" si="666"/>
        <v>0</v>
      </c>
      <c r="AK2045" s="2" t="b">
        <f t="shared" si="667"/>
        <v>0</v>
      </c>
      <c r="AL2045" s="2" t="b">
        <f t="shared" si="668"/>
        <v>0</v>
      </c>
      <c r="AM2045" s="2" t="b">
        <f t="shared" si="669"/>
        <v>0</v>
      </c>
      <c r="AN2045" s="2" t="b">
        <f t="shared" si="670"/>
        <v>0</v>
      </c>
      <c r="AO2045" s="2" t="b">
        <v>0</v>
      </c>
      <c r="AP2045" s="2" t="b">
        <f t="shared" si="671"/>
        <v>0</v>
      </c>
      <c r="AQ2045" s="2" t="b">
        <v>0</v>
      </c>
      <c r="AR2045" s="7">
        <v>3</v>
      </c>
      <c r="AS2045" s="7">
        <v>4</v>
      </c>
      <c r="AT2045" s="7">
        <v>7</v>
      </c>
      <c r="AU2045" s="7">
        <v>8</v>
      </c>
      <c r="AV2045" s="7">
        <v>15</v>
      </c>
      <c r="AW2045" s="7">
        <v>16</v>
      </c>
      <c r="AX2045" s="7"/>
      <c r="AY2045" s="7"/>
      <c r="AZ2045" s="7"/>
      <c r="BA2045" s="7"/>
      <c r="BB2045" s="7"/>
      <c r="BC2045" s="7"/>
      <c r="BD2045" s="7"/>
      <c r="BE2045" s="7"/>
      <c r="BF2045" s="7"/>
      <c r="BG2045" s="7"/>
      <c r="BH2045" s="7"/>
      <c r="BI2045" s="7"/>
      <c r="BJ2045" s="7"/>
      <c r="BK2045" s="7"/>
      <c r="BL2045" s="7"/>
    </row>
    <row r="2046" spans="1:83" s="2" customFormat="1" ht="30" hidden="1" x14ac:dyDescent="0.25">
      <c r="A2046" s="7"/>
      <c r="B2046" s="7"/>
      <c r="C2046" s="7"/>
      <c r="D2046" s="7"/>
      <c r="E2046" s="7"/>
      <c r="F2046" s="7"/>
      <c r="G2046" s="7"/>
      <c r="H2046" s="7"/>
      <c r="I2046" s="7"/>
      <c r="J2046" s="7"/>
      <c r="K2046" s="7"/>
      <c r="L2046" s="11" t="s">
        <v>1656</v>
      </c>
      <c r="M2046" s="2" t="s">
        <v>1657</v>
      </c>
      <c r="N2046" s="7">
        <v>2013</v>
      </c>
      <c r="O2046" s="7">
        <v>2</v>
      </c>
      <c r="P2046" s="8">
        <v>41426.5</v>
      </c>
      <c r="Q2046" s="7" t="s">
        <v>11</v>
      </c>
      <c r="R2046" s="7" t="s">
        <v>459</v>
      </c>
      <c r="S2046" s="7" t="s">
        <v>1647</v>
      </c>
      <c r="T2046" s="7" t="s">
        <v>540</v>
      </c>
      <c r="U2046" s="2">
        <f t="shared" si="651"/>
        <v>1</v>
      </c>
      <c r="V2046" s="2" t="b">
        <f t="shared" si="652"/>
        <v>0</v>
      </c>
      <c r="W2046" s="17" t="b">
        <f t="shared" si="653"/>
        <v>1</v>
      </c>
      <c r="X2046" s="2" t="b">
        <f t="shared" si="654"/>
        <v>0</v>
      </c>
      <c r="Y2046" s="2" t="b">
        <f t="shared" si="655"/>
        <v>0</v>
      </c>
      <c r="Z2046" s="2" t="b">
        <f t="shared" si="656"/>
        <v>0</v>
      </c>
      <c r="AA2046" s="2" t="b">
        <f t="shared" si="657"/>
        <v>0</v>
      </c>
      <c r="AB2046" s="2" t="b">
        <f t="shared" si="658"/>
        <v>0</v>
      </c>
      <c r="AC2046" s="2" t="b">
        <f t="shared" si="659"/>
        <v>0</v>
      </c>
      <c r="AD2046" s="2" t="b">
        <f t="shared" si="660"/>
        <v>0</v>
      </c>
      <c r="AE2046" s="2" t="b">
        <f t="shared" si="661"/>
        <v>0</v>
      </c>
      <c r="AF2046" s="2" t="b">
        <f t="shared" si="662"/>
        <v>0</v>
      </c>
      <c r="AG2046" s="2" t="b">
        <f t="shared" si="663"/>
        <v>0</v>
      </c>
      <c r="AH2046" s="17" t="b">
        <f t="shared" si="664"/>
        <v>0</v>
      </c>
      <c r="AI2046" s="2" t="b">
        <f t="shared" si="665"/>
        <v>0</v>
      </c>
      <c r="AJ2046" s="2" t="b">
        <f t="shared" si="666"/>
        <v>0</v>
      </c>
      <c r="AK2046" s="2" t="b">
        <f t="shared" si="667"/>
        <v>0</v>
      </c>
      <c r="AL2046" s="2" t="b">
        <f t="shared" si="668"/>
        <v>0</v>
      </c>
      <c r="AM2046" s="2" t="b">
        <f t="shared" si="669"/>
        <v>0</v>
      </c>
      <c r="AN2046" s="2" t="b">
        <f t="shared" si="670"/>
        <v>0</v>
      </c>
      <c r="AO2046" s="2" t="b">
        <v>0</v>
      </c>
      <c r="AP2046" s="2" t="b">
        <f t="shared" si="671"/>
        <v>0</v>
      </c>
      <c r="AQ2046" s="2" t="b">
        <v>0</v>
      </c>
      <c r="AR2046" s="7">
        <v>2</v>
      </c>
      <c r="AS2046" s="7">
        <v>3</v>
      </c>
      <c r="AT2046" s="7"/>
      <c r="AU2046" s="7"/>
      <c r="AV2046" s="7"/>
      <c r="AW2046" s="7"/>
      <c r="AX2046" s="7"/>
      <c r="AY2046" s="7"/>
      <c r="AZ2046" s="7"/>
      <c r="BA2046" s="7"/>
      <c r="BB2046" s="7"/>
      <c r="BC2046" s="7"/>
      <c r="BD2046" s="7"/>
      <c r="BE2046" s="7"/>
      <c r="BF2046" s="7"/>
      <c r="BG2046" s="7"/>
      <c r="BH2046" s="7"/>
      <c r="BI2046" s="7"/>
      <c r="BJ2046" s="7"/>
      <c r="BK2046" s="7"/>
      <c r="BL2046" s="7"/>
    </row>
    <row r="2047" spans="1:83" s="2" customFormat="1" ht="45" hidden="1" x14ac:dyDescent="0.25">
      <c r="A2047" s="7"/>
      <c r="B2047" s="7"/>
      <c r="C2047" s="7"/>
      <c r="D2047" s="7"/>
      <c r="E2047" s="7"/>
      <c r="F2047" s="7"/>
      <c r="G2047" s="7"/>
      <c r="H2047" s="7"/>
      <c r="I2047" s="7"/>
      <c r="J2047" s="7"/>
      <c r="K2047" s="7"/>
      <c r="L2047" s="11" t="s">
        <v>1658</v>
      </c>
      <c r="M2047" s="2" t="s">
        <v>1659</v>
      </c>
      <c r="N2047" s="7">
        <v>2013</v>
      </c>
      <c r="O2047" s="7">
        <v>2</v>
      </c>
      <c r="P2047" s="8">
        <v>41426.499305555553</v>
      </c>
      <c r="Q2047" s="7" t="s">
        <v>11</v>
      </c>
      <c r="R2047" s="7" t="s">
        <v>459</v>
      </c>
      <c r="S2047" s="7" t="s">
        <v>1647</v>
      </c>
      <c r="T2047" s="7" t="s">
        <v>540</v>
      </c>
      <c r="U2047" s="2">
        <f t="shared" si="651"/>
        <v>1</v>
      </c>
      <c r="V2047" s="2" t="b">
        <f t="shared" si="652"/>
        <v>0</v>
      </c>
      <c r="W2047" s="17" t="b">
        <f t="shared" si="653"/>
        <v>1</v>
      </c>
      <c r="X2047" s="2" t="b">
        <f t="shared" si="654"/>
        <v>0</v>
      </c>
      <c r="Y2047" s="2" t="b">
        <f t="shared" si="655"/>
        <v>0</v>
      </c>
      <c r="Z2047" s="2" t="b">
        <f t="shared" si="656"/>
        <v>0</v>
      </c>
      <c r="AA2047" s="2" t="b">
        <f t="shared" si="657"/>
        <v>0</v>
      </c>
      <c r="AB2047" s="2" t="b">
        <f t="shared" si="658"/>
        <v>0</v>
      </c>
      <c r="AC2047" s="2" t="b">
        <f t="shared" si="659"/>
        <v>0</v>
      </c>
      <c r="AD2047" s="2" t="b">
        <f t="shared" si="660"/>
        <v>0</v>
      </c>
      <c r="AE2047" s="2" t="b">
        <f t="shared" si="661"/>
        <v>0</v>
      </c>
      <c r="AF2047" s="2" t="b">
        <f t="shared" si="662"/>
        <v>0</v>
      </c>
      <c r="AG2047" s="2" t="b">
        <f t="shared" si="663"/>
        <v>0</v>
      </c>
      <c r="AH2047" s="17" t="b">
        <f t="shared" si="664"/>
        <v>0</v>
      </c>
      <c r="AI2047" s="2" t="b">
        <f t="shared" si="665"/>
        <v>0</v>
      </c>
      <c r="AJ2047" s="2" t="b">
        <f t="shared" si="666"/>
        <v>0</v>
      </c>
      <c r="AK2047" s="2" t="b">
        <f t="shared" si="667"/>
        <v>0</v>
      </c>
      <c r="AL2047" s="2" t="b">
        <f t="shared" si="668"/>
        <v>0</v>
      </c>
      <c r="AM2047" s="2" t="b">
        <f t="shared" si="669"/>
        <v>0</v>
      </c>
      <c r="AN2047" s="2" t="b">
        <f t="shared" si="670"/>
        <v>0</v>
      </c>
      <c r="AO2047" s="2" t="b">
        <v>0</v>
      </c>
      <c r="AP2047" s="2" t="b">
        <f t="shared" si="671"/>
        <v>0</v>
      </c>
      <c r="AQ2047" s="2" t="b">
        <v>0</v>
      </c>
      <c r="AR2047" s="7">
        <v>2</v>
      </c>
      <c r="AS2047" s="7">
        <v>3</v>
      </c>
      <c r="AT2047" s="7"/>
      <c r="AU2047" s="7"/>
      <c r="AV2047" s="7"/>
      <c r="AW2047" s="7"/>
      <c r="AX2047" s="7"/>
      <c r="AY2047" s="7"/>
      <c r="AZ2047" s="7"/>
      <c r="BA2047" s="7"/>
      <c r="BB2047" s="7"/>
      <c r="BC2047" s="7"/>
      <c r="BD2047" s="7"/>
      <c r="BE2047" s="7"/>
      <c r="BF2047" s="7"/>
      <c r="BG2047" s="7"/>
      <c r="BH2047" s="7"/>
      <c r="BI2047" s="7"/>
      <c r="BJ2047" s="7"/>
      <c r="BK2047" s="7"/>
      <c r="BL2047" s="7"/>
      <c r="BQ2047" s="7"/>
      <c r="BR2047" s="7"/>
      <c r="BS2047" s="7"/>
      <c r="BT2047" s="7"/>
      <c r="BU2047" s="7"/>
      <c r="BV2047" s="7"/>
      <c r="BW2047" s="7"/>
      <c r="BX2047" s="7"/>
      <c r="BY2047" s="7"/>
      <c r="BZ2047" s="7"/>
      <c r="CA2047" s="7"/>
      <c r="CB2047" s="7"/>
      <c r="CC2047" s="7"/>
      <c r="CD2047" s="7"/>
      <c r="CE2047" s="7"/>
    </row>
    <row r="2048" spans="1:83" s="2" customFormat="1" ht="30" hidden="1" x14ac:dyDescent="0.25">
      <c r="A2048" s="7"/>
      <c r="B2048" s="7"/>
      <c r="C2048" s="7"/>
      <c r="D2048" s="7"/>
      <c r="E2048" s="7"/>
      <c r="F2048" s="7"/>
      <c r="G2048" s="7"/>
      <c r="H2048" s="7"/>
      <c r="I2048" s="7"/>
      <c r="J2048" s="7"/>
      <c r="K2048" s="7"/>
      <c r="L2048" s="11" t="s">
        <v>1663</v>
      </c>
      <c r="M2048" s="2" t="s">
        <v>1664</v>
      </c>
      <c r="N2048" s="7">
        <v>2011</v>
      </c>
      <c r="O2048" s="7">
        <v>1</v>
      </c>
      <c r="P2048" s="8">
        <v>40634.372916666667</v>
      </c>
      <c r="Q2048" s="7" t="s">
        <v>11</v>
      </c>
      <c r="R2048" s="7" t="s">
        <v>459</v>
      </c>
      <c r="S2048" s="7" t="s">
        <v>1662</v>
      </c>
      <c r="T2048" s="7" t="s">
        <v>495</v>
      </c>
      <c r="U2048" s="2">
        <f t="shared" si="651"/>
        <v>2</v>
      </c>
      <c r="V2048" s="2" t="b">
        <f t="shared" si="652"/>
        <v>1</v>
      </c>
      <c r="W2048" s="17" t="b">
        <f t="shared" si="653"/>
        <v>0</v>
      </c>
      <c r="X2048" s="2" t="b">
        <f t="shared" si="654"/>
        <v>0</v>
      </c>
      <c r="Y2048" s="2" t="b">
        <f t="shared" si="655"/>
        <v>0</v>
      </c>
      <c r="Z2048" s="2" t="b">
        <f t="shared" si="656"/>
        <v>0</v>
      </c>
      <c r="AA2048" s="2" t="b">
        <f t="shared" si="657"/>
        <v>0</v>
      </c>
      <c r="AB2048" s="2" t="b">
        <f t="shared" si="658"/>
        <v>0</v>
      </c>
      <c r="AC2048" s="2" t="b">
        <f t="shared" si="659"/>
        <v>0</v>
      </c>
      <c r="AD2048" s="2" t="b">
        <f t="shared" si="660"/>
        <v>0</v>
      </c>
      <c r="AE2048" s="2" t="b">
        <f t="shared" si="661"/>
        <v>0</v>
      </c>
      <c r="AF2048" s="2" t="b">
        <f t="shared" si="662"/>
        <v>0</v>
      </c>
      <c r="AG2048" s="2" t="b">
        <f t="shared" si="663"/>
        <v>0</v>
      </c>
      <c r="AH2048" s="17" t="b">
        <f t="shared" si="664"/>
        <v>0</v>
      </c>
      <c r="AI2048" s="2" t="b">
        <f t="shared" si="665"/>
        <v>0</v>
      </c>
      <c r="AJ2048" s="2" t="b">
        <f t="shared" si="666"/>
        <v>0</v>
      </c>
      <c r="AK2048" s="2" t="b">
        <f t="shared" si="667"/>
        <v>0</v>
      </c>
      <c r="AL2048" s="2" t="b">
        <f t="shared" si="668"/>
        <v>0</v>
      </c>
      <c r="AM2048" s="2" t="b">
        <f t="shared" si="669"/>
        <v>0</v>
      </c>
      <c r="AN2048" s="2" t="b">
        <f t="shared" si="670"/>
        <v>1</v>
      </c>
      <c r="AO2048" s="2" t="b">
        <v>0</v>
      </c>
      <c r="AP2048" s="2" t="b">
        <f t="shared" si="671"/>
        <v>0</v>
      </c>
      <c r="AQ2048" s="2" t="b">
        <v>0</v>
      </c>
      <c r="AR2048" s="7">
        <v>1</v>
      </c>
      <c r="AS2048" s="7" t="s">
        <v>5615</v>
      </c>
      <c r="AT2048" s="7">
        <v>48</v>
      </c>
      <c r="AU2048" s="7"/>
      <c r="AV2048" s="7"/>
      <c r="AW2048" s="7"/>
      <c r="AX2048" s="7"/>
      <c r="AY2048" s="7"/>
      <c r="AZ2048" s="7"/>
      <c r="BA2048" s="7"/>
      <c r="BB2048" s="7"/>
      <c r="BC2048" s="7"/>
      <c r="BD2048" s="7"/>
      <c r="BE2048" s="7"/>
      <c r="BF2048" s="7"/>
      <c r="BG2048" s="7"/>
      <c r="BH2048" s="7"/>
      <c r="BI2048" s="7"/>
      <c r="BJ2048" s="7"/>
      <c r="BK2048" s="7"/>
      <c r="BL2048" s="7"/>
      <c r="BP2048" s="7"/>
      <c r="BQ2048" s="7"/>
      <c r="BR2048" s="7"/>
      <c r="BS2048" s="7"/>
      <c r="BT2048" s="7"/>
      <c r="BU2048" s="7"/>
      <c r="BV2048" s="7"/>
      <c r="BW2048" s="7"/>
      <c r="BX2048" s="7"/>
      <c r="BY2048" s="7"/>
      <c r="BZ2048" s="7"/>
      <c r="CA2048" s="7"/>
      <c r="CB2048" s="7"/>
      <c r="CC2048" s="7"/>
      <c r="CD2048" s="7"/>
      <c r="CE2048" s="7"/>
    </row>
    <row r="2049" spans="1:85" s="84" customFormat="1" ht="30" x14ac:dyDescent="0.25">
      <c r="A2049" s="75" t="s">
        <v>5665</v>
      </c>
      <c r="B2049" s="75" t="s">
        <v>5705</v>
      </c>
      <c r="C2049" s="75" t="s">
        <v>5811</v>
      </c>
      <c r="D2049" s="90"/>
      <c r="E2049" s="90" t="s">
        <v>5812</v>
      </c>
      <c r="F2049" s="90" t="s">
        <v>5703</v>
      </c>
      <c r="G2049" s="90" t="s">
        <v>5813</v>
      </c>
      <c r="H2049" s="90"/>
      <c r="I2049" s="90">
        <v>57334035</v>
      </c>
      <c r="J2049" s="90"/>
      <c r="K2049" s="75"/>
      <c r="L2049" s="90" t="s">
        <v>3351</v>
      </c>
      <c r="M2049" s="90" t="s">
        <v>3352</v>
      </c>
      <c r="N2049" s="90">
        <v>2012</v>
      </c>
      <c r="O2049" s="90">
        <v>1</v>
      </c>
      <c r="P2049" s="92">
        <v>40909.402777777781</v>
      </c>
      <c r="Q2049" s="90" t="s">
        <v>11</v>
      </c>
      <c r="R2049" s="90" t="s">
        <v>459</v>
      </c>
      <c r="S2049" s="90" t="s">
        <v>3353</v>
      </c>
      <c r="T2049" s="90" t="s">
        <v>484</v>
      </c>
      <c r="U2049" s="90">
        <f t="shared" si="651"/>
        <v>7</v>
      </c>
      <c r="V2049" s="90" t="b">
        <f t="shared" si="652"/>
        <v>1</v>
      </c>
      <c r="W2049" s="90" t="b">
        <f t="shared" si="653"/>
        <v>1</v>
      </c>
      <c r="X2049" s="90" t="b">
        <f t="shared" si="654"/>
        <v>1</v>
      </c>
      <c r="Y2049" s="90" t="b">
        <f t="shared" si="655"/>
        <v>0</v>
      </c>
      <c r="Z2049" s="90" t="b">
        <f t="shared" si="656"/>
        <v>0</v>
      </c>
      <c r="AA2049" s="90" t="b">
        <f t="shared" si="657"/>
        <v>0</v>
      </c>
      <c r="AB2049" s="90" t="b">
        <f t="shared" si="658"/>
        <v>0</v>
      </c>
      <c r="AC2049" s="90" t="b">
        <f t="shared" si="659"/>
        <v>1</v>
      </c>
      <c r="AD2049" s="90" t="b">
        <f t="shared" si="660"/>
        <v>0</v>
      </c>
      <c r="AE2049" s="90" t="b">
        <f t="shared" si="661"/>
        <v>0</v>
      </c>
      <c r="AF2049" s="90" t="b">
        <f t="shared" si="662"/>
        <v>0</v>
      </c>
      <c r="AG2049" s="90" t="b">
        <f t="shared" si="663"/>
        <v>1</v>
      </c>
      <c r="AH2049" s="90" t="b">
        <f t="shared" si="664"/>
        <v>1</v>
      </c>
      <c r="AI2049" s="90" t="b">
        <f t="shared" si="665"/>
        <v>0</v>
      </c>
      <c r="AJ2049" s="90" t="b">
        <f t="shared" si="666"/>
        <v>0</v>
      </c>
      <c r="AK2049" s="90" t="b">
        <f t="shared" si="667"/>
        <v>0</v>
      </c>
      <c r="AL2049" s="90" t="b">
        <f t="shared" si="668"/>
        <v>0</v>
      </c>
      <c r="AM2049" s="90" t="b">
        <f t="shared" si="669"/>
        <v>0</v>
      </c>
      <c r="AN2049" s="90" t="b">
        <f t="shared" si="670"/>
        <v>0</v>
      </c>
      <c r="AO2049" s="90" t="b">
        <v>0</v>
      </c>
      <c r="AP2049" s="90" t="b">
        <f t="shared" si="671"/>
        <v>1</v>
      </c>
      <c r="AQ2049" s="90" t="b">
        <v>0</v>
      </c>
      <c r="AR2049" s="7">
        <v>1</v>
      </c>
      <c r="AS2049" s="7">
        <v>2</v>
      </c>
      <c r="AT2049" s="7">
        <v>3</v>
      </c>
      <c r="AU2049" s="7">
        <v>4</v>
      </c>
      <c r="AV2049" s="7">
        <v>10</v>
      </c>
      <c r="AW2049" s="7">
        <v>12</v>
      </c>
      <c r="AX2049" s="7">
        <v>15</v>
      </c>
      <c r="AY2049" s="7">
        <v>16</v>
      </c>
      <c r="AZ2049" s="7">
        <v>52</v>
      </c>
      <c r="BA2049" s="7"/>
      <c r="BB2049" s="7"/>
      <c r="BC2049" s="7"/>
      <c r="BD2049" s="7"/>
      <c r="BE2049" s="7"/>
      <c r="BF2049" s="7"/>
      <c r="BG2049" s="7"/>
      <c r="BH2049" s="7"/>
      <c r="BI2049" s="7"/>
      <c r="BJ2049" s="7"/>
      <c r="BK2049" s="7"/>
      <c r="BL2049" s="7"/>
      <c r="BM2049" s="7"/>
      <c r="BN2049" s="7"/>
      <c r="BO2049" s="7"/>
      <c r="BP2049" s="2"/>
      <c r="BQ2049" s="2"/>
      <c r="BR2049" s="2"/>
      <c r="BS2049" s="2"/>
      <c r="BT2049" s="2"/>
      <c r="BU2049" s="2"/>
      <c r="BV2049" s="2"/>
      <c r="BW2049" s="2"/>
      <c r="BX2049" s="2"/>
      <c r="BY2049" s="2"/>
      <c r="BZ2049" s="2"/>
      <c r="CA2049" s="2"/>
      <c r="CB2049" s="2"/>
      <c r="CC2049" s="2"/>
      <c r="CD2049" s="2"/>
      <c r="CE2049" s="2"/>
      <c r="CF2049" s="2"/>
    </row>
    <row r="2050" spans="1:85" s="2" customFormat="1" ht="28.5" hidden="1" x14ac:dyDescent="0.25">
      <c r="L2050" s="15">
        <v>2007252136</v>
      </c>
      <c r="M2050" s="12" t="s">
        <v>5586</v>
      </c>
      <c r="Q2050" s="13" t="s">
        <v>5439</v>
      </c>
      <c r="R2050" s="2" t="s">
        <v>5440</v>
      </c>
      <c r="T2050" s="13" t="s">
        <v>5445</v>
      </c>
      <c r="U2050" s="2">
        <f t="shared" ref="U2050:U2113" si="672">COUNTIF(V2050:AV2050,TRUE)</f>
        <v>5</v>
      </c>
      <c r="V2050" s="2" t="b">
        <f t="shared" ref="V2050:V2113" si="673">ISNUMBER(MATCH(1,AR2050:CH2050,0))</f>
        <v>1</v>
      </c>
      <c r="W2050" s="17" t="b">
        <f t="shared" ref="W2050:W2113" si="674">ISNUMBER(MATCH(2,AR2050:CH2050,0))</f>
        <v>1</v>
      </c>
      <c r="X2050" s="2" t="b">
        <f t="shared" ref="X2050:X2113" si="675">ISNUMBER(MATCH(4,AR2050:CH2050,0))</f>
        <v>1</v>
      </c>
      <c r="Y2050" s="2" t="b">
        <f t="shared" ref="Y2050:Y2113" si="676">ISNUMBER(MATCH(5,AR2050:CH2050,0))</f>
        <v>0</v>
      </c>
      <c r="Z2050" s="2" t="b">
        <f t="shared" ref="Z2050:Z2113" si="677">ISNUMBER(MATCH(6,AR2050:CH2050,0))</f>
        <v>0</v>
      </c>
      <c r="AA2050" s="2" t="b">
        <f t="shared" ref="AA2050:AA2113" si="678">ISNUMBER(MATCH(7,AR2050:CH2050,0))</f>
        <v>0</v>
      </c>
      <c r="AB2050" s="2" t="b">
        <f t="shared" ref="AB2050:AB2113" si="679">ISNUMBER(MATCH(8,AR2050:CH2050,0))</f>
        <v>0</v>
      </c>
      <c r="AC2050" s="2" t="b">
        <f t="shared" ref="AC2050:AC2113" si="680">ISNUMBER(MATCH(10,AR2050:CH2050,0))</f>
        <v>1</v>
      </c>
      <c r="AD2050" s="2" t="b">
        <f t="shared" ref="AD2050:AD2113" si="681">ISNUMBER(MATCH(11,AR2050:CH2050,0))</f>
        <v>0</v>
      </c>
      <c r="AE2050" s="2" t="b">
        <f t="shared" ref="AE2050:AE2113" si="682">ISNUMBER(MATCH(13,AR2050:CH2050,0))</f>
        <v>0</v>
      </c>
      <c r="AF2050" s="2" t="b">
        <f t="shared" ref="AF2050:AF2113" si="683">ISNUMBER(MATCH(14,AR2050:CH2050,0))</f>
        <v>0</v>
      </c>
      <c r="AG2050" s="2" t="b">
        <f t="shared" ref="AG2050:AG2113" si="684">ISNUMBER(MATCH(15,AR2050:CH2050,0))</f>
        <v>1</v>
      </c>
      <c r="AH2050" s="17" t="b">
        <f t="shared" ref="AH2050:AH2113" si="685">ISNUMBER(MATCH(16,AR2050:CH2050,0))</f>
        <v>0</v>
      </c>
      <c r="AI2050" s="2" t="b">
        <f t="shared" ref="AI2050:AI2113" si="686">ISNUMBER(MATCH(20,AQ2050:CG2050,0))</f>
        <v>0</v>
      </c>
      <c r="AJ2050" s="2" t="b">
        <f t="shared" ref="AJ2050:AJ2113" si="687">ISNUMBER(MATCH(21,AQ2050:CG2050,0))</f>
        <v>0</v>
      </c>
      <c r="AK2050" s="2" t="b">
        <f t="shared" ref="AK2050:AK2113" si="688">ISNUMBER(MATCH(22,AR2050:CH2050,0))</f>
        <v>0</v>
      </c>
      <c r="AL2050" s="2" t="b">
        <f t="shared" ref="AL2050:AL2113" si="689">ISNUMBER(MATCH(23,AR2050:CH2050,0))</f>
        <v>0</v>
      </c>
      <c r="AM2050" s="2" t="b">
        <f t="shared" ref="AM2050:AM2113" si="690">ISNUMBER(MATCH(30,AR2050:CH2050,0))</f>
        <v>0</v>
      </c>
      <c r="AN2050" s="2" t="b">
        <f t="shared" ref="AN2050:AN2113" si="691">ISNUMBER(MATCH(48,AR2050:CH2050,0))</f>
        <v>0</v>
      </c>
      <c r="AO2050" s="2" t="b">
        <v>0</v>
      </c>
      <c r="AP2050" s="2" t="b">
        <f t="shared" ref="AP2050:AP2113" si="692">ISNUMBER(MATCH(52,AR2050:CH2050,0))</f>
        <v>0</v>
      </c>
      <c r="AQ2050" s="41" t="b">
        <v>0</v>
      </c>
      <c r="AR2050" s="13">
        <v>1</v>
      </c>
      <c r="AS2050" s="2">
        <v>2</v>
      </c>
      <c r="AT2050" s="2">
        <v>3</v>
      </c>
      <c r="AU2050" s="2">
        <v>4</v>
      </c>
      <c r="AV2050" s="2">
        <v>10</v>
      </c>
      <c r="AW2050" s="2">
        <v>12</v>
      </c>
      <c r="AX2050" s="2">
        <v>15</v>
      </c>
      <c r="AY2050" s="2">
        <v>31</v>
      </c>
      <c r="BM2050" s="5"/>
      <c r="BN2050" s="5"/>
      <c r="BO2050" s="5"/>
    </row>
    <row r="2051" spans="1:85" s="2" customFormat="1" hidden="1" x14ac:dyDescent="0.25">
      <c r="B2051" s="7"/>
      <c r="C2051" s="7"/>
      <c r="D2051" s="7"/>
      <c r="E2051" s="7"/>
      <c r="F2051" s="7"/>
      <c r="G2051" s="7"/>
      <c r="H2051" s="7"/>
      <c r="I2051" s="7"/>
      <c r="J2051" s="7"/>
      <c r="K2051" s="7"/>
      <c r="L2051" s="11" t="s">
        <v>3645</v>
      </c>
      <c r="M2051" s="2" t="s">
        <v>3646</v>
      </c>
      <c r="N2051" s="2">
        <v>2011</v>
      </c>
      <c r="O2051" s="2">
        <v>1</v>
      </c>
      <c r="P2051" s="3">
        <v>40544.393055555556</v>
      </c>
      <c r="Q2051" s="2" t="s">
        <v>11</v>
      </c>
      <c r="R2051" s="2" t="s">
        <v>459</v>
      </c>
      <c r="S2051" s="2" t="s">
        <v>3647</v>
      </c>
      <c r="T2051" s="2" t="s">
        <v>499</v>
      </c>
      <c r="U2051" s="2">
        <f t="shared" si="672"/>
        <v>1</v>
      </c>
      <c r="V2051" s="2" t="b">
        <f t="shared" si="673"/>
        <v>1</v>
      </c>
      <c r="W2051" s="17" t="b">
        <f t="shared" si="674"/>
        <v>0</v>
      </c>
      <c r="X2051" s="2" t="b">
        <f t="shared" si="675"/>
        <v>0</v>
      </c>
      <c r="Y2051" s="2" t="b">
        <f t="shared" si="676"/>
        <v>0</v>
      </c>
      <c r="Z2051" s="2" t="b">
        <f t="shared" si="677"/>
        <v>0</v>
      </c>
      <c r="AA2051" s="2" t="b">
        <f t="shared" si="678"/>
        <v>0</v>
      </c>
      <c r="AB2051" s="2" t="b">
        <f t="shared" si="679"/>
        <v>0</v>
      </c>
      <c r="AC2051" s="2" t="b">
        <f t="shared" si="680"/>
        <v>0</v>
      </c>
      <c r="AD2051" s="2" t="b">
        <f t="shared" si="681"/>
        <v>0</v>
      </c>
      <c r="AE2051" s="2" t="b">
        <f t="shared" si="682"/>
        <v>0</v>
      </c>
      <c r="AF2051" s="2" t="b">
        <f t="shared" si="683"/>
        <v>0</v>
      </c>
      <c r="AG2051" s="2" t="b">
        <f t="shared" si="684"/>
        <v>0</v>
      </c>
      <c r="AH2051" s="17" t="b">
        <f t="shared" si="685"/>
        <v>0</v>
      </c>
      <c r="AI2051" s="2" t="b">
        <f t="shared" si="686"/>
        <v>0</v>
      </c>
      <c r="AJ2051" s="2" t="b">
        <f t="shared" si="687"/>
        <v>0</v>
      </c>
      <c r="AK2051" s="2" t="b">
        <f t="shared" si="688"/>
        <v>0</v>
      </c>
      <c r="AL2051" s="2" t="b">
        <f t="shared" si="689"/>
        <v>0</v>
      </c>
      <c r="AM2051" s="2" t="b">
        <f t="shared" si="690"/>
        <v>0</v>
      </c>
      <c r="AN2051" s="2" t="b">
        <f t="shared" si="691"/>
        <v>0</v>
      </c>
      <c r="AO2051" s="2" t="b">
        <v>0</v>
      </c>
      <c r="AP2051" s="2" t="b">
        <f t="shared" si="692"/>
        <v>0</v>
      </c>
      <c r="AQ2051" s="2" t="b">
        <v>0</v>
      </c>
      <c r="AR2051" s="2">
        <v>1</v>
      </c>
      <c r="AS2051" s="2" t="s">
        <v>5615</v>
      </c>
      <c r="BQ2051" s="7"/>
      <c r="BR2051" s="7"/>
      <c r="BS2051" s="7"/>
      <c r="BT2051" s="7"/>
      <c r="BU2051" s="7"/>
      <c r="BV2051" s="7"/>
      <c r="BW2051" s="7"/>
      <c r="BX2051" s="7"/>
      <c r="BY2051" s="7"/>
      <c r="BZ2051" s="7"/>
      <c r="CA2051" s="7"/>
      <c r="CB2051" s="7"/>
      <c r="CC2051" s="7"/>
      <c r="CD2051" s="7"/>
      <c r="CE2051" s="7"/>
    </row>
    <row r="2052" spans="1:85" s="2" customFormat="1" hidden="1" x14ac:dyDescent="0.25">
      <c r="B2052" s="7"/>
      <c r="C2052" s="7"/>
      <c r="D2052" s="7"/>
      <c r="E2052" s="7"/>
      <c r="F2052" s="7"/>
      <c r="G2052" s="7"/>
      <c r="H2052" s="7"/>
      <c r="I2052" s="7"/>
      <c r="J2052" s="7"/>
      <c r="K2052" s="7"/>
      <c r="L2052" s="11" t="s">
        <v>696</v>
      </c>
      <c r="M2052" s="2" t="s">
        <v>697</v>
      </c>
      <c r="N2052" s="2">
        <v>2011</v>
      </c>
      <c r="O2052" s="2">
        <v>1</v>
      </c>
      <c r="P2052" s="3">
        <v>40544.696527777778</v>
      </c>
      <c r="Q2052" s="2" t="s">
        <v>11</v>
      </c>
      <c r="R2052" s="2" t="s">
        <v>459</v>
      </c>
      <c r="S2052" s="2" t="s">
        <v>690</v>
      </c>
      <c r="T2052" s="2" t="s">
        <v>691</v>
      </c>
      <c r="U2052" s="2">
        <f t="shared" si="672"/>
        <v>2</v>
      </c>
      <c r="V2052" s="2" t="b">
        <f t="shared" si="673"/>
        <v>1</v>
      </c>
      <c r="W2052" s="17" t="b">
        <f t="shared" si="674"/>
        <v>0</v>
      </c>
      <c r="X2052" s="2" t="b">
        <f t="shared" si="675"/>
        <v>0</v>
      </c>
      <c r="Y2052" s="2" t="b">
        <f t="shared" si="676"/>
        <v>0</v>
      </c>
      <c r="Z2052" s="2" t="b">
        <f t="shared" si="677"/>
        <v>0</v>
      </c>
      <c r="AA2052" s="2" t="b">
        <f t="shared" si="678"/>
        <v>0</v>
      </c>
      <c r="AB2052" s="2" t="b">
        <f t="shared" si="679"/>
        <v>0</v>
      </c>
      <c r="AC2052" s="2" t="b">
        <f t="shared" si="680"/>
        <v>0</v>
      </c>
      <c r="AD2052" s="2" t="b">
        <f t="shared" si="681"/>
        <v>0</v>
      </c>
      <c r="AE2052" s="2" t="b">
        <f t="shared" si="682"/>
        <v>0</v>
      </c>
      <c r="AF2052" s="2" t="b">
        <f t="shared" si="683"/>
        <v>0</v>
      </c>
      <c r="AG2052" s="2" t="b">
        <f t="shared" si="684"/>
        <v>1</v>
      </c>
      <c r="AH2052" s="17" t="b">
        <f t="shared" si="685"/>
        <v>0</v>
      </c>
      <c r="AI2052" s="2" t="b">
        <f t="shared" si="686"/>
        <v>0</v>
      </c>
      <c r="AJ2052" s="2" t="b">
        <f t="shared" si="687"/>
        <v>0</v>
      </c>
      <c r="AK2052" s="2" t="b">
        <f t="shared" si="688"/>
        <v>0</v>
      </c>
      <c r="AL2052" s="2" t="b">
        <f t="shared" si="689"/>
        <v>0</v>
      </c>
      <c r="AM2052" s="2" t="b">
        <f t="shared" si="690"/>
        <v>0</v>
      </c>
      <c r="AN2052" s="2" t="b">
        <f t="shared" si="691"/>
        <v>0</v>
      </c>
      <c r="AO2052" s="2" t="b">
        <v>0</v>
      </c>
      <c r="AP2052" s="2" t="b">
        <f t="shared" si="692"/>
        <v>0</v>
      </c>
      <c r="AQ2052" s="2" t="b">
        <v>0</v>
      </c>
      <c r="AR2052" s="2">
        <v>1</v>
      </c>
      <c r="AS2052" s="2">
        <v>12</v>
      </c>
      <c r="AT2052" s="2">
        <v>15</v>
      </c>
    </row>
    <row r="2053" spans="1:85" s="2" customFormat="1" ht="45" hidden="1" x14ac:dyDescent="0.25">
      <c r="L2053" s="11" t="s">
        <v>4825</v>
      </c>
      <c r="M2053" s="2" t="s">
        <v>4826</v>
      </c>
      <c r="N2053" s="2">
        <v>2013</v>
      </c>
      <c r="O2053" s="2">
        <v>1</v>
      </c>
      <c r="P2053" s="4">
        <v>41275</v>
      </c>
      <c r="Q2053" s="2" t="s">
        <v>11</v>
      </c>
      <c r="R2053" s="2" t="s">
        <v>4779</v>
      </c>
      <c r="S2053" s="2" t="s">
        <v>4821</v>
      </c>
      <c r="T2053" s="2" t="s">
        <v>4822</v>
      </c>
      <c r="U2053" s="2">
        <f t="shared" si="672"/>
        <v>1</v>
      </c>
      <c r="V2053" s="2" t="b">
        <f t="shared" si="673"/>
        <v>1</v>
      </c>
      <c r="W2053" s="17" t="b">
        <f t="shared" si="674"/>
        <v>0</v>
      </c>
      <c r="X2053" s="2" t="b">
        <f t="shared" si="675"/>
        <v>0</v>
      </c>
      <c r="Y2053" s="2" t="b">
        <f t="shared" si="676"/>
        <v>0</v>
      </c>
      <c r="Z2053" s="2" t="b">
        <f t="shared" si="677"/>
        <v>0</v>
      </c>
      <c r="AA2053" s="2" t="b">
        <f t="shared" si="678"/>
        <v>0</v>
      </c>
      <c r="AB2053" s="2" t="b">
        <f t="shared" si="679"/>
        <v>0</v>
      </c>
      <c r="AC2053" s="2" t="b">
        <f t="shared" si="680"/>
        <v>0</v>
      </c>
      <c r="AD2053" s="2" t="b">
        <f t="shared" si="681"/>
        <v>0</v>
      </c>
      <c r="AE2053" s="2" t="b">
        <f t="shared" si="682"/>
        <v>0</v>
      </c>
      <c r="AF2053" s="2" t="b">
        <f t="shared" si="683"/>
        <v>0</v>
      </c>
      <c r="AG2053" s="2" t="b">
        <f t="shared" si="684"/>
        <v>0</v>
      </c>
      <c r="AH2053" s="17" t="b">
        <f t="shared" si="685"/>
        <v>0</v>
      </c>
      <c r="AI2053" s="2" t="b">
        <f t="shared" si="686"/>
        <v>0</v>
      </c>
      <c r="AJ2053" s="2" t="b">
        <f t="shared" si="687"/>
        <v>0</v>
      </c>
      <c r="AK2053" s="2" t="b">
        <f t="shared" si="688"/>
        <v>0</v>
      </c>
      <c r="AL2053" s="2" t="b">
        <f t="shared" si="689"/>
        <v>0</v>
      </c>
      <c r="AM2053" s="2" t="b">
        <f t="shared" si="690"/>
        <v>0</v>
      </c>
      <c r="AN2053" s="2" t="b">
        <f t="shared" si="691"/>
        <v>0</v>
      </c>
      <c r="AO2053" s="2" t="b">
        <v>0</v>
      </c>
      <c r="AP2053" s="2" t="b">
        <f t="shared" si="692"/>
        <v>0</v>
      </c>
      <c r="AQ2053" s="2" t="b">
        <v>0</v>
      </c>
      <c r="AR2053" s="2">
        <v>1</v>
      </c>
      <c r="BP2053" s="7"/>
      <c r="BQ2053" s="7"/>
      <c r="BR2053" s="7"/>
      <c r="BS2053" s="7"/>
      <c r="BT2053" s="7"/>
      <c r="BU2053" s="7"/>
      <c r="BV2053" s="7"/>
      <c r="BW2053" s="7"/>
      <c r="BX2053" s="7"/>
      <c r="BY2053" s="7"/>
      <c r="BZ2053" s="7"/>
      <c r="CA2053" s="7"/>
      <c r="CB2053" s="7"/>
      <c r="CC2053" s="7"/>
      <c r="CD2053" s="7"/>
      <c r="CE2053" s="7"/>
    </row>
    <row r="2054" spans="1:85" s="2" customFormat="1" ht="90" hidden="1" x14ac:dyDescent="0.25">
      <c r="L2054" s="11" t="s">
        <v>5142</v>
      </c>
      <c r="M2054" s="2" t="s">
        <v>5143</v>
      </c>
      <c r="N2054" s="2">
        <v>2015</v>
      </c>
      <c r="O2054" s="2">
        <v>1</v>
      </c>
      <c r="P2054" s="4">
        <v>42005</v>
      </c>
      <c r="Q2054" s="2" t="s">
        <v>4778</v>
      </c>
      <c r="R2054" s="2" t="s">
        <v>4779</v>
      </c>
      <c r="S2054" s="2" t="s">
        <v>5144</v>
      </c>
      <c r="T2054" s="2" t="s">
        <v>5000</v>
      </c>
      <c r="U2054" s="2">
        <f t="shared" si="672"/>
        <v>1</v>
      </c>
      <c r="V2054" s="2" t="b">
        <f t="shared" si="673"/>
        <v>1</v>
      </c>
      <c r="W2054" s="17" t="b">
        <f t="shared" si="674"/>
        <v>0</v>
      </c>
      <c r="X2054" s="2" t="b">
        <f t="shared" si="675"/>
        <v>0</v>
      </c>
      <c r="Y2054" s="2" t="b">
        <f t="shared" si="676"/>
        <v>0</v>
      </c>
      <c r="Z2054" s="2" t="b">
        <f t="shared" si="677"/>
        <v>0</v>
      </c>
      <c r="AA2054" s="2" t="b">
        <f t="shared" si="678"/>
        <v>0</v>
      </c>
      <c r="AB2054" s="2" t="b">
        <f t="shared" si="679"/>
        <v>0</v>
      </c>
      <c r="AC2054" s="2" t="b">
        <f t="shared" si="680"/>
        <v>0</v>
      </c>
      <c r="AD2054" s="2" t="b">
        <f t="shared" si="681"/>
        <v>0</v>
      </c>
      <c r="AE2054" s="2" t="b">
        <f t="shared" si="682"/>
        <v>0</v>
      </c>
      <c r="AF2054" s="2" t="b">
        <f t="shared" si="683"/>
        <v>0</v>
      </c>
      <c r="AG2054" s="2" t="b">
        <f t="shared" si="684"/>
        <v>0</v>
      </c>
      <c r="AH2054" s="17" t="b">
        <f t="shared" si="685"/>
        <v>0</v>
      </c>
      <c r="AI2054" s="2" t="b">
        <f t="shared" si="686"/>
        <v>0</v>
      </c>
      <c r="AJ2054" s="2" t="b">
        <f t="shared" si="687"/>
        <v>0</v>
      </c>
      <c r="AK2054" s="2" t="b">
        <f t="shared" si="688"/>
        <v>0</v>
      </c>
      <c r="AL2054" s="2" t="b">
        <f t="shared" si="689"/>
        <v>0</v>
      </c>
      <c r="AM2054" s="2" t="b">
        <f t="shared" si="690"/>
        <v>0</v>
      </c>
      <c r="AN2054" s="2" t="b">
        <f t="shared" si="691"/>
        <v>0</v>
      </c>
      <c r="AO2054" s="2" t="b">
        <v>0</v>
      </c>
      <c r="AP2054" s="2" t="b">
        <f t="shared" si="692"/>
        <v>0</v>
      </c>
      <c r="AQ2054" s="2" t="b">
        <v>0</v>
      </c>
      <c r="AR2054" s="2">
        <v>1</v>
      </c>
      <c r="BP2054" s="7"/>
      <c r="BQ2054" s="7"/>
      <c r="BR2054" s="7"/>
      <c r="BS2054" s="7"/>
      <c r="BT2054" s="7"/>
      <c r="BU2054" s="7"/>
      <c r="BV2054" s="7"/>
      <c r="BW2054" s="7"/>
      <c r="BX2054" s="7"/>
      <c r="BY2054" s="7"/>
      <c r="BZ2054" s="7"/>
      <c r="CA2054" s="7"/>
      <c r="CB2054" s="7"/>
      <c r="CC2054" s="7"/>
      <c r="CD2054" s="7"/>
      <c r="CE2054" s="7"/>
    </row>
    <row r="2055" spans="1:85" s="2" customFormat="1" hidden="1" x14ac:dyDescent="0.25">
      <c r="B2055" s="7"/>
      <c r="C2055" s="7"/>
      <c r="D2055" s="7"/>
      <c r="E2055" s="7"/>
      <c r="F2055" s="7"/>
      <c r="G2055" s="7"/>
      <c r="H2055" s="7"/>
      <c r="I2055" s="7"/>
      <c r="J2055" s="7"/>
      <c r="K2055" s="7"/>
      <c r="L2055" s="11" t="s">
        <v>4016</v>
      </c>
      <c r="M2055" s="2" t="s">
        <v>4017</v>
      </c>
      <c r="N2055" s="2">
        <v>5</v>
      </c>
      <c r="O2055" s="2">
        <v>1</v>
      </c>
      <c r="P2055" s="3">
        <v>41579.604861111111</v>
      </c>
      <c r="Q2055" s="2" t="s">
        <v>11</v>
      </c>
      <c r="R2055" s="2" t="s">
        <v>459</v>
      </c>
      <c r="S2055" s="2" t="s">
        <v>4015</v>
      </c>
      <c r="T2055" s="2" t="s">
        <v>484</v>
      </c>
      <c r="U2055" s="2">
        <f t="shared" si="672"/>
        <v>1</v>
      </c>
      <c r="V2055" s="2" t="b">
        <f t="shared" si="673"/>
        <v>1</v>
      </c>
      <c r="W2055" s="17" t="b">
        <f t="shared" si="674"/>
        <v>0</v>
      </c>
      <c r="X2055" s="2" t="b">
        <f t="shared" si="675"/>
        <v>0</v>
      </c>
      <c r="Y2055" s="2" t="b">
        <f t="shared" si="676"/>
        <v>0</v>
      </c>
      <c r="Z2055" s="2" t="b">
        <f t="shared" si="677"/>
        <v>0</v>
      </c>
      <c r="AA2055" s="2" t="b">
        <f t="shared" si="678"/>
        <v>0</v>
      </c>
      <c r="AB2055" s="2" t="b">
        <f t="shared" si="679"/>
        <v>0</v>
      </c>
      <c r="AC2055" s="2" t="b">
        <f t="shared" si="680"/>
        <v>0</v>
      </c>
      <c r="AD2055" s="2" t="b">
        <f t="shared" si="681"/>
        <v>0</v>
      </c>
      <c r="AE2055" s="2" t="b">
        <f t="shared" si="682"/>
        <v>0</v>
      </c>
      <c r="AF2055" s="2" t="b">
        <f t="shared" si="683"/>
        <v>0</v>
      </c>
      <c r="AG2055" s="2" t="b">
        <f t="shared" si="684"/>
        <v>0</v>
      </c>
      <c r="AH2055" s="17" t="b">
        <f t="shared" si="685"/>
        <v>0</v>
      </c>
      <c r="AI2055" s="2" t="b">
        <f t="shared" si="686"/>
        <v>0</v>
      </c>
      <c r="AJ2055" s="2" t="b">
        <f t="shared" si="687"/>
        <v>0</v>
      </c>
      <c r="AK2055" s="2" t="b">
        <f t="shared" si="688"/>
        <v>0</v>
      </c>
      <c r="AL2055" s="2" t="b">
        <f t="shared" si="689"/>
        <v>0</v>
      </c>
      <c r="AM2055" s="2" t="b">
        <f t="shared" si="690"/>
        <v>0</v>
      </c>
      <c r="AN2055" s="2" t="b">
        <f t="shared" si="691"/>
        <v>0</v>
      </c>
      <c r="AO2055" s="2" t="b">
        <v>0</v>
      </c>
      <c r="AP2055" s="2" t="b">
        <f t="shared" si="692"/>
        <v>0</v>
      </c>
      <c r="AQ2055" s="2" t="b">
        <v>0</v>
      </c>
      <c r="AR2055" s="2">
        <v>1</v>
      </c>
      <c r="BP2055" s="7"/>
    </row>
    <row r="2056" spans="1:85" s="84" customFormat="1" ht="30" x14ac:dyDescent="0.25">
      <c r="A2056" s="75" t="s">
        <v>5665</v>
      </c>
      <c r="B2056" s="81" t="s">
        <v>5705</v>
      </c>
      <c r="C2056" s="81" t="s">
        <v>5814</v>
      </c>
      <c r="D2056" s="90" t="s">
        <v>5693</v>
      </c>
      <c r="E2056" s="90" t="s">
        <v>5815</v>
      </c>
      <c r="F2056" s="90" t="s">
        <v>5703</v>
      </c>
      <c r="G2056" s="90" t="s">
        <v>5816</v>
      </c>
      <c r="H2056" s="90"/>
      <c r="I2056" s="90">
        <v>1041742722</v>
      </c>
      <c r="J2056" s="90"/>
      <c r="K2056" s="75"/>
      <c r="L2056" s="90" t="s">
        <v>3397</v>
      </c>
      <c r="M2056" s="90" t="s">
        <v>3398</v>
      </c>
      <c r="N2056" s="90"/>
      <c r="O2056" s="90"/>
      <c r="P2056" s="90"/>
      <c r="Q2056" s="90" t="s">
        <v>11</v>
      </c>
      <c r="R2056" s="90" t="s">
        <v>459</v>
      </c>
      <c r="S2056" s="90" t="s">
        <v>3399</v>
      </c>
      <c r="T2056" s="90" t="s">
        <v>484</v>
      </c>
      <c r="U2056" s="90">
        <f t="shared" si="672"/>
        <v>7</v>
      </c>
      <c r="V2056" s="90" t="b">
        <f t="shared" si="673"/>
        <v>1</v>
      </c>
      <c r="W2056" s="90" t="b">
        <f t="shared" si="674"/>
        <v>1</v>
      </c>
      <c r="X2056" s="90" t="b">
        <f t="shared" si="675"/>
        <v>1</v>
      </c>
      <c r="Y2056" s="90" t="b">
        <f t="shared" si="676"/>
        <v>0</v>
      </c>
      <c r="Z2056" s="90" t="b">
        <f t="shared" si="677"/>
        <v>0</v>
      </c>
      <c r="AA2056" s="90" t="b">
        <f t="shared" si="678"/>
        <v>0</v>
      </c>
      <c r="AB2056" s="90" t="b">
        <f t="shared" si="679"/>
        <v>0</v>
      </c>
      <c r="AC2056" s="90" t="b">
        <f t="shared" si="680"/>
        <v>1</v>
      </c>
      <c r="AD2056" s="90" t="b">
        <f t="shared" si="681"/>
        <v>1</v>
      </c>
      <c r="AE2056" s="90" t="b">
        <f t="shared" si="682"/>
        <v>0</v>
      </c>
      <c r="AF2056" s="90" t="b">
        <f t="shared" si="683"/>
        <v>0</v>
      </c>
      <c r="AG2056" s="90" t="b">
        <f t="shared" si="684"/>
        <v>1</v>
      </c>
      <c r="AH2056" s="90" t="b">
        <f t="shared" si="685"/>
        <v>1</v>
      </c>
      <c r="AI2056" s="90" t="b">
        <f t="shared" si="686"/>
        <v>0</v>
      </c>
      <c r="AJ2056" s="90" t="b">
        <f t="shared" si="687"/>
        <v>0</v>
      </c>
      <c r="AK2056" s="90" t="b">
        <f t="shared" si="688"/>
        <v>0</v>
      </c>
      <c r="AL2056" s="90" t="b">
        <f t="shared" si="689"/>
        <v>0</v>
      </c>
      <c r="AM2056" s="90" t="b">
        <f t="shared" si="690"/>
        <v>0</v>
      </c>
      <c r="AN2056" s="90" t="b">
        <f t="shared" si="691"/>
        <v>0</v>
      </c>
      <c r="AO2056" s="90" t="b">
        <v>0</v>
      </c>
      <c r="AP2056" s="90" t="b">
        <f t="shared" si="692"/>
        <v>0</v>
      </c>
      <c r="AQ2056" s="90" t="b">
        <v>0</v>
      </c>
      <c r="AR2056" s="7">
        <v>1</v>
      </c>
      <c r="AS2056" s="7">
        <v>2</v>
      </c>
      <c r="AT2056" s="7">
        <v>4</v>
      </c>
      <c r="AU2056" s="7" t="s">
        <v>5615</v>
      </c>
      <c r="AV2056" s="7">
        <v>10</v>
      </c>
      <c r="AW2056" s="7">
        <v>11</v>
      </c>
      <c r="AX2056" s="7">
        <v>12</v>
      </c>
      <c r="AY2056" s="7">
        <v>15</v>
      </c>
      <c r="AZ2056" s="7">
        <v>16</v>
      </c>
      <c r="BA2056" s="7"/>
      <c r="BB2056" s="7"/>
      <c r="BC2056" s="7"/>
      <c r="BD2056" s="7"/>
      <c r="BE2056" s="7"/>
      <c r="BF2056" s="7"/>
      <c r="BG2056" s="7"/>
      <c r="BH2056" s="7"/>
      <c r="BI2056" s="7"/>
      <c r="BJ2056" s="7"/>
      <c r="BK2056" s="7"/>
      <c r="BL2056" s="7"/>
      <c r="BM2056" s="7"/>
      <c r="BN2056" s="7"/>
      <c r="BO2056" s="7"/>
      <c r="BP2056" s="2"/>
      <c r="BQ2056" s="2"/>
      <c r="BR2056" s="2"/>
      <c r="BS2056" s="2"/>
      <c r="BT2056" s="2"/>
      <c r="BU2056" s="2"/>
      <c r="BV2056" s="2"/>
      <c r="BW2056" s="2"/>
      <c r="BX2056" s="2"/>
      <c r="BY2056" s="2"/>
      <c r="BZ2056" s="2"/>
      <c r="CA2056" s="2"/>
      <c r="CB2056" s="2"/>
      <c r="CC2056" s="2"/>
      <c r="CD2056" s="2"/>
      <c r="CE2056" s="2"/>
      <c r="CF2056" s="2"/>
    </row>
    <row r="2057" spans="1:85" s="2" customFormat="1" ht="28.5" hidden="1" x14ac:dyDescent="0.25">
      <c r="L2057" s="15">
        <v>2011327434</v>
      </c>
      <c r="M2057" s="12" t="s">
        <v>5587</v>
      </c>
      <c r="Q2057" s="13" t="s">
        <v>5473</v>
      </c>
      <c r="R2057" s="2" t="s">
        <v>5440</v>
      </c>
      <c r="T2057" s="13" t="s">
        <v>5441</v>
      </c>
      <c r="U2057" s="2">
        <f t="shared" si="672"/>
        <v>0</v>
      </c>
      <c r="V2057" s="2" t="b">
        <f t="shared" si="673"/>
        <v>0</v>
      </c>
      <c r="W2057" s="17" t="b">
        <f t="shared" si="674"/>
        <v>0</v>
      </c>
      <c r="X2057" s="2" t="b">
        <f t="shared" si="675"/>
        <v>0</v>
      </c>
      <c r="Y2057" s="2" t="b">
        <f t="shared" si="676"/>
        <v>0</v>
      </c>
      <c r="Z2057" s="2" t="b">
        <f t="shared" si="677"/>
        <v>0</v>
      </c>
      <c r="AA2057" s="2" t="b">
        <f t="shared" si="678"/>
        <v>0</v>
      </c>
      <c r="AB2057" s="2" t="b">
        <f t="shared" si="679"/>
        <v>0</v>
      </c>
      <c r="AC2057" s="2" t="b">
        <f t="shared" si="680"/>
        <v>0</v>
      </c>
      <c r="AD2057" s="2" t="b">
        <f t="shared" si="681"/>
        <v>0</v>
      </c>
      <c r="AE2057" s="2" t="b">
        <f t="shared" si="682"/>
        <v>0</v>
      </c>
      <c r="AF2057" s="2" t="b">
        <f t="shared" si="683"/>
        <v>0</v>
      </c>
      <c r="AG2057" s="2" t="b">
        <f t="shared" si="684"/>
        <v>0</v>
      </c>
      <c r="AH2057" s="17" t="b">
        <f t="shared" si="685"/>
        <v>0</v>
      </c>
      <c r="AI2057" s="2" t="b">
        <f t="shared" si="686"/>
        <v>0</v>
      </c>
      <c r="AJ2057" s="2" t="b">
        <f t="shared" si="687"/>
        <v>0</v>
      </c>
      <c r="AK2057" s="2" t="b">
        <f t="shared" si="688"/>
        <v>0</v>
      </c>
      <c r="AL2057" s="2" t="b">
        <f t="shared" si="689"/>
        <v>0</v>
      </c>
      <c r="AM2057" s="2" t="b">
        <f t="shared" si="690"/>
        <v>0</v>
      </c>
      <c r="AN2057" s="2" t="b">
        <f t="shared" si="691"/>
        <v>0</v>
      </c>
      <c r="AO2057" s="2" t="b">
        <v>0</v>
      </c>
      <c r="AP2057" s="2" t="b">
        <f t="shared" si="692"/>
        <v>0</v>
      </c>
      <c r="AQ2057" s="41" t="b">
        <v>0</v>
      </c>
      <c r="AR2057" s="13" t="s">
        <v>5540</v>
      </c>
    </row>
    <row r="2058" spans="1:85" s="2" customFormat="1" ht="28.5" hidden="1" x14ac:dyDescent="0.25">
      <c r="L2058" s="15">
        <v>2010344686</v>
      </c>
      <c r="M2058" s="12" t="s">
        <v>5588</v>
      </c>
      <c r="Q2058" s="13" t="s">
        <v>5473</v>
      </c>
      <c r="R2058" s="2" t="s">
        <v>5440</v>
      </c>
      <c r="T2058" s="13" t="s">
        <v>5447</v>
      </c>
      <c r="U2058" s="2">
        <f t="shared" si="672"/>
        <v>0</v>
      </c>
      <c r="V2058" s="2" t="b">
        <f t="shared" si="673"/>
        <v>0</v>
      </c>
      <c r="W2058" s="17" t="b">
        <f t="shared" si="674"/>
        <v>0</v>
      </c>
      <c r="X2058" s="2" t="b">
        <f t="shared" si="675"/>
        <v>0</v>
      </c>
      <c r="Y2058" s="2" t="b">
        <f t="shared" si="676"/>
        <v>0</v>
      </c>
      <c r="Z2058" s="2" t="b">
        <f t="shared" si="677"/>
        <v>0</v>
      </c>
      <c r="AA2058" s="2" t="b">
        <f t="shared" si="678"/>
        <v>0</v>
      </c>
      <c r="AB2058" s="2" t="b">
        <f t="shared" si="679"/>
        <v>0</v>
      </c>
      <c r="AC2058" s="2" t="b">
        <f t="shared" si="680"/>
        <v>0</v>
      </c>
      <c r="AD2058" s="2" t="b">
        <f t="shared" si="681"/>
        <v>0</v>
      </c>
      <c r="AE2058" s="2" t="b">
        <f t="shared" si="682"/>
        <v>0</v>
      </c>
      <c r="AF2058" s="2" t="b">
        <f t="shared" si="683"/>
        <v>0</v>
      </c>
      <c r="AG2058" s="2" t="b">
        <f t="shared" si="684"/>
        <v>0</v>
      </c>
      <c r="AH2058" s="17" t="b">
        <f t="shared" si="685"/>
        <v>0</v>
      </c>
      <c r="AI2058" s="2" t="b">
        <f t="shared" si="686"/>
        <v>0</v>
      </c>
      <c r="AJ2058" s="2" t="b">
        <f t="shared" si="687"/>
        <v>0</v>
      </c>
      <c r="AK2058" s="2" t="b">
        <f t="shared" si="688"/>
        <v>0</v>
      </c>
      <c r="AL2058" s="2" t="b">
        <f t="shared" si="689"/>
        <v>0</v>
      </c>
      <c r="AM2058" s="2" t="b">
        <f t="shared" si="690"/>
        <v>0</v>
      </c>
      <c r="AN2058" s="2" t="b">
        <f t="shared" si="691"/>
        <v>0</v>
      </c>
      <c r="AO2058" s="2" t="b">
        <v>0</v>
      </c>
      <c r="AP2058" s="2" t="b">
        <f t="shared" si="692"/>
        <v>0</v>
      </c>
      <c r="AQ2058" s="41" t="b">
        <v>0</v>
      </c>
      <c r="AR2058" s="13" t="s">
        <v>5540</v>
      </c>
    </row>
    <row r="2059" spans="1:85" s="2" customFormat="1" ht="45" hidden="1" x14ac:dyDescent="0.25">
      <c r="L2059" s="11" t="s">
        <v>3423</v>
      </c>
      <c r="M2059" s="2" t="s">
        <v>3424</v>
      </c>
      <c r="N2059" s="7">
        <v>2014</v>
      </c>
      <c r="O2059" s="7">
        <v>1</v>
      </c>
      <c r="P2059" s="8">
        <v>41640.381249999999</v>
      </c>
      <c r="Q2059" s="7" t="s">
        <v>474</v>
      </c>
      <c r="R2059" s="7" t="s">
        <v>459</v>
      </c>
      <c r="S2059" s="7" t="s">
        <v>3414</v>
      </c>
      <c r="T2059" s="7" t="s">
        <v>484</v>
      </c>
      <c r="U2059" s="2">
        <f t="shared" si="672"/>
        <v>1</v>
      </c>
      <c r="V2059" s="2" t="b">
        <f t="shared" si="673"/>
        <v>0</v>
      </c>
      <c r="W2059" s="17" t="b">
        <f t="shared" si="674"/>
        <v>0</v>
      </c>
      <c r="X2059" s="2" t="b">
        <f t="shared" si="675"/>
        <v>1</v>
      </c>
      <c r="Y2059" s="2" t="b">
        <f t="shared" si="676"/>
        <v>0</v>
      </c>
      <c r="Z2059" s="2" t="b">
        <f t="shared" si="677"/>
        <v>0</v>
      </c>
      <c r="AA2059" s="2" t="b">
        <f t="shared" si="678"/>
        <v>0</v>
      </c>
      <c r="AB2059" s="2" t="b">
        <f t="shared" si="679"/>
        <v>0</v>
      </c>
      <c r="AC2059" s="2" t="b">
        <f t="shared" si="680"/>
        <v>0</v>
      </c>
      <c r="AD2059" s="2" t="b">
        <f t="shared" si="681"/>
        <v>0</v>
      </c>
      <c r="AE2059" s="2" t="b">
        <f t="shared" si="682"/>
        <v>0</v>
      </c>
      <c r="AF2059" s="2" t="b">
        <f t="shared" si="683"/>
        <v>0</v>
      </c>
      <c r="AG2059" s="2" t="b">
        <f t="shared" si="684"/>
        <v>0</v>
      </c>
      <c r="AH2059" s="17" t="b">
        <f t="shared" si="685"/>
        <v>0</v>
      </c>
      <c r="AI2059" s="2" t="b">
        <f t="shared" si="686"/>
        <v>0</v>
      </c>
      <c r="AJ2059" s="2" t="b">
        <f t="shared" si="687"/>
        <v>0</v>
      </c>
      <c r="AK2059" s="2" t="b">
        <f t="shared" si="688"/>
        <v>0</v>
      </c>
      <c r="AL2059" s="2" t="b">
        <f t="shared" si="689"/>
        <v>0</v>
      </c>
      <c r="AM2059" s="2" t="b">
        <f t="shared" si="690"/>
        <v>0</v>
      </c>
      <c r="AN2059" s="2" t="b">
        <f t="shared" si="691"/>
        <v>0</v>
      </c>
      <c r="AO2059" s="2" t="b">
        <v>0</v>
      </c>
      <c r="AP2059" s="2" t="b">
        <f t="shared" si="692"/>
        <v>0</v>
      </c>
      <c r="AQ2059" s="2" t="b">
        <v>0</v>
      </c>
      <c r="AR2059" s="7">
        <v>4</v>
      </c>
      <c r="AS2059" s="7" t="s">
        <v>5615</v>
      </c>
      <c r="AT2059" s="7">
        <v>12</v>
      </c>
      <c r="AU2059" s="7"/>
      <c r="AV2059" s="7"/>
      <c r="AW2059" s="7"/>
      <c r="AX2059" s="7"/>
      <c r="AY2059" s="7"/>
      <c r="AZ2059" s="7"/>
      <c r="BA2059" s="7"/>
      <c r="BB2059" s="7"/>
      <c r="BC2059" s="7"/>
      <c r="BD2059" s="7"/>
      <c r="BE2059" s="7"/>
      <c r="BF2059" s="7"/>
      <c r="BG2059" s="7"/>
      <c r="BH2059" s="7"/>
      <c r="BI2059" s="7"/>
      <c r="BJ2059" s="7"/>
      <c r="BK2059" s="7"/>
      <c r="BL2059" s="7"/>
      <c r="BP2059" s="7"/>
    </row>
    <row r="2060" spans="1:85" s="2" customFormat="1" ht="30" hidden="1" x14ac:dyDescent="0.25">
      <c r="L2060" s="11" t="s">
        <v>1396</v>
      </c>
      <c r="M2060" s="2" t="s">
        <v>1397</v>
      </c>
      <c r="N2060" s="2">
        <v>2013</v>
      </c>
      <c r="O2060" s="2">
        <v>1</v>
      </c>
      <c r="P2060" s="3">
        <v>41275.512499999997</v>
      </c>
      <c r="Q2060" s="2" t="s">
        <v>11</v>
      </c>
      <c r="R2060" s="2" t="s">
        <v>459</v>
      </c>
      <c r="S2060" s="2" t="s">
        <v>1381</v>
      </c>
      <c r="T2060" s="2" t="s">
        <v>705</v>
      </c>
      <c r="U2060" s="2">
        <f t="shared" si="672"/>
        <v>2</v>
      </c>
      <c r="V2060" s="2" t="b">
        <f t="shared" si="673"/>
        <v>0</v>
      </c>
      <c r="W2060" s="17" t="b">
        <f t="shared" si="674"/>
        <v>0</v>
      </c>
      <c r="X2060" s="2" t="b">
        <f t="shared" si="675"/>
        <v>1</v>
      </c>
      <c r="Y2060" s="2" t="b">
        <f t="shared" si="676"/>
        <v>0</v>
      </c>
      <c r="Z2060" s="2" t="b">
        <f t="shared" si="677"/>
        <v>0</v>
      </c>
      <c r="AA2060" s="2" t="b">
        <f t="shared" si="678"/>
        <v>0</v>
      </c>
      <c r="AB2060" s="2" t="b">
        <f t="shared" si="679"/>
        <v>0</v>
      </c>
      <c r="AC2060" s="2" t="b">
        <f t="shared" si="680"/>
        <v>0</v>
      </c>
      <c r="AD2060" s="2" t="b">
        <f t="shared" si="681"/>
        <v>1</v>
      </c>
      <c r="AE2060" s="2" t="b">
        <f t="shared" si="682"/>
        <v>0</v>
      </c>
      <c r="AF2060" s="2" t="b">
        <f t="shared" si="683"/>
        <v>0</v>
      </c>
      <c r="AG2060" s="2" t="b">
        <f t="shared" si="684"/>
        <v>0</v>
      </c>
      <c r="AH2060" s="17" t="b">
        <f t="shared" si="685"/>
        <v>0</v>
      </c>
      <c r="AI2060" s="2" t="b">
        <f t="shared" si="686"/>
        <v>0</v>
      </c>
      <c r="AJ2060" s="2" t="b">
        <f t="shared" si="687"/>
        <v>0</v>
      </c>
      <c r="AK2060" s="2" t="b">
        <f t="shared" si="688"/>
        <v>0</v>
      </c>
      <c r="AL2060" s="2" t="b">
        <f t="shared" si="689"/>
        <v>0</v>
      </c>
      <c r="AM2060" s="2" t="b">
        <f t="shared" si="690"/>
        <v>0</v>
      </c>
      <c r="AN2060" s="2" t="b">
        <f t="shared" si="691"/>
        <v>0</v>
      </c>
      <c r="AO2060" s="2" t="b">
        <v>0</v>
      </c>
      <c r="AP2060" s="2" t="b">
        <f t="shared" si="692"/>
        <v>0</v>
      </c>
      <c r="AQ2060" s="2" t="b">
        <v>0</v>
      </c>
      <c r="AR2060" s="2">
        <v>3</v>
      </c>
      <c r="AS2060" s="2">
        <v>4</v>
      </c>
      <c r="AT2060" s="2" t="s">
        <v>5615</v>
      </c>
      <c r="AU2060" s="2">
        <v>11</v>
      </c>
      <c r="AV2060" s="2">
        <v>12</v>
      </c>
      <c r="BP2060" s="7"/>
      <c r="CF2060" s="7"/>
      <c r="CG2060" s="7"/>
    </row>
    <row r="2061" spans="1:85" s="2" customFormat="1" ht="28.5" hidden="1" x14ac:dyDescent="0.25">
      <c r="L2061" s="15">
        <v>2008310042</v>
      </c>
      <c r="M2061" s="12" t="s">
        <v>5589</v>
      </c>
      <c r="Q2061" s="13" t="s">
        <v>5439</v>
      </c>
      <c r="R2061" s="2" t="s">
        <v>5440</v>
      </c>
      <c r="T2061" s="13" t="s">
        <v>5441</v>
      </c>
      <c r="U2061" s="2">
        <f t="shared" si="672"/>
        <v>1</v>
      </c>
      <c r="V2061" s="2" t="b">
        <f t="shared" si="673"/>
        <v>1</v>
      </c>
      <c r="W2061" s="17" t="b">
        <f t="shared" si="674"/>
        <v>0</v>
      </c>
      <c r="X2061" s="2" t="b">
        <f t="shared" si="675"/>
        <v>0</v>
      </c>
      <c r="Y2061" s="2" t="b">
        <f t="shared" si="676"/>
        <v>0</v>
      </c>
      <c r="Z2061" s="2" t="b">
        <f t="shared" si="677"/>
        <v>0</v>
      </c>
      <c r="AA2061" s="2" t="b">
        <f t="shared" si="678"/>
        <v>0</v>
      </c>
      <c r="AB2061" s="2" t="b">
        <f t="shared" si="679"/>
        <v>0</v>
      </c>
      <c r="AC2061" s="2" t="b">
        <f t="shared" si="680"/>
        <v>0</v>
      </c>
      <c r="AD2061" s="2" t="b">
        <f t="shared" si="681"/>
        <v>0</v>
      </c>
      <c r="AE2061" s="2" t="b">
        <f t="shared" si="682"/>
        <v>0</v>
      </c>
      <c r="AF2061" s="2" t="b">
        <f t="shared" si="683"/>
        <v>0</v>
      </c>
      <c r="AG2061" s="2" t="b">
        <f t="shared" si="684"/>
        <v>0</v>
      </c>
      <c r="AH2061" s="17" t="b">
        <f t="shared" si="685"/>
        <v>0</v>
      </c>
      <c r="AI2061" s="2" t="b">
        <f t="shared" si="686"/>
        <v>0</v>
      </c>
      <c r="AJ2061" s="2" t="b">
        <f t="shared" si="687"/>
        <v>0</v>
      </c>
      <c r="AK2061" s="2" t="b">
        <f t="shared" si="688"/>
        <v>0</v>
      </c>
      <c r="AL2061" s="2" t="b">
        <f t="shared" si="689"/>
        <v>0</v>
      </c>
      <c r="AM2061" s="2" t="b">
        <f t="shared" si="690"/>
        <v>0</v>
      </c>
      <c r="AN2061" s="2" t="b">
        <f t="shared" si="691"/>
        <v>0</v>
      </c>
      <c r="AO2061" s="2" t="b">
        <v>0</v>
      </c>
      <c r="AP2061" s="2" t="b">
        <f t="shared" si="692"/>
        <v>0</v>
      </c>
      <c r="AQ2061" s="41" t="b">
        <v>0</v>
      </c>
      <c r="AR2061" s="2">
        <v>1</v>
      </c>
      <c r="AS2061" s="2" t="s">
        <v>199</v>
      </c>
      <c r="AT2061" s="2">
        <v>0</v>
      </c>
    </row>
    <row r="2062" spans="1:85" s="2" customFormat="1" ht="42.75" hidden="1" x14ac:dyDescent="0.25">
      <c r="L2062" s="15">
        <v>76641991</v>
      </c>
      <c r="M2062" s="12" t="s">
        <v>5590</v>
      </c>
      <c r="Q2062" s="13" t="s">
        <v>5439</v>
      </c>
      <c r="R2062" s="2" t="s">
        <v>5440</v>
      </c>
      <c r="T2062" s="13" t="s">
        <v>5441</v>
      </c>
      <c r="U2062" s="2">
        <f t="shared" si="672"/>
        <v>0</v>
      </c>
      <c r="V2062" s="2" t="b">
        <f t="shared" si="673"/>
        <v>0</v>
      </c>
      <c r="W2062" s="17" t="b">
        <f t="shared" si="674"/>
        <v>0</v>
      </c>
      <c r="X2062" s="2" t="b">
        <f t="shared" si="675"/>
        <v>0</v>
      </c>
      <c r="Y2062" s="2" t="b">
        <f t="shared" si="676"/>
        <v>0</v>
      </c>
      <c r="Z2062" s="2" t="b">
        <f t="shared" si="677"/>
        <v>0</v>
      </c>
      <c r="AA2062" s="2" t="b">
        <f t="shared" si="678"/>
        <v>0</v>
      </c>
      <c r="AB2062" s="2" t="b">
        <f t="shared" si="679"/>
        <v>0</v>
      </c>
      <c r="AC2062" s="2" t="b">
        <f t="shared" si="680"/>
        <v>0</v>
      </c>
      <c r="AD2062" s="2" t="b">
        <f t="shared" si="681"/>
        <v>0</v>
      </c>
      <c r="AE2062" s="2" t="b">
        <f t="shared" si="682"/>
        <v>0</v>
      </c>
      <c r="AF2062" s="2" t="b">
        <f t="shared" si="683"/>
        <v>0</v>
      </c>
      <c r="AG2062" s="2" t="b">
        <f t="shared" si="684"/>
        <v>0</v>
      </c>
      <c r="AH2062" s="17" t="b">
        <f t="shared" si="685"/>
        <v>0</v>
      </c>
      <c r="AI2062" s="2" t="b">
        <f t="shared" si="686"/>
        <v>0</v>
      </c>
      <c r="AJ2062" s="2" t="b">
        <f t="shared" si="687"/>
        <v>0</v>
      </c>
      <c r="AK2062" s="2" t="b">
        <f t="shared" si="688"/>
        <v>0</v>
      </c>
      <c r="AL2062" s="2" t="b">
        <f t="shared" si="689"/>
        <v>0</v>
      </c>
      <c r="AM2062" s="2" t="b">
        <f t="shared" si="690"/>
        <v>0</v>
      </c>
      <c r="AN2062" s="2" t="b">
        <f t="shared" si="691"/>
        <v>0</v>
      </c>
      <c r="AO2062" s="2" t="b">
        <v>0</v>
      </c>
      <c r="AP2062" s="2" t="b">
        <f t="shared" si="692"/>
        <v>0</v>
      </c>
      <c r="AQ2062" s="41" t="b">
        <v>0</v>
      </c>
      <c r="AR2062" s="2" t="s">
        <v>5631</v>
      </c>
      <c r="AS2062" s="2">
        <v>0</v>
      </c>
    </row>
    <row r="2063" spans="1:85" s="2" customFormat="1" ht="28.5" hidden="1" x14ac:dyDescent="0.25">
      <c r="L2063" s="15">
        <v>2008328822</v>
      </c>
      <c r="M2063" s="12" t="s">
        <v>5591</v>
      </c>
      <c r="Q2063" s="13" t="s">
        <v>5439</v>
      </c>
      <c r="R2063" s="2" t="s">
        <v>5440</v>
      </c>
      <c r="T2063" s="13" t="s">
        <v>5447</v>
      </c>
      <c r="U2063" s="2">
        <f t="shared" si="672"/>
        <v>1</v>
      </c>
      <c r="V2063" s="2" t="b">
        <f t="shared" si="673"/>
        <v>1</v>
      </c>
      <c r="W2063" s="17" t="b">
        <f t="shared" si="674"/>
        <v>0</v>
      </c>
      <c r="X2063" s="2" t="b">
        <f t="shared" si="675"/>
        <v>0</v>
      </c>
      <c r="Y2063" s="2" t="b">
        <f t="shared" si="676"/>
        <v>0</v>
      </c>
      <c r="Z2063" s="2" t="b">
        <f t="shared" si="677"/>
        <v>0</v>
      </c>
      <c r="AA2063" s="2" t="b">
        <f t="shared" si="678"/>
        <v>0</v>
      </c>
      <c r="AB2063" s="2" t="b">
        <f t="shared" si="679"/>
        <v>0</v>
      </c>
      <c r="AC2063" s="2" t="b">
        <f t="shared" si="680"/>
        <v>0</v>
      </c>
      <c r="AD2063" s="2" t="b">
        <f t="shared" si="681"/>
        <v>0</v>
      </c>
      <c r="AE2063" s="2" t="b">
        <f t="shared" si="682"/>
        <v>0</v>
      </c>
      <c r="AF2063" s="2" t="b">
        <f t="shared" si="683"/>
        <v>0</v>
      </c>
      <c r="AG2063" s="2" t="b">
        <f t="shared" si="684"/>
        <v>0</v>
      </c>
      <c r="AH2063" s="17" t="b">
        <f t="shared" si="685"/>
        <v>0</v>
      </c>
      <c r="AI2063" s="2" t="b">
        <f t="shared" si="686"/>
        <v>0</v>
      </c>
      <c r="AJ2063" s="2" t="b">
        <f t="shared" si="687"/>
        <v>0</v>
      </c>
      <c r="AK2063" s="2" t="b">
        <f t="shared" si="688"/>
        <v>0</v>
      </c>
      <c r="AL2063" s="2" t="b">
        <f t="shared" si="689"/>
        <v>0</v>
      </c>
      <c r="AM2063" s="2" t="b">
        <f t="shared" si="690"/>
        <v>0</v>
      </c>
      <c r="AN2063" s="2" t="b">
        <f t="shared" si="691"/>
        <v>0</v>
      </c>
      <c r="AO2063" s="2" t="b">
        <v>0</v>
      </c>
      <c r="AP2063" s="2" t="b">
        <f t="shared" si="692"/>
        <v>0</v>
      </c>
      <c r="AQ2063" s="41" t="b">
        <v>0</v>
      </c>
      <c r="AR2063" s="13">
        <v>1</v>
      </c>
      <c r="AS2063" s="2">
        <v>3</v>
      </c>
      <c r="AT2063" s="2">
        <v>0</v>
      </c>
    </row>
    <row r="2064" spans="1:85" s="2" customFormat="1" ht="28.5" hidden="1" x14ac:dyDescent="0.25">
      <c r="L2064" s="15">
        <v>2005202448</v>
      </c>
      <c r="M2064" s="12" t="s">
        <v>5592</v>
      </c>
      <c r="Q2064" s="13" t="s">
        <v>5439</v>
      </c>
      <c r="R2064" s="2" t="s">
        <v>5440</v>
      </c>
      <c r="T2064" s="13" t="s">
        <v>5449</v>
      </c>
      <c r="U2064" s="2">
        <f t="shared" si="672"/>
        <v>2</v>
      </c>
      <c r="V2064" s="2" t="b">
        <f t="shared" si="673"/>
        <v>1</v>
      </c>
      <c r="W2064" s="17" t="b">
        <f t="shared" si="674"/>
        <v>0</v>
      </c>
      <c r="X2064" s="2" t="b">
        <f t="shared" si="675"/>
        <v>0</v>
      </c>
      <c r="Y2064" s="2" t="b">
        <f t="shared" si="676"/>
        <v>0</v>
      </c>
      <c r="Z2064" s="2" t="b">
        <f t="shared" si="677"/>
        <v>0</v>
      </c>
      <c r="AA2064" s="2" t="b">
        <f t="shared" si="678"/>
        <v>0</v>
      </c>
      <c r="AB2064" s="2" t="b">
        <f t="shared" si="679"/>
        <v>0</v>
      </c>
      <c r="AC2064" s="2" t="b">
        <f t="shared" si="680"/>
        <v>0</v>
      </c>
      <c r="AD2064" s="2" t="b">
        <f t="shared" si="681"/>
        <v>0</v>
      </c>
      <c r="AE2064" s="2" t="b">
        <f t="shared" si="682"/>
        <v>0</v>
      </c>
      <c r="AF2064" s="2" t="b">
        <f t="shared" si="683"/>
        <v>0</v>
      </c>
      <c r="AG2064" s="2" t="b">
        <f t="shared" si="684"/>
        <v>1</v>
      </c>
      <c r="AH2064" s="17" t="b">
        <f t="shared" si="685"/>
        <v>0</v>
      </c>
      <c r="AI2064" s="2" t="b">
        <f t="shared" si="686"/>
        <v>0</v>
      </c>
      <c r="AJ2064" s="2" t="b">
        <f t="shared" si="687"/>
        <v>0</v>
      </c>
      <c r="AK2064" s="2" t="b">
        <f t="shared" si="688"/>
        <v>0</v>
      </c>
      <c r="AL2064" s="2" t="b">
        <f t="shared" si="689"/>
        <v>0</v>
      </c>
      <c r="AM2064" s="2" t="b">
        <f t="shared" si="690"/>
        <v>0</v>
      </c>
      <c r="AN2064" s="2" t="b">
        <f t="shared" si="691"/>
        <v>0</v>
      </c>
      <c r="AO2064" s="2" t="b">
        <v>0</v>
      </c>
      <c r="AP2064" s="2" t="b">
        <f t="shared" si="692"/>
        <v>0</v>
      </c>
      <c r="AQ2064" s="41" t="b">
        <v>0</v>
      </c>
      <c r="AR2064" s="13">
        <v>1</v>
      </c>
      <c r="AS2064" s="2">
        <v>15</v>
      </c>
      <c r="AT2064" s="2">
        <v>0</v>
      </c>
    </row>
    <row r="2065" spans="1:84" s="2" customFormat="1" ht="42.75" hidden="1" x14ac:dyDescent="0.25">
      <c r="L2065" s="15">
        <v>74930510</v>
      </c>
      <c r="M2065" s="12" t="s">
        <v>5593</v>
      </c>
      <c r="Q2065" s="13" t="s">
        <v>5439</v>
      </c>
      <c r="R2065" s="2" t="s">
        <v>5440</v>
      </c>
      <c r="T2065" s="13" t="s">
        <v>5443</v>
      </c>
      <c r="U2065" s="2">
        <f t="shared" si="672"/>
        <v>1</v>
      </c>
      <c r="V2065" s="2" t="b">
        <f t="shared" si="673"/>
        <v>1</v>
      </c>
      <c r="W2065" s="17" t="b">
        <f t="shared" si="674"/>
        <v>0</v>
      </c>
      <c r="X2065" s="2" t="b">
        <f t="shared" si="675"/>
        <v>0</v>
      </c>
      <c r="Y2065" s="2" t="b">
        <f t="shared" si="676"/>
        <v>0</v>
      </c>
      <c r="Z2065" s="2" t="b">
        <f t="shared" si="677"/>
        <v>0</v>
      </c>
      <c r="AA2065" s="2" t="b">
        <f t="shared" si="678"/>
        <v>0</v>
      </c>
      <c r="AB2065" s="2" t="b">
        <f t="shared" si="679"/>
        <v>0</v>
      </c>
      <c r="AC2065" s="2" t="b">
        <f t="shared" si="680"/>
        <v>0</v>
      </c>
      <c r="AD2065" s="2" t="b">
        <f t="shared" si="681"/>
        <v>0</v>
      </c>
      <c r="AE2065" s="2" t="b">
        <f t="shared" si="682"/>
        <v>0</v>
      </c>
      <c r="AF2065" s="2" t="b">
        <f t="shared" si="683"/>
        <v>0</v>
      </c>
      <c r="AG2065" s="2" t="b">
        <f t="shared" si="684"/>
        <v>0</v>
      </c>
      <c r="AH2065" s="17" t="b">
        <f t="shared" si="685"/>
        <v>0</v>
      </c>
      <c r="AI2065" s="2" t="b">
        <f t="shared" si="686"/>
        <v>0</v>
      </c>
      <c r="AJ2065" s="2" t="b">
        <f t="shared" si="687"/>
        <v>0</v>
      </c>
      <c r="AK2065" s="2" t="b">
        <f t="shared" si="688"/>
        <v>0</v>
      </c>
      <c r="AL2065" s="2" t="b">
        <f t="shared" si="689"/>
        <v>0</v>
      </c>
      <c r="AM2065" s="2" t="b">
        <f t="shared" si="690"/>
        <v>0</v>
      </c>
      <c r="AN2065" s="2" t="b">
        <f t="shared" si="691"/>
        <v>0</v>
      </c>
      <c r="AO2065" s="2" t="b">
        <v>0</v>
      </c>
      <c r="AP2065" s="2" t="b">
        <f t="shared" si="692"/>
        <v>0</v>
      </c>
      <c r="AQ2065" s="41" t="b">
        <v>0</v>
      </c>
      <c r="AR2065" s="13">
        <v>1</v>
      </c>
      <c r="AS2065" s="2">
        <v>3</v>
      </c>
      <c r="AT2065" s="2">
        <v>0</v>
      </c>
    </row>
    <row r="2066" spans="1:84" s="2" customFormat="1" ht="45" hidden="1" x14ac:dyDescent="0.25">
      <c r="L2066" s="11" t="s">
        <v>3360</v>
      </c>
      <c r="M2066" s="2" t="s">
        <v>3361</v>
      </c>
      <c r="N2066" s="7">
        <v>2014</v>
      </c>
      <c r="O2066" s="7">
        <v>1</v>
      </c>
      <c r="P2066" s="8">
        <v>41640.486805555556</v>
      </c>
      <c r="Q2066" s="7" t="s">
        <v>11</v>
      </c>
      <c r="R2066" s="7" t="s">
        <v>459</v>
      </c>
      <c r="S2066" s="7" t="s">
        <v>3353</v>
      </c>
      <c r="T2066" s="7" t="s">
        <v>484</v>
      </c>
      <c r="U2066" s="2">
        <f t="shared" si="672"/>
        <v>1</v>
      </c>
      <c r="V2066" s="2" t="b">
        <f t="shared" si="673"/>
        <v>1</v>
      </c>
      <c r="W2066" s="17" t="b">
        <f t="shared" si="674"/>
        <v>0</v>
      </c>
      <c r="X2066" s="2" t="b">
        <f t="shared" si="675"/>
        <v>0</v>
      </c>
      <c r="Y2066" s="2" t="b">
        <f t="shared" si="676"/>
        <v>0</v>
      </c>
      <c r="Z2066" s="2" t="b">
        <f t="shared" si="677"/>
        <v>0</v>
      </c>
      <c r="AA2066" s="2" t="b">
        <f t="shared" si="678"/>
        <v>0</v>
      </c>
      <c r="AB2066" s="2" t="b">
        <f t="shared" si="679"/>
        <v>0</v>
      </c>
      <c r="AC2066" s="2" t="b">
        <f t="shared" si="680"/>
        <v>0</v>
      </c>
      <c r="AD2066" s="2" t="b">
        <f t="shared" si="681"/>
        <v>0</v>
      </c>
      <c r="AE2066" s="2" t="b">
        <f t="shared" si="682"/>
        <v>0</v>
      </c>
      <c r="AF2066" s="2" t="b">
        <f t="shared" si="683"/>
        <v>0</v>
      </c>
      <c r="AG2066" s="2" t="b">
        <f t="shared" si="684"/>
        <v>0</v>
      </c>
      <c r="AH2066" s="17" t="b">
        <f t="shared" si="685"/>
        <v>0</v>
      </c>
      <c r="AI2066" s="2" t="b">
        <f t="shared" si="686"/>
        <v>0</v>
      </c>
      <c r="AJ2066" s="2" t="b">
        <f t="shared" si="687"/>
        <v>0</v>
      </c>
      <c r="AK2066" s="2" t="b">
        <f t="shared" si="688"/>
        <v>0</v>
      </c>
      <c r="AL2066" s="2" t="b">
        <f t="shared" si="689"/>
        <v>0</v>
      </c>
      <c r="AM2066" s="2" t="b">
        <f t="shared" si="690"/>
        <v>0</v>
      </c>
      <c r="AN2066" s="2" t="b">
        <f t="shared" si="691"/>
        <v>0</v>
      </c>
      <c r="AO2066" s="2" t="b">
        <v>0</v>
      </c>
      <c r="AP2066" s="2" t="b">
        <f t="shared" si="692"/>
        <v>0</v>
      </c>
      <c r="AQ2066" s="2" t="b">
        <v>0</v>
      </c>
      <c r="AR2066" s="7">
        <v>1</v>
      </c>
      <c r="AS2066" s="7"/>
      <c r="AT2066" s="7"/>
      <c r="AU2066" s="7"/>
      <c r="AV2066" s="7"/>
      <c r="AW2066" s="7"/>
      <c r="AX2066" s="7"/>
      <c r="AY2066" s="7"/>
      <c r="AZ2066" s="7"/>
      <c r="BA2066" s="7"/>
      <c r="BB2066" s="7"/>
      <c r="BC2066" s="7"/>
      <c r="BD2066" s="7"/>
      <c r="BE2066" s="7"/>
      <c r="BF2066" s="7"/>
      <c r="BG2066" s="7"/>
      <c r="BH2066" s="7"/>
      <c r="BI2066" s="7"/>
      <c r="BJ2066" s="7"/>
      <c r="BK2066" s="7"/>
      <c r="BL2066" s="7"/>
      <c r="BP2066" s="7"/>
    </row>
    <row r="2067" spans="1:84" s="2" customFormat="1" ht="30" hidden="1" x14ac:dyDescent="0.25">
      <c r="L2067" s="11" t="s">
        <v>2649</v>
      </c>
      <c r="M2067" s="2" t="s">
        <v>2650</v>
      </c>
      <c r="N2067" s="2">
        <v>1979</v>
      </c>
      <c r="O2067" s="2">
        <v>1</v>
      </c>
      <c r="P2067" s="4">
        <v>37261</v>
      </c>
      <c r="Q2067" s="2" t="s">
        <v>11</v>
      </c>
      <c r="R2067" s="2" t="s">
        <v>459</v>
      </c>
      <c r="S2067" s="2" t="s">
        <v>2644</v>
      </c>
      <c r="T2067" s="2" t="s">
        <v>782</v>
      </c>
      <c r="U2067" s="2">
        <f t="shared" si="672"/>
        <v>3</v>
      </c>
      <c r="V2067" s="2" t="b">
        <f t="shared" si="673"/>
        <v>1</v>
      </c>
      <c r="W2067" s="17" t="b">
        <f t="shared" si="674"/>
        <v>0</v>
      </c>
      <c r="X2067" s="2" t="b">
        <f t="shared" si="675"/>
        <v>1</v>
      </c>
      <c r="Y2067" s="2" t="b">
        <f t="shared" si="676"/>
        <v>0</v>
      </c>
      <c r="Z2067" s="2" t="b">
        <f t="shared" si="677"/>
        <v>0</v>
      </c>
      <c r="AA2067" s="2" t="b">
        <f t="shared" si="678"/>
        <v>0</v>
      </c>
      <c r="AB2067" s="2" t="b">
        <f t="shared" si="679"/>
        <v>0</v>
      </c>
      <c r="AC2067" s="2" t="b">
        <f t="shared" si="680"/>
        <v>0</v>
      </c>
      <c r="AD2067" s="2" t="b">
        <f t="shared" si="681"/>
        <v>1</v>
      </c>
      <c r="AE2067" s="2" t="b">
        <f t="shared" si="682"/>
        <v>0</v>
      </c>
      <c r="AF2067" s="2" t="b">
        <f t="shared" si="683"/>
        <v>0</v>
      </c>
      <c r="AG2067" s="2" t="b">
        <f t="shared" si="684"/>
        <v>0</v>
      </c>
      <c r="AH2067" s="17" t="b">
        <f t="shared" si="685"/>
        <v>0</v>
      </c>
      <c r="AI2067" s="2" t="b">
        <f t="shared" si="686"/>
        <v>0</v>
      </c>
      <c r="AJ2067" s="2" t="b">
        <f t="shared" si="687"/>
        <v>0</v>
      </c>
      <c r="AK2067" s="2" t="b">
        <f t="shared" si="688"/>
        <v>0</v>
      </c>
      <c r="AL2067" s="2" t="b">
        <f t="shared" si="689"/>
        <v>0</v>
      </c>
      <c r="AM2067" s="2" t="b">
        <f t="shared" si="690"/>
        <v>0</v>
      </c>
      <c r="AN2067" s="2" t="b">
        <f t="shared" si="691"/>
        <v>0</v>
      </c>
      <c r="AO2067" s="2" t="b">
        <v>0</v>
      </c>
      <c r="AP2067" s="2" t="b">
        <f t="shared" si="692"/>
        <v>0</v>
      </c>
      <c r="AQ2067" s="2" t="b">
        <v>0</v>
      </c>
      <c r="AR2067" s="2">
        <v>1</v>
      </c>
      <c r="AS2067" s="2">
        <v>4</v>
      </c>
      <c r="AT2067" s="2" t="s">
        <v>5615</v>
      </c>
      <c r="AU2067" s="2">
        <v>11</v>
      </c>
    </row>
    <row r="2068" spans="1:84" s="2" customFormat="1" ht="28.5" hidden="1" x14ac:dyDescent="0.25">
      <c r="L2068" s="15">
        <v>75649911</v>
      </c>
      <c r="M2068" s="12" t="s">
        <v>5594</v>
      </c>
      <c r="Q2068" s="13" t="s">
        <v>5439</v>
      </c>
      <c r="R2068" s="2" t="s">
        <v>5440</v>
      </c>
      <c r="T2068" s="13" t="s">
        <v>5445</v>
      </c>
      <c r="U2068" s="2">
        <f t="shared" si="672"/>
        <v>2</v>
      </c>
      <c r="V2068" s="2" t="b">
        <f t="shared" si="673"/>
        <v>1</v>
      </c>
      <c r="W2068" s="17" t="b">
        <f t="shared" si="674"/>
        <v>0</v>
      </c>
      <c r="X2068" s="2" t="b">
        <f t="shared" si="675"/>
        <v>0</v>
      </c>
      <c r="Y2068" s="2" t="b">
        <f t="shared" si="676"/>
        <v>0</v>
      </c>
      <c r="Z2068" s="2" t="b">
        <f t="shared" si="677"/>
        <v>0</v>
      </c>
      <c r="AA2068" s="2" t="b">
        <f t="shared" si="678"/>
        <v>0</v>
      </c>
      <c r="AB2068" s="2" t="b">
        <f t="shared" si="679"/>
        <v>0</v>
      </c>
      <c r="AC2068" s="2" t="b">
        <f t="shared" si="680"/>
        <v>0</v>
      </c>
      <c r="AD2068" s="2" t="b">
        <f t="shared" si="681"/>
        <v>0</v>
      </c>
      <c r="AE2068" s="2" t="b">
        <f t="shared" si="682"/>
        <v>0</v>
      </c>
      <c r="AF2068" s="2" t="b">
        <f t="shared" si="683"/>
        <v>0</v>
      </c>
      <c r="AG2068" s="2" t="b">
        <f t="shared" si="684"/>
        <v>1</v>
      </c>
      <c r="AH2068" s="17" t="b">
        <f t="shared" si="685"/>
        <v>0</v>
      </c>
      <c r="AI2068" s="2" t="b">
        <f t="shared" si="686"/>
        <v>0</v>
      </c>
      <c r="AJ2068" s="2" t="b">
        <f t="shared" si="687"/>
        <v>0</v>
      </c>
      <c r="AK2068" s="2" t="b">
        <f t="shared" si="688"/>
        <v>0</v>
      </c>
      <c r="AL2068" s="2" t="b">
        <f t="shared" si="689"/>
        <v>0</v>
      </c>
      <c r="AM2068" s="2" t="b">
        <f t="shared" si="690"/>
        <v>0</v>
      </c>
      <c r="AN2068" s="2" t="b">
        <f t="shared" si="691"/>
        <v>0</v>
      </c>
      <c r="AO2068" s="2" t="b">
        <v>0</v>
      </c>
      <c r="AP2068" s="2" t="b">
        <f t="shared" si="692"/>
        <v>0</v>
      </c>
      <c r="AQ2068" s="41" t="b">
        <v>0</v>
      </c>
      <c r="AR2068" s="13">
        <v>1</v>
      </c>
      <c r="AS2068" s="2">
        <v>15</v>
      </c>
      <c r="AT2068" s="2">
        <v>0</v>
      </c>
    </row>
    <row r="2069" spans="1:84" s="2" customFormat="1" ht="30" hidden="1" x14ac:dyDescent="0.25">
      <c r="L2069" s="11" t="s">
        <v>2517</v>
      </c>
      <c r="M2069" s="2" t="s">
        <v>2518</v>
      </c>
      <c r="N2069" s="7">
        <v>2010</v>
      </c>
      <c r="O2069" s="7">
        <v>1</v>
      </c>
      <c r="P2069" s="8">
        <v>40179.576388888891</v>
      </c>
      <c r="Q2069" s="7" t="s">
        <v>11</v>
      </c>
      <c r="R2069" s="7" t="s">
        <v>459</v>
      </c>
      <c r="S2069" s="7" t="s">
        <v>2510</v>
      </c>
      <c r="T2069" s="7" t="s">
        <v>1011</v>
      </c>
      <c r="U2069" s="2">
        <f t="shared" si="672"/>
        <v>1</v>
      </c>
      <c r="V2069" s="2" t="b">
        <f t="shared" si="673"/>
        <v>1</v>
      </c>
      <c r="W2069" s="17" t="b">
        <f t="shared" si="674"/>
        <v>0</v>
      </c>
      <c r="X2069" s="2" t="b">
        <f t="shared" si="675"/>
        <v>0</v>
      </c>
      <c r="Y2069" s="2" t="b">
        <f t="shared" si="676"/>
        <v>0</v>
      </c>
      <c r="Z2069" s="2" t="b">
        <f t="shared" si="677"/>
        <v>0</v>
      </c>
      <c r="AA2069" s="2" t="b">
        <f t="shared" si="678"/>
        <v>0</v>
      </c>
      <c r="AB2069" s="2" t="b">
        <f t="shared" si="679"/>
        <v>0</v>
      </c>
      <c r="AC2069" s="2" t="b">
        <f t="shared" si="680"/>
        <v>0</v>
      </c>
      <c r="AD2069" s="2" t="b">
        <f t="shared" si="681"/>
        <v>0</v>
      </c>
      <c r="AE2069" s="2" t="b">
        <f t="shared" si="682"/>
        <v>0</v>
      </c>
      <c r="AF2069" s="2" t="b">
        <f t="shared" si="683"/>
        <v>0</v>
      </c>
      <c r="AG2069" s="2" t="b">
        <f t="shared" si="684"/>
        <v>0</v>
      </c>
      <c r="AH2069" s="17" t="b">
        <f t="shared" si="685"/>
        <v>0</v>
      </c>
      <c r="AI2069" s="2" t="b">
        <f t="shared" si="686"/>
        <v>0</v>
      </c>
      <c r="AJ2069" s="2" t="b">
        <f t="shared" si="687"/>
        <v>0</v>
      </c>
      <c r="AK2069" s="2" t="b">
        <f t="shared" si="688"/>
        <v>0</v>
      </c>
      <c r="AL2069" s="2" t="b">
        <f t="shared" si="689"/>
        <v>0</v>
      </c>
      <c r="AM2069" s="2" t="b">
        <f t="shared" si="690"/>
        <v>0</v>
      </c>
      <c r="AN2069" s="2" t="b">
        <f t="shared" si="691"/>
        <v>0</v>
      </c>
      <c r="AO2069" s="2" t="b">
        <v>0</v>
      </c>
      <c r="AP2069" s="2" t="b">
        <f t="shared" si="692"/>
        <v>0</v>
      </c>
      <c r="AQ2069" s="2" t="b">
        <v>0</v>
      </c>
      <c r="AR2069" s="7">
        <v>1</v>
      </c>
      <c r="AS2069" s="7"/>
      <c r="AT2069" s="7"/>
      <c r="AU2069" s="7"/>
      <c r="AV2069" s="7"/>
      <c r="AW2069" s="7"/>
      <c r="AX2069" s="7"/>
      <c r="AY2069" s="7"/>
      <c r="AZ2069" s="7"/>
      <c r="BA2069" s="7"/>
      <c r="BB2069" s="7"/>
      <c r="BC2069" s="7"/>
      <c r="BD2069" s="7"/>
      <c r="BE2069" s="7"/>
      <c r="BF2069" s="7"/>
      <c r="BG2069" s="7"/>
      <c r="BH2069" s="7"/>
      <c r="BI2069" s="7"/>
      <c r="BJ2069" s="7"/>
      <c r="BK2069" s="7"/>
      <c r="BL2069" s="7"/>
    </row>
    <row r="2070" spans="1:84" s="2" customFormat="1" ht="30" hidden="1" x14ac:dyDescent="0.25">
      <c r="L2070" s="11" t="s">
        <v>3049</v>
      </c>
      <c r="M2070" s="2" t="s">
        <v>3050</v>
      </c>
      <c r="N2070" s="2">
        <v>2013</v>
      </c>
      <c r="O2070" s="2">
        <v>1</v>
      </c>
      <c r="P2070" s="3">
        <v>41275.707638888889</v>
      </c>
      <c r="Q2070" s="2" t="s">
        <v>11</v>
      </c>
      <c r="R2070" s="2" t="s">
        <v>459</v>
      </c>
      <c r="S2070" s="2" t="s">
        <v>3051</v>
      </c>
      <c r="T2070" s="2" t="s">
        <v>3052</v>
      </c>
      <c r="U2070" s="2">
        <f t="shared" si="672"/>
        <v>1</v>
      </c>
      <c r="V2070" s="2" t="b">
        <f t="shared" si="673"/>
        <v>1</v>
      </c>
      <c r="W2070" s="17" t="b">
        <f t="shared" si="674"/>
        <v>0</v>
      </c>
      <c r="X2070" s="2" t="b">
        <f t="shared" si="675"/>
        <v>0</v>
      </c>
      <c r="Y2070" s="2" t="b">
        <f t="shared" si="676"/>
        <v>0</v>
      </c>
      <c r="Z2070" s="2" t="b">
        <f t="shared" si="677"/>
        <v>0</v>
      </c>
      <c r="AA2070" s="2" t="b">
        <f t="shared" si="678"/>
        <v>0</v>
      </c>
      <c r="AB2070" s="2" t="b">
        <f t="shared" si="679"/>
        <v>0</v>
      </c>
      <c r="AC2070" s="2" t="b">
        <f t="shared" si="680"/>
        <v>0</v>
      </c>
      <c r="AD2070" s="2" t="b">
        <f t="shared" si="681"/>
        <v>0</v>
      </c>
      <c r="AE2070" s="2" t="b">
        <f t="shared" si="682"/>
        <v>0</v>
      </c>
      <c r="AF2070" s="2" t="b">
        <f t="shared" si="683"/>
        <v>0</v>
      </c>
      <c r="AG2070" s="2" t="b">
        <f t="shared" si="684"/>
        <v>0</v>
      </c>
      <c r="AH2070" s="17" t="b">
        <f t="shared" si="685"/>
        <v>0</v>
      </c>
      <c r="AI2070" s="2" t="b">
        <f t="shared" si="686"/>
        <v>0</v>
      </c>
      <c r="AJ2070" s="2" t="b">
        <f t="shared" si="687"/>
        <v>0</v>
      </c>
      <c r="AK2070" s="2" t="b">
        <f t="shared" si="688"/>
        <v>0</v>
      </c>
      <c r="AL2070" s="2" t="b">
        <f t="shared" si="689"/>
        <v>0</v>
      </c>
      <c r="AM2070" s="2" t="b">
        <f t="shared" si="690"/>
        <v>0</v>
      </c>
      <c r="AN2070" s="2" t="b">
        <f t="shared" si="691"/>
        <v>0</v>
      </c>
      <c r="AO2070" s="2" t="b">
        <v>0</v>
      </c>
      <c r="AP2070" s="2" t="b">
        <f t="shared" si="692"/>
        <v>0</v>
      </c>
      <c r="AQ2070" s="2" t="b">
        <v>0</v>
      </c>
      <c r="AR2070" s="2">
        <v>1</v>
      </c>
      <c r="AS2070" s="2" t="s">
        <v>5615</v>
      </c>
      <c r="BQ2070" s="7"/>
      <c r="BR2070" s="7"/>
      <c r="BS2070" s="7"/>
      <c r="BT2070" s="7"/>
      <c r="BU2070" s="7"/>
      <c r="BV2070" s="7"/>
      <c r="BW2070" s="7"/>
      <c r="BX2070" s="7"/>
      <c r="BY2070" s="7"/>
      <c r="BZ2070" s="7"/>
      <c r="CA2070" s="7"/>
      <c r="CB2070" s="7"/>
      <c r="CC2070" s="7"/>
      <c r="CD2070" s="7"/>
      <c r="CE2070" s="7"/>
    </row>
    <row r="2071" spans="1:84" s="84" customFormat="1" ht="45" x14ac:dyDescent="0.25">
      <c r="A2071" s="75" t="s">
        <v>5665</v>
      </c>
      <c r="B2071" s="81" t="s">
        <v>5693</v>
      </c>
      <c r="C2071" s="81"/>
      <c r="D2071" s="90" t="s">
        <v>5693</v>
      </c>
      <c r="E2071" s="90" t="s">
        <v>5835</v>
      </c>
      <c r="F2071" s="90" t="s">
        <v>5693</v>
      </c>
      <c r="G2071" s="90" t="s">
        <v>5836</v>
      </c>
      <c r="H2071" s="90"/>
      <c r="I2071" s="90">
        <v>62071745</v>
      </c>
      <c r="J2071" s="90"/>
      <c r="K2071" s="75"/>
      <c r="L2071" s="90" t="s">
        <v>3403</v>
      </c>
      <c r="M2071" s="90" t="s">
        <v>3404</v>
      </c>
      <c r="N2071" s="90">
        <v>2012</v>
      </c>
      <c r="O2071" s="90">
        <v>1</v>
      </c>
      <c r="P2071" s="92">
        <v>41275.688888888886</v>
      </c>
      <c r="Q2071" s="90" t="s">
        <v>11</v>
      </c>
      <c r="R2071" s="90" t="s">
        <v>459</v>
      </c>
      <c r="S2071" s="90" t="s">
        <v>3402</v>
      </c>
      <c r="T2071" s="90" t="s">
        <v>484</v>
      </c>
      <c r="U2071" s="90">
        <f t="shared" si="672"/>
        <v>8</v>
      </c>
      <c r="V2071" s="90" t="b">
        <f t="shared" si="673"/>
        <v>1</v>
      </c>
      <c r="W2071" s="90" t="b">
        <f t="shared" si="674"/>
        <v>1</v>
      </c>
      <c r="X2071" s="90" t="b">
        <f t="shared" si="675"/>
        <v>1</v>
      </c>
      <c r="Y2071" s="90" t="b">
        <f t="shared" si="676"/>
        <v>0</v>
      </c>
      <c r="Z2071" s="90" t="b">
        <f t="shared" si="677"/>
        <v>0</v>
      </c>
      <c r="AA2071" s="90" t="b">
        <f t="shared" si="678"/>
        <v>0</v>
      </c>
      <c r="AB2071" s="90" t="b">
        <f t="shared" si="679"/>
        <v>0</v>
      </c>
      <c r="AC2071" s="90" t="b">
        <f t="shared" si="680"/>
        <v>1</v>
      </c>
      <c r="AD2071" s="90" t="b">
        <f t="shared" si="681"/>
        <v>1</v>
      </c>
      <c r="AE2071" s="90" t="b">
        <f t="shared" si="682"/>
        <v>0</v>
      </c>
      <c r="AF2071" s="90" t="b">
        <f t="shared" si="683"/>
        <v>0</v>
      </c>
      <c r="AG2071" s="90" t="b">
        <f t="shared" si="684"/>
        <v>1</v>
      </c>
      <c r="AH2071" s="90" t="b">
        <f t="shared" si="685"/>
        <v>1</v>
      </c>
      <c r="AI2071" s="90" t="b">
        <f t="shared" si="686"/>
        <v>0</v>
      </c>
      <c r="AJ2071" s="90" t="b">
        <f t="shared" si="687"/>
        <v>0</v>
      </c>
      <c r="AK2071" s="90" t="b">
        <f t="shared" si="688"/>
        <v>0</v>
      </c>
      <c r="AL2071" s="90" t="b">
        <f t="shared" si="689"/>
        <v>0</v>
      </c>
      <c r="AM2071" s="90" t="b">
        <f t="shared" si="690"/>
        <v>0</v>
      </c>
      <c r="AN2071" s="90" t="b">
        <f t="shared" si="691"/>
        <v>0</v>
      </c>
      <c r="AO2071" s="90" t="b">
        <v>0</v>
      </c>
      <c r="AP2071" s="90" t="b">
        <f t="shared" si="692"/>
        <v>1</v>
      </c>
      <c r="AQ2071" s="90" t="b">
        <v>0</v>
      </c>
      <c r="AR2071" s="7">
        <v>1</v>
      </c>
      <c r="AS2071" s="7">
        <v>2</v>
      </c>
      <c r="AT2071" s="7">
        <v>3</v>
      </c>
      <c r="AU2071" s="7">
        <v>4</v>
      </c>
      <c r="AV2071" s="7" t="s">
        <v>5615</v>
      </c>
      <c r="AW2071" s="7">
        <v>10</v>
      </c>
      <c r="AX2071" s="7">
        <v>11</v>
      </c>
      <c r="AY2071" s="7">
        <v>12</v>
      </c>
      <c r="AZ2071" s="7">
        <v>15</v>
      </c>
      <c r="BA2071" s="7">
        <v>16</v>
      </c>
      <c r="BB2071" s="7">
        <v>52</v>
      </c>
      <c r="BC2071" s="7"/>
      <c r="BD2071" s="7"/>
      <c r="BE2071" s="7"/>
      <c r="BF2071" s="7"/>
      <c r="BG2071" s="7"/>
      <c r="BH2071" s="7"/>
      <c r="BI2071" s="7"/>
      <c r="BJ2071" s="7"/>
      <c r="BK2071" s="7"/>
      <c r="BL2071" s="7"/>
      <c r="BM2071" s="7"/>
      <c r="BN2071" s="7"/>
      <c r="BO2071" s="7"/>
      <c r="BP2071" s="2"/>
      <c r="BQ2071" s="2"/>
      <c r="BR2071" s="2"/>
      <c r="BS2071" s="2"/>
      <c r="BT2071" s="2"/>
      <c r="BU2071" s="2"/>
      <c r="BV2071" s="2"/>
      <c r="BW2071" s="2"/>
      <c r="BX2071" s="2"/>
      <c r="BY2071" s="2"/>
      <c r="BZ2071" s="2"/>
      <c r="CA2071" s="2"/>
      <c r="CB2071" s="2"/>
      <c r="CC2071" s="2"/>
      <c r="CD2071" s="2"/>
      <c r="CE2071" s="2"/>
      <c r="CF2071" s="2"/>
    </row>
    <row r="2072" spans="1:84" s="2" customFormat="1" hidden="1" x14ac:dyDescent="0.25">
      <c r="L2072" s="11" t="s">
        <v>1239</v>
      </c>
      <c r="M2072" s="2" t="s">
        <v>1240</v>
      </c>
      <c r="N2072" s="7">
        <v>2012</v>
      </c>
      <c r="O2072" s="7">
        <v>1</v>
      </c>
      <c r="P2072" s="9">
        <v>40909</v>
      </c>
      <c r="Q2072" s="7" t="s">
        <v>11</v>
      </c>
      <c r="R2072" s="7" t="s">
        <v>459</v>
      </c>
      <c r="S2072" s="7" t="s">
        <v>1238</v>
      </c>
      <c r="T2072" s="7" t="s">
        <v>691</v>
      </c>
      <c r="U2072" s="2">
        <f t="shared" si="672"/>
        <v>2</v>
      </c>
      <c r="V2072" s="2" t="b">
        <f t="shared" si="673"/>
        <v>0</v>
      </c>
      <c r="W2072" s="17" t="b">
        <f t="shared" si="674"/>
        <v>0</v>
      </c>
      <c r="X2072" s="2" t="b">
        <f t="shared" si="675"/>
        <v>0</v>
      </c>
      <c r="Y2072" s="2" t="b">
        <f t="shared" si="676"/>
        <v>0</v>
      </c>
      <c r="Z2072" s="2" t="b">
        <f t="shared" si="677"/>
        <v>0</v>
      </c>
      <c r="AA2072" s="2" t="b">
        <f t="shared" si="678"/>
        <v>0</v>
      </c>
      <c r="AB2072" s="2" t="b">
        <f t="shared" si="679"/>
        <v>0</v>
      </c>
      <c r="AC2072" s="2" t="b">
        <f t="shared" si="680"/>
        <v>0</v>
      </c>
      <c r="AD2072" s="2" t="b">
        <f t="shared" si="681"/>
        <v>0</v>
      </c>
      <c r="AE2072" s="2" t="b">
        <f t="shared" si="682"/>
        <v>0</v>
      </c>
      <c r="AF2072" s="2" t="b">
        <f t="shared" si="683"/>
        <v>0</v>
      </c>
      <c r="AG2072" s="2" t="b">
        <f t="shared" si="684"/>
        <v>0</v>
      </c>
      <c r="AH2072" s="17" t="b">
        <f t="shared" si="685"/>
        <v>0</v>
      </c>
      <c r="AI2072" s="2" t="b">
        <f t="shared" si="686"/>
        <v>0</v>
      </c>
      <c r="AJ2072" s="2" t="b">
        <f t="shared" si="687"/>
        <v>0</v>
      </c>
      <c r="AK2072" s="2" t="b">
        <f t="shared" si="688"/>
        <v>0</v>
      </c>
      <c r="AL2072" s="2" t="b">
        <f t="shared" si="689"/>
        <v>1</v>
      </c>
      <c r="AM2072" s="2" t="b">
        <f t="shared" si="690"/>
        <v>0</v>
      </c>
      <c r="AN2072" s="2" t="b">
        <f t="shared" si="691"/>
        <v>1</v>
      </c>
      <c r="AO2072" s="2" t="b">
        <v>0</v>
      </c>
      <c r="AP2072" s="2" t="b">
        <f t="shared" si="692"/>
        <v>0</v>
      </c>
      <c r="AQ2072" s="2" t="b">
        <v>0</v>
      </c>
      <c r="AR2072" s="7">
        <v>23</v>
      </c>
      <c r="AS2072" s="7">
        <v>48</v>
      </c>
      <c r="AT2072" s="7" t="s">
        <v>5617</v>
      </c>
      <c r="AU2072" s="7"/>
      <c r="AV2072" s="7"/>
      <c r="AW2072" s="7"/>
      <c r="AX2072" s="7"/>
      <c r="AY2072" s="7"/>
      <c r="AZ2072" s="7"/>
      <c r="BA2072" s="7"/>
      <c r="BB2072" s="7"/>
      <c r="BC2072" s="7"/>
      <c r="BD2072" s="7"/>
      <c r="BE2072" s="7"/>
      <c r="BF2072" s="7"/>
      <c r="BG2072" s="7"/>
      <c r="BH2072" s="7"/>
      <c r="BI2072" s="7"/>
      <c r="BJ2072" s="7"/>
      <c r="BK2072" s="7"/>
      <c r="BL2072" s="7"/>
      <c r="BQ2072" s="7"/>
      <c r="BR2072" s="7"/>
      <c r="BS2072" s="7"/>
      <c r="BT2072" s="7"/>
      <c r="BU2072" s="7"/>
      <c r="BV2072" s="7"/>
      <c r="BW2072" s="7"/>
      <c r="BX2072" s="7"/>
      <c r="BY2072" s="7"/>
      <c r="BZ2072" s="7"/>
      <c r="CA2072" s="7"/>
      <c r="CB2072" s="7"/>
      <c r="CC2072" s="7"/>
      <c r="CD2072" s="7"/>
      <c r="CE2072" s="7"/>
    </row>
    <row r="2073" spans="1:84" s="2" customFormat="1" ht="30" hidden="1" x14ac:dyDescent="0.25">
      <c r="L2073" s="11" t="s">
        <v>5001</v>
      </c>
      <c r="M2073" s="2" t="s">
        <v>5002</v>
      </c>
      <c r="N2073" s="2">
        <v>6</v>
      </c>
      <c r="O2073" s="2">
        <v>11</v>
      </c>
      <c r="P2073" s="3">
        <v>41456.678472222222</v>
      </c>
      <c r="Q2073" s="2" t="s">
        <v>4778</v>
      </c>
      <c r="R2073" s="2" t="s">
        <v>4779</v>
      </c>
      <c r="S2073" s="2" t="s">
        <v>5003</v>
      </c>
      <c r="T2073" s="2" t="s">
        <v>4781</v>
      </c>
      <c r="U2073" s="2">
        <f t="shared" si="672"/>
        <v>1</v>
      </c>
      <c r="V2073" s="2" t="b">
        <f t="shared" si="673"/>
        <v>1</v>
      </c>
      <c r="W2073" s="17" t="b">
        <f t="shared" si="674"/>
        <v>0</v>
      </c>
      <c r="X2073" s="2" t="b">
        <f t="shared" si="675"/>
        <v>0</v>
      </c>
      <c r="Y2073" s="2" t="b">
        <f t="shared" si="676"/>
        <v>0</v>
      </c>
      <c r="Z2073" s="2" t="b">
        <f t="shared" si="677"/>
        <v>0</v>
      </c>
      <c r="AA2073" s="2" t="b">
        <f t="shared" si="678"/>
        <v>0</v>
      </c>
      <c r="AB2073" s="2" t="b">
        <f t="shared" si="679"/>
        <v>0</v>
      </c>
      <c r="AC2073" s="2" t="b">
        <f t="shared" si="680"/>
        <v>0</v>
      </c>
      <c r="AD2073" s="2" t="b">
        <f t="shared" si="681"/>
        <v>0</v>
      </c>
      <c r="AE2073" s="2" t="b">
        <f t="shared" si="682"/>
        <v>0</v>
      </c>
      <c r="AF2073" s="2" t="b">
        <f t="shared" si="683"/>
        <v>0</v>
      </c>
      <c r="AG2073" s="2" t="b">
        <f t="shared" si="684"/>
        <v>0</v>
      </c>
      <c r="AH2073" s="17" t="b">
        <f t="shared" si="685"/>
        <v>0</v>
      </c>
      <c r="AI2073" s="2" t="b">
        <f t="shared" si="686"/>
        <v>0</v>
      </c>
      <c r="AJ2073" s="2" t="b">
        <f t="shared" si="687"/>
        <v>0</v>
      </c>
      <c r="AK2073" s="2" t="b">
        <f t="shared" si="688"/>
        <v>0</v>
      </c>
      <c r="AL2073" s="2" t="b">
        <f t="shared" si="689"/>
        <v>0</v>
      </c>
      <c r="AM2073" s="2" t="b">
        <f t="shared" si="690"/>
        <v>0</v>
      </c>
      <c r="AN2073" s="2" t="b">
        <f t="shared" si="691"/>
        <v>0</v>
      </c>
      <c r="AO2073" s="2" t="b">
        <v>0</v>
      </c>
      <c r="AP2073" s="2" t="b">
        <f t="shared" si="692"/>
        <v>0</v>
      </c>
      <c r="AQ2073" s="2" t="b">
        <v>0</v>
      </c>
      <c r="AR2073" s="2">
        <v>1</v>
      </c>
      <c r="BP2073" s="7"/>
    </row>
    <row r="2074" spans="1:84" s="2" customFormat="1" ht="30" hidden="1" x14ac:dyDescent="0.25">
      <c r="L2074" s="11" t="s">
        <v>229</v>
      </c>
      <c r="M2074" s="2" t="s">
        <v>230</v>
      </c>
      <c r="N2074" s="7">
        <v>2017</v>
      </c>
      <c r="O2074" s="7">
        <v>1</v>
      </c>
      <c r="P2074" s="9">
        <v>42736</v>
      </c>
      <c r="Q2074" s="7" t="s">
        <v>11</v>
      </c>
      <c r="R2074" s="7" t="s">
        <v>9</v>
      </c>
      <c r="S2074" s="7" t="s">
        <v>231</v>
      </c>
      <c r="T2074" s="7" t="s">
        <v>13</v>
      </c>
      <c r="U2074" s="2">
        <f t="shared" si="672"/>
        <v>2</v>
      </c>
      <c r="V2074" s="2" t="b">
        <f t="shared" si="673"/>
        <v>1</v>
      </c>
      <c r="W2074" s="17" t="b">
        <f t="shared" si="674"/>
        <v>0</v>
      </c>
      <c r="X2074" s="2" t="b">
        <f t="shared" si="675"/>
        <v>0</v>
      </c>
      <c r="Y2074" s="2" t="b">
        <f t="shared" si="676"/>
        <v>0</v>
      </c>
      <c r="Z2074" s="2" t="b">
        <f t="shared" si="677"/>
        <v>0</v>
      </c>
      <c r="AA2074" s="2" t="b">
        <f t="shared" si="678"/>
        <v>0</v>
      </c>
      <c r="AB2074" s="2" t="b">
        <f t="shared" si="679"/>
        <v>0</v>
      </c>
      <c r="AC2074" s="2" t="b">
        <f t="shared" si="680"/>
        <v>0</v>
      </c>
      <c r="AD2074" s="2" t="b">
        <f t="shared" si="681"/>
        <v>0</v>
      </c>
      <c r="AE2074" s="2" t="b">
        <f t="shared" si="682"/>
        <v>0</v>
      </c>
      <c r="AF2074" s="2" t="b">
        <f t="shared" si="683"/>
        <v>0</v>
      </c>
      <c r="AG2074" s="2" t="b">
        <f t="shared" si="684"/>
        <v>0</v>
      </c>
      <c r="AH2074" s="17" t="b">
        <f t="shared" si="685"/>
        <v>0</v>
      </c>
      <c r="AI2074" s="2" t="b">
        <f t="shared" si="686"/>
        <v>0</v>
      </c>
      <c r="AJ2074" s="2" t="b">
        <f t="shared" si="687"/>
        <v>0</v>
      </c>
      <c r="AK2074" s="2" t="b">
        <f t="shared" si="688"/>
        <v>0</v>
      </c>
      <c r="AL2074" s="2" t="b">
        <f t="shared" si="689"/>
        <v>0</v>
      </c>
      <c r="AM2074" s="2" t="b">
        <f t="shared" si="690"/>
        <v>0</v>
      </c>
      <c r="AN2074" s="2" t="b">
        <f t="shared" si="691"/>
        <v>0</v>
      </c>
      <c r="AO2074" s="2" t="b">
        <v>0</v>
      </c>
      <c r="AP2074" s="2" t="b">
        <f t="shared" si="692"/>
        <v>1</v>
      </c>
      <c r="AQ2074" s="2" t="b">
        <v>0</v>
      </c>
      <c r="AR2074" s="7">
        <v>1</v>
      </c>
      <c r="AS2074" s="7" t="s">
        <v>5615</v>
      </c>
      <c r="AT2074" s="7">
        <v>52</v>
      </c>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row>
    <row r="2075" spans="1:84" s="2" customFormat="1" hidden="1" x14ac:dyDescent="0.25">
      <c r="L2075" s="11" t="s">
        <v>4342</v>
      </c>
      <c r="M2075" s="2" t="s">
        <v>4343</v>
      </c>
      <c r="N2075" s="2">
        <v>38</v>
      </c>
      <c r="O2075" s="2">
        <v>1</v>
      </c>
      <c r="P2075" s="3">
        <v>41640.592361111114</v>
      </c>
      <c r="Q2075" s="2" t="s">
        <v>2658</v>
      </c>
      <c r="R2075" s="2" t="s">
        <v>459</v>
      </c>
      <c r="S2075" s="2" t="s">
        <v>4344</v>
      </c>
      <c r="T2075" s="2" t="s">
        <v>461</v>
      </c>
      <c r="U2075" s="2">
        <f t="shared" si="672"/>
        <v>3</v>
      </c>
      <c r="V2075" s="2" t="b">
        <f t="shared" si="673"/>
        <v>0</v>
      </c>
      <c r="W2075" s="17" t="b">
        <f t="shared" si="674"/>
        <v>0</v>
      </c>
      <c r="X2075" s="2" t="b">
        <f t="shared" si="675"/>
        <v>1</v>
      </c>
      <c r="Y2075" s="2" t="b">
        <f t="shared" si="676"/>
        <v>0</v>
      </c>
      <c r="Z2075" s="2" t="b">
        <f t="shared" si="677"/>
        <v>0</v>
      </c>
      <c r="AA2075" s="2" t="b">
        <f t="shared" si="678"/>
        <v>0</v>
      </c>
      <c r="AB2075" s="2" t="b">
        <f t="shared" si="679"/>
        <v>0</v>
      </c>
      <c r="AC2075" s="2" t="b">
        <f t="shared" si="680"/>
        <v>0</v>
      </c>
      <c r="AD2075" s="2" t="b">
        <f t="shared" si="681"/>
        <v>1</v>
      </c>
      <c r="AE2075" s="2" t="b">
        <f t="shared" si="682"/>
        <v>0</v>
      </c>
      <c r="AF2075" s="2" t="b">
        <f t="shared" si="683"/>
        <v>0</v>
      </c>
      <c r="AG2075" s="2" t="b">
        <f t="shared" si="684"/>
        <v>1</v>
      </c>
      <c r="AH2075" s="17" t="b">
        <f t="shared" si="685"/>
        <v>0</v>
      </c>
      <c r="AI2075" s="2" t="b">
        <f t="shared" si="686"/>
        <v>0</v>
      </c>
      <c r="AJ2075" s="2" t="b">
        <f t="shared" si="687"/>
        <v>0</v>
      </c>
      <c r="AK2075" s="2" t="b">
        <f t="shared" si="688"/>
        <v>0</v>
      </c>
      <c r="AL2075" s="2" t="b">
        <f t="shared" si="689"/>
        <v>0</v>
      </c>
      <c r="AM2075" s="2" t="b">
        <f t="shared" si="690"/>
        <v>0</v>
      </c>
      <c r="AN2075" s="2" t="b">
        <f t="shared" si="691"/>
        <v>0</v>
      </c>
      <c r="AO2075" s="2" t="b">
        <v>0</v>
      </c>
      <c r="AP2075" s="2" t="b">
        <f t="shared" si="692"/>
        <v>0</v>
      </c>
      <c r="AQ2075" s="2" t="b">
        <v>0</v>
      </c>
      <c r="AR2075" s="2">
        <v>4</v>
      </c>
      <c r="AS2075" s="2" t="s">
        <v>5615</v>
      </c>
      <c r="AT2075" s="2">
        <v>11</v>
      </c>
      <c r="AU2075" s="2">
        <v>12</v>
      </c>
      <c r="AV2075" s="2">
        <v>15</v>
      </c>
    </row>
    <row r="2076" spans="1:84" s="2" customFormat="1" hidden="1" x14ac:dyDescent="0.25">
      <c r="L2076" s="11" t="s">
        <v>2656</v>
      </c>
      <c r="M2076" s="2" t="s">
        <v>2657</v>
      </c>
      <c r="N2076" s="2">
        <v>2012</v>
      </c>
      <c r="O2076" s="2">
        <v>2</v>
      </c>
      <c r="P2076" s="3">
        <v>41244.424305555556</v>
      </c>
      <c r="Q2076" s="2" t="s">
        <v>2658</v>
      </c>
      <c r="R2076" s="2" t="s">
        <v>459</v>
      </c>
      <c r="S2076" s="2" t="s">
        <v>2653</v>
      </c>
      <c r="T2076" s="2" t="s">
        <v>701</v>
      </c>
      <c r="U2076" s="2">
        <f t="shared" si="672"/>
        <v>4</v>
      </c>
      <c r="V2076" s="2" t="b">
        <f t="shared" si="673"/>
        <v>1</v>
      </c>
      <c r="W2076" s="17" t="b">
        <f t="shared" si="674"/>
        <v>0</v>
      </c>
      <c r="X2076" s="2" t="b">
        <f t="shared" si="675"/>
        <v>0</v>
      </c>
      <c r="Y2076" s="2" t="b">
        <f t="shared" si="676"/>
        <v>0</v>
      </c>
      <c r="Z2076" s="2" t="b">
        <f t="shared" si="677"/>
        <v>0</v>
      </c>
      <c r="AA2076" s="2" t="b">
        <f t="shared" si="678"/>
        <v>0</v>
      </c>
      <c r="AB2076" s="2" t="b">
        <f t="shared" si="679"/>
        <v>0</v>
      </c>
      <c r="AC2076" s="2" t="b">
        <f t="shared" si="680"/>
        <v>0</v>
      </c>
      <c r="AD2076" s="2" t="b">
        <f t="shared" si="681"/>
        <v>1</v>
      </c>
      <c r="AE2076" s="2" t="b">
        <f t="shared" si="682"/>
        <v>1</v>
      </c>
      <c r="AF2076" s="2" t="b">
        <f t="shared" si="683"/>
        <v>0</v>
      </c>
      <c r="AG2076" s="2" t="b">
        <f t="shared" si="684"/>
        <v>1</v>
      </c>
      <c r="AH2076" s="17" t="b">
        <f t="shared" si="685"/>
        <v>0</v>
      </c>
      <c r="AI2076" s="2" t="b">
        <f t="shared" si="686"/>
        <v>0</v>
      </c>
      <c r="AJ2076" s="2" t="b">
        <f t="shared" si="687"/>
        <v>0</v>
      </c>
      <c r="AK2076" s="2" t="b">
        <f t="shared" si="688"/>
        <v>0</v>
      </c>
      <c r="AL2076" s="2" t="b">
        <f t="shared" si="689"/>
        <v>0</v>
      </c>
      <c r="AM2076" s="2" t="b">
        <f t="shared" si="690"/>
        <v>0</v>
      </c>
      <c r="AN2076" s="2" t="b">
        <f t="shared" si="691"/>
        <v>0</v>
      </c>
      <c r="AO2076" s="2" t="b">
        <v>0</v>
      </c>
      <c r="AP2076" s="2" t="b">
        <f t="shared" si="692"/>
        <v>0</v>
      </c>
      <c r="AQ2076" s="2" t="b">
        <v>0</v>
      </c>
      <c r="AR2076" s="2">
        <v>1</v>
      </c>
      <c r="AS2076" s="2" t="s">
        <v>5615</v>
      </c>
      <c r="AT2076" s="2">
        <v>11</v>
      </c>
      <c r="AU2076" s="2">
        <v>13</v>
      </c>
      <c r="AV2076" s="2">
        <v>15</v>
      </c>
      <c r="BP2076" s="7"/>
    </row>
    <row r="2077" spans="1:84" s="2" customFormat="1" hidden="1" x14ac:dyDescent="0.25">
      <c r="L2077" s="11" t="s">
        <v>2888</v>
      </c>
      <c r="M2077" s="2" t="s">
        <v>2889</v>
      </c>
      <c r="N2077" s="7">
        <v>2013</v>
      </c>
      <c r="O2077" s="7">
        <v>1</v>
      </c>
      <c r="P2077" s="8">
        <v>41306.593055555553</v>
      </c>
      <c r="Q2077" s="7" t="s">
        <v>2614</v>
      </c>
      <c r="R2077" s="7" t="s">
        <v>459</v>
      </c>
      <c r="S2077" s="7" t="s">
        <v>2887</v>
      </c>
      <c r="T2077" s="7" t="s">
        <v>1011</v>
      </c>
      <c r="U2077" s="2">
        <f t="shared" si="672"/>
        <v>2</v>
      </c>
      <c r="V2077" s="2" t="b">
        <f t="shared" si="673"/>
        <v>1</v>
      </c>
      <c r="W2077" s="17" t="b">
        <f t="shared" si="674"/>
        <v>0</v>
      </c>
      <c r="X2077" s="2" t="b">
        <f t="shared" si="675"/>
        <v>0</v>
      </c>
      <c r="Y2077" s="2" t="b">
        <f t="shared" si="676"/>
        <v>0</v>
      </c>
      <c r="Z2077" s="2" t="b">
        <f t="shared" si="677"/>
        <v>0</v>
      </c>
      <c r="AA2077" s="2" t="b">
        <f t="shared" si="678"/>
        <v>0</v>
      </c>
      <c r="AB2077" s="2" t="b">
        <f t="shared" si="679"/>
        <v>0</v>
      </c>
      <c r="AC2077" s="2" t="b">
        <f t="shared" si="680"/>
        <v>0</v>
      </c>
      <c r="AD2077" s="2" t="b">
        <f t="shared" si="681"/>
        <v>1</v>
      </c>
      <c r="AE2077" s="2" t="b">
        <f t="shared" si="682"/>
        <v>0</v>
      </c>
      <c r="AF2077" s="2" t="b">
        <f t="shared" si="683"/>
        <v>0</v>
      </c>
      <c r="AG2077" s="2" t="b">
        <f t="shared" si="684"/>
        <v>0</v>
      </c>
      <c r="AH2077" s="17" t="b">
        <f t="shared" si="685"/>
        <v>0</v>
      </c>
      <c r="AI2077" s="2" t="b">
        <f t="shared" si="686"/>
        <v>0</v>
      </c>
      <c r="AJ2077" s="2" t="b">
        <f t="shared" si="687"/>
        <v>0</v>
      </c>
      <c r="AK2077" s="2" t="b">
        <f t="shared" si="688"/>
        <v>0</v>
      </c>
      <c r="AL2077" s="2" t="b">
        <f t="shared" si="689"/>
        <v>0</v>
      </c>
      <c r="AM2077" s="2" t="b">
        <f t="shared" si="690"/>
        <v>0</v>
      </c>
      <c r="AN2077" s="2" t="b">
        <f t="shared" si="691"/>
        <v>0</v>
      </c>
      <c r="AO2077" s="2" t="b">
        <v>0</v>
      </c>
      <c r="AP2077" s="2" t="b">
        <f t="shared" si="692"/>
        <v>0</v>
      </c>
      <c r="AQ2077" s="2" t="b">
        <v>0</v>
      </c>
      <c r="AR2077" s="7">
        <v>1</v>
      </c>
      <c r="AS2077" s="7">
        <v>3</v>
      </c>
      <c r="AT2077" s="7">
        <v>11</v>
      </c>
      <c r="AU2077" s="7"/>
      <c r="AV2077" s="7"/>
      <c r="AW2077" s="7"/>
      <c r="AX2077" s="7"/>
      <c r="AY2077" s="7"/>
      <c r="AZ2077" s="7"/>
      <c r="BA2077" s="7"/>
      <c r="BB2077" s="7"/>
      <c r="BC2077" s="7"/>
      <c r="BD2077" s="7"/>
      <c r="BE2077" s="7"/>
      <c r="BF2077" s="7"/>
      <c r="BG2077" s="7"/>
      <c r="BH2077" s="7"/>
      <c r="BI2077" s="7"/>
      <c r="BJ2077" s="7"/>
      <c r="BK2077" s="7"/>
      <c r="BL2077" s="7"/>
    </row>
    <row r="2078" spans="1:84" s="2" customFormat="1" hidden="1" x14ac:dyDescent="0.25">
      <c r="L2078" s="11" t="s">
        <v>5288</v>
      </c>
      <c r="M2078" s="2" t="s">
        <v>5289</v>
      </c>
      <c r="N2078" s="2">
        <v>2013</v>
      </c>
      <c r="O2078" s="2">
        <v>2</v>
      </c>
      <c r="P2078" s="3">
        <v>41456.720833333333</v>
      </c>
      <c r="Q2078" s="2" t="s">
        <v>11</v>
      </c>
      <c r="R2078" s="2" t="s">
        <v>5159</v>
      </c>
      <c r="S2078" s="2" t="s">
        <v>5283</v>
      </c>
      <c r="T2078" s="2" t="s">
        <v>3321</v>
      </c>
      <c r="U2078" s="2">
        <f t="shared" si="672"/>
        <v>2</v>
      </c>
      <c r="V2078" s="2" t="b">
        <f t="shared" si="673"/>
        <v>1</v>
      </c>
      <c r="W2078" s="17" t="b">
        <f t="shared" si="674"/>
        <v>0</v>
      </c>
      <c r="X2078" s="2" t="b">
        <f t="shared" si="675"/>
        <v>0</v>
      </c>
      <c r="Y2078" s="2" t="b">
        <f t="shared" si="676"/>
        <v>0</v>
      </c>
      <c r="Z2078" s="2" t="b">
        <f t="shared" si="677"/>
        <v>0</v>
      </c>
      <c r="AA2078" s="2" t="b">
        <f t="shared" si="678"/>
        <v>1</v>
      </c>
      <c r="AB2078" s="2" t="b">
        <f t="shared" si="679"/>
        <v>0</v>
      </c>
      <c r="AC2078" s="2" t="b">
        <f t="shared" si="680"/>
        <v>0</v>
      </c>
      <c r="AD2078" s="2" t="b">
        <f t="shared" si="681"/>
        <v>0</v>
      </c>
      <c r="AE2078" s="2" t="b">
        <f t="shared" si="682"/>
        <v>0</v>
      </c>
      <c r="AF2078" s="2" t="b">
        <f t="shared" si="683"/>
        <v>0</v>
      </c>
      <c r="AG2078" s="2" t="b">
        <f t="shared" si="684"/>
        <v>0</v>
      </c>
      <c r="AH2078" s="17" t="b">
        <f t="shared" si="685"/>
        <v>0</v>
      </c>
      <c r="AI2078" s="2" t="b">
        <f t="shared" si="686"/>
        <v>0</v>
      </c>
      <c r="AJ2078" s="2" t="b">
        <f t="shared" si="687"/>
        <v>0</v>
      </c>
      <c r="AK2078" s="2" t="b">
        <f t="shared" si="688"/>
        <v>0</v>
      </c>
      <c r="AL2078" s="2" t="b">
        <f t="shared" si="689"/>
        <v>0</v>
      </c>
      <c r="AM2078" s="2" t="b">
        <f t="shared" si="690"/>
        <v>0</v>
      </c>
      <c r="AN2078" s="2" t="b">
        <f t="shared" si="691"/>
        <v>0</v>
      </c>
      <c r="AO2078" s="2" t="b">
        <v>0</v>
      </c>
      <c r="AP2078" s="2" t="b">
        <f t="shared" si="692"/>
        <v>0</v>
      </c>
      <c r="AQ2078" s="2" t="b">
        <v>0</v>
      </c>
      <c r="AR2078" s="2">
        <v>1</v>
      </c>
      <c r="AS2078" s="2">
        <v>3</v>
      </c>
      <c r="AT2078" s="2">
        <v>7</v>
      </c>
      <c r="AU2078" s="2" t="s">
        <v>5615</v>
      </c>
      <c r="BP2078" s="7"/>
    </row>
    <row r="2079" spans="1:84" s="2" customFormat="1" hidden="1" x14ac:dyDescent="0.25">
      <c r="L2079" s="11" t="s">
        <v>2118</v>
      </c>
      <c r="M2079" s="2" t="s">
        <v>2119</v>
      </c>
      <c r="N2079" s="7">
        <v>2008</v>
      </c>
      <c r="O2079" s="7">
        <v>1</v>
      </c>
      <c r="P2079" s="8">
        <v>39448.522222222222</v>
      </c>
      <c r="Q2079" s="7" t="s">
        <v>11</v>
      </c>
      <c r="R2079" s="7" t="s">
        <v>459</v>
      </c>
      <c r="S2079" s="7" t="s">
        <v>2120</v>
      </c>
      <c r="T2079" s="7" t="s">
        <v>1180</v>
      </c>
      <c r="U2079" s="2">
        <f t="shared" si="672"/>
        <v>5</v>
      </c>
      <c r="V2079" s="2" t="b">
        <f t="shared" si="673"/>
        <v>1</v>
      </c>
      <c r="W2079" s="17" t="b">
        <f t="shared" si="674"/>
        <v>0</v>
      </c>
      <c r="X2079" s="2" t="b">
        <f t="shared" si="675"/>
        <v>1</v>
      </c>
      <c r="Y2079" s="2" t="b">
        <f t="shared" si="676"/>
        <v>0</v>
      </c>
      <c r="Z2079" s="2" t="b">
        <f t="shared" si="677"/>
        <v>0</v>
      </c>
      <c r="AA2079" s="2" t="b">
        <f t="shared" si="678"/>
        <v>0</v>
      </c>
      <c r="AB2079" s="2" t="b">
        <f t="shared" si="679"/>
        <v>0</v>
      </c>
      <c r="AC2079" s="2" t="b">
        <f t="shared" si="680"/>
        <v>0</v>
      </c>
      <c r="AD2079" s="2" t="b">
        <f t="shared" si="681"/>
        <v>0</v>
      </c>
      <c r="AE2079" s="2" t="b">
        <f t="shared" si="682"/>
        <v>0</v>
      </c>
      <c r="AF2079" s="2" t="b">
        <f t="shared" si="683"/>
        <v>0</v>
      </c>
      <c r="AG2079" s="2" t="b">
        <f t="shared" si="684"/>
        <v>1</v>
      </c>
      <c r="AH2079" s="17" t="b">
        <f t="shared" si="685"/>
        <v>1</v>
      </c>
      <c r="AI2079" s="2" t="b">
        <f t="shared" si="686"/>
        <v>0</v>
      </c>
      <c r="AJ2079" s="2" t="b">
        <f t="shared" si="687"/>
        <v>0</v>
      </c>
      <c r="AK2079" s="2" t="b">
        <f t="shared" si="688"/>
        <v>0</v>
      </c>
      <c r="AL2079" s="2" t="b">
        <f t="shared" si="689"/>
        <v>0</v>
      </c>
      <c r="AM2079" s="2" t="b">
        <f t="shared" si="690"/>
        <v>0</v>
      </c>
      <c r="AN2079" s="2" t="b">
        <f t="shared" si="691"/>
        <v>0</v>
      </c>
      <c r="AO2079" s="2" t="b">
        <v>0</v>
      </c>
      <c r="AP2079" s="2" t="b">
        <f t="shared" si="692"/>
        <v>1</v>
      </c>
      <c r="AQ2079" s="2" t="b">
        <v>0</v>
      </c>
      <c r="AR2079" s="7">
        <v>1</v>
      </c>
      <c r="AS2079" s="7">
        <v>3</v>
      </c>
      <c r="AT2079" s="7">
        <v>4</v>
      </c>
      <c r="AU2079" s="7" t="s">
        <v>5615</v>
      </c>
      <c r="AV2079" s="7">
        <v>12</v>
      </c>
      <c r="AW2079" s="7">
        <v>15</v>
      </c>
      <c r="AX2079" s="7">
        <v>16</v>
      </c>
      <c r="AY2079" s="7">
        <v>52</v>
      </c>
      <c r="AZ2079" s="7"/>
      <c r="BA2079" s="7"/>
      <c r="BB2079" s="7"/>
      <c r="BC2079" s="7"/>
      <c r="BD2079" s="7"/>
      <c r="BE2079" s="7"/>
      <c r="BF2079" s="7"/>
      <c r="BG2079" s="7"/>
      <c r="BH2079" s="7"/>
      <c r="BI2079" s="7"/>
      <c r="BJ2079" s="7"/>
      <c r="BK2079" s="7"/>
      <c r="BL2079" s="7"/>
    </row>
    <row r="2080" spans="1:84" s="2" customFormat="1" ht="45" hidden="1" x14ac:dyDescent="0.25">
      <c r="A2080" s="7"/>
      <c r="L2080" s="11" t="s">
        <v>3140</v>
      </c>
      <c r="M2080" s="2" t="s">
        <v>3141</v>
      </c>
      <c r="N2080" s="2">
        <v>2014</v>
      </c>
      <c r="O2080" s="2">
        <v>51</v>
      </c>
      <c r="P2080" s="3">
        <v>41690.580555555556</v>
      </c>
      <c r="Q2080" s="2" t="s">
        <v>2358</v>
      </c>
      <c r="R2080" s="2" t="s">
        <v>459</v>
      </c>
      <c r="S2080" s="2" t="s">
        <v>3142</v>
      </c>
      <c r="T2080" s="2" t="s">
        <v>1180</v>
      </c>
      <c r="U2080" s="2">
        <f t="shared" si="672"/>
        <v>1</v>
      </c>
      <c r="V2080" s="2" t="b">
        <f t="shared" si="673"/>
        <v>1</v>
      </c>
      <c r="W2080" s="17" t="b">
        <f t="shared" si="674"/>
        <v>0</v>
      </c>
      <c r="X2080" s="2" t="b">
        <f t="shared" si="675"/>
        <v>0</v>
      </c>
      <c r="Y2080" s="2" t="b">
        <f t="shared" si="676"/>
        <v>0</v>
      </c>
      <c r="Z2080" s="2" t="b">
        <f t="shared" si="677"/>
        <v>0</v>
      </c>
      <c r="AA2080" s="2" t="b">
        <f t="shared" si="678"/>
        <v>0</v>
      </c>
      <c r="AB2080" s="2" t="b">
        <f t="shared" si="679"/>
        <v>0</v>
      </c>
      <c r="AC2080" s="2" t="b">
        <f t="shared" si="680"/>
        <v>0</v>
      </c>
      <c r="AD2080" s="2" t="b">
        <f t="shared" si="681"/>
        <v>0</v>
      </c>
      <c r="AE2080" s="2" t="b">
        <f t="shared" si="682"/>
        <v>0</v>
      </c>
      <c r="AF2080" s="2" t="b">
        <f t="shared" si="683"/>
        <v>0</v>
      </c>
      <c r="AG2080" s="2" t="b">
        <f t="shared" si="684"/>
        <v>0</v>
      </c>
      <c r="AH2080" s="17" t="b">
        <f t="shared" si="685"/>
        <v>0</v>
      </c>
      <c r="AI2080" s="2" t="b">
        <f t="shared" si="686"/>
        <v>0</v>
      </c>
      <c r="AJ2080" s="2" t="b">
        <f t="shared" si="687"/>
        <v>0</v>
      </c>
      <c r="AK2080" s="2" t="b">
        <f t="shared" si="688"/>
        <v>0</v>
      </c>
      <c r="AL2080" s="2" t="b">
        <f t="shared" si="689"/>
        <v>0</v>
      </c>
      <c r="AM2080" s="2" t="b">
        <f t="shared" si="690"/>
        <v>0</v>
      </c>
      <c r="AN2080" s="2" t="b">
        <f t="shared" si="691"/>
        <v>0</v>
      </c>
      <c r="AO2080" s="2" t="b">
        <v>0</v>
      </c>
      <c r="AP2080" s="2" t="b">
        <f t="shared" si="692"/>
        <v>0</v>
      </c>
      <c r="AQ2080" s="2" t="b">
        <v>0</v>
      </c>
      <c r="AR2080" s="2">
        <v>1</v>
      </c>
      <c r="AS2080" s="2">
        <v>3</v>
      </c>
    </row>
    <row r="2081" spans="1:83" s="2" customFormat="1" ht="30" hidden="1" x14ac:dyDescent="0.25">
      <c r="L2081" s="11" t="s">
        <v>4898</v>
      </c>
      <c r="M2081" s="2" t="s">
        <v>4899</v>
      </c>
      <c r="N2081" s="2">
        <v>37</v>
      </c>
      <c r="O2081" s="2">
        <v>1</v>
      </c>
      <c r="P2081" s="4">
        <v>41821</v>
      </c>
      <c r="Q2081" s="2" t="s">
        <v>4843</v>
      </c>
      <c r="R2081" s="2" t="s">
        <v>4779</v>
      </c>
      <c r="S2081" s="2" t="s">
        <v>4897</v>
      </c>
      <c r="T2081" s="2" t="s">
        <v>4781</v>
      </c>
      <c r="U2081" s="2">
        <f t="shared" si="672"/>
        <v>1</v>
      </c>
      <c r="V2081" s="2" t="b">
        <f t="shared" si="673"/>
        <v>1</v>
      </c>
      <c r="W2081" s="17" t="b">
        <f t="shared" si="674"/>
        <v>0</v>
      </c>
      <c r="X2081" s="2" t="b">
        <f t="shared" si="675"/>
        <v>0</v>
      </c>
      <c r="Y2081" s="2" t="b">
        <f t="shared" si="676"/>
        <v>0</v>
      </c>
      <c r="Z2081" s="2" t="b">
        <f t="shared" si="677"/>
        <v>0</v>
      </c>
      <c r="AA2081" s="2" t="b">
        <f t="shared" si="678"/>
        <v>0</v>
      </c>
      <c r="AB2081" s="2" t="b">
        <f t="shared" si="679"/>
        <v>0</v>
      </c>
      <c r="AC2081" s="2" t="b">
        <f t="shared" si="680"/>
        <v>0</v>
      </c>
      <c r="AD2081" s="2" t="b">
        <f t="shared" si="681"/>
        <v>0</v>
      </c>
      <c r="AE2081" s="2" t="b">
        <f t="shared" si="682"/>
        <v>0</v>
      </c>
      <c r="AF2081" s="2" t="b">
        <f t="shared" si="683"/>
        <v>0</v>
      </c>
      <c r="AG2081" s="2" t="b">
        <f t="shared" si="684"/>
        <v>0</v>
      </c>
      <c r="AH2081" s="17" t="b">
        <f t="shared" si="685"/>
        <v>0</v>
      </c>
      <c r="AI2081" s="2" t="b">
        <f t="shared" si="686"/>
        <v>0</v>
      </c>
      <c r="AJ2081" s="2" t="b">
        <f t="shared" si="687"/>
        <v>0</v>
      </c>
      <c r="AK2081" s="2" t="b">
        <f t="shared" si="688"/>
        <v>0</v>
      </c>
      <c r="AL2081" s="2" t="b">
        <f t="shared" si="689"/>
        <v>0</v>
      </c>
      <c r="AM2081" s="2" t="b">
        <f t="shared" si="690"/>
        <v>0</v>
      </c>
      <c r="AN2081" s="2" t="b">
        <f t="shared" si="691"/>
        <v>0</v>
      </c>
      <c r="AO2081" s="2" t="b">
        <v>0</v>
      </c>
      <c r="AP2081" s="2" t="b">
        <f t="shared" si="692"/>
        <v>0</v>
      </c>
      <c r="AQ2081" s="2" t="b">
        <v>0</v>
      </c>
      <c r="AR2081" s="2">
        <v>1</v>
      </c>
    </row>
    <row r="2082" spans="1:83" s="2" customFormat="1" hidden="1" x14ac:dyDescent="0.25">
      <c r="A2082" s="7"/>
      <c r="L2082" s="11" t="s">
        <v>753</v>
      </c>
      <c r="M2082" s="2" t="s">
        <v>754</v>
      </c>
      <c r="N2082" s="7">
        <v>2012</v>
      </c>
      <c r="O2082" s="7">
        <v>1</v>
      </c>
      <c r="P2082" s="8">
        <v>40909.682638888888</v>
      </c>
      <c r="Q2082" s="7" t="s">
        <v>11</v>
      </c>
      <c r="R2082" s="7" t="s">
        <v>459</v>
      </c>
      <c r="S2082" s="7" t="s">
        <v>755</v>
      </c>
      <c r="T2082" s="7" t="s">
        <v>484</v>
      </c>
      <c r="U2082" s="2">
        <f t="shared" si="672"/>
        <v>2</v>
      </c>
      <c r="V2082" s="2" t="b">
        <f t="shared" si="673"/>
        <v>1</v>
      </c>
      <c r="W2082" s="17" t="b">
        <f t="shared" si="674"/>
        <v>0</v>
      </c>
      <c r="X2082" s="2" t="b">
        <f t="shared" si="675"/>
        <v>0</v>
      </c>
      <c r="Y2082" s="2" t="b">
        <f t="shared" si="676"/>
        <v>0</v>
      </c>
      <c r="Z2082" s="2" t="b">
        <f t="shared" si="677"/>
        <v>0</v>
      </c>
      <c r="AA2082" s="2" t="b">
        <f t="shared" si="678"/>
        <v>0</v>
      </c>
      <c r="AB2082" s="2" t="b">
        <f t="shared" si="679"/>
        <v>0</v>
      </c>
      <c r="AC2082" s="2" t="b">
        <f t="shared" si="680"/>
        <v>0</v>
      </c>
      <c r="AD2082" s="2" t="b">
        <f t="shared" si="681"/>
        <v>0</v>
      </c>
      <c r="AE2082" s="2" t="b">
        <f t="shared" si="682"/>
        <v>0</v>
      </c>
      <c r="AF2082" s="2" t="b">
        <f t="shared" si="683"/>
        <v>0</v>
      </c>
      <c r="AG2082" s="2" t="b">
        <f t="shared" si="684"/>
        <v>0</v>
      </c>
      <c r="AH2082" s="17" t="b">
        <f t="shared" si="685"/>
        <v>0</v>
      </c>
      <c r="AI2082" s="2" t="b">
        <f t="shared" si="686"/>
        <v>0</v>
      </c>
      <c r="AJ2082" s="2" t="b">
        <f t="shared" si="687"/>
        <v>0</v>
      </c>
      <c r="AK2082" s="2" t="b">
        <f t="shared" si="688"/>
        <v>0</v>
      </c>
      <c r="AL2082" s="2" t="b">
        <f t="shared" si="689"/>
        <v>0</v>
      </c>
      <c r="AM2082" s="2" t="b">
        <f t="shared" si="690"/>
        <v>0</v>
      </c>
      <c r="AN2082" s="2" t="b">
        <f t="shared" si="691"/>
        <v>0</v>
      </c>
      <c r="AO2082" s="2" t="b">
        <v>0</v>
      </c>
      <c r="AP2082" s="2" t="b">
        <f t="shared" si="692"/>
        <v>0</v>
      </c>
      <c r="AQ2082" s="2" t="b">
        <v>1</v>
      </c>
      <c r="AR2082" s="7">
        <v>1</v>
      </c>
      <c r="AS2082" s="7" t="s">
        <v>5618</v>
      </c>
      <c r="AT2082" s="7"/>
      <c r="AU2082" s="7"/>
      <c r="AV2082" s="7"/>
      <c r="AW2082" s="7"/>
      <c r="AX2082" s="7"/>
      <c r="AY2082" s="7"/>
      <c r="AZ2082" s="7"/>
      <c r="BA2082" s="7"/>
      <c r="BB2082" s="7"/>
      <c r="BC2082" s="7"/>
      <c r="BD2082" s="7"/>
      <c r="BE2082" s="7"/>
      <c r="BF2082" s="7"/>
      <c r="BG2082" s="7"/>
      <c r="BH2082" s="7"/>
      <c r="BI2082" s="7"/>
      <c r="BJ2082" s="7"/>
      <c r="BK2082" s="7"/>
      <c r="BL2082" s="7"/>
    </row>
    <row r="2083" spans="1:83" s="2" customFormat="1" ht="45" hidden="1" x14ac:dyDescent="0.25">
      <c r="L2083" s="11" t="s">
        <v>5037</v>
      </c>
      <c r="M2083" s="2" t="s">
        <v>5038</v>
      </c>
      <c r="N2083" s="2">
        <v>2012</v>
      </c>
      <c r="O2083" s="2">
        <v>1</v>
      </c>
      <c r="P2083" s="4">
        <v>40909</v>
      </c>
      <c r="Q2083" s="2" t="s">
        <v>11</v>
      </c>
      <c r="R2083" s="2" t="s">
        <v>4779</v>
      </c>
      <c r="S2083" s="2" t="s">
        <v>5039</v>
      </c>
      <c r="T2083" s="2" t="s">
        <v>5040</v>
      </c>
      <c r="U2083" s="2">
        <f t="shared" si="672"/>
        <v>1</v>
      </c>
      <c r="V2083" s="2" t="b">
        <f t="shared" si="673"/>
        <v>1</v>
      </c>
      <c r="W2083" s="17" t="b">
        <f t="shared" si="674"/>
        <v>0</v>
      </c>
      <c r="X2083" s="2" t="b">
        <f t="shared" si="675"/>
        <v>0</v>
      </c>
      <c r="Y2083" s="2" t="b">
        <f t="shared" si="676"/>
        <v>0</v>
      </c>
      <c r="Z2083" s="2" t="b">
        <f t="shared" si="677"/>
        <v>0</v>
      </c>
      <c r="AA2083" s="2" t="b">
        <f t="shared" si="678"/>
        <v>0</v>
      </c>
      <c r="AB2083" s="2" t="b">
        <f t="shared" si="679"/>
        <v>0</v>
      </c>
      <c r="AC2083" s="2" t="b">
        <f t="shared" si="680"/>
        <v>0</v>
      </c>
      <c r="AD2083" s="2" t="b">
        <f t="shared" si="681"/>
        <v>0</v>
      </c>
      <c r="AE2083" s="2" t="b">
        <f t="shared" si="682"/>
        <v>0</v>
      </c>
      <c r="AF2083" s="2" t="b">
        <f t="shared" si="683"/>
        <v>0</v>
      </c>
      <c r="AG2083" s="2" t="b">
        <f t="shared" si="684"/>
        <v>0</v>
      </c>
      <c r="AH2083" s="17" t="b">
        <f t="shared" si="685"/>
        <v>0</v>
      </c>
      <c r="AI2083" s="2" t="b">
        <f t="shared" si="686"/>
        <v>0</v>
      </c>
      <c r="AJ2083" s="2" t="b">
        <f t="shared" si="687"/>
        <v>0</v>
      </c>
      <c r="AK2083" s="2" t="b">
        <f t="shared" si="688"/>
        <v>0</v>
      </c>
      <c r="AL2083" s="2" t="b">
        <f t="shared" si="689"/>
        <v>0</v>
      </c>
      <c r="AM2083" s="2" t="b">
        <f t="shared" si="690"/>
        <v>0</v>
      </c>
      <c r="AN2083" s="2" t="b">
        <f t="shared" si="691"/>
        <v>0</v>
      </c>
      <c r="AO2083" s="2" t="b">
        <v>0</v>
      </c>
      <c r="AP2083" s="2" t="b">
        <f t="shared" si="692"/>
        <v>0</v>
      </c>
      <c r="AQ2083" s="2" t="b">
        <v>0</v>
      </c>
      <c r="AR2083" s="2">
        <v>1</v>
      </c>
    </row>
    <row r="2084" spans="1:83" s="2" customFormat="1" ht="30" hidden="1" x14ac:dyDescent="0.25">
      <c r="L2084" s="11" t="s">
        <v>698</v>
      </c>
      <c r="M2084" s="2" t="s">
        <v>699</v>
      </c>
      <c r="N2084" s="2">
        <v>94</v>
      </c>
      <c r="O2084" s="2">
        <v>1</v>
      </c>
      <c r="P2084" s="3">
        <v>39783.450694444444</v>
      </c>
      <c r="Q2084" s="2" t="s">
        <v>11</v>
      </c>
      <c r="R2084" s="2" t="s">
        <v>459</v>
      </c>
      <c r="S2084" s="2" t="s">
        <v>700</v>
      </c>
      <c r="T2084" s="2" t="s">
        <v>701</v>
      </c>
      <c r="U2084" s="2">
        <f t="shared" si="672"/>
        <v>4</v>
      </c>
      <c r="V2084" s="2" t="b">
        <f t="shared" si="673"/>
        <v>1</v>
      </c>
      <c r="W2084" s="17" t="b">
        <f t="shared" si="674"/>
        <v>0</v>
      </c>
      <c r="X2084" s="2" t="b">
        <f t="shared" si="675"/>
        <v>0</v>
      </c>
      <c r="Y2084" s="2" t="b">
        <f t="shared" si="676"/>
        <v>0</v>
      </c>
      <c r="Z2084" s="2" t="b">
        <f t="shared" si="677"/>
        <v>0</v>
      </c>
      <c r="AA2084" s="2" t="b">
        <f t="shared" si="678"/>
        <v>1</v>
      </c>
      <c r="AB2084" s="2" t="b">
        <f t="shared" si="679"/>
        <v>1</v>
      </c>
      <c r="AC2084" s="2" t="b">
        <f t="shared" si="680"/>
        <v>0</v>
      </c>
      <c r="AD2084" s="2" t="b">
        <f t="shared" si="681"/>
        <v>0</v>
      </c>
      <c r="AE2084" s="2" t="b">
        <f t="shared" si="682"/>
        <v>0</v>
      </c>
      <c r="AF2084" s="2" t="b">
        <f t="shared" si="683"/>
        <v>1</v>
      </c>
      <c r="AG2084" s="2" t="b">
        <f t="shared" si="684"/>
        <v>0</v>
      </c>
      <c r="AH2084" s="17" t="b">
        <f t="shared" si="685"/>
        <v>0</v>
      </c>
      <c r="AI2084" s="2" t="b">
        <f t="shared" si="686"/>
        <v>0</v>
      </c>
      <c r="AJ2084" s="2" t="b">
        <f t="shared" si="687"/>
        <v>0</v>
      </c>
      <c r="AK2084" s="2" t="b">
        <f t="shared" si="688"/>
        <v>0</v>
      </c>
      <c r="AL2084" s="2" t="b">
        <f t="shared" si="689"/>
        <v>0</v>
      </c>
      <c r="AM2084" s="2" t="b">
        <f t="shared" si="690"/>
        <v>0</v>
      </c>
      <c r="AN2084" s="2" t="b">
        <f t="shared" si="691"/>
        <v>0</v>
      </c>
      <c r="AO2084" s="2" t="b">
        <v>0</v>
      </c>
      <c r="AP2084" s="2" t="b">
        <f t="shared" si="692"/>
        <v>0</v>
      </c>
      <c r="AQ2084" s="2" t="b">
        <v>0</v>
      </c>
      <c r="AR2084" s="2">
        <v>1</v>
      </c>
      <c r="AS2084" s="2">
        <v>7</v>
      </c>
      <c r="AT2084" s="2">
        <v>8</v>
      </c>
      <c r="AU2084" s="2">
        <v>12</v>
      </c>
      <c r="AV2084" s="2">
        <v>14</v>
      </c>
    </row>
    <row r="2085" spans="1:83" s="2" customFormat="1" ht="30" hidden="1" x14ac:dyDescent="0.25">
      <c r="A2085" s="7"/>
      <c r="L2085" s="11" t="s">
        <v>3685</v>
      </c>
      <c r="M2085" s="2" t="s">
        <v>3686</v>
      </c>
      <c r="N2085" s="2">
        <v>2010</v>
      </c>
      <c r="O2085" s="2">
        <v>1</v>
      </c>
      <c r="P2085" s="4">
        <v>40179</v>
      </c>
      <c r="Q2085" s="2" t="s">
        <v>11</v>
      </c>
      <c r="R2085" s="2" t="s">
        <v>459</v>
      </c>
      <c r="S2085" s="2" t="s">
        <v>3683</v>
      </c>
      <c r="T2085" s="2" t="s">
        <v>3684</v>
      </c>
      <c r="U2085" s="2">
        <f t="shared" si="672"/>
        <v>1</v>
      </c>
      <c r="V2085" s="2" t="b">
        <f t="shared" si="673"/>
        <v>1</v>
      </c>
      <c r="W2085" s="17" t="b">
        <f t="shared" si="674"/>
        <v>0</v>
      </c>
      <c r="X2085" s="2" t="b">
        <f t="shared" si="675"/>
        <v>0</v>
      </c>
      <c r="Y2085" s="2" t="b">
        <f t="shared" si="676"/>
        <v>0</v>
      </c>
      <c r="Z2085" s="2" t="b">
        <f t="shared" si="677"/>
        <v>0</v>
      </c>
      <c r="AA2085" s="2" t="b">
        <f t="shared" si="678"/>
        <v>0</v>
      </c>
      <c r="AB2085" s="2" t="b">
        <f t="shared" si="679"/>
        <v>0</v>
      </c>
      <c r="AC2085" s="2" t="b">
        <f t="shared" si="680"/>
        <v>0</v>
      </c>
      <c r="AD2085" s="2" t="b">
        <f t="shared" si="681"/>
        <v>0</v>
      </c>
      <c r="AE2085" s="2" t="b">
        <f t="shared" si="682"/>
        <v>0</v>
      </c>
      <c r="AF2085" s="2" t="b">
        <f t="shared" si="683"/>
        <v>0</v>
      </c>
      <c r="AG2085" s="2" t="b">
        <f t="shared" si="684"/>
        <v>0</v>
      </c>
      <c r="AH2085" s="17" t="b">
        <f t="shared" si="685"/>
        <v>0</v>
      </c>
      <c r="AI2085" s="2" t="b">
        <f t="shared" si="686"/>
        <v>0</v>
      </c>
      <c r="AJ2085" s="2" t="b">
        <f t="shared" si="687"/>
        <v>0</v>
      </c>
      <c r="AK2085" s="2" t="b">
        <f t="shared" si="688"/>
        <v>0</v>
      </c>
      <c r="AL2085" s="2" t="b">
        <f t="shared" si="689"/>
        <v>0</v>
      </c>
      <c r="AM2085" s="2" t="b">
        <f t="shared" si="690"/>
        <v>0</v>
      </c>
      <c r="AN2085" s="2" t="b">
        <f t="shared" si="691"/>
        <v>0</v>
      </c>
      <c r="AO2085" s="2" t="b">
        <v>0</v>
      </c>
      <c r="AP2085" s="2" t="b">
        <f t="shared" si="692"/>
        <v>0</v>
      </c>
      <c r="AQ2085" s="2" t="b">
        <v>0</v>
      </c>
      <c r="AR2085" s="2">
        <v>1</v>
      </c>
    </row>
    <row r="2086" spans="1:83" s="2" customFormat="1" ht="30" hidden="1" x14ac:dyDescent="0.25">
      <c r="L2086" s="11" t="s">
        <v>18</v>
      </c>
      <c r="M2086" s="2" t="s">
        <v>19</v>
      </c>
      <c r="N2086" s="2">
        <v>2017</v>
      </c>
      <c r="O2086" s="2">
        <v>1</v>
      </c>
      <c r="P2086" s="4">
        <v>42736</v>
      </c>
      <c r="Q2086" s="2" t="s">
        <v>11</v>
      </c>
      <c r="R2086" s="2" t="s">
        <v>9</v>
      </c>
      <c r="S2086" s="2" t="s">
        <v>20</v>
      </c>
      <c r="T2086" s="2" t="s">
        <v>13</v>
      </c>
      <c r="U2086" s="2">
        <f t="shared" si="672"/>
        <v>1</v>
      </c>
      <c r="V2086" s="2" t="b">
        <f t="shared" si="673"/>
        <v>1</v>
      </c>
      <c r="W2086" s="17" t="b">
        <f t="shared" si="674"/>
        <v>0</v>
      </c>
      <c r="X2086" s="2" t="b">
        <f t="shared" si="675"/>
        <v>0</v>
      </c>
      <c r="Y2086" s="2" t="b">
        <f t="shared" si="676"/>
        <v>0</v>
      </c>
      <c r="Z2086" s="2" t="b">
        <f t="shared" si="677"/>
        <v>0</v>
      </c>
      <c r="AA2086" s="2" t="b">
        <f t="shared" si="678"/>
        <v>0</v>
      </c>
      <c r="AB2086" s="2" t="b">
        <f t="shared" si="679"/>
        <v>0</v>
      </c>
      <c r="AC2086" s="2" t="b">
        <f t="shared" si="680"/>
        <v>0</v>
      </c>
      <c r="AD2086" s="2" t="b">
        <f t="shared" si="681"/>
        <v>0</v>
      </c>
      <c r="AE2086" s="2" t="b">
        <f t="shared" si="682"/>
        <v>0</v>
      </c>
      <c r="AF2086" s="2" t="b">
        <f t="shared" si="683"/>
        <v>0</v>
      </c>
      <c r="AG2086" s="2" t="b">
        <f t="shared" si="684"/>
        <v>0</v>
      </c>
      <c r="AH2086" s="17" t="b">
        <f t="shared" si="685"/>
        <v>0</v>
      </c>
      <c r="AI2086" s="2" t="b">
        <f t="shared" si="686"/>
        <v>0</v>
      </c>
      <c r="AJ2086" s="2" t="b">
        <f t="shared" si="687"/>
        <v>0</v>
      </c>
      <c r="AK2086" s="2" t="b">
        <f t="shared" si="688"/>
        <v>0</v>
      </c>
      <c r="AL2086" s="2" t="b">
        <f t="shared" si="689"/>
        <v>0</v>
      </c>
      <c r="AM2086" s="2" t="b">
        <f t="shared" si="690"/>
        <v>0</v>
      </c>
      <c r="AN2086" s="2" t="b">
        <f t="shared" si="691"/>
        <v>0</v>
      </c>
      <c r="AO2086" s="2" t="b">
        <v>0</v>
      </c>
      <c r="AP2086" s="2" t="b">
        <f t="shared" si="692"/>
        <v>0</v>
      </c>
      <c r="AQ2086" s="2" t="b">
        <v>0</v>
      </c>
      <c r="AR2086" s="2">
        <v>1</v>
      </c>
      <c r="BM2086" s="7"/>
      <c r="BN2086" s="7"/>
      <c r="BO2086" s="7"/>
      <c r="BQ2086" s="7"/>
      <c r="BR2086" s="7"/>
      <c r="BS2086" s="7"/>
      <c r="BT2086" s="7"/>
      <c r="BU2086" s="7"/>
      <c r="BV2086" s="7"/>
      <c r="BW2086" s="7"/>
      <c r="BX2086" s="7"/>
      <c r="BY2086" s="7"/>
      <c r="BZ2086" s="7"/>
      <c r="CA2086" s="7"/>
      <c r="CB2086" s="7"/>
      <c r="CC2086" s="7"/>
      <c r="CD2086" s="7"/>
      <c r="CE2086" s="7"/>
    </row>
    <row r="2087" spans="1:83" s="2" customFormat="1" hidden="1" x14ac:dyDescent="0.25">
      <c r="A2087" s="7"/>
      <c r="L2087" s="11" t="s">
        <v>4607</v>
      </c>
      <c r="M2087" s="2" t="s">
        <v>4608</v>
      </c>
      <c r="N2087" s="2">
        <v>2014</v>
      </c>
      <c r="O2087" s="2">
        <v>1</v>
      </c>
      <c r="P2087" s="4">
        <v>41640</v>
      </c>
      <c r="Q2087" s="2" t="s">
        <v>11</v>
      </c>
      <c r="R2087" s="2" t="s">
        <v>459</v>
      </c>
      <c r="S2087" s="2" t="s">
        <v>4609</v>
      </c>
      <c r="T2087" s="2" t="s">
        <v>480</v>
      </c>
      <c r="U2087" s="2">
        <f t="shared" si="672"/>
        <v>1</v>
      </c>
      <c r="V2087" s="2" t="b">
        <f t="shared" si="673"/>
        <v>1</v>
      </c>
      <c r="W2087" s="17" t="b">
        <f t="shared" si="674"/>
        <v>0</v>
      </c>
      <c r="X2087" s="2" t="b">
        <f t="shared" si="675"/>
        <v>0</v>
      </c>
      <c r="Y2087" s="2" t="b">
        <f t="shared" si="676"/>
        <v>0</v>
      </c>
      <c r="Z2087" s="2" t="b">
        <f t="shared" si="677"/>
        <v>0</v>
      </c>
      <c r="AA2087" s="2" t="b">
        <f t="shared" si="678"/>
        <v>0</v>
      </c>
      <c r="AB2087" s="2" t="b">
        <f t="shared" si="679"/>
        <v>0</v>
      </c>
      <c r="AC2087" s="2" t="b">
        <f t="shared" si="680"/>
        <v>0</v>
      </c>
      <c r="AD2087" s="2" t="b">
        <f t="shared" si="681"/>
        <v>0</v>
      </c>
      <c r="AE2087" s="2" t="b">
        <f t="shared" si="682"/>
        <v>0</v>
      </c>
      <c r="AF2087" s="2" t="b">
        <f t="shared" si="683"/>
        <v>0</v>
      </c>
      <c r="AG2087" s="2" t="b">
        <f t="shared" si="684"/>
        <v>0</v>
      </c>
      <c r="AH2087" s="17" t="b">
        <f t="shared" si="685"/>
        <v>0</v>
      </c>
      <c r="AI2087" s="2" t="b">
        <f t="shared" si="686"/>
        <v>0</v>
      </c>
      <c r="AJ2087" s="2" t="b">
        <f t="shared" si="687"/>
        <v>0</v>
      </c>
      <c r="AK2087" s="2" t="b">
        <f t="shared" si="688"/>
        <v>0</v>
      </c>
      <c r="AL2087" s="2" t="b">
        <f t="shared" si="689"/>
        <v>0</v>
      </c>
      <c r="AM2087" s="2" t="b">
        <f t="shared" si="690"/>
        <v>0</v>
      </c>
      <c r="AN2087" s="2" t="b">
        <f t="shared" si="691"/>
        <v>0</v>
      </c>
      <c r="AO2087" s="2" t="b">
        <v>0</v>
      </c>
      <c r="AP2087" s="2" t="b">
        <f t="shared" si="692"/>
        <v>0</v>
      </c>
      <c r="AQ2087" s="2" t="b">
        <v>0</v>
      </c>
      <c r="AR2087" s="2">
        <v>1</v>
      </c>
      <c r="BQ2087" s="7"/>
      <c r="BR2087" s="7"/>
      <c r="BS2087" s="7"/>
      <c r="BT2087" s="7"/>
      <c r="BU2087" s="7"/>
      <c r="BV2087" s="7"/>
      <c r="BW2087" s="7"/>
      <c r="BX2087" s="7"/>
      <c r="BY2087" s="7"/>
      <c r="BZ2087" s="7"/>
      <c r="CA2087" s="7"/>
      <c r="CB2087" s="7"/>
      <c r="CC2087" s="7"/>
      <c r="CD2087" s="7"/>
      <c r="CE2087" s="7"/>
    </row>
    <row r="2088" spans="1:83" s="2" customFormat="1" hidden="1" x14ac:dyDescent="0.25">
      <c r="A2088" s="7"/>
      <c r="L2088" s="11" t="s">
        <v>4064</v>
      </c>
      <c r="M2088" s="2" t="s">
        <v>4065</v>
      </c>
      <c r="N2088" s="7">
        <v>60</v>
      </c>
      <c r="O2088" s="7">
        <v>6</v>
      </c>
      <c r="P2088" s="8">
        <v>41548.54583333333</v>
      </c>
      <c r="Q2088" s="7" t="s">
        <v>11</v>
      </c>
      <c r="R2088" s="7" t="s">
        <v>459</v>
      </c>
      <c r="S2088" s="7" t="s">
        <v>4066</v>
      </c>
      <c r="T2088" s="7" t="s">
        <v>4067</v>
      </c>
      <c r="U2088" s="2">
        <f t="shared" si="672"/>
        <v>0</v>
      </c>
      <c r="V2088" s="2" t="b">
        <f t="shared" si="673"/>
        <v>0</v>
      </c>
      <c r="W2088" s="17" t="b">
        <f t="shared" si="674"/>
        <v>0</v>
      </c>
      <c r="X2088" s="2" t="b">
        <f t="shared" si="675"/>
        <v>0</v>
      </c>
      <c r="Y2088" s="2" t="b">
        <f t="shared" si="676"/>
        <v>0</v>
      </c>
      <c r="Z2088" s="2" t="b">
        <f t="shared" si="677"/>
        <v>0</v>
      </c>
      <c r="AA2088" s="2" t="b">
        <f t="shared" si="678"/>
        <v>0</v>
      </c>
      <c r="AB2088" s="2" t="b">
        <f t="shared" si="679"/>
        <v>0</v>
      </c>
      <c r="AC2088" s="2" t="b">
        <f t="shared" si="680"/>
        <v>0</v>
      </c>
      <c r="AD2088" s="2" t="b">
        <f t="shared" si="681"/>
        <v>0</v>
      </c>
      <c r="AE2088" s="2" t="b">
        <f t="shared" si="682"/>
        <v>0</v>
      </c>
      <c r="AF2088" s="2" t="b">
        <f t="shared" si="683"/>
        <v>0</v>
      </c>
      <c r="AG2088" s="2" t="b">
        <f t="shared" si="684"/>
        <v>0</v>
      </c>
      <c r="AH2088" s="17" t="b">
        <f t="shared" si="685"/>
        <v>0</v>
      </c>
      <c r="AI2088" s="2" t="b">
        <f t="shared" si="686"/>
        <v>0</v>
      </c>
      <c r="AJ2088" s="2" t="b">
        <f t="shared" si="687"/>
        <v>0</v>
      </c>
      <c r="AK2088" s="2" t="b">
        <f t="shared" si="688"/>
        <v>0</v>
      </c>
      <c r="AL2088" s="2" t="b">
        <f t="shared" si="689"/>
        <v>0</v>
      </c>
      <c r="AM2088" s="2" t="b">
        <f t="shared" si="690"/>
        <v>0</v>
      </c>
      <c r="AN2088" s="2" t="b">
        <f t="shared" si="691"/>
        <v>0</v>
      </c>
      <c r="AO2088" s="2" t="b">
        <v>0</v>
      </c>
      <c r="AP2088" s="2" t="b">
        <f t="shared" si="692"/>
        <v>0</v>
      </c>
      <c r="AQ2088" s="2" t="b">
        <v>0</v>
      </c>
      <c r="AR2088" s="7" t="s">
        <v>5615</v>
      </c>
      <c r="AS2088" s="7"/>
      <c r="AT2088" s="7"/>
      <c r="AU2088" s="7"/>
      <c r="AV2088" s="7"/>
      <c r="AW2088" s="7"/>
      <c r="AX2088" s="7"/>
      <c r="AY2088" s="7"/>
      <c r="AZ2088" s="7"/>
      <c r="BA2088" s="7"/>
      <c r="BB2088" s="7"/>
      <c r="BC2088" s="7"/>
      <c r="BD2088" s="7"/>
      <c r="BE2088" s="7"/>
      <c r="BF2088" s="7"/>
      <c r="BG2088" s="7"/>
      <c r="BH2088" s="7"/>
      <c r="BI2088" s="7"/>
      <c r="BJ2088" s="7"/>
      <c r="BK2088" s="7"/>
      <c r="BL2088" s="7"/>
    </row>
    <row r="2089" spans="1:83" s="2" customFormat="1" ht="28.5" hidden="1" x14ac:dyDescent="0.25">
      <c r="L2089" s="15">
        <v>95930458</v>
      </c>
      <c r="M2089" s="12" t="s">
        <v>5595</v>
      </c>
      <c r="Q2089" s="13" t="s">
        <v>5439</v>
      </c>
      <c r="R2089" s="2" t="s">
        <v>5440</v>
      </c>
      <c r="T2089" s="13" t="s">
        <v>5443</v>
      </c>
      <c r="U2089" s="2">
        <f t="shared" si="672"/>
        <v>1</v>
      </c>
      <c r="V2089" s="2" t="b">
        <f t="shared" si="673"/>
        <v>1</v>
      </c>
      <c r="W2089" s="17" t="b">
        <f t="shared" si="674"/>
        <v>0</v>
      </c>
      <c r="X2089" s="2" t="b">
        <f t="shared" si="675"/>
        <v>0</v>
      </c>
      <c r="Y2089" s="2" t="b">
        <f t="shared" si="676"/>
        <v>0</v>
      </c>
      <c r="Z2089" s="2" t="b">
        <f t="shared" si="677"/>
        <v>0</v>
      </c>
      <c r="AA2089" s="2" t="b">
        <f t="shared" si="678"/>
        <v>0</v>
      </c>
      <c r="AB2089" s="2" t="b">
        <f t="shared" si="679"/>
        <v>0</v>
      </c>
      <c r="AC2089" s="2" t="b">
        <f t="shared" si="680"/>
        <v>0</v>
      </c>
      <c r="AD2089" s="2" t="b">
        <f t="shared" si="681"/>
        <v>0</v>
      </c>
      <c r="AE2089" s="2" t="b">
        <f t="shared" si="682"/>
        <v>0</v>
      </c>
      <c r="AF2089" s="2" t="b">
        <f t="shared" si="683"/>
        <v>0</v>
      </c>
      <c r="AG2089" s="2" t="b">
        <f t="shared" si="684"/>
        <v>0</v>
      </c>
      <c r="AH2089" s="17" t="b">
        <f t="shared" si="685"/>
        <v>0</v>
      </c>
      <c r="AI2089" s="2" t="b">
        <f t="shared" si="686"/>
        <v>0</v>
      </c>
      <c r="AJ2089" s="2" t="b">
        <f t="shared" si="687"/>
        <v>0</v>
      </c>
      <c r="AK2089" s="2" t="b">
        <f t="shared" si="688"/>
        <v>0</v>
      </c>
      <c r="AL2089" s="2" t="b">
        <f t="shared" si="689"/>
        <v>0</v>
      </c>
      <c r="AM2089" s="2" t="b">
        <f t="shared" si="690"/>
        <v>0</v>
      </c>
      <c r="AN2089" s="2" t="b">
        <f t="shared" si="691"/>
        <v>0</v>
      </c>
      <c r="AO2089" s="2" t="b">
        <v>0</v>
      </c>
      <c r="AP2089" s="2" t="b">
        <f t="shared" si="692"/>
        <v>0</v>
      </c>
      <c r="AQ2089" s="41" t="b">
        <v>0</v>
      </c>
      <c r="AR2089" s="2">
        <v>1</v>
      </c>
      <c r="BM2089" s="5"/>
      <c r="BN2089" s="5"/>
      <c r="BO2089" s="5"/>
    </row>
    <row r="2090" spans="1:83" s="2" customFormat="1" ht="30" hidden="1" x14ac:dyDescent="0.25">
      <c r="L2090" s="11" t="s">
        <v>124</v>
      </c>
      <c r="M2090" s="2" t="s">
        <v>125</v>
      </c>
      <c r="N2090" s="2">
        <v>23</v>
      </c>
      <c r="O2090" s="2">
        <v>1</v>
      </c>
      <c r="P2090" s="3">
        <v>41776.345833333333</v>
      </c>
      <c r="Q2090" s="2" t="s">
        <v>11</v>
      </c>
      <c r="R2090" s="2" t="s">
        <v>9</v>
      </c>
      <c r="S2090" s="2" t="s">
        <v>126</v>
      </c>
      <c r="T2090" s="2" t="s">
        <v>13</v>
      </c>
      <c r="U2090" s="2">
        <f t="shared" si="672"/>
        <v>0</v>
      </c>
      <c r="V2090" s="2" t="b">
        <f t="shared" si="673"/>
        <v>0</v>
      </c>
      <c r="W2090" s="17" t="b">
        <f t="shared" si="674"/>
        <v>0</v>
      </c>
      <c r="X2090" s="2" t="b">
        <f t="shared" si="675"/>
        <v>0</v>
      </c>
      <c r="Y2090" s="2" t="b">
        <f t="shared" si="676"/>
        <v>0</v>
      </c>
      <c r="Z2090" s="2" t="b">
        <f t="shared" si="677"/>
        <v>0</v>
      </c>
      <c r="AA2090" s="2" t="b">
        <f t="shared" si="678"/>
        <v>0</v>
      </c>
      <c r="AB2090" s="2" t="b">
        <f t="shared" si="679"/>
        <v>0</v>
      </c>
      <c r="AC2090" s="2" t="b">
        <f t="shared" si="680"/>
        <v>0</v>
      </c>
      <c r="AD2090" s="2" t="b">
        <f t="shared" si="681"/>
        <v>0</v>
      </c>
      <c r="AE2090" s="2" t="b">
        <f t="shared" si="682"/>
        <v>0</v>
      </c>
      <c r="AF2090" s="2" t="b">
        <f t="shared" si="683"/>
        <v>0</v>
      </c>
      <c r="AG2090" s="2" t="b">
        <f t="shared" si="684"/>
        <v>0</v>
      </c>
      <c r="AH2090" s="17" t="b">
        <f t="shared" si="685"/>
        <v>0</v>
      </c>
      <c r="AI2090" s="2" t="b">
        <f t="shared" si="686"/>
        <v>0</v>
      </c>
      <c r="AJ2090" s="2" t="b">
        <f t="shared" si="687"/>
        <v>0</v>
      </c>
      <c r="AK2090" s="2" t="b">
        <f t="shared" si="688"/>
        <v>0</v>
      </c>
      <c r="AL2090" s="2" t="b">
        <f t="shared" si="689"/>
        <v>0</v>
      </c>
      <c r="AM2090" s="2" t="b">
        <f t="shared" si="690"/>
        <v>0</v>
      </c>
      <c r="AN2090" s="2" t="b">
        <f t="shared" si="691"/>
        <v>0</v>
      </c>
      <c r="AO2090" s="2" t="b">
        <v>0</v>
      </c>
      <c r="AP2090" s="2" t="b">
        <f t="shared" si="692"/>
        <v>0</v>
      </c>
      <c r="AQ2090" s="2" t="b">
        <v>0</v>
      </c>
      <c r="AR2090" s="2" t="s">
        <v>5615</v>
      </c>
      <c r="AS2090" s="2">
        <v>26</v>
      </c>
      <c r="BM2090" s="7"/>
      <c r="BN2090" s="7"/>
      <c r="BO2090" s="7"/>
    </row>
    <row r="2091" spans="1:83" s="2" customFormat="1" hidden="1" x14ac:dyDescent="0.25">
      <c r="A2091" s="7"/>
      <c r="L2091" s="11" t="s">
        <v>4616</v>
      </c>
      <c r="M2091" s="2" t="s">
        <v>4617</v>
      </c>
      <c r="N2091" s="2">
        <v>41</v>
      </c>
      <c r="O2091" s="2">
        <v>2</v>
      </c>
      <c r="P2091" s="3">
        <v>41000.63958333333</v>
      </c>
      <c r="Q2091" s="2" t="s">
        <v>656</v>
      </c>
      <c r="R2091" s="2" t="s">
        <v>459</v>
      </c>
      <c r="S2091" s="2" t="s">
        <v>4618</v>
      </c>
      <c r="T2091" s="2" t="s">
        <v>480</v>
      </c>
      <c r="U2091" s="2">
        <f t="shared" si="672"/>
        <v>3</v>
      </c>
      <c r="V2091" s="2" t="b">
        <f t="shared" si="673"/>
        <v>1</v>
      </c>
      <c r="W2091" s="17" t="b">
        <f t="shared" si="674"/>
        <v>0</v>
      </c>
      <c r="X2091" s="2" t="b">
        <f t="shared" si="675"/>
        <v>1</v>
      </c>
      <c r="Y2091" s="2" t="b">
        <f t="shared" si="676"/>
        <v>0</v>
      </c>
      <c r="Z2091" s="2" t="b">
        <f t="shared" si="677"/>
        <v>0</v>
      </c>
      <c r="AA2091" s="2" t="b">
        <f t="shared" si="678"/>
        <v>0</v>
      </c>
      <c r="AB2091" s="2" t="b">
        <f t="shared" si="679"/>
        <v>0</v>
      </c>
      <c r="AC2091" s="2" t="b">
        <f t="shared" si="680"/>
        <v>0</v>
      </c>
      <c r="AD2091" s="2" t="b">
        <f t="shared" si="681"/>
        <v>1</v>
      </c>
      <c r="AE2091" s="2" t="b">
        <f t="shared" si="682"/>
        <v>0</v>
      </c>
      <c r="AF2091" s="2" t="b">
        <f t="shared" si="683"/>
        <v>0</v>
      </c>
      <c r="AG2091" s="2" t="b">
        <f t="shared" si="684"/>
        <v>0</v>
      </c>
      <c r="AH2091" s="17" t="b">
        <f t="shared" si="685"/>
        <v>0</v>
      </c>
      <c r="AI2091" s="2" t="b">
        <f t="shared" si="686"/>
        <v>0</v>
      </c>
      <c r="AJ2091" s="2" t="b">
        <f t="shared" si="687"/>
        <v>0</v>
      </c>
      <c r="AK2091" s="2" t="b">
        <f t="shared" si="688"/>
        <v>0</v>
      </c>
      <c r="AL2091" s="2" t="b">
        <f t="shared" si="689"/>
        <v>0</v>
      </c>
      <c r="AM2091" s="2" t="b">
        <f t="shared" si="690"/>
        <v>0</v>
      </c>
      <c r="AN2091" s="2" t="b">
        <f t="shared" si="691"/>
        <v>0</v>
      </c>
      <c r="AO2091" s="2" t="b">
        <v>0</v>
      </c>
      <c r="AP2091" s="2" t="b">
        <f t="shared" si="692"/>
        <v>0</v>
      </c>
      <c r="AQ2091" s="2" t="b">
        <v>0</v>
      </c>
      <c r="AR2091" s="2">
        <v>1</v>
      </c>
      <c r="AS2091" s="2">
        <v>4</v>
      </c>
      <c r="AT2091" s="2" t="s">
        <v>5615</v>
      </c>
      <c r="AU2091" s="2">
        <v>11</v>
      </c>
      <c r="BQ2091" s="7"/>
      <c r="BR2091" s="7"/>
      <c r="BS2091" s="7"/>
      <c r="BT2091" s="7"/>
      <c r="BU2091" s="7"/>
      <c r="BV2091" s="7"/>
      <c r="BW2091" s="7"/>
      <c r="BX2091" s="7"/>
      <c r="BY2091" s="7"/>
      <c r="BZ2091" s="7"/>
      <c r="CA2091" s="7"/>
      <c r="CB2091" s="7"/>
      <c r="CC2091" s="7"/>
      <c r="CD2091" s="7"/>
      <c r="CE2091" s="7"/>
    </row>
    <row r="2092" spans="1:83" s="2" customFormat="1" hidden="1" x14ac:dyDescent="0.25">
      <c r="A2092" s="7"/>
      <c r="L2092" s="11" t="s">
        <v>654</v>
      </c>
      <c r="M2092" s="2" t="s">
        <v>655</v>
      </c>
      <c r="N2092" s="2">
        <v>1</v>
      </c>
      <c r="O2092" s="2">
        <v>1</v>
      </c>
      <c r="P2092" s="4">
        <v>43647</v>
      </c>
      <c r="Q2092" s="2" t="s">
        <v>656</v>
      </c>
      <c r="R2092" s="2" t="s">
        <v>459</v>
      </c>
      <c r="S2092" s="2" t="s">
        <v>657</v>
      </c>
      <c r="T2092" s="2" t="s">
        <v>658</v>
      </c>
      <c r="U2092" s="2">
        <f t="shared" si="672"/>
        <v>3</v>
      </c>
      <c r="V2092" s="2" t="b">
        <f t="shared" si="673"/>
        <v>1</v>
      </c>
      <c r="W2092" s="17" t="b">
        <f t="shared" si="674"/>
        <v>1</v>
      </c>
      <c r="X2092" s="2" t="b">
        <f t="shared" si="675"/>
        <v>1</v>
      </c>
      <c r="Y2092" s="2" t="b">
        <f t="shared" si="676"/>
        <v>0</v>
      </c>
      <c r="Z2092" s="2" t="b">
        <f t="shared" si="677"/>
        <v>0</v>
      </c>
      <c r="AA2092" s="2" t="b">
        <f t="shared" si="678"/>
        <v>0</v>
      </c>
      <c r="AB2092" s="2" t="b">
        <f t="shared" si="679"/>
        <v>0</v>
      </c>
      <c r="AC2092" s="2" t="b">
        <f t="shared" si="680"/>
        <v>0</v>
      </c>
      <c r="AD2092" s="2" t="b">
        <f t="shared" si="681"/>
        <v>0</v>
      </c>
      <c r="AE2092" s="2" t="b">
        <f t="shared" si="682"/>
        <v>0</v>
      </c>
      <c r="AF2092" s="2" t="b">
        <f t="shared" si="683"/>
        <v>0</v>
      </c>
      <c r="AG2092" s="2" t="b">
        <f t="shared" si="684"/>
        <v>0</v>
      </c>
      <c r="AH2092" s="17" t="b">
        <f t="shared" si="685"/>
        <v>0</v>
      </c>
      <c r="AI2092" s="2" t="b">
        <f t="shared" si="686"/>
        <v>0</v>
      </c>
      <c r="AJ2092" s="2" t="b">
        <f t="shared" si="687"/>
        <v>0</v>
      </c>
      <c r="AK2092" s="2" t="b">
        <f t="shared" si="688"/>
        <v>0</v>
      </c>
      <c r="AL2092" s="2" t="b">
        <f t="shared" si="689"/>
        <v>0</v>
      </c>
      <c r="AM2092" s="2" t="b">
        <f t="shared" si="690"/>
        <v>0</v>
      </c>
      <c r="AN2092" s="2" t="b">
        <f t="shared" si="691"/>
        <v>0</v>
      </c>
      <c r="AO2092" s="2" t="b">
        <v>0</v>
      </c>
      <c r="AP2092" s="2" t="b">
        <f t="shared" si="692"/>
        <v>0</v>
      </c>
      <c r="AQ2092" s="2" t="b">
        <v>0</v>
      </c>
      <c r="AR2092" s="2">
        <v>1</v>
      </c>
      <c r="AS2092" s="2">
        <v>2</v>
      </c>
      <c r="AT2092" s="2">
        <v>4</v>
      </c>
    </row>
    <row r="2093" spans="1:83" s="2" customFormat="1" hidden="1" x14ac:dyDescent="0.25">
      <c r="L2093" s="11" t="s">
        <v>3786</v>
      </c>
      <c r="M2093" s="2" t="s">
        <v>3787</v>
      </c>
      <c r="N2093" s="2">
        <v>26</v>
      </c>
      <c r="O2093" s="2">
        <v>4</v>
      </c>
      <c r="P2093" s="3">
        <v>41913.496527777781</v>
      </c>
      <c r="Q2093" s="2" t="s">
        <v>11</v>
      </c>
      <c r="R2093" s="2" t="s">
        <v>459</v>
      </c>
      <c r="S2093" s="2" t="s">
        <v>3788</v>
      </c>
      <c r="T2093" s="2" t="s">
        <v>774</v>
      </c>
      <c r="U2093" s="2">
        <f t="shared" si="672"/>
        <v>0</v>
      </c>
      <c r="V2093" s="2" t="b">
        <f t="shared" si="673"/>
        <v>0</v>
      </c>
      <c r="W2093" s="17" t="b">
        <f t="shared" si="674"/>
        <v>0</v>
      </c>
      <c r="X2093" s="2" t="b">
        <f t="shared" si="675"/>
        <v>0</v>
      </c>
      <c r="Y2093" s="2" t="b">
        <f t="shared" si="676"/>
        <v>0</v>
      </c>
      <c r="Z2093" s="2" t="b">
        <f t="shared" si="677"/>
        <v>0</v>
      </c>
      <c r="AA2093" s="2" t="b">
        <f t="shared" si="678"/>
        <v>0</v>
      </c>
      <c r="AB2093" s="2" t="b">
        <f t="shared" si="679"/>
        <v>0</v>
      </c>
      <c r="AC2093" s="2" t="b">
        <f t="shared" si="680"/>
        <v>0</v>
      </c>
      <c r="AD2093" s="2" t="b">
        <f t="shared" si="681"/>
        <v>0</v>
      </c>
      <c r="AE2093" s="2" t="b">
        <f t="shared" si="682"/>
        <v>0</v>
      </c>
      <c r="AF2093" s="2" t="b">
        <f t="shared" si="683"/>
        <v>0</v>
      </c>
      <c r="AG2093" s="2" t="b">
        <f t="shared" si="684"/>
        <v>0</v>
      </c>
      <c r="AH2093" s="17" t="b">
        <f t="shared" si="685"/>
        <v>0</v>
      </c>
      <c r="AI2093" s="2" t="b">
        <f t="shared" si="686"/>
        <v>0</v>
      </c>
      <c r="AJ2093" s="2" t="b">
        <f t="shared" si="687"/>
        <v>0</v>
      </c>
      <c r="AK2093" s="2" t="b">
        <f t="shared" si="688"/>
        <v>0</v>
      </c>
      <c r="AL2093" s="2" t="b">
        <f t="shared" si="689"/>
        <v>0</v>
      </c>
      <c r="AM2093" s="2" t="b">
        <f t="shared" si="690"/>
        <v>0</v>
      </c>
      <c r="AN2093" s="2" t="b">
        <f t="shared" si="691"/>
        <v>0</v>
      </c>
      <c r="AO2093" s="2" t="b">
        <v>0</v>
      </c>
      <c r="AP2093" s="2" t="b">
        <f t="shared" si="692"/>
        <v>0</v>
      </c>
      <c r="AQ2093" s="2" t="b">
        <v>0</v>
      </c>
      <c r="AR2093" s="2" t="s">
        <v>5615</v>
      </c>
    </row>
    <row r="2094" spans="1:83" s="2" customFormat="1" ht="60" hidden="1" x14ac:dyDescent="0.25">
      <c r="A2094" s="42" t="s">
        <v>5659</v>
      </c>
      <c r="B2094" s="42" t="s">
        <v>5705</v>
      </c>
      <c r="C2094" s="42" t="s">
        <v>5916</v>
      </c>
      <c r="D2094" s="42" t="s">
        <v>5705</v>
      </c>
      <c r="E2094" s="42"/>
      <c r="F2094" s="42"/>
      <c r="G2094" s="42"/>
      <c r="H2094" s="42"/>
      <c r="I2094" s="59">
        <v>679355644</v>
      </c>
      <c r="J2094" s="42" t="s">
        <v>6458</v>
      </c>
      <c r="K2094" s="42"/>
      <c r="L2094" s="5" t="s">
        <v>3035</v>
      </c>
      <c r="M2094" s="5" t="s">
        <v>3036</v>
      </c>
      <c r="N2094" s="5">
        <v>2</v>
      </c>
      <c r="O2094" s="5">
        <v>1</v>
      </c>
      <c r="P2094" s="10">
        <v>40544.526388888888</v>
      </c>
      <c r="Q2094" s="5" t="s">
        <v>11</v>
      </c>
      <c r="R2094" s="5" t="s">
        <v>459</v>
      </c>
      <c r="S2094" s="5" t="s">
        <v>3037</v>
      </c>
      <c r="T2094" s="5" t="s">
        <v>759</v>
      </c>
      <c r="U2094" s="5">
        <f t="shared" si="672"/>
        <v>4</v>
      </c>
      <c r="V2094" s="5" t="b">
        <f t="shared" si="673"/>
        <v>1</v>
      </c>
      <c r="W2094" s="51" t="b">
        <f t="shared" si="674"/>
        <v>0</v>
      </c>
      <c r="X2094" s="5" t="b">
        <f t="shared" si="675"/>
        <v>1</v>
      </c>
      <c r="Y2094" s="5" t="b">
        <f t="shared" si="676"/>
        <v>0</v>
      </c>
      <c r="Z2094" s="5" t="b">
        <f t="shared" si="677"/>
        <v>0</v>
      </c>
      <c r="AA2094" s="5" t="b">
        <f t="shared" si="678"/>
        <v>0</v>
      </c>
      <c r="AB2094" s="5" t="b">
        <f t="shared" si="679"/>
        <v>0</v>
      </c>
      <c r="AC2094" s="5" t="b">
        <f t="shared" si="680"/>
        <v>0</v>
      </c>
      <c r="AD2094" s="5" t="b">
        <f t="shared" si="681"/>
        <v>0</v>
      </c>
      <c r="AE2094" s="5" t="b">
        <f t="shared" si="682"/>
        <v>0</v>
      </c>
      <c r="AF2094" s="5" t="b">
        <f t="shared" si="683"/>
        <v>0</v>
      </c>
      <c r="AG2094" s="5" t="b">
        <f t="shared" si="684"/>
        <v>0</v>
      </c>
      <c r="AH2094" s="51" t="b">
        <f t="shared" si="685"/>
        <v>0</v>
      </c>
      <c r="AI2094" s="5" t="b">
        <f t="shared" si="686"/>
        <v>1</v>
      </c>
      <c r="AJ2094" s="5" t="b">
        <f t="shared" si="687"/>
        <v>0</v>
      </c>
      <c r="AK2094" s="5" t="b">
        <f t="shared" si="688"/>
        <v>0</v>
      </c>
      <c r="AL2094" s="5" t="b">
        <f t="shared" si="689"/>
        <v>0</v>
      </c>
      <c r="AM2094" s="5" t="b">
        <f t="shared" si="690"/>
        <v>0</v>
      </c>
      <c r="AN2094" s="5" t="b">
        <f t="shared" si="691"/>
        <v>1</v>
      </c>
      <c r="AO2094" s="5" t="b">
        <v>0</v>
      </c>
      <c r="AP2094" s="5" t="b">
        <f t="shared" si="692"/>
        <v>0</v>
      </c>
      <c r="AQ2094" s="5" t="b">
        <v>0</v>
      </c>
      <c r="AR2094" s="2">
        <v>1</v>
      </c>
      <c r="AS2094" s="2">
        <v>4</v>
      </c>
      <c r="AT2094" s="2">
        <v>20</v>
      </c>
      <c r="AU2094" s="2">
        <v>48</v>
      </c>
    </row>
    <row r="2095" spans="1:83" s="2" customFormat="1" hidden="1" x14ac:dyDescent="0.25">
      <c r="L2095" s="11" t="s">
        <v>5121</v>
      </c>
      <c r="M2095" s="2" t="s">
        <v>5122</v>
      </c>
      <c r="N2095" s="2">
        <v>1</v>
      </c>
      <c r="O2095" s="2">
        <v>6</v>
      </c>
      <c r="P2095" s="3">
        <v>41743.599305555559</v>
      </c>
      <c r="Q2095" s="2" t="s">
        <v>4778</v>
      </c>
      <c r="R2095" s="2" t="s">
        <v>4779</v>
      </c>
      <c r="S2095" s="2" t="s">
        <v>5120</v>
      </c>
      <c r="T2095" s="2" t="s">
        <v>4781</v>
      </c>
      <c r="U2095" s="2">
        <f t="shared" si="672"/>
        <v>2</v>
      </c>
      <c r="V2095" s="2" t="b">
        <f t="shared" si="673"/>
        <v>1</v>
      </c>
      <c r="W2095" s="17" t="b">
        <f t="shared" si="674"/>
        <v>0</v>
      </c>
      <c r="X2095" s="2" t="b">
        <f t="shared" si="675"/>
        <v>0</v>
      </c>
      <c r="Y2095" s="2" t="b">
        <f t="shared" si="676"/>
        <v>0</v>
      </c>
      <c r="Z2095" s="2" t="b">
        <f t="shared" si="677"/>
        <v>0</v>
      </c>
      <c r="AA2095" s="2" t="b">
        <f t="shared" si="678"/>
        <v>1</v>
      </c>
      <c r="AB2095" s="2" t="b">
        <f t="shared" si="679"/>
        <v>0</v>
      </c>
      <c r="AC2095" s="2" t="b">
        <f t="shared" si="680"/>
        <v>0</v>
      </c>
      <c r="AD2095" s="2" t="b">
        <f t="shared" si="681"/>
        <v>0</v>
      </c>
      <c r="AE2095" s="2" t="b">
        <f t="shared" si="682"/>
        <v>0</v>
      </c>
      <c r="AF2095" s="2" t="b">
        <f t="shared" si="683"/>
        <v>0</v>
      </c>
      <c r="AG2095" s="2" t="b">
        <f t="shared" si="684"/>
        <v>0</v>
      </c>
      <c r="AH2095" s="17" t="b">
        <f t="shared" si="685"/>
        <v>0</v>
      </c>
      <c r="AI2095" s="2" t="b">
        <f t="shared" si="686"/>
        <v>0</v>
      </c>
      <c r="AJ2095" s="2" t="b">
        <f t="shared" si="687"/>
        <v>0</v>
      </c>
      <c r="AK2095" s="2" t="b">
        <f t="shared" si="688"/>
        <v>0</v>
      </c>
      <c r="AL2095" s="2" t="b">
        <f t="shared" si="689"/>
        <v>0</v>
      </c>
      <c r="AM2095" s="2" t="b">
        <f t="shared" si="690"/>
        <v>0</v>
      </c>
      <c r="AN2095" s="2" t="b">
        <f t="shared" si="691"/>
        <v>0</v>
      </c>
      <c r="AO2095" s="2" t="b">
        <v>0</v>
      </c>
      <c r="AP2095" s="2" t="b">
        <f t="shared" si="692"/>
        <v>0</v>
      </c>
      <c r="AQ2095" s="2" t="b">
        <v>0</v>
      </c>
      <c r="AR2095" s="2">
        <v>1</v>
      </c>
      <c r="AS2095" s="2">
        <v>7</v>
      </c>
      <c r="AT2095" s="2" t="s">
        <v>5615</v>
      </c>
      <c r="BP2095" s="7"/>
    </row>
    <row r="2096" spans="1:83" s="2" customFormat="1" ht="42.75" hidden="1" x14ac:dyDescent="0.25">
      <c r="L2096" s="15">
        <v>2018306000</v>
      </c>
      <c r="M2096" s="12" t="s">
        <v>5596</v>
      </c>
      <c r="Q2096" s="13" t="s">
        <v>5439</v>
      </c>
      <c r="R2096" s="2" t="s">
        <v>5440</v>
      </c>
      <c r="T2096" s="13" t="s">
        <v>5443</v>
      </c>
      <c r="U2096" s="2">
        <f t="shared" si="672"/>
        <v>0</v>
      </c>
      <c r="V2096" s="2" t="b">
        <f t="shared" si="673"/>
        <v>0</v>
      </c>
      <c r="W2096" s="17" t="b">
        <f t="shared" si="674"/>
        <v>0</v>
      </c>
      <c r="X2096" s="2" t="b">
        <f t="shared" si="675"/>
        <v>0</v>
      </c>
      <c r="Y2096" s="2" t="b">
        <f t="shared" si="676"/>
        <v>0</v>
      </c>
      <c r="Z2096" s="2" t="b">
        <f t="shared" si="677"/>
        <v>0</v>
      </c>
      <c r="AA2096" s="2" t="b">
        <f t="shared" si="678"/>
        <v>0</v>
      </c>
      <c r="AB2096" s="2" t="b">
        <f t="shared" si="679"/>
        <v>0</v>
      </c>
      <c r="AC2096" s="2" t="b">
        <f t="shared" si="680"/>
        <v>0</v>
      </c>
      <c r="AD2096" s="2" t="b">
        <f t="shared" si="681"/>
        <v>0</v>
      </c>
      <c r="AE2096" s="2" t="b">
        <f t="shared" si="682"/>
        <v>0</v>
      </c>
      <c r="AF2096" s="2" t="b">
        <f t="shared" si="683"/>
        <v>0</v>
      </c>
      <c r="AG2096" s="2" t="b">
        <f t="shared" si="684"/>
        <v>0</v>
      </c>
      <c r="AH2096" s="17" t="b">
        <f t="shared" si="685"/>
        <v>0</v>
      </c>
      <c r="AI2096" s="2" t="b">
        <f t="shared" si="686"/>
        <v>0</v>
      </c>
      <c r="AJ2096" s="2" t="b">
        <f t="shared" si="687"/>
        <v>0</v>
      </c>
      <c r="AK2096" s="2" t="b">
        <f t="shared" si="688"/>
        <v>0</v>
      </c>
      <c r="AL2096" s="2" t="b">
        <f t="shared" si="689"/>
        <v>0</v>
      </c>
      <c r="AM2096" s="2" t="b">
        <f t="shared" si="690"/>
        <v>0</v>
      </c>
      <c r="AN2096" s="2" t="b">
        <f t="shared" si="691"/>
        <v>0</v>
      </c>
      <c r="AO2096" s="2" t="b">
        <v>0</v>
      </c>
      <c r="AP2096" s="2" t="b">
        <f t="shared" si="692"/>
        <v>0</v>
      </c>
      <c r="AQ2096" s="41" t="b">
        <v>0</v>
      </c>
      <c r="AR2096" s="13" t="s">
        <v>5540</v>
      </c>
      <c r="BQ2096" s="7"/>
      <c r="BR2096" s="7"/>
      <c r="BS2096" s="7"/>
      <c r="BT2096" s="7"/>
      <c r="BU2096" s="7"/>
      <c r="BV2096" s="7"/>
      <c r="BW2096" s="7"/>
      <c r="BX2096" s="7"/>
      <c r="BY2096" s="7"/>
      <c r="BZ2096" s="7"/>
      <c r="CA2096" s="7"/>
      <c r="CB2096" s="7"/>
      <c r="CC2096" s="7"/>
      <c r="CD2096" s="7"/>
      <c r="CE2096" s="7"/>
    </row>
    <row r="2097" spans="1:84" s="84" customFormat="1" ht="75" x14ac:dyDescent="0.25">
      <c r="A2097" s="75" t="s">
        <v>5670</v>
      </c>
      <c r="B2097" s="75" t="s">
        <v>5705</v>
      </c>
      <c r="C2097" s="75"/>
      <c r="D2097" s="90" t="s">
        <v>5693</v>
      </c>
      <c r="E2097" s="90" t="s">
        <v>5807</v>
      </c>
      <c r="F2097" s="90" t="s">
        <v>5693</v>
      </c>
      <c r="G2097" s="91" t="s">
        <v>5808</v>
      </c>
      <c r="H2097" s="90" t="s">
        <v>5809</v>
      </c>
      <c r="I2097" s="90" t="s">
        <v>5810</v>
      </c>
      <c r="J2097" s="90"/>
      <c r="K2097" s="75"/>
      <c r="L2097" s="90" t="s">
        <v>3315</v>
      </c>
      <c r="M2097" s="90" t="s">
        <v>3316</v>
      </c>
      <c r="N2097" s="90">
        <v>2015</v>
      </c>
      <c r="O2097" s="90">
        <v>1</v>
      </c>
      <c r="P2097" s="93">
        <v>42005</v>
      </c>
      <c r="Q2097" s="90" t="s">
        <v>11</v>
      </c>
      <c r="R2097" s="90" t="s">
        <v>459</v>
      </c>
      <c r="S2097" s="90" t="s">
        <v>3317</v>
      </c>
      <c r="T2097" s="90" t="s">
        <v>484</v>
      </c>
      <c r="U2097" s="90">
        <f t="shared" si="672"/>
        <v>6</v>
      </c>
      <c r="V2097" s="90" t="b">
        <f t="shared" si="673"/>
        <v>1</v>
      </c>
      <c r="W2097" s="90" t="b">
        <f t="shared" si="674"/>
        <v>1</v>
      </c>
      <c r="X2097" s="90" t="b">
        <f t="shared" si="675"/>
        <v>1</v>
      </c>
      <c r="Y2097" s="90" t="b">
        <f t="shared" si="676"/>
        <v>0</v>
      </c>
      <c r="Z2097" s="90" t="b">
        <f t="shared" si="677"/>
        <v>1</v>
      </c>
      <c r="AA2097" s="90" t="b">
        <f t="shared" si="678"/>
        <v>0</v>
      </c>
      <c r="AB2097" s="90" t="b">
        <f t="shared" si="679"/>
        <v>0</v>
      </c>
      <c r="AC2097" s="90" t="b">
        <f t="shared" si="680"/>
        <v>0</v>
      </c>
      <c r="AD2097" s="90" t="b">
        <f t="shared" si="681"/>
        <v>1</v>
      </c>
      <c r="AE2097" s="90" t="b">
        <f t="shared" si="682"/>
        <v>0</v>
      </c>
      <c r="AF2097" s="90" t="b">
        <f t="shared" si="683"/>
        <v>0</v>
      </c>
      <c r="AG2097" s="90" t="b">
        <f t="shared" si="684"/>
        <v>1</v>
      </c>
      <c r="AH2097" s="90" t="b">
        <f t="shared" si="685"/>
        <v>0</v>
      </c>
      <c r="AI2097" s="90" t="b">
        <f t="shared" si="686"/>
        <v>0</v>
      </c>
      <c r="AJ2097" s="90" t="b">
        <f t="shared" si="687"/>
        <v>0</v>
      </c>
      <c r="AK2097" s="90" t="b">
        <f t="shared" si="688"/>
        <v>0</v>
      </c>
      <c r="AL2097" s="90" t="b">
        <f t="shared" si="689"/>
        <v>0</v>
      </c>
      <c r="AM2097" s="90" t="b">
        <f t="shared" si="690"/>
        <v>0</v>
      </c>
      <c r="AN2097" s="90" t="b">
        <f t="shared" si="691"/>
        <v>0</v>
      </c>
      <c r="AO2097" s="90" t="b">
        <v>0</v>
      </c>
      <c r="AP2097" s="90" t="b">
        <f t="shared" si="692"/>
        <v>0</v>
      </c>
      <c r="AQ2097" s="90" t="b">
        <v>0</v>
      </c>
      <c r="AR2097" s="7">
        <v>1</v>
      </c>
      <c r="AS2097" s="7">
        <v>2</v>
      </c>
      <c r="AT2097" s="7">
        <v>3</v>
      </c>
      <c r="AU2097" s="7">
        <v>4</v>
      </c>
      <c r="AV2097" s="7">
        <v>6</v>
      </c>
      <c r="AW2097" s="7">
        <v>11</v>
      </c>
      <c r="AX2097" s="7">
        <v>12</v>
      </c>
      <c r="AY2097" s="7">
        <v>15</v>
      </c>
      <c r="AZ2097" s="7"/>
      <c r="BA2097" s="7"/>
      <c r="BB2097" s="7"/>
      <c r="BC2097" s="7"/>
      <c r="BD2097" s="7"/>
      <c r="BE2097" s="7"/>
      <c r="BF2097" s="7"/>
      <c r="BG2097" s="7"/>
      <c r="BH2097" s="7"/>
      <c r="BI2097" s="7"/>
      <c r="BJ2097" s="7"/>
      <c r="BK2097" s="7"/>
      <c r="BL2097" s="7"/>
      <c r="BM2097" s="7"/>
      <c r="BN2097" s="7"/>
      <c r="BO2097" s="7"/>
      <c r="BP2097" s="2"/>
      <c r="BQ2097" s="2"/>
      <c r="BR2097" s="2"/>
      <c r="BS2097" s="2"/>
      <c r="BT2097" s="2"/>
      <c r="BU2097" s="2"/>
      <c r="BV2097" s="2"/>
      <c r="BW2097" s="2"/>
      <c r="BX2097" s="2"/>
      <c r="BY2097" s="2"/>
      <c r="BZ2097" s="2"/>
      <c r="CA2097" s="2"/>
      <c r="CB2097" s="2"/>
      <c r="CC2097" s="2"/>
      <c r="CD2097" s="2"/>
      <c r="CE2097" s="2"/>
      <c r="CF2097" s="2"/>
    </row>
    <row r="2098" spans="1:84" s="2" customFormat="1" ht="28.5" hidden="1" x14ac:dyDescent="0.25">
      <c r="L2098" s="15">
        <v>2005305940</v>
      </c>
      <c r="M2098" s="12" t="s">
        <v>5599</v>
      </c>
      <c r="Q2098" s="13" t="s">
        <v>5439</v>
      </c>
      <c r="R2098" s="2" t="s">
        <v>5440</v>
      </c>
      <c r="T2098" s="13" t="s">
        <v>5443</v>
      </c>
      <c r="U2098" s="2">
        <f t="shared" si="672"/>
        <v>0</v>
      </c>
      <c r="V2098" s="2" t="b">
        <f t="shared" si="673"/>
        <v>0</v>
      </c>
      <c r="W2098" s="17" t="b">
        <f t="shared" si="674"/>
        <v>0</v>
      </c>
      <c r="X2098" s="2" t="b">
        <f t="shared" si="675"/>
        <v>0</v>
      </c>
      <c r="Y2098" s="2" t="b">
        <f t="shared" si="676"/>
        <v>0</v>
      </c>
      <c r="Z2098" s="2" t="b">
        <f t="shared" si="677"/>
        <v>0</v>
      </c>
      <c r="AA2098" s="2" t="b">
        <f t="shared" si="678"/>
        <v>0</v>
      </c>
      <c r="AB2098" s="2" t="b">
        <f t="shared" si="679"/>
        <v>0</v>
      </c>
      <c r="AC2098" s="2" t="b">
        <f t="shared" si="680"/>
        <v>0</v>
      </c>
      <c r="AD2098" s="2" t="b">
        <f t="shared" si="681"/>
        <v>0</v>
      </c>
      <c r="AE2098" s="2" t="b">
        <f t="shared" si="682"/>
        <v>0</v>
      </c>
      <c r="AF2098" s="2" t="b">
        <f t="shared" si="683"/>
        <v>0</v>
      </c>
      <c r="AG2098" s="2" t="b">
        <f t="shared" si="684"/>
        <v>0</v>
      </c>
      <c r="AH2098" s="17" t="b">
        <f t="shared" si="685"/>
        <v>0</v>
      </c>
      <c r="AI2098" s="2" t="b">
        <f t="shared" si="686"/>
        <v>0</v>
      </c>
      <c r="AJ2098" s="2" t="b">
        <f t="shared" si="687"/>
        <v>0</v>
      </c>
      <c r="AK2098" s="2" t="b">
        <f t="shared" si="688"/>
        <v>0</v>
      </c>
      <c r="AL2098" s="2" t="b">
        <f t="shared" si="689"/>
        <v>0</v>
      </c>
      <c r="AM2098" s="2" t="b">
        <f t="shared" si="690"/>
        <v>0</v>
      </c>
      <c r="AN2098" s="2" t="b">
        <f t="shared" si="691"/>
        <v>0</v>
      </c>
      <c r="AO2098" s="2" t="b">
        <v>0</v>
      </c>
      <c r="AP2098" s="2" t="b">
        <f t="shared" si="692"/>
        <v>0</v>
      </c>
      <c r="AQ2098" s="41" t="b">
        <v>0</v>
      </c>
      <c r="AR2098" s="13" t="s">
        <v>5540</v>
      </c>
      <c r="BP2098" s="7"/>
    </row>
    <row r="2099" spans="1:84" s="2" customFormat="1" hidden="1" x14ac:dyDescent="0.25">
      <c r="L2099" s="15">
        <v>2005309379</v>
      </c>
      <c r="M2099" s="12" t="s">
        <v>5600</v>
      </c>
      <c r="Q2099" s="13" t="s">
        <v>5439</v>
      </c>
      <c r="R2099" s="2" t="s">
        <v>5440</v>
      </c>
      <c r="T2099" s="13" t="s">
        <v>5445</v>
      </c>
      <c r="U2099" s="2">
        <f t="shared" si="672"/>
        <v>1</v>
      </c>
      <c r="V2099" s="2" t="b">
        <f t="shared" si="673"/>
        <v>1</v>
      </c>
      <c r="W2099" s="17" t="b">
        <f t="shared" si="674"/>
        <v>0</v>
      </c>
      <c r="X2099" s="2" t="b">
        <f t="shared" si="675"/>
        <v>0</v>
      </c>
      <c r="Y2099" s="2" t="b">
        <f t="shared" si="676"/>
        <v>0</v>
      </c>
      <c r="Z2099" s="2" t="b">
        <f t="shared" si="677"/>
        <v>0</v>
      </c>
      <c r="AA2099" s="2" t="b">
        <f t="shared" si="678"/>
        <v>0</v>
      </c>
      <c r="AB2099" s="2" t="b">
        <f t="shared" si="679"/>
        <v>0</v>
      </c>
      <c r="AC2099" s="2" t="b">
        <f t="shared" si="680"/>
        <v>0</v>
      </c>
      <c r="AD2099" s="2" t="b">
        <f t="shared" si="681"/>
        <v>0</v>
      </c>
      <c r="AE2099" s="2" t="b">
        <f t="shared" si="682"/>
        <v>0</v>
      </c>
      <c r="AF2099" s="2" t="b">
        <f t="shared" si="683"/>
        <v>0</v>
      </c>
      <c r="AG2099" s="2" t="b">
        <f t="shared" si="684"/>
        <v>0</v>
      </c>
      <c r="AH2099" s="17" t="b">
        <f t="shared" si="685"/>
        <v>0</v>
      </c>
      <c r="AI2099" s="2" t="b">
        <f t="shared" si="686"/>
        <v>0</v>
      </c>
      <c r="AJ2099" s="2" t="b">
        <f t="shared" si="687"/>
        <v>0</v>
      </c>
      <c r="AK2099" s="2" t="b">
        <f t="shared" si="688"/>
        <v>0</v>
      </c>
      <c r="AL2099" s="2" t="b">
        <f t="shared" si="689"/>
        <v>0</v>
      </c>
      <c r="AM2099" s="2" t="b">
        <f t="shared" si="690"/>
        <v>0</v>
      </c>
      <c r="AN2099" s="2" t="b">
        <f t="shared" si="691"/>
        <v>0</v>
      </c>
      <c r="AO2099" s="2" t="b">
        <v>0</v>
      </c>
      <c r="AP2099" s="2" t="b">
        <f t="shared" si="692"/>
        <v>0</v>
      </c>
      <c r="AQ2099" s="41" t="b">
        <v>0</v>
      </c>
      <c r="AR2099" s="13">
        <v>1</v>
      </c>
      <c r="AS2099" s="2">
        <v>55</v>
      </c>
      <c r="BP2099" s="7"/>
    </row>
    <row r="2100" spans="1:84" s="2" customFormat="1" ht="30" hidden="1" x14ac:dyDescent="0.25">
      <c r="L2100" s="11" t="s">
        <v>5010</v>
      </c>
      <c r="M2100" s="2" t="s">
        <v>5011</v>
      </c>
      <c r="N2100" s="2">
        <v>3</v>
      </c>
      <c r="O2100" s="2">
        <v>1</v>
      </c>
      <c r="P2100" s="4">
        <v>41275</v>
      </c>
      <c r="Q2100" s="2" t="s">
        <v>4778</v>
      </c>
      <c r="R2100" s="2" t="s">
        <v>4779</v>
      </c>
      <c r="S2100" s="2" t="s">
        <v>5009</v>
      </c>
      <c r="T2100" s="2" t="s">
        <v>5000</v>
      </c>
      <c r="U2100" s="2">
        <f t="shared" si="672"/>
        <v>1</v>
      </c>
      <c r="V2100" s="2" t="b">
        <f t="shared" si="673"/>
        <v>1</v>
      </c>
      <c r="W2100" s="17" t="b">
        <f t="shared" si="674"/>
        <v>0</v>
      </c>
      <c r="X2100" s="2" t="b">
        <f t="shared" si="675"/>
        <v>0</v>
      </c>
      <c r="Y2100" s="2" t="b">
        <f t="shared" si="676"/>
        <v>0</v>
      </c>
      <c r="Z2100" s="2" t="b">
        <f t="shared" si="677"/>
        <v>0</v>
      </c>
      <c r="AA2100" s="2" t="b">
        <f t="shared" si="678"/>
        <v>0</v>
      </c>
      <c r="AB2100" s="2" t="b">
        <f t="shared" si="679"/>
        <v>0</v>
      </c>
      <c r="AC2100" s="2" t="b">
        <f t="shared" si="680"/>
        <v>0</v>
      </c>
      <c r="AD2100" s="2" t="b">
        <f t="shared" si="681"/>
        <v>0</v>
      </c>
      <c r="AE2100" s="2" t="b">
        <f t="shared" si="682"/>
        <v>0</v>
      </c>
      <c r="AF2100" s="2" t="b">
        <f t="shared" si="683"/>
        <v>0</v>
      </c>
      <c r="AG2100" s="2" t="b">
        <f t="shared" si="684"/>
        <v>0</v>
      </c>
      <c r="AH2100" s="17" t="b">
        <f t="shared" si="685"/>
        <v>0</v>
      </c>
      <c r="AI2100" s="2" t="b">
        <f t="shared" si="686"/>
        <v>0</v>
      </c>
      <c r="AJ2100" s="2" t="b">
        <f t="shared" si="687"/>
        <v>0</v>
      </c>
      <c r="AK2100" s="2" t="b">
        <f t="shared" si="688"/>
        <v>0</v>
      </c>
      <c r="AL2100" s="2" t="b">
        <f t="shared" si="689"/>
        <v>0</v>
      </c>
      <c r="AM2100" s="2" t="b">
        <f t="shared" si="690"/>
        <v>0</v>
      </c>
      <c r="AN2100" s="2" t="b">
        <f t="shared" si="691"/>
        <v>0</v>
      </c>
      <c r="AO2100" s="2" t="b">
        <v>0</v>
      </c>
      <c r="AP2100" s="2" t="b">
        <f t="shared" si="692"/>
        <v>0</v>
      </c>
      <c r="AQ2100" s="2" t="b">
        <v>0</v>
      </c>
      <c r="AR2100" s="2">
        <v>1</v>
      </c>
    </row>
    <row r="2101" spans="1:84" s="2" customFormat="1" hidden="1" x14ac:dyDescent="0.25">
      <c r="A2101" s="7"/>
      <c r="L2101" s="11" t="s">
        <v>1447</v>
      </c>
      <c r="M2101" s="2" t="s">
        <v>1448</v>
      </c>
      <c r="N2101" s="2">
        <v>18</v>
      </c>
      <c r="O2101" s="2">
        <v>6</v>
      </c>
      <c r="P2101" s="3">
        <v>41944.595833333333</v>
      </c>
      <c r="Q2101" s="2" t="s">
        <v>11</v>
      </c>
      <c r="R2101" s="2" t="s">
        <v>459</v>
      </c>
      <c r="S2101" s="2" t="s">
        <v>1445</v>
      </c>
      <c r="T2101" s="2" t="s">
        <v>1446</v>
      </c>
      <c r="U2101" s="2">
        <f t="shared" si="672"/>
        <v>5</v>
      </c>
      <c r="V2101" s="2" t="b">
        <f t="shared" si="673"/>
        <v>1</v>
      </c>
      <c r="W2101" s="17" t="b">
        <f t="shared" si="674"/>
        <v>0</v>
      </c>
      <c r="X2101" s="2" t="b">
        <f t="shared" si="675"/>
        <v>0</v>
      </c>
      <c r="Y2101" s="2" t="b">
        <f t="shared" si="676"/>
        <v>0</v>
      </c>
      <c r="Z2101" s="2" t="b">
        <f t="shared" si="677"/>
        <v>0</v>
      </c>
      <c r="AA2101" s="2" t="b">
        <f t="shared" si="678"/>
        <v>1</v>
      </c>
      <c r="AB2101" s="2" t="b">
        <f t="shared" si="679"/>
        <v>0</v>
      </c>
      <c r="AC2101" s="2" t="b">
        <f t="shared" si="680"/>
        <v>0</v>
      </c>
      <c r="AD2101" s="2" t="b">
        <f t="shared" si="681"/>
        <v>1</v>
      </c>
      <c r="AE2101" s="2" t="b">
        <f t="shared" si="682"/>
        <v>0</v>
      </c>
      <c r="AF2101" s="2" t="b">
        <f t="shared" si="683"/>
        <v>1</v>
      </c>
      <c r="AG2101" s="2" t="b">
        <f t="shared" si="684"/>
        <v>0</v>
      </c>
      <c r="AH2101" s="17" t="b">
        <f t="shared" si="685"/>
        <v>0</v>
      </c>
      <c r="AI2101" s="2" t="b">
        <f t="shared" si="686"/>
        <v>1</v>
      </c>
      <c r="AJ2101" s="2" t="b">
        <f t="shared" si="687"/>
        <v>0</v>
      </c>
      <c r="AK2101" s="2" t="b">
        <f t="shared" si="688"/>
        <v>0</v>
      </c>
      <c r="AL2101" s="2" t="b">
        <f t="shared" si="689"/>
        <v>0</v>
      </c>
      <c r="AM2101" s="2" t="b">
        <f t="shared" si="690"/>
        <v>0</v>
      </c>
      <c r="AN2101" s="2" t="b">
        <f t="shared" si="691"/>
        <v>0</v>
      </c>
      <c r="AO2101" s="2" t="b">
        <v>0</v>
      </c>
      <c r="AP2101" s="2" t="b">
        <f t="shared" si="692"/>
        <v>0</v>
      </c>
      <c r="AQ2101" s="2" t="b">
        <v>0</v>
      </c>
      <c r="AR2101" s="2">
        <v>1</v>
      </c>
      <c r="AS2101" s="2">
        <v>7</v>
      </c>
      <c r="AT2101" s="2">
        <v>11</v>
      </c>
      <c r="AU2101" s="2">
        <v>14</v>
      </c>
      <c r="AV2101" s="2">
        <v>18</v>
      </c>
      <c r="AW2101" s="2">
        <v>20</v>
      </c>
      <c r="AX2101" s="2">
        <v>69</v>
      </c>
      <c r="BM2101" s="7"/>
      <c r="BN2101" s="7"/>
      <c r="BO2101" s="7"/>
    </row>
    <row r="2102" spans="1:84" s="2" customFormat="1" ht="45" hidden="1" x14ac:dyDescent="0.25">
      <c r="A2102" s="7"/>
      <c r="L2102" s="11" t="s">
        <v>2019</v>
      </c>
      <c r="M2102" s="2" t="s">
        <v>2020</v>
      </c>
      <c r="N2102" s="7">
        <v>2011</v>
      </c>
      <c r="O2102" s="7">
        <v>1</v>
      </c>
      <c r="P2102" s="8">
        <v>40544.60833333333</v>
      </c>
      <c r="Q2102" s="7" t="s">
        <v>11</v>
      </c>
      <c r="R2102" s="7" t="s">
        <v>459</v>
      </c>
      <c r="S2102" s="7" t="s">
        <v>1950</v>
      </c>
      <c r="T2102" s="7" t="s">
        <v>461</v>
      </c>
      <c r="U2102" s="2">
        <f t="shared" si="672"/>
        <v>1</v>
      </c>
      <c r="V2102" s="2" t="b">
        <f t="shared" si="673"/>
        <v>0</v>
      </c>
      <c r="W2102" s="17" t="b">
        <f t="shared" si="674"/>
        <v>0</v>
      </c>
      <c r="X2102" s="2" t="b">
        <f t="shared" si="675"/>
        <v>1</v>
      </c>
      <c r="Y2102" s="2" t="b">
        <f t="shared" si="676"/>
        <v>0</v>
      </c>
      <c r="Z2102" s="2" t="b">
        <f t="shared" si="677"/>
        <v>0</v>
      </c>
      <c r="AA2102" s="2" t="b">
        <f t="shared" si="678"/>
        <v>0</v>
      </c>
      <c r="AB2102" s="2" t="b">
        <f t="shared" si="679"/>
        <v>0</v>
      </c>
      <c r="AC2102" s="2" t="b">
        <f t="shared" si="680"/>
        <v>0</v>
      </c>
      <c r="AD2102" s="2" t="b">
        <f t="shared" si="681"/>
        <v>0</v>
      </c>
      <c r="AE2102" s="2" t="b">
        <f t="shared" si="682"/>
        <v>0</v>
      </c>
      <c r="AF2102" s="2" t="b">
        <f t="shared" si="683"/>
        <v>0</v>
      </c>
      <c r="AG2102" s="2" t="b">
        <f t="shared" si="684"/>
        <v>0</v>
      </c>
      <c r="AH2102" s="17" t="b">
        <f t="shared" si="685"/>
        <v>0</v>
      </c>
      <c r="AI2102" s="2" t="b">
        <f t="shared" si="686"/>
        <v>0</v>
      </c>
      <c r="AJ2102" s="2" t="b">
        <f t="shared" si="687"/>
        <v>0</v>
      </c>
      <c r="AK2102" s="2" t="b">
        <f t="shared" si="688"/>
        <v>0</v>
      </c>
      <c r="AL2102" s="2" t="b">
        <f t="shared" si="689"/>
        <v>0</v>
      </c>
      <c r="AM2102" s="2" t="b">
        <f t="shared" si="690"/>
        <v>0</v>
      </c>
      <c r="AN2102" s="2" t="b">
        <f t="shared" si="691"/>
        <v>0</v>
      </c>
      <c r="AO2102" s="2" t="b">
        <v>0</v>
      </c>
      <c r="AP2102" s="2" t="b">
        <f t="shared" si="692"/>
        <v>0</v>
      </c>
      <c r="AQ2102" s="2" t="b">
        <v>0</v>
      </c>
      <c r="AR2102" s="7">
        <v>4</v>
      </c>
      <c r="AS2102" s="7" t="s">
        <v>5615</v>
      </c>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row>
    <row r="2103" spans="1:84" s="2" customFormat="1" ht="30" hidden="1" x14ac:dyDescent="0.25">
      <c r="A2103" s="7"/>
      <c r="L2103" s="11" t="s">
        <v>3071</v>
      </c>
      <c r="M2103" s="2" t="s">
        <v>3072</v>
      </c>
      <c r="N2103" s="2">
        <v>2008</v>
      </c>
      <c r="O2103" s="2">
        <v>1</v>
      </c>
      <c r="P2103" s="3">
        <v>39448.495138888888</v>
      </c>
      <c r="Q2103" s="2" t="s">
        <v>11</v>
      </c>
      <c r="R2103" s="2" t="s">
        <v>459</v>
      </c>
      <c r="S2103" s="2" t="s">
        <v>3065</v>
      </c>
      <c r="T2103" s="2" t="s">
        <v>3066</v>
      </c>
      <c r="U2103" s="2">
        <f t="shared" si="672"/>
        <v>4</v>
      </c>
      <c r="V2103" s="2" t="b">
        <f t="shared" si="673"/>
        <v>1</v>
      </c>
      <c r="W2103" s="17" t="b">
        <f t="shared" si="674"/>
        <v>1</v>
      </c>
      <c r="X2103" s="2" t="b">
        <f t="shared" si="675"/>
        <v>0</v>
      </c>
      <c r="Y2103" s="2" t="b">
        <f t="shared" si="676"/>
        <v>0</v>
      </c>
      <c r="Z2103" s="2" t="b">
        <f t="shared" si="677"/>
        <v>1</v>
      </c>
      <c r="AA2103" s="2" t="b">
        <f t="shared" si="678"/>
        <v>1</v>
      </c>
      <c r="AB2103" s="2" t="b">
        <f t="shared" si="679"/>
        <v>0</v>
      </c>
      <c r="AC2103" s="2" t="b">
        <f t="shared" si="680"/>
        <v>0</v>
      </c>
      <c r="AD2103" s="2" t="b">
        <f t="shared" si="681"/>
        <v>0</v>
      </c>
      <c r="AE2103" s="2" t="b">
        <f t="shared" si="682"/>
        <v>0</v>
      </c>
      <c r="AF2103" s="2" t="b">
        <f t="shared" si="683"/>
        <v>0</v>
      </c>
      <c r="AG2103" s="2" t="b">
        <f t="shared" si="684"/>
        <v>0</v>
      </c>
      <c r="AH2103" s="17" t="b">
        <f t="shared" si="685"/>
        <v>0</v>
      </c>
      <c r="AI2103" s="2" t="b">
        <f t="shared" si="686"/>
        <v>0</v>
      </c>
      <c r="AJ2103" s="2" t="b">
        <f t="shared" si="687"/>
        <v>0</v>
      </c>
      <c r="AK2103" s="2" t="b">
        <f t="shared" si="688"/>
        <v>0</v>
      </c>
      <c r="AL2103" s="2" t="b">
        <f t="shared" si="689"/>
        <v>0</v>
      </c>
      <c r="AM2103" s="2" t="b">
        <f t="shared" si="690"/>
        <v>0</v>
      </c>
      <c r="AN2103" s="2" t="b">
        <f t="shared" si="691"/>
        <v>0</v>
      </c>
      <c r="AO2103" s="2" t="b">
        <v>0</v>
      </c>
      <c r="AP2103" s="2" t="b">
        <f t="shared" si="692"/>
        <v>0</v>
      </c>
      <c r="AQ2103" s="2" t="b">
        <v>0</v>
      </c>
      <c r="AR2103" s="2">
        <v>1</v>
      </c>
      <c r="AS2103" s="2">
        <v>2</v>
      </c>
      <c r="AT2103" s="2">
        <v>6</v>
      </c>
      <c r="AU2103" s="2">
        <v>7</v>
      </c>
      <c r="AV2103" s="2" t="s">
        <v>5615</v>
      </c>
      <c r="AW2103" s="2">
        <v>12</v>
      </c>
      <c r="BM2103" s="7"/>
      <c r="BN2103" s="7"/>
      <c r="BO2103" s="7"/>
      <c r="BQ2103" s="7"/>
      <c r="BR2103" s="7"/>
      <c r="BS2103" s="7"/>
      <c r="BT2103" s="7"/>
      <c r="BU2103" s="7"/>
      <c r="BV2103" s="7"/>
      <c r="BW2103" s="7"/>
      <c r="BX2103" s="7"/>
      <c r="BY2103" s="7"/>
      <c r="BZ2103" s="7"/>
      <c r="CA2103" s="7"/>
      <c r="CB2103" s="7"/>
      <c r="CC2103" s="7"/>
      <c r="CD2103" s="7"/>
      <c r="CE2103" s="7"/>
    </row>
    <row r="2104" spans="1:84" s="2" customFormat="1" ht="30" hidden="1" x14ac:dyDescent="0.25">
      <c r="L2104" s="11" t="s">
        <v>1862</v>
      </c>
      <c r="M2104" s="2" t="s">
        <v>1863</v>
      </c>
      <c r="N2104" s="7">
        <v>2008</v>
      </c>
      <c r="O2104" s="7">
        <v>1</v>
      </c>
      <c r="P2104" s="8">
        <v>39448.607638888891</v>
      </c>
      <c r="Q2104" s="7" t="s">
        <v>11</v>
      </c>
      <c r="R2104" s="7" t="s">
        <v>459</v>
      </c>
      <c r="S2104" s="7" t="s">
        <v>1837</v>
      </c>
      <c r="T2104" s="7" t="s">
        <v>818</v>
      </c>
      <c r="U2104" s="2">
        <f t="shared" si="672"/>
        <v>1</v>
      </c>
      <c r="V2104" s="2" t="b">
        <f t="shared" si="673"/>
        <v>1</v>
      </c>
      <c r="W2104" s="17" t="b">
        <f t="shared" si="674"/>
        <v>0</v>
      </c>
      <c r="X2104" s="2" t="b">
        <f t="shared" si="675"/>
        <v>0</v>
      </c>
      <c r="Y2104" s="2" t="b">
        <f t="shared" si="676"/>
        <v>0</v>
      </c>
      <c r="Z2104" s="2" t="b">
        <f t="shared" si="677"/>
        <v>0</v>
      </c>
      <c r="AA2104" s="2" t="b">
        <f t="shared" si="678"/>
        <v>0</v>
      </c>
      <c r="AB2104" s="2" t="b">
        <f t="shared" si="679"/>
        <v>0</v>
      </c>
      <c r="AC2104" s="2" t="b">
        <f t="shared" si="680"/>
        <v>0</v>
      </c>
      <c r="AD2104" s="2" t="b">
        <f t="shared" si="681"/>
        <v>0</v>
      </c>
      <c r="AE2104" s="2" t="b">
        <f t="shared" si="682"/>
        <v>0</v>
      </c>
      <c r="AF2104" s="2" t="b">
        <f t="shared" si="683"/>
        <v>0</v>
      </c>
      <c r="AG2104" s="2" t="b">
        <f t="shared" si="684"/>
        <v>0</v>
      </c>
      <c r="AH2104" s="17" t="b">
        <f t="shared" si="685"/>
        <v>0</v>
      </c>
      <c r="AI2104" s="2" t="b">
        <f t="shared" si="686"/>
        <v>0</v>
      </c>
      <c r="AJ2104" s="2" t="b">
        <f t="shared" si="687"/>
        <v>0</v>
      </c>
      <c r="AK2104" s="2" t="b">
        <f t="shared" si="688"/>
        <v>0</v>
      </c>
      <c r="AL2104" s="2" t="b">
        <f t="shared" si="689"/>
        <v>0</v>
      </c>
      <c r="AM2104" s="2" t="b">
        <f t="shared" si="690"/>
        <v>0</v>
      </c>
      <c r="AN2104" s="2" t="b">
        <f t="shared" si="691"/>
        <v>0</v>
      </c>
      <c r="AO2104" s="2" t="b">
        <v>0</v>
      </c>
      <c r="AP2104" s="2" t="b">
        <f t="shared" si="692"/>
        <v>0</v>
      </c>
      <c r="AQ2104" s="2" t="b">
        <v>0</v>
      </c>
      <c r="AR2104" s="7">
        <v>1</v>
      </c>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Q2104" s="7"/>
      <c r="BR2104" s="7"/>
      <c r="BS2104" s="7"/>
      <c r="BT2104" s="7"/>
      <c r="BU2104" s="7"/>
      <c r="BV2104" s="7"/>
      <c r="BW2104" s="7"/>
      <c r="BX2104" s="7"/>
      <c r="BY2104" s="7"/>
      <c r="BZ2104" s="7"/>
      <c r="CA2104" s="7"/>
      <c r="CB2104" s="7"/>
      <c r="CC2104" s="7"/>
      <c r="CD2104" s="7"/>
      <c r="CE2104" s="7"/>
    </row>
    <row r="2105" spans="1:84" s="2" customFormat="1" hidden="1" x14ac:dyDescent="0.25">
      <c r="A2105" s="5"/>
      <c r="L2105" s="11" t="s">
        <v>659</v>
      </c>
      <c r="M2105" s="2" t="s">
        <v>660</v>
      </c>
      <c r="N2105" s="2">
        <v>7</v>
      </c>
      <c r="O2105" s="2">
        <v>2</v>
      </c>
      <c r="P2105" s="3">
        <v>40179.621527777781</v>
      </c>
      <c r="Q2105" s="2" t="s">
        <v>11</v>
      </c>
      <c r="R2105" s="2" t="s">
        <v>459</v>
      </c>
      <c r="S2105" s="2" t="s">
        <v>657</v>
      </c>
      <c r="T2105" s="2" t="s">
        <v>658</v>
      </c>
      <c r="U2105" s="2">
        <f t="shared" si="672"/>
        <v>3</v>
      </c>
      <c r="V2105" s="2" t="b">
        <f t="shared" si="673"/>
        <v>1</v>
      </c>
      <c r="W2105" s="17" t="b">
        <f t="shared" si="674"/>
        <v>0</v>
      </c>
      <c r="X2105" s="2" t="b">
        <f t="shared" si="675"/>
        <v>0</v>
      </c>
      <c r="Y2105" s="2" t="b">
        <f t="shared" si="676"/>
        <v>0</v>
      </c>
      <c r="Z2105" s="2" t="b">
        <f t="shared" si="677"/>
        <v>0</v>
      </c>
      <c r="AA2105" s="2" t="b">
        <f t="shared" si="678"/>
        <v>0</v>
      </c>
      <c r="AB2105" s="2" t="b">
        <f t="shared" si="679"/>
        <v>0</v>
      </c>
      <c r="AC2105" s="2" t="b">
        <f t="shared" si="680"/>
        <v>0</v>
      </c>
      <c r="AD2105" s="2" t="b">
        <f t="shared" si="681"/>
        <v>0</v>
      </c>
      <c r="AE2105" s="2" t="b">
        <f t="shared" si="682"/>
        <v>0</v>
      </c>
      <c r="AF2105" s="2" t="b">
        <f t="shared" si="683"/>
        <v>0</v>
      </c>
      <c r="AG2105" s="2" t="b">
        <f t="shared" si="684"/>
        <v>1</v>
      </c>
      <c r="AH2105" s="17" t="b">
        <f t="shared" si="685"/>
        <v>0</v>
      </c>
      <c r="AI2105" s="2" t="b">
        <f t="shared" si="686"/>
        <v>0</v>
      </c>
      <c r="AJ2105" s="2" t="b">
        <f t="shared" si="687"/>
        <v>0</v>
      </c>
      <c r="AK2105" s="2" t="b">
        <f t="shared" si="688"/>
        <v>0</v>
      </c>
      <c r="AL2105" s="2" t="b">
        <f t="shared" si="689"/>
        <v>0</v>
      </c>
      <c r="AM2105" s="2" t="b">
        <f t="shared" si="690"/>
        <v>0</v>
      </c>
      <c r="AN2105" s="2" t="b">
        <f t="shared" si="691"/>
        <v>0</v>
      </c>
      <c r="AO2105" s="2" t="b">
        <v>0</v>
      </c>
      <c r="AP2105" s="2" t="b">
        <f t="shared" si="692"/>
        <v>1</v>
      </c>
      <c r="AQ2105" s="2" t="b">
        <v>0</v>
      </c>
      <c r="AR2105" s="2">
        <v>1</v>
      </c>
      <c r="AS2105" s="2" t="s">
        <v>5615</v>
      </c>
      <c r="AT2105" s="2">
        <v>15</v>
      </c>
      <c r="AU2105" s="2">
        <v>52</v>
      </c>
      <c r="BM2105" s="7"/>
      <c r="BN2105" s="7"/>
      <c r="BO2105" s="7"/>
    </row>
    <row r="2106" spans="1:84" s="2" customFormat="1" hidden="1" x14ac:dyDescent="0.25">
      <c r="L2106" s="11" t="s">
        <v>3815</v>
      </c>
      <c r="M2106" s="2" t="s">
        <v>3816</v>
      </c>
      <c r="N2106" s="2">
        <v>2</v>
      </c>
      <c r="O2106" s="2">
        <v>8</v>
      </c>
      <c r="P2106" s="3">
        <v>41548.606249999997</v>
      </c>
      <c r="Q2106" s="2" t="s">
        <v>11</v>
      </c>
      <c r="R2106" s="2" t="s">
        <v>459</v>
      </c>
      <c r="S2106" s="2" t="s">
        <v>3808</v>
      </c>
      <c r="T2106" s="2" t="s">
        <v>774</v>
      </c>
      <c r="U2106" s="2">
        <f t="shared" si="672"/>
        <v>3</v>
      </c>
      <c r="V2106" s="2" t="b">
        <f t="shared" si="673"/>
        <v>1</v>
      </c>
      <c r="W2106" s="17" t="b">
        <f t="shared" si="674"/>
        <v>0</v>
      </c>
      <c r="X2106" s="2" t="b">
        <f t="shared" si="675"/>
        <v>0</v>
      </c>
      <c r="Y2106" s="2" t="b">
        <f t="shared" si="676"/>
        <v>0</v>
      </c>
      <c r="Z2106" s="2" t="b">
        <f t="shared" si="677"/>
        <v>0</v>
      </c>
      <c r="AA2106" s="2" t="b">
        <f t="shared" si="678"/>
        <v>1</v>
      </c>
      <c r="AB2106" s="2" t="b">
        <f t="shared" si="679"/>
        <v>0</v>
      </c>
      <c r="AC2106" s="2" t="b">
        <f t="shared" si="680"/>
        <v>0</v>
      </c>
      <c r="AD2106" s="2" t="b">
        <f t="shared" si="681"/>
        <v>0</v>
      </c>
      <c r="AE2106" s="2" t="b">
        <f t="shared" si="682"/>
        <v>0</v>
      </c>
      <c r="AF2106" s="2" t="b">
        <f t="shared" si="683"/>
        <v>0</v>
      </c>
      <c r="AG2106" s="2" t="b">
        <f t="shared" si="684"/>
        <v>0</v>
      </c>
      <c r="AH2106" s="17" t="b">
        <f t="shared" si="685"/>
        <v>0</v>
      </c>
      <c r="AI2106" s="2" t="b">
        <f t="shared" si="686"/>
        <v>0</v>
      </c>
      <c r="AJ2106" s="2" t="b">
        <f t="shared" si="687"/>
        <v>0</v>
      </c>
      <c r="AK2106" s="2" t="b">
        <f t="shared" si="688"/>
        <v>0</v>
      </c>
      <c r="AL2106" s="2" t="b">
        <f t="shared" si="689"/>
        <v>0</v>
      </c>
      <c r="AM2106" s="2" t="b">
        <f t="shared" si="690"/>
        <v>0</v>
      </c>
      <c r="AN2106" s="2" t="b">
        <f t="shared" si="691"/>
        <v>1</v>
      </c>
      <c r="AO2106" s="2" t="b">
        <v>0</v>
      </c>
      <c r="AP2106" s="2" t="b">
        <f t="shared" si="692"/>
        <v>0</v>
      </c>
      <c r="AQ2106" s="2" t="b">
        <v>0</v>
      </c>
      <c r="AR2106" s="2">
        <v>1</v>
      </c>
      <c r="AS2106" s="2">
        <v>7</v>
      </c>
      <c r="AT2106" s="2" t="s">
        <v>5615</v>
      </c>
      <c r="AU2106" s="2">
        <v>48</v>
      </c>
      <c r="BM2106" s="7"/>
      <c r="BN2106" s="7"/>
      <c r="BO2106" s="7"/>
    </row>
    <row r="2107" spans="1:84" s="2" customFormat="1" hidden="1" x14ac:dyDescent="0.25">
      <c r="A2107" s="7"/>
      <c r="L2107" s="11" t="s">
        <v>4424</v>
      </c>
      <c r="M2107" s="2" t="s">
        <v>4425</v>
      </c>
      <c r="N2107" s="2">
        <v>15</v>
      </c>
      <c r="O2107" s="2">
        <v>2</v>
      </c>
      <c r="P2107" s="3">
        <v>39995.371527777781</v>
      </c>
      <c r="Q2107" s="2" t="s">
        <v>11</v>
      </c>
      <c r="R2107" s="2" t="s">
        <v>459</v>
      </c>
      <c r="S2107" s="2" t="s">
        <v>4426</v>
      </c>
      <c r="T2107" s="2" t="s">
        <v>4067</v>
      </c>
      <c r="U2107" s="2">
        <f t="shared" si="672"/>
        <v>2</v>
      </c>
      <c r="V2107" s="2" t="b">
        <f t="shared" si="673"/>
        <v>1</v>
      </c>
      <c r="W2107" s="17" t="b">
        <f t="shared" si="674"/>
        <v>0</v>
      </c>
      <c r="X2107" s="2" t="b">
        <f t="shared" si="675"/>
        <v>0</v>
      </c>
      <c r="Y2107" s="2" t="b">
        <f t="shared" si="676"/>
        <v>0</v>
      </c>
      <c r="Z2107" s="2" t="b">
        <f t="shared" si="677"/>
        <v>0</v>
      </c>
      <c r="AA2107" s="2" t="b">
        <f t="shared" si="678"/>
        <v>0</v>
      </c>
      <c r="AB2107" s="2" t="b">
        <f t="shared" si="679"/>
        <v>0</v>
      </c>
      <c r="AC2107" s="2" t="b">
        <f t="shared" si="680"/>
        <v>0</v>
      </c>
      <c r="AD2107" s="2" t="b">
        <f t="shared" si="681"/>
        <v>0</v>
      </c>
      <c r="AE2107" s="2" t="b">
        <f t="shared" si="682"/>
        <v>0</v>
      </c>
      <c r="AF2107" s="2" t="b">
        <f t="shared" si="683"/>
        <v>0</v>
      </c>
      <c r="AG2107" s="2" t="b">
        <f t="shared" si="684"/>
        <v>0</v>
      </c>
      <c r="AH2107" s="17" t="b">
        <f t="shared" si="685"/>
        <v>0</v>
      </c>
      <c r="AI2107" s="2" t="b">
        <f t="shared" si="686"/>
        <v>0</v>
      </c>
      <c r="AJ2107" s="2" t="b">
        <f t="shared" si="687"/>
        <v>0</v>
      </c>
      <c r="AK2107" s="2" t="b">
        <f t="shared" si="688"/>
        <v>0</v>
      </c>
      <c r="AL2107" s="2" t="b">
        <f t="shared" si="689"/>
        <v>0</v>
      </c>
      <c r="AM2107" s="2" t="b">
        <f t="shared" si="690"/>
        <v>0</v>
      </c>
      <c r="AN2107" s="2" t="b">
        <f t="shared" si="691"/>
        <v>0</v>
      </c>
      <c r="AO2107" s="2" t="b">
        <v>0</v>
      </c>
      <c r="AP2107" s="2" t="b">
        <f t="shared" si="692"/>
        <v>1</v>
      </c>
      <c r="AQ2107" s="2" t="b">
        <v>0</v>
      </c>
      <c r="AR2107" s="2">
        <v>1</v>
      </c>
      <c r="AS2107" s="2">
        <v>52</v>
      </c>
      <c r="BM2107" s="7"/>
      <c r="BN2107" s="7"/>
      <c r="BO2107" s="7"/>
    </row>
    <row r="2108" spans="1:84" s="2" customFormat="1" ht="45" hidden="1" x14ac:dyDescent="0.25">
      <c r="A2108" s="42" t="s">
        <v>5675</v>
      </c>
      <c r="B2108" s="42" t="s">
        <v>6464</v>
      </c>
      <c r="C2108" s="42" t="s">
        <v>6465</v>
      </c>
      <c r="D2108" s="42" t="s">
        <v>5705</v>
      </c>
      <c r="E2108" s="42"/>
      <c r="F2108" s="42" t="s">
        <v>5705</v>
      </c>
      <c r="G2108" s="54" t="s">
        <v>6466</v>
      </c>
      <c r="H2108" s="42"/>
      <c r="I2108" s="42">
        <v>30053513</v>
      </c>
      <c r="J2108" s="42"/>
      <c r="K2108" s="42"/>
      <c r="L2108" s="5" t="s">
        <v>4635</v>
      </c>
      <c r="M2108" s="5" t="s">
        <v>4636</v>
      </c>
      <c r="N2108" s="5">
        <v>35</v>
      </c>
      <c r="O2108" s="5">
        <v>1</v>
      </c>
      <c r="P2108" s="10">
        <v>40603.466666666667</v>
      </c>
      <c r="Q2108" s="5" t="s">
        <v>11</v>
      </c>
      <c r="R2108" s="5" t="s">
        <v>459</v>
      </c>
      <c r="S2108" s="5" t="s">
        <v>4637</v>
      </c>
      <c r="T2108" s="5" t="s">
        <v>471</v>
      </c>
      <c r="U2108" s="5">
        <f t="shared" si="672"/>
        <v>6</v>
      </c>
      <c r="V2108" s="5" t="b">
        <f t="shared" si="673"/>
        <v>1</v>
      </c>
      <c r="W2108" s="51" t="b">
        <f t="shared" si="674"/>
        <v>0</v>
      </c>
      <c r="X2108" s="5" t="b">
        <f t="shared" si="675"/>
        <v>0</v>
      </c>
      <c r="Y2108" s="5" t="b">
        <f t="shared" si="676"/>
        <v>0</v>
      </c>
      <c r="Z2108" s="5" t="b">
        <f t="shared" si="677"/>
        <v>0</v>
      </c>
      <c r="AA2108" s="5" t="b">
        <f t="shared" si="678"/>
        <v>1</v>
      </c>
      <c r="AB2108" s="5" t="b">
        <f t="shared" si="679"/>
        <v>0</v>
      </c>
      <c r="AC2108" s="5" t="b">
        <f t="shared" si="680"/>
        <v>1</v>
      </c>
      <c r="AD2108" s="5" t="b">
        <f t="shared" si="681"/>
        <v>1</v>
      </c>
      <c r="AE2108" s="5" t="b">
        <f t="shared" si="682"/>
        <v>1</v>
      </c>
      <c r="AF2108" s="5" t="b">
        <f t="shared" si="683"/>
        <v>0</v>
      </c>
      <c r="AG2108" s="5" t="b">
        <f t="shared" si="684"/>
        <v>0</v>
      </c>
      <c r="AH2108" s="51" t="b">
        <f t="shared" si="685"/>
        <v>0</v>
      </c>
      <c r="AI2108" s="5" t="b">
        <f t="shared" si="686"/>
        <v>0</v>
      </c>
      <c r="AJ2108" s="5" t="b">
        <f t="shared" si="687"/>
        <v>0</v>
      </c>
      <c r="AK2108" s="5" t="b">
        <f t="shared" si="688"/>
        <v>0</v>
      </c>
      <c r="AL2108" s="5" t="b">
        <f t="shared" si="689"/>
        <v>0</v>
      </c>
      <c r="AM2108" s="5" t="b">
        <f t="shared" si="690"/>
        <v>0</v>
      </c>
      <c r="AN2108" s="5" t="b">
        <f t="shared" si="691"/>
        <v>0</v>
      </c>
      <c r="AO2108" s="5" t="b">
        <v>0</v>
      </c>
      <c r="AP2108" s="5" t="b">
        <f t="shared" si="692"/>
        <v>1</v>
      </c>
      <c r="AQ2108" s="5" t="b">
        <v>0</v>
      </c>
      <c r="AR2108" s="2">
        <v>1</v>
      </c>
      <c r="AS2108" s="2">
        <v>7</v>
      </c>
      <c r="AT2108" s="2" t="s">
        <v>5615</v>
      </c>
      <c r="AU2108" s="2">
        <v>10</v>
      </c>
      <c r="AV2108" s="2">
        <v>11</v>
      </c>
      <c r="AW2108" s="2">
        <v>13</v>
      </c>
      <c r="AX2108" s="2">
        <v>52</v>
      </c>
      <c r="BM2108" s="7"/>
      <c r="BN2108" s="7"/>
      <c r="BO2108" s="7"/>
    </row>
    <row r="2109" spans="1:84" s="2" customFormat="1" ht="30" hidden="1" x14ac:dyDescent="0.25">
      <c r="A2109" s="7"/>
      <c r="B2109" s="7"/>
      <c r="C2109" s="7"/>
      <c r="D2109" s="7"/>
      <c r="E2109" s="7"/>
      <c r="F2109" s="7"/>
      <c r="G2109" s="7"/>
      <c r="H2109" s="7"/>
      <c r="I2109" s="7"/>
      <c r="J2109" s="7"/>
      <c r="K2109" s="7"/>
      <c r="L2109" s="11" t="s">
        <v>1512</v>
      </c>
      <c r="M2109" s="2" t="s">
        <v>1513</v>
      </c>
      <c r="N2109" s="2">
        <v>2014</v>
      </c>
      <c r="O2109" s="2">
        <v>1</v>
      </c>
      <c r="P2109" s="4">
        <v>41640</v>
      </c>
      <c r="Q2109" s="2" t="s">
        <v>11</v>
      </c>
      <c r="R2109" s="2" t="s">
        <v>459</v>
      </c>
      <c r="S2109" s="2" t="s">
        <v>1487</v>
      </c>
      <c r="T2109" s="2" t="s">
        <v>480</v>
      </c>
      <c r="U2109" s="2">
        <f t="shared" si="672"/>
        <v>1</v>
      </c>
      <c r="V2109" s="2" t="b">
        <f t="shared" si="673"/>
        <v>1</v>
      </c>
      <c r="W2109" s="17" t="b">
        <f t="shared" si="674"/>
        <v>0</v>
      </c>
      <c r="X2109" s="2" t="b">
        <f t="shared" si="675"/>
        <v>0</v>
      </c>
      <c r="Y2109" s="2" t="b">
        <f t="shared" si="676"/>
        <v>0</v>
      </c>
      <c r="Z2109" s="2" t="b">
        <f t="shared" si="677"/>
        <v>0</v>
      </c>
      <c r="AA2109" s="2" t="b">
        <f t="shared" si="678"/>
        <v>0</v>
      </c>
      <c r="AB2109" s="2" t="b">
        <f t="shared" si="679"/>
        <v>0</v>
      </c>
      <c r="AC2109" s="2" t="b">
        <f t="shared" si="680"/>
        <v>0</v>
      </c>
      <c r="AD2109" s="2" t="b">
        <f t="shared" si="681"/>
        <v>0</v>
      </c>
      <c r="AE2109" s="2" t="b">
        <f t="shared" si="682"/>
        <v>0</v>
      </c>
      <c r="AF2109" s="2" t="b">
        <f t="shared" si="683"/>
        <v>0</v>
      </c>
      <c r="AG2109" s="2" t="b">
        <f t="shared" si="684"/>
        <v>0</v>
      </c>
      <c r="AH2109" s="17" t="b">
        <f t="shared" si="685"/>
        <v>0</v>
      </c>
      <c r="AI2109" s="2" t="b">
        <f t="shared" si="686"/>
        <v>0</v>
      </c>
      <c r="AJ2109" s="2" t="b">
        <f t="shared" si="687"/>
        <v>0</v>
      </c>
      <c r="AK2109" s="2" t="b">
        <f t="shared" si="688"/>
        <v>0</v>
      </c>
      <c r="AL2109" s="2" t="b">
        <f t="shared" si="689"/>
        <v>0</v>
      </c>
      <c r="AM2109" s="2" t="b">
        <f t="shared" si="690"/>
        <v>0</v>
      </c>
      <c r="AN2109" s="2" t="b">
        <f t="shared" si="691"/>
        <v>0</v>
      </c>
      <c r="AO2109" s="2" t="b">
        <v>0</v>
      </c>
      <c r="AP2109" s="2" t="b">
        <f t="shared" si="692"/>
        <v>0</v>
      </c>
      <c r="AQ2109" s="2" t="b">
        <v>0</v>
      </c>
      <c r="AR2109" s="2">
        <v>1</v>
      </c>
      <c r="BM2109" s="7"/>
      <c r="BN2109" s="7"/>
      <c r="BO2109" s="7"/>
    </row>
    <row r="2110" spans="1:84" s="2" customFormat="1" ht="30" hidden="1" x14ac:dyDescent="0.25">
      <c r="L2110" s="11" t="s">
        <v>5373</v>
      </c>
      <c r="M2110" s="2" t="s">
        <v>5374</v>
      </c>
      <c r="N2110" s="2">
        <v>159</v>
      </c>
      <c r="O2110" s="2">
        <v>1</v>
      </c>
      <c r="P2110" s="3">
        <v>40544.445833333331</v>
      </c>
      <c r="Q2110" s="2" t="s">
        <v>11</v>
      </c>
      <c r="R2110" s="2" t="s">
        <v>5159</v>
      </c>
      <c r="S2110" s="2" t="s">
        <v>5375</v>
      </c>
      <c r="U2110" s="2">
        <f t="shared" si="672"/>
        <v>1</v>
      </c>
      <c r="V2110" s="2" t="b">
        <f t="shared" si="673"/>
        <v>0</v>
      </c>
      <c r="W2110" s="17" t="b">
        <f t="shared" si="674"/>
        <v>0</v>
      </c>
      <c r="X2110" s="2" t="b">
        <f t="shared" si="675"/>
        <v>1</v>
      </c>
      <c r="Y2110" s="2" t="b">
        <f t="shared" si="676"/>
        <v>0</v>
      </c>
      <c r="Z2110" s="2" t="b">
        <f t="shared" si="677"/>
        <v>0</v>
      </c>
      <c r="AA2110" s="2" t="b">
        <f t="shared" si="678"/>
        <v>0</v>
      </c>
      <c r="AB2110" s="2" t="b">
        <f t="shared" si="679"/>
        <v>0</v>
      </c>
      <c r="AC2110" s="2" t="b">
        <f t="shared" si="680"/>
        <v>0</v>
      </c>
      <c r="AD2110" s="2" t="b">
        <f t="shared" si="681"/>
        <v>0</v>
      </c>
      <c r="AE2110" s="2" t="b">
        <f t="shared" si="682"/>
        <v>0</v>
      </c>
      <c r="AF2110" s="2" t="b">
        <f t="shared" si="683"/>
        <v>0</v>
      </c>
      <c r="AG2110" s="2" t="b">
        <f t="shared" si="684"/>
        <v>0</v>
      </c>
      <c r="AH2110" s="17" t="b">
        <f t="shared" si="685"/>
        <v>0</v>
      </c>
      <c r="AI2110" s="2" t="b">
        <f t="shared" si="686"/>
        <v>0</v>
      </c>
      <c r="AJ2110" s="2" t="b">
        <f t="shared" si="687"/>
        <v>0</v>
      </c>
      <c r="AK2110" s="2" t="b">
        <f t="shared" si="688"/>
        <v>0</v>
      </c>
      <c r="AL2110" s="2" t="b">
        <f t="shared" si="689"/>
        <v>0</v>
      </c>
      <c r="AM2110" s="2" t="b">
        <f t="shared" si="690"/>
        <v>0</v>
      </c>
      <c r="AN2110" s="2" t="b">
        <f t="shared" si="691"/>
        <v>0</v>
      </c>
      <c r="AO2110" s="2" t="b">
        <v>0</v>
      </c>
      <c r="AP2110" s="2" t="b">
        <f t="shared" si="692"/>
        <v>0</v>
      </c>
      <c r="AQ2110" s="2" t="b">
        <v>0</v>
      </c>
      <c r="AR2110" s="2">
        <v>4</v>
      </c>
      <c r="AS2110" s="2" t="s">
        <v>5615</v>
      </c>
    </row>
    <row r="2111" spans="1:84" s="2" customFormat="1" ht="45" hidden="1" x14ac:dyDescent="0.25">
      <c r="A2111" s="7"/>
      <c r="B2111" s="7"/>
      <c r="C2111" s="7"/>
      <c r="D2111" s="7"/>
      <c r="E2111" s="7"/>
      <c r="F2111" s="7"/>
      <c r="G2111" s="7"/>
      <c r="H2111" s="7"/>
      <c r="I2111" s="7"/>
      <c r="J2111" s="7"/>
      <c r="K2111" s="7"/>
      <c r="L2111" s="11" t="s">
        <v>4345</v>
      </c>
      <c r="M2111" s="2" t="s">
        <v>4346</v>
      </c>
      <c r="N2111" s="2">
        <v>34</v>
      </c>
      <c r="O2111" s="2">
        <v>4</v>
      </c>
      <c r="P2111" s="3">
        <v>41548.457638888889</v>
      </c>
      <c r="Q2111" s="2" t="s">
        <v>11</v>
      </c>
      <c r="R2111" s="2" t="s">
        <v>459</v>
      </c>
      <c r="S2111" s="2" t="s">
        <v>4347</v>
      </c>
      <c r="T2111" s="2" t="s">
        <v>4348</v>
      </c>
      <c r="U2111" s="2">
        <f t="shared" si="672"/>
        <v>0</v>
      </c>
      <c r="V2111" s="2" t="b">
        <f t="shared" si="673"/>
        <v>0</v>
      </c>
      <c r="W2111" s="17" t="b">
        <f t="shared" si="674"/>
        <v>0</v>
      </c>
      <c r="X2111" s="2" t="b">
        <f t="shared" si="675"/>
        <v>0</v>
      </c>
      <c r="Y2111" s="2" t="b">
        <f t="shared" si="676"/>
        <v>0</v>
      </c>
      <c r="Z2111" s="2" t="b">
        <f t="shared" si="677"/>
        <v>0</v>
      </c>
      <c r="AA2111" s="2" t="b">
        <f t="shared" si="678"/>
        <v>0</v>
      </c>
      <c r="AB2111" s="2" t="b">
        <f t="shared" si="679"/>
        <v>0</v>
      </c>
      <c r="AC2111" s="2" t="b">
        <f t="shared" si="680"/>
        <v>0</v>
      </c>
      <c r="AD2111" s="2" t="b">
        <f t="shared" si="681"/>
        <v>0</v>
      </c>
      <c r="AE2111" s="2" t="b">
        <f t="shared" si="682"/>
        <v>0</v>
      </c>
      <c r="AF2111" s="2" t="b">
        <f t="shared" si="683"/>
        <v>0</v>
      </c>
      <c r="AG2111" s="2" t="b">
        <f t="shared" si="684"/>
        <v>0</v>
      </c>
      <c r="AH2111" s="17" t="b">
        <f t="shared" si="685"/>
        <v>0</v>
      </c>
      <c r="AI2111" s="2" t="b">
        <f t="shared" si="686"/>
        <v>0</v>
      </c>
      <c r="AJ2111" s="2" t="b">
        <f t="shared" si="687"/>
        <v>0</v>
      </c>
      <c r="AK2111" s="2" t="b">
        <f t="shared" si="688"/>
        <v>0</v>
      </c>
      <c r="AL2111" s="2" t="b">
        <f t="shared" si="689"/>
        <v>0</v>
      </c>
      <c r="AM2111" s="2" t="b">
        <f t="shared" si="690"/>
        <v>0</v>
      </c>
      <c r="AN2111" s="2" t="b">
        <f t="shared" si="691"/>
        <v>0</v>
      </c>
      <c r="AO2111" s="2" t="b">
        <v>0</v>
      </c>
      <c r="AP2111" s="2" t="b">
        <f t="shared" si="692"/>
        <v>0</v>
      </c>
      <c r="AQ2111" s="2" t="b">
        <v>0</v>
      </c>
      <c r="AR2111" s="2" t="s">
        <v>5615</v>
      </c>
      <c r="BM2111" s="7"/>
      <c r="BN2111" s="7"/>
      <c r="BO2111" s="7"/>
    </row>
    <row r="2112" spans="1:84" s="2" customFormat="1" ht="30" hidden="1" x14ac:dyDescent="0.25">
      <c r="B2112" s="7"/>
      <c r="C2112" s="7"/>
      <c r="D2112" s="7"/>
      <c r="E2112" s="7"/>
      <c r="F2112" s="7"/>
      <c r="G2112" s="7"/>
      <c r="H2112" s="7"/>
      <c r="I2112" s="7"/>
      <c r="J2112" s="7"/>
      <c r="K2112" s="7"/>
      <c r="L2112" s="11" t="s">
        <v>433</v>
      </c>
      <c r="M2112" s="2" t="s">
        <v>434</v>
      </c>
      <c r="N2112" s="2">
        <v>11</v>
      </c>
      <c r="O2112" s="2">
        <v>11</v>
      </c>
      <c r="P2112" s="3">
        <v>40878.540972222225</v>
      </c>
      <c r="Q2112" s="2" t="s">
        <v>11</v>
      </c>
      <c r="R2112" s="2" t="s">
        <v>329</v>
      </c>
      <c r="S2112" s="2" t="s">
        <v>425</v>
      </c>
      <c r="T2112" s="2" t="s">
        <v>426</v>
      </c>
      <c r="U2112" s="2">
        <f t="shared" si="672"/>
        <v>1</v>
      </c>
      <c r="V2112" s="2" t="b">
        <f t="shared" si="673"/>
        <v>1</v>
      </c>
      <c r="W2112" s="17" t="b">
        <f t="shared" si="674"/>
        <v>0</v>
      </c>
      <c r="X2112" s="2" t="b">
        <f t="shared" si="675"/>
        <v>0</v>
      </c>
      <c r="Y2112" s="2" t="b">
        <f t="shared" si="676"/>
        <v>0</v>
      </c>
      <c r="Z2112" s="2" t="b">
        <f t="shared" si="677"/>
        <v>0</v>
      </c>
      <c r="AA2112" s="2" t="b">
        <f t="shared" si="678"/>
        <v>0</v>
      </c>
      <c r="AB2112" s="2" t="b">
        <f t="shared" si="679"/>
        <v>0</v>
      </c>
      <c r="AC2112" s="2" t="b">
        <f t="shared" si="680"/>
        <v>0</v>
      </c>
      <c r="AD2112" s="2" t="b">
        <f t="shared" si="681"/>
        <v>0</v>
      </c>
      <c r="AE2112" s="2" t="b">
        <f t="shared" si="682"/>
        <v>0</v>
      </c>
      <c r="AF2112" s="2" t="b">
        <f t="shared" si="683"/>
        <v>0</v>
      </c>
      <c r="AG2112" s="2" t="b">
        <f t="shared" si="684"/>
        <v>0</v>
      </c>
      <c r="AH2112" s="17" t="b">
        <f t="shared" si="685"/>
        <v>0</v>
      </c>
      <c r="AI2112" s="2" t="b">
        <f t="shared" si="686"/>
        <v>0</v>
      </c>
      <c r="AJ2112" s="2" t="b">
        <f t="shared" si="687"/>
        <v>0</v>
      </c>
      <c r="AK2112" s="2" t="b">
        <f t="shared" si="688"/>
        <v>0</v>
      </c>
      <c r="AL2112" s="2" t="b">
        <f t="shared" si="689"/>
        <v>0</v>
      </c>
      <c r="AM2112" s="2" t="b">
        <f t="shared" si="690"/>
        <v>0</v>
      </c>
      <c r="AN2112" s="2" t="b">
        <f t="shared" si="691"/>
        <v>0</v>
      </c>
      <c r="AO2112" s="2" t="b">
        <v>0</v>
      </c>
      <c r="AP2112" s="2" t="b">
        <f t="shared" si="692"/>
        <v>0</v>
      </c>
      <c r="AQ2112" s="2" t="b">
        <v>0</v>
      </c>
      <c r="AR2112" s="2">
        <v>1</v>
      </c>
      <c r="BM2112" s="7"/>
      <c r="BN2112" s="7"/>
      <c r="BO2112" s="7"/>
    </row>
    <row r="2113" spans="1:84" s="2" customFormat="1" ht="45" hidden="1" x14ac:dyDescent="0.25">
      <c r="A2113" s="7"/>
      <c r="L2113" s="11" t="s">
        <v>4647</v>
      </c>
      <c r="M2113" s="2" t="s">
        <v>4648</v>
      </c>
      <c r="N2113" s="2">
        <v>15</v>
      </c>
      <c r="O2113" s="2">
        <v>2</v>
      </c>
      <c r="P2113" s="3">
        <v>39448.679166666669</v>
      </c>
      <c r="Q2113" s="2" t="s">
        <v>11</v>
      </c>
      <c r="R2113" s="2" t="s">
        <v>459</v>
      </c>
      <c r="S2113" s="2" t="s">
        <v>4649</v>
      </c>
      <c r="T2113" s="2" t="s">
        <v>4650</v>
      </c>
      <c r="U2113" s="2">
        <f t="shared" si="672"/>
        <v>2</v>
      </c>
      <c r="V2113" s="2" t="b">
        <f t="shared" si="673"/>
        <v>1</v>
      </c>
      <c r="W2113" s="17" t="b">
        <f t="shared" si="674"/>
        <v>0</v>
      </c>
      <c r="X2113" s="2" t="b">
        <f t="shared" si="675"/>
        <v>0</v>
      </c>
      <c r="Y2113" s="2" t="b">
        <f t="shared" si="676"/>
        <v>0</v>
      </c>
      <c r="Z2113" s="2" t="b">
        <f t="shared" si="677"/>
        <v>0</v>
      </c>
      <c r="AA2113" s="2" t="b">
        <f t="shared" si="678"/>
        <v>0</v>
      </c>
      <c r="AB2113" s="2" t="b">
        <f t="shared" si="679"/>
        <v>0</v>
      </c>
      <c r="AC2113" s="2" t="b">
        <f t="shared" si="680"/>
        <v>0</v>
      </c>
      <c r="AD2113" s="2" t="b">
        <f t="shared" si="681"/>
        <v>0</v>
      </c>
      <c r="AE2113" s="2" t="b">
        <f t="shared" si="682"/>
        <v>0</v>
      </c>
      <c r="AF2113" s="2" t="b">
        <f t="shared" si="683"/>
        <v>0</v>
      </c>
      <c r="AG2113" s="2" t="b">
        <f t="shared" si="684"/>
        <v>0</v>
      </c>
      <c r="AH2113" s="17" t="b">
        <f t="shared" si="685"/>
        <v>0</v>
      </c>
      <c r="AI2113" s="2" t="b">
        <f t="shared" si="686"/>
        <v>0</v>
      </c>
      <c r="AJ2113" s="2" t="b">
        <f t="shared" si="687"/>
        <v>0</v>
      </c>
      <c r="AK2113" s="2" t="b">
        <f t="shared" si="688"/>
        <v>0</v>
      </c>
      <c r="AL2113" s="2" t="b">
        <f t="shared" si="689"/>
        <v>0</v>
      </c>
      <c r="AM2113" s="2" t="b">
        <f t="shared" si="690"/>
        <v>0</v>
      </c>
      <c r="AN2113" s="2" t="b">
        <f t="shared" si="691"/>
        <v>0</v>
      </c>
      <c r="AO2113" s="2" t="b">
        <v>0</v>
      </c>
      <c r="AP2113" s="2" t="b">
        <f t="shared" si="692"/>
        <v>1</v>
      </c>
      <c r="AQ2113" s="2" t="b">
        <v>0</v>
      </c>
      <c r="AR2113" s="2">
        <v>1</v>
      </c>
      <c r="AS2113" s="2">
        <v>52</v>
      </c>
      <c r="BM2113" s="7"/>
      <c r="BN2113" s="7"/>
      <c r="BO2113" s="7"/>
    </row>
    <row r="2114" spans="1:84" s="2" customFormat="1" ht="45" hidden="1" x14ac:dyDescent="0.25">
      <c r="A2114" s="7"/>
      <c r="L2114" s="11" t="s">
        <v>3552</v>
      </c>
      <c r="M2114" s="2" t="s">
        <v>3553</v>
      </c>
      <c r="N2114" s="7">
        <v>2010</v>
      </c>
      <c r="O2114" s="7">
        <v>1</v>
      </c>
      <c r="P2114" s="9">
        <v>40179</v>
      </c>
      <c r="Q2114" s="7" t="s">
        <v>11</v>
      </c>
      <c r="R2114" s="7" t="s">
        <v>459</v>
      </c>
      <c r="S2114" s="7" t="s">
        <v>3545</v>
      </c>
      <c r="T2114" s="7" t="s">
        <v>484</v>
      </c>
      <c r="U2114" s="2">
        <f t="shared" ref="U2114:U2177" si="693">COUNTIF(V2114:AV2114,TRUE)</f>
        <v>1</v>
      </c>
      <c r="V2114" s="2" t="b">
        <f t="shared" ref="V2114:V2177" si="694">ISNUMBER(MATCH(1,AR2114:CH2114,0))</f>
        <v>1</v>
      </c>
      <c r="W2114" s="17" t="b">
        <f t="shared" ref="W2114:W2177" si="695">ISNUMBER(MATCH(2,AR2114:CH2114,0))</f>
        <v>0</v>
      </c>
      <c r="X2114" s="2" t="b">
        <f t="shared" ref="X2114:X2177" si="696">ISNUMBER(MATCH(4,AR2114:CH2114,0))</f>
        <v>0</v>
      </c>
      <c r="Y2114" s="2" t="b">
        <f t="shared" ref="Y2114:Y2177" si="697">ISNUMBER(MATCH(5,AR2114:CH2114,0))</f>
        <v>0</v>
      </c>
      <c r="Z2114" s="2" t="b">
        <f t="shared" ref="Z2114:Z2177" si="698">ISNUMBER(MATCH(6,AR2114:CH2114,0))</f>
        <v>0</v>
      </c>
      <c r="AA2114" s="2" t="b">
        <f t="shared" ref="AA2114:AA2177" si="699">ISNUMBER(MATCH(7,AR2114:CH2114,0))</f>
        <v>0</v>
      </c>
      <c r="AB2114" s="2" t="b">
        <f t="shared" ref="AB2114:AB2177" si="700">ISNUMBER(MATCH(8,AR2114:CH2114,0))</f>
        <v>0</v>
      </c>
      <c r="AC2114" s="2" t="b">
        <f t="shared" ref="AC2114:AC2177" si="701">ISNUMBER(MATCH(10,AR2114:CH2114,0))</f>
        <v>0</v>
      </c>
      <c r="AD2114" s="2" t="b">
        <f t="shared" ref="AD2114:AD2177" si="702">ISNUMBER(MATCH(11,AR2114:CH2114,0))</f>
        <v>0</v>
      </c>
      <c r="AE2114" s="2" t="b">
        <f t="shared" ref="AE2114:AE2177" si="703">ISNUMBER(MATCH(13,AR2114:CH2114,0))</f>
        <v>0</v>
      </c>
      <c r="AF2114" s="2" t="b">
        <f t="shared" ref="AF2114:AF2177" si="704">ISNUMBER(MATCH(14,AR2114:CH2114,0))</f>
        <v>0</v>
      </c>
      <c r="AG2114" s="2" t="b">
        <f t="shared" ref="AG2114:AG2177" si="705">ISNUMBER(MATCH(15,AR2114:CH2114,0))</f>
        <v>0</v>
      </c>
      <c r="AH2114" s="17" t="b">
        <f t="shared" ref="AH2114:AH2177" si="706">ISNUMBER(MATCH(16,AR2114:CH2114,0))</f>
        <v>0</v>
      </c>
      <c r="AI2114" s="2" t="b">
        <f t="shared" ref="AI2114:AI2177" si="707">ISNUMBER(MATCH(20,AQ2114:CG2114,0))</f>
        <v>0</v>
      </c>
      <c r="AJ2114" s="2" t="b">
        <f t="shared" ref="AJ2114:AJ2177" si="708">ISNUMBER(MATCH(21,AQ2114:CG2114,0))</f>
        <v>0</v>
      </c>
      <c r="AK2114" s="2" t="b">
        <f t="shared" ref="AK2114:AK2177" si="709">ISNUMBER(MATCH(22,AR2114:CH2114,0))</f>
        <v>0</v>
      </c>
      <c r="AL2114" s="2" t="b">
        <f t="shared" ref="AL2114:AL2177" si="710">ISNUMBER(MATCH(23,AR2114:CH2114,0))</f>
        <v>0</v>
      </c>
      <c r="AM2114" s="2" t="b">
        <f t="shared" ref="AM2114:AM2177" si="711">ISNUMBER(MATCH(30,AR2114:CH2114,0))</f>
        <v>0</v>
      </c>
      <c r="AN2114" s="2" t="b">
        <f t="shared" ref="AN2114:AN2177" si="712">ISNUMBER(MATCH(48,AR2114:CH2114,0))</f>
        <v>0</v>
      </c>
      <c r="AO2114" s="2" t="b">
        <v>0</v>
      </c>
      <c r="AP2114" s="2" t="b">
        <f t="shared" ref="AP2114:AP2177" si="713">ISNUMBER(MATCH(52,AR2114:CH2114,0))</f>
        <v>0</v>
      </c>
      <c r="AQ2114" s="2" t="b">
        <v>0</v>
      </c>
      <c r="AR2114" s="7">
        <v>1</v>
      </c>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row>
    <row r="2115" spans="1:84" s="2" customFormat="1" hidden="1" x14ac:dyDescent="0.25">
      <c r="A2115" s="7"/>
      <c r="B2115" s="7"/>
      <c r="C2115" s="7"/>
      <c r="D2115" s="7"/>
      <c r="E2115" s="7"/>
      <c r="F2115" s="7"/>
      <c r="G2115" s="7"/>
      <c r="H2115" s="7"/>
      <c r="I2115" s="7"/>
      <c r="J2115" s="7"/>
      <c r="K2115" s="7"/>
      <c r="L2115" s="20" t="s">
        <v>4654</v>
      </c>
      <c r="M2115" s="5" t="s">
        <v>4655</v>
      </c>
      <c r="N2115" s="5">
        <v>2014</v>
      </c>
      <c r="O2115" s="5">
        <v>1</v>
      </c>
      <c r="P2115" s="10">
        <v>41640.460416666669</v>
      </c>
      <c r="Q2115" s="5" t="s">
        <v>11</v>
      </c>
      <c r="R2115" s="5" t="s">
        <v>459</v>
      </c>
      <c r="S2115" s="5" t="s">
        <v>4656</v>
      </c>
      <c r="T2115" s="5" t="s">
        <v>2572</v>
      </c>
      <c r="U2115" s="2">
        <f t="shared" si="693"/>
        <v>0</v>
      </c>
      <c r="V2115" s="2" t="b">
        <f t="shared" si="694"/>
        <v>0</v>
      </c>
      <c r="W2115" s="17" t="b">
        <f t="shared" si="695"/>
        <v>0</v>
      </c>
      <c r="X2115" s="2" t="b">
        <f t="shared" si="696"/>
        <v>0</v>
      </c>
      <c r="Y2115" s="2" t="b">
        <f t="shared" si="697"/>
        <v>0</v>
      </c>
      <c r="Z2115" s="2" t="b">
        <f t="shared" si="698"/>
        <v>0</v>
      </c>
      <c r="AA2115" s="2" t="b">
        <f t="shared" si="699"/>
        <v>0</v>
      </c>
      <c r="AB2115" s="2" t="b">
        <f t="shared" si="700"/>
        <v>0</v>
      </c>
      <c r="AC2115" s="2" t="b">
        <f t="shared" si="701"/>
        <v>0</v>
      </c>
      <c r="AD2115" s="2" t="b">
        <f t="shared" si="702"/>
        <v>0</v>
      </c>
      <c r="AE2115" s="2" t="b">
        <f t="shared" si="703"/>
        <v>0</v>
      </c>
      <c r="AF2115" s="2" t="b">
        <f t="shared" si="704"/>
        <v>0</v>
      </c>
      <c r="AG2115" s="2" t="b">
        <f t="shared" si="705"/>
        <v>0</v>
      </c>
      <c r="AH2115" s="17" t="b">
        <f t="shared" si="706"/>
        <v>0</v>
      </c>
      <c r="AI2115" s="2" t="b">
        <f t="shared" si="707"/>
        <v>0</v>
      </c>
      <c r="AJ2115" s="2" t="b">
        <f t="shared" si="708"/>
        <v>0</v>
      </c>
      <c r="AK2115" s="2" t="b">
        <f t="shared" si="709"/>
        <v>0</v>
      </c>
      <c r="AL2115" s="2" t="b">
        <f t="shared" si="710"/>
        <v>0</v>
      </c>
      <c r="AM2115" s="2" t="b">
        <f t="shared" si="711"/>
        <v>0</v>
      </c>
      <c r="AN2115" s="2" t="b">
        <f t="shared" si="712"/>
        <v>0</v>
      </c>
      <c r="AO2115" s="2" t="b">
        <v>0</v>
      </c>
      <c r="AP2115" s="2" t="b">
        <f t="shared" si="713"/>
        <v>0</v>
      </c>
      <c r="AQ2115" s="2" t="b">
        <v>0</v>
      </c>
      <c r="AR2115" s="5" t="s">
        <v>5615</v>
      </c>
      <c r="AS2115" s="5" t="s">
        <v>5617</v>
      </c>
      <c r="AT2115" s="5"/>
      <c r="AU2115" s="5"/>
      <c r="AV2115" s="5"/>
      <c r="AW2115" s="5"/>
      <c r="AX2115" s="5"/>
      <c r="AY2115" s="5"/>
      <c r="AZ2115" s="5"/>
      <c r="BA2115" s="5"/>
      <c r="BB2115" s="5"/>
      <c r="BC2115" s="5"/>
      <c r="BD2115" s="5"/>
      <c r="BE2115" s="5"/>
      <c r="BF2115" s="5"/>
      <c r="BG2115" s="5"/>
      <c r="BH2115" s="5"/>
      <c r="BI2115" s="5"/>
      <c r="BJ2115" s="5"/>
      <c r="BK2115" s="5"/>
      <c r="BL2115" s="5"/>
      <c r="BM2115" s="7"/>
      <c r="BN2115" s="7"/>
      <c r="BO2115" s="7"/>
    </row>
    <row r="2116" spans="1:84" s="2" customFormat="1" hidden="1" x14ac:dyDescent="0.25">
      <c r="L2116" s="11" t="s">
        <v>5107</v>
      </c>
      <c r="M2116" s="2" t="s">
        <v>5108</v>
      </c>
      <c r="N2116" s="2">
        <v>2016</v>
      </c>
      <c r="O2116" s="2">
        <v>1</v>
      </c>
      <c r="P2116" s="4">
        <v>42370</v>
      </c>
      <c r="Q2116" s="2" t="s">
        <v>4778</v>
      </c>
      <c r="R2116" s="2" t="s">
        <v>4779</v>
      </c>
      <c r="S2116" s="2" t="s">
        <v>5106</v>
      </c>
      <c r="T2116" s="2" t="s">
        <v>5000</v>
      </c>
      <c r="U2116" s="2">
        <f t="shared" si="693"/>
        <v>1</v>
      </c>
      <c r="V2116" s="2" t="b">
        <f t="shared" si="694"/>
        <v>1</v>
      </c>
      <c r="W2116" s="17" t="b">
        <f t="shared" si="695"/>
        <v>0</v>
      </c>
      <c r="X2116" s="2" t="b">
        <f t="shared" si="696"/>
        <v>0</v>
      </c>
      <c r="Y2116" s="2" t="b">
        <f t="shared" si="697"/>
        <v>0</v>
      </c>
      <c r="Z2116" s="2" t="b">
        <f t="shared" si="698"/>
        <v>0</v>
      </c>
      <c r="AA2116" s="2" t="b">
        <f t="shared" si="699"/>
        <v>0</v>
      </c>
      <c r="AB2116" s="2" t="b">
        <f t="shared" si="700"/>
        <v>0</v>
      </c>
      <c r="AC2116" s="2" t="b">
        <f t="shared" si="701"/>
        <v>0</v>
      </c>
      <c r="AD2116" s="2" t="b">
        <f t="shared" si="702"/>
        <v>0</v>
      </c>
      <c r="AE2116" s="2" t="b">
        <f t="shared" si="703"/>
        <v>0</v>
      </c>
      <c r="AF2116" s="2" t="b">
        <f t="shared" si="704"/>
        <v>0</v>
      </c>
      <c r="AG2116" s="2" t="b">
        <f t="shared" si="705"/>
        <v>0</v>
      </c>
      <c r="AH2116" s="17" t="b">
        <f t="shared" si="706"/>
        <v>0</v>
      </c>
      <c r="AI2116" s="2" t="b">
        <f t="shared" si="707"/>
        <v>0</v>
      </c>
      <c r="AJ2116" s="2" t="b">
        <f t="shared" si="708"/>
        <v>0</v>
      </c>
      <c r="AK2116" s="2" t="b">
        <f t="shared" si="709"/>
        <v>0</v>
      </c>
      <c r="AL2116" s="2" t="b">
        <f t="shared" si="710"/>
        <v>0</v>
      </c>
      <c r="AM2116" s="2" t="b">
        <f t="shared" si="711"/>
        <v>0</v>
      </c>
      <c r="AN2116" s="2" t="b">
        <f t="shared" si="712"/>
        <v>0</v>
      </c>
      <c r="AO2116" s="2" t="b">
        <v>0</v>
      </c>
      <c r="AP2116" s="2" t="b">
        <f t="shared" si="713"/>
        <v>0</v>
      </c>
      <c r="AQ2116" s="2" t="b">
        <v>0</v>
      </c>
      <c r="AR2116" s="2">
        <v>1</v>
      </c>
    </row>
    <row r="2117" spans="1:84" s="2" customFormat="1" ht="45" hidden="1" x14ac:dyDescent="0.25">
      <c r="L2117" s="11" t="s">
        <v>4973</v>
      </c>
      <c r="M2117" s="2" t="s">
        <v>4974</v>
      </c>
      <c r="N2117" s="2">
        <v>8</v>
      </c>
      <c r="O2117" s="2">
        <v>2</v>
      </c>
      <c r="P2117" s="3">
        <v>40695.376388888886</v>
      </c>
      <c r="Q2117" s="2" t="s">
        <v>4778</v>
      </c>
      <c r="R2117" s="2" t="s">
        <v>4779</v>
      </c>
      <c r="S2117" s="2" t="s">
        <v>4972</v>
      </c>
      <c r="T2117" s="2" t="s">
        <v>4781</v>
      </c>
      <c r="U2117" s="2">
        <f t="shared" si="693"/>
        <v>1</v>
      </c>
      <c r="V2117" s="2" t="b">
        <f t="shared" si="694"/>
        <v>1</v>
      </c>
      <c r="W2117" s="17" t="b">
        <f t="shared" si="695"/>
        <v>0</v>
      </c>
      <c r="X2117" s="2" t="b">
        <f t="shared" si="696"/>
        <v>0</v>
      </c>
      <c r="Y2117" s="2" t="b">
        <f t="shared" si="697"/>
        <v>0</v>
      </c>
      <c r="Z2117" s="2" t="b">
        <f t="shared" si="698"/>
        <v>0</v>
      </c>
      <c r="AA2117" s="2" t="b">
        <f t="shared" si="699"/>
        <v>0</v>
      </c>
      <c r="AB2117" s="2" t="b">
        <f t="shared" si="700"/>
        <v>0</v>
      </c>
      <c r="AC2117" s="2" t="b">
        <f t="shared" si="701"/>
        <v>0</v>
      </c>
      <c r="AD2117" s="2" t="b">
        <f t="shared" si="702"/>
        <v>0</v>
      </c>
      <c r="AE2117" s="2" t="b">
        <f t="shared" si="703"/>
        <v>0</v>
      </c>
      <c r="AF2117" s="2" t="b">
        <f t="shared" si="704"/>
        <v>0</v>
      </c>
      <c r="AG2117" s="2" t="b">
        <f t="shared" si="705"/>
        <v>0</v>
      </c>
      <c r="AH2117" s="17" t="b">
        <f t="shared" si="706"/>
        <v>0</v>
      </c>
      <c r="AI2117" s="2" t="b">
        <f t="shared" si="707"/>
        <v>0</v>
      </c>
      <c r="AJ2117" s="2" t="b">
        <f t="shared" si="708"/>
        <v>0</v>
      </c>
      <c r="AK2117" s="2" t="b">
        <f t="shared" si="709"/>
        <v>0</v>
      </c>
      <c r="AL2117" s="2" t="b">
        <f t="shared" si="710"/>
        <v>0</v>
      </c>
      <c r="AM2117" s="2" t="b">
        <f t="shared" si="711"/>
        <v>0</v>
      </c>
      <c r="AN2117" s="2" t="b">
        <f t="shared" si="712"/>
        <v>0</v>
      </c>
      <c r="AO2117" s="2" t="b">
        <v>0</v>
      </c>
      <c r="AP2117" s="2" t="b">
        <f t="shared" si="713"/>
        <v>0</v>
      </c>
      <c r="AQ2117" s="2" t="b">
        <v>0</v>
      </c>
      <c r="AR2117" s="2">
        <v>1</v>
      </c>
      <c r="BM2117" s="5"/>
      <c r="BN2117" s="5"/>
      <c r="BO2117" s="5"/>
    </row>
    <row r="2118" spans="1:84" s="2" customFormat="1" ht="45" hidden="1" x14ac:dyDescent="0.25">
      <c r="A2118" s="7"/>
      <c r="B2118" s="7"/>
      <c r="C2118" s="7"/>
      <c r="D2118" s="7"/>
      <c r="E2118" s="7"/>
      <c r="F2118" s="7"/>
      <c r="G2118" s="7"/>
      <c r="H2118" s="7"/>
      <c r="I2118" s="7"/>
      <c r="J2118" s="7"/>
      <c r="K2118" s="7"/>
      <c r="L2118" s="11" t="s">
        <v>2685</v>
      </c>
      <c r="M2118" s="2" t="s">
        <v>2686</v>
      </c>
      <c r="N2118" s="2">
        <v>2014</v>
      </c>
      <c r="O2118" s="2">
        <v>12</v>
      </c>
      <c r="P2118" s="3">
        <v>41974.473611111112</v>
      </c>
      <c r="Q2118" s="2" t="s">
        <v>11</v>
      </c>
      <c r="R2118" s="2" t="s">
        <v>459</v>
      </c>
      <c r="S2118" s="2" t="s">
        <v>2687</v>
      </c>
      <c r="T2118" s="2" t="s">
        <v>484</v>
      </c>
      <c r="U2118" s="2">
        <f t="shared" si="693"/>
        <v>1</v>
      </c>
      <c r="V2118" s="2" t="b">
        <f t="shared" si="694"/>
        <v>1</v>
      </c>
      <c r="W2118" s="17" t="b">
        <f t="shared" si="695"/>
        <v>0</v>
      </c>
      <c r="X2118" s="2" t="b">
        <f t="shared" si="696"/>
        <v>0</v>
      </c>
      <c r="Y2118" s="2" t="b">
        <f t="shared" si="697"/>
        <v>0</v>
      </c>
      <c r="Z2118" s="2" t="b">
        <f t="shared" si="698"/>
        <v>0</v>
      </c>
      <c r="AA2118" s="2" t="b">
        <f t="shared" si="699"/>
        <v>0</v>
      </c>
      <c r="AB2118" s="2" t="b">
        <f t="shared" si="700"/>
        <v>0</v>
      </c>
      <c r="AC2118" s="2" t="b">
        <f t="shared" si="701"/>
        <v>0</v>
      </c>
      <c r="AD2118" s="2" t="b">
        <f t="shared" si="702"/>
        <v>0</v>
      </c>
      <c r="AE2118" s="2" t="b">
        <f t="shared" si="703"/>
        <v>0</v>
      </c>
      <c r="AF2118" s="2" t="b">
        <f t="shared" si="704"/>
        <v>0</v>
      </c>
      <c r="AG2118" s="2" t="b">
        <f t="shared" si="705"/>
        <v>0</v>
      </c>
      <c r="AH2118" s="17" t="b">
        <f t="shared" si="706"/>
        <v>0</v>
      </c>
      <c r="AI2118" s="2" t="b">
        <f t="shared" si="707"/>
        <v>0</v>
      </c>
      <c r="AJ2118" s="2" t="b">
        <f t="shared" si="708"/>
        <v>0</v>
      </c>
      <c r="AK2118" s="2" t="b">
        <f t="shared" si="709"/>
        <v>0</v>
      </c>
      <c r="AL2118" s="2" t="b">
        <f t="shared" si="710"/>
        <v>0</v>
      </c>
      <c r="AM2118" s="2" t="b">
        <f t="shared" si="711"/>
        <v>0</v>
      </c>
      <c r="AN2118" s="2" t="b">
        <f t="shared" si="712"/>
        <v>0</v>
      </c>
      <c r="AO2118" s="2" t="b">
        <v>0</v>
      </c>
      <c r="AP2118" s="2" t="b">
        <f t="shared" si="713"/>
        <v>0</v>
      </c>
      <c r="AQ2118" s="2" t="b">
        <v>0</v>
      </c>
      <c r="AR2118" s="2">
        <v>1</v>
      </c>
      <c r="AS2118" s="2" t="s">
        <v>5615</v>
      </c>
      <c r="BM2118" s="7"/>
      <c r="BN2118" s="7"/>
      <c r="BO2118" s="7"/>
      <c r="BQ2118" s="7"/>
      <c r="BR2118" s="7"/>
      <c r="BS2118" s="7"/>
      <c r="BT2118" s="7"/>
      <c r="BU2118" s="7"/>
      <c r="BV2118" s="7"/>
      <c r="BW2118" s="7"/>
      <c r="BX2118" s="7"/>
      <c r="BY2118" s="7"/>
      <c r="BZ2118" s="7"/>
      <c r="CA2118" s="7"/>
      <c r="CB2118" s="7"/>
      <c r="CC2118" s="7"/>
      <c r="CD2118" s="7"/>
      <c r="CE2118" s="7"/>
    </row>
    <row r="2119" spans="1:84" s="2" customFormat="1" hidden="1" x14ac:dyDescent="0.25">
      <c r="L2119" s="11" t="s">
        <v>4864</v>
      </c>
      <c r="M2119" s="2" t="s">
        <v>4865</v>
      </c>
      <c r="N2119" s="2">
        <v>1</v>
      </c>
      <c r="O2119" s="2">
        <v>1</v>
      </c>
      <c r="P2119" s="4">
        <v>43862</v>
      </c>
      <c r="Q2119" s="2" t="s">
        <v>11</v>
      </c>
      <c r="R2119" s="2" t="s">
        <v>4779</v>
      </c>
      <c r="S2119" s="2" t="s">
        <v>4866</v>
      </c>
      <c r="T2119" s="2" t="s">
        <v>4781</v>
      </c>
      <c r="U2119" s="2">
        <f t="shared" si="693"/>
        <v>1</v>
      </c>
      <c r="V2119" s="2" t="b">
        <f t="shared" si="694"/>
        <v>1</v>
      </c>
      <c r="W2119" s="17" t="b">
        <f t="shared" si="695"/>
        <v>0</v>
      </c>
      <c r="X2119" s="2" t="b">
        <f t="shared" si="696"/>
        <v>0</v>
      </c>
      <c r="Y2119" s="2" t="b">
        <f t="shared" si="697"/>
        <v>0</v>
      </c>
      <c r="Z2119" s="2" t="b">
        <f t="shared" si="698"/>
        <v>0</v>
      </c>
      <c r="AA2119" s="2" t="b">
        <f t="shared" si="699"/>
        <v>0</v>
      </c>
      <c r="AB2119" s="2" t="b">
        <f t="shared" si="700"/>
        <v>0</v>
      </c>
      <c r="AC2119" s="2" t="b">
        <f t="shared" si="701"/>
        <v>0</v>
      </c>
      <c r="AD2119" s="2" t="b">
        <f t="shared" si="702"/>
        <v>0</v>
      </c>
      <c r="AE2119" s="2" t="b">
        <f t="shared" si="703"/>
        <v>0</v>
      </c>
      <c r="AF2119" s="2" t="b">
        <f t="shared" si="704"/>
        <v>0</v>
      </c>
      <c r="AG2119" s="2" t="b">
        <f t="shared" si="705"/>
        <v>0</v>
      </c>
      <c r="AH2119" s="17" t="b">
        <f t="shared" si="706"/>
        <v>0</v>
      </c>
      <c r="AI2119" s="2" t="b">
        <f t="shared" si="707"/>
        <v>0</v>
      </c>
      <c r="AJ2119" s="2" t="b">
        <f t="shared" si="708"/>
        <v>0</v>
      </c>
      <c r="AK2119" s="2" t="b">
        <f t="shared" si="709"/>
        <v>0</v>
      </c>
      <c r="AL2119" s="2" t="b">
        <f t="shared" si="710"/>
        <v>0</v>
      </c>
      <c r="AM2119" s="2" t="b">
        <f t="shared" si="711"/>
        <v>0</v>
      </c>
      <c r="AN2119" s="2" t="b">
        <f t="shared" si="712"/>
        <v>0</v>
      </c>
      <c r="AO2119" s="2" t="b">
        <v>0</v>
      </c>
      <c r="AP2119" s="2" t="b">
        <f t="shared" si="713"/>
        <v>0</v>
      </c>
      <c r="AQ2119" s="2" t="b">
        <v>0</v>
      </c>
      <c r="AR2119" s="2">
        <v>1</v>
      </c>
      <c r="BP2119" s="7"/>
    </row>
    <row r="2120" spans="1:84" s="2" customFormat="1" hidden="1" x14ac:dyDescent="0.25">
      <c r="A2120" s="7"/>
      <c r="L2120" s="11" t="s">
        <v>2987</v>
      </c>
      <c r="M2120" s="2" t="s">
        <v>2988</v>
      </c>
      <c r="N2120" s="2">
        <v>2013</v>
      </c>
      <c r="O2120" s="2">
        <v>53</v>
      </c>
      <c r="P2120" s="3">
        <v>41609.68472222222</v>
      </c>
      <c r="Q2120" s="2" t="s">
        <v>474</v>
      </c>
      <c r="R2120" s="2" t="s">
        <v>459</v>
      </c>
      <c r="S2120" s="2" t="s">
        <v>2989</v>
      </c>
      <c r="T2120" s="2" t="s">
        <v>687</v>
      </c>
      <c r="U2120" s="2">
        <f t="shared" si="693"/>
        <v>1</v>
      </c>
      <c r="V2120" s="2" t="b">
        <f t="shared" si="694"/>
        <v>1</v>
      </c>
      <c r="W2120" s="17" t="b">
        <f t="shared" si="695"/>
        <v>0</v>
      </c>
      <c r="X2120" s="2" t="b">
        <f t="shared" si="696"/>
        <v>0</v>
      </c>
      <c r="Y2120" s="2" t="b">
        <f t="shared" si="697"/>
        <v>0</v>
      </c>
      <c r="Z2120" s="2" t="b">
        <f t="shared" si="698"/>
        <v>0</v>
      </c>
      <c r="AA2120" s="2" t="b">
        <f t="shared" si="699"/>
        <v>0</v>
      </c>
      <c r="AB2120" s="2" t="b">
        <f t="shared" si="700"/>
        <v>0</v>
      </c>
      <c r="AC2120" s="2" t="b">
        <f t="shared" si="701"/>
        <v>0</v>
      </c>
      <c r="AD2120" s="2" t="b">
        <f t="shared" si="702"/>
        <v>0</v>
      </c>
      <c r="AE2120" s="2" t="b">
        <f t="shared" si="703"/>
        <v>0</v>
      </c>
      <c r="AF2120" s="2" t="b">
        <f t="shared" si="704"/>
        <v>0</v>
      </c>
      <c r="AG2120" s="2" t="b">
        <f t="shared" si="705"/>
        <v>0</v>
      </c>
      <c r="AH2120" s="17" t="b">
        <f t="shared" si="706"/>
        <v>0</v>
      </c>
      <c r="AI2120" s="2" t="b">
        <f t="shared" si="707"/>
        <v>0</v>
      </c>
      <c r="AJ2120" s="2" t="b">
        <f t="shared" si="708"/>
        <v>0</v>
      </c>
      <c r="AK2120" s="2" t="b">
        <f t="shared" si="709"/>
        <v>0</v>
      </c>
      <c r="AL2120" s="2" t="b">
        <f t="shared" si="710"/>
        <v>0</v>
      </c>
      <c r="AM2120" s="2" t="b">
        <f t="shared" si="711"/>
        <v>0</v>
      </c>
      <c r="AN2120" s="2" t="b">
        <f t="shared" si="712"/>
        <v>0</v>
      </c>
      <c r="AO2120" s="2" t="b">
        <v>0</v>
      </c>
      <c r="AP2120" s="2" t="b">
        <f t="shared" si="713"/>
        <v>0</v>
      </c>
      <c r="AQ2120" s="2" t="b">
        <v>0</v>
      </c>
      <c r="AR2120" s="2">
        <v>1</v>
      </c>
      <c r="BM2120" s="7"/>
      <c r="BN2120" s="7"/>
      <c r="BO2120" s="7"/>
    </row>
    <row r="2121" spans="1:84" s="2" customFormat="1" hidden="1" x14ac:dyDescent="0.25">
      <c r="A2121" s="42" t="s">
        <v>5657</v>
      </c>
      <c r="B2121" s="42"/>
      <c r="C2121" s="42"/>
      <c r="D2121" s="42"/>
      <c r="E2121" s="42"/>
      <c r="F2121" s="42"/>
      <c r="G2121" s="42"/>
      <c r="H2121" s="42"/>
      <c r="I2121" s="42"/>
      <c r="J2121" s="42"/>
      <c r="K2121" s="42"/>
      <c r="L2121" s="5" t="s">
        <v>3932</v>
      </c>
      <c r="M2121" s="5" t="s">
        <v>3933</v>
      </c>
      <c r="N2121" s="5">
        <v>33</v>
      </c>
      <c r="O2121" s="5">
        <v>2</v>
      </c>
      <c r="P2121" s="10">
        <v>41456.470833333333</v>
      </c>
      <c r="Q2121" s="5" t="s">
        <v>11</v>
      </c>
      <c r="R2121" s="5" t="s">
        <v>459</v>
      </c>
      <c r="S2121" s="5" t="s">
        <v>3934</v>
      </c>
      <c r="T2121" s="5" t="s">
        <v>484</v>
      </c>
      <c r="U2121" s="5">
        <f t="shared" si="693"/>
        <v>11</v>
      </c>
      <c r="V2121" s="5" t="b">
        <f t="shared" si="694"/>
        <v>1</v>
      </c>
      <c r="W2121" s="51" t="b">
        <f t="shared" si="695"/>
        <v>1</v>
      </c>
      <c r="X2121" s="5" t="b">
        <f t="shared" si="696"/>
        <v>1</v>
      </c>
      <c r="Y2121" s="5" t="b">
        <f t="shared" si="697"/>
        <v>0</v>
      </c>
      <c r="Z2121" s="5" t="b">
        <f t="shared" si="698"/>
        <v>1</v>
      </c>
      <c r="AA2121" s="5" t="b">
        <f t="shared" si="699"/>
        <v>0</v>
      </c>
      <c r="AB2121" s="5" t="b">
        <f t="shared" si="700"/>
        <v>1</v>
      </c>
      <c r="AC2121" s="5" t="b">
        <f t="shared" si="701"/>
        <v>1</v>
      </c>
      <c r="AD2121" s="5" t="b">
        <f t="shared" si="702"/>
        <v>1</v>
      </c>
      <c r="AE2121" s="5" t="b">
        <f t="shared" si="703"/>
        <v>1</v>
      </c>
      <c r="AF2121" s="5" t="b">
        <f t="shared" si="704"/>
        <v>0</v>
      </c>
      <c r="AG2121" s="5" t="b">
        <f t="shared" si="705"/>
        <v>1</v>
      </c>
      <c r="AH2121" s="51" t="b">
        <f t="shared" si="706"/>
        <v>0</v>
      </c>
      <c r="AI2121" s="5" t="b">
        <f t="shared" si="707"/>
        <v>0</v>
      </c>
      <c r="AJ2121" s="5" t="b">
        <f t="shared" si="708"/>
        <v>0</v>
      </c>
      <c r="AK2121" s="5" t="b">
        <f t="shared" si="709"/>
        <v>1</v>
      </c>
      <c r="AL2121" s="5" t="b">
        <f t="shared" si="710"/>
        <v>0</v>
      </c>
      <c r="AM2121" s="5" t="b">
        <f t="shared" si="711"/>
        <v>0</v>
      </c>
      <c r="AN2121" s="5" t="b">
        <f t="shared" si="712"/>
        <v>0</v>
      </c>
      <c r="AO2121" s="5" t="b">
        <v>0</v>
      </c>
      <c r="AP2121" s="5" t="b">
        <f t="shared" si="713"/>
        <v>1</v>
      </c>
      <c r="AQ2121" s="5" t="b">
        <v>0</v>
      </c>
      <c r="AR2121" s="2">
        <v>1</v>
      </c>
      <c r="AS2121" s="2">
        <v>2</v>
      </c>
      <c r="AT2121" s="2">
        <v>4</v>
      </c>
      <c r="AU2121" s="2">
        <v>6</v>
      </c>
      <c r="AV2121" s="2">
        <v>8</v>
      </c>
      <c r="AW2121" s="2">
        <v>10</v>
      </c>
      <c r="AX2121" s="2">
        <v>11</v>
      </c>
      <c r="AY2121" s="2">
        <v>12</v>
      </c>
      <c r="AZ2121" s="2">
        <v>13</v>
      </c>
      <c r="BA2121" s="2">
        <v>15</v>
      </c>
      <c r="BB2121" s="2">
        <v>17</v>
      </c>
      <c r="BC2121" s="2">
        <v>22</v>
      </c>
      <c r="BD2121" s="2">
        <v>52</v>
      </c>
      <c r="BM2121" s="7"/>
      <c r="BN2121" s="7"/>
      <c r="BO2121" s="7"/>
      <c r="BP2121" s="7"/>
    </row>
    <row r="2122" spans="1:84" s="2" customFormat="1" hidden="1" x14ac:dyDescent="0.25">
      <c r="L2122" s="11" t="s">
        <v>4419</v>
      </c>
      <c r="M2122" s="2" t="s">
        <v>4420</v>
      </c>
      <c r="N2122" s="2">
        <v>2013</v>
      </c>
      <c r="O2122" s="2">
        <v>2</v>
      </c>
      <c r="P2122" s="3">
        <v>41456.612500000003</v>
      </c>
      <c r="Q2122" s="2" t="s">
        <v>11</v>
      </c>
      <c r="R2122" s="2" t="s">
        <v>459</v>
      </c>
      <c r="S2122" s="2" t="s">
        <v>4421</v>
      </c>
      <c r="T2122" s="2" t="s">
        <v>3667</v>
      </c>
      <c r="U2122" s="2">
        <f t="shared" si="693"/>
        <v>3</v>
      </c>
      <c r="V2122" s="2" t="b">
        <f t="shared" si="694"/>
        <v>1</v>
      </c>
      <c r="W2122" s="17" t="b">
        <f t="shared" si="695"/>
        <v>0</v>
      </c>
      <c r="X2122" s="2" t="b">
        <f t="shared" si="696"/>
        <v>0</v>
      </c>
      <c r="Y2122" s="2" t="b">
        <f t="shared" si="697"/>
        <v>0</v>
      </c>
      <c r="Z2122" s="2" t="b">
        <f t="shared" si="698"/>
        <v>0</v>
      </c>
      <c r="AA2122" s="2" t="b">
        <f t="shared" si="699"/>
        <v>0</v>
      </c>
      <c r="AB2122" s="2" t="b">
        <f t="shared" si="700"/>
        <v>0</v>
      </c>
      <c r="AC2122" s="2" t="b">
        <f t="shared" si="701"/>
        <v>0</v>
      </c>
      <c r="AD2122" s="2" t="b">
        <f t="shared" si="702"/>
        <v>0</v>
      </c>
      <c r="AE2122" s="2" t="b">
        <f t="shared" si="703"/>
        <v>1</v>
      </c>
      <c r="AF2122" s="2" t="b">
        <f t="shared" si="704"/>
        <v>0</v>
      </c>
      <c r="AG2122" s="2" t="b">
        <f t="shared" si="705"/>
        <v>0</v>
      </c>
      <c r="AH2122" s="17" t="b">
        <f t="shared" si="706"/>
        <v>0</v>
      </c>
      <c r="AI2122" s="2" t="b">
        <f t="shared" si="707"/>
        <v>0</v>
      </c>
      <c r="AJ2122" s="2" t="b">
        <f t="shared" si="708"/>
        <v>0</v>
      </c>
      <c r="AK2122" s="2" t="b">
        <f t="shared" si="709"/>
        <v>0</v>
      </c>
      <c r="AL2122" s="2" t="b">
        <f t="shared" si="710"/>
        <v>0</v>
      </c>
      <c r="AM2122" s="2" t="b">
        <f t="shared" si="711"/>
        <v>0</v>
      </c>
      <c r="AN2122" s="2" t="b">
        <f t="shared" si="712"/>
        <v>0</v>
      </c>
      <c r="AO2122" s="2" t="b">
        <v>0</v>
      </c>
      <c r="AP2122" s="2" t="b">
        <f t="shared" si="713"/>
        <v>1</v>
      </c>
      <c r="AQ2122" s="2" t="b">
        <v>0</v>
      </c>
      <c r="AR2122" s="2">
        <v>1</v>
      </c>
      <c r="AS2122" s="2">
        <v>3</v>
      </c>
      <c r="AT2122" s="2" t="s">
        <v>5615</v>
      </c>
      <c r="AU2122" s="2">
        <v>12</v>
      </c>
      <c r="AV2122" s="2">
        <v>13</v>
      </c>
      <c r="AW2122" s="2">
        <v>52</v>
      </c>
      <c r="BM2122" s="7"/>
      <c r="BN2122" s="7"/>
      <c r="BO2122" s="7"/>
    </row>
    <row r="2123" spans="1:84" s="2" customFormat="1" hidden="1" x14ac:dyDescent="0.25">
      <c r="L2123" s="11" t="s">
        <v>4422</v>
      </c>
      <c r="M2123" s="2" t="s">
        <v>4423</v>
      </c>
      <c r="N2123" s="2">
        <v>5</v>
      </c>
      <c r="O2123" s="2">
        <v>1</v>
      </c>
      <c r="P2123" s="3">
        <v>40909.49722222222</v>
      </c>
      <c r="Q2123" s="2" t="s">
        <v>11</v>
      </c>
      <c r="R2123" s="2" t="s">
        <v>459</v>
      </c>
      <c r="S2123" s="2" t="s">
        <v>4421</v>
      </c>
      <c r="T2123" s="2" t="s">
        <v>3667</v>
      </c>
      <c r="U2123" s="2">
        <f t="shared" si="693"/>
        <v>1</v>
      </c>
      <c r="V2123" s="2" t="b">
        <f t="shared" si="694"/>
        <v>1</v>
      </c>
      <c r="W2123" s="17" t="b">
        <f t="shared" si="695"/>
        <v>0</v>
      </c>
      <c r="X2123" s="2" t="b">
        <f t="shared" si="696"/>
        <v>0</v>
      </c>
      <c r="Y2123" s="2" t="b">
        <f t="shared" si="697"/>
        <v>0</v>
      </c>
      <c r="Z2123" s="2" t="b">
        <f t="shared" si="698"/>
        <v>0</v>
      </c>
      <c r="AA2123" s="2" t="b">
        <f t="shared" si="699"/>
        <v>0</v>
      </c>
      <c r="AB2123" s="2" t="b">
        <f t="shared" si="700"/>
        <v>0</v>
      </c>
      <c r="AC2123" s="2" t="b">
        <f t="shared" si="701"/>
        <v>0</v>
      </c>
      <c r="AD2123" s="2" t="b">
        <f t="shared" si="702"/>
        <v>0</v>
      </c>
      <c r="AE2123" s="2" t="b">
        <f t="shared" si="703"/>
        <v>0</v>
      </c>
      <c r="AF2123" s="2" t="b">
        <f t="shared" si="704"/>
        <v>0</v>
      </c>
      <c r="AG2123" s="2" t="b">
        <f t="shared" si="705"/>
        <v>0</v>
      </c>
      <c r="AH2123" s="17" t="b">
        <f t="shared" si="706"/>
        <v>0</v>
      </c>
      <c r="AI2123" s="2" t="b">
        <f t="shared" si="707"/>
        <v>0</v>
      </c>
      <c r="AJ2123" s="2" t="b">
        <f t="shared" si="708"/>
        <v>0</v>
      </c>
      <c r="AK2123" s="2" t="b">
        <f t="shared" si="709"/>
        <v>0</v>
      </c>
      <c r="AL2123" s="2" t="b">
        <f t="shared" si="710"/>
        <v>0</v>
      </c>
      <c r="AM2123" s="2" t="b">
        <f t="shared" si="711"/>
        <v>0</v>
      </c>
      <c r="AN2123" s="2" t="b">
        <f t="shared" si="712"/>
        <v>0</v>
      </c>
      <c r="AO2123" s="2" t="b">
        <v>0</v>
      </c>
      <c r="AP2123" s="2" t="b">
        <f t="shared" si="713"/>
        <v>0</v>
      </c>
      <c r="AQ2123" s="2" t="b">
        <v>0</v>
      </c>
      <c r="AR2123" s="2">
        <v>1</v>
      </c>
      <c r="BM2123" s="7"/>
      <c r="BN2123" s="7"/>
      <c r="BO2123" s="7"/>
    </row>
    <row r="2124" spans="1:84" s="84" customFormat="1" ht="60" x14ac:dyDescent="0.25">
      <c r="A2124" s="75" t="s">
        <v>5670</v>
      </c>
      <c r="B2124" s="75" t="s">
        <v>5705</v>
      </c>
      <c r="C2124" s="75"/>
      <c r="D2124" s="90" t="s">
        <v>5693</v>
      </c>
      <c r="E2124" s="90" t="s">
        <v>5822</v>
      </c>
      <c r="F2124" s="90" t="s">
        <v>5703</v>
      </c>
      <c r="G2124" s="91" t="s">
        <v>5823</v>
      </c>
      <c r="H2124" s="90" t="s">
        <v>5809</v>
      </c>
      <c r="I2124" s="90" t="s">
        <v>5824</v>
      </c>
      <c r="J2124" s="90"/>
      <c r="K2124" s="75"/>
      <c r="L2124" s="90" t="s">
        <v>3491</v>
      </c>
      <c r="M2124" s="90" t="s">
        <v>3492</v>
      </c>
      <c r="N2124" s="90">
        <v>2012</v>
      </c>
      <c r="O2124" s="90">
        <v>1</v>
      </c>
      <c r="P2124" s="92">
        <v>40909.467361111114</v>
      </c>
      <c r="Q2124" s="90" t="s">
        <v>11</v>
      </c>
      <c r="R2124" s="90" t="s">
        <v>459</v>
      </c>
      <c r="S2124" s="90" t="s">
        <v>3493</v>
      </c>
      <c r="T2124" s="90" t="s">
        <v>484</v>
      </c>
      <c r="U2124" s="90">
        <f t="shared" si="693"/>
        <v>6</v>
      </c>
      <c r="V2124" s="90" t="b">
        <f t="shared" si="694"/>
        <v>1</v>
      </c>
      <c r="W2124" s="90" t="b">
        <f t="shared" si="695"/>
        <v>1</v>
      </c>
      <c r="X2124" s="90" t="b">
        <f t="shared" si="696"/>
        <v>1</v>
      </c>
      <c r="Y2124" s="90" t="b">
        <f t="shared" si="697"/>
        <v>0</v>
      </c>
      <c r="Z2124" s="90" t="b">
        <f t="shared" si="698"/>
        <v>1</v>
      </c>
      <c r="AA2124" s="90" t="b">
        <f t="shared" si="699"/>
        <v>0</v>
      </c>
      <c r="AB2124" s="90" t="b">
        <f t="shared" si="700"/>
        <v>0</v>
      </c>
      <c r="AC2124" s="90" t="b">
        <f t="shared" si="701"/>
        <v>0</v>
      </c>
      <c r="AD2124" s="90" t="b">
        <f t="shared" si="702"/>
        <v>1</v>
      </c>
      <c r="AE2124" s="90" t="b">
        <f t="shared" si="703"/>
        <v>0</v>
      </c>
      <c r="AF2124" s="90" t="b">
        <f t="shared" si="704"/>
        <v>0</v>
      </c>
      <c r="AG2124" s="90" t="b">
        <f t="shared" si="705"/>
        <v>1</v>
      </c>
      <c r="AH2124" s="90" t="b">
        <f t="shared" si="706"/>
        <v>0</v>
      </c>
      <c r="AI2124" s="90" t="b">
        <f t="shared" si="707"/>
        <v>0</v>
      </c>
      <c r="AJ2124" s="90" t="b">
        <f t="shared" si="708"/>
        <v>0</v>
      </c>
      <c r="AK2124" s="90" t="b">
        <f t="shared" si="709"/>
        <v>0</v>
      </c>
      <c r="AL2124" s="90" t="b">
        <f t="shared" si="710"/>
        <v>0</v>
      </c>
      <c r="AM2124" s="90" t="b">
        <f t="shared" si="711"/>
        <v>0</v>
      </c>
      <c r="AN2124" s="90" t="b">
        <f t="shared" si="712"/>
        <v>0</v>
      </c>
      <c r="AO2124" s="90" t="b">
        <v>0</v>
      </c>
      <c r="AP2124" s="90" t="b">
        <f t="shared" si="713"/>
        <v>0</v>
      </c>
      <c r="AQ2124" s="90" t="b">
        <v>0</v>
      </c>
      <c r="AR2124" s="7">
        <v>1</v>
      </c>
      <c r="AS2124" s="7">
        <v>2</v>
      </c>
      <c r="AT2124" s="7">
        <v>4</v>
      </c>
      <c r="AU2124" s="7">
        <v>6</v>
      </c>
      <c r="AV2124" s="7" t="s">
        <v>5615</v>
      </c>
      <c r="AW2124" s="7">
        <v>11</v>
      </c>
      <c r="AX2124" s="7">
        <v>12</v>
      </c>
      <c r="AY2124" s="7">
        <v>15</v>
      </c>
      <c r="AZ2124" s="7"/>
      <c r="BA2124" s="7"/>
      <c r="BB2124" s="7"/>
      <c r="BC2124" s="7"/>
      <c r="BD2124" s="7"/>
      <c r="BE2124" s="7"/>
      <c r="BF2124" s="7"/>
      <c r="BG2124" s="7"/>
      <c r="BH2124" s="7"/>
      <c r="BI2124" s="7"/>
      <c r="BJ2124" s="7"/>
      <c r="BK2124" s="7"/>
      <c r="BL2124" s="7"/>
      <c r="BM2124" s="7"/>
      <c r="BN2124" s="7"/>
      <c r="BO2124" s="7"/>
      <c r="BP2124" s="2"/>
      <c r="BQ2124" s="2"/>
      <c r="BR2124" s="2"/>
      <c r="BS2124" s="2"/>
      <c r="BT2124" s="2"/>
      <c r="BU2124" s="2"/>
      <c r="BV2124" s="2"/>
      <c r="BW2124" s="2"/>
      <c r="BX2124" s="2"/>
      <c r="BY2124" s="2"/>
      <c r="BZ2124" s="2"/>
      <c r="CA2124" s="2"/>
      <c r="CB2124" s="2"/>
      <c r="CC2124" s="2"/>
      <c r="CD2124" s="2"/>
      <c r="CE2124" s="2"/>
      <c r="CF2124" s="2"/>
    </row>
    <row r="2125" spans="1:84" s="2" customFormat="1" hidden="1" x14ac:dyDescent="0.25">
      <c r="L2125" s="11" t="s">
        <v>4252</v>
      </c>
      <c r="M2125" s="2" t="s">
        <v>4253</v>
      </c>
      <c r="N2125" s="2">
        <v>2010</v>
      </c>
      <c r="O2125" s="2">
        <v>1</v>
      </c>
      <c r="P2125" s="3">
        <v>40269.361805555556</v>
      </c>
      <c r="Q2125" s="2" t="s">
        <v>11</v>
      </c>
      <c r="R2125" s="2" t="s">
        <v>459</v>
      </c>
      <c r="S2125" s="2" t="s">
        <v>4254</v>
      </c>
      <c r="T2125" s="2" t="s">
        <v>1138</v>
      </c>
      <c r="U2125" s="2">
        <f t="shared" si="693"/>
        <v>2</v>
      </c>
      <c r="V2125" s="2" t="b">
        <f t="shared" si="694"/>
        <v>1</v>
      </c>
      <c r="W2125" s="17" t="b">
        <f t="shared" si="695"/>
        <v>0</v>
      </c>
      <c r="X2125" s="2" t="b">
        <f t="shared" si="696"/>
        <v>0</v>
      </c>
      <c r="Y2125" s="2" t="b">
        <f t="shared" si="697"/>
        <v>0</v>
      </c>
      <c r="Z2125" s="2" t="b">
        <f t="shared" si="698"/>
        <v>0</v>
      </c>
      <c r="AA2125" s="2" t="b">
        <f t="shared" si="699"/>
        <v>0</v>
      </c>
      <c r="AB2125" s="2" t="b">
        <f t="shared" si="700"/>
        <v>0</v>
      </c>
      <c r="AC2125" s="2" t="b">
        <f t="shared" si="701"/>
        <v>0</v>
      </c>
      <c r="AD2125" s="2" t="b">
        <f t="shared" si="702"/>
        <v>0</v>
      </c>
      <c r="AE2125" s="2" t="b">
        <f t="shared" si="703"/>
        <v>0</v>
      </c>
      <c r="AF2125" s="2" t="b">
        <f t="shared" si="704"/>
        <v>0</v>
      </c>
      <c r="AG2125" s="2" t="b">
        <f t="shared" si="705"/>
        <v>0</v>
      </c>
      <c r="AH2125" s="17" t="b">
        <f t="shared" si="706"/>
        <v>0</v>
      </c>
      <c r="AI2125" s="2" t="b">
        <f t="shared" si="707"/>
        <v>0</v>
      </c>
      <c r="AJ2125" s="2" t="b">
        <f t="shared" si="708"/>
        <v>0</v>
      </c>
      <c r="AK2125" s="2" t="b">
        <f t="shared" si="709"/>
        <v>1</v>
      </c>
      <c r="AL2125" s="2" t="b">
        <f t="shared" si="710"/>
        <v>0</v>
      </c>
      <c r="AM2125" s="2" t="b">
        <f t="shared" si="711"/>
        <v>0</v>
      </c>
      <c r="AN2125" s="2" t="b">
        <f t="shared" si="712"/>
        <v>0</v>
      </c>
      <c r="AO2125" s="2" t="b">
        <v>0</v>
      </c>
      <c r="AP2125" s="2" t="b">
        <f t="shared" si="713"/>
        <v>0</v>
      </c>
      <c r="AQ2125" s="2" t="b">
        <v>0</v>
      </c>
      <c r="AR2125" s="2">
        <v>1</v>
      </c>
      <c r="AS2125" s="2">
        <v>18</v>
      </c>
      <c r="AT2125" s="2">
        <v>22</v>
      </c>
      <c r="BM2125" s="7"/>
      <c r="BN2125" s="7"/>
      <c r="BO2125" s="7"/>
    </row>
    <row r="2126" spans="1:84" s="2" customFormat="1" ht="30" hidden="1" x14ac:dyDescent="0.25">
      <c r="L2126" s="11" t="s">
        <v>4295</v>
      </c>
      <c r="M2126" s="2" t="s">
        <v>4296</v>
      </c>
      <c r="N2126" s="7">
        <v>69</v>
      </c>
      <c r="O2126" s="7">
        <v>5</v>
      </c>
      <c r="P2126" s="8">
        <v>41244.509027777778</v>
      </c>
      <c r="Q2126" s="7" t="s">
        <v>4161</v>
      </c>
      <c r="R2126" s="7" t="s">
        <v>459</v>
      </c>
      <c r="S2126" s="7" t="s">
        <v>4297</v>
      </c>
      <c r="T2126" s="7" t="s">
        <v>1138</v>
      </c>
      <c r="U2126" s="2">
        <f t="shared" si="693"/>
        <v>1</v>
      </c>
      <c r="V2126" s="2" t="b">
        <f t="shared" si="694"/>
        <v>0</v>
      </c>
      <c r="W2126" s="17" t="b">
        <f t="shared" si="695"/>
        <v>0</v>
      </c>
      <c r="X2126" s="2" t="b">
        <f t="shared" si="696"/>
        <v>0</v>
      </c>
      <c r="Y2126" s="2" t="b">
        <f t="shared" si="697"/>
        <v>0</v>
      </c>
      <c r="Z2126" s="2" t="b">
        <f t="shared" si="698"/>
        <v>0</v>
      </c>
      <c r="AA2126" s="2" t="b">
        <f t="shared" si="699"/>
        <v>0</v>
      </c>
      <c r="AB2126" s="2" t="b">
        <f t="shared" si="700"/>
        <v>0</v>
      </c>
      <c r="AC2126" s="2" t="b">
        <f t="shared" si="701"/>
        <v>0</v>
      </c>
      <c r="AD2126" s="2" t="b">
        <f t="shared" si="702"/>
        <v>0</v>
      </c>
      <c r="AE2126" s="2" t="b">
        <f t="shared" si="703"/>
        <v>0</v>
      </c>
      <c r="AF2126" s="2" t="b">
        <f t="shared" si="704"/>
        <v>0</v>
      </c>
      <c r="AG2126" s="2" t="b">
        <f t="shared" si="705"/>
        <v>1</v>
      </c>
      <c r="AH2126" s="17" t="b">
        <f t="shared" si="706"/>
        <v>0</v>
      </c>
      <c r="AI2126" s="2" t="b">
        <f t="shared" si="707"/>
        <v>0</v>
      </c>
      <c r="AJ2126" s="2" t="b">
        <f t="shared" si="708"/>
        <v>0</v>
      </c>
      <c r="AK2126" s="2" t="b">
        <f t="shared" si="709"/>
        <v>0</v>
      </c>
      <c r="AL2126" s="2" t="b">
        <f t="shared" si="710"/>
        <v>0</v>
      </c>
      <c r="AM2126" s="2" t="b">
        <f t="shared" si="711"/>
        <v>0</v>
      </c>
      <c r="AN2126" s="2" t="b">
        <f t="shared" si="712"/>
        <v>0</v>
      </c>
      <c r="AO2126" s="2" t="b">
        <v>0</v>
      </c>
      <c r="AP2126" s="2" t="b">
        <f t="shared" si="713"/>
        <v>0</v>
      </c>
      <c r="AQ2126" s="2" t="b">
        <v>0</v>
      </c>
      <c r="AR2126" s="7" t="s">
        <v>5615</v>
      </c>
      <c r="AS2126" s="7">
        <v>15</v>
      </c>
      <c r="AT2126" s="7"/>
      <c r="AU2126" s="7"/>
      <c r="AV2126" s="7"/>
      <c r="AW2126" s="7"/>
      <c r="AX2126" s="7"/>
      <c r="AY2126" s="7"/>
      <c r="AZ2126" s="7"/>
      <c r="BA2126" s="7"/>
      <c r="BB2126" s="7"/>
      <c r="BC2126" s="7"/>
      <c r="BD2126" s="7"/>
      <c r="BE2126" s="7"/>
      <c r="BF2126" s="7"/>
      <c r="BG2126" s="7"/>
      <c r="BH2126" s="7"/>
      <c r="BI2126" s="7"/>
      <c r="BJ2126" s="7"/>
      <c r="BK2126" s="7"/>
      <c r="BL2126" s="7"/>
    </row>
    <row r="2127" spans="1:84" s="2" customFormat="1" ht="30" hidden="1" x14ac:dyDescent="0.25">
      <c r="L2127" s="11" t="s">
        <v>4592</v>
      </c>
      <c r="M2127" s="2" t="s">
        <v>4593</v>
      </c>
      <c r="N2127" s="7">
        <v>2013</v>
      </c>
      <c r="O2127" s="7">
        <v>1</v>
      </c>
      <c r="P2127" s="8">
        <v>41275.477777777778</v>
      </c>
      <c r="Q2127" s="7" t="s">
        <v>474</v>
      </c>
      <c r="R2127" s="7" t="s">
        <v>459</v>
      </c>
      <c r="S2127" s="7" t="s">
        <v>4594</v>
      </c>
      <c r="T2127" s="7" t="s">
        <v>476</v>
      </c>
      <c r="U2127" s="2">
        <f t="shared" si="693"/>
        <v>1</v>
      </c>
      <c r="V2127" s="2" t="b">
        <f t="shared" si="694"/>
        <v>0</v>
      </c>
      <c r="W2127" s="17" t="b">
        <f t="shared" si="695"/>
        <v>0</v>
      </c>
      <c r="X2127" s="2" t="b">
        <f t="shared" si="696"/>
        <v>1</v>
      </c>
      <c r="Y2127" s="2" t="b">
        <f t="shared" si="697"/>
        <v>0</v>
      </c>
      <c r="Z2127" s="2" t="b">
        <f t="shared" si="698"/>
        <v>0</v>
      </c>
      <c r="AA2127" s="2" t="b">
        <f t="shared" si="699"/>
        <v>0</v>
      </c>
      <c r="AB2127" s="2" t="b">
        <f t="shared" si="700"/>
        <v>0</v>
      </c>
      <c r="AC2127" s="2" t="b">
        <f t="shared" si="701"/>
        <v>0</v>
      </c>
      <c r="AD2127" s="2" t="b">
        <f t="shared" si="702"/>
        <v>0</v>
      </c>
      <c r="AE2127" s="2" t="b">
        <f t="shared" si="703"/>
        <v>0</v>
      </c>
      <c r="AF2127" s="2" t="b">
        <f t="shared" si="704"/>
        <v>0</v>
      </c>
      <c r="AG2127" s="2" t="b">
        <f t="shared" si="705"/>
        <v>0</v>
      </c>
      <c r="AH2127" s="17" t="b">
        <f t="shared" si="706"/>
        <v>0</v>
      </c>
      <c r="AI2127" s="2" t="b">
        <f t="shared" si="707"/>
        <v>0</v>
      </c>
      <c r="AJ2127" s="2" t="b">
        <f t="shared" si="708"/>
        <v>0</v>
      </c>
      <c r="AK2127" s="2" t="b">
        <f t="shared" si="709"/>
        <v>0</v>
      </c>
      <c r="AL2127" s="2" t="b">
        <f t="shared" si="710"/>
        <v>0</v>
      </c>
      <c r="AM2127" s="2" t="b">
        <f t="shared" si="711"/>
        <v>0</v>
      </c>
      <c r="AN2127" s="2" t="b">
        <f t="shared" si="712"/>
        <v>0</v>
      </c>
      <c r="AO2127" s="2" t="b">
        <v>0</v>
      </c>
      <c r="AP2127" s="2" t="b">
        <f t="shared" si="713"/>
        <v>0</v>
      </c>
      <c r="AQ2127" s="2" t="b">
        <v>0</v>
      </c>
      <c r="AR2127" s="7">
        <v>4</v>
      </c>
      <c r="AS2127" s="7">
        <v>12</v>
      </c>
      <c r="AT2127" s="7"/>
      <c r="AU2127" s="7"/>
      <c r="AV2127" s="7"/>
      <c r="AW2127" s="7"/>
      <c r="AX2127" s="7"/>
      <c r="AY2127" s="7"/>
      <c r="AZ2127" s="7"/>
      <c r="BA2127" s="7"/>
      <c r="BB2127" s="7"/>
      <c r="BC2127" s="7"/>
      <c r="BD2127" s="7"/>
      <c r="BE2127" s="7"/>
      <c r="BF2127" s="7"/>
      <c r="BG2127" s="7"/>
      <c r="BH2127" s="7"/>
      <c r="BI2127" s="7"/>
      <c r="BJ2127" s="7"/>
      <c r="BK2127" s="7"/>
      <c r="BL2127" s="7"/>
      <c r="BQ2127" s="7"/>
      <c r="BR2127" s="7"/>
      <c r="BS2127" s="7"/>
      <c r="BT2127" s="7"/>
      <c r="BU2127" s="7"/>
      <c r="BV2127" s="7"/>
      <c r="BW2127" s="7"/>
      <c r="BX2127" s="7"/>
      <c r="BY2127" s="7"/>
      <c r="BZ2127" s="7"/>
      <c r="CA2127" s="7"/>
      <c r="CB2127" s="7"/>
      <c r="CC2127" s="7"/>
      <c r="CD2127" s="7"/>
      <c r="CE2127" s="7"/>
    </row>
    <row r="2128" spans="1:84" s="2" customFormat="1" ht="45" hidden="1" x14ac:dyDescent="0.25">
      <c r="L2128" s="11" t="s">
        <v>4381</v>
      </c>
      <c r="M2128" s="2" t="s">
        <v>4382</v>
      </c>
      <c r="N2128" s="2">
        <v>2009</v>
      </c>
      <c r="O2128" s="2">
        <v>1</v>
      </c>
      <c r="P2128" s="3">
        <v>39814.462500000001</v>
      </c>
      <c r="Q2128" s="2" t="s">
        <v>474</v>
      </c>
      <c r="R2128" s="2" t="s">
        <v>459</v>
      </c>
      <c r="S2128" s="2" t="s">
        <v>4383</v>
      </c>
      <c r="T2128" s="2" t="s">
        <v>476</v>
      </c>
      <c r="U2128" s="2">
        <f t="shared" si="693"/>
        <v>1</v>
      </c>
      <c r="V2128" s="2" t="b">
        <f t="shared" si="694"/>
        <v>1</v>
      </c>
      <c r="W2128" s="17" t="b">
        <f t="shared" si="695"/>
        <v>0</v>
      </c>
      <c r="X2128" s="2" t="b">
        <f t="shared" si="696"/>
        <v>0</v>
      </c>
      <c r="Y2128" s="2" t="b">
        <f t="shared" si="697"/>
        <v>0</v>
      </c>
      <c r="Z2128" s="2" t="b">
        <f t="shared" si="698"/>
        <v>0</v>
      </c>
      <c r="AA2128" s="2" t="b">
        <f t="shared" si="699"/>
        <v>0</v>
      </c>
      <c r="AB2128" s="2" t="b">
        <f t="shared" si="700"/>
        <v>0</v>
      </c>
      <c r="AC2128" s="2" t="b">
        <f t="shared" si="701"/>
        <v>0</v>
      </c>
      <c r="AD2128" s="2" t="b">
        <f t="shared" si="702"/>
        <v>0</v>
      </c>
      <c r="AE2128" s="2" t="b">
        <f t="shared" si="703"/>
        <v>0</v>
      </c>
      <c r="AF2128" s="2" t="b">
        <f t="shared" si="704"/>
        <v>0</v>
      </c>
      <c r="AG2128" s="2" t="b">
        <f t="shared" si="705"/>
        <v>0</v>
      </c>
      <c r="AH2128" s="17" t="b">
        <f t="shared" si="706"/>
        <v>0</v>
      </c>
      <c r="AI2128" s="2" t="b">
        <f t="shared" si="707"/>
        <v>0</v>
      </c>
      <c r="AJ2128" s="2" t="b">
        <f t="shared" si="708"/>
        <v>0</v>
      </c>
      <c r="AK2128" s="2" t="b">
        <f t="shared" si="709"/>
        <v>0</v>
      </c>
      <c r="AL2128" s="2" t="b">
        <f t="shared" si="710"/>
        <v>0</v>
      </c>
      <c r="AM2128" s="2" t="b">
        <f t="shared" si="711"/>
        <v>0</v>
      </c>
      <c r="AN2128" s="2" t="b">
        <f t="shared" si="712"/>
        <v>0</v>
      </c>
      <c r="AO2128" s="2" t="b">
        <v>0</v>
      </c>
      <c r="AP2128" s="2" t="b">
        <f t="shared" si="713"/>
        <v>0</v>
      </c>
      <c r="AQ2128" s="2" t="b">
        <v>0</v>
      </c>
      <c r="AR2128" s="2">
        <v>1</v>
      </c>
    </row>
    <row r="2129" spans="2:85" s="2" customFormat="1" ht="45" hidden="1" x14ac:dyDescent="0.25">
      <c r="B2129" s="7"/>
      <c r="C2129" s="7"/>
      <c r="D2129" s="7"/>
      <c r="E2129" s="7"/>
      <c r="F2129" s="7"/>
      <c r="G2129" s="7"/>
      <c r="H2129" s="7"/>
      <c r="I2129" s="7"/>
      <c r="J2129" s="7"/>
      <c r="K2129" s="7"/>
      <c r="L2129" s="11" t="s">
        <v>4384</v>
      </c>
      <c r="M2129" s="2" t="s">
        <v>4385</v>
      </c>
      <c r="N2129" s="2">
        <v>2010</v>
      </c>
      <c r="O2129" s="2">
        <v>1</v>
      </c>
      <c r="P2129" s="3">
        <v>40179.70208333333</v>
      </c>
      <c r="Q2129" s="2" t="s">
        <v>474</v>
      </c>
      <c r="R2129" s="2" t="s">
        <v>459</v>
      </c>
      <c r="S2129" s="2" t="s">
        <v>4383</v>
      </c>
      <c r="T2129" s="2" t="s">
        <v>476</v>
      </c>
      <c r="U2129" s="2">
        <f t="shared" si="693"/>
        <v>1</v>
      </c>
      <c r="V2129" s="2" t="b">
        <f t="shared" si="694"/>
        <v>1</v>
      </c>
      <c r="W2129" s="17" t="b">
        <f t="shared" si="695"/>
        <v>0</v>
      </c>
      <c r="X2129" s="2" t="b">
        <f t="shared" si="696"/>
        <v>0</v>
      </c>
      <c r="Y2129" s="2" t="b">
        <f t="shared" si="697"/>
        <v>0</v>
      </c>
      <c r="Z2129" s="2" t="b">
        <f t="shared" si="698"/>
        <v>0</v>
      </c>
      <c r="AA2129" s="2" t="b">
        <f t="shared" si="699"/>
        <v>0</v>
      </c>
      <c r="AB2129" s="2" t="b">
        <f t="shared" si="700"/>
        <v>0</v>
      </c>
      <c r="AC2129" s="2" t="b">
        <f t="shared" si="701"/>
        <v>0</v>
      </c>
      <c r="AD2129" s="2" t="b">
        <f t="shared" si="702"/>
        <v>0</v>
      </c>
      <c r="AE2129" s="2" t="b">
        <f t="shared" si="703"/>
        <v>0</v>
      </c>
      <c r="AF2129" s="2" t="b">
        <f t="shared" si="704"/>
        <v>0</v>
      </c>
      <c r="AG2129" s="2" t="b">
        <f t="shared" si="705"/>
        <v>0</v>
      </c>
      <c r="AH2129" s="17" t="b">
        <f t="shared" si="706"/>
        <v>0</v>
      </c>
      <c r="AI2129" s="2" t="b">
        <f t="shared" si="707"/>
        <v>0</v>
      </c>
      <c r="AJ2129" s="2" t="b">
        <f t="shared" si="708"/>
        <v>0</v>
      </c>
      <c r="AK2129" s="2" t="b">
        <f t="shared" si="709"/>
        <v>0</v>
      </c>
      <c r="AL2129" s="2" t="b">
        <f t="shared" si="710"/>
        <v>0</v>
      </c>
      <c r="AM2129" s="2" t="b">
        <f t="shared" si="711"/>
        <v>0</v>
      </c>
      <c r="AN2129" s="2" t="b">
        <f t="shared" si="712"/>
        <v>0</v>
      </c>
      <c r="AO2129" s="2" t="b">
        <v>0</v>
      </c>
      <c r="AP2129" s="2" t="b">
        <f t="shared" si="713"/>
        <v>0</v>
      </c>
      <c r="AQ2129" s="2" t="b">
        <v>0</v>
      </c>
      <c r="AR2129" s="2">
        <v>1</v>
      </c>
      <c r="BQ2129" s="7"/>
      <c r="BR2129" s="7"/>
      <c r="BS2129" s="7"/>
      <c r="BT2129" s="7"/>
      <c r="BU2129" s="7"/>
      <c r="BV2129" s="7"/>
      <c r="BW2129" s="7"/>
      <c r="BX2129" s="7"/>
      <c r="BY2129" s="7"/>
      <c r="BZ2129" s="7"/>
      <c r="CA2129" s="7"/>
      <c r="CB2129" s="7"/>
      <c r="CC2129" s="7"/>
      <c r="CD2129" s="7"/>
      <c r="CE2129" s="7"/>
    </row>
    <row r="2130" spans="2:85" s="2" customFormat="1" ht="45" hidden="1" x14ac:dyDescent="0.25">
      <c r="L2130" s="11" t="s">
        <v>472</v>
      </c>
      <c r="M2130" s="2" t="s">
        <v>473</v>
      </c>
      <c r="N2130" s="7">
        <v>2010</v>
      </c>
      <c r="O2130" s="7">
        <v>1</v>
      </c>
      <c r="P2130" s="8">
        <v>40179.448611111111</v>
      </c>
      <c r="Q2130" s="7" t="s">
        <v>474</v>
      </c>
      <c r="R2130" s="7" t="s">
        <v>459</v>
      </c>
      <c r="S2130" s="7" t="s">
        <v>475</v>
      </c>
      <c r="T2130" s="7" t="s">
        <v>476</v>
      </c>
      <c r="U2130" s="2">
        <f t="shared" si="693"/>
        <v>1</v>
      </c>
      <c r="V2130" s="2" t="b">
        <f t="shared" si="694"/>
        <v>1</v>
      </c>
      <c r="W2130" s="17" t="b">
        <f t="shared" si="695"/>
        <v>0</v>
      </c>
      <c r="X2130" s="2" t="b">
        <f t="shared" si="696"/>
        <v>0</v>
      </c>
      <c r="Y2130" s="2" t="b">
        <f t="shared" si="697"/>
        <v>0</v>
      </c>
      <c r="Z2130" s="2" t="b">
        <f t="shared" si="698"/>
        <v>0</v>
      </c>
      <c r="AA2130" s="2" t="b">
        <f t="shared" si="699"/>
        <v>0</v>
      </c>
      <c r="AB2130" s="2" t="b">
        <f t="shared" si="700"/>
        <v>0</v>
      </c>
      <c r="AC2130" s="2" t="b">
        <f t="shared" si="701"/>
        <v>0</v>
      </c>
      <c r="AD2130" s="2" t="b">
        <f t="shared" si="702"/>
        <v>0</v>
      </c>
      <c r="AE2130" s="2" t="b">
        <f t="shared" si="703"/>
        <v>0</v>
      </c>
      <c r="AF2130" s="2" t="b">
        <f t="shared" si="704"/>
        <v>0</v>
      </c>
      <c r="AG2130" s="2" t="b">
        <f t="shared" si="705"/>
        <v>0</v>
      </c>
      <c r="AH2130" s="17" t="b">
        <f t="shared" si="706"/>
        <v>0</v>
      </c>
      <c r="AI2130" s="2" t="b">
        <f t="shared" si="707"/>
        <v>0</v>
      </c>
      <c r="AJ2130" s="2" t="b">
        <f t="shared" si="708"/>
        <v>0</v>
      </c>
      <c r="AK2130" s="2" t="b">
        <f t="shared" si="709"/>
        <v>0</v>
      </c>
      <c r="AL2130" s="2" t="b">
        <f t="shared" si="710"/>
        <v>0</v>
      </c>
      <c r="AM2130" s="2" t="b">
        <f t="shared" si="711"/>
        <v>0</v>
      </c>
      <c r="AN2130" s="2" t="b">
        <f t="shared" si="712"/>
        <v>0</v>
      </c>
      <c r="AO2130" s="2" t="b">
        <v>0</v>
      </c>
      <c r="AP2130" s="2" t="b">
        <f t="shared" si="713"/>
        <v>0</v>
      </c>
      <c r="AQ2130" s="2" t="b">
        <v>0</v>
      </c>
      <c r="AR2130" s="7">
        <v>1</v>
      </c>
      <c r="AS2130" s="7"/>
      <c r="AT2130" s="7"/>
      <c r="AU2130" s="7"/>
      <c r="AV2130" s="7"/>
      <c r="AW2130" s="7"/>
      <c r="AX2130" s="7"/>
      <c r="AY2130" s="7"/>
      <c r="AZ2130" s="7"/>
      <c r="BA2130" s="7"/>
      <c r="BB2130" s="7"/>
      <c r="BC2130" s="7"/>
      <c r="BD2130" s="7"/>
      <c r="BE2130" s="7"/>
      <c r="BF2130" s="7"/>
      <c r="BG2130" s="7"/>
      <c r="BH2130" s="7"/>
      <c r="BI2130" s="7"/>
      <c r="BJ2130" s="7"/>
      <c r="BK2130" s="7"/>
      <c r="BL2130" s="7"/>
    </row>
    <row r="2131" spans="2:85" s="2" customFormat="1" ht="30" hidden="1" x14ac:dyDescent="0.25">
      <c r="L2131" s="11" t="s">
        <v>4727</v>
      </c>
      <c r="M2131" s="2" t="s">
        <v>4728</v>
      </c>
      <c r="N2131" s="2">
        <v>2010</v>
      </c>
      <c r="O2131" s="2">
        <v>10</v>
      </c>
      <c r="P2131" s="3">
        <v>40210.463194444441</v>
      </c>
      <c r="Q2131" s="2" t="s">
        <v>474</v>
      </c>
      <c r="R2131" s="2" t="s">
        <v>459</v>
      </c>
      <c r="U2131" s="2">
        <f t="shared" si="693"/>
        <v>3</v>
      </c>
      <c r="V2131" s="2" t="b">
        <f t="shared" si="694"/>
        <v>1</v>
      </c>
      <c r="W2131" s="17" t="b">
        <f t="shared" si="695"/>
        <v>0</v>
      </c>
      <c r="X2131" s="2" t="b">
        <f t="shared" si="696"/>
        <v>0</v>
      </c>
      <c r="Y2131" s="2" t="b">
        <f t="shared" si="697"/>
        <v>0</v>
      </c>
      <c r="Z2131" s="2" t="b">
        <f t="shared" si="698"/>
        <v>0</v>
      </c>
      <c r="AA2131" s="2" t="b">
        <f t="shared" si="699"/>
        <v>0</v>
      </c>
      <c r="AB2131" s="2" t="b">
        <f t="shared" si="700"/>
        <v>0</v>
      </c>
      <c r="AC2131" s="2" t="b">
        <f t="shared" si="701"/>
        <v>1</v>
      </c>
      <c r="AD2131" s="2" t="b">
        <f t="shared" si="702"/>
        <v>1</v>
      </c>
      <c r="AE2131" s="2" t="b">
        <f t="shared" si="703"/>
        <v>0</v>
      </c>
      <c r="AF2131" s="2" t="b">
        <f t="shared" si="704"/>
        <v>0</v>
      </c>
      <c r="AG2131" s="2" t="b">
        <f t="shared" si="705"/>
        <v>0</v>
      </c>
      <c r="AH2131" s="17" t="b">
        <f t="shared" si="706"/>
        <v>0</v>
      </c>
      <c r="AI2131" s="2" t="b">
        <f t="shared" si="707"/>
        <v>0</v>
      </c>
      <c r="AJ2131" s="2" t="b">
        <f t="shared" si="708"/>
        <v>0</v>
      </c>
      <c r="AK2131" s="2" t="b">
        <f t="shared" si="709"/>
        <v>0</v>
      </c>
      <c r="AL2131" s="2" t="b">
        <f t="shared" si="710"/>
        <v>0</v>
      </c>
      <c r="AM2131" s="2" t="b">
        <f t="shared" si="711"/>
        <v>0</v>
      </c>
      <c r="AN2131" s="2" t="b">
        <f t="shared" si="712"/>
        <v>0</v>
      </c>
      <c r="AO2131" s="2" t="b">
        <v>0</v>
      </c>
      <c r="AP2131" s="2" t="b">
        <f t="shared" si="713"/>
        <v>0</v>
      </c>
      <c r="AQ2131" s="2" t="b">
        <v>0</v>
      </c>
      <c r="AR2131" s="2">
        <v>1</v>
      </c>
      <c r="AS2131" s="2">
        <v>10</v>
      </c>
      <c r="AT2131" s="2">
        <v>11</v>
      </c>
    </row>
    <row r="2132" spans="2:85" s="2" customFormat="1" ht="30" hidden="1" x14ac:dyDescent="0.25">
      <c r="B2132" s="7"/>
      <c r="C2132" s="7"/>
      <c r="D2132" s="7"/>
      <c r="E2132" s="7"/>
      <c r="F2132" s="7"/>
      <c r="G2132" s="7"/>
      <c r="H2132" s="7"/>
      <c r="I2132" s="7"/>
      <c r="J2132" s="7"/>
      <c r="K2132" s="7"/>
      <c r="L2132" s="11" t="s">
        <v>2031</v>
      </c>
      <c r="M2132" s="2" t="s">
        <v>2032</v>
      </c>
      <c r="N2132" s="7">
        <v>2010</v>
      </c>
      <c r="O2132" s="7">
        <v>1</v>
      </c>
      <c r="P2132" s="8">
        <v>40179.439583333333</v>
      </c>
      <c r="Q2132" s="7" t="s">
        <v>474</v>
      </c>
      <c r="R2132" s="7" t="s">
        <v>459</v>
      </c>
      <c r="S2132" s="7" t="s">
        <v>2030</v>
      </c>
      <c r="T2132" s="7" t="s">
        <v>476</v>
      </c>
      <c r="U2132" s="2">
        <f t="shared" si="693"/>
        <v>1</v>
      </c>
      <c r="V2132" s="2" t="b">
        <f t="shared" si="694"/>
        <v>0</v>
      </c>
      <c r="W2132" s="17" t="b">
        <f t="shared" si="695"/>
        <v>0</v>
      </c>
      <c r="X2132" s="2" t="b">
        <f t="shared" si="696"/>
        <v>1</v>
      </c>
      <c r="Y2132" s="2" t="b">
        <f t="shared" si="697"/>
        <v>0</v>
      </c>
      <c r="Z2132" s="2" t="b">
        <f t="shared" si="698"/>
        <v>0</v>
      </c>
      <c r="AA2132" s="2" t="b">
        <f t="shared" si="699"/>
        <v>0</v>
      </c>
      <c r="AB2132" s="2" t="b">
        <f t="shared" si="700"/>
        <v>0</v>
      </c>
      <c r="AC2132" s="2" t="b">
        <f t="shared" si="701"/>
        <v>0</v>
      </c>
      <c r="AD2132" s="2" t="b">
        <f t="shared" si="702"/>
        <v>0</v>
      </c>
      <c r="AE2132" s="2" t="b">
        <f t="shared" si="703"/>
        <v>0</v>
      </c>
      <c r="AF2132" s="2" t="b">
        <f t="shared" si="704"/>
        <v>0</v>
      </c>
      <c r="AG2132" s="2" t="b">
        <f t="shared" si="705"/>
        <v>0</v>
      </c>
      <c r="AH2132" s="17" t="b">
        <f t="shared" si="706"/>
        <v>0</v>
      </c>
      <c r="AI2132" s="2" t="b">
        <f t="shared" si="707"/>
        <v>0</v>
      </c>
      <c r="AJ2132" s="2" t="b">
        <f t="shared" si="708"/>
        <v>0</v>
      </c>
      <c r="AK2132" s="2" t="b">
        <f t="shared" si="709"/>
        <v>0</v>
      </c>
      <c r="AL2132" s="2" t="b">
        <f t="shared" si="710"/>
        <v>0</v>
      </c>
      <c r="AM2132" s="2" t="b">
        <f t="shared" si="711"/>
        <v>0</v>
      </c>
      <c r="AN2132" s="2" t="b">
        <f t="shared" si="712"/>
        <v>0</v>
      </c>
      <c r="AO2132" s="2" t="b">
        <v>0</v>
      </c>
      <c r="AP2132" s="2" t="b">
        <f t="shared" si="713"/>
        <v>0</v>
      </c>
      <c r="AQ2132" s="2" t="b">
        <v>0</v>
      </c>
      <c r="AR2132" s="7">
        <v>4</v>
      </c>
      <c r="AS2132" s="7" t="s">
        <v>5615</v>
      </c>
      <c r="AT2132" s="7"/>
      <c r="AU2132" s="7"/>
      <c r="AV2132" s="7"/>
      <c r="AW2132" s="7"/>
      <c r="AX2132" s="7"/>
      <c r="AY2132" s="7"/>
      <c r="AZ2132" s="7"/>
      <c r="BA2132" s="7"/>
      <c r="BB2132" s="7"/>
      <c r="BC2132" s="7"/>
      <c r="BD2132" s="7"/>
      <c r="BE2132" s="7"/>
      <c r="BF2132" s="7"/>
      <c r="BG2132" s="7"/>
      <c r="BH2132" s="7"/>
      <c r="BI2132" s="7"/>
      <c r="BJ2132" s="7"/>
      <c r="BK2132" s="7"/>
      <c r="BL2132" s="7"/>
      <c r="CF2132" s="7"/>
      <c r="CG2132" s="7"/>
    </row>
    <row r="2133" spans="2:85" s="2" customFormat="1" ht="45" hidden="1" x14ac:dyDescent="0.25">
      <c r="B2133" s="7"/>
      <c r="C2133" s="7"/>
      <c r="D2133" s="7"/>
      <c r="E2133" s="7"/>
      <c r="F2133" s="7"/>
      <c r="G2133" s="7"/>
      <c r="H2133" s="7"/>
      <c r="I2133" s="7"/>
      <c r="J2133" s="7"/>
      <c r="K2133" s="7"/>
      <c r="L2133" s="11" t="s">
        <v>2033</v>
      </c>
      <c r="M2133" s="2" t="s">
        <v>2034</v>
      </c>
      <c r="N2133" s="7">
        <v>2011</v>
      </c>
      <c r="O2133" s="7">
        <v>1</v>
      </c>
      <c r="P2133" s="8">
        <v>40544.479166666664</v>
      </c>
      <c r="Q2133" s="7" t="s">
        <v>474</v>
      </c>
      <c r="R2133" s="7" t="s">
        <v>459</v>
      </c>
      <c r="S2133" s="7" t="s">
        <v>2030</v>
      </c>
      <c r="T2133" s="7" t="s">
        <v>476</v>
      </c>
      <c r="U2133" s="2">
        <f t="shared" si="693"/>
        <v>1</v>
      </c>
      <c r="V2133" s="2" t="b">
        <f t="shared" si="694"/>
        <v>1</v>
      </c>
      <c r="W2133" s="17" t="b">
        <f t="shared" si="695"/>
        <v>0</v>
      </c>
      <c r="X2133" s="2" t="b">
        <f t="shared" si="696"/>
        <v>0</v>
      </c>
      <c r="Y2133" s="2" t="b">
        <f t="shared" si="697"/>
        <v>0</v>
      </c>
      <c r="Z2133" s="2" t="b">
        <f t="shared" si="698"/>
        <v>0</v>
      </c>
      <c r="AA2133" s="2" t="b">
        <f t="shared" si="699"/>
        <v>0</v>
      </c>
      <c r="AB2133" s="2" t="b">
        <f t="shared" si="700"/>
        <v>0</v>
      </c>
      <c r="AC2133" s="2" t="b">
        <f t="shared" si="701"/>
        <v>0</v>
      </c>
      <c r="AD2133" s="2" t="b">
        <f t="shared" si="702"/>
        <v>0</v>
      </c>
      <c r="AE2133" s="2" t="b">
        <f t="shared" si="703"/>
        <v>0</v>
      </c>
      <c r="AF2133" s="2" t="b">
        <f t="shared" si="704"/>
        <v>0</v>
      </c>
      <c r="AG2133" s="2" t="b">
        <f t="shared" si="705"/>
        <v>0</v>
      </c>
      <c r="AH2133" s="17" t="b">
        <f t="shared" si="706"/>
        <v>0</v>
      </c>
      <c r="AI2133" s="2" t="b">
        <f t="shared" si="707"/>
        <v>0</v>
      </c>
      <c r="AJ2133" s="2" t="b">
        <f t="shared" si="708"/>
        <v>0</v>
      </c>
      <c r="AK2133" s="2" t="b">
        <f t="shared" si="709"/>
        <v>0</v>
      </c>
      <c r="AL2133" s="2" t="b">
        <f t="shared" si="710"/>
        <v>0</v>
      </c>
      <c r="AM2133" s="2" t="b">
        <f t="shared" si="711"/>
        <v>0</v>
      </c>
      <c r="AN2133" s="2" t="b">
        <f t="shared" si="712"/>
        <v>0</v>
      </c>
      <c r="AO2133" s="2" t="b">
        <v>0</v>
      </c>
      <c r="AP2133" s="2" t="b">
        <f t="shared" si="713"/>
        <v>0</v>
      </c>
      <c r="AQ2133" s="2" t="b">
        <v>0</v>
      </c>
      <c r="AR2133" s="7">
        <v>1</v>
      </c>
      <c r="AS2133" s="7"/>
      <c r="AT2133" s="7"/>
      <c r="AU2133" s="7"/>
      <c r="AV2133" s="7"/>
      <c r="AW2133" s="7"/>
      <c r="AX2133" s="7"/>
      <c r="AY2133" s="7"/>
      <c r="AZ2133" s="7"/>
      <c r="BA2133" s="7"/>
      <c r="BB2133" s="7"/>
      <c r="BC2133" s="7"/>
      <c r="BD2133" s="7"/>
      <c r="BE2133" s="7"/>
      <c r="BF2133" s="7"/>
      <c r="BG2133" s="7"/>
      <c r="BH2133" s="7"/>
      <c r="BI2133" s="7"/>
      <c r="BJ2133" s="7"/>
      <c r="BK2133" s="7"/>
      <c r="BL2133" s="7"/>
    </row>
    <row r="2134" spans="2:85" s="2" customFormat="1" hidden="1" x14ac:dyDescent="0.25">
      <c r="L2134" s="11" t="s">
        <v>2375</v>
      </c>
      <c r="M2134" s="2" t="s">
        <v>2376</v>
      </c>
      <c r="N2134" s="2">
        <v>2011</v>
      </c>
      <c r="O2134" s="2">
        <v>1</v>
      </c>
      <c r="P2134" s="3">
        <v>40544.538888888892</v>
      </c>
      <c r="Q2134" s="2" t="s">
        <v>11</v>
      </c>
      <c r="R2134" s="2" t="s">
        <v>459</v>
      </c>
      <c r="S2134" s="2" t="s">
        <v>2377</v>
      </c>
      <c r="T2134" s="2" t="s">
        <v>941</v>
      </c>
      <c r="U2134" s="2">
        <f t="shared" si="693"/>
        <v>1</v>
      </c>
      <c r="V2134" s="2" t="b">
        <f t="shared" si="694"/>
        <v>1</v>
      </c>
      <c r="W2134" s="17" t="b">
        <f t="shared" si="695"/>
        <v>0</v>
      </c>
      <c r="X2134" s="2" t="b">
        <f t="shared" si="696"/>
        <v>0</v>
      </c>
      <c r="Y2134" s="2" t="b">
        <f t="shared" si="697"/>
        <v>0</v>
      </c>
      <c r="Z2134" s="2" t="b">
        <f t="shared" si="698"/>
        <v>0</v>
      </c>
      <c r="AA2134" s="2" t="b">
        <f t="shared" si="699"/>
        <v>0</v>
      </c>
      <c r="AB2134" s="2" t="b">
        <f t="shared" si="700"/>
        <v>0</v>
      </c>
      <c r="AC2134" s="2" t="b">
        <f t="shared" si="701"/>
        <v>0</v>
      </c>
      <c r="AD2134" s="2" t="b">
        <f t="shared" si="702"/>
        <v>0</v>
      </c>
      <c r="AE2134" s="2" t="b">
        <f t="shared" si="703"/>
        <v>0</v>
      </c>
      <c r="AF2134" s="2" t="b">
        <f t="shared" si="704"/>
        <v>0</v>
      </c>
      <c r="AG2134" s="2" t="b">
        <f t="shared" si="705"/>
        <v>0</v>
      </c>
      <c r="AH2134" s="17" t="b">
        <f t="shared" si="706"/>
        <v>0</v>
      </c>
      <c r="AI2134" s="2" t="b">
        <f t="shared" si="707"/>
        <v>0</v>
      </c>
      <c r="AJ2134" s="2" t="b">
        <f t="shared" si="708"/>
        <v>0</v>
      </c>
      <c r="AK2134" s="2" t="b">
        <f t="shared" si="709"/>
        <v>0</v>
      </c>
      <c r="AL2134" s="2" t="b">
        <f t="shared" si="710"/>
        <v>0</v>
      </c>
      <c r="AM2134" s="2" t="b">
        <f t="shared" si="711"/>
        <v>0</v>
      </c>
      <c r="AN2134" s="2" t="b">
        <f t="shared" si="712"/>
        <v>0</v>
      </c>
      <c r="AO2134" s="2" t="b">
        <v>0</v>
      </c>
      <c r="AP2134" s="2" t="b">
        <f t="shared" si="713"/>
        <v>0</v>
      </c>
      <c r="AQ2134" s="2" t="b">
        <v>0</v>
      </c>
      <c r="AR2134" s="2">
        <v>1</v>
      </c>
    </row>
    <row r="2135" spans="2:85" s="2" customFormat="1" ht="60" hidden="1" x14ac:dyDescent="0.25">
      <c r="L2135" s="11" t="s">
        <v>2469</v>
      </c>
      <c r="M2135" s="2" t="s">
        <v>2470</v>
      </c>
      <c r="N2135" s="7">
        <v>2013</v>
      </c>
      <c r="O2135" s="7">
        <v>1</v>
      </c>
      <c r="P2135" s="8">
        <v>41275.379861111112</v>
      </c>
      <c r="Q2135" s="7" t="s">
        <v>474</v>
      </c>
      <c r="R2135" s="7" t="s">
        <v>459</v>
      </c>
      <c r="S2135" s="7" t="s">
        <v>2468</v>
      </c>
      <c r="T2135" s="7" t="s">
        <v>941</v>
      </c>
      <c r="U2135" s="2">
        <f t="shared" si="693"/>
        <v>1</v>
      </c>
      <c r="V2135" s="2" t="b">
        <f t="shared" si="694"/>
        <v>1</v>
      </c>
      <c r="W2135" s="17" t="b">
        <f t="shared" si="695"/>
        <v>0</v>
      </c>
      <c r="X2135" s="2" t="b">
        <f t="shared" si="696"/>
        <v>0</v>
      </c>
      <c r="Y2135" s="2" t="b">
        <f t="shared" si="697"/>
        <v>0</v>
      </c>
      <c r="Z2135" s="2" t="b">
        <f t="shared" si="698"/>
        <v>0</v>
      </c>
      <c r="AA2135" s="2" t="b">
        <f t="shared" si="699"/>
        <v>0</v>
      </c>
      <c r="AB2135" s="2" t="b">
        <f t="shared" si="700"/>
        <v>0</v>
      </c>
      <c r="AC2135" s="2" t="b">
        <f t="shared" si="701"/>
        <v>0</v>
      </c>
      <c r="AD2135" s="2" t="b">
        <f t="shared" si="702"/>
        <v>0</v>
      </c>
      <c r="AE2135" s="2" t="b">
        <f t="shared" si="703"/>
        <v>0</v>
      </c>
      <c r="AF2135" s="2" t="b">
        <f t="shared" si="704"/>
        <v>0</v>
      </c>
      <c r="AG2135" s="2" t="b">
        <f t="shared" si="705"/>
        <v>0</v>
      </c>
      <c r="AH2135" s="17" t="b">
        <f t="shared" si="706"/>
        <v>0</v>
      </c>
      <c r="AI2135" s="2" t="b">
        <f t="shared" si="707"/>
        <v>0</v>
      </c>
      <c r="AJ2135" s="2" t="b">
        <f t="shared" si="708"/>
        <v>0</v>
      </c>
      <c r="AK2135" s="2" t="b">
        <f t="shared" si="709"/>
        <v>0</v>
      </c>
      <c r="AL2135" s="2" t="b">
        <f t="shared" si="710"/>
        <v>0</v>
      </c>
      <c r="AM2135" s="2" t="b">
        <f t="shared" si="711"/>
        <v>0</v>
      </c>
      <c r="AN2135" s="2" t="b">
        <f t="shared" si="712"/>
        <v>0</v>
      </c>
      <c r="AO2135" s="2" t="b">
        <v>0</v>
      </c>
      <c r="AP2135" s="2" t="b">
        <f t="shared" si="713"/>
        <v>0</v>
      </c>
      <c r="AQ2135" s="2" t="b">
        <v>0</v>
      </c>
      <c r="AR2135" s="7">
        <v>1</v>
      </c>
      <c r="AS2135" s="7"/>
      <c r="AT2135" s="7"/>
      <c r="AU2135" s="7"/>
      <c r="AV2135" s="7"/>
      <c r="AW2135" s="7"/>
      <c r="AX2135" s="7"/>
      <c r="AY2135" s="7"/>
      <c r="AZ2135" s="7"/>
      <c r="BA2135" s="7"/>
      <c r="BB2135" s="7"/>
      <c r="BC2135" s="7"/>
      <c r="BD2135" s="7"/>
      <c r="BE2135" s="7"/>
      <c r="BF2135" s="7"/>
      <c r="BG2135" s="7"/>
      <c r="BH2135" s="7"/>
      <c r="BI2135" s="7"/>
      <c r="BJ2135" s="7"/>
      <c r="BK2135" s="7"/>
      <c r="BL2135" s="7"/>
    </row>
    <row r="2136" spans="2:85" s="2" customFormat="1" ht="45" hidden="1" x14ac:dyDescent="0.25">
      <c r="L2136" s="11" t="s">
        <v>2466</v>
      </c>
      <c r="M2136" s="2" t="s">
        <v>2467</v>
      </c>
      <c r="N2136" s="7">
        <v>2013</v>
      </c>
      <c r="O2136" s="7">
        <v>1</v>
      </c>
      <c r="P2136" s="8">
        <v>41275.495138888888</v>
      </c>
      <c r="Q2136" s="7" t="s">
        <v>474</v>
      </c>
      <c r="R2136" s="7" t="s">
        <v>459</v>
      </c>
      <c r="S2136" s="7" t="s">
        <v>2468</v>
      </c>
      <c r="T2136" s="7" t="s">
        <v>941</v>
      </c>
      <c r="U2136" s="2">
        <f t="shared" si="693"/>
        <v>1</v>
      </c>
      <c r="V2136" s="2" t="b">
        <f t="shared" si="694"/>
        <v>1</v>
      </c>
      <c r="W2136" s="17" t="b">
        <f t="shared" si="695"/>
        <v>0</v>
      </c>
      <c r="X2136" s="2" t="b">
        <f t="shared" si="696"/>
        <v>0</v>
      </c>
      <c r="Y2136" s="2" t="b">
        <f t="shared" si="697"/>
        <v>0</v>
      </c>
      <c r="Z2136" s="2" t="b">
        <f t="shared" si="698"/>
        <v>0</v>
      </c>
      <c r="AA2136" s="2" t="b">
        <f t="shared" si="699"/>
        <v>0</v>
      </c>
      <c r="AB2136" s="2" t="b">
        <f t="shared" si="700"/>
        <v>0</v>
      </c>
      <c r="AC2136" s="2" t="b">
        <f t="shared" si="701"/>
        <v>0</v>
      </c>
      <c r="AD2136" s="2" t="b">
        <f t="shared" si="702"/>
        <v>0</v>
      </c>
      <c r="AE2136" s="2" t="b">
        <f t="shared" si="703"/>
        <v>0</v>
      </c>
      <c r="AF2136" s="2" t="b">
        <f t="shared" si="704"/>
        <v>0</v>
      </c>
      <c r="AG2136" s="2" t="b">
        <f t="shared" si="705"/>
        <v>0</v>
      </c>
      <c r="AH2136" s="17" t="b">
        <f t="shared" si="706"/>
        <v>0</v>
      </c>
      <c r="AI2136" s="2" t="b">
        <f t="shared" si="707"/>
        <v>0</v>
      </c>
      <c r="AJ2136" s="2" t="b">
        <f t="shared" si="708"/>
        <v>0</v>
      </c>
      <c r="AK2136" s="2" t="b">
        <f t="shared" si="709"/>
        <v>0</v>
      </c>
      <c r="AL2136" s="2" t="b">
        <f t="shared" si="710"/>
        <v>0</v>
      </c>
      <c r="AM2136" s="2" t="b">
        <f t="shared" si="711"/>
        <v>0</v>
      </c>
      <c r="AN2136" s="2" t="b">
        <f t="shared" si="712"/>
        <v>0</v>
      </c>
      <c r="AO2136" s="2" t="b">
        <v>0</v>
      </c>
      <c r="AP2136" s="2" t="b">
        <f t="shared" si="713"/>
        <v>0</v>
      </c>
      <c r="AQ2136" s="2" t="b">
        <v>0</v>
      </c>
      <c r="AR2136" s="7">
        <v>1</v>
      </c>
      <c r="AS2136" s="7"/>
      <c r="AT2136" s="7"/>
      <c r="AU2136" s="7"/>
      <c r="AV2136" s="7"/>
      <c r="AW2136" s="7"/>
      <c r="AX2136" s="7"/>
      <c r="AY2136" s="7"/>
      <c r="AZ2136" s="7"/>
      <c r="BA2136" s="7"/>
      <c r="BB2136" s="7"/>
      <c r="BC2136" s="7"/>
      <c r="BD2136" s="7"/>
      <c r="BE2136" s="7"/>
      <c r="BF2136" s="7"/>
      <c r="BG2136" s="7"/>
      <c r="BH2136" s="7"/>
      <c r="BI2136" s="7"/>
      <c r="BJ2136" s="7"/>
      <c r="BK2136" s="7"/>
      <c r="BL2136" s="7"/>
    </row>
    <row r="2137" spans="2:85" s="2" customFormat="1" ht="45" hidden="1" x14ac:dyDescent="0.25">
      <c r="L2137" s="11" t="s">
        <v>4795</v>
      </c>
      <c r="M2137" s="2" t="s">
        <v>4796</v>
      </c>
      <c r="N2137" s="2">
        <v>2016</v>
      </c>
      <c r="O2137" s="2">
        <v>1</v>
      </c>
      <c r="P2137" s="4">
        <v>42370</v>
      </c>
      <c r="Q2137" s="2" t="s">
        <v>4778</v>
      </c>
      <c r="R2137" s="2" t="s">
        <v>4779</v>
      </c>
      <c r="S2137" s="2" t="s">
        <v>4797</v>
      </c>
      <c r="T2137" s="2" t="s">
        <v>4798</v>
      </c>
      <c r="U2137" s="2">
        <f t="shared" si="693"/>
        <v>1</v>
      </c>
      <c r="V2137" s="2" t="b">
        <f t="shared" si="694"/>
        <v>1</v>
      </c>
      <c r="W2137" s="17" t="b">
        <f t="shared" si="695"/>
        <v>0</v>
      </c>
      <c r="X2137" s="2" t="b">
        <f t="shared" si="696"/>
        <v>0</v>
      </c>
      <c r="Y2137" s="2" t="b">
        <f t="shared" si="697"/>
        <v>0</v>
      </c>
      <c r="Z2137" s="2" t="b">
        <f t="shared" si="698"/>
        <v>0</v>
      </c>
      <c r="AA2137" s="2" t="b">
        <f t="shared" si="699"/>
        <v>0</v>
      </c>
      <c r="AB2137" s="2" t="b">
        <f t="shared" si="700"/>
        <v>0</v>
      </c>
      <c r="AC2137" s="2" t="b">
        <f t="shared" si="701"/>
        <v>0</v>
      </c>
      <c r="AD2137" s="2" t="b">
        <f t="shared" si="702"/>
        <v>0</v>
      </c>
      <c r="AE2137" s="2" t="b">
        <f t="shared" si="703"/>
        <v>0</v>
      </c>
      <c r="AF2137" s="2" t="b">
        <f t="shared" si="704"/>
        <v>0</v>
      </c>
      <c r="AG2137" s="2" t="b">
        <f t="shared" si="705"/>
        <v>0</v>
      </c>
      <c r="AH2137" s="17" t="b">
        <f t="shared" si="706"/>
        <v>0</v>
      </c>
      <c r="AI2137" s="2" t="b">
        <f t="shared" si="707"/>
        <v>0</v>
      </c>
      <c r="AJ2137" s="2" t="b">
        <f t="shared" si="708"/>
        <v>0</v>
      </c>
      <c r="AK2137" s="2" t="b">
        <f t="shared" si="709"/>
        <v>0</v>
      </c>
      <c r="AL2137" s="2" t="b">
        <f t="shared" si="710"/>
        <v>0</v>
      </c>
      <c r="AM2137" s="2" t="b">
        <f t="shared" si="711"/>
        <v>0</v>
      </c>
      <c r="AN2137" s="2" t="b">
        <f t="shared" si="712"/>
        <v>0</v>
      </c>
      <c r="AO2137" s="2" t="b">
        <v>0</v>
      </c>
      <c r="AP2137" s="2" t="b">
        <f t="shared" si="713"/>
        <v>0</v>
      </c>
      <c r="AQ2137" s="2" t="b">
        <v>0</v>
      </c>
      <c r="AR2137" s="2">
        <v>1</v>
      </c>
      <c r="BQ2137" s="7"/>
      <c r="BR2137" s="7"/>
      <c r="BS2137" s="7"/>
      <c r="BT2137" s="7"/>
      <c r="BU2137" s="7"/>
      <c r="BV2137" s="7"/>
      <c r="BW2137" s="7"/>
      <c r="BX2137" s="7"/>
      <c r="BY2137" s="7"/>
      <c r="BZ2137" s="7"/>
      <c r="CA2137" s="7"/>
      <c r="CB2137" s="7"/>
      <c r="CC2137" s="7"/>
      <c r="CD2137" s="7"/>
      <c r="CE2137" s="7"/>
    </row>
    <row r="2138" spans="2:85" s="2" customFormat="1" ht="30" hidden="1" x14ac:dyDescent="0.25">
      <c r="L2138" s="11" t="s">
        <v>4893</v>
      </c>
      <c r="M2138" s="2" t="s">
        <v>4894</v>
      </c>
      <c r="N2138" s="2">
        <v>2016</v>
      </c>
      <c r="O2138" s="2">
        <v>1</v>
      </c>
      <c r="P2138" s="4">
        <v>42370</v>
      </c>
      <c r="Q2138" s="2" t="s">
        <v>4778</v>
      </c>
      <c r="R2138" s="2" t="s">
        <v>4779</v>
      </c>
      <c r="S2138" s="2" t="s">
        <v>4887</v>
      </c>
      <c r="T2138" s="2" t="s">
        <v>4888</v>
      </c>
      <c r="U2138" s="2">
        <f t="shared" si="693"/>
        <v>1</v>
      </c>
      <c r="V2138" s="2" t="b">
        <f t="shared" si="694"/>
        <v>1</v>
      </c>
      <c r="W2138" s="17" t="b">
        <f t="shared" si="695"/>
        <v>0</v>
      </c>
      <c r="X2138" s="2" t="b">
        <f t="shared" si="696"/>
        <v>0</v>
      </c>
      <c r="Y2138" s="2" t="b">
        <f t="shared" si="697"/>
        <v>0</v>
      </c>
      <c r="Z2138" s="2" t="b">
        <f t="shared" si="698"/>
        <v>0</v>
      </c>
      <c r="AA2138" s="2" t="b">
        <f t="shared" si="699"/>
        <v>0</v>
      </c>
      <c r="AB2138" s="2" t="b">
        <f t="shared" si="700"/>
        <v>0</v>
      </c>
      <c r="AC2138" s="2" t="b">
        <f t="shared" si="701"/>
        <v>0</v>
      </c>
      <c r="AD2138" s="2" t="b">
        <f t="shared" si="702"/>
        <v>0</v>
      </c>
      <c r="AE2138" s="2" t="b">
        <f t="shared" si="703"/>
        <v>0</v>
      </c>
      <c r="AF2138" s="2" t="b">
        <f t="shared" si="704"/>
        <v>0</v>
      </c>
      <c r="AG2138" s="2" t="b">
        <f t="shared" si="705"/>
        <v>0</v>
      </c>
      <c r="AH2138" s="17" t="b">
        <f t="shared" si="706"/>
        <v>0</v>
      </c>
      <c r="AI2138" s="2" t="b">
        <f t="shared" si="707"/>
        <v>0</v>
      </c>
      <c r="AJ2138" s="2" t="b">
        <f t="shared" si="708"/>
        <v>0</v>
      </c>
      <c r="AK2138" s="2" t="b">
        <f t="shared" si="709"/>
        <v>0</v>
      </c>
      <c r="AL2138" s="2" t="b">
        <f t="shared" si="710"/>
        <v>0</v>
      </c>
      <c r="AM2138" s="2" t="b">
        <f t="shared" si="711"/>
        <v>0</v>
      </c>
      <c r="AN2138" s="2" t="b">
        <f t="shared" si="712"/>
        <v>0</v>
      </c>
      <c r="AO2138" s="2" t="b">
        <v>0</v>
      </c>
      <c r="AP2138" s="2" t="b">
        <f t="shared" si="713"/>
        <v>0</v>
      </c>
      <c r="AQ2138" s="2" t="b">
        <v>0</v>
      </c>
      <c r="AR2138" s="2">
        <v>1</v>
      </c>
      <c r="BQ2138" s="7"/>
      <c r="BR2138" s="7"/>
      <c r="BS2138" s="7"/>
      <c r="BT2138" s="7"/>
      <c r="BU2138" s="7"/>
      <c r="BV2138" s="7"/>
      <c r="BW2138" s="7"/>
      <c r="BX2138" s="7"/>
      <c r="BY2138" s="7"/>
      <c r="BZ2138" s="7"/>
      <c r="CA2138" s="7"/>
      <c r="CB2138" s="7"/>
      <c r="CC2138" s="7"/>
      <c r="CD2138" s="7"/>
      <c r="CE2138" s="7"/>
    </row>
    <row r="2139" spans="2:85" s="2" customFormat="1" ht="30" hidden="1" x14ac:dyDescent="0.25">
      <c r="L2139" s="11" t="s">
        <v>5134</v>
      </c>
      <c r="M2139" s="2" t="s">
        <v>5135</v>
      </c>
      <c r="N2139" s="2">
        <v>2013</v>
      </c>
      <c r="O2139" s="2">
        <v>1</v>
      </c>
      <c r="P2139" s="4">
        <v>41275</v>
      </c>
      <c r="Q2139" s="2" t="s">
        <v>4778</v>
      </c>
      <c r="R2139" s="2" t="s">
        <v>4779</v>
      </c>
      <c r="S2139" s="2" t="s">
        <v>5131</v>
      </c>
      <c r="T2139" s="2" t="s">
        <v>4781</v>
      </c>
      <c r="U2139" s="2">
        <f t="shared" si="693"/>
        <v>1</v>
      </c>
      <c r="V2139" s="2" t="b">
        <f t="shared" si="694"/>
        <v>1</v>
      </c>
      <c r="W2139" s="17" t="b">
        <f t="shared" si="695"/>
        <v>0</v>
      </c>
      <c r="X2139" s="2" t="b">
        <f t="shared" si="696"/>
        <v>0</v>
      </c>
      <c r="Y2139" s="2" t="b">
        <f t="shared" si="697"/>
        <v>0</v>
      </c>
      <c r="Z2139" s="2" t="b">
        <f t="shared" si="698"/>
        <v>0</v>
      </c>
      <c r="AA2139" s="2" t="b">
        <f t="shared" si="699"/>
        <v>0</v>
      </c>
      <c r="AB2139" s="2" t="b">
        <f t="shared" si="700"/>
        <v>0</v>
      </c>
      <c r="AC2139" s="2" t="b">
        <f t="shared" si="701"/>
        <v>0</v>
      </c>
      <c r="AD2139" s="2" t="b">
        <f t="shared" si="702"/>
        <v>0</v>
      </c>
      <c r="AE2139" s="2" t="b">
        <f t="shared" si="703"/>
        <v>0</v>
      </c>
      <c r="AF2139" s="2" t="b">
        <f t="shared" si="704"/>
        <v>0</v>
      </c>
      <c r="AG2139" s="2" t="b">
        <f t="shared" si="705"/>
        <v>0</v>
      </c>
      <c r="AH2139" s="17" t="b">
        <f t="shared" si="706"/>
        <v>0</v>
      </c>
      <c r="AI2139" s="2" t="b">
        <f t="shared" si="707"/>
        <v>0</v>
      </c>
      <c r="AJ2139" s="2" t="b">
        <f t="shared" si="708"/>
        <v>0</v>
      </c>
      <c r="AK2139" s="2" t="b">
        <f t="shared" si="709"/>
        <v>0</v>
      </c>
      <c r="AL2139" s="2" t="b">
        <f t="shared" si="710"/>
        <v>0</v>
      </c>
      <c r="AM2139" s="2" t="b">
        <f t="shared" si="711"/>
        <v>0</v>
      </c>
      <c r="AN2139" s="2" t="b">
        <f t="shared" si="712"/>
        <v>0</v>
      </c>
      <c r="AO2139" s="2" t="b">
        <v>0</v>
      </c>
      <c r="AP2139" s="2" t="b">
        <f t="shared" si="713"/>
        <v>0</v>
      </c>
      <c r="AQ2139" s="2" t="b">
        <v>0</v>
      </c>
      <c r="AR2139" s="2">
        <v>1</v>
      </c>
    </row>
    <row r="2140" spans="2:85" s="2" customFormat="1" ht="30" hidden="1" x14ac:dyDescent="0.25">
      <c r="L2140" s="11" t="s">
        <v>4903</v>
      </c>
      <c r="M2140" s="2" t="s">
        <v>4904</v>
      </c>
      <c r="N2140" s="2">
        <v>2011</v>
      </c>
      <c r="O2140" s="2">
        <v>1</v>
      </c>
      <c r="P2140" s="4">
        <v>40544</v>
      </c>
      <c r="Q2140" s="2" t="s">
        <v>4778</v>
      </c>
      <c r="R2140" s="2" t="s">
        <v>4779</v>
      </c>
      <c r="S2140" s="2" t="s">
        <v>4905</v>
      </c>
      <c r="T2140" s="2" t="s">
        <v>4906</v>
      </c>
      <c r="U2140" s="2">
        <f t="shared" si="693"/>
        <v>1</v>
      </c>
      <c r="V2140" s="2" t="b">
        <f t="shared" si="694"/>
        <v>1</v>
      </c>
      <c r="W2140" s="17" t="b">
        <f t="shared" si="695"/>
        <v>0</v>
      </c>
      <c r="X2140" s="2" t="b">
        <f t="shared" si="696"/>
        <v>0</v>
      </c>
      <c r="Y2140" s="2" t="b">
        <f t="shared" si="697"/>
        <v>0</v>
      </c>
      <c r="Z2140" s="2" t="b">
        <f t="shared" si="698"/>
        <v>0</v>
      </c>
      <c r="AA2140" s="2" t="b">
        <f t="shared" si="699"/>
        <v>0</v>
      </c>
      <c r="AB2140" s="2" t="b">
        <f t="shared" si="700"/>
        <v>0</v>
      </c>
      <c r="AC2140" s="2" t="b">
        <f t="shared" si="701"/>
        <v>0</v>
      </c>
      <c r="AD2140" s="2" t="b">
        <f t="shared" si="702"/>
        <v>0</v>
      </c>
      <c r="AE2140" s="2" t="b">
        <f t="shared" si="703"/>
        <v>0</v>
      </c>
      <c r="AF2140" s="2" t="b">
        <f t="shared" si="704"/>
        <v>0</v>
      </c>
      <c r="AG2140" s="2" t="b">
        <f t="shared" si="705"/>
        <v>0</v>
      </c>
      <c r="AH2140" s="17" t="b">
        <f t="shared" si="706"/>
        <v>0</v>
      </c>
      <c r="AI2140" s="2" t="b">
        <f t="shared" si="707"/>
        <v>0</v>
      </c>
      <c r="AJ2140" s="2" t="b">
        <f t="shared" si="708"/>
        <v>0</v>
      </c>
      <c r="AK2140" s="2" t="b">
        <f t="shared" si="709"/>
        <v>0</v>
      </c>
      <c r="AL2140" s="2" t="b">
        <f t="shared" si="710"/>
        <v>0</v>
      </c>
      <c r="AM2140" s="2" t="b">
        <f t="shared" si="711"/>
        <v>0</v>
      </c>
      <c r="AN2140" s="2" t="b">
        <f t="shared" si="712"/>
        <v>0</v>
      </c>
      <c r="AO2140" s="2" t="b">
        <v>0</v>
      </c>
      <c r="AP2140" s="2" t="b">
        <f t="shared" si="713"/>
        <v>0</v>
      </c>
      <c r="AQ2140" s="2" t="b">
        <v>0</v>
      </c>
      <c r="AR2140" s="2">
        <v>1</v>
      </c>
    </row>
    <row r="2141" spans="2:85" s="2" customFormat="1" ht="30" hidden="1" x14ac:dyDescent="0.25">
      <c r="L2141" s="11" t="s">
        <v>5076</v>
      </c>
      <c r="M2141" s="2" t="s">
        <v>5077</v>
      </c>
      <c r="N2141" s="2">
        <v>2014</v>
      </c>
      <c r="O2141" s="2">
        <v>1</v>
      </c>
      <c r="P2141" s="3">
        <v>41730.697916666664</v>
      </c>
      <c r="Q2141" s="2" t="s">
        <v>4778</v>
      </c>
      <c r="R2141" s="2" t="s">
        <v>4779</v>
      </c>
      <c r="S2141" s="2" t="s">
        <v>5078</v>
      </c>
      <c r="T2141" s="2" t="s">
        <v>5079</v>
      </c>
      <c r="U2141" s="2">
        <f t="shared" si="693"/>
        <v>1</v>
      </c>
      <c r="V2141" s="2" t="b">
        <f t="shared" si="694"/>
        <v>1</v>
      </c>
      <c r="W2141" s="17" t="b">
        <f t="shared" si="695"/>
        <v>0</v>
      </c>
      <c r="X2141" s="2" t="b">
        <f t="shared" si="696"/>
        <v>0</v>
      </c>
      <c r="Y2141" s="2" t="b">
        <f t="shared" si="697"/>
        <v>0</v>
      </c>
      <c r="Z2141" s="2" t="b">
        <f t="shared" si="698"/>
        <v>0</v>
      </c>
      <c r="AA2141" s="2" t="b">
        <f t="shared" si="699"/>
        <v>0</v>
      </c>
      <c r="AB2141" s="2" t="b">
        <f t="shared" si="700"/>
        <v>0</v>
      </c>
      <c r="AC2141" s="2" t="b">
        <f t="shared" si="701"/>
        <v>0</v>
      </c>
      <c r="AD2141" s="2" t="b">
        <f t="shared" si="702"/>
        <v>0</v>
      </c>
      <c r="AE2141" s="2" t="b">
        <f t="shared" si="703"/>
        <v>0</v>
      </c>
      <c r="AF2141" s="2" t="b">
        <f t="shared" si="704"/>
        <v>0</v>
      </c>
      <c r="AG2141" s="2" t="b">
        <f t="shared" si="705"/>
        <v>0</v>
      </c>
      <c r="AH2141" s="17" t="b">
        <f t="shared" si="706"/>
        <v>0</v>
      </c>
      <c r="AI2141" s="2" t="b">
        <f t="shared" si="707"/>
        <v>0</v>
      </c>
      <c r="AJ2141" s="2" t="b">
        <f t="shared" si="708"/>
        <v>0</v>
      </c>
      <c r="AK2141" s="2" t="b">
        <f t="shared" si="709"/>
        <v>0</v>
      </c>
      <c r="AL2141" s="2" t="b">
        <f t="shared" si="710"/>
        <v>0</v>
      </c>
      <c r="AM2141" s="2" t="b">
        <f t="shared" si="711"/>
        <v>0</v>
      </c>
      <c r="AN2141" s="2" t="b">
        <f t="shared" si="712"/>
        <v>0</v>
      </c>
      <c r="AO2141" s="2" t="b">
        <v>0</v>
      </c>
      <c r="AP2141" s="2" t="b">
        <f t="shared" si="713"/>
        <v>0</v>
      </c>
      <c r="AQ2141" s="2" t="b">
        <v>0</v>
      </c>
      <c r="AR2141" s="2">
        <v>1</v>
      </c>
    </row>
    <row r="2142" spans="2:85" s="2" customFormat="1" ht="45" hidden="1" x14ac:dyDescent="0.25">
      <c r="L2142" s="11" t="s">
        <v>4784</v>
      </c>
      <c r="M2142" s="2" t="s">
        <v>4785</v>
      </c>
      <c r="N2142" s="2">
        <v>2011</v>
      </c>
      <c r="O2142" s="2">
        <v>1</v>
      </c>
      <c r="P2142" s="4">
        <v>40544</v>
      </c>
      <c r="Q2142" s="2" t="s">
        <v>4778</v>
      </c>
      <c r="R2142" s="2" t="s">
        <v>4779</v>
      </c>
      <c r="S2142" s="2" t="s">
        <v>4786</v>
      </c>
      <c r="T2142" s="2" t="s">
        <v>4781</v>
      </c>
      <c r="U2142" s="2">
        <f t="shared" si="693"/>
        <v>1</v>
      </c>
      <c r="V2142" s="2" t="b">
        <f t="shared" si="694"/>
        <v>1</v>
      </c>
      <c r="W2142" s="17" t="b">
        <f t="shared" si="695"/>
        <v>0</v>
      </c>
      <c r="X2142" s="2" t="b">
        <f t="shared" si="696"/>
        <v>0</v>
      </c>
      <c r="Y2142" s="2" t="b">
        <f t="shared" si="697"/>
        <v>0</v>
      </c>
      <c r="Z2142" s="2" t="b">
        <f t="shared" si="698"/>
        <v>0</v>
      </c>
      <c r="AA2142" s="2" t="b">
        <f t="shared" si="699"/>
        <v>0</v>
      </c>
      <c r="AB2142" s="2" t="b">
        <f t="shared" si="700"/>
        <v>0</v>
      </c>
      <c r="AC2142" s="2" t="b">
        <f t="shared" si="701"/>
        <v>0</v>
      </c>
      <c r="AD2142" s="2" t="b">
        <f t="shared" si="702"/>
        <v>0</v>
      </c>
      <c r="AE2142" s="2" t="b">
        <f t="shared" si="703"/>
        <v>0</v>
      </c>
      <c r="AF2142" s="2" t="b">
        <f t="shared" si="704"/>
        <v>0</v>
      </c>
      <c r="AG2142" s="2" t="b">
        <f t="shared" si="705"/>
        <v>0</v>
      </c>
      <c r="AH2142" s="17" t="b">
        <f t="shared" si="706"/>
        <v>0</v>
      </c>
      <c r="AI2142" s="2" t="b">
        <f t="shared" si="707"/>
        <v>0</v>
      </c>
      <c r="AJ2142" s="2" t="b">
        <f t="shared" si="708"/>
        <v>0</v>
      </c>
      <c r="AK2142" s="2" t="b">
        <f t="shared" si="709"/>
        <v>0</v>
      </c>
      <c r="AL2142" s="2" t="b">
        <f t="shared" si="710"/>
        <v>0</v>
      </c>
      <c r="AM2142" s="2" t="b">
        <f t="shared" si="711"/>
        <v>0</v>
      </c>
      <c r="AN2142" s="2" t="b">
        <f t="shared" si="712"/>
        <v>0</v>
      </c>
      <c r="AO2142" s="2" t="b">
        <v>0</v>
      </c>
      <c r="AP2142" s="2" t="b">
        <f t="shared" si="713"/>
        <v>0</v>
      </c>
      <c r="AQ2142" s="2" t="b">
        <v>0</v>
      </c>
      <c r="AR2142" s="2">
        <v>1</v>
      </c>
    </row>
    <row r="2143" spans="2:85" s="2" customFormat="1" ht="30" hidden="1" x14ac:dyDescent="0.25">
      <c r="B2143" s="7"/>
      <c r="C2143" s="7"/>
      <c r="D2143" s="7"/>
      <c r="E2143" s="7"/>
      <c r="F2143" s="7"/>
      <c r="G2143" s="7"/>
      <c r="H2143" s="7"/>
      <c r="I2143" s="7"/>
      <c r="J2143" s="7"/>
      <c r="K2143" s="7"/>
      <c r="L2143" s="11" t="s">
        <v>4793</v>
      </c>
      <c r="M2143" s="2" t="s">
        <v>4794</v>
      </c>
      <c r="N2143" s="2">
        <v>2012</v>
      </c>
      <c r="O2143" s="2">
        <v>1</v>
      </c>
      <c r="P2143" s="3">
        <v>41013.497916666667</v>
      </c>
      <c r="Q2143" s="2" t="s">
        <v>4778</v>
      </c>
      <c r="R2143" s="2" t="s">
        <v>4779</v>
      </c>
      <c r="S2143" s="2" t="s">
        <v>4792</v>
      </c>
      <c r="T2143" s="2" t="s">
        <v>4781</v>
      </c>
      <c r="U2143" s="2">
        <f t="shared" si="693"/>
        <v>1</v>
      </c>
      <c r="V2143" s="2" t="b">
        <f t="shared" si="694"/>
        <v>1</v>
      </c>
      <c r="W2143" s="17" t="b">
        <f t="shared" si="695"/>
        <v>0</v>
      </c>
      <c r="X2143" s="2" t="b">
        <f t="shared" si="696"/>
        <v>0</v>
      </c>
      <c r="Y2143" s="2" t="b">
        <f t="shared" si="697"/>
        <v>0</v>
      </c>
      <c r="Z2143" s="2" t="b">
        <f t="shared" si="698"/>
        <v>0</v>
      </c>
      <c r="AA2143" s="2" t="b">
        <f t="shared" si="699"/>
        <v>0</v>
      </c>
      <c r="AB2143" s="2" t="b">
        <f t="shared" si="700"/>
        <v>0</v>
      </c>
      <c r="AC2143" s="2" t="b">
        <f t="shared" si="701"/>
        <v>0</v>
      </c>
      <c r="AD2143" s="2" t="b">
        <f t="shared" si="702"/>
        <v>0</v>
      </c>
      <c r="AE2143" s="2" t="b">
        <f t="shared" si="703"/>
        <v>0</v>
      </c>
      <c r="AF2143" s="2" t="b">
        <f t="shared" si="704"/>
        <v>0</v>
      </c>
      <c r="AG2143" s="2" t="b">
        <f t="shared" si="705"/>
        <v>0</v>
      </c>
      <c r="AH2143" s="17" t="b">
        <f t="shared" si="706"/>
        <v>0</v>
      </c>
      <c r="AI2143" s="2" t="b">
        <f t="shared" si="707"/>
        <v>0</v>
      </c>
      <c r="AJ2143" s="2" t="b">
        <f t="shared" si="708"/>
        <v>0</v>
      </c>
      <c r="AK2143" s="2" t="b">
        <f t="shared" si="709"/>
        <v>0</v>
      </c>
      <c r="AL2143" s="2" t="b">
        <f t="shared" si="710"/>
        <v>0</v>
      </c>
      <c r="AM2143" s="2" t="b">
        <f t="shared" si="711"/>
        <v>0</v>
      </c>
      <c r="AN2143" s="2" t="b">
        <f t="shared" si="712"/>
        <v>0</v>
      </c>
      <c r="AO2143" s="2" t="b">
        <v>0</v>
      </c>
      <c r="AP2143" s="2" t="b">
        <f t="shared" si="713"/>
        <v>0</v>
      </c>
      <c r="AQ2143" s="2" t="b">
        <v>0</v>
      </c>
      <c r="AR2143" s="2">
        <v>1</v>
      </c>
    </row>
    <row r="2144" spans="2:85" s="2" customFormat="1" ht="30" hidden="1" x14ac:dyDescent="0.25">
      <c r="L2144" s="11" t="s">
        <v>4930</v>
      </c>
      <c r="M2144" s="2" t="s">
        <v>4931</v>
      </c>
      <c r="N2144" s="2">
        <v>2016</v>
      </c>
      <c r="O2144" s="2">
        <v>1</v>
      </c>
      <c r="P2144" s="4">
        <v>42370</v>
      </c>
      <c r="Q2144" s="2" t="s">
        <v>11</v>
      </c>
      <c r="R2144" s="2" t="s">
        <v>4779</v>
      </c>
      <c r="S2144" s="2" t="s">
        <v>4932</v>
      </c>
      <c r="T2144" s="2" t="s">
        <v>4781</v>
      </c>
      <c r="U2144" s="2">
        <f t="shared" si="693"/>
        <v>1</v>
      </c>
      <c r="V2144" s="2" t="b">
        <f t="shared" si="694"/>
        <v>1</v>
      </c>
      <c r="W2144" s="17" t="b">
        <f t="shared" si="695"/>
        <v>0</v>
      </c>
      <c r="X2144" s="2" t="b">
        <f t="shared" si="696"/>
        <v>0</v>
      </c>
      <c r="Y2144" s="2" t="b">
        <f t="shared" si="697"/>
        <v>0</v>
      </c>
      <c r="Z2144" s="2" t="b">
        <f t="shared" si="698"/>
        <v>0</v>
      </c>
      <c r="AA2144" s="2" t="b">
        <f t="shared" si="699"/>
        <v>0</v>
      </c>
      <c r="AB2144" s="2" t="b">
        <f t="shared" si="700"/>
        <v>0</v>
      </c>
      <c r="AC2144" s="2" t="b">
        <f t="shared" si="701"/>
        <v>0</v>
      </c>
      <c r="AD2144" s="2" t="b">
        <f t="shared" si="702"/>
        <v>0</v>
      </c>
      <c r="AE2144" s="2" t="b">
        <f t="shared" si="703"/>
        <v>0</v>
      </c>
      <c r="AF2144" s="2" t="b">
        <f t="shared" si="704"/>
        <v>0</v>
      </c>
      <c r="AG2144" s="2" t="b">
        <f t="shared" si="705"/>
        <v>0</v>
      </c>
      <c r="AH2144" s="17" t="b">
        <f t="shared" si="706"/>
        <v>0</v>
      </c>
      <c r="AI2144" s="2" t="b">
        <f t="shared" si="707"/>
        <v>0</v>
      </c>
      <c r="AJ2144" s="2" t="b">
        <f t="shared" si="708"/>
        <v>0</v>
      </c>
      <c r="AK2144" s="2" t="b">
        <f t="shared" si="709"/>
        <v>0</v>
      </c>
      <c r="AL2144" s="2" t="b">
        <f t="shared" si="710"/>
        <v>0</v>
      </c>
      <c r="AM2144" s="2" t="b">
        <f t="shared" si="711"/>
        <v>0</v>
      </c>
      <c r="AN2144" s="2" t="b">
        <f t="shared" si="712"/>
        <v>0</v>
      </c>
      <c r="AO2144" s="2" t="b">
        <v>0</v>
      </c>
      <c r="AP2144" s="2" t="b">
        <f t="shared" si="713"/>
        <v>0</v>
      </c>
      <c r="AQ2144" s="2" t="b">
        <v>0</v>
      </c>
      <c r="AR2144" s="2">
        <v>1</v>
      </c>
    </row>
    <row r="2145" spans="2:85" s="2" customFormat="1" ht="30" hidden="1" x14ac:dyDescent="0.25">
      <c r="L2145" s="11" t="s">
        <v>2381</v>
      </c>
      <c r="M2145" s="2" t="s">
        <v>2382</v>
      </c>
      <c r="N2145" s="2">
        <v>2011</v>
      </c>
      <c r="O2145" s="2">
        <v>1</v>
      </c>
      <c r="P2145" s="3">
        <v>40544.479861111111</v>
      </c>
      <c r="Q2145" s="2" t="s">
        <v>474</v>
      </c>
      <c r="R2145" s="2" t="s">
        <v>459</v>
      </c>
      <c r="S2145" s="2" t="s">
        <v>2383</v>
      </c>
      <c r="T2145" s="2" t="s">
        <v>2384</v>
      </c>
      <c r="U2145" s="2">
        <f t="shared" si="693"/>
        <v>0</v>
      </c>
      <c r="V2145" s="2" t="b">
        <f t="shared" si="694"/>
        <v>0</v>
      </c>
      <c r="W2145" s="17" t="b">
        <f t="shared" si="695"/>
        <v>0</v>
      </c>
      <c r="X2145" s="2" t="b">
        <f t="shared" si="696"/>
        <v>0</v>
      </c>
      <c r="Y2145" s="2" t="b">
        <f t="shared" si="697"/>
        <v>0</v>
      </c>
      <c r="Z2145" s="2" t="b">
        <f t="shared" si="698"/>
        <v>0</v>
      </c>
      <c r="AA2145" s="2" t="b">
        <f t="shared" si="699"/>
        <v>0</v>
      </c>
      <c r="AB2145" s="2" t="b">
        <f t="shared" si="700"/>
        <v>0</v>
      </c>
      <c r="AC2145" s="2" t="b">
        <f t="shared" si="701"/>
        <v>0</v>
      </c>
      <c r="AD2145" s="2" t="b">
        <f t="shared" si="702"/>
        <v>0</v>
      </c>
      <c r="AE2145" s="2" t="b">
        <f t="shared" si="703"/>
        <v>0</v>
      </c>
      <c r="AF2145" s="2" t="b">
        <f t="shared" si="704"/>
        <v>0</v>
      </c>
      <c r="AG2145" s="2" t="b">
        <f t="shared" si="705"/>
        <v>0</v>
      </c>
      <c r="AH2145" s="17" t="b">
        <f t="shared" si="706"/>
        <v>0</v>
      </c>
      <c r="AI2145" s="2" t="b">
        <f t="shared" si="707"/>
        <v>0</v>
      </c>
      <c r="AJ2145" s="2" t="b">
        <f t="shared" si="708"/>
        <v>0</v>
      </c>
      <c r="AK2145" s="2" t="b">
        <f t="shared" si="709"/>
        <v>0</v>
      </c>
      <c r="AL2145" s="2" t="b">
        <f t="shared" si="710"/>
        <v>0</v>
      </c>
      <c r="AM2145" s="2" t="b">
        <f t="shared" si="711"/>
        <v>0</v>
      </c>
      <c r="AN2145" s="2" t="b">
        <f t="shared" si="712"/>
        <v>0</v>
      </c>
      <c r="AO2145" s="2" t="b">
        <v>0</v>
      </c>
      <c r="AP2145" s="2" t="b">
        <f t="shared" si="713"/>
        <v>0</v>
      </c>
      <c r="AQ2145" s="2" t="b">
        <v>0</v>
      </c>
      <c r="AR2145" s="2" t="s">
        <v>5615</v>
      </c>
    </row>
    <row r="2146" spans="2:85" s="2" customFormat="1" ht="45" hidden="1" x14ac:dyDescent="0.25">
      <c r="L2146" s="11" t="s">
        <v>2082</v>
      </c>
      <c r="M2146" s="2" t="s">
        <v>2083</v>
      </c>
      <c r="N2146" s="7">
        <v>2009</v>
      </c>
      <c r="O2146" s="7">
        <v>1</v>
      </c>
      <c r="P2146" s="8">
        <v>39814.402777777781</v>
      </c>
      <c r="Q2146" s="7" t="s">
        <v>474</v>
      </c>
      <c r="R2146" s="7" t="s">
        <v>459</v>
      </c>
      <c r="S2146" s="7" t="s">
        <v>2078</v>
      </c>
      <c r="T2146" s="7" t="s">
        <v>2079</v>
      </c>
      <c r="U2146" s="2">
        <f t="shared" si="693"/>
        <v>1</v>
      </c>
      <c r="V2146" s="2" t="b">
        <f t="shared" si="694"/>
        <v>1</v>
      </c>
      <c r="W2146" s="17" t="b">
        <f t="shared" si="695"/>
        <v>0</v>
      </c>
      <c r="X2146" s="2" t="b">
        <f t="shared" si="696"/>
        <v>0</v>
      </c>
      <c r="Y2146" s="2" t="b">
        <f t="shared" si="697"/>
        <v>0</v>
      </c>
      <c r="Z2146" s="2" t="b">
        <f t="shared" si="698"/>
        <v>0</v>
      </c>
      <c r="AA2146" s="2" t="b">
        <f t="shared" si="699"/>
        <v>0</v>
      </c>
      <c r="AB2146" s="2" t="b">
        <f t="shared" si="700"/>
        <v>0</v>
      </c>
      <c r="AC2146" s="2" t="b">
        <f t="shared" si="701"/>
        <v>0</v>
      </c>
      <c r="AD2146" s="2" t="b">
        <f t="shared" si="702"/>
        <v>0</v>
      </c>
      <c r="AE2146" s="2" t="b">
        <f t="shared" si="703"/>
        <v>0</v>
      </c>
      <c r="AF2146" s="2" t="b">
        <f t="shared" si="704"/>
        <v>0</v>
      </c>
      <c r="AG2146" s="2" t="b">
        <f t="shared" si="705"/>
        <v>0</v>
      </c>
      <c r="AH2146" s="17" t="b">
        <f t="shared" si="706"/>
        <v>0</v>
      </c>
      <c r="AI2146" s="2" t="b">
        <f t="shared" si="707"/>
        <v>0</v>
      </c>
      <c r="AJ2146" s="2" t="b">
        <f t="shared" si="708"/>
        <v>0</v>
      </c>
      <c r="AK2146" s="2" t="b">
        <f t="shared" si="709"/>
        <v>0</v>
      </c>
      <c r="AL2146" s="2" t="b">
        <f t="shared" si="710"/>
        <v>0</v>
      </c>
      <c r="AM2146" s="2" t="b">
        <f t="shared" si="711"/>
        <v>0</v>
      </c>
      <c r="AN2146" s="2" t="b">
        <f t="shared" si="712"/>
        <v>0</v>
      </c>
      <c r="AO2146" s="2" t="b">
        <v>0</v>
      </c>
      <c r="AP2146" s="2" t="b">
        <f t="shared" si="713"/>
        <v>0</v>
      </c>
      <c r="AQ2146" s="2" t="b">
        <v>0</v>
      </c>
      <c r="AR2146" s="7">
        <v>1</v>
      </c>
      <c r="AS2146" s="7"/>
      <c r="AT2146" s="7"/>
      <c r="AU2146" s="7"/>
      <c r="AV2146" s="7"/>
      <c r="AW2146" s="7"/>
      <c r="AX2146" s="7"/>
      <c r="AY2146" s="7"/>
      <c r="AZ2146" s="7"/>
      <c r="BA2146" s="7"/>
      <c r="BB2146" s="7"/>
      <c r="BC2146" s="7"/>
      <c r="BD2146" s="7"/>
      <c r="BE2146" s="7"/>
      <c r="BF2146" s="7"/>
      <c r="BG2146" s="7"/>
      <c r="BH2146" s="7"/>
      <c r="BI2146" s="7"/>
      <c r="BJ2146" s="7"/>
      <c r="BK2146" s="7"/>
      <c r="BL2146" s="7"/>
      <c r="BP2146" s="7"/>
      <c r="BQ2146" s="7"/>
      <c r="BR2146" s="7"/>
      <c r="BS2146" s="7"/>
      <c r="BT2146" s="7"/>
      <c r="BU2146" s="7"/>
      <c r="BV2146" s="7"/>
      <c r="BW2146" s="7"/>
      <c r="BX2146" s="7"/>
      <c r="BY2146" s="7"/>
      <c r="BZ2146" s="7"/>
      <c r="CA2146" s="7"/>
      <c r="CB2146" s="7"/>
      <c r="CC2146" s="7"/>
      <c r="CD2146" s="7"/>
      <c r="CE2146" s="7"/>
    </row>
    <row r="2147" spans="2:85" s="2" customFormat="1" ht="45" hidden="1" x14ac:dyDescent="0.25">
      <c r="L2147" s="11" t="s">
        <v>4238</v>
      </c>
      <c r="M2147" s="2" t="s">
        <v>4239</v>
      </c>
      <c r="N2147" s="2">
        <v>2010</v>
      </c>
      <c r="O2147" s="2">
        <v>1</v>
      </c>
      <c r="P2147" s="3">
        <v>40179.478472222225</v>
      </c>
      <c r="Q2147" s="2" t="s">
        <v>11</v>
      </c>
      <c r="R2147" s="2" t="s">
        <v>459</v>
      </c>
      <c r="S2147" s="2" t="s">
        <v>4237</v>
      </c>
      <c r="T2147" s="2" t="s">
        <v>1526</v>
      </c>
      <c r="U2147" s="2">
        <f t="shared" si="693"/>
        <v>0</v>
      </c>
      <c r="V2147" s="2" t="b">
        <f t="shared" si="694"/>
        <v>0</v>
      </c>
      <c r="W2147" s="17" t="b">
        <f t="shared" si="695"/>
        <v>0</v>
      </c>
      <c r="X2147" s="2" t="b">
        <f t="shared" si="696"/>
        <v>0</v>
      </c>
      <c r="Y2147" s="2" t="b">
        <f t="shared" si="697"/>
        <v>0</v>
      </c>
      <c r="Z2147" s="2" t="b">
        <f t="shared" si="698"/>
        <v>0</v>
      </c>
      <c r="AA2147" s="2" t="b">
        <f t="shared" si="699"/>
        <v>0</v>
      </c>
      <c r="AB2147" s="2" t="b">
        <f t="shared" si="700"/>
        <v>0</v>
      </c>
      <c r="AC2147" s="2" t="b">
        <f t="shared" si="701"/>
        <v>0</v>
      </c>
      <c r="AD2147" s="2" t="b">
        <f t="shared" si="702"/>
        <v>0</v>
      </c>
      <c r="AE2147" s="2" t="b">
        <f t="shared" si="703"/>
        <v>0</v>
      </c>
      <c r="AF2147" s="2" t="b">
        <f t="shared" si="704"/>
        <v>0</v>
      </c>
      <c r="AG2147" s="2" t="b">
        <f t="shared" si="705"/>
        <v>0</v>
      </c>
      <c r="AH2147" s="17" t="b">
        <f t="shared" si="706"/>
        <v>0</v>
      </c>
      <c r="AI2147" s="2" t="b">
        <f t="shared" si="707"/>
        <v>0</v>
      </c>
      <c r="AJ2147" s="2" t="b">
        <f t="shared" si="708"/>
        <v>0</v>
      </c>
      <c r="AK2147" s="2" t="b">
        <f t="shared" si="709"/>
        <v>0</v>
      </c>
      <c r="AL2147" s="2" t="b">
        <f t="shared" si="710"/>
        <v>0</v>
      </c>
      <c r="AM2147" s="2" t="b">
        <f t="shared" si="711"/>
        <v>0</v>
      </c>
      <c r="AN2147" s="2" t="b">
        <f t="shared" si="712"/>
        <v>0</v>
      </c>
      <c r="AO2147" s="2" t="b">
        <v>0</v>
      </c>
      <c r="AP2147" s="2" t="b">
        <f t="shared" si="713"/>
        <v>0</v>
      </c>
      <c r="AQ2147" s="2" t="b">
        <v>0</v>
      </c>
      <c r="AR2147" s="2" t="s">
        <v>5615</v>
      </c>
      <c r="BM2147" s="7"/>
      <c r="BN2147" s="7"/>
      <c r="BO2147" s="7"/>
      <c r="BQ2147" s="7"/>
      <c r="BR2147" s="7"/>
      <c r="BS2147" s="7"/>
      <c r="BT2147" s="7"/>
      <c r="BU2147" s="7"/>
      <c r="BV2147" s="7"/>
      <c r="BW2147" s="7"/>
      <c r="BX2147" s="7"/>
      <c r="BY2147" s="7"/>
      <c r="BZ2147" s="7"/>
      <c r="CA2147" s="7"/>
      <c r="CB2147" s="7"/>
      <c r="CC2147" s="7"/>
      <c r="CD2147" s="7"/>
      <c r="CE2147" s="7"/>
    </row>
    <row r="2148" spans="2:85" s="2" customFormat="1" ht="30" hidden="1" x14ac:dyDescent="0.25">
      <c r="L2148" s="11" t="s">
        <v>4782</v>
      </c>
      <c r="M2148" s="2" t="s">
        <v>4783</v>
      </c>
      <c r="N2148" s="2">
        <v>2012</v>
      </c>
      <c r="O2148" s="2">
        <v>1</v>
      </c>
      <c r="P2148" s="3">
        <v>41000.504861111112</v>
      </c>
      <c r="Q2148" s="2" t="s">
        <v>4778</v>
      </c>
      <c r="R2148" s="2" t="s">
        <v>4779</v>
      </c>
      <c r="S2148" s="2" t="s">
        <v>4780</v>
      </c>
      <c r="T2148" s="2" t="s">
        <v>4781</v>
      </c>
      <c r="U2148" s="2">
        <f t="shared" si="693"/>
        <v>1</v>
      </c>
      <c r="V2148" s="2" t="b">
        <f t="shared" si="694"/>
        <v>1</v>
      </c>
      <c r="W2148" s="17" t="b">
        <f t="shared" si="695"/>
        <v>0</v>
      </c>
      <c r="X2148" s="2" t="b">
        <f t="shared" si="696"/>
        <v>0</v>
      </c>
      <c r="Y2148" s="2" t="b">
        <f t="shared" si="697"/>
        <v>0</v>
      </c>
      <c r="Z2148" s="2" t="b">
        <f t="shared" si="698"/>
        <v>0</v>
      </c>
      <c r="AA2148" s="2" t="b">
        <f t="shared" si="699"/>
        <v>0</v>
      </c>
      <c r="AB2148" s="2" t="b">
        <f t="shared" si="700"/>
        <v>0</v>
      </c>
      <c r="AC2148" s="2" t="b">
        <f t="shared" si="701"/>
        <v>0</v>
      </c>
      <c r="AD2148" s="2" t="b">
        <f t="shared" si="702"/>
        <v>0</v>
      </c>
      <c r="AE2148" s="2" t="b">
        <f t="shared" si="703"/>
        <v>0</v>
      </c>
      <c r="AF2148" s="2" t="b">
        <f t="shared" si="704"/>
        <v>0</v>
      </c>
      <c r="AG2148" s="2" t="b">
        <f t="shared" si="705"/>
        <v>0</v>
      </c>
      <c r="AH2148" s="17" t="b">
        <f t="shared" si="706"/>
        <v>0</v>
      </c>
      <c r="AI2148" s="2" t="b">
        <f t="shared" si="707"/>
        <v>0</v>
      </c>
      <c r="AJ2148" s="2" t="b">
        <f t="shared" si="708"/>
        <v>0</v>
      </c>
      <c r="AK2148" s="2" t="b">
        <f t="shared" si="709"/>
        <v>0</v>
      </c>
      <c r="AL2148" s="2" t="b">
        <f t="shared" si="710"/>
        <v>0</v>
      </c>
      <c r="AM2148" s="2" t="b">
        <f t="shared" si="711"/>
        <v>0</v>
      </c>
      <c r="AN2148" s="2" t="b">
        <f t="shared" si="712"/>
        <v>0</v>
      </c>
      <c r="AO2148" s="2" t="b">
        <v>0</v>
      </c>
      <c r="AP2148" s="2" t="b">
        <f t="shared" si="713"/>
        <v>0</v>
      </c>
      <c r="AQ2148" s="2" t="b">
        <v>0</v>
      </c>
      <c r="AR2148" s="2">
        <v>1</v>
      </c>
    </row>
    <row r="2149" spans="2:85" s="2" customFormat="1" ht="30" hidden="1" x14ac:dyDescent="0.25">
      <c r="B2149" s="5"/>
      <c r="C2149" s="5"/>
      <c r="D2149" s="5"/>
      <c r="E2149" s="5"/>
      <c r="F2149" s="5"/>
      <c r="G2149" s="5"/>
      <c r="H2149" s="5"/>
      <c r="I2149" s="5"/>
      <c r="J2149" s="5"/>
      <c r="K2149" s="5"/>
      <c r="L2149" s="11" t="s">
        <v>4545</v>
      </c>
      <c r="M2149" s="2" t="s">
        <v>4546</v>
      </c>
      <c r="N2149" s="2">
        <v>2010</v>
      </c>
      <c r="O2149" s="2">
        <v>1</v>
      </c>
      <c r="P2149" s="3">
        <v>40179.706250000003</v>
      </c>
      <c r="Q2149" s="2" t="s">
        <v>474</v>
      </c>
      <c r="R2149" s="2" t="s">
        <v>459</v>
      </c>
      <c r="S2149" s="2" t="s">
        <v>4544</v>
      </c>
      <c r="T2149" s="2" t="s">
        <v>904</v>
      </c>
      <c r="U2149" s="2">
        <f t="shared" si="693"/>
        <v>1</v>
      </c>
      <c r="V2149" s="2" t="b">
        <f t="shared" si="694"/>
        <v>1</v>
      </c>
      <c r="W2149" s="17" t="b">
        <f t="shared" si="695"/>
        <v>0</v>
      </c>
      <c r="X2149" s="2" t="b">
        <f t="shared" si="696"/>
        <v>0</v>
      </c>
      <c r="Y2149" s="2" t="b">
        <f t="shared" si="697"/>
        <v>0</v>
      </c>
      <c r="Z2149" s="2" t="b">
        <f t="shared" si="698"/>
        <v>0</v>
      </c>
      <c r="AA2149" s="2" t="b">
        <f t="shared" si="699"/>
        <v>0</v>
      </c>
      <c r="AB2149" s="2" t="b">
        <f t="shared" si="700"/>
        <v>0</v>
      </c>
      <c r="AC2149" s="2" t="b">
        <f t="shared" si="701"/>
        <v>0</v>
      </c>
      <c r="AD2149" s="2" t="b">
        <f t="shared" si="702"/>
        <v>0</v>
      </c>
      <c r="AE2149" s="2" t="b">
        <f t="shared" si="703"/>
        <v>0</v>
      </c>
      <c r="AF2149" s="2" t="b">
        <f t="shared" si="704"/>
        <v>0</v>
      </c>
      <c r="AG2149" s="2" t="b">
        <f t="shared" si="705"/>
        <v>0</v>
      </c>
      <c r="AH2149" s="17" t="b">
        <f t="shared" si="706"/>
        <v>0</v>
      </c>
      <c r="AI2149" s="2" t="b">
        <f t="shared" si="707"/>
        <v>0</v>
      </c>
      <c r="AJ2149" s="2" t="b">
        <f t="shared" si="708"/>
        <v>0</v>
      </c>
      <c r="AK2149" s="2" t="b">
        <f t="shared" si="709"/>
        <v>0</v>
      </c>
      <c r="AL2149" s="2" t="b">
        <f t="shared" si="710"/>
        <v>0</v>
      </c>
      <c r="AM2149" s="2" t="b">
        <f t="shared" si="711"/>
        <v>0</v>
      </c>
      <c r="AN2149" s="2" t="b">
        <f t="shared" si="712"/>
        <v>0</v>
      </c>
      <c r="AO2149" s="2" t="b">
        <v>0</v>
      </c>
      <c r="AP2149" s="2" t="b">
        <f t="shared" si="713"/>
        <v>0</v>
      </c>
      <c r="AQ2149" s="2" t="b">
        <v>0</v>
      </c>
      <c r="AR2149" s="2">
        <v>1</v>
      </c>
      <c r="BM2149" s="7"/>
      <c r="BN2149" s="7"/>
      <c r="BO2149" s="7"/>
    </row>
    <row r="2150" spans="2:85" s="2" customFormat="1" ht="30" hidden="1" x14ac:dyDescent="0.25">
      <c r="L2150" s="11" t="s">
        <v>2682</v>
      </c>
      <c r="M2150" s="2" t="s">
        <v>2683</v>
      </c>
      <c r="N2150" s="2">
        <v>2010</v>
      </c>
      <c r="O2150" s="2">
        <v>1</v>
      </c>
      <c r="P2150" s="3">
        <v>40179.623611111114</v>
      </c>
      <c r="Q2150" s="2" t="s">
        <v>11</v>
      </c>
      <c r="R2150" s="2" t="s">
        <v>459</v>
      </c>
      <c r="S2150" s="2" t="s">
        <v>2684</v>
      </c>
      <c r="T2150" s="2" t="s">
        <v>484</v>
      </c>
      <c r="U2150" s="2">
        <f t="shared" si="693"/>
        <v>1</v>
      </c>
      <c r="V2150" s="2" t="b">
        <f t="shared" si="694"/>
        <v>1</v>
      </c>
      <c r="W2150" s="17" t="b">
        <f t="shared" si="695"/>
        <v>0</v>
      </c>
      <c r="X2150" s="2" t="b">
        <f t="shared" si="696"/>
        <v>0</v>
      </c>
      <c r="Y2150" s="2" t="b">
        <f t="shared" si="697"/>
        <v>0</v>
      </c>
      <c r="Z2150" s="2" t="b">
        <f t="shared" si="698"/>
        <v>0</v>
      </c>
      <c r="AA2150" s="2" t="b">
        <f t="shared" si="699"/>
        <v>0</v>
      </c>
      <c r="AB2150" s="2" t="b">
        <f t="shared" si="700"/>
        <v>0</v>
      </c>
      <c r="AC2150" s="2" t="b">
        <f t="shared" si="701"/>
        <v>0</v>
      </c>
      <c r="AD2150" s="2" t="b">
        <f t="shared" si="702"/>
        <v>0</v>
      </c>
      <c r="AE2150" s="2" t="b">
        <f t="shared" si="703"/>
        <v>0</v>
      </c>
      <c r="AF2150" s="2" t="b">
        <f t="shared" si="704"/>
        <v>0</v>
      </c>
      <c r="AG2150" s="2" t="b">
        <f t="shared" si="705"/>
        <v>0</v>
      </c>
      <c r="AH2150" s="17" t="b">
        <f t="shared" si="706"/>
        <v>0</v>
      </c>
      <c r="AI2150" s="2" t="b">
        <f t="shared" si="707"/>
        <v>0</v>
      </c>
      <c r="AJ2150" s="2" t="b">
        <f t="shared" si="708"/>
        <v>0</v>
      </c>
      <c r="AK2150" s="2" t="b">
        <f t="shared" si="709"/>
        <v>0</v>
      </c>
      <c r="AL2150" s="2" t="b">
        <f t="shared" si="710"/>
        <v>0</v>
      </c>
      <c r="AM2150" s="2" t="b">
        <f t="shared" si="711"/>
        <v>0</v>
      </c>
      <c r="AN2150" s="2" t="b">
        <f t="shared" si="712"/>
        <v>0</v>
      </c>
      <c r="AO2150" s="2" t="b">
        <v>0</v>
      </c>
      <c r="AP2150" s="2" t="b">
        <f t="shared" si="713"/>
        <v>0</v>
      </c>
      <c r="AQ2150" s="2" t="b">
        <v>0</v>
      </c>
      <c r="AR2150" s="2">
        <v>1</v>
      </c>
      <c r="BM2150" s="7"/>
      <c r="BN2150" s="7"/>
      <c r="BO2150" s="7"/>
    </row>
    <row r="2151" spans="2:85" s="2" customFormat="1" ht="45" hidden="1" x14ac:dyDescent="0.25">
      <c r="L2151" s="11" t="s">
        <v>4981</v>
      </c>
      <c r="M2151" s="2" t="s">
        <v>4982</v>
      </c>
      <c r="N2151" s="2">
        <v>2016</v>
      </c>
      <c r="O2151" s="2">
        <v>1</v>
      </c>
      <c r="P2151" s="4">
        <v>42370</v>
      </c>
      <c r="Q2151" s="2" t="s">
        <v>4778</v>
      </c>
      <c r="R2151" s="2" t="s">
        <v>4779</v>
      </c>
      <c r="S2151" s="2" t="s">
        <v>4983</v>
      </c>
      <c r="T2151" s="2" t="s">
        <v>4781</v>
      </c>
      <c r="U2151" s="2">
        <f t="shared" si="693"/>
        <v>1</v>
      </c>
      <c r="V2151" s="2" t="b">
        <f t="shared" si="694"/>
        <v>1</v>
      </c>
      <c r="W2151" s="17" t="b">
        <f t="shared" si="695"/>
        <v>0</v>
      </c>
      <c r="X2151" s="2" t="b">
        <f t="shared" si="696"/>
        <v>0</v>
      </c>
      <c r="Y2151" s="2" t="b">
        <f t="shared" si="697"/>
        <v>0</v>
      </c>
      <c r="Z2151" s="2" t="b">
        <f t="shared" si="698"/>
        <v>0</v>
      </c>
      <c r="AA2151" s="2" t="b">
        <f t="shared" si="699"/>
        <v>0</v>
      </c>
      <c r="AB2151" s="2" t="b">
        <f t="shared" si="700"/>
        <v>0</v>
      </c>
      <c r="AC2151" s="2" t="b">
        <f t="shared" si="701"/>
        <v>0</v>
      </c>
      <c r="AD2151" s="2" t="b">
        <f t="shared" si="702"/>
        <v>0</v>
      </c>
      <c r="AE2151" s="2" t="b">
        <f t="shared" si="703"/>
        <v>0</v>
      </c>
      <c r="AF2151" s="2" t="b">
        <f t="shared" si="704"/>
        <v>0</v>
      </c>
      <c r="AG2151" s="2" t="b">
        <f t="shared" si="705"/>
        <v>0</v>
      </c>
      <c r="AH2151" s="17" t="b">
        <f t="shared" si="706"/>
        <v>0</v>
      </c>
      <c r="AI2151" s="2" t="b">
        <f t="shared" si="707"/>
        <v>0</v>
      </c>
      <c r="AJ2151" s="2" t="b">
        <f t="shared" si="708"/>
        <v>0</v>
      </c>
      <c r="AK2151" s="2" t="b">
        <f t="shared" si="709"/>
        <v>0</v>
      </c>
      <c r="AL2151" s="2" t="b">
        <f t="shared" si="710"/>
        <v>0</v>
      </c>
      <c r="AM2151" s="2" t="b">
        <f t="shared" si="711"/>
        <v>0</v>
      </c>
      <c r="AN2151" s="2" t="b">
        <f t="shared" si="712"/>
        <v>0</v>
      </c>
      <c r="AO2151" s="2" t="b">
        <v>0</v>
      </c>
      <c r="AP2151" s="2" t="b">
        <f t="shared" si="713"/>
        <v>0</v>
      </c>
      <c r="AQ2151" s="2" t="b">
        <v>0</v>
      </c>
      <c r="AR2151" s="2">
        <v>1</v>
      </c>
      <c r="BP2151" s="7"/>
      <c r="BQ2151" s="7"/>
      <c r="BR2151" s="7"/>
      <c r="BS2151" s="7"/>
      <c r="BT2151" s="7"/>
      <c r="BU2151" s="7"/>
      <c r="BV2151" s="7"/>
      <c r="BW2151" s="7"/>
      <c r="BX2151" s="7"/>
      <c r="BY2151" s="7"/>
      <c r="BZ2151" s="7"/>
      <c r="CA2151" s="7"/>
      <c r="CB2151" s="7"/>
      <c r="CC2151" s="7"/>
      <c r="CD2151" s="7"/>
      <c r="CE2151" s="7"/>
    </row>
    <row r="2152" spans="2:85" s="2" customFormat="1" ht="30" hidden="1" x14ac:dyDescent="0.25">
      <c r="L2152" s="11" t="s">
        <v>800</v>
      </c>
      <c r="M2152" s="2" t="s">
        <v>801</v>
      </c>
      <c r="N2152" s="2">
        <v>2012</v>
      </c>
      <c r="O2152" s="2">
        <v>1</v>
      </c>
      <c r="P2152" s="3">
        <v>40909.559027777781</v>
      </c>
      <c r="Q2152" s="2" t="s">
        <v>752</v>
      </c>
      <c r="R2152" s="2" t="s">
        <v>459</v>
      </c>
      <c r="S2152" s="2" t="s">
        <v>799</v>
      </c>
      <c r="T2152" s="2" t="s">
        <v>570</v>
      </c>
      <c r="U2152" s="2">
        <f t="shared" si="693"/>
        <v>1</v>
      </c>
      <c r="V2152" s="2" t="b">
        <f t="shared" si="694"/>
        <v>0</v>
      </c>
      <c r="W2152" s="17" t="b">
        <f t="shared" si="695"/>
        <v>0</v>
      </c>
      <c r="X2152" s="2" t="b">
        <f t="shared" si="696"/>
        <v>0</v>
      </c>
      <c r="Y2152" s="2" t="b">
        <f t="shared" si="697"/>
        <v>0</v>
      </c>
      <c r="Z2152" s="2" t="b">
        <f t="shared" si="698"/>
        <v>0</v>
      </c>
      <c r="AA2152" s="2" t="b">
        <f t="shared" si="699"/>
        <v>0</v>
      </c>
      <c r="AB2152" s="2" t="b">
        <f t="shared" si="700"/>
        <v>0</v>
      </c>
      <c r="AC2152" s="2" t="b">
        <f t="shared" si="701"/>
        <v>1</v>
      </c>
      <c r="AD2152" s="2" t="b">
        <f t="shared" si="702"/>
        <v>0</v>
      </c>
      <c r="AE2152" s="2" t="b">
        <f t="shared" si="703"/>
        <v>0</v>
      </c>
      <c r="AF2152" s="2" t="b">
        <f t="shared" si="704"/>
        <v>0</v>
      </c>
      <c r="AG2152" s="2" t="b">
        <f t="shared" si="705"/>
        <v>0</v>
      </c>
      <c r="AH2152" s="17" t="b">
        <f t="shared" si="706"/>
        <v>0</v>
      </c>
      <c r="AI2152" s="2" t="b">
        <f t="shared" si="707"/>
        <v>0</v>
      </c>
      <c r="AJ2152" s="2" t="b">
        <f t="shared" si="708"/>
        <v>0</v>
      </c>
      <c r="AK2152" s="2" t="b">
        <f t="shared" si="709"/>
        <v>0</v>
      </c>
      <c r="AL2152" s="2" t="b">
        <f t="shared" si="710"/>
        <v>0</v>
      </c>
      <c r="AM2152" s="2" t="b">
        <f t="shared" si="711"/>
        <v>0</v>
      </c>
      <c r="AN2152" s="2" t="b">
        <f t="shared" si="712"/>
        <v>0</v>
      </c>
      <c r="AO2152" s="2" t="b">
        <v>0</v>
      </c>
      <c r="AP2152" s="2" t="b">
        <f t="shared" si="713"/>
        <v>0</v>
      </c>
      <c r="AQ2152" s="2" t="b">
        <v>0</v>
      </c>
      <c r="AR2152" s="2" t="s">
        <v>5615</v>
      </c>
      <c r="AS2152" s="2">
        <v>10</v>
      </c>
      <c r="AT2152" s="2">
        <v>12</v>
      </c>
      <c r="BM2152" s="7"/>
      <c r="BN2152" s="7"/>
      <c r="BO2152" s="7"/>
      <c r="BP2152" s="7"/>
      <c r="CF2152" s="7"/>
      <c r="CG2152" s="7"/>
    </row>
    <row r="2153" spans="2:85" s="2" customFormat="1" ht="30" hidden="1" x14ac:dyDescent="0.25">
      <c r="L2153" s="11" t="s">
        <v>3233</v>
      </c>
      <c r="M2153" s="2" t="s">
        <v>3234</v>
      </c>
      <c r="N2153" s="2">
        <v>2009</v>
      </c>
      <c r="O2153" s="2">
        <v>1</v>
      </c>
      <c r="P2153" s="3">
        <v>39814.633333333331</v>
      </c>
      <c r="Q2153" s="2" t="s">
        <v>474</v>
      </c>
      <c r="R2153" s="2" t="s">
        <v>459</v>
      </c>
      <c r="S2153" s="2" t="s">
        <v>3235</v>
      </c>
      <c r="T2153" s="2" t="s">
        <v>1526</v>
      </c>
      <c r="U2153" s="2">
        <f t="shared" si="693"/>
        <v>1</v>
      </c>
      <c r="V2153" s="2" t="b">
        <f t="shared" si="694"/>
        <v>1</v>
      </c>
      <c r="W2153" s="17" t="b">
        <f t="shared" si="695"/>
        <v>0</v>
      </c>
      <c r="X2153" s="2" t="b">
        <f t="shared" si="696"/>
        <v>0</v>
      </c>
      <c r="Y2153" s="2" t="b">
        <f t="shared" si="697"/>
        <v>0</v>
      </c>
      <c r="Z2153" s="2" t="b">
        <f t="shared" si="698"/>
        <v>0</v>
      </c>
      <c r="AA2153" s="2" t="b">
        <f t="shared" si="699"/>
        <v>0</v>
      </c>
      <c r="AB2153" s="2" t="b">
        <f t="shared" si="700"/>
        <v>0</v>
      </c>
      <c r="AC2153" s="2" t="b">
        <f t="shared" si="701"/>
        <v>0</v>
      </c>
      <c r="AD2153" s="2" t="b">
        <f t="shared" si="702"/>
        <v>0</v>
      </c>
      <c r="AE2153" s="2" t="b">
        <f t="shared" si="703"/>
        <v>0</v>
      </c>
      <c r="AF2153" s="2" t="b">
        <f t="shared" si="704"/>
        <v>0</v>
      </c>
      <c r="AG2153" s="2" t="b">
        <f t="shared" si="705"/>
        <v>0</v>
      </c>
      <c r="AH2153" s="17" t="b">
        <f t="shared" si="706"/>
        <v>0</v>
      </c>
      <c r="AI2153" s="2" t="b">
        <f t="shared" si="707"/>
        <v>0</v>
      </c>
      <c r="AJ2153" s="2" t="b">
        <f t="shared" si="708"/>
        <v>0</v>
      </c>
      <c r="AK2153" s="2" t="b">
        <f t="shared" si="709"/>
        <v>0</v>
      </c>
      <c r="AL2153" s="2" t="b">
        <f t="shared" si="710"/>
        <v>0</v>
      </c>
      <c r="AM2153" s="2" t="b">
        <f t="shared" si="711"/>
        <v>0</v>
      </c>
      <c r="AN2153" s="2" t="b">
        <f t="shared" si="712"/>
        <v>0</v>
      </c>
      <c r="AO2153" s="2" t="b">
        <v>0</v>
      </c>
      <c r="AP2153" s="2" t="b">
        <f t="shared" si="713"/>
        <v>0</v>
      </c>
      <c r="AQ2153" s="2" t="b">
        <v>0</v>
      </c>
      <c r="AR2153" s="2">
        <v>1</v>
      </c>
      <c r="BM2153" s="7"/>
      <c r="BN2153" s="7"/>
      <c r="BO2153" s="7"/>
    </row>
    <row r="2154" spans="2:85" s="2" customFormat="1" ht="30" hidden="1" x14ac:dyDescent="0.25">
      <c r="L2154" s="11" t="s">
        <v>5044</v>
      </c>
      <c r="M2154" s="2" t="s">
        <v>5045</v>
      </c>
      <c r="N2154" s="2">
        <v>49</v>
      </c>
      <c r="O2154" s="2">
        <v>1</v>
      </c>
      <c r="P2154" s="3">
        <v>39083.606944444444</v>
      </c>
      <c r="Q2154" s="2" t="s">
        <v>4778</v>
      </c>
      <c r="R2154" s="2" t="s">
        <v>4779</v>
      </c>
      <c r="S2154" s="2" t="s">
        <v>5046</v>
      </c>
      <c r="T2154" s="2" t="s">
        <v>199</v>
      </c>
      <c r="U2154" s="2">
        <f t="shared" si="693"/>
        <v>3</v>
      </c>
      <c r="V2154" s="2" t="b">
        <f t="shared" si="694"/>
        <v>1</v>
      </c>
      <c r="W2154" s="17" t="b">
        <f t="shared" si="695"/>
        <v>0</v>
      </c>
      <c r="X2154" s="2" t="b">
        <f t="shared" si="696"/>
        <v>1</v>
      </c>
      <c r="Y2154" s="2" t="b">
        <f t="shared" si="697"/>
        <v>0</v>
      </c>
      <c r="Z2154" s="2" t="b">
        <f t="shared" si="698"/>
        <v>0</v>
      </c>
      <c r="AA2154" s="2" t="b">
        <f t="shared" si="699"/>
        <v>0</v>
      </c>
      <c r="AB2154" s="2" t="b">
        <f t="shared" si="700"/>
        <v>0</v>
      </c>
      <c r="AC2154" s="2" t="b">
        <f t="shared" si="701"/>
        <v>0</v>
      </c>
      <c r="AD2154" s="2" t="b">
        <f t="shared" si="702"/>
        <v>0</v>
      </c>
      <c r="AE2154" s="2" t="b">
        <f t="shared" si="703"/>
        <v>1</v>
      </c>
      <c r="AF2154" s="2" t="b">
        <f t="shared" si="704"/>
        <v>0</v>
      </c>
      <c r="AG2154" s="2" t="b">
        <f t="shared" si="705"/>
        <v>0</v>
      </c>
      <c r="AH2154" s="17" t="b">
        <f t="shared" si="706"/>
        <v>0</v>
      </c>
      <c r="AI2154" s="2" t="b">
        <f t="shared" si="707"/>
        <v>0</v>
      </c>
      <c r="AJ2154" s="2" t="b">
        <f t="shared" si="708"/>
        <v>0</v>
      </c>
      <c r="AK2154" s="2" t="b">
        <f t="shared" si="709"/>
        <v>0</v>
      </c>
      <c r="AL2154" s="2" t="b">
        <f t="shared" si="710"/>
        <v>0</v>
      </c>
      <c r="AM2154" s="2" t="b">
        <f t="shared" si="711"/>
        <v>0</v>
      </c>
      <c r="AN2154" s="2" t="b">
        <f t="shared" si="712"/>
        <v>0</v>
      </c>
      <c r="AO2154" s="2" t="b">
        <v>0</v>
      </c>
      <c r="AP2154" s="2" t="b">
        <f t="shared" si="713"/>
        <v>0</v>
      </c>
      <c r="AQ2154" s="2" t="b">
        <v>0</v>
      </c>
      <c r="AR2154" s="2">
        <v>1</v>
      </c>
      <c r="AS2154" s="2">
        <v>3</v>
      </c>
      <c r="AT2154" s="2">
        <v>4</v>
      </c>
      <c r="AU2154" s="2" t="s">
        <v>5615</v>
      </c>
      <c r="AV2154" s="2">
        <v>13</v>
      </c>
      <c r="BP2154" s="7"/>
      <c r="BQ2154" s="7"/>
      <c r="BR2154" s="7"/>
      <c r="BS2154" s="7"/>
      <c r="BT2154" s="7"/>
      <c r="BU2154" s="7"/>
      <c r="BV2154" s="7"/>
      <c r="BW2154" s="7"/>
      <c r="BX2154" s="7"/>
      <c r="BY2154" s="7"/>
      <c r="BZ2154" s="7"/>
      <c r="CA2154" s="7"/>
      <c r="CB2154" s="7"/>
      <c r="CC2154" s="7"/>
      <c r="CD2154" s="7"/>
      <c r="CE2154" s="7"/>
    </row>
    <row r="2155" spans="2:85" s="2" customFormat="1" ht="30" hidden="1" x14ac:dyDescent="0.25">
      <c r="L2155" s="11" t="s">
        <v>5096</v>
      </c>
      <c r="M2155" s="2" t="s">
        <v>5097</v>
      </c>
      <c r="N2155" s="2">
        <v>2010</v>
      </c>
      <c r="O2155" s="2">
        <v>1</v>
      </c>
      <c r="P2155" s="3">
        <v>40179.454861111109</v>
      </c>
      <c r="Q2155" s="2" t="s">
        <v>4778</v>
      </c>
      <c r="R2155" s="2" t="s">
        <v>4779</v>
      </c>
      <c r="S2155" s="2" t="s">
        <v>5098</v>
      </c>
      <c r="T2155" s="2" t="s">
        <v>4781</v>
      </c>
      <c r="U2155" s="2">
        <f t="shared" si="693"/>
        <v>1</v>
      </c>
      <c r="V2155" s="2" t="b">
        <f t="shared" si="694"/>
        <v>1</v>
      </c>
      <c r="W2155" s="17" t="b">
        <f t="shared" si="695"/>
        <v>0</v>
      </c>
      <c r="X2155" s="2" t="b">
        <f t="shared" si="696"/>
        <v>0</v>
      </c>
      <c r="Y2155" s="2" t="b">
        <f t="shared" si="697"/>
        <v>0</v>
      </c>
      <c r="Z2155" s="2" t="b">
        <f t="shared" si="698"/>
        <v>0</v>
      </c>
      <c r="AA2155" s="2" t="b">
        <f t="shared" si="699"/>
        <v>0</v>
      </c>
      <c r="AB2155" s="2" t="b">
        <f t="shared" si="700"/>
        <v>0</v>
      </c>
      <c r="AC2155" s="2" t="b">
        <f t="shared" si="701"/>
        <v>0</v>
      </c>
      <c r="AD2155" s="2" t="b">
        <f t="shared" si="702"/>
        <v>0</v>
      </c>
      <c r="AE2155" s="2" t="b">
        <f t="shared" si="703"/>
        <v>0</v>
      </c>
      <c r="AF2155" s="2" t="b">
        <f t="shared" si="704"/>
        <v>0</v>
      </c>
      <c r="AG2155" s="2" t="b">
        <f t="shared" si="705"/>
        <v>0</v>
      </c>
      <c r="AH2155" s="17" t="b">
        <f t="shared" si="706"/>
        <v>0</v>
      </c>
      <c r="AI2155" s="2" t="b">
        <f t="shared" si="707"/>
        <v>0</v>
      </c>
      <c r="AJ2155" s="2" t="b">
        <f t="shared" si="708"/>
        <v>0</v>
      </c>
      <c r="AK2155" s="2" t="b">
        <f t="shared" si="709"/>
        <v>0</v>
      </c>
      <c r="AL2155" s="2" t="b">
        <f t="shared" si="710"/>
        <v>0</v>
      </c>
      <c r="AM2155" s="2" t="b">
        <f t="shared" si="711"/>
        <v>0</v>
      </c>
      <c r="AN2155" s="2" t="b">
        <f t="shared" si="712"/>
        <v>0</v>
      </c>
      <c r="AO2155" s="2" t="b">
        <v>0</v>
      </c>
      <c r="AP2155" s="2" t="b">
        <f t="shared" si="713"/>
        <v>0</v>
      </c>
      <c r="AQ2155" s="2" t="b">
        <v>0</v>
      </c>
      <c r="AR2155" s="2">
        <v>1</v>
      </c>
    </row>
    <row r="2156" spans="2:85" s="2" customFormat="1" ht="30" hidden="1" x14ac:dyDescent="0.25">
      <c r="L2156" s="11" t="s">
        <v>5102</v>
      </c>
      <c r="M2156" s="2" t="s">
        <v>5103</v>
      </c>
      <c r="N2156" s="2">
        <v>2012</v>
      </c>
      <c r="O2156" s="2">
        <v>1</v>
      </c>
      <c r="P2156" s="3">
        <v>40909.369444444441</v>
      </c>
      <c r="Q2156" s="2" t="s">
        <v>4778</v>
      </c>
      <c r="R2156" s="2" t="s">
        <v>4779</v>
      </c>
      <c r="S2156" s="2" t="s">
        <v>5101</v>
      </c>
      <c r="T2156" s="2" t="s">
        <v>4781</v>
      </c>
      <c r="U2156" s="2">
        <f t="shared" si="693"/>
        <v>1</v>
      </c>
      <c r="V2156" s="2" t="b">
        <f t="shared" si="694"/>
        <v>1</v>
      </c>
      <c r="W2156" s="17" t="b">
        <f t="shared" si="695"/>
        <v>0</v>
      </c>
      <c r="X2156" s="2" t="b">
        <f t="shared" si="696"/>
        <v>0</v>
      </c>
      <c r="Y2156" s="2" t="b">
        <f t="shared" si="697"/>
        <v>0</v>
      </c>
      <c r="Z2156" s="2" t="b">
        <f t="shared" si="698"/>
        <v>0</v>
      </c>
      <c r="AA2156" s="2" t="b">
        <f t="shared" si="699"/>
        <v>0</v>
      </c>
      <c r="AB2156" s="2" t="b">
        <f t="shared" si="700"/>
        <v>0</v>
      </c>
      <c r="AC2156" s="2" t="b">
        <f t="shared" si="701"/>
        <v>0</v>
      </c>
      <c r="AD2156" s="2" t="b">
        <f t="shared" si="702"/>
        <v>0</v>
      </c>
      <c r="AE2156" s="2" t="b">
        <f t="shared" si="703"/>
        <v>0</v>
      </c>
      <c r="AF2156" s="2" t="b">
        <f t="shared" si="704"/>
        <v>0</v>
      </c>
      <c r="AG2156" s="2" t="b">
        <f t="shared" si="705"/>
        <v>0</v>
      </c>
      <c r="AH2156" s="17" t="b">
        <f t="shared" si="706"/>
        <v>0</v>
      </c>
      <c r="AI2156" s="2" t="b">
        <f t="shared" si="707"/>
        <v>0</v>
      </c>
      <c r="AJ2156" s="2" t="b">
        <f t="shared" si="708"/>
        <v>0</v>
      </c>
      <c r="AK2156" s="2" t="b">
        <f t="shared" si="709"/>
        <v>0</v>
      </c>
      <c r="AL2156" s="2" t="b">
        <f t="shared" si="710"/>
        <v>0</v>
      </c>
      <c r="AM2156" s="2" t="b">
        <f t="shared" si="711"/>
        <v>0</v>
      </c>
      <c r="AN2156" s="2" t="b">
        <f t="shared" si="712"/>
        <v>0</v>
      </c>
      <c r="AO2156" s="2" t="b">
        <v>0</v>
      </c>
      <c r="AP2156" s="2" t="b">
        <f t="shared" si="713"/>
        <v>0</v>
      </c>
      <c r="AQ2156" s="2" t="b">
        <v>0</v>
      </c>
      <c r="AR2156" s="2">
        <v>1</v>
      </c>
    </row>
    <row r="2157" spans="2:85" s="2" customFormat="1" ht="30" hidden="1" x14ac:dyDescent="0.25">
      <c r="B2157" s="7"/>
      <c r="C2157" s="7"/>
      <c r="D2157" s="7"/>
      <c r="E2157" s="7"/>
      <c r="F2157" s="7"/>
      <c r="G2157" s="7"/>
      <c r="H2157" s="7"/>
      <c r="I2157" s="7"/>
      <c r="J2157" s="7"/>
      <c r="K2157" s="7"/>
      <c r="L2157" s="11" t="s">
        <v>5021</v>
      </c>
      <c r="M2157" s="2" t="s">
        <v>5022</v>
      </c>
      <c r="N2157" s="2">
        <v>2011</v>
      </c>
      <c r="O2157" s="2">
        <v>1</v>
      </c>
      <c r="P2157" s="3">
        <v>40544.453472222223</v>
      </c>
      <c r="Q2157" s="2" t="s">
        <v>4778</v>
      </c>
      <c r="R2157" s="2" t="s">
        <v>4779</v>
      </c>
      <c r="S2157" s="2" t="s">
        <v>5014</v>
      </c>
      <c r="T2157" s="2" t="s">
        <v>4781</v>
      </c>
      <c r="U2157" s="2">
        <f t="shared" si="693"/>
        <v>1</v>
      </c>
      <c r="V2157" s="2" t="b">
        <f t="shared" si="694"/>
        <v>1</v>
      </c>
      <c r="W2157" s="17" t="b">
        <f t="shared" si="695"/>
        <v>0</v>
      </c>
      <c r="X2157" s="2" t="b">
        <f t="shared" si="696"/>
        <v>0</v>
      </c>
      <c r="Y2157" s="2" t="b">
        <f t="shared" si="697"/>
        <v>0</v>
      </c>
      <c r="Z2157" s="2" t="b">
        <f t="shared" si="698"/>
        <v>0</v>
      </c>
      <c r="AA2157" s="2" t="b">
        <f t="shared" si="699"/>
        <v>0</v>
      </c>
      <c r="AB2157" s="2" t="b">
        <f t="shared" si="700"/>
        <v>0</v>
      </c>
      <c r="AC2157" s="2" t="b">
        <f t="shared" si="701"/>
        <v>0</v>
      </c>
      <c r="AD2157" s="2" t="b">
        <f t="shared" si="702"/>
        <v>0</v>
      </c>
      <c r="AE2157" s="2" t="b">
        <f t="shared" si="703"/>
        <v>0</v>
      </c>
      <c r="AF2157" s="2" t="b">
        <f t="shared" si="704"/>
        <v>0</v>
      </c>
      <c r="AG2157" s="2" t="b">
        <f t="shared" si="705"/>
        <v>0</v>
      </c>
      <c r="AH2157" s="17" t="b">
        <f t="shared" si="706"/>
        <v>0</v>
      </c>
      <c r="AI2157" s="2" t="b">
        <f t="shared" si="707"/>
        <v>0</v>
      </c>
      <c r="AJ2157" s="2" t="b">
        <f t="shared" si="708"/>
        <v>0</v>
      </c>
      <c r="AK2157" s="2" t="b">
        <f t="shared" si="709"/>
        <v>0</v>
      </c>
      <c r="AL2157" s="2" t="b">
        <f t="shared" si="710"/>
        <v>0</v>
      </c>
      <c r="AM2157" s="2" t="b">
        <f t="shared" si="711"/>
        <v>0</v>
      </c>
      <c r="AN2157" s="2" t="b">
        <f t="shared" si="712"/>
        <v>0</v>
      </c>
      <c r="AO2157" s="2" t="b">
        <v>0</v>
      </c>
      <c r="AP2157" s="2" t="b">
        <f t="shared" si="713"/>
        <v>0</v>
      </c>
      <c r="AQ2157" s="2" t="b">
        <v>0</v>
      </c>
      <c r="AR2157" s="2">
        <v>1</v>
      </c>
      <c r="BQ2157" s="7"/>
      <c r="BR2157" s="7"/>
      <c r="BS2157" s="7"/>
      <c r="BT2157" s="7"/>
      <c r="BU2157" s="7"/>
      <c r="BV2157" s="7"/>
      <c r="BW2157" s="7"/>
      <c r="BX2157" s="7"/>
      <c r="BY2157" s="7"/>
      <c r="BZ2157" s="7"/>
      <c r="CA2157" s="7"/>
      <c r="CB2157" s="7"/>
      <c r="CC2157" s="7"/>
      <c r="CD2157" s="7"/>
      <c r="CE2157" s="7"/>
    </row>
    <row r="2158" spans="2:85" s="2" customFormat="1" ht="30" hidden="1" x14ac:dyDescent="0.25">
      <c r="L2158" s="11" t="s">
        <v>5112</v>
      </c>
      <c r="M2158" s="2" t="s">
        <v>5113</v>
      </c>
      <c r="N2158" s="2">
        <v>2013</v>
      </c>
      <c r="O2158" s="2">
        <v>1</v>
      </c>
      <c r="P2158" s="3">
        <v>41275.447916666664</v>
      </c>
      <c r="Q2158" s="2" t="s">
        <v>11</v>
      </c>
      <c r="R2158" s="2" t="s">
        <v>4779</v>
      </c>
      <c r="S2158" s="2" t="s">
        <v>5114</v>
      </c>
      <c r="T2158" s="2" t="s">
        <v>4781</v>
      </c>
      <c r="U2158" s="2">
        <f t="shared" si="693"/>
        <v>1</v>
      </c>
      <c r="V2158" s="2" t="b">
        <f t="shared" si="694"/>
        <v>1</v>
      </c>
      <c r="W2158" s="17" t="b">
        <f t="shared" si="695"/>
        <v>0</v>
      </c>
      <c r="X2158" s="2" t="b">
        <f t="shared" si="696"/>
        <v>0</v>
      </c>
      <c r="Y2158" s="2" t="b">
        <f t="shared" si="697"/>
        <v>0</v>
      </c>
      <c r="Z2158" s="2" t="b">
        <f t="shared" si="698"/>
        <v>0</v>
      </c>
      <c r="AA2158" s="2" t="b">
        <f t="shared" si="699"/>
        <v>0</v>
      </c>
      <c r="AB2158" s="2" t="b">
        <f t="shared" si="700"/>
        <v>0</v>
      </c>
      <c r="AC2158" s="2" t="b">
        <f t="shared" si="701"/>
        <v>0</v>
      </c>
      <c r="AD2158" s="2" t="b">
        <f t="shared" si="702"/>
        <v>0</v>
      </c>
      <c r="AE2158" s="2" t="b">
        <f t="shared" si="703"/>
        <v>0</v>
      </c>
      <c r="AF2158" s="2" t="b">
        <f t="shared" si="704"/>
        <v>0</v>
      </c>
      <c r="AG2158" s="2" t="b">
        <f t="shared" si="705"/>
        <v>0</v>
      </c>
      <c r="AH2158" s="17" t="b">
        <f t="shared" si="706"/>
        <v>0</v>
      </c>
      <c r="AI2158" s="2" t="b">
        <f t="shared" si="707"/>
        <v>0</v>
      </c>
      <c r="AJ2158" s="2" t="b">
        <f t="shared" si="708"/>
        <v>0</v>
      </c>
      <c r="AK2158" s="2" t="b">
        <f t="shared" si="709"/>
        <v>0</v>
      </c>
      <c r="AL2158" s="2" t="b">
        <f t="shared" si="710"/>
        <v>0</v>
      </c>
      <c r="AM2158" s="2" t="b">
        <f t="shared" si="711"/>
        <v>0</v>
      </c>
      <c r="AN2158" s="2" t="b">
        <f t="shared" si="712"/>
        <v>0</v>
      </c>
      <c r="AO2158" s="2" t="b">
        <v>0</v>
      </c>
      <c r="AP2158" s="2" t="b">
        <f t="shared" si="713"/>
        <v>0</v>
      </c>
      <c r="AQ2158" s="2" t="b">
        <v>0</v>
      </c>
      <c r="AR2158" s="2">
        <v>1</v>
      </c>
    </row>
    <row r="2159" spans="2:85" s="2" customFormat="1" ht="30" hidden="1" x14ac:dyDescent="0.25">
      <c r="L2159" s="11" t="s">
        <v>5115</v>
      </c>
      <c r="M2159" s="2" t="s">
        <v>5116</v>
      </c>
      <c r="N2159" s="2">
        <v>2011</v>
      </c>
      <c r="O2159" s="2">
        <v>1</v>
      </c>
      <c r="P2159" s="3">
        <v>40634.522916666669</v>
      </c>
      <c r="Q2159" s="2" t="s">
        <v>4778</v>
      </c>
      <c r="R2159" s="2" t="s">
        <v>4779</v>
      </c>
      <c r="S2159" s="2" t="s">
        <v>5117</v>
      </c>
      <c r="T2159" s="2" t="s">
        <v>4781</v>
      </c>
      <c r="U2159" s="2">
        <f t="shared" si="693"/>
        <v>1</v>
      </c>
      <c r="V2159" s="2" t="b">
        <f t="shared" si="694"/>
        <v>1</v>
      </c>
      <c r="W2159" s="17" t="b">
        <f t="shared" si="695"/>
        <v>0</v>
      </c>
      <c r="X2159" s="2" t="b">
        <f t="shared" si="696"/>
        <v>0</v>
      </c>
      <c r="Y2159" s="2" t="b">
        <f t="shared" si="697"/>
        <v>0</v>
      </c>
      <c r="Z2159" s="2" t="b">
        <f t="shared" si="698"/>
        <v>0</v>
      </c>
      <c r="AA2159" s="2" t="b">
        <f t="shared" si="699"/>
        <v>0</v>
      </c>
      <c r="AB2159" s="2" t="b">
        <f t="shared" si="700"/>
        <v>0</v>
      </c>
      <c r="AC2159" s="2" t="b">
        <f t="shared" si="701"/>
        <v>0</v>
      </c>
      <c r="AD2159" s="2" t="b">
        <f t="shared" si="702"/>
        <v>0</v>
      </c>
      <c r="AE2159" s="2" t="b">
        <f t="shared" si="703"/>
        <v>0</v>
      </c>
      <c r="AF2159" s="2" t="b">
        <f t="shared" si="704"/>
        <v>0</v>
      </c>
      <c r="AG2159" s="2" t="b">
        <f t="shared" si="705"/>
        <v>0</v>
      </c>
      <c r="AH2159" s="17" t="b">
        <f t="shared" si="706"/>
        <v>0</v>
      </c>
      <c r="AI2159" s="2" t="b">
        <f t="shared" si="707"/>
        <v>0</v>
      </c>
      <c r="AJ2159" s="2" t="b">
        <f t="shared" si="708"/>
        <v>0</v>
      </c>
      <c r="AK2159" s="2" t="b">
        <f t="shared" si="709"/>
        <v>0</v>
      </c>
      <c r="AL2159" s="2" t="b">
        <f t="shared" si="710"/>
        <v>0</v>
      </c>
      <c r="AM2159" s="2" t="b">
        <f t="shared" si="711"/>
        <v>0</v>
      </c>
      <c r="AN2159" s="2" t="b">
        <f t="shared" si="712"/>
        <v>0</v>
      </c>
      <c r="AO2159" s="2" t="b">
        <v>0</v>
      </c>
      <c r="AP2159" s="2" t="b">
        <f t="shared" si="713"/>
        <v>0</v>
      </c>
      <c r="AQ2159" s="2" t="b">
        <v>0</v>
      </c>
      <c r="AR2159" s="2">
        <v>1</v>
      </c>
    </row>
    <row r="2160" spans="2:85" s="2" customFormat="1" ht="30" hidden="1" x14ac:dyDescent="0.25">
      <c r="L2160" s="11" t="s">
        <v>5032</v>
      </c>
      <c r="M2160" s="2" t="s">
        <v>5033</v>
      </c>
      <c r="N2160" s="2">
        <v>2012</v>
      </c>
      <c r="O2160" s="2">
        <v>1</v>
      </c>
      <c r="P2160" s="3">
        <v>40909.408333333333</v>
      </c>
      <c r="Q2160" s="2" t="s">
        <v>4778</v>
      </c>
      <c r="R2160" s="2" t="s">
        <v>4779</v>
      </c>
      <c r="S2160" s="2" t="s">
        <v>5025</v>
      </c>
      <c r="T2160" s="2" t="s">
        <v>4781</v>
      </c>
      <c r="U2160" s="2">
        <f t="shared" si="693"/>
        <v>1</v>
      </c>
      <c r="V2160" s="2" t="b">
        <f t="shared" si="694"/>
        <v>1</v>
      </c>
      <c r="W2160" s="17" t="b">
        <f t="shared" si="695"/>
        <v>0</v>
      </c>
      <c r="X2160" s="2" t="b">
        <f t="shared" si="696"/>
        <v>0</v>
      </c>
      <c r="Y2160" s="2" t="b">
        <f t="shared" si="697"/>
        <v>0</v>
      </c>
      <c r="Z2160" s="2" t="b">
        <f t="shared" si="698"/>
        <v>0</v>
      </c>
      <c r="AA2160" s="2" t="b">
        <f t="shared" si="699"/>
        <v>0</v>
      </c>
      <c r="AB2160" s="2" t="b">
        <f t="shared" si="700"/>
        <v>0</v>
      </c>
      <c r="AC2160" s="2" t="b">
        <f t="shared" si="701"/>
        <v>0</v>
      </c>
      <c r="AD2160" s="2" t="b">
        <f t="shared" si="702"/>
        <v>0</v>
      </c>
      <c r="AE2160" s="2" t="b">
        <f t="shared" si="703"/>
        <v>0</v>
      </c>
      <c r="AF2160" s="2" t="b">
        <f t="shared" si="704"/>
        <v>0</v>
      </c>
      <c r="AG2160" s="2" t="b">
        <f t="shared" si="705"/>
        <v>0</v>
      </c>
      <c r="AH2160" s="17" t="b">
        <f t="shared" si="706"/>
        <v>0</v>
      </c>
      <c r="AI2160" s="2" t="b">
        <f t="shared" si="707"/>
        <v>0</v>
      </c>
      <c r="AJ2160" s="2" t="b">
        <f t="shared" si="708"/>
        <v>0</v>
      </c>
      <c r="AK2160" s="2" t="b">
        <f t="shared" si="709"/>
        <v>0</v>
      </c>
      <c r="AL2160" s="2" t="b">
        <f t="shared" si="710"/>
        <v>0</v>
      </c>
      <c r="AM2160" s="2" t="b">
        <f t="shared" si="711"/>
        <v>0</v>
      </c>
      <c r="AN2160" s="2" t="b">
        <f t="shared" si="712"/>
        <v>0</v>
      </c>
      <c r="AO2160" s="2" t="b">
        <v>0</v>
      </c>
      <c r="AP2160" s="2" t="b">
        <f t="shared" si="713"/>
        <v>0</v>
      </c>
      <c r="AQ2160" s="2" t="b">
        <v>0</v>
      </c>
      <c r="AR2160" s="2">
        <v>1</v>
      </c>
    </row>
    <row r="2161" spans="1:84" s="2" customFormat="1" ht="30" hidden="1" x14ac:dyDescent="0.25">
      <c r="L2161" s="11" t="s">
        <v>5145</v>
      </c>
      <c r="M2161" s="2" t="s">
        <v>5146</v>
      </c>
      <c r="N2161" s="2">
        <v>2013</v>
      </c>
      <c r="O2161" s="2">
        <v>1</v>
      </c>
      <c r="P2161" s="3">
        <v>41275.513888888891</v>
      </c>
      <c r="Q2161" s="2" t="s">
        <v>4778</v>
      </c>
      <c r="R2161" s="2" t="s">
        <v>4779</v>
      </c>
      <c r="S2161" s="2" t="s">
        <v>5147</v>
      </c>
      <c r="T2161" s="2" t="s">
        <v>4781</v>
      </c>
      <c r="U2161" s="2">
        <f t="shared" si="693"/>
        <v>1</v>
      </c>
      <c r="V2161" s="2" t="b">
        <f t="shared" si="694"/>
        <v>1</v>
      </c>
      <c r="W2161" s="17" t="b">
        <f t="shared" si="695"/>
        <v>0</v>
      </c>
      <c r="X2161" s="2" t="b">
        <f t="shared" si="696"/>
        <v>0</v>
      </c>
      <c r="Y2161" s="2" t="b">
        <f t="shared" si="697"/>
        <v>0</v>
      </c>
      <c r="Z2161" s="2" t="b">
        <f t="shared" si="698"/>
        <v>0</v>
      </c>
      <c r="AA2161" s="2" t="b">
        <f t="shared" si="699"/>
        <v>0</v>
      </c>
      <c r="AB2161" s="2" t="b">
        <f t="shared" si="700"/>
        <v>0</v>
      </c>
      <c r="AC2161" s="2" t="b">
        <f t="shared" si="701"/>
        <v>0</v>
      </c>
      <c r="AD2161" s="2" t="b">
        <f t="shared" si="702"/>
        <v>0</v>
      </c>
      <c r="AE2161" s="2" t="b">
        <f t="shared" si="703"/>
        <v>0</v>
      </c>
      <c r="AF2161" s="2" t="b">
        <f t="shared" si="704"/>
        <v>0</v>
      </c>
      <c r="AG2161" s="2" t="b">
        <f t="shared" si="705"/>
        <v>0</v>
      </c>
      <c r="AH2161" s="17" t="b">
        <f t="shared" si="706"/>
        <v>0</v>
      </c>
      <c r="AI2161" s="2" t="b">
        <f t="shared" si="707"/>
        <v>0</v>
      </c>
      <c r="AJ2161" s="2" t="b">
        <f t="shared" si="708"/>
        <v>0</v>
      </c>
      <c r="AK2161" s="2" t="b">
        <f t="shared" si="709"/>
        <v>0</v>
      </c>
      <c r="AL2161" s="2" t="b">
        <f t="shared" si="710"/>
        <v>0</v>
      </c>
      <c r="AM2161" s="2" t="b">
        <f t="shared" si="711"/>
        <v>0</v>
      </c>
      <c r="AN2161" s="2" t="b">
        <f t="shared" si="712"/>
        <v>0</v>
      </c>
      <c r="AO2161" s="2" t="b">
        <v>0</v>
      </c>
      <c r="AP2161" s="2" t="b">
        <f t="shared" si="713"/>
        <v>0</v>
      </c>
      <c r="AQ2161" s="2" t="b">
        <v>0</v>
      </c>
      <c r="AR2161" s="2">
        <v>1</v>
      </c>
    </row>
    <row r="2162" spans="1:84" s="2" customFormat="1" ht="30" hidden="1" x14ac:dyDescent="0.25">
      <c r="L2162" s="11" t="s">
        <v>4838</v>
      </c>
      <c r="M2162" s="2" t="s">
        <v>4839</v>
      </c>
      <c r="N2162" s="2">
        <v>2012</v>
      </c>
      <c r="O2162" s="2">
        <v>1</v>
      </c>
      <c r="P2162" s="4">
        <v>41091</v>
      </c>
      <c r="Q2162" s="2" t="s">
        <v>4778</v>
      </c>
      <c r="R2162" s="2" t="s">
        <v>4779</v>
      </c>
      <c r="S2162" s="2" t="s">
        <v>4840</v>
      </c>
      <c r="T2162" s="2" t="s">
        <v>4781</v>
      </c>
      <c r="U2162" s="2">
        <f t="shared" si="693"/>
        <v>1</v>
      </c>
      <c r="V2162" s="2" t="b">
        <f t="shared" si="694"/>
        <v>1</v>
      </c>
      <c r="W2162" s="17" t="b">
        <f t="shared" si="695"/>
        <v>0</v>
      </c>
      <c r="X2162" s="2" t="b">
        <f t="shared" si="696"/>
        <v>0</v>
      </c>
      <c r="Y2162" s="2" t="b">
        <f t="shared" si="697"/>
        <v>0</v>
      </c>
      <c r="Z2162" s="2" t="b">
        <f t="shared" si="698"/>
        <v>0</v>
      </c>
      <c r="AA2162" s="2" t="b">
        <f t="shared" si="699"/>
        <v>0</v>
      </c>
      <c r="AB2162" s="2" t="b">
        <f t="shared" si="700"/>
        <v>0</v>
      </c>
      <c r="AC2162" s="2" t="b">
        <f t="shared" si="701"/>
        <v>0</v>
      </c>
      <c r="AD2162" s="2" t="b">
        <f t="shared" si="702"/>
        <v>0</v>
      </c>
      <c r="AE2162" s="2" t="b">
        <f t="shared" si="703"/>
        <v>0</v>
      </c>
      <c r="AF2162" s="2" t="b">
        <f t="shared" si="704"/>
        <v>0</v>
      </c>
      <c r="AG2162" s="2" t="b">
        <f t="shared" si="705"/>
        <v>0</v>
      </c>
      <c r="AH2162" s="17" t="b">
        <f t="shared" si="706"/>
        <v>0</v>
      </c>
      <c r="AI2162" s="2" t="b">
        <f t="shared" si="707"/>
        <v>0</v>
      </c>
      <c r="AJ2162" s="2" t="b">
        <f t="shared" si="708"/>
        <v>0</v>
      </c>
      <c r="AK2162" s="2" t="b">
        <f t="shared" si="709"/>
        <v>0</v>
      </c>
      <c r="AL2162" s="2" t="b">
        <f t="shared" si="710"/>
        <v>0</v>
      </c>
      <c r="AM2162" s="2" t="b">
        <f t="shared" si="711"/>
        <v>0</v>
      </c>
      <c r="AN2162" s="2" t="b">
        <f t="shared" si="712"/>
        <v>0</v>
      </c>
      <c r="AO2162" s="2" t="b">
        <v>0</v>
      </c>
      <c r="AP2162" s="2" t="b">
        <f t="shared" si="713"/>
        <v>0</v>
      </c>
      <c r="AQ2162" s="2" t="b">
        <v>0</v>
      </c>
      <c r="AR2162" s="2">
        <v>1</v>
      </c>
    </row>
    <row r="2163" spans="1:84" s="2" customFormat="1" ht="45" hidden="1" x14ac:dyDescent="0.25">
      <c r="B2163" s="7"/>
      <c r="C2163" s="7"/>
      <c r="D2163" s="7"/>
      <c r="E2163" s="7"/>
      <c r="F2163" s="7"/>
      <c r="G2163" s="7"/>
      <c r="H2163" s="7"/>
      <c r="I2163" s="7"/>
      <c r="J2163" s="7"/>
      <c r="K2163" s="7"/>
      <c r="L2163" s="11" t="s">
        <v>3362</v>
      </c>
      <c r="M2163" s="2" t="s">
        <v>3363</v>
      </c>
      <c r="N2163" s="7">
        <v>2011</v>
      </c>
      <c r="O2163" s="7">
        <v>1</v>
      </c>
      <c r="P2163" s="8">
        <v>40544.606249999997</v>
      </c>
      <c r="Q2163" s="7" t="s">
        <v>11</v>
      </c>
      <c r="R2163" s="7" t="s">
        <v>459</v>
      </c>
      <c r="S2163" s="7" t="s">
        <v>3364</v>
      </c>
      <c r="T2163" s="7" t="s">
        <v>484</v>
      </c>
      <c r="U2163" s="2">
        <f t="shared" si="693"/>
        <v>1</v>
      </c>
      <c r="V2163" s="2" t="b">
        <f t="shared" si="694"/>
        <v>1</v>
      </c>
      <c r="W2163" s="17" t="b">
        <f t="shared" si="695"/>
        <v>0</v>
      </c>
      <c r="X2163" s="2" t="b">
        <f t="shared" si="696"/>
        <v>0</v>
      </c>
      <c r="Y2163" s="2" t="b">
        <f t="shared" si="697"/>
        <v>0</v>
      </c>
      <c r="Z2163" s="2" t="b">
        <f t="shared" si="698"/>
        <v>0</v>
      </c>
      <c r="AA2163" s="2" t="b">
        <f t="shared" si="699"/>
        <v>0</v>
      </c>
      <c r="AB2163" s="2" t="b">
        <f t="shared" si="700"/>
        <v>0</v>
      </c>
      <c r="AC2163" s="2" t="b">
        <f t="shared" si="701"/>
        <v>0</v>
      </c>
      <c r="AD2163" s="2" t="b">
        <f t="shared" si="702"/>
        <v>0</v>
      </c>
      <c r="AE2163" s="2" t="b">
        <f t="shared" si="703"/>
        <v>0</v>
      </c>
      <c r="AF2163" s="2" t="b">
        <f t="shared" si="704"/>
        <v>0</v>
      </c>
      <c r="AG2163" s="2" t="b">
        <f t="shared" si="705"/>
        <v>0</v>
      </c>
      <c r="AH2163" s="17" t="b">
        <f t="shared" si="706"/>
        <v>0</v>
      </c>
      <c r="AI2163" s="2" t="b">
        <f t="shared" si="707"/>
        <v>0</v>
      </c>
      <c r="AJ2163" s="2" t="b">
        <f t="shared" si="708"/>
        <v>0</v>
      </c>
      <c r="AK2163" s="2" t="b">
        <f t="shared" si="709"/>
        <v>0</v>
      </c>
      <c r="AL2163" s="2" t="b">
        <f t="shared" si="710"/>
        <v>0</v>
      </c>
      <c r="AM2163" s="2" t="b">
        <f t="shared" si="711"/>
        <v>0</v>
      </c>
      <c r="AN2163" s="2" t="b">
        <f t="shared" si="712"/>
        <v>0</v>
      </c>
      <c r="AO2163" s="2" t="b">
        <v>0</v>
      </c>
      <c r="AP2163" s="2" t="b">
        <f t="shared" si="713"/>
        <v>0</v>
      </c>
      <c r="AQ2163" s="2" t="b">
        <v>0</v>
      </c>
      <c r="AR2163" s="7">
        <v>1</v>
      </c>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Q2163" s="7"/>
      <c r="BR2163" s="7"/>
      <c r="BS2163" s="7"/>
      <c r="BT2163" s="7"/>
      <c r="BU2163" s="7"/>
      <c r="BV2163" s="7"/>
      <c r="BW2163" s="7"/>
      <c r="BX2163" s="7"/>
      <c r="BY2163" s="7"/>
      <c r="BZ2163" s="7"/>
      <c r="CA2163" s="7"/>
      <c r="CB2163" s="7"/>
      <c r="CC2163" s="7"/>
      <c r="CD2163" s="7"/>
      <c r="CE2163" s="7"/>
    </row>
    <row r="2164" spans="1:84" s="2" customFormat="1" ht="45" hidden="1" x14ac:dyDescent="0.25">
      <c r="L2164" s="11" t="s">
        <v>2861</v>
      </c>
      <c r="M2164" s="2" t="s">
        <v>2862</v>
      </c>
      <c r="N2164" s="2">
        <v>2009</v>
      </c>
      <c r="O2164" s="2">
        <v>1</v>
      </c>
      <c r="P2164" s="3">
        <v>39814.643055555556</v>
      </c>
      <c r="Q2164" s="2" t="s">
        <v>11</v>
      </c>
      <c r="R2164" s="2" t="s">
        <v>459</v>
      </c>
      <c r="S2164" s="2" t="s">
        <v>2860</v>
      </c>
      <c r="T2164" s="2" t="s">
        <v>1526</v>
      </c>
      <c r="U2164" s="2">
        <f t="shared" si="693"/>
        <v>1</v>
      </c>
      <c r="V2164" s="2" t="b">
        <f t="shared" si="694"/>
        <v>1</v>
      </c>
      <c r="W2164" s="17" t="b">
        <f t="shared" si="695"/>
        <v>0</v>
      </c>
      <c r="X2164" s="2" t="b">
        <f t="shared" si="696"/>
        <v>0</v>
      </c>
      <c r="Y2164" s="2" t="b">
        <f t="shared" si="697"/>
        <v>0</v>
      </c>
      <c r="Z2164" s="2" t="b">
        <f t="shared" si="698"/>
        <v>0</v>
      </c>
      <c r="AA2164" s="2" t="b">
        <f t="shared" si="699"/>
        <v>0</v>
      </c>
      <c r="AB2164" s="2" t="b">
        <f t="shared" si="700"/>
        <v>0</v>
      </c>
      <c r="AC2164" s="2" t="b">
        <f t="shared" si="701"/>
        <v>0</v>
      </c>
      <c r="AD2164" s="2" t="b">
        <f t="shared" si="702"/>
        <v>0</v>
      </c>
      <c r="AE2164" s="2" t="b">
        <f t="shared" si="703"/>
        <v>0</v>
      </c>
      <c r="AF2164" s="2" t="b">
        <f t="shared" si="704"/>
        <v>0</v>
      </c>
      <c r="AG2164" s="2" t="b">
        <f t="shared" si="705"/>
        <v>0</v>
      </c>
      <c r="AH2164" s="17" t="b">
        <f t="shared" si="706"/>
        <v>0</v>
      </c>
      <c r="AI2164" s="2" t="b">
        <f t="shared" si="707"/>
        <v>0</v>
      </c>
      <c r="AJ2164" s="2" t="b">
        <f t="shared" si="708"/>
        <v>0</v>
      </c>
      <c r="AK2164" s="2" t="b">
        <f t="shared" si="709"/>
        <v>0</v>
      </c>
      <c r="AL2164" s="2" t="b">
        <f t="shared" si="710"/>
        <v>0</v>
      </c>
      <c r="AM2164" s="2" t="b">
        <f t="shared" si="711"/>
        <v>0</v>
      </c>
      <c r="AN2164" s="2" t="b">
        <f t="shared" si="712"/>
        <v>0</v>
      </c>
      <c r="AO2164" s="2" t="b">
        <v>0</v>
      </c>
      <c r="AP2164" s="2" t="b">
        <f t="shared" si="713"/>
        <v>0</v>
      </c>
      <c r="AQ2164" s="2" t="b">
        <v>0</v>
      </c>
      <c r="AR2164" s="2">
        <v>1</v>
      </c>
      <c r="BM2164" s="7"/>
      <c r="BN2164" s="7"/>
      <c r="BO2164" s="7"/>
    </row>
    <row r="2165" spans="1:84" s="2" customFormat="1" ht="45" hidden="1" x14ac:dyDescent="0.25">
      <c r="L2165" s="11" t="s">
        <v>3789</v>
      </c>
      <c r="M2165" s="2" t="s">
        <v>3790</v>
      </c>
      <c r="N2165" s="2">
        <v>2011</v>
      </c>
      <c r="O2165" s="2">
        <v>1</v>
      </c>
      <c r="P2165" s="3">
        <v>40544.368055555555</v>
      </c>
      <c r="Q2165" s="2" t="s">
        <v>11</v>
      </c>
      <c r="R2165" s="2" t="s">
        <v>459</v>
      </c>
      <c r="S2165" s="2" t="s">
        <v>3791</v>
      </c>
      <c r="T2165" s="2" t="s">
        <v>480</v>
      </c>
      <c r="U2165" s="2">
        <f t="shared" si="693"/>
        <v>0</v>
      </c>
      <c r="V2165" s="2" t="b">
        <f t="shared" si="694"/>
        <v>0</v>
      </c>
      <c r="W2165" s="17" t="b">
        <f t="shared" si="695"/>
        <v>0</v>
      </c>
      <c r="X2165" s="2" t="b">
        <f t="shared" si="696"/>
        <v>0</v>
      </c>
      <c r="Y2165" s="2" t="b">
        <f t="shared" si="697"/>
        <v>0</v>
      </c>
      <c r="Z2165" s="2" t="b">
        <f t="shared" si="698"/>
        <v>0</v>
      </c>
      <c r="AA2165" s="2" t="b">
        <f t="shared" si="699"/>
        <v>0</v>
      </c>
      <c r="AB2165" s="2" t="b">
        <f t="shared" si="700"/>
        <v>0</v>
      </c>
      <c r="AC2165" s="2" t="b">
        <f t="shared" si="701"/>
        <v>0</v>
      </c>
      <c r="AD2165" s="2" t="b">
        <f t="shared" si="702"/>
        <v>0</v>
      </c>
      <c r="AE2165" s="2" t="b">
        <f t="shared" si="703"/>
        <v>0</v>
      </c>
      <c r="AF2165" s="2" t="b">
        <f t="shared" si="704"/>
        <v>0</v>
      </c>
      <c r="AG2165" s="2" t="b">
        <f t="shared" si="705"/>
        <v>0</v>
      </c>
      <c r="AH2165" s="17" t="b">
        <f t="shared" si="706"/>
        <v>0</v>
      </c>
      <c r="AI2165" s="2" t="b">
        <f t="shared" si="707"/>
        <v>0</v>
      </c>
      <c r="AJ2165" s="2" t="b">
        <f t="shared" si="708"/>
        <v>0</v>
      </c>
      <c r="AK2165" s="2" t="b">
        <f t="shared" si="709"/>
        <v>0</v>
      </c>
      <c r="AL2165" s="2" t="b">
        <f t="shared" si="710"/>
        <v>0</v>
      </c>
      <c r="AM2165" s="2" t="b">
        <f t="shared" si="711"/>
        <v>0</v>
      </c>
      <c r="AN2165" s="2" t="b">
        <f t="shared" si="712"/>
        <v>0</v>
      </c>
      <c r="AO2165" s="2" t="b">
        <v>0</v>
      </c>
      <c r="AP2165" s="2" t="b">
        <f t="shared" si="713"/>
        <v>0</v>
      </c>
      <c r="AQ2165" s="2" t="b">
        <v>0</v>
      </c>
      <c r="AR2165" s="2" t="s">
        <v>5615</v>
      </c>
      <c r="BM2165" s="7"/>
      <c r="BN2165" s="7"/>
      <c r="BO2165" s="7"/>
    </row>
    <row r="2166" spans="1:84" s="2" customFormat="1" ht="45" hidden="1" x14ac:dyDescent="0.25">
      <c r="L2166" s="11" t="s">
        <v>4883</v>
      </c>
      <c r="M2166" s="2" t="s">
        <v>4884</v>
      </c>
      <c r="N2166" s="2">
        <v>2013</v>
      </c>
      <c r="O2166" s="2">
        <v>1</v>
      </c>
      <c r="P2166" s="4">
        <v>41275</v>
      </c>
      <c r="Q2166" s="2" t="s">
        <v>4778</v>
      </c>
      <c r="R2166" s="2" t="s">
        <v>4779</v>
      </c>
      <c r="S2166" s="2" t="s">
        <v>4882</v>
      </c>
      <c r="T2166" s="2" t="s">
        <v>4781</v>
      </c>
      <c r="U2166" s="2">
        <f t="shared" si="693"/>
        <v>1</v>
      </c>
      <c r="V2166" s="2" t="b">
        <f t="shared" si="694"/>
        <v>1</v>
      </c>
      <c r="W2166" s="17" t="b">
        <f t="shared" si="695"/>
        <v>0</v>
      </c>
      <c r="X2166" s="2" t="b">
        <f t="shared" si="696"/>
        <v>0</v>
      </c>
      <c r="Y2166" s="2" t="b">
        <f t="shared" si="697"/>
        <v>0</v>
      </c>
      <c r="Z2166" s="2" t="b">
        <f t="shared" si="698"/>
        <v>0</v>
      </c>
      <c r="AA2166" s="2" t="b">
        <f t="shared" si="699"/>
        <v>0</v>
      </c>
      <c r="AB2166" s="2" t="b">
        <f t="shared" si="700"/>
        <v>0</v>
      </c>
      <c r="AC2166" s="2" t="b">
        <f t="shared" si="701"/>
        <v>0</v>
      </c>
      <c r="AD2166" s="2" t="b">
        <f t="shared" si="702"/>
        <v>0</v>
      </c>
      <c r="AE2166" s="2" t="b">
        <f t="shared" si="703"/>
        <v>0</v>
      </c>
      <c r="AF2166" s="2" t="b">
        <f t="shared" si="704"/>
        <v>0</v>
      </c>
      <c r="AG2166" s="2" t="b">
        <f t="shared" si="705"/>
        <v>0</v>
      </c>
      <c r="AH2166" s="17" t="b">
        <f t="shared" si="706"/>
        <v>0</v>
      </c>
      <c r="AI2166" s="2" t="b">
        <f t="shared" si="707"/>
        <v>0</v>
      </c>
      <c r="AJ2166" s="2" t="b">
        <f t="shared" si="708"/>
        <v>0</v>
      </c>
      <c r="AK2166" s="2" t="b">
        <f t="shared" si="709"/>
        <v>0</v>
      </c>
      <c r="AL2166" s="2" t="b">
        <f t="shared" si="710"/>
        <v>0</v>
      </c>
      <c r="AM2166" s="2" t="b">
        <f t="shared" si="711"/>
        <v>0</v>
      </c>
      <c r="AN2166" s="2" t="b">
        <f t="shared" si="712"/>
        <v>0</v>
      </c>
      <c r="AO2166" s="2" t="b">
        <v>0</v>
      </c>
      <c r="AP2166" s="2" t="b">
        <f t="shared" si="713"/>
        <v>0</v>
      </c>
      <c r="AQ2166" s="2" t="b">
        <v>0</v>
      </c>
      <c r="AR2166" s="2">
        <v>1</v>
      </c>
      <c r="BM2166" s="7"/>
      <c r="BN2166" s="7"/>
      <c r="BO2166" s="7"/>
    </row>
    <row r="2167" spans="1:84" s="2" customFormat="1" ht="60" hidden="1" x14ac:dyDescent="0.25">
      <c r="L2167" s="11" t="s">
        <v>3455</v>
      </c>
      <c r="M2167" s="2" t="s">
        <v>3456</v>
      </c>
      <c r="N2167" s="7">
        <v>2012</v>
      </c>
      <c r="O2167" s="7">
        <v>1</v>
      </c>
      <c r="P2167" s="8">
        <v>40909.524305555555</v>
      </c>
      <c r="Q2167" s="7" t="s">
        <v>1578</v>
      </c>
      <c r="R2167" s="7" t="s">
        <v>459</v>
      </c>
      <c r="S2167" s="7" t="s">
        <v>3457</v>
      </c>
      <c r="T2167" s="7" t="s">
        <v>484</v>
      </c>
      <c r="U2167" s="2">
        <f t="shared" si="693"/>
        <v>3</v>
      </c>
      <c r="V2167" s="2" t="b">
        <f t="shared" si="694"/>
        <v>0</v>
      </c>
      <c r="W2167" s="17" t="b">
        <f t="shared" si="695"/>
        <v>0</v>
      </c>
      <c r="X2167" s="2" t="b">
        <f t="shared" si="696"/>
        <v>1</v>
      </c>
      <c r="Y2167" s="2" t="b">
        <f t="shared" si="697"/>
        <v>0</v>
      </c>
      <c r="Z2167" s="2" t="b">
        <f t="shared" si="698"/>
        <v>0</v>
      </c>
      <c r="AA2167" s="2" t="b">
        <f t="shared" si="699"/>
        <v>0</v>
      </c>
      <c r="AB2167" s="2" t="b">
        <f t="shared" si="700"/>
        <v>0</v>
      </c>
      <c r="AC2167" s="2" t="b">
        <f t="shared" si="701"/>
        <v>0</v>
      </c>
      <c r="AD2167" s="2" t="b">
        <f t="shared" si="702"/>
        <v>1</v>
      </c>
      <c r="AE2167" s="2" t="b">
        <f t="shared" si="703"/>
        <v>0</v>
      </c>
      <c r="AF2167" s="2" t="b">
        <f t="shared" si="704"/>
        <v>0</v>
      </c>
      <c r="AG2167" s="2" t="b">
        <f t="shared" si="705"/>
        <v>1</v>
      </c>
      <c r="AH2167" s="17" t="b">
        <f t="shared" si="706"/>
        <v>0</v>
      </c>
      <c r="AI2167" s="2" t="b">
        <f t="shared" si="707"/>
        <v>0</v>
      </c>
      <c r="AJ2167" s="2" t="b">
        <f t="shared" si="708"/>
        <v>0</v>
      </c>
      <c r="AK2167" s="2" t="b">
        <f t="shared" si="709"/>
        <v>0</v>
      </c>
      <c r="AL2167" s="2" t="b">
        <f t="shared" si="710"/>
        <v>0</v>
      </c>
      <c r="AM2167" s="2" t="b">
        <f t="shared" si="711"/>
        <v>0</v>
      </c>
      <c r="AN2167" s="2" t="b">
        <f t="shared" si="712"/>
        <v>0</v>
      </c>
      <c r="AO2167" s="2" t="b">
        <v>0</v>
      </c>
      <c r="AP2167" s="2" t="b">
        <f t="shared" si="713"/>
        <v>0</v>
      </c>
      <c r="AQ2167" s="2" t="b">
        <v>0</v>
      </c>
      <c r="AR2167" s="7">
        <v>3</v>
      </c>
      <c r="AS2167" s="7">
        <v>4</v>
      </c>
      <c r="AT2167" s="7" t="s">
        <v>5615</v>
      </c>
      <c r="AU2167" s="7">
        <v>11</v>
      </c>
      <c r="AV2167" s="7">
        <v>12</v>
      </c>
      <c r="AW2167" s="7">
        <v>15</v>
      </c>
      <c r="AX2167" s="7" t="s">
        <v>5617</v>
      </c>
      <c r="AY2167" s="7"/>
      <c r="AZ2167" s="7"/>
      <c r="BA2167" s="7"/>
      <c r="BB2167" s="7"/>
      <c r="BC2167" s="7"/>
      <c r="BD2167" s="7"/>
      <c r="BE2167" s="7"/>
      <c r="BF2167" s="7"/>
      <c r="BG2167" s="7"/>
      <c r="BH2167" s="7"/>
      <c r="BI2167" s="7"/>
      <c r="BJ2167" s="7"/>
      <c r="BK2167" s="7"/>
      <c r="BL2167" s="7"/>
      <c r="BM2167" s="7"/>
      <c r="BN2167" s="7"/>
      <c r="BO2167" s="7"/>
      <c r="BQ2167" s="7"/>
      <c r="BR2167" s="7"/>
      <c r="BS2167" s="7"/>
      <c r="BT2167" s="7"/>
      <c r="BU2167" s="7"/>
      <c r="BV2167" s="7"/>
      <c r="BW2167" s="7"/>
      <c r="BX2167" s="7"/>
      <c r="BY2167" s="7"/>
      <c r="BZ2167" s="7"/>
      <c r="CA2167" s="7"/>
      <c r="CB2167" s="7"/>
      <c r="CC2167" s="7"/>
      <c r="CD2167" s="7"/>
      <c r="CE2167" s="7"/>
    </row>
    <row r="2168" spans="1:84" s="2" customFormat="1" ht="30" hidden="1" x14ac:dyDescent="0.25">
      <c r="L2168" s="11" t="s">
        <v>3480</v>
      </c>
      <c r="M2168" s="2" t="s">
        <v>3481</v>
      </c>
      <c r="N2168" s="7">
        <v>2012</v>
      </c>
      <c r="O2168" s="7">
        <v>1</v>
      </c>
      <c r="P2168" s="8">
        <v>40909.524305555555</v>
      </c>
      <c r="Q2168" s="7" t="s">
        <v>474</v>
      </c>
      <c r="R2168" s="7" t="s">
        <v>459</v>
      </c>
      <c r="S2168" s="7" t="s">
        <v>3482</v>
      </c>
      <c r="T2168" s="7" t="s">
        <v>484</v>
      </c>
      <c r="U2168" s="2">
        <f t="shared" si="693"/>
        <v>3</v>
      </c>
      <c r="V2168" s="2" t="b">
        <f t="shared" si="694"/>
        <v>0</v>
      </c>
      <c r="W2168" s="17" t="b">
        <f t="shared" si="695"/>
        <v>1</v>
      </c>
      <c r="X2168" s="2" t="b">
        <f t="shared" si="696"/>
        <v>1</v>
      </c>
      <c r="Y2168" s="2" t="b">
        <f t="shared" si="697"/>
        <v>0</v>
      </c>
      <c r="Z2168" s="2" t="b">
        <f t="shared" si="698"/>
        <v>0</v>
      </c>
      <c r="AA2168" s="2" t="b">
        <f t="shared" si="699"/>
        <v>0</v>
      </c>
      <c r="AB2168" s="2" t="b">
        <f t="shared" si="700"/>
        <v>0</v>
      </c>
      <c r="AC2168" s="2" t="b">
        <f t="shared" si="701"/>
        <v>0</v>
      </c>
      <c r="AD2168" s="2" t="b">
        <f t="shared" si="702"/>
        <v>0</v>
      </c>
      <c r="AE2168" s="2" t="b">
        <f t="shared" si="703"/>
        <v>0</v>
      </c>
      <c r="AF2168" s="2" t="b">
        <f t="shared" si="704"/>
        <v>0</v>
      </c>
      <c r="AG2168" s="2" t="b">
        <f t="shared" si="705"/>
        <v>1</v>
      </c>
      <c r="AH2168" s="17" t="b">
        <f t="shared" si="706"/>
        <v>0</v>
      </c>
      <c r="AI2168" s="2" t="b">
        <f t="shared" si="707"/>
        <v>0</v>
      </c>
      <c r="AJ2168" s="2" t="b">
        <f t="shared" si="708"/>
        <v>0</v>
      </c>
      <c r="AK2168" s="2" t="b">
        <f t="shared" si="709"/>
        <v>0</v>
      </c>
      <c r="AL2168" s="2" t="b">
        <f t="shared" si="710"/>
        <v>0</v>
      </c>
      <c r="AM2168" s="2" t="b">
        <f t="shared" si="711"/>
        <v>0</v>
      </c>
      <c r="AN2168" s="2" t="b">
        <f t="shared" si="712"/>
        <v>0</v>
      </c>
      <c r="AO2168" s="2" t="b">
        <v>0</v>
      </c>
      <c r="AP2168" s="2" t="b">
        <f t="shared" si="713"/>
        <v>0</v>
      </c>
      <c r="AQ2168" s="2" t="b">
        <v>0</v>
      </c>
      <c r="AR2168" s="7">
        <v>2</v>
      </c>
      <c r="AS2168" s="7">
        <v>4</v>
      </c>
      <c r="AT2168" s="7" t="s">
        <v>5615</v>
      </c>
      <c r="AU2168" s="7">
        <v>12</v>
      </c>
      <c r="AV2168" s="7">
        <v>15</v>
      </c>
      <c r="AW2168" s="7"/>
      <c r="AX2168" s="7"/>
      <c r="AY2168" s="7"/>
      <c r="AZ2168" s="7"/>
      <c r="BA2168" s="7"/>
      <c r="BB2168" s="7"/>
      <c r="BC2168" s="7"/>
      <c r="BD2168" s="7"/>
      <c r="BE2168" s="7"/>
      <c r="BF2168" s="7"/>
      <c r="BG2168" s="7"/>
      <c r="BH2168" s="7"/>
      <c r="BI2168" s="7"/>
      <c r="BJ2168" s="7"/>
      <c r="BK2168" s="7"/>
      <c r="BL2168" s="7"/>
      <c r="BM2168" s="7"/>
      <c r="BN2168" s="7"/>
      <c r="BO2168" s="7"/>
      <c r="BQ2168" s="7"/>
      <c r="BR2168" s="7"/>
      <c r="BS2168" s="7"/>
      <c r="BT2168" s="7"/>
      <c r="BU2168" s="7"/>
      <c r="BV2168" s="7"/>
      <c r="BW2168" s="7"/>
      <c r="BX2168" s="7"/>
      <c r="BY2168" s="7"/>
      <c r="BZ2168" s="7"/>
      <c r="CA2168" s="7"/>
      <c r="CB2168" s="7"/>
      <c r="CC2168" s="7"/>
      <c r="CD2168" s="7"/>
      <c r="CE2168" s="7"/>
    </row>
    <row r="2169" spans="1:84" s="84" customFormat="1" ht="30" x14ac:dyDescent="0.25">
      <c r="A2169" s="75" t="s">
        <v>5655</v>
      </c>
      <c r="B2169" s="75" t="s">
        <v>5705</v>
      </c>
      <c r="C2169" s="75">
        <v>2012</v>
      </c>
      <c r="D2169" s="90" t="s">
        <v>5693</v>
      </c>
      <c r="E2169" s="90" t="s">
        <v>5786</v>
      </c>
      <c r="F2169" s="90" t="s">
        <v>5693</v>
      </c>
      <c r="G2169" s="90" t="s">
        <v>5787</v>
      </c>
      <c r="H2169" s="90" t="s">
        <v>5788</v>
      </c>
      <c r="I2169" s="90" t="s">
        <v>5789</v>
      </c>
      <c r="J2169" s="90" t="s">
        <v>5734</v>
      </c>
      <c r="K2169" s="75" t="s">
        <v>5790</v>
      </c>
      <c r="L2169" s="90" t="s">
        <v>2730</v>
      </c>
      <c r="M2169" s="90" t="s">
        <v>2731</v>
      </c>
      <c r="N2169" s="90">
        <v>2011</v>
      </c>
      <c r="O2169" s="90">
        <v>1</v>
      </c>
      <c r="P2169" s="92">
        <v>40634.640972222223</v>
      </c>
      <c r="Q2169" s="90" t="s">
        <v>11</v>
      </c>
      <c r="R2169" s="90" t="s">
        <v>459</v>
      </c>
      <c r="S2169" s="90" t="s">
        <v>2732</v>
      </c>
      <c r="T2169" s="90" t="s">
        <v>484</v>
      </c>
      <c r="U2169" s="90">
        <f t="shared" si="693"/>
        <v>6</v>
      </c>
      <c r="V2169" s="90" t="b">
        <f t="shared" si="694"/>
        <v>1</v>
      </c>
      <c r="W2169" s="90" t="b">
        <f t="shared" si="695"/>
        <v>0</v>
      </c>
      <c r="X2169" s="90" t="b">
        <f t="shared" si="696"/>
        <v>1</v>
      </c>
      <c r="Y2169" s="90" t="b">
        <f t="shared" si="697"/>
        <v>0</v>
      </c>
      <c r="Z2169" s="90" t="b">
        <f t="shared" si="698"/>
        <v>0</v>
      </c>
      <c r="AA2169" s="90" t="b">
        <f t="shared" si="699"/>
        <v>0</v>
      </c>
      <c r="AB2169" s="90" t="b">
        <f t="shared" si="700"/>
        <v>1</v>
      </c>
      <c r="AC2169" s="90" t="b">
        <f t="shared" si="701"/>
        <v>1</v>
      </c>
      <c r="AD2169" s="90" t="b">
        <f t="shared" si="702"/>
        <v>0</v>
      </c>
      <c r="AE2169" s="90" t="b">
        <f t="shared" si="703"/>
        <v>0</v>
      </c>
      <c r="AF2169" s="90" t="b">
        <f t="shared" si="704"/>
        <v>0</v>
      </c>
      <c r="AG2169" s="90" t="b">
        <f t="shared" si="705"/>
        <v>0</v>
      </c>
      <c r="AH2169" s="90" t="b">
        <f t="shared" si="706"/>
        <v>0</v>
      </c>
      <c r="AI2169" s="90" t="b">
        <f t="shared" si="707"/>
        <v>1</v>
      </c>
      <c r="AJ2169" s="90" t="b">
        <f t="shared" si="708"/>
        <v>0</v>
      </c>
      <c r="AK2169" s="90" t="b">
        <f t="shared" si="709"/>
        <v>1</v>
      </c>
      <c r="AL2169" s="90" t="b">
        <f t="shared" si="710"/>
        <v>0</v>
      </c>
      <c r="AM2169" s="90" t="b">
        <f t="shared" si="711"/>
        <v>0</v>
      </c>
      <c r="AN2169" s="90" t="b">
        <f t="shared" si="712"/>
        <v>0</v>
      </c>
      <c r="AO2169" s="90" t="b">
        <v>0</v>
      </c>
      <c r="AP2169" s="90" t="b">
        <f t="shared" si="713"/>
        <v>0</v>
      </c>
      <c r="AQ2169" s="90" t="b">
        <v>0</v>
      </c>
      <c r="AR2169" s="2">
        <v>1</v>
      </c>
      <c r="AS2169" s="2">
        <v>4</v>
      </c>
      <c r="AT2169" s="2">
        <v>8</v>
      </c>
      <c r="AU2169" s="2" t="s">
        <v>5615</v>
      </c>
      <c r="AV2169" s="2">
        <v>10</v>
      </c>
      <c r="AW2169" s="2">
        <v>12</v>
      </c>
      <c r="AX2169" s="2">
        <v>20</v>
      </c>
      <c r="AY2169" s="2">
        <v>22</v>
      </c>
      <c r="AZ2169" s="2"/>
      <c r="BA2169" s="2"/>
      <c r="BB2169" s="2"/>
      <c r="BC2169" s="2"/>
      <c r="BD2169" s="2"/>
      <c r="BE2169" s="2"/>
      <c r="BF2169" s="2"/>
      <c r="BG2169" s="2"/>
      <c r="BH2169" s="2"/>
      <c r="BI2169" s="2"/>
      <c r="BJ2169" s="2"/>
      <c r="BK2169" s="2"/>
      <c r="BL2169" s="2"/>
      <c r="BM2169" s="7"/>
      <c r="BN2169" s="7"/>
      <c r="BO2169" s="7"/>
      <c r="BP2169" s="2"/>
      <c r="BQ2169" s="2"/>
      <c r="BR2169" s="2"/>
      <c r="BS2169" s="2"/>
      <c r="BT2169" s="2"/>
      <c r="BU2169" s="2"/>
      <c r="BV2169" s="2"/>
      <c r="BW2169" s="2"/>
      <c r="BX2169" s="2"/>
      <c r="BY2169" s="2"/>
      <c r="BZ2169" s="2"/>
      <c r="CA2169" s="2"/>
      <c r="CB2169" s="2"/>
      <c r="CC2169" s="2"/>
      <c r="CD2169" s="2"/>
      <c r="CE2169" s="2"/>
      <c r="CF2169" s="2"/>
    </row>
    <row r="2170" spans="1:84" s="2" customFormat="1" ht="30" hidden="1" x14ac:dyDescent="0.25">
      <c r="L2170" s="11" t="s">
        <v>5028</v>
      </c>
      <c r="M2170" s="2" t="s">
        <v>5029</v>
      </c>
      <c r="N2170" s="2">
        <v>2013</v>
      </c>
      <c r="O2170" s="2">
        <v>1</v>
      </c>
      <c r="P2170" s="3">
        <v>41275.630555555559</v>
      </c>
      <c r="Q2170" s="2" t="s">
        <v>4778</v>
      </c>
      <c r="R2170" s="2" t="s">
        <v>4779</v>
      </c>
      <c r="S2170" s="2" t="s">
        <v>5025</v>
      </c>
      <c r="T2170" s="2" t="s">
        <v>4781</v>
      </c>
      <c r="U2170" s="2">
        <f t="shared" si="693"/>
        <v>1</v>
      </c>
      <c r="V2170" s="2" t="b">
        <f t="shared" si="694"/>
        <v>1</v>
      </c>
      <c r="W2170" s="17" t="b">
        <f t="shared" si="695"/>
        <v>0</v>
      </c>
      <c r="X2170" s="2" t="b">
        <f t="shared" si="696"/>
        <v>0</v>
      </c>
      <c r="Y2170" s="2" t="b">
        <f t="shared" si="697"/>
        <v>0</v>
      </c>
      <c r="Z2170" s="2" t="b">
        <f t="shared" si="698"/>
        <v>0</v>
      </c>
      <c r="AA2170" s="2" t="b">
        <f t="shared" si="699"/>
        <v>0</v>
      </c>
      <c r="AB2170" s="2" t="b">
        <f t="shared" si="700"/>
        <v>0</v>
      </c>
      <c r="AC2170" s="2" t="b">
        <f t="shared" si="701"/>
        <v>0</v>
      </c>
      <c r="AD2170" s="2" t="b">
        <f t="shared" si="702"/>
        <v>0</v>
      </c>
      <c r="AE2170" s="2" t="b">
        <f t="shared" si="703"/>
        <v>0</v>
      </c>
      <c r="AF2170" s="2" t="b">
        <f t="shared" si="704"/>
        <v>0</v>
      </c>
      <c r="AG2170" s="2" t="b">
        <f t="shared" si="705"/>
        <v>0</v>
      </c>
      <c r="AH2170" s="17" t="b">
        <f t="shared" si="706"/>
        <v>0</v>
      </c>
      <c r="AI2170" s="2" t="b">
        <f t="shared" si="707"/>
        <v>0</v>
      </c>
      <c r="AJ2170" s="2" t="b">
        <f t="shared" si="708"/>
        <v>0</v>
      </c>
      <c r="AK2170" s="2" t="b">
        <f t="shared" si="709"/>
        <v>0</v>
      </c>
      <c r="AL2170" s="2" t="b">
        <f t="shared" si="710"/>
        <v>0</v>
      </c>
      <c r="AM2170" s="2" t="b">
        <f t="shared" si="711"/>
        <v>0</v>
      </c>
      <c r="AN2170" s="2" t="b">
        <f t="shared" si="712"/>
        <v>0</v>
      </c>
      <c r="AO2170" s="2" t="b">
        <v>0</v>
      </c>
      <c r="AP2170" s="2" t="b">
        <f t="shared" si="713"/>
        <v>0</v>
      </c>
      <c r="AQ2170" s="2" t="b">
        <v>0</v>
      </c>
      <c r="AR2170" s="2">
        <v>1</v>
      </c>
      <c r="BM2170" s="7"/>
      <c r="BN2170" s="7"/>
      <c r="BO2170" s="7"/>
      <c r="BQ2170" s="7"/>
      <c r="BR2170" s="7"/>
      <c r="BS2170" s="7"/>
      <c r="BT2170" s="7"/>
      <c r="BU2170" s="7"/>
      <c r="BV2170" s="7"/>
      <c r="BW2170" s="7"/>
      <c r="BX2170" s="7"/>
      <c r="BY2170" s="7"/>
      <c r="BZ2170" s="7"/>
      <c r="CA2170" s="7"/>
      <c r="CB2170" s="7"/>
      <c r="CC2170" s="7"/>
      <c r="CD2170" s="7"/>
      <c r="CE2170" s="7"/>
    </row>
    <row r="2171" spans="1:84" s="84" customFormat="1" ht="105" x14ac:dyDescent="0.25">
      <c r="A2171" s="75" t="s">
        <v>5655</v>
      </c>
      <c r="B2171" s="75" t="s">
        <v>5705</v>
      </c>
      <c r="C2171" s="75">
        <v>2012</v>
      </c>
      <c r="D2171" s="90" t="s">
        <v>5693</v>
      </c>
      <c r="E2171" s="90" t="s">
        <v>6124</v>
      </c>
      <c r="F2171" s="90" t="s">
        <v>5693</v>
      </c>
      <c r="G2171" s="91" t="s">
        <v>6125</v>
      </c>
      <c r="H2171" s="90" t="s">
        <v>5705</v>
      </c>
      <c r="I2171" s="90" t="s">
        <v>6126</v>
      </c>
      <c r="J2171" s="90" t="s">
        <v>5734</v>
      </c>
      <c r="K2171" s="75" t="s">
        <v>6127</v>
      </c>
      <c r="L2171" s="90" t="s">
        <v>2758</v>
      </c>
      <c r="M2171" s="90" t="s">
        <v>2759</v>
      </c>
      <c r="N2171" s="90">
        <v>140</v>
      </c>
      <c r="O2171" s="90">
        <v>6</v>
      </c>
      <c r="P2171" s="92">
        <v>41944.543749999997</v>
      </c>
      <c r="Q2171" s="90" t="s">
        <v>11</v>
      </c>
      <c r="R2171" s="90" t="s">
        <v>459</v>
      </c>
      <c r="S2171" s="90" t="s">
        <v>2757</v>
      </c>
      <c r="T2171" s="90" t="s">
        <v>484</v>
      </c>
      <c r="U2171" s="90">
        <f t="shared" si="693"/>
        <v>2</v>
      </c>
      <c r="V2171" s="90" t="b">
        <f t="shared" si="694"/>
        <v>1</v>
      </c>
      <c r="W2171" s="90" t="b">
        <f t="shared" si="695"/>
        <v>0</v>
      </c>
      <c r="X2171" s="90" t="b">
        <f t="shared" si="696"/>
        <v>0</v>
      </c>
      <c r="Y2171" s="90" t="b">
        <f t="shared" si="697"/>
        <v>1</v>
      </c>
      <c r="Z2171" s="90" t="b">
        <f t="shared" si="698"/>
        <v>0</v>
      </c>
      <c r="AA2171" s="90" t="b">
        <f t="shared" si="699"/>
        <v>0</v>
      </c>
      <c r="AB2171" s="90" t="b">
        <f t="shared" si="700"/>
        <v>0</v>
      </c>
      <c r="AC2171" s="90" t="b">
        <f t="shared" si="701"/>
        <v>0</v>
      </c>
      <c r="AD2171" s="90" t="b">
        <f t="shared" si="702"/>
        <v>0</v>
      </c>
      <c r="AE2171" s="90" t="b">
        <f t="shared" si="703"/>
        <v>0</v>
      </c>
      <c r="AF2171" s="90" t="b">
        <f t="shared" si="704"/>
        <v>0</v>
      </c>
      <c r="AG2171" s="90" t="b">
        <f t="shared" si="705"/>
        <v>0</v>
      </c>
      <c r="AH2171" s="90" t="b">
        <f t="shared" si="706"/>
        <v>0</v>
      </c>
      <c r="AI2171" s="90" t="b">
        <f t="shared" si="707"/>
        <v>0</v>
      </c>
      <c r="AJ2171" s="90" t="b">
        <f t="shared" si="708"/>
        <v>0</v>
      </c>
      <c r="AK2171" s="90" t="b">
        <f t="shared" si="709"/>
        <v>0</v>
      </c>
      <c r="AL2171" s="90" t="b">
        <f t="shared" si="710"/>
        <v>0</v>
      </c>
      <c r="AM2171" s="90" t="b">
        <f t="shared" si="711"/>
        <v>0</v>
      </c>
      <c r="AN2171" s="90" t="b">
        <f t="shared" si="712"/>
        <v>0</v>
      </c>
      <c r="AO2171" s="90" t="b">
        <v>0</v>
      </c>
      <c r="AP2171" s="90" t="b">
        <f t="shared" si="713"/>
        <v>0</v>
      </c>
      <c r="AQ2171" s="90" t="b">
        <v>0</v>
      </c>
      <c r="AR2171" s="2">
        <v>1</v>
      </c>
      <c r="AS2171" s="2">
        <v>5</v>
      </c>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row>
    <row r="2172" spans="1:84" s="2" customFormat="1" ht="42.75" hidden="1" x14ac:dyDescent="0.25">
      <c r="L2172" s="15">
        <v>2002200613</v>
      </c>
      <c r="M2172" s="12" t="s">
        <v>5601</v>
      </c>
      <c r="Q2172" s="13" t="s">
        <v>5473</v>
      </c>
      <c r="R2172" s="2" t="s">
        <v>5440</v>
      </c>
      <c r="T2172" s="13" t="s">
        <v>5447</v>
      </c>
      <c r="U2172" s="2">
        <f t="shared" si="693"/>
        <v>1</v>
      </c>
      <c r="V2172" s="2" t="b">
        <f t="shared" si="694"/>
        <v>1</v>
      </c>
      <c r="W2172" s="17" t="b">
        <f t="shared" si="695"/>
        <v>0</v>
      </c>
      <c r="X2172" s="2" t="b">
        <f t="shared" si="696"/>
        <v>0</v>
      </c>
      <c r="Y2172" s="2" t="b">
        <f t="shared" si="697"/>
        <v>0</v>
      </c>
      <c r="Z2172" s="2" t="b">
        <f t="shared" si="698"/>
        <v>0</v>
      </c>
      <c r="AA2172" s="2" t="b">
        <f t="shared" si="699"/>
        <v>0</v>
      </c>
      <c r="AB2172" s="2" t="b">
        <f t="shared" si="700"/>
        <v>0</v>
      </c>
      <c r="AC2172" s="2" t="b">
        <f t="shared" si="701"/>
        <v>0</v>
      </c>
      <c r="AD2172" s="2" t="b">
        <f t="shared" si="702"/>
        <v>0</v>
      </c>
      <c r="AE2172" s="2" t="b">
        <f t="shared" si="703"/>
        <v>0</v>
      </c>
      <c r="AF2172" s="2" t="b">
        <f t="shared" si="704"/>
        <v>0</v>
      </c>
      <c r="AG2172" s="2" t="b">
        <f t="shared" si="705"/>
        <v>0</v>
      </c>
      <c r="AH2172" s="17" t="b">
        <f t="shared" si="706"/>
        <v>0</v>
      </c>
      <c r="AI2172" s="2" t="b">
        <f t="shared" si="707"/>
        <v>0</v>
      </c>
      <c r="AJ2172" s="2" t="b">
        <f t="shared" si="708"/>
        <v>0</v>
      </c>
      <c r="AK2172" s="2" t="b">
        <f t="shared" si="709"/>
        <v>0</v>
      </c>
      <c r="AL2172" s="2" t="b">
        <f t="shared" si="710"/>
        <v>0</v>
      </c>
      <c r="AM2172" s="2" t="b">
        <f t="shared" si="711"/>
        <v>0</v>
      </c>
      <c r="AN2172" s="2" t="b">
        <f t="shared" si="712"/>
        <v>0</v>
      </c>
      <c r="AO2172" s="2" t="b">
        <v>0</v>
      </c>
      <c r="AP2172" s="2" t="b">
        <f t="shared" si="713"/>
        <v>0</v>
      </c>
      <c r="AQ2172" s="41" t="b">
        <v>0</v>
      </c>
      <c r="AR2172" s="13">
        <v>1</v>
      </c>
      <c r="AS2172" s="2">
        <v>3</v>
      </c>
      <c r="AT2172" s="2">
        <v>0</v>
      </c>
      <c r="BQ2172" s="7"/>
      <c r="BR2172" s="7"/>
      <c r="BS2172" s="7"/>
      <c r="BT2172" s="7"/>
      <c r="BU2172" s="7"/>
      <c r="BV2172" s="7"/>
      <c r="BW2172" s="7"/>
      <c r="BX2172" s="7"/>
      <c r="BY2172" s="7"/>
      <c r="BZ2172" s="7"/>
      <c r="CA2172" s="7"/>
      <c r="CB2172" s="7"/>
      <c r="CC2172" s="7"/>
      <c r="CD2172" s="7"/>
      <c r="CE2172" s="7"/>
    </row>
    <row r="2173" spans="1:84" s="2" customFormat="1" hidden="1" x14ac:dyDescent="0.25">
      <c r="L2173" s="11" t="s">
        <v>3254</v>
      </c>
      <c r="M2173" s="2" t="s">
        <v>3255</v>
      </c>
      <c r="N2173" s="2">
        <v>19</v>
      </c>
      <c r="O2173" s="2">
        <v>1</v>
      </c>
      <c r="P2173" s="3">
        <v>40909.487500000003</v>
      </c>
      <c r="Q2173" s="2" t="s">
        <v>2658</v>
      </c>
      <c r="R2173" s="2" t="s">
        <v>459</v>
      </c>
      <c r="S2173" s="2" t="s">
        <v>3256</v>
      </c>
      <c r="T2173" s="2" t="s">
        <v>3239</v>
      </c>
      <c r="U2173" s="2">
        <f t="shared" si="693"/>
        <v>2</v>
      </c>
      <c r="V2173" s="2" t="b">
        <f t="shared" si="694"/>
        <v>1</v>
      </c>
      <c r="W2173" s="17" t="b">
        <f t="shared" si="695"/>
        <v>0</v>
      </c>
      <c r="X2173" s="2" t="b">
        <f t="shared" si="696"/>
        <v>0</v>
      </c>
      <c r="Y2173" s="2" t="b">
        <f t="shared" si="697"/>
        <v>0</v>
      </c>
      <c r="Z2173" s="2" t="b">
        <f t="shared" si="698"/>
        <v>0</v>
      </c>
      <c r="AA2173" s="2" t="b">
        <f t="shared" si="699"/>
        <v>0</v>
      </c>
      <c r="AB2173" s="2" t="b">
        <f t="shared" si="700"/>
        <v>0</v>
      </c>
      <c r="AC2173" s="2" t="b">
        <f t="shared" si="701"/>
        <v>0</v>
      </c>
      <c r="AD2173" s="2" t="b">
        <f t="shared" si="702"/>
        <v>0</v>
      </c>
      <c r="AE2173" s="2" t="b">
        <f t="shared" si="703"/>
        <v>0</v>
      </c>
      <c r="AF2173" s="2" t="b">
        <f t="shared" si="704"/>
        <v>0</v>
      </c>
      <c r="AG2173" s="2" t="b">
        <f t="shared" si="705"/>
        <v>0</v>
      </c>
      <c r="AH2173" s="17" t="b">
        <f t="shared" si="706"/>
        <v>0</v>
      </c>
      <c r="AI2173" s="2" t="b">
        <f t="shared" si="707"/>
        <v>1</v>
      </c>
      <c r="AJ2173" s="2" t="b">
        <f t="shared" si="708"/>
        <v>0</v>
      </c>
      <c r="AK2173" s="2" t="b">
        <f t="shared" si="709"/>
        <v>0</v>
      </c>
      <c r="AL2173" s="2" t="b">
        <f t="shared" si="710"/>
        <v>0</v>
      </c>
      <c r="AM2173" s="2" t="b">
        <f t="shared" si="711"/>
        <v>0</v>
      </c>
      <c r="AN2173" s="2" t="b">
        <f t="shared" si="712"/>
        <v>0</v>
      </c>
      <c r="AO2173" s="2" t="b">
        <v>0</v>
      </c>
      <c r="AP2173" s="2" t="b">
        <f t="shared" si="713"/>
        <v>0</v>
      </c>
      <c r="AQ2173" s="2" t="b">
        <v>0</v>
      </c>
      <c r="AR2173" s="2">
        <v>1</v>
      </c>
      <c r="AS2173" s="2" t="s">
        <v>5615</v>
      </c>
      <c r="AT2173" s="2">
        <v>20</v>
      </c>
      <c r="BM2173" s="7"/>
      <c r="BN2173" s="7"/>
      <c r="BO2173" s="7"/>
    </row>
    <row r="2174" spans="1:84" s="2" customFormat="1" hidden="1" x14ac:dyDescent="0.25">
      <c r="L2174" s="11" t="s">
        <v>2836</v>
      </c>
      <c r="M2174" s="2" t="s">
        <v>2837</v>
      </c>
      <c r="N2174" s="2">
        <v>30</v>
      </c>
      <c r="O2174" s="2">
        <v>2</v>
      </c>
      <c r="P2174" s="3">
        <v>37803.693749999999</v>
      </c>
      <c r="Q2174" s="2" t="s">
        <v>11</v>
      </c>
      <c r="R2174" s="2" t="s">
        <v>459</v>
      </c>
      <c r="S2174" s="2" t="s">
        <v>2838</v>
      </c>
      <c r="T2174" s="2" t="s">
        <v>2839</v>
      </c>
      <c r="U2174" s="2">
        <f t="shared" si="693"/>
        <v>2</v>
      </c>
      <c r="V2174" s="2" t="b">
        <f t="shared" si="694"/>
        <v>1</v>
      </c>
      <c r="W2174" s="17" t="b">
        <f t="shared" si="695"/>
        <v>0</v>
      </c>
      <c r="X2174" s="2" t="b">
        <f t="shared" si="696"/>
        <v>0</v>
      </c>
      <c r="Y2174" s="2" t="b">
        <f t="shared" si="697"/>
        <v>0</v>
      </c>
      <c r="Z2174" s="2" t="b">
        <f t="shared" si="698"/>
        <v>1</v>
      </c>
      <c r="AA2174" s="2" t="b">
        <f t="shared" si="699"/>
        <v>0</v>
      </c>
      <c r="AB2174" s="2" t="b">
        <f t="shared" si="700"/>
        <v>0</v>
      </c>
      <c r="AC2174" s="2" t="b">
        <f t="shared" si="701"/>
        <v>0</v>
      </c>
      <c r="AD2174" s="2" t="b">
        <f t="shared" si="702"/>
        <v>0</v>
      </c>
      <c r="AE2174" s="2" t="b">
        <f t="shared" si="703"/>
        <v>0</v>
      </c>
      <c r="AF2174" s="2" t="b">
        <f t="shared" si="704"/>
        <v>0</v>
      </c>
      <c r="AG2174" s="2" t="b">
        <f t="shared" si="705"/>
        <v>0</v>
      </c>
      <c r="AH2174" s="17" t="b">
        <f t="shared" si="706"/>
        <v>0</v>
      </c>
      <c r="AI2174" s="2" t="b">
        <f t="shared" si="707"/>
        <v>0</v>
      </c>
      <c r="AJ2174" s="2" t="b">
        <f t="shared" si="708"/>
        <v>0</v>
      </c>
      <c r="AK2174" s="2" t="b">
        <f t="shared" si="709"/>
        <v>0</v>
      </c>
      <c r="AL2174" s="2" t="b">
        <f t="shared" si="710"/>
        <v>0</v>
      </c>
      <c r="AM2174" s="2" t="b">
        <f t="shared" si="711"/>
        <v>0</v>
      </c>
      <c r="AN2174" s="2" t="b">
        <f t="shared" si="712"/>
        <v>0</v>
      </c>
      <c r="AO2174" s="2" t="b">
        <v>0</v>
      </c>
      <c r="AP2174" s="2" t="b">
        <f t="shared" si="713"/>
        <v>0</v>
      </c>
      <c r="AQ2174" s="2" t="b">
        <v>0</v>
      </c>
      <c r="AR2174" s="2">
        <v>1</v>
      </c>
      <c r="AS2174" s="2">
        <v>6</v>
      </c>
      <c r="BM2174" s="7"/>
      <c r="BN2174" s="7"/>
      <c r="BO2174" s="7"/>
      <c r="BP2174" s="7"/>
      <c r="BQ2174" s="7"/>
      <c r="BR2174" s="7"/>
      <c r="BS2174" s="7"/>
      <c r="BT2174" s="7"/>
      <c r="BU2174" s="7"/>
      <c r="BV2174" s="7"/>
      <c r="BW2174" s="7"/>
      <c r="BX2174" s="7"/>
      <c r="BY2174" s="7"/>
      <c r="BZ2174" s="7"/>
      <c r="CA2174" s="7"/>
      <c r="CB2174" s="7"/>
      <c r="CC2174" s="7"/>
      <c r="CD2174" s="7"/>
      <c r="CE2174" s="7"/>
    </row>
    <row r="2175" spans="1:84" s="2" customFormat="1" hidden="1" x14ac:dyDescent="0.25">
      <c r="A2175" s="7"/>
      <c r="B2175" s="7"/>
      <c r="C2175" s="7"/>
      <c r="D2175" s="7"/>
      <c r="E2175" s="7"/>
      <c r="F2175" s="7"/>
      <c r="G2175" s="7"/>
      <c r="H2175" s="7"/>
      <c r="I2175" s="7"/>
      <c r="J2175" s="7"/>
      <c r="K2175" s="7"/>
      <c r="L2175" s="11" t="s">
        <v>4367</v>
      </c>
      <c r="M2175" s="2" t="s">
        <v>4368</v>
      </c>
      <c r="N2175" s="7">
        <v>20</v>
      </c>
      <c r="O2175" s="7">
        <v>4</v>
      </c>
      <c r="P2175" s="8">
        <v>41548.400000000001</v>
      </c>
      <c r="Q2175" s="7" t="s">
        <v>474</v>
      </c>
      <c r="R2175" s="7" t="s">
        <v>459</v>
      </c>
      <c r="S2175" s="7" t="s">
        <v>4360</v>
      </c>
      <c r="T2175" s="7" t="s">
        <v>461</v>
      </c>
      <c r="U2175" s="2">
        <f t="shared" si="693"/>
        <v>1</v>
      </c>
      <c r="V2175" s="2" t="b">
        <f t="shared" si="694"/>
        <v>1</v>
      </c>
      <c r="W2175" s="17" t="b">
        <f t="shared" si="695"/>
        <v>0</v>
      </c>
      <c r="X2175" s="2" t="b">
        <f t="shared" si="696"/>
        <v>0</v>
      </c>
      <c r="Y2175" s="2" t="b">
        <f t="shared" si="697"/>
        <v>0</v>
      </c>
      <c r="Z2175" s="2" t="b">
        <f t="shared" si="698"/>
        <v>0</v>
      </c>
      <c r="AA2175" s="2" t="b">
        <f t="shared" si="699"/>
        <v>0</v>
      </c>
      <c r="AB2175" s="2" t="b">
        <f t="shared" si="700"/>
        <v>0</v>
      </c>
      <c r="AC2175" s="2" t="b">
        <f t="shared" si="701"/>
        <v>0</v>
      </c>
      <c r="AD2175" s="2" t="b">
        <f t="shared" si="702"/>
        <v>0</v>
      </c>
      <c r="AE2175" s="2" t="b">
        <f t="shared" si="703"/>
        <v>0</v>
      </c>
      <c r="AF2175" s="2" t="b">
        <f t="shared" si="704"/>
        <v>0</v>
      </c>
      <c r="AG2175" s="2" t="b">
        <f t="shared" si="705"/>
        <v>0</v>
      </c>
      <c r="AH2175" s="17" t="b">
        <f t="shared" si="706"/>
        <v>0</v>
      </c>
      <c r="AI2175" s="2" t="b">
        <f t="shared" si="707"/>
        <v>0</v>
      </c>
      <c r="AJ2175" s="2" t="b">
        <f t="shared" si="708"/>
        <v>0</v>
      </c>
      <c r="AK2175" s="2" t="b">
        <f t="shared" si="709"/>
        <v>0</v>
      </c>
      <c r="AL2175" s="2" t="b">
        <f t="shared" si="710"/>
        <v>0</v>
      </c>
      <c r="AM2175" s="2" t="b">
        <f t="shared" si="711"/>
        <v>0</v>
      </c>
      <c r="AN2175" s="2" t="b">
        <f t="shared" si="712"/>
        <v>0</v>
      </c>
      <c r="AO2175" s="2" t="b">
        <v>0</v>
      </c>
      <c r="AP2175" s="2" t="b">
        <f t="shared" si="713"/>
        <v>0</v>
      </c>
      <c r="AQ2175" s="2" t="b">
        <v>0</v>
      </c>
      <c r="AR2175" s="7">
        <v>1</v>
      </c>
      <c r="AS2175" s="7" t="s">
        <v>5615</v>
      </c>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row>
    <row r="2176" spans="1:84" s="2" customFormat="1" ht="30" hidden="1" x14ac:dyDescent="0.25">
      <c r="A2176" s="7"/>
      <c r="L2176" s="11" t="s">
        <v>3111</v>
      </c>
      <c r="M2176" s="2" t="s">
        <v>3112</v>
      </c>
      <c r="N2176" s="2">
        <v>2012</v>
      </c>
      <c r="O2176" s="2">
        <v>1</v>
      </c>
      <c r="P2176" s="3">
        <v>41061.461111111108</v>
      </c>
      <c r="Q2176" s="2" t="s">
        <v>474</v>
      </c>
      <c r="R2176" s="2" t="s">
        <v>459</v>
      </c>
      <c r="S2176" s="2" t="s">
        <v>3113</v>
      </c>
      <c r="T2176" s="2" t="s">
        <v>701</v>
      </c>
      <c r="U2176" s="2">
        <f t="shared" si="693"/>
        <v>0</v>
      </c>
      <c r="V2176" s="2" t="b">
        <f t="shared" si="694"/>
        <v>0</v>
      </c>
      <c r="W2176" s="17" t="b">
        <f t="shared" si="695"/>
        <v>0</v>
      </c>
      <c r="X2176" s="2" t="b">
        <f t="shared" si="696"/>
        <v>0</v>
      </c>
      <c r="Y2176" s="2" t="b">
        <f t="shared" si="697"/>
        <v>0</v>
      </c>
      <c r="Z2176" s="2" t="b">
        <f t="shared" si="698"/>
        <v>0</v>
      </c>
      <c r="AA2176" s="2" t="b">
        <f t="shared" si="699"/>
        <v>0</v>
      </c>
      <c r="AB2176" s="2" t="b">
        <f t="shared" si="700"/>
        <v>0</v>
      </c>
      <c r="AC2176" s="2" t="b">
        <f t="shared" si="701"/>
        <v>0</v>
      </c>
      <c r="AD2176" s="2" t="b">
        <f t="shared" si="702"/>
        <v>0</v>
      </c>
      <c r="AE2176" s="2" t="b">
        <f t="shared" si="703"/>
        <v>0</v>
      </c>
      <c r="AF2176" s="2" t="b">
        <f t="shared" si="704"/>
        <v>0</v>
      </c>
      <c r="AG2176" s="2" t="b">
        <f t="shared" si="705"/>
        <v>0</v>
      </c>
      <c r="AH2176" s="17" t="b">
        <f t="shared" si="706"/>
        <v>0</v>
      </c>
      <c r="AI2176" s="2" t="b">
        <f t="shared" si="707"/>
        <v>0</v>
      </c>
      <c r="AJ2176" s="2" t="b">
        <f t="shared" si="708"/>
        <v>0</v>
      </c>
      <c r="AK2176" s="2" t="b">
        <f t="shared" si="709"/>
        <v>0</v>
      </c>
      <c r="AL2176" s="2" t="b">
        <f t="shared" si="710"/>
        <v>0</v>
      </c>
      <c r="AM2176" s="2" t="b">
        <f t="shared" si="711"/>
        <v>0</v>
      </c>
      <c r="AN2176" s="2" t="b">
        <f t="shared" si="712"/>
        <v>0</v>
      </c>
      <c r="AO2176" s="2" t="b">
        <v>0</v>
      </c>
      <c r="AP2176" s="2" t="b">
        <f t="shared" si="713"/>
        <v>0</v>
      </c>
      <c r="AQ2176" s="2" t="b">
        <v>0</v>
      </c>
      <c r="AR2176" s="2" t="s">
        <v>5615</v>
      </c>
      <c r="BM2176" s="7"/>
      <c r="BN2176" s="7"/>
      <c r="BO2176" s="7"/>
    </row>
    <row r="2177" spans="1:84" s="2" customFormat="1" ht="30" hidden="1" x14ac:dyDescent="0.25">
      <c r="L2177" s="11" t="s">
        <v>3246</v>
      </c>
      <c r="M2177" s="2" t="s">
        <v>3247</v>
      </c>
      <c r="N2177" s="2">
        <v>29</v>
      </c>
      <c r="O2177" s="2">
        <v>1</v>
      </c>
      <c r="P2177" s="3">
        <v>40544.370833333334</v>
      </c>
      <c r="Q2177" s="2" t="s">
        <v>474</v>
      </c>
      <c r="R2177" s="2" t="s">
        <v>459</v>
      </c>
      <c r="S2177" s="2" t="s">
        <v>3245</v>
      </c>
      <c r="T2177" s="2" t="s">
        <v>1526</v>
      </c>
      <c r="U2177" s="2">
        <f t="shared" si="693"/>
        <v>0</v>
      </c>
      <c r="V2177" s="2" t="b">
        <f t="shared" si="694"/>
        <v>0</v>
      </c>
      <c r="W2177" s="17" t="b">
        <f t="shared" si="695"/>
        <v>0</v>
      </c>
      <c r="X2177" s="2" t="b">
        <f t="shared" si="696"/>
        <v>0</v>
      </c>
      <c r="Y2177" s="2" t="b">
        <f t="shared" si="697"/>
        <v>0</v>
      </c>
      <c r="Z2177" s="2" t="b">
        <f t="shared" si="698"/>
        <v>0</v>
      </c>
      <c r="AA2177" s="2" t="b">
        <f t="shared" si="699"/>
        <v>0</v>
      </c>
      <c r="AB2177" s="2" t="b">
        <f t="shared" si="700"/>
        <v>0</v>
      </c>
      <c r="AC2177" s="2" t="b">
        <f t="shared" si="701"/>
        <v>0</v>
      </c>
      <c r="AD2177" s="2" t="b">
        <f t="shared" si="702"/>
        <v>0</v>
      </c>
      <c r="AE2177" s="2" t="b">
        <f t="shared" si="703"/>
        <v>0</v>
      </c>
      <c r="AF2177" s="2" t="b">
        <f t="shared" si="704"/>
        <v>0</v>
      </c>
      <c r="AG2177" s="2" t="b">
        <f t="shared" si="705"/>
        <v>0</v>
      </c>
      <c r="AH2177" s="17" t="b">
        <f t="shared" si="706"/>
        <v>0</v>
      </c>
      <c r="AI2177" s="2" t="b">
        <f t="shared" si="707"/>
        <v>0</v>
      </c>
      <c r="AJ2177" s="2" t="b">
        <f t="shared" si="708"/>
        <v>0</v>
      </c>
      <c r="AK2177" s="2" t="b">
        <f t="shared" si="709"/>
        <v>0</v>
      </c>
      <c r="AL2177" s="2" t="b">
        <f t="shared" si="710"/>
        <v>0</v>
      </c>
      <c r="AM2177" s="2" t="b">
        <f t="shared" si="711"/>
        <v>0</v>
      </c>
      <c r="AN2177" s="2" t="b">
        <f t="shared" si="712"/>
        <v>0</v>
      </c>
      <c r="AO2177" s="2" t="b">
        <v>0</v>
      </c>
      <c r="AP2177" s="2" t="b">
        <f t="shared" si="713"/>
        <v>0</v>
      </c>
      <c r="AQ2177" s="2" t="b">
        <v>0</v>
      </c>
      <c r="AR2177" s="2" t="s">
        <v>5615</v>
      </c>
      <c r="AS2177" s="2">
        <v>12</v>
      </c>
      <c r="BM2177" s="7"/>
      <c r="BN2177" s="7"/>
      <c r="BO2177" s="7"/>
    </row>
    <row r="2178" spans="1:84" s="84" customFormat="1" ht="165" x14ac:dyDescent="0.25">
      <c r="A2178" s="75" t="s">
        <v>5655</v>
      </c>
      <c r="B2178" s="75" t="s">
        <v>5689</v>
      </c>
      <c r="C2178" s="75" t="s">
        <v>6171</v>
      </c>
      <c r="D2178" s="90" t="s">
        <v>5693</v>
      </c>
      <c r="E2178" s="90" t="s">
        <v>6172</v>
      </c>
      <c r="F2178" s="90" t="s">
        <v>5693</v>
      </c>
      <c r="G2178" s="91" t="s">
        <v>6173</v>
      </c>
      <c r="H2178" s="90" t="s">
        <v>5705</v>
      </c>
      <c r="I2178" s="90" t="s">
        <v>6174</v>
      </c>
      <c r="J2178" s="90" t="s">
        <v>6175</v>
      </c>
      <c r="K2178" s="75" t="s">
        <v>6176</v>
      </c>
      <c r="L2178" s="90" t="s">
        <v>3907</v>
      </c>
      <c r="M2178" s="90" t="s">
        <v>3908</v>
      </c>
      <c r="N2178" s="90">
        <v>19</v>
      </c>
      <c r="O2178" s="90">
        <v>6</v>
      </c>
      <c r="P2178" s="92">
        <v>41944.681250000001</v>
      </c>
      <c r="Q2178" s="90" t="s">
        <v>11</v>
      </c>
      <c r="R2178" s="90" t="s">
        <v>459</v>
      </c>
      <c r="S2178" s="90" t="s">
        <v>3880</v>
      </c>
      <c r="T2178" s="90" t="s">
        <v>484</v>
      </c>
      <c r="U2178" s="90">
        <f t="shared" ref="U2178:U2241" si="714">COUNTIF(V2178:AV2178,TRUE)</f>
        <v>1</v>
      </c>
      <c r="V2178" s="90" t="b">
        <f t="shared" ref="V2178:V2241" si="715">ISNUMBER(MATCH(1,AR2178:CH2178,0))</f>
        <v>0</v>
      </c>
      <c r="W2178" s="90" t="b">
        <f t="shared" ref="W2178:W2241" si="716">ISNUMBER(MATCH(2,AR2178:CH2178,0))</f>
        <v>0</v>
      </c>
      <c r="X2178" s="90" t="b">
        <f t="shared" ref="X2178:X2241" si="717">ISNUMBER(MATCH(4,AR2178:CH2178,0))</f>
        <v>0</v>
      </c>
      <c r="Y2178" s="90" t="b">
        <f t="shared" ref="Y2178:Y2241" si="718">ISNUMBER(MATCH(5,AR2178:CH2178,0))</f>
        <v>1</v>
      </c>
      <c r="Z2178" s="90" t="b">
        <f t="shared" ref="Z2178:Z2241" si="719">ISNUMBER(MATCH(6,AR2178:CH2178,0))</f>
        <v>0</v>
      </c>
      <c r="AA2178" s="90" t="b">
        <f t="shared" ref="AA2178:AA2241" si="720">ISNUMBER(MATCH(7,AR2178:CH2178,0))</f>
        <v>0</v>
      </c>
      <c r="AB2178" s="90" t="b">
        <f t="shared" ref="AB2178:AB2241" si="721">ISNUMBER(MATCH(8,AR2178:CH2178,0))</f>
        <v>0</v>
      </c>
      <c r="AC2178" s="90" t="b">
        <f t="shared" ref="AC2178:AC2241" si="722">ISNUMBER(MATCH(10,AR2178:CH2178,0))</f>
        <v>0</v>
      </c>
      <c r="AD2178" s="90" t="b">
        <f t="shared" ref="AD2178:AD2241" si="723">ISNUMBER(MATCH(11,AR2178:CH2178,0))</f>
        <v>0</v>
      </c>
      <c r="AE2178" s="90" t="b">
        <f t="shared" ref="AE2178:AE2241" si="724">ISNUMBER(MATCH(13,AR2178:CH2178,0))</f>
        <v>0</v>
      </c>
      <c r="AF2178" s="90" t="b">
        <f t="shared" ref="AF2178:AF2241" si="725">ISNUMBER(MATCH(14,AR2178:CH2178,0))</f>
        <v>0</v>
      </c>
      <c r="AG2178" s="90" t="b">
        <f t="shared" ref="AG2178:AG2241" si="726">ISNUMBER(MATCH(15,AR2178:CH2178,0))</f>
        <v>0</v>
      </c>
      <c r="AH2178" s="90" t="b">
        <f t="shared" ref="AH2178:AH2241" si="727">ISNUMBER(MATCH(16,AR2178:CH2178,0))</f>
        <v>0</v>
      </c>
      <c r="AI2178" s="90" t="b">
        <f t="shared" ref="AI2178:AI2241" si="728">ISNUMBER(MATCH(20,AQ2178:CG2178,0))</f>
        <v>0</v>
      </c>
      <c r="AJ2178" s="90" t="b">
        <f t="shared" ref="AJ2178:AJ2241" si="729">ISNUMBER(MATCH(21,AQ2178:CG2178,0))</f>
        <v>0</v>
      </c>
      <c r="AK2178" s="90" t="b">
        <f t="shared" ref="AK2178:AK2241" si="730">ISNUMBER(MATCH(22,AR2178:CH2178,0))</f>
        <v>0</v>
      </c>
      <c r="AL2178" s="90" t="b">
        <f t="shared" ref="AL2178:AL2241" si="731">ISNUMBER(MATCH(23,AR2178:CH2178,0))</f>
        <v>0</v>
      </c>
      <c r="AM2178" s="90" t="b">
        <f t="shared" ref="AM2178:AM2241" si="732">ISNUMBER(MATCH(30,AR2178:CH2178,0))</f>
        <v>0</v>
      </c>
      <c r="AN2178" s="90" t="b">
        <f t="shared" ref="AN2178:AN2241" si="733">ISNUMBER(MATCH(48,AR2178:CH2178,0))</f>
        <v>0</v>
      </c>
      <c r="AO2178" s="90" t="b">
        <v>0</v>
      </c>
      <c r="AP2178" s="90" t="b">
        <f t="shared" ref="AP2178:AP2241" si="734">ISNUMBER(MATCH(52,AR2178:CH2178,0))</f>
        <v>0</v>
      </c>
      <c r="AQ2178" s="90" t="b">
        <v>0</v>
      </c>
      <c r="AR2178" s="2">
        <v>5</v>
      </c>
      <c r="AS2178" s="2" t="s">
        <v>5615</v>
      </c>
      <c r="AT2178" s="2">
        <v>58</v>
      </c>
      <c r="AU2178" s="2" t="s">
        <v>5617</v>
      </c>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row>
    <row r="2179" spans="1:84" s="2" customFormat="1" hidden="1" x14ac:dyDescent="0.25">
      <c r="L2179" s="11" t="s">
        <v>5063</v>
      </c>
      <c r="M2179" s="2" t="s">
        <v>5064</v>
      </c>
      <c r="N2179" s="2">
        <v>25</v>
      </c>
      <c r="O2179" s="2">
        <v>1</v>
      </c>
      <c r="P2179" s="3">
        <v>41866.466666666667</v>
      </c>
      <c r="Q2179" s="2" t="s">
        <v>4778</v>
      </c>
      <c r="R2179" s="2" t="s">
        <v>4779</v>
      </c>
      <c r="S2179" s="2" t="s">
        <v>5065</v>
      </c>
      <c r="T2179" s="2" t="s">
        <v>4781</v>
      </c>
      <c r="U2179" s="2">
        <f t="shared" si="714"/>
        <v>1</v>
      </c>
      <c r="V2179" s="2" t="b">
        <f t="shared" si="715"/>
        <v>1</v>
      </c>
      <c r="W2179" s="17" t="b">
        <f t="shared" si="716"/>
        <v>0</v>
      </c>
      <c r="X2179" s="2" t="b">
        <f t="shared" si="717"/>
        <v>0</v>
      </c>
      <c r="Y2179" s="2" t="b">
        <f t="shared" si="718"/>
        <v>0</v>
      </c>
      <c r="Z2179" s="2" t="b">
        <f t="shared" si="719"/>
        <v>0</v>
      </c>
      <c r="AA2179" s="2" t="b">
        <f t="shared" si="720"/>
        <v>0</v>
      </c>
      <c r="AB2179" s="2" t="b">
        <f t="shared" si="721"/>
        <v>0</v>
      </c>
      <c r="AC2179" s="2" t="b">
        <f t="shared" si="722"/>
        <v>0</v>
      </c>
      <c r="AD2179" s="2" t="b">
        <f t="shared" si="723"/>
        <v>0</v>
      </c>
      <c r="AE2179" s="2" t="b">
        <f t="shared" si="724"/>
        <v>0</v>
      </c>
      <c r="AF2179" s="2" t="b">
        <f t="shared" si="725"/>
        <v>0</v>
      </c>
      <c r="AG2179" s="2" t="b">
        <f t="shared" si="726"/>
        <v>0</v>
      </c>
      <c r="AH2179" s="17" t="b">
        <f t="shared" si="727"/>
        <v>0</v>
      </c>
      <c r="AI2179" s="2" t="b">
        <f t="shared" si="728"/>
        <v>0</v>
      </c>
      <c r="AJ2179" s="2" t="b">
        <f t="shared" si="729"/>
        <v>0</v>
      </c>
      <c r="AK2179" s="2" t="b">
        <f t="shared" si="730"/>
        <v>0</v>
      </c>
      <c r="AL2179" s="2" t="b">
        <f t="shared" si="731"/>
        <v>0</v>
      </c>
      <c r="AM2179" s="2" t="b">
        <f t="shared" si="732"/>
        <v>0</v>
      </c>
      <c r="AN2179" s="2" t="b">
        <f t="shared" si="733"/>
        <v>0</v>
      </c>
      <c r="AO2179" s="2" t="b">
        <v>0</v>
      </c>
      <c r="AP2179" s="2" t="b">
        <f t="shared" si="734"/>
        <v>0</v>
      </c>
      <c r="AQ2179" s="2" t="b">
        <v>0</v>
      </c>
      <c r="AR2179" s="2">
        <v>1</v>
      </c>
      <c r="BM2179" s="7"/>
      <c r="BN2179" s="7"/>
      <c r="BO2179" s="7"/>
      <c r="BQ2179" s="7"/>
      <c r="BR2179" s="7"/>
      <c r="BS2179" s="7"/>
      <c r="BT2179" s="7"/>
      <c r="BU2179" s="7"/>
      <c r="BV2179" s="7"/>
      <c r="BW2179" s="7"/>
      <c r="BX2179" s="7"/>
      <c r="BY2179" s="7"/>
      <c r="BZ2179" s="7"/>
      <c r="CA2179" s="7"/>
      <c r="CB2179" s="7"/>
      <c r="CC2179" s="7"/>
      <c r="CD2179" s="7"/>
      <c r="CE2179" s="7"/>
    </row>
    <row r="2180" spans="1:84" s="2" customFormat="1" hidden="1" x14ac:dyDescent="0.25">
      <c r="L2180" s="15">
        <v>2008329158</v>
      </c>
      <c r="M2180" s="12" t="s">
        <v>5602</v>
      </c>
      <c r="Q2180" s="13" t="s">
        <v>5473</v>
      </c>
      <c r="R2180" s="2" t="s">
        <v>5440</v>
      </c>
      <c r="T2180" s="13" t="s">
        <v>5443</v>
      </c>
      <c r="U2180" s="2">
        <f t="shared" si="714"/>
        <v>1</v>
      </c>
      <c r="V2180" s="2" t="b">
        <f t="shared" si="715"/>
        <v>1</v>
      </c>
      <c r="W2180" s="17" t="b">
        <f t="shared" si="716"/>
        <v>0</v>
      </c>
      <c r="X2180" s="2" t="b">
        <f t="shared" si="717"/>
        <v>0</v>
      </c>
      <c r="Y2180" s="2" t="b">
        <f t="shared" si="718"/>
        <v>0</v>
      </c>
      <c r="Z2180" s="2" t="b">
        <f t="shared" si="719"/>
        <v>0</v>
      </c>
      <c r="AA2180" s="2" t="b">
        <f t="shared" si="720"/>
        <v>0</v>
      </c>
      <c r="AB2180" s="2" t="b">
        <f t="shared" si="721"/>
        <v>0</v>
      </c>
      <c r="AC2180" s="2" t="b">
        <f t="shared" si="722"/>
        <v>0</v>
      </c>
      <c r="AD2180" s="2" t="b">
        <f t="shared" si="723"/>
        <v>0</v>
      </c>
      <c r="AE2180" s="2" t="b">
        <f t="shared" si="724"/>
        <v>0</v>
      </c>
      <c r="AF2180" s="2" t="b">
        <f t="shared" si="725"/>
        <v>0</v>
      </c>
      <c r="AG2180" s="2" t="b">
        <f t="shared" si="726"/>
        <v>0</v>
      </c>
      <c r="AH2180" s="17" t="b">
        <f t="shared" si="727"/>
        <v>0</v>
      </c>
      <c r="AI2180" s="2" t="b">
        <f t="shared" si="728"/>
        <v>0</v>
      </c>
      <c r="AJ2180" s="2" t="b">
        <f t="shared" si="729"/>
        <v>0</v>
      </c>
      <c r="AK2180" s="2" t="b">
        <f t="shared" si="730"/>
        <v>0</v>
      </c>
      <c r="AL2180" s="2" t="b">
        <f t="shared" si="731"/>
        <v>0</v>
      </c>
      <c r="AM2180" s="2" t="b">
        <f t="shared" si="732"/>
        <v>0</v>
      </c>
      <c r="AN2180" s="2" t="b">
        <f t="shared" si="733"/>
        <v>0</v>
      </c>
      <c r="AO2180" s="2" t="b">
        <v>0</v>
      </c>
      <c r="AP2180" s="2" t="b">
        <f t="shared" si="734"/>
        <v>0</v>
      </c>
      <c r="AQ2180" s="41" t="b">
        <v>0</v>
      </c>
      <c r="AR2180" s="2">
        <v>1</v>
      </c>
    </row>
    <row r="2181" spans="1:84" s="2" customFormat="1" hidden="1" x14ac:dyDescent="0.25">
      <c r="L2181" s="11" t="s">
        <v>4696</v>
      </c>
      <c r="M2181" s="2" t="s">
        <v>4697</v>
      </c>
      <c r="N2181" s="2">
        <v>2012</v>
      </c>
      <c r="O2181" s="2">
        <v>3</v>
      </c>
      <c r="P2181" s="3">
        <v>41091.521527777775</v>
      </c>
      <c r="Q2181" s="2" t="s">
        <v>474</v>
      </c>
      <c r="R2181" s="2" t="s">
        <v>459</v>
      </c>
      <c r="S2181" s="2" t="s">
        <v>4698</v>
      </c>
      <c r="T2181" s="2" t="s">
        <v>484</v>
      </c>
      <c r="U2181" s="2">
        <f t="shared" si="714"/>
        <v>3</v>
      </c>
      <c r="V2181" s="2" t="b">
        <f t="shared" si="715"/>
        <v>1</v>
      </c>
      <c r="W2181" s="17" t="b">
        <f t="shared" si="716"/>
        <v>0</v>
      </c>
      <c r="X2181" s="2" t="b">
        <f t="shared" si="717"/>
        <v>1</v>
      </c>
      <c r="Y2181" s="2" t="b">
        <f t="shared" si="718"/>
        <v>0</v>
      </c>
      <c r="Z2181" s="2" t="b">
        <f t="shared" si="719"/>
        <v>0</v>
      </c>
      <c r="AA2181" s="2" t="b">
        <f t="shared" si="720"/>
        <v>1</v>
      </c>
      <c r="AB2181" s="2" t="b">
        <f t="shared" si="721"/>
        <v>0</v>
      </c>
      <c r="AC2181" s="2" t="b">
        <f t="shared" si="722"/>
        <v>0</v>
      </c>
      <c r="AD2181" s="2" t="b">
        <f t="shared" si="723"/>
        <v>0</v>
      </c>
      <c r="AE2181" s="2" t="b">
        <f t="shared" si="724"/>
        <v>0</v>
      </c>
      <c r="AF2181" s="2" t="b">
        <f t="shared" si="725"/>
        <v>0</v>
      </c>
      <c r="AG2181" s="2" t="b">
        <f t="shared" si="726"/>
        <v>0</v>
      </c>
      <c r="AH2181" s="17" t="b">
        <f t="shared" si="727"/>
        <v>0</v>
      </c>
      <c r="AI2181" s="2" t="b">
        <f t="shared" si="728"/>
        <v>0</v>
      </c>
      <c r="AJ2181" s="2" t="b">
        <f t="shared" si="729"/>
        <v>0</v>
      </c>
      <c r="AK2181" s="2" t="b">
        <f t="shared" si="730"/>
        <v>0</v>
      </c>
      <c r="AL2181" s="2" t="b">
        <f t="shared" si="731"/>
        <v>0</v>
      </c>
      <c r="AM2181" s="2" t="b">
        <f t="shared" si="732"/>
        <v>0</v>
      </c>
      <c r="AN2181" s="2" t="b">
        <f t="shared" si="733"/>
        <v>0</v>
      </c>
      <c r="AO2181" s="2" t="b">
        <v>0</v>
      </c>
      <c r="AP2181" s="2" t="b">
        <f t="shared" si="734"/>
        <v>0</v>
      </c>
      <c r="AQ2181" s="2" t="b">
        <v>0</v>
      </c>
      <c r="AR2181" s="2">
        <v>1</v>
      </c>
      <c r="AS2181" s="2">
        <v>4</v>
      </c>
      <c r="AT2181" s="2">
        <v>7</v>
      </c>
      <c r="AU2181" s="2">
        <v>12</v>
      </c>
      <c r="BM2181" s="7"/>
      <c r="BN2181" s="7"/>
      <c r="BO2181" s="7"/>
    </row>
    <row r="2182" spans="1:84" s="2" customFormat="1" hidden="1" x14ac:dyDescent="0.25">
      <c r="L2182" s="11" t="s">
        <v>2856</v>
      </c>
      <c r="M2182" s="2" t="s">
        <v>2857</v>
      </c>
      <c r="N2182" s="2">
        <v>2013</v>
      </c>
      <c r="O2182" s="2">
        <v>1</v>
      </c>
      <c r="P2182" s="3">
        <v>41334.661111111112</v>
      </c>
      <c r="Q2182" s="2" t="s">
        <v>11</v>
      </c>
      <c r="R2182" s="2" t="s">
        <v>459</v>
      </c>
      <c r="S2182" s="2" t="s">
        <v>2855</v>
      </c>
      <c r="T2182" s="2" t="s">
        <v>484</v>
      </c>
      <c r="U2182" s="2">
        <f t="shared" si="714"/>
        <v>1</v>
      </c>
      <c r="V2182" s="2" t="b">
        <f t="shared" si="715"/>
        <v>1</v>
      </c>
      <c r="W2182" s="17" t="b">
        <f t="shared" si="716"/>
        <v>0</v>
      </c>
      <c r="X2182" s="2" t="b">
        <f t="shared" si="717"/>
        <v>0</v>
      </c>
      <c r="Y2182" s="2" t="b">
        <f t="shared" si="718"/>
        <v>0</v>
      </c>
      <c r="Z2182" s="2" t="b">
        <f t="shared" si="719"/>
        <v>0</v>
      </c>
      <c r="AA2182" s="2" t="b">
        <f t="shared" si="720"/>
        <v>0</v>
      </c>
      <c r="AB2182" s="2" t="b">
        <f t="shared" si="721"/>
        <v>0</v>
      </c>
      <c r="AC2182" s="2" t="b">
        <f t="shared" si="722"/>
        <v>0</v>
      </c>
      <c r="AD2182" s="2" t="b">
        <f t="shared" si="723"/>
        <v>0</v>
      </c>
      <c r="AE2182" s="2" t="b">
        <f t="shared" si="724"/>
        <v>0</v>
      </c>
      <c r="AF2182" s="2" t="b">
        <f t="shared" si="725"/>
        <v>0</v>
      </c>
      <c r="AG2182" s="2" t="b">
        <f t="shared" si="726"/>
        <v>0</v>
      </c>
      <c r="AH2182" s="17" t="b">
        <f t="shared" si="727"/>
        <v>0</v>
      </c>
      <c r="AI2182" s="2" t="b">
        <f t="shared" si="728"/>
        <v>0</v>
      </c>
      <c r="AJ2182" s="2" t="b">
        <f t="shared" si="729"/>
        <v>0</v>
      </c>
      <c r="AK2182" s="2" t="b">
        <f t="shared" si="730"/>
        <v>0</v>
      </c>
      <c r="AL2182" s="2" t="b">
        <f t="shared" si="731"/>
        <v>0</v>
      </c>
      <c r="AM2182" s="2" t="b">
        <f t="shared" si="732"/>
        <v>0</v>
      </c>
      <c r="AN2182" s="2" t="b">
        <f t="shared" si="733"/>
        <v>0</v>
      </c>
      <c r="AO2182" s="2" t="b">
        <v>0</v>
      </c>
      <c r="AP2182" s="2" t="b">
        <f t="shared" si="734"/>
        <v>0</v>
      </c>
      <c r="AQ2182" s="2" t="b">
        <v>0</v>
      </c>
      <c r="AR2182" s="2">
        <v>1</v>
      </c>
      <c r="BM2182" s="7"/>
      <c r="BN2182" s="7"/>
      <c r="BO2182" s="7"/>
    </row>
    <row r="2183" spans="1:84" s="2" customFormat="1" hidden="1" x14ac:dyDescent="0.25">
      <c r="L2183" s="11" t="s">
        <v>3917</v>
      </c>
      <c r="M2183" s="2" t="s">
        <v>3918</v>
      </c>
      <c r="N2183" s="2">
        <v>63</v>
      </c>
      <c r="O2183" s="2">
        <v>12</v>
      </c>
      <c r="P2183" s="3">
        <v>41974.397222222222</v>
      </c>
      <c r="Q2183" s="2" t="s">
        <v>474</v>
      </c>
      <c r="R2183" s="2" t="s">
        <v>459</v>
      </c>
      <c r="S2183" s="2" t="s">
        <v>3880</v>
      </c>
      <c r="T2183" s="2" t="s">
        <v>484</v>
      </c>
      <c r="U2183" s="2">
        <f t="shared" si="714"/>
        <v>0</v>
      </c>
      <c r="V2183" s="2" t="b">
        <f t="shared" si="715"/>
        <v>0</v>
      </c>
      <c r="W2183" s="17" t="b">
        <f t="shared" si="716"/>
        <v>0</v>
      </c>
      <c r="X2183" s="2" t="b">
        <f t="shared" si="717"/>
        <v>0</v>
      </c>
      <c r="Y2183" s="2" t="b">
        <f t="shared" si="718"/>
        <v>0</v>
      </c>
      <c r="Z2183" s="2" t="b">
        <f t="shared" si="719"/>
        <v>0</v>
      </c>
      <c r="AA2183" s="2" t="b">
        <f t="shared" si="720"/>
        <v>0</v>
      </c>
      <c r="AB2183" s="2" t="b">
        <f t="shared" si="721"/>
        <v>0</v>
      </c>
      <c r="AC2183" s="2" t="b">
        <f t="shared" si="722"/>
        <v>0</v>
      </c>
      <c r="AD2183" s="2" t="b">
        <f t="shared" si="723"/>
        <v>0</v>
      </c>
      <c r="AE2183" s="2" t="b">
        <f t="shared" si="724"/>
        <v>0</v>
      </c>
      <c r="AF2183" s="2" t="b">
        <f t="shared" si="725"/>
        <v>0</v>
      </c>
      <c r="AG2183" s="2" t="b">
        <f t="shared" si="726"/>
        <v>0</v>
      </c>
      <c r="AH2183" s="17" t="b">
        <f t="shared" si="727"/>
        <v>0</v>
      </c>
      <c r="AI2183" s="2" t="b">
        <f t="shared" si="728"/>
        <v>0</v>
      </c>
      <c r="AJ2183" s="2" t="b">
        <f t="shared" si="729"/>
        <v>0</v>
      </c>
      <c r="AK2183" s="2" t="b">
        <f t="shared" si="730"/>
        <v>0</v>
      </c>
      <c r="AL2183" s="2" t="b">
        <f t="shared" si="731"/>
        <v>0</v>
      </c>
      <c r="AM2183" s="2" t="b">
        <f t="shared" si="732"/>
        <v>0</v>
      </c>
      <c r="AN2183" s="2" t="b">
        <f t="shared" si="733"/>
        <v>0</v>
      </c>
      <c r="AO2183" s="2" t="b">
        <v>0</v>
      </c>
      <c r="AP2183" s="2" t="b">
        <f t="shared" si="734"/>
        <v>0</v>
      </c>
      <c r="AQ2183" s="2" t="b">
        <v>0</v>
      </c>
      <c r="AR2183" s="2" t="s">
        <v>5615</v>
      </c>
      <c r="BM2183" s="7"/>
      <c r="BN2183" s="7"/>
      <c r="BO2183" s="7"/>
    </row>
    <row r="2184" spans="1:84" s="2" customFormat="1" ht="30" hidden="1" x14ac:dyDescent="0.25">
      <c r="L2184" s="11" t="s">
        <v>4552</v>
      </c>
      <c r="M2184" s="2" t="s">
        <v>4553</v>
      </c>
      <c r="N2184" s="2">
        <v>42</v>
      </c>
      <c r="O2184" s="2">
        <v>2</v>
      </c>
      <c r="P2184" s="3">
        <v>40575.597222222219</v>
      </c>
      <c r="Q2184" s="2" t="s">
        <v>1637</v>
      </c>
      <c r="R2184" s="2" t="s">
        <v>459</v>
      </c>
      <c r="S2184" s="2" t="s">
        <v>4554</v>
      </c>
      <c r="T2184" s="2" t="s">
        <v>759</v>
      </c>
      <c r="U2184" s="2">
        <f t="shared" si="714"/>
        <v>1</v>
      </c>
      <c r="V2184" s="2" t="b">
        <f t="shared" si="715"/>
        <v>0</v>
      </c>
      <c r="W2184" s="17" t="b">
        <f t="shared" si="716"/>
        <v>0</v>
      </c>
      <c r="X2184" s="2" t="b">
        <f t="shared" si="717"/>
        <v>1</v>
      </c>
      <c r="Y2184" s="2" t="b">
        <f t="shared" si="718"/>
        <v>0</v>
      </c>
      <c r="Z2184" s="2" t="b">
        <f t="shared" si="719"/>
        <v>0</v>
      </c>
      <c r="AA2184" s="2" t="b">
        <f t="shared" si="720"/>
        <v>0</v>
      </c>
      <c r="AB2184" s="2" t="b">
        <f t="shared" si="721"/>
        <v>0</v>
      </c>
      <c r="AC2184" s="2" t="b">
        <f t="shared" si="722"/>
        <v>0</v>
      </c>
      <c r="AD2184" s="2" t="b">
        <f t="shared" si="723"/>
        <v>0</v>
      </c>
      <c r="AE2184" s="2" t="b">
        <f t="shared" si="724"/>
        <v>0</v>
      </c>
      <c r="AF2184" s="2" t="b">
        <f t="shared" si="725"/>
        <v>0</v>
      </c>
      <c r="AG2184" s="2" t="b">
        <f t="shared" si="726"/>
        <v>0</v>
      </c>
      <c r="AH2184" s="17" t="b">
        <f t="shared" si="727"/>
        <v>0</v>
      </c>
      <c r="AI2184" s="2" t="b">
        <f t="shared" si="728"/>
        <v>0</v>
      </c>
      <c r="AJ2184" s="2" t="b">
        <f t="shared" si="729"/>
        <v>0</v>
      </c>
      <c r="AK2184" s="2" t="b">
        <f t="shared" si="730"/>
        <v>0</v>
      </c>
      <c r="AL2184" s="2" t="b">
        <f t="shared" si="731"/>
        <v>0</v>
      </c>
      <c r="AM2184" s="2" t="b">
        <f t="shared" si="732"/>
        <v>0</v>
      </c>
      <c r="AN2184" s="2" t="b">
        <f t="shared" si="733"/>
        <v>0</v>
      </c>
      <c r="AO2184" s="2" t="b">
        <v>0</v>
      </c>
      <c r="AP2184" s="2" t="b">
        <f t="shared" si="734"/>
        <v>0</v>
      </c>
      <c r="AQ2184" s="2" t="b">
        <v>0</v>
      </c>
      <c r="AR2184" s="2">
        <v>4</v>
      </c>
      <c r="AS2184" s="2" t="s">
        <v>5615</v>
      </c>
      <c r="BM2184" s="7"/>
      <c r="BN2184" s="7"/>
      <c r="BO2184" s="7"/>
    </row>
    <row r="2185" spans="1:84" s="2" customFormat="1" hidden="1" x14ac:dyDescent="0.25">
      <c r="L2185" s="11" t="s">
        <v>5030</v>
      </c>
      <c r="M2185" s="2" t="s">
        <v>5031</v>
      </c>
      <c r="N2185" s="2">
        <v>35</v>
      </c>
      <c r="O2185" s="2">
        <v>1</v>
      </c>
      <c r="P2185" s="3">
        <v>41640.406944444447</v>
      </c>
      <c r="Q2185" s="2" t="s">
        <v>11</v>
      </c>
      <c r="R2185" s="2" t="s">
        <v>4779</v>
      </c>
      <c r="S2185" s="2" t="s">
        <v>5025</v>
      </c>
      <c r="T2185" s="2" t="s">
        <v>4781</v>
      </c>
      <c r="U2185" s="2">
        <f t="shared" si="714"/>
        <v>4</v>
      </c>
      <c r="V2185" s="2" t="b">
        <f t="shared" si="715"/>
        <v>1</v>
      </c>
      <c r="W2185" s="17" t="b">
        <f t="shared" si="716"/>
        <v>0</v>
      </c>
      <c r="X2185" s="2" t="b">
        <f t="shared" si="717"/>
        <v>0</v>
      </c>
      <c r="Y2185" s="2" t="b">
        <f t="shared" si="718"/>
        <v>0</v>
      </c>
      <c r="Z2185" s="2" t="b">
        <f t="shared" si="719"/>
        <v>0</v>
      </c>
      <c r="AA2185" s="2" t="b">
        <f t="shared" si="720"/>
        <v>1</v>
      </c>
      <c r="AB2185" s="2" t="b">
        <f t="shared" si="721"/>
        <v>0</v>
      </c>
      <c r="AC2185" s="2" t="b">
        <f t="shared" si="722"/>
        <v>0</v>
      </c>
      <c r="AD2185" s="2" t="b">
        <f t="shared" si="723"/>
        <v>1</v>
      </c>
      <c r="AE2185" s="2" t="b">
        <f t="shared" si="724"/>
        <v>0</v>
      </c>
      <c r="AF2185" s="2" t="b">
        <f t="shared" si="725"/>
        <v>0</v>
      </c>
      <c r="AG2185" s="2" t="b">
        <f t="shared" si="726"/>
        <v>0</v>
      </c>
      <c r="AH2185" s="17" t="b">
        <f t="shared" si="727"/>
        <v>0</v>
      </c>
      <c r="AI2185" s="2" t="b">
        <f t="shared" si="728"/>
        <v>0</v>
      </c>
      <c r="AJ2185" s="2" t="b">
        <f t="shared" si="729"/>
        <v>0</v>
      </c>
      <c r="AK2185" s="2" t="b">
        <f t="shared" si="730"/>
        <v>0</v>
      </c>
      <c r="AL2185" s="2" t="b">
        <f t="shared" si="731"/>
        <v>0</v>
      </c>
      <c r="AM2185" s="2" t="b">
        <f t="shared" si="732"/>
        <v>0</v>
      </c>
      <c r="AN2185" s="2" t="b">
        <f t="shared" si="733"/>
        <v>0</v>
      </c>
      <c r="AO2185" s="2" t="b">
        <v>0</v>
      </c>
      <c r="AP2185" s="2" t="b">
        <f t="shared" si="734"/>
        <v>1</v>
      </c>
      <c r="AQ2185" s="2" t="b">
        <v>0</v>
      </c>
      <c r="AR2185" s="2">
        <v>1</v>
      </c>
      <c r="AS2185" s="2">
        <v>3</v>
      </c>
      <c r="AT2185" s="2">
        <v>7</v>
      </c>
      <c r="AU2185" s="2" t="s">
        <v>5615</v>
      </c>
      <c r="AV2185" s="2">
        <v>11</v>
      </c>
      <c r="AW2185" s="2">
        <v>12</v>
      </c>
      <c r="AX2185" s="2">
        <v>52</v>
      </c>
      <c r="BM2185" s="7"/>
      <c r="BN2185" s="7"/>
      <c r="BO2185" s="7"/>
    </row>
    <row r="2186" spans="1:84" s="2" customFormat="1" ht="30" hidden="1" x14ac:dyDescent="0.25">
      <c r="L2186" s="11" t="s">
        <v>4729</v>
      </c>
      <c r="M2186" s="2" t="s">
        <v>4730</v>
      </c>
      <c r="N2186" s="2">
        <v>2011</v>
      </c>
      <c r="O2186" s="2">
        <v>1</v>
      </c>
      <c r="P2186" s="3">
        <v>40544.331250000003</v>
      </c>
      <c r="Q2186" s="2" t="s">
        <v>816</v>
      </c>
      <c r="R2186" s="2" t="s">
        <v>459</v>
      </c>
      <c r="U2186" s="2">
        <f t="shared" si="714"/>
        <v>0</v>
      </c>
      <c r="V2186" s="2" t="b">
        <f t="shared" si="715"/>
        <v>0</v>
      </c>
      <c r="W2186" s="17" t="b">
        <f t="shared" si="716"/>
        <v>0</v>
      </c>
      <c r="X2186" s="2" t="b">
        <f t="shared" si="717"/>
        <v>0</v>
      </c>
      <c r="Y2186" s="2" t="b">
        <f t="shared" si="718"/>
        <v>0</v>
      </c>
      <c r="Z2186" s="2" t="b">
        <f t="shared" si="719"/>
        <v>0</v>
      </c>
      <c r="AA2186" s="2" t="b">
        <f t="shared" si="720"/>
        <v>0</v>
      </c>
      <c r="AB2186" s="2" t="b">
        <f t="shared" si="721"/>
        <v>0</v>
      </c>
      <c r="AC2186" s="2" t="b">
        <f t="shared" si="722"/>
        <v>0</v>
      </c>
      <c r="AD2186" s="2" t="b">
        <f t="shared" si="723"/>
        <v>0</v>
      </c>
      <c r="AE2186" s="2" t="b">
        <f t="shared" si="724"/>
        <v>0</v>
      </c>
      <c r="AF2186" s="2" t="b">
        <f t="shared" si="725"/>
        <v>0</v>
      </c>
      <c r="AG2186" s="2" t="b">
        <f t="shared" si="726"/>
        <v>0</v>
      </c>
      <c r="AH2186" s="17" t="b">
        <f t="shared" si="727"/>
        <v>0</v>
      </c>
      <c r="AI2186" s="2" t="b">
        <f t="shared" si="728"/>
        <v>0</v>
      </c>
      <c r="AJ2186" s="2" t="b">
        <f t="shared" si="729"/>
        <v>0</v>
      </c>
      <c r="AK2186" s="2" t="b">
        <f t="shared" si="730"/>
        <v>0</v>
      </c>
      <c r="AL2186" s="2" t="b">
        <f t="shared" si="731"/>
        <v>0</v>
      </c>
      <c r="AM2186" s="2" t="b">
        <f t="shared" si="732"/>
        <v>0</v>
      </c>
      <c r="AN2186" s="2" t="b">
        <f t="shared" si="733"/>
        <v>0</v>
      </c>
      <c r="AO2186" s="2" t="b">
        <v>0</v>
      </c>
      <c r="AP2186" s="2" t="b">
        <f t="shared" si="734"/>
        <v>0</v>
      </c>
      <c r="AQ2186" s="2" t="b">
        <v>0</v>
      </c>
      <c r="AR2186" s="2" t="s">
        <v>5615</v>
      </c>
      <c r="BM2186" s="7"/>
      <c r="BN2186" s="7"/>
      <c r="BO2186" s="7"/>
    </row>
    <row r="2187" spans="1:84" s="2" customFormat="1" hidden="1" x14ac:dyDescent="0.25">
      <c r="B2187" s="7"/>
      <c r="C2187" s="7"/>
      <c r="D2187" s="7"/>
      <c r="E2187" s="7"/>
      <c r="F2187" s="7"/>
      <c r="G2187" s="7"/>
      <c r="H2187" s="7"/>
      <c r="I2187" s="7"/>
      <c r="J2187" s="7"/>
      <c r="K2187" s="7"/>
      <c r="L2187" s="11" t="s">
        <v>3224</v>
      </c>
      <c r="M2187" s="2" t="s">
        <v>3225</v>
      </c>
      <c r="N2187" s="2">
        <v>85</v>
      </c>
      <c r="O2187" s="2">
        <v>3</v>
      </c>
      <c r="P2187" s="3">
        <v>40969.494444444441</v>
      </c>
      <c r="Q2187" s="2" t="s">
        <v>474</v>
      </c>
      <c r="R2187" s="2" t="s">
        <v>459</v>
      </c>
      <c r="S2187" s="2" t="s">
        <v>3226</v>
      </c>
      <c r="T2187" s="2" t="s">
        <v>3227</v>
      </c>
      <c r="U2187" s="2">
        <f t="shared" si="714"/>
        <v>5</v>
      </c>
      <c r="V2187" s="2" t="b">
        <f t="shared" si="715"/>
        <v>1</v>
      </c>
      <c r="W2187" s="17" t="b">
        <f t="shared" si="716"/>
        <v>0</v>
      </c>
      <c r="X2187" s="2" t="b">
        <f t="shared" si="717"/>
        <v>1</v>
      </c>
      <c r="Y2187" s="2" t="b">
        <f t="shared" si="718"/>
        <v>0</v>
      </c>
      <c r="Z2187" s="2" t="b">
        <f t="shared" si="719"/>
        <v>0</v>
      </c>
      <c r="AA2187" s="2" t="b">
        <f t="shared" si="720"/>
        <v>1</v>
      </c>
      <c r="AB2187" s="2" t="b">
        <f t="shared" si="721"/>
        <v>1</v>
      </c>
      <c r="AC2187" s="2" t="b">
        <f t="shared" si="722"/>
        <v>0</v>
      </c>
      <c r="AD2187" s="2" t="b">
        <f t="shared" si="723"/>
        <v>0</v>
      </c>
      <c r="AE2187" s="2" t="b">
        <f t="shared" si="724"/>
        <v>1</v>
      </c>
      <c r="AF2187" s="2" t="b">
        <f t="shared" si="725"/>
        <v>0</v>
      </c>
      <c r="AG2187" s="2" t="b">
        <f t="shared" si="726"/>
        <v>0</v>
      </c>
      <c r="AH2187" s="17" t="b">
        <f t="shared" si="727"/>
        <v>0</v>
      </c>
      <c r="AI2187" s="2" t="b">
        <f t="shared" si="728"/>
        <v>0</v>
      </c>
      <c r="AJ2187" s="2" t="b">
        <f t="shared" si="729"/>
        <v>0</v>
      </c>
      <c r="AK2187" s="2" t="b">
        <f t="shared" si="730"/>
        <v>0</v>
      </c>
      <c r="AL2187" s="2" t="b">
        <f t="shared" si="731"/>
        <v>0</v>
      </c>
      <c r="AM2187" s="2" t="b">
        <f t="shared" si="732"/>
        <v>0</v>
      </c>
      <c r="AN2187" s="2" t="b">
        <f t="shared" si="733"/>
        <v>0</v>
      </c>
      <c r="AO2187" s="2" t="b">
        <v>0</v>
      </c>
      <c r="AP2187" s="2" t="b">
        <f t="shared" si="734"/>
        <v>0</v>
      </c>
      <c r="AQ2187" s="2" t="b">
        <v>0</v>
      </c>
      <c r="AR2187" s="2">
        <v>1</v>
      </c>
      <c r="AS2187" s="2">
        <v>3</v>
      </c>
      <c r="AT2187" s="2">
        <v>4</v>
      </c>
      <c r="AU2187" s="2">
        <v>7</v>
      </c>
      <c r="AV2187" s="2">
        <v>8</v>
      </c>
      <c r="AW2187" s="2">
        <v>9</v>
      </c>
      <c r="AX2187" s="2">
        <v>12</v>
      </c>
      <c r="AY2187" s="2">
        <v>13</v>
      </c>
      <c r="BM2187" s="7"/>
      <c r="BN2187" s="7"/>
      <c r="BO2187" s="7"/>
    </row>
    <row r="2188" spans="1:84" s="2" customFormat="1" hidden="1" x14ac:dyDescent="0.25">
      <c r="L2188" s="11" t="s">
        <v>1455</v>
      </c>
      <c r="M2188" s="2" t="s">
        <v>1456</v>
      </c>
      <c r="N2188" s="2">
        <v>30</v>
      </c>
      <c r="O2188" s="2">
        <v>173</v>
      </c>
      <c r="P2188" s="3">
        <v>41944.463194444441</v>
      </c>
      <c r="Q2188" s="2" t="s">
        <v>474</v>
      </c>
      <c r="R2188" s="2" t="s">
        <v>459</v>
      </c>
      <c r="S2188" s="2" t="s">
        <v>1457</v>
      </c>
      <c r="T2188" s="2" t="s">
        <v>701</v>
      </c>
      <c r="U2188" s="2">
        <f t="shared" si="714"/>
        <v>3</v>
      </c>
      <c r="V2188" s="2" t="b">
        <f t="shared" si="715"/>
        <v>0</v>
      </c>
      <c r="W2188" s="17" t="b">
        <f t="shared" si="716"/>
        <v>0</v>
      </c>
      <c r="X2188" s="2" t="b">
        <f t="shared" si="717"/>
        <v>1</v>
      </c>
      <c r="Y2188" s="2" t="b">
        <f t="shared" si="718"/>
        <v>0</v>
      </c>
      <c r="Z2188" s="2" t="b">
        <f t="shared" si="719"/>
        <v>0</v>
      </c>
      <c r="AA2188" s="2" t="b">
        <f t="shared" si="720"/>
        <v>0</v>
      </c>
      <c r="AB2188" s="2" t="b">
        <f t="shared" si="721"/>
        <v>1</v>
      </c>
      <c r="AC2188" s="2" t="b">
        <f t="shared" si="722"/>
        <v>0</v>
      </c>
      <c r="AD2188" s="2" t="b">
        <f t="shared" si="723"/>
        <v>1</v>
      </c>
      <c r="AE2188" s="2" t="b">
        <f t="shared" si="724"/>
        <v>0</v>
      </c>
      <c r="AF2188" s="2" t="b">
        <f t="shared" si="725"/>
        <v>0</v>
      </c>
      <c r="AG2188" s="2" t="b">
        <f t="shared" si="726"/>
        <v>0</v>
      </c>
      <c r="AH2188" s="17" t="b">
        <f t="shared" si="727"/>
        <v>0</v>
      </c>
      <c r="AI2188" s="2" t="b">
        <f t="shared" si="728"/>
        <v>0</v>
      </c>
      <c r="AJ2188" s="2" t="b">
        <f t="shared" si="729"/>
        <v>0</v>
      </c>
      <c r="AK2188" s="2" t="b">
        <f t="shared" si="730"/>
        <v>0</v>
      </c>
      <c r="AL2188" s="2" t="b">
        <f t="shared" si="731"/>
        <v>0</v>
      </c>
      <c r="AM2188" s="2" t="b">
        <f t="shared" si="732"/>
        <v>0</v>
      </c>
      <c r="AN2188" s="2" t="b">
        <f t="shared" si="733"/>
        <v>0</v>
      </c>
      <c r="AO2188" s="2" t="b">
        <v>0</v>
      </c>
      <c r="AP2188" s="2" t="b">
        <f t="shared" si="734"/>
        <v>0</v>
      </c>
      <c r="AQ2188" s="2" t="b">
        <v>0</v>
      </c>
      <c r="AR2188" s="2">
        <v>4</v>
      </c>
      <c r="AS2188" s="2">
        <v>8</v>
      </c>
      <c r="AT2188" s="2">
        <v>11</v>
      </c>
      <c r="BM2188" s="7"/>
      <c r="BN2188" s="7"/>
      <c r="BO2188" s="7"/>
    </row>
    <row r="2189" spans="1:84" s="2" customFormat="1" ht="30" hidden="1" x14ac:dyDescent="0.25">
      <c r="L2189" s="11" t="s">
        <v>2537</v>
      </c>
      <c r="M2189" s="2" t="s">
        <v>2538</v>
      </c>
      <c r="N2189" s="7">
        <v>2013</v>
      </c>
      <c r="O2189" s="7">
        <v>60</v>
      </c>
      <c r="P2189" s="8">
        <v>41275.395833333336</v>
      </c>
      <c r="Q2189" s="7" t="s">
        <v>2358</v>
      </c>
      <c r="R2189" s="7" t="s">
        <v>459</v>
      </c>
      <c r="S2189" s="7" t="s">
        <v>2532</v>
      </c>
      <c r="T2189" s="7" t="s">
        <v>1180</v>
      </c>
      <c r="U2189" s="2">
        <f t="shared" si="714"/>
        <v>1</v>
      </c>
      <c r="V2189" s="2" t="b">
        <f t="shared" si="715"/>
        <v>0</v>
      </c>
      <c r="W2189" s="17" t="b">
        <f t="shared" si="716"/>
        <v>0</v>
      </c>
      <c r="X2189" s="2" t="b">
        <f t="shared" si="717"/>
        <v>0</v>
      </c>
      <c r="Y2189" s="2" t="b">
        <f t="shared" si="718"/>
        <v>0</v>
      </c>
      <c r="Z2189" s="2" t="b">
        <f t="shared" si="719"/>
        <v>0</v>
      </c>
      <c r="AA2189" s="2" t="b">
        <f t="shared" si="720"/>
        <v>0</v>
      </c>
      <c r="AB2189" s="2" t="b">
        <f t="shared" si="721"/>
        <v>0</v>
      </c>
      <c r="AC2189" s="2" t="b">
        <f t="shared" si="722"/>
        <v>0</v>
      </c>
      <c r="AD2189" s="2" t="b">
        <f t="shared" si="723"/>
        <v>1</v>
      </c>
      <c r="AE2189" s="2" t="b">
        <f t="shared" si="724"/>
        <v>0</v>
      </c>
      <c r="AF2189" s="2" t="b">
        <f t="shared" si="725"/>
        <v>0</v>
      </c>
      <c r="AG2189" s="2" t="b">
        <f t="shared" si="726"/>
        <v>0</v>
      </c>
      <c r="AH2189" s="17" t="b">
        <f t="shared" si="727"/>
        <v>0</v>
      </c>
      <c r="AI2189" s="2" t="b">
        <f t="shared" si="728"/>
        <v>0</v>
      </c>
      <c r="AJ2189" s="2" t="b">
        <f t="shared" si="729"/>
        <v>0</v>
      </c>
      <c r="AK2189" s="2" t="b">
        <f t="shared" si="730"/>
        <v>0</v>
      </c>
      <c r="AL2189" s="2" t="b">
        <f t="shared" si="731"/>
        <v>0</v>
      </c>
      <c r="AM2189" s="2" t="b">
        <f t="shared" si="732"/>
        <v>0</v>
      </c>
      <c r="AN2189" s="2" t="b">
        <f t="shared" si="733"/>
        <v>0</v>
      </c>
      <c r="AO2189" s="2" t="b">
        <v>0</v>
      </c>
      <c r="AP2189" s="2" t="b">
        <f t="shared" si="734"/>
        <v>0</v>
      </c>
      <c r="AQ2189" s="2" t="b">
        <v>0</v>
      </c>
      <c r="AR2189" s="7">
        <v>11</v>
      </c>
      <c r="AS2189" s="7">
        <v>12</v>
      </c>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row>
    <row r="2190" spans="1:84" s="2" customFormat="1" hidden="1" x14ac:dyDescent="0.25">
      <c r="A2190" s="7"/>
      <c r="L2190" s="11" t="s">
        <v>2805</v>
      </c>
      <c r="M2190" s="2" t="s">
        <v>2806</v>
      </c>
      <c r="N2190" s="2">
        <v>20</v>
      </c>
      <c r="O2190" s="2">
        <v>1</v>
      </c>
      <c r="P2190" s="3">
        <v>40909.497916666667</v>
      </c>
      <c r="Q2190" s="2" t="s">
        <v>11</v>
      </c>
      <c r="R2190" s="2" t="s">
        <v>459</v>
      </c>
      <c r="S2190" s="2" t="s">
        <v>2804</v>
      </c>
      <c r="T2190" s="2" t="s">
        <v>476</v>
      </c>
      <c r="U2190" s="2">
        <f t="shared" si="714"/>
        <v>1</v>
      </c>
      <c r="V2190" s="2" t="b">
        <f t="shared" si="715"/>
        <v>1</v>
      </c>
      <c r="W2190" s="17" t="b">
        <f t="shared" si="716"/>
        <v>0</v>
      </c>
      <c r="X2190" s="2" t="b">
        <f t="shared" si="717"/>
        <v>0</v>
      </c>
      <c r="Y2190" s="2" t="b">
        <f t="shared" si="718"/>
        <v>0</v>
      </c>
      <c r="Z2190" s="2" t="b">
        <f t="shared" si="719"/>
        <v>0</v>
      </c>
      <c r="AA2190" s="2" t="b">
        <f t="shared" si="720"/>
        <v>0</v>
      </c>
      <c r="AB2190" s="2" t="b">
        <f t="shared" si="721"/>
        <v>0</v>
      </c>
      <c r="AC2190" s="2" t="b">
        <f t="shared" si="722"/>
        <v>0</v>
      </c>
      <c r="AD2190" s="2" t="b">
        <f t="shared" si="723"/>
        <v>0</v>
      </c>
      <c r="AE2190" s="2" t="b">
        <f t="shared" si="724"/>
        <v>0</v>
      </c>
      <c r="AF2190" s="2" t="b">
        <f t="shared" si="725"/>
        <v>0</v>
      </c>
      <c r="AG2190" s="2" t="b">
        <f t="shared" si="726"/>
        <v>0</v>
      </c>
      <c r="AH2190" s="17" t="b">
        <f t="shared" si="727"/>
        <v>0</v>
      </c>
      <c r="AI2190" s="2" t="b">
        <f t="shared" si="728"/>
        <v>0</v>
      </c>
      <c r="AJ2190" s="2" t="b">
        <f t="shared" si="729"/>
        <v>0</v>
      </c>
      <c r="AK2190" s="2" t="b">
        <f t="shared" si="730"/>
        <v>0</v>
      </c>
      <c r="AL2190" s="2" t="b">
        <f t="shared" si="731"/>
        <v>0</v>
      </c>
      <c r="AM2190" s="2" t="b">
        <f t="shared" si="732"/>
        <v>0</v>
      </c>
      <c r="AN2190" s="2" t="b">
        <f t="shared" si="733"/>
        <v>0</v>
      </c>
      <c r="AO2190" s="2" t="b">
        <v>0</v>
      </c>
      <c r="AP2190" s="2" t="b">
        <f t="shared" si="734"/>
        <v>0</v>
      </c>
      <c r="AQ2190" s="2" t="b">
        <v>0</v>
      </c>
      <c r="AR2190" s="2">
        <v>1</v>
      </c>
      <c r="BM2190" s="7"/>
      <c r="BN2190" s="7"/>
      <c r="BO2190" s="7"/>
      <c r="BP2190" s="7"/>
    </row>
    <row r="2191" spans="1:84" s="2" customFormat="1" ht="30" hidden="1" x14ac:dyDescent="0.25">
      <c r="A2191" s="42" t="s">
        <v>5656</v>
      </c>
      <c r="B2191" s="42"/>
      <c r="C2191" s="42" t="s">
        <v>5693</v>
      </c>
      <c r="D2191" s="42"/>
      <c r="E2191" s="42" t="s">
        <v>5693</v>
      </c>
      <c r="F2191" s="42" t="s">
        <v>6484</v>
      </c>
      <c r="G2191" s="42" t="s">
        <v>5693</v>
      </c>
      <c r="H2191" s="42" t="s">
        <v>6316</v>
      </c>
      <c r="I2191" s="42" t="s">
        <v>5705</v>
      </c>
      <c r="J2191" s="42">
        <v>1030787932</v>
      </c>
      <c r="K2191" s="42" t="s">
        <v>6485</v>
      </c>
      <c r="L2191" s="5" t="s">
        <v>4136</v>
      </c>
      <c r="M2191" s="5" t="s">
        <v>4137</v>
      </c>
      <c r="N2191" s="49">
        <v>2010</v>
      </c>
      <c r="O2191" s="49">
        <v>1</v>
      </c>
      <c r="P2191" s="50">
        <v>40179.667361111111</v>
      </c>
      <c r="Q2191" s="49" t="s">
        <v>11</v>
      </c>
      <c r="R2191" s="49" t="s">
        <v>459</v>
      </c>
      <c r="S2191" s="49" t="s">
        <v>4133</v>
      </c>
      <c r="T2191" s="49" t="s">
        <v>484</v>
      </c>
      <c r="U2191" s="5">
        <f t="shared" si="714"/>
        <v>12</v>
      </c>
      <c r="V2191" s="5" t="b">
        <f t="shared" si="715"/>
        <v>1</v>
      </c>
      <c r="W2191" s="51" t="b">
        <f t="shared" si="716"/>
        <v>1</v>
      </c>
      <c r="X2191" s="5" t="b">
        <f t="shared" si="717"/>
        <v>1</v>
      </c>
      <c r="Y2191" s="5" t="b">
        <f t="shared" si="718"/>
        <v>0</v>
      </c>
      <c r="Z2191" s="5" t="b">
        <f t="shared" si="719"/>
        <v>1</v>
      </c>
      <c r="AA2191" s="5" t="b">
        <f t="shared" si="720"/>
        <v>1</v>
      </c>
      <c r="AB2191" s="5" t="b">
        <f t="shared" si="721"/>
        <v>1</v>
      </c>
      <c r="AC2191" s="5" t="b">
        <f t="shared" si="722"/>
        <v>1</v>
      </c>
      <c r="AD2191" s="5" t="b">
        <f t="shared" si="723"/>
        <v>1</v>
      </c>
      <c r="AE2191" s="5" t="b">
        <f t="shared" si="724"/>
        <v>0</v>
      </c>
      <c r="AF2191" s="5" t="b">
        <f t="shared" si="725"/>
        <v>1</v>
      </c>
      <c r="AG2191" s="5" t="b">
        <f t="shared" si="726"/>
        <v>1</v>
      </c>
      <c r="AH2191" s="51" t="b">
        <f t="shared" si="727"/>
        <v>1</v>
      </c>
      <c r="AI2191" s="5" t="b">
        <f t="shared" si="728"/>
        <v>0</v>
      </c>
      <c r="AJ2191" s="5" t="b">
        <f t="shared" si="729"/>
        <v>0</v>
      </c>
      <c r="AK2191" s="5" t="b">
        <f t="shared" si="730"/>
        <v>0</v>
      </c>
      <c r="AL2191" s="5" t="b">
        <f t="shared" si="731"/>
        <v>0</v>
      </c>
      <c r="AM2191" s="5" t="b">
        <f t="shared" si="732"/>
        <v>0</v>
      </c>
      <c r="AN2191" s="5" t="b">
        <f t="shared" si="733"/>
        <v>0</v>
      </c>
      <c r="AO2191" s="5" t="b">
        <v>0</v>
      </c>
      <c r="AP2191" s="5" t="b">
        <f t="shared" si="734"/>
        <v>0</v>
      </c>
      <c r="AQ2191" s="5" t="b">
        <v>1</v>
      </c>
      <c r="AR2191" s="7">
        <v>1</v>
      </c>
      <c r="AS2191" s="7">
        <v>2</v>
      </c>
      <c r="AT2191" s="7">
        <v>3</v>
      </c>
      <c r="AU2191" s="7">
        <v>4</v>
      </c>
      <c r="AV2191" s="7">
        <v>6</v>
      </c>
      <c r="AW2191" s="7">
        <v>7</v>
      </c>
      <c r="AX2191" s="7">
        <v>8</v>
      </c>
      <c r="AY2191" s="7">
        <v>9</v>
      </c>
      <c r="AZ2191" s="7" t="s">
        <v>5618</v>
      </c>
      <c r="BA2191" s="7">
        <v>10</v>
      </c>
      <c r="BB2191" s="7">
        <v>11</v>
      </c>
      <c r="BC2191" s="7">
        <v>12</v>
      </c>
      <c r="BD2191" s="7">
        <v>14</v>
      </c>
      <c r="BE2191" s="7">
        <v>15</v>
      </c>
      <c r="BF2191" s="7">
        <v>16</v>
      </c>
      <c r="BG2191" s="7">
        <v>17</v>
      </c>
      <c r="BH2191" s="7"/>
      <c r="BI2191" s="7"/>
      <c r="BJ2191" s="7"/>
      <c r="BK2191" s="7"/>
      <c r="BL2191" s="7"/>
      <c r="BM2191" s="7"/>
      <c r="BN2191" s="7"/>
      <c r="BO2191" s="7"/>
    </row>
    <row r="2192" spans="1:84" s="2" customFormat="1" ht="30" hidden="1" x14ac:dyDescent="0.25">
      <c r="L2192" s="11" t="s">
        <v>4841</v>
      </c>
      <c r="M2192" s="2" t="s">
        <v>4842</v>
      </c>
      <c r="N2192" s="2">
        <v>6</v>
      </c>
      <c r="O2192" s="2">
        <v>1</v>
      </c>
      <c r="P2192" s="3">
        <v>41518.607638888891</v>
      </c>
      <c r="Q2192" s="2" t="s">
        <v>4843</v>
      </c>
      <c r="R2192" s="2" t="s">
        <v>4779</v>
      </c>
      <c r="S2192" s="2" t="s">
        <v>4844</v>
      </c>
      <c r="T2192" s="2" t="s">
        <v>4781</v>
      </c>
      <c r="U2192" s="2">
        <f t="shared" si="714"/>
        <v>2</v>
      </c>
      <c r="V2192" s="2" t="b">
        <f t="shared" si="715"/>
        <v>1</v>
      </c>
      <c r="W2192" s="17" t="b">
        <f t="shared" si="716"/>
        <v>0</v>
      </c>
      <c r="X2192" s="2" t="b">
        <f t="shared" si="717"/>
        <v>0</v>
      </c>
      <c r="Y2192" s="2" t="b">
        <f t="shared" si="718"/>
        <v>0</v>
      </c>
      <c r="Z2192" s="2" t="b">
        <f t="shared" si="719"/>
        <v>0</v>
      </c>
      <c r="AA2192" s="2" t="b">
        <f t="shared" si="720"/>
        <v>1</v>
      </c>
      <c r="AB2192" s="2" t="b">
        <f t="shared" si="721"/>
        <v>0</v>
      </c>
      <c r="AC2192" s="2" t="b">
        <f t="shared" si="722"/>
        <v>0</v>
      </c>
      <c r="AD2192" s="2" t="b">
        <f t="shared" si="723"/>
        <v>0</v>
      </c>
      <c r="AE2192" s="2" t="b">
        <f t="shared" si="724"/>
        <v>0</v>
      </c>
      <c r="AF2192" s="2" t="b">
        <f t="shared" si="725"/>
        <v>0</v>
      </c>
      <c r="AG2192" s="2" t="b">
        <f t="shared" si="726"/>
        <v>0</v>
      </c>
      <c r="AH2192" s="17" t="b">
        <f t="shared" si="727"/>
        <v>0</v>
      </c>
      <c r="AI2192" s="2" t="b">
        <f t="shared" si="728"/>
        <v>0</v>
      </c>
      <c r="AJ2192" s="2" t="b">
        <f t="shared" si="729"/>
        <v>0</v>
      </c>
      <c r="AK2192" s="2" t="b">
        <f t="shared" si="730"/>
        <v>0</v>
      </c>
      <c r="AL2192" s="2" t="b">
        <f t="shared" si="731"/>
        <v>0</v>
      </c>
      <c r="AM2192" s="2" t="b">
        <f t="shared" si="732"/>
        <v>0</v>
      </c>
      <c r="AN2192" s="2" t="b">
        <f t="shared" si="733"/>
        <v>0</v>
      </c>
      <c r="AO2192" s="2" t="b">
        <v>0</v>
      </c>
      <c r="AP2192" s="2" t="b">
        <f t="shared" si="734"/>
        <v>0</v>
      </c>
      <c r="AQ2192" s="2" t="b">
        <v>0</v>
      </c>
      <c r="AR2192" s="2">
        <v>1</v>
      </c>
      <c r="AS2192" s="2">
        <v>3</v>
      </c>
      <c r="AT2192" s="2">
        <v>7</v>
      </c>
      <c r="AU2192" s="2" t="s">
        <v>5615</v>
      </c>
      <c r="BM2192" s="7"/>
      <c r="BN2192" s="7"/>
      <c r="BO2192" s="7"/>
    </row>
    <row r="2193" spans="1:85" s="2" customFormat="1" ht="30" hidden="1" x14ac:dyDescent="0.25">
      <c r="L2193" s="11" t="s">
        <v>3523</v>
      </c>
      <c r="M2193" s="2" t="s">
        <v>3524</v>
      </c>
      <c r="N2193" s="7">
        <v>2012</v>
      </c>
      <c r="O2193" s="7">
        <v>1</v>
      </c>
      <c r="P2193" s="8">
        <v>40909.606249999997</v>
      </c>
      <c r="Q2193" s="7" t="s">
        <v>11</v>
      </c>
      <c r="R2193" s="7" t="s">
        <v>459</v>
      </c>
      <c r="S2193" s="7" t="s">
        <v>3496</v>
      </c>
      <c r="T2193" s="7" t="s">
        <v>484</v>
      </c>
      <c r="U2193" s="2">
        <f t="shared" si="714"/>
        <v>1</v>
      </c>
      <c r="V2193" s="2" t="b">
        <f t="shared" si="715"/>
        <v>1</v>
      </c>
      <c r="W2193" s="17" t="b">
        <f t="shared" si="716"/>
        <v>0</v>
      </c>
      <c r="X2193" s="2" t="b">
        <f t="shared" si="717"/>
        <v>0</v>
      </c>
      <c r="Y2193" s="2" t="b">
        <f t="shared" si="718"/>
        <v>0</v>
      </c>
      <c r="Z2193" s="2" t="b">
        <f t="shared" si="719"/>
        <v>0</v>
      </c>
      <c r="AA2193" s="2" t="b">
        <f t="shared" si="720"/>
        <v>0</v>
      </c>
      <c r="AB2193" s="2" t="b">
        <f t="shared" si="721"/>
        <v>0</v>
      </c>
      <c r="AC2193" s="2" t="b">
        <f t="shared" si="722"/>
        <v>0</v>
      </c>
      <c r="AD2193" s="2" t="b">
        <f t="shared" si="723"/>
        <v>0</v>
      </c>
      <c r="AE2193" s="2" t="b">
        <f t="shared" si="724"/>
        <v>0</v>
      </c>
      <c r="AF2193" s="2" t="b">
        <f t="shared" si="725"/>
        <v>0</v>
      </c>
      <c r="AG2193" s="2" t="b">
        <f t="shared" si="726"/>
        <v>0</v>
      </c>
      <c r="AH2193" s="17" t="b">
        <f t="shared" si="727"/>
        <v>0</v>
      </c>
      <c r="AI2193" s="2" t="b">
        <f t="shared" si="728"/>
        <v>0</v>
      </c>
      <c r="AJ2193" s="2" t="b">
        <f t="shared" si="729"/>
        <v>0</v>
      </c>
      <c r="AK2193" s="2" t="b">
        <f t="shared" si="730"/>
        <v>0</v>
      </c>
      <c r="AL2193" s="2" t="b">
        <f t="shared" si="731"/>
        <v>0</v>
      </c>
      <c r="AM2193" s="2" t="b">
        <f t="shared" si="732"/>
        <v>0</v>
      </c>
      <c r="AN2193" s="2" t="b">
        <f t="shared" si="733"/>
        <v>0</v>
      </c>
      <c r="AO2193" s="2" t="b">
        <v>0</v>
      </c>
      <c r="AP2193" s="2" t="b">
        <f t="shared" si="734"/>
        <v>0</v>
      </c>
      <c r="AQ2193" s="2" t="b">
        <v>0</v>
      </c>
      <c r="AR2193" s="7">
        <v>1</v>
      </c>
      <c r="AS2193" s="7">
        <v>12</v>
      </c>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Q2193" s="7"/>
      <c r="BR2193" s="7"/>
      <c r="BS2193" s="7"/>
      <c r="BT2193" s="7"/>
      <c r="BU2193" s="7"/>
      <c r="BV2193" s="7"/>
      <c r="BW2193" s="7"/>
      <c r="BX2193" s="7"/>
      <c r="BY2193" s="7"/>
      <c r="BZ2193" s="7"/>
      <c r="CA2193" s="7"/>
      <c r="CB2193" s="7"/>
      <c r="CC2193" s="7"/>
      <c r="CD2193" s="7"/>
      <c r="CE2193" s="7"/>
    </row>
    <row r="2194" spans="1:85" s="2" customFormat="1" ht="30" hidden="1" x14ac:dyDescent="0.25">
      <c r="L2194" s="11" t="s">
        <v>2567</v>
      </c>
      <c r="M2194" s="2" t="s">
        <v>2568</v>
      </c>
      <c r="N2194" s="7">
        <v>2013</v>
      </c>
      <c r="O2194" s="7">
        <v>1</v>
      </c>
      <c r="P2194" s="8">
        <v>41334.48333333333</v>
      </c>
      <c r="Q2194" s="7" t="s">
        <v>11</v>
      </c>
      <c r="R2194" s="7" t="s">
        <v>459</v>
      </c>
      <c r="S2194" s="7" t="s">
        <v>2569</v>
      </c>
      <c r="T2194" s="7" t="s">
        <v>551</v>
      </c>
      <c r="U2194" s="2">
        <f t="shared" si="714"/>
        <v>3</v>
      </c>
      <c r="V2194" s="2" t="b">
        <f t="shared" si="715"/>
        <v>0</v>
      </c>
      <c r="W2194" s="17" t="b">
        <f t="shared" si="716"/>
        <v>0</v>
      </c>
      <c r="X2194" s="2" t="b">
        <f t="shared" si="717"/>
        <v>1</v>
      </c>
      <c r="Y2194" s="2" t="b">
        <f t="shared" si="718"/>
        <v>0</v>
      </c>
      <c r="Z2194" s="2" t="b">
        <f t="shared" si="719"/>
        <v>0</v>
      </c>
      <c r="AA2194" s="2" t="b">
        <f t="shared" si="720"/>
        <v>0</v>
      </c>
      <c r="AB2194" s="2" t="b">
        <f t="shared" si="721"/>
        <v>0</v>
      </c>
      <c r="AC2194" s="2" t="b">
        <f t="shared" si="722"/>
        <v>0</v>
      </c>
      <c r="AD2194" s="2" t="b">
        <f t="shared" si="723"/>
        <v>1</v>
      </c>
      <c r="AE2194" s="2" t="b">
        <f t="shared" si="724"/>
        <v>0</v>
      </c>
      <c r="AF2194" s="2" t="b">
        <f t="shared" si="725"/>
        <v>0</v>
      </c>
      <c r="AG2194" s="2" t="b">
        <f t="shared" si="726"/>
        <v>0</v>
      </c>
      <c r="AH2194" s="17" t="b">
        <f t="shared" si="727"/>
        <v>1</v>
      </c>
      <c r="AI2194" s="2" t="b">
        <f t="shared" si="728"/>
        <v>0</v>
      </c>
      <c r="AJ2194" s="2" t="b">
        <f t="shared" si="729"/>
        <v>0</v>
      </c>
      <c r="AK2194" s="2" t="b">
        <f t="shared" si="730"/>
        <v>0</v>
      </c>
      <c r="AL2194" s="2" t="b">
        <f t="shared" si="731"/>
        <v>0</v>
      </c>
      <c r="AM2194" s="2" t="b">
        <f t="shared" si="732"/>
        <v>0</v>
      </c>
      <c r="AN2194" s="2" t="b">
        <f t="shared" si="733"/>
        <v>0</v>
      </c>
      <c r="AO2194" s="2" t="b">
        <v>0</v>
      </c>
      <c r="AP2194" s="2" t="b">
        <f t="shared" si="734"/>
        <v>0</v>
      </c>
      <c r="AQ2194" s="2" t="b">
        <v>0</v>
      </c>
      <c r="AR2194" s="7">
        <v>4</v>
      </c>
      <c r="AS2194" s="7">
        <v>11</v>
      </c>
      <c r="AT2194" s="7">
        <v>16</v>
      </c>
      <c r="AU2194" s="7"/>
      <c r="AV2194" s="7"/>
      <c r="AW2194" s="7"/>
      <c r="AX2194" s="7"/>
      <c r="AY2194" s="7"/>
      <c r="AZ2194" s="7"/>
      <c r="BA2194" s="7"/>
      <c r="BB2194" s="7"/>
      <c r="BC2194" s="7"/>
      <c r="BD2194" s="7"/>
      <c r="BE2194" s="7"/>
      <c r="BF2194" s="7"/>
      <c r="BG2194" s="7"/>
      <c r="BH2194" s="7"/>
      <c r="BI2194" s="7"/>
      <c r="BJ2194" s="7"/>
      <c r="BK2194" s="7"/>
      <c r="BL2194" s="7"/>
      <c r="BM2194" s="7"/>
      <c r="BN2194" s="7"/>
      <c r="BO2194" s="7"/>
    </row>
    <row r="2195" spans="1:85" s="2" customFormat="1" ht="30" hidden="1" x14ac:dyDescent="0.25">
      <c r="L2195" s="11" t="s">
        <v>4706</v>
      </c>
      <c r="M2195" s="2" t="s">
        <v>4707</v>
      </c>
      <c r="N2195" s="2">
        <v>2010</v>
      </c>
      <c r="O2195" s="2">
        <v>1</v>
      </c>
      <c r="P2195" s="3">
        <v>40269.527083333334</v>
      </c>
      <c r="Q2195" s="2" t="s">
        <v>11</v>
      </c>
      <c r="R2195" s="2" t="s">
        <v>459</v>
      </c>
      <c r="S2195" s="2" t="s">
        <v>4704</v>
      </c>
      <c r="T2195" s="2" t="s">
        <v>4705</v>
      </c>
      <c r="U2195" s="2">
        <f t="shared" si="714"/>
        <v>2</v>
      </c>
      <c r="V2195" s="2" t="b">
        <f t="shared" si="715"/>
        <v>0</v>
      </c>
      <c r="W2195" s="17" t="b">
        <f t="shared" si="716"/>
        <v>0</v>
      </c>
      <c r="X2195" s="2" t="b">
        <f t="shared" si="717"/>
        <v>1</v>
      </c>
      <c r="Y2195" s="2" t="b">
        <f t="shared" si="718"/>
        <v>0</v>
      </c>
      <c r="Z2195" s="2" t="b">
        <f t="shared" si="719"/>
        <v>0</v>
      </c>
      <c r="AA2195" s="2" t="b">
        <f t="shared" si="720"/>
        <v>0</v>
      </c>
      <c r="AB2195" s="2" t="b">
        <f t="shared" si="721"/>
        <v>0</v>
      </c>
      <c r="AC2195" s="2" t="b">
        <f t="shared" si="722"/>
        <v>0</v>
      </c>
      <c r="AD2195" s="2" t="b">
        <f t="shared" si="723"/>
        <v>1</v>
      </c>
      <c r="AE2195" s="2" t="b">
        <f t="shared" si="724"/>
        <v>0</v>
      </c>
      <c r="AF2195" s="2" t="b">
        <f t="shared" si="725"/>
        <v>0</v>
      </c>
      <c r="AG2195" s="2" t="b">
        <f t="shared" si="726"/>
        <v>0</v>
      </c>
      <c r="AH2195" s="17" t="b">
        <f t="shared" si="727"/>
        <v>0</v>
      </c>
      <c r="AI2195" s="2" t="b">
        <f t="shared" si="728"/>
        <v>0</v>
      </c>
      <c r="AJ2195" s="2" t="b">
        <f t="shared" si="729"/>
        <v>0</v>
      </c>
      <c r="AK2195" s="2" t="b">
        <f t="shared" si="730"/>
        <v>0</v>
      </c>
      <c r="AL2195" s="2" t="b">
        <f t="shared" si="731"/>
        <v>0</v>
      </c>
      <c r="AM2195" s="2" t="b">
        <f t="shared" si="732"/>
        <v>0</v>
      </c>
      <c r="AN2195" s="2" t="b">
        <f t="shared" si="733"/>
        <v>0</v>
      </c>
      <c r="AO2195" s="2" t="b">
        <v>0</v>
      </c>
      <c r="AP2195" s="2" t="b">
        <f t="shared" si="734"/>
        <v>0</v>
      </c>
      <c r="AQ2195" s="2" t="b">
        <v>0</v>
      </c>
      <c r="AR2195" s="2">
        <v>4</v>
      </c>
      <c r="AS2195" s="2" t="s">
        <v>5615</v>
      </c>
      <c r="AT2195" s="2">
        <v>11</v>
      </c>
      <c r="AU2195" s="2">
        <v>12</v>
      </c>
      <c r="BM2195" s="7">
        <v>40</v>
      </c>
      <c r="BN2195" s="7">
        <v>54</v>
      </c>
      <c r="BO2195" s="7" t="s">
        <v>5622</v>
      </c>
    </row>
    <row r="2196" spans="1:85" s="2" customFormat="1" ht="30" hidden="1" x14ac:dyDescent="0.25">
      <c r="L2196" s="11" t="s">
        <v>4922</v>
      </c>
      <c r="M2196" s="2" t="s">
        <v>4923</v>
      </c>
      <c r="N2196" s="2">
        <v>5</v>
      </c>
      <c r="O2196" s="2">
        <v>2</v>
      </c>
      <c r="P2196" s="3">
        <v>41456.693055555559</v>
      </c>
      <c r="Q2196" s="2" t="s">
        <v>4843</v>
      </c>
      <c r="R2196" s="2" t="s">
        <v>4779</v>
      </c>
      <c r="S2196" s="2" t="s">
        <v>4924</v>
      </c>
      <c r="T2196" s="2" t="s">
        <v>4781</v>
      </c>
      <c r="U2196" s="2">
        <f t="shared" si="714"/>
        <v>1</v>
      </c>
      <c r="V2196" s="2" t="b">
        <f t="shared" si="715"/>
        <v>1</v>
      </c>
      <c r="W2196" s="17" t="b">
        <f t="shared" si="716"/>
        <v>0</v>
      </c>
      <c r="X2196" s="2" t="b">
        <f t="shared" si="717"/>
        <v>0</v>
      </c>
      <c r="Y2196" s="2" t="b">
        <f t="shared" si="718"/>
        <v>0</v>
      </c>
      <c r="Z2196" s="2" t="b">
        <f t="shared" si="719"/>
        <v>0</v>
      </c>
      <c r="AA2196" s="2" t="b">
        <f t="shared" si="720"/>
        <v>0</v>
      </c>
      <c r="AB2196" s="2" t="b">
        <f t="shared" si="721"/>
        <v>0</v>
      </c>
      <c r="AC2196" s="2" t="b">
        <f t="shared" si="722"/>
        <v>0</v>
      </c>
      <c r="AD2196" s="2" t="b">
        <f t="shared" si="723"/>
        <v>0</v>
      </c>
      <c r="AE2196" s="2" t="b">
        <f t="shared" si="724"/>
        <v>0</v>
      </c>
      <c r="AF2196" s="2" t="b">
        <f t="shared" si="725"/>
        <v>0</v>
      </c>
      <c r="AG2196" s="2" t="b">
        <f t="shared" si="726"/>
        <v>0</v>
      </c>
      <c r="AH2196" s="17" t="b">
        <f t="shared" si="727"/>
        <v>0</v>
      </c>
      <c r="AI2196" s="2" t="b">
        <f t="shared" si="728"/>
        <v>0</v>
      </c>
      <c r="AJ2196" s="2" t="b">
        <f t="shared" si="729"/>
        <v>0</v>
      </c>
      <c r="AK2196" s="2" t="b">
        <f t="shared" si="730"/>
        <v>0</v>
      </c>
      <c r="AL2196" s="2" t="b">
        <f t="shared" si="731"/>
        <v>0</v>
      </c>
      <c r="AM2196" s="2" t="b">
        <f t="shared" si="732"/>
        <v>0</v>
      </c>
      <c r="AN2196" s="2" t="b">
        <f t="shared" si="733"/>
        <v>0</v>
      </c>
      <c r="AO2196" s="2" t="b">
        <v>0</v>
      </c>
      <c r="AP2196" s="2" t="b">
        <f t="shared" si="734"/>
        <v>0</v>
      </c>
      <c r="AQ2196" s="2" t="b">
        <v>0</v>
      </c>
      <c r="AR2196" s="2">
        <v>1</v>
      </c>
      <c r="BM2196" s="7"/>
      <c r="BN2196" s="7"/>
      <c r="BO2196" s="7"/>
    </row>
    <row r="2197" spans="1:85" s="2" customFormat="1" hidden="1" x14ac:dyDescent="0.25">
      <c r="L2197" s="11" t="s">
        <v>3441</v>
      </c>
      <c r="M2197" s="2" t="s">
        <v>3442</v>
      </c>
      <c r="N2197" s="7">
        <v>2010</v>
      </c>
      <c r="O2197" s="7">
        <v>1</v>
      </c>
      <c r="P2197" s="8">
        <v>40909.532638888886</v>
      </c>
      <c r="Q2197" s="7" t="s">
        <v>11</v>
      </c>
      <c r="R2197" s="7" t="s">
        <v>459</v>
      </c>
      <c r="S2197" s="7" t="s">
        <v>3432</v>
      </c>
      <c r="T2197" s="7" t="s">
        <v>484</v>
      </c>
      <c r="U2197" s="2">
        <f t="shared" si="714"/>
        <v>3</v>
      </c>
      <c r="V2197" s="2" t="b">
        <f t="shared" si="715"/>
        <v>1</v>
      </c>
      <c r="W2197" s="17" t="b">
        <f t="shared" si="716"/>
        <v>0</v>
      </c>
      <c r="X2197" s="2" t="b">
        <f t="shared" si="717"/>
        <v>0</v>
      </c>
      <c r="Y2197" s="2" t="b">
        <f t="shared" si="718"/>
        <v>0</v>
      </c>
      <c r="Z2197" s="2" t="b">
        <f t="shared" si="719"/>
        <v>1</v>
      </c>
      <c r="AA2197" s="2" t="b">
        <f t="shared" si="720"/>
        <v>0</v>
      </c>
      <c r="AB2197" s="2" t="b">
        <f t="shared" si="721"/>
        <v>0</v>
      </c>
      <c r="AC2197" s="2" t="b">
        <f t="shared" si="722"/>
        <v>0</v>
      </c>
      <c r="AD2197" s="2" t="b">
        <f t="shared" si="723"/>
        <v>0</v>
      </c>
      <c r="AE2197" s="2" t="b">
        <f t="shared" si="724"/>
        <v>0</v>
      </c>
      <c r="AF2197" s="2" t="b">
        <f t="shared" si="725"/>
        <v>0</v>
      </c>
      <c r="AG2197" s="2" t="b">
        <f t="shared" si="726"/>
        <v>0</v>
      </c>
      <c r="AH2197" s="17" t="b">
        <f t="shared" si="727"/>
        <v>0</v>
      </c>
      <c r="AI2197" s="2" t="b">
        <f t="shared" si="728"/>
        <v>0</v>
      </c>
      <c r="AJ2197" s="2" t="b">
        <f t="shared" si="729"/>
        <v>0</v>
      </c>
      <c r="AK2197" s="2" t="b">
        <f t="shared" si="730"/>
        <v>0</v>
      </c>
      <c r="AL2197" s="2" t="b">
        <f t="shared" si="731"/>
        <v>0</v>
      </c>
      <c r="AM2197" s="2" t="b">
        <f t="shared" si="732"/>
        <v>0</v>
      </c>
      <c r="AN2197" s="2" t="b">
        <f t="shared" si="733"/>
        <v>1</v>
      </c>
      <c r="AO2197" s="2" t="b">
        <v>0</v>
      </c>
      <c r="AP2197" s="2" t="b">
        <f t="shared" si="734"/>
        <v>0</v>
      </c>
      <c r="AQ2197" s="2" t="b">
        <v>0</v>
      </c>
      <c r="AR2197" s="7">
        <v>1</v>
      </c>
      <c r="AS2197" s="7">
        <v>3</v>
      </c>
      <c r="AT2197" s="7">
        <v>6</v>
      </c>
      <c r="AU2197" s="7" t="s">
        <v>5615</v>
      </c>
      <c r="AV2197" s="7">
        <v>48</v>
      </c>
      <c r="AW2197" s="7"/>
      <c r="AX2197" s="7"/>
      <c r="AY2197" s="7"/>
      <c r="AZ2197" s="7"/>
      <c r="BA2197" s="7"/>
      <c r="BB2197" s="7"/>
      <c r="BC2197" s="7"/>
      <c r="BD2197" s="7"/>
      <c r="BE2197" s="7"/>
      <c r="BF2197" s="7"/>
      <c r="BG2197" s="7"/>
      <c r="BH2197" s="7"/>
      <c r="BI2197" s="7"/>
      <c r="BJ2197" s="7"/>
      <c r="BK2197" s="7"/>
      <c r="BL2197" s="7"/>
      <c r="BM2197" s="7"/>
      <c r="BN2197" s="7"/>
      <c r="BO2197" s="7"/>
    </row>
    <row r="2198" spans="1:85" s="2" customFormat="1" ht="30" hidden="1" x14ac:dyDescent="0.25">
      <c r="L2198" s="11" t="s">
        <v>1626</v>
      </c>
      <c r="M2198" s="2" t="s">
        <v>1627</v>
      </c>
      <c r="N2198" s="2">
        <v>2013</v>
      </c>
      <c r="O2198" s="2">
        <v>10</v>
      </c>
      <c r="P2198" s="3">
        <v>41548.51458333333</v>
      </c>
      <c r="Q2198" s="2" t="s">
        <v>11</v>
      </c>
      <c r="R2198" s="2" t="s">
        <v>459</v>
      </c>
      <c r="S2198" s="2" t="s">
        <v>1628</v>
      </c>
      <c r="T2198" s="2" t="s">
        <v>1130</v>
      </c>
      <c r="U2198" s="2">
        <f t="shared" si="714"/>
        <v>2</v>
      </c>
      <c r="V2198" s="2" t="b">
        <f t="shared" si="715"/>
        <v>0</v>
      </c>
      <c r="W2198" s="17" t="b">
        <f t="shared" si="716"/>
        <v>0</v>
      </c>
      <c r="X2198" s="2" t="b">
        <f t="shared" si="717"/>
        <v>1</v>
      </c>
      <c r="Y2198" s="2" t="b">
        <f t="shared" si="718"/>
        <v>0</v>
      </c>
      <c r="Z2198" s="2" t="b">
        <f t="shared" si="719"/>
        <v>0</v>
      </c>
      <c r="AA2198" s="2" t="b">
        <f t="shared" si="720"/>
        <v>0</v>
      </c>
      <c r="AB2198" s="2" t="b">
        <f t="shared" si="721"/>
        <v>0</v>
      </c>
      <c r="AC2198" s="2" t="b">
        <f t="shared" si="722"/>
        <v>0</v>
      </c>
      <c r="AD2198" s="2" t="b">
        <f t="shared" si="723"/>
        <v>1</v>
      </c>
      <c r="AE2198" s="2" t="b">
        <f t="shared" si="724"/>
        <v>0</v>
      </c>
      <c r="AF2198" s="2" t="b">
        <f t="shared" si="725"/>
        <v>0</v>
      </c>
      <c r="AG2198" s="2" t="b">
        <f t="shared" si="726"/>
        <v>0</v>
      </c>
      <c r="AH2198" s="17" t="b">
        <f t="shared" si="727"/>
        <v>0</v>
      </c>
      <c r="AI2198" s="2" t="b">
        <f t="shared" si="728"/>
        <v>0</v>
      </c>
      <c r="AJ2198" s="2" t="b">
        <f t="shared" si="729"/>
        <v>0</v>
      </c>
      <c r="AK2198" s="2" t="b">
        <f t="shared" si="730"/>
        <v>0</v>
      </c>
      <c r="AL2198" s="2" t="b">
        <f t="shared" si="731"/>
        <v>0</v>
      </c>
      <c r="AM2198" s="2" t="b">
        <f t="shared" si="732"/>
        <v>0</v>
      </c>
      <c r="AN2198" s="2" t="b">
        <f t="shared" si="733"/>
        <v>0</v>
      </c>
      <c r="AO2198" s="2" t="b">
        <v>0</v>
      </c>
      <c r="AP2198" s="2" t="b">
        <f t="shared" si="734"/>
        <v>0</v>
      </c>
      <c r="AQ2198" s="2" t="b">
        <v>0</v>
      </c>
      <c r="AR2198" s="2">
        <v>4</v>
      </c>
      <c r="AS2198" s="2">
        <v>11</v>
      </c>
      <c r="BM2198" s="7"/>
      <c r="BN2198" s="7"/>
      <c r="BO2198" s="7"/>
    </row>
    <row r="2199" spans="1:85" s="2" customFormat="1" hidden="1" x14ac:dyDescent="0.25">
      <c r="L2199" s="11" t="s">
        <v>578</v>
      </c>
      <c r="M2199" s="2" t="s">
        <v>579</v>
      </c>
      <c r="N2199" s="2">
        <v>71</v>
      </c>
      <c r="O2199" s="2">
        <v>12</v>
      </c>
      <c r="P2199" s="3">
        <v>41974.644444444442</v>
      </c>
      <c r="Q2199" s="2" t="s">
        <v>11</v>
      </c>
      <c r="R2199" s="2" t="s">
        <v>459</v>
      </c>
      <c r="S2199" s="2" t="s">
        <v>577</v>
      </c>
      <c r="T2199" s="2" t="s">
        <v>484</v>
      </c>
      <c r="U2199" s="2">
        <f t="shared" si="714"/>
        <v>2</v>
      </c>
      <c r="V2199" s="2" t="b">
        <f t="shared" si="715"/>
        <v>1</v>
      </c>
      <c r="W2199" s="17" t="b">
        <f t="shared" si="716"/>
        <v>0</v>
      </c>
      <c r="X2199" s="2" t="b">
        <f t="shared" si="717"/>
        <v>0</v>
      </c>
      <c r="Y2199" s="2" t="b">
        <f t="shared" si="718"/>
        <v>0</v>
      </c>
      <c r="Z2199" s="2" t="b">
        <f t="shared" si="719"/>
        <v>0</v>
      </c>
      <c r="AA2199" s="2" t="b">
        <f t="shared" si="720"/>
        <v>0</v>
      </c>
      <c r="AB2199" s="2" t="b">
        <f t="shared" si="721"/>
        <v>0</v>
      </c>
      <c r="AC2199" s="2" t="b">
        <f t="shared" si="722"/>
        <v>0</v>
      </c>
      <c r="AD2199" s="2" t="b">
        <f t="shared" si="723"/>
        <v>0</v>
      </c>
      <c r="AE2199" s="2" t="b">
        <f t="shared" si="724"/>
        <v>0</v>
      </c>
      <c r="AF2199" s="2" t="b">
        <f t="shared" si="725"/>
        <v>0</v>
      </c>
      <c r="AG2199" s="2" t="b">
        <f t="shared" si="726"/>
        <v>1</v>
      </c>
      <c r="AH2199" s="17" t="b">
        <f t="shared" si="727"/>
        <v>0</v>
      </c>
      <c r="AI2199" s="2" t="b">
        <f t="shared" si="728"/>
        <v>0</v>
      </c>
      <c r="AJ2199" s="2" t="b">
        <f t="shared" si="729"/>
        <v>0</v>
      </c>
      <c r="AK2199" s="2" t="b">
        <f t="shared" si="730"/>
        <v>0</v>
      </c>
      <c r="AL2199" s="2" t="b">
        <f t="shared" si="731"/>
        <v>0</v>
      </c>
      <c r="AM2199" s="2" t="b">
        <f t="shared" si="732"/>
        <v>0</v>
      </c>
      <c r="AN2199" s="2" t="b">
        <f t="shared" si="733"/>
        <v>0</v>
      </c>
      <c r="AO2199" s="2" t="b">
        <v>0</v>
      </c>
      <c r="AP2199" s="2" t="b">
        <f t="shared" si="734"/>
        <v>0</v>
      </c>
      <c r="AQ2199" s="2" t="b">
        <v>0</v>
      </c>
      <c r="AR2199" s="2">
        <v>1</v>
      </c>
      <c r="AS2199" s="2">
        <v>3</v>
      </c>
      <c r="AT2199" s="2" t="s">
        <v>5615</v>
      </c>
      <c r="AU2199" s="2">
        <v>15</v>
      </c>
      <c r="AV2199" s="2">
        <v>26</v>
      </c>
      <c r="BM2199" s="7"/>
      <c r="BN2199" s="7"/>
      <c r="BO2199" s="7"/>
      <c r="BP2199" s="7"/>
      <c r="CF2199" s="7"/>
      <c r="CG2199" s="7"/>
    </row>
    <row r="2200" spans="1:85" s="2" customFormat="1" hidden="1" x14ac:dyDescent="0.25">
      <c r="A2200" s="5"/>
      <c r="L2200" s="11" t="s">
        <v>3598</v>
      </c>
      <c r="M2200" s="2" t="s">
        <v>3599</v>
      </c>
      <c r="N2200" s="2">
        <v>1</v>
      </c>
      <c r="O2200" s="2">
        <v>6</v>
      </c>
      <c r="P2200" s="4">
        <v>40634</v>
      </c>
      <c r="Q2200" s="2" t="s">
        <v>11</v>
      </c>
      <c r="R2200" s="2" t="s">
        <v>459</v>
      </c>
      <c r="S2200" s="2" t="s">
        <v>3600</v>
      </c>
      <c r="T2200" s="2" t="s">
        <v>1130</v>
      </c>
      <c r="U2200" s="2">
        <f t="shared" si="714"/>
        <v>1</v>
      </c>
      <c r="V2200" s="2" t="b">
        <f t="shared" si="715"/>
        <v>1</v>
      </c>
      <c r="W2200" s="17" t="b">
        <f t="shared" si="716"/>
        <v>0</v>
      </c>
      <c r="X2200" s="2" t="b">
        <f t="shared" si="717"/>
        <v>0</v>
      </c>
      <c r="Y2200" s="2" t="b">
        <f t="shared" si="718"/>
        <v>0</v>
      </c>
      <c r="Z2200" s="2" t="b">
        <f t="shared" si="719"/>
        <v>0</v>
      </c>
      <c r="AA2200" s="2" t="b">
        <f t="shared" si="720"/>
        <v>0</v>
      </c>
      <c r="AB2200" s="2" t="b">
        <f t="shared" si="721"/>
        <v>0</v>
      </c>
      <c r="AC2200" s="2" t="b">
        <f t="shared" si="722"/>
        <v>0</v>
      </c>
      <c r="AD2200" s="2" t="b">
        <f t="shared" si="723"/>
        <v>0</v>
      </c>
      <c r="AE2200" s="2" t="b">
        <f t="shared" si="724"/>
        <v>0</v>
      </c>
      <c r="AF2200" s="2" t="b">
        <f t="shared" si="725"/>
        <v>0</v>
      </c>
      <c r="AG2200" s="2" t="b">
        <f t="shared" si="726"/>
        <v>0</v>
      </c>
      <c r="AH2200" s="17" t="b">
        <f t="shared" si="727"/>
        <v>0</v>
      </c>
      <c r="AI2200" s="2" t="b">
        <f t="shared" si="728"/>
        <v>0</v>
      </c>
      <c r="AJ2200" s="2" t="b">
        <f t="shared" si="729"/>
        <v>0</v>
      </c>
      <c r="AK2200" s="2" t="b">
        <f t="shared" si="730"/>
        <v>0</v>
      </c>
      <c r="AL2200" s="2" t="b">
        <f t="shared" si="731"/>
        <v>0</v>
      </c>
      <c r="AM2200" s="2" t="b">
        <f t="shared" si="732"/>
        <v>0</v>
      </c>
      <c r="AN2200" s="2" t="b">
        <f t="shared" si="733"/>
        <v>0</v>
      </c>
      <c r="AO2200" s="2" t="b">
        <v>0</v>
      </c>
      <c r="AP2200" s="2" t="b">
        <f t="shared" si="734"/>
        <v>0</v>
      </c>
      <c r="AQ2200" s="2" t="b">
        <v>0</v>
      </c>
      <c r="AR2200" s="2">
        <v>1</v>
      </c>
      <c r="BM2200" s="7"/>
      <c r="BN2200" s="7"/>
      <c r="BO2200" s="7"/>
    </row>
    <row r="2201" spans="1:85" s="2" customFormat="1" ht="30" hidden="1" x14ac:dyDescent="0.25">
      <c r="L2201" s="11" t="s">
        <v>3737</v>
      </c>
      <c r="M2201" s="2" t="s">
        <v>3738</v>
      </c>
      <c r="N2201" s="2">
        <v>2001</v>
      </c>
      <c r="O2201" s="2">
        <v>1</v>
      </c>
      <c r="P2201" s="4">
        <v>36892</v>
      </c>
      <c r="Q2201" s="2" t="s">
        <v>11</v>
      </c>
      <c r="R2201" s="2" t="s">
        <v>459</v>
      </c>
      <c r="S2201" s="2" t="s">
        <v>3736</v>
      </c>
      <c r="T2201" s="2" t="s">
        <v>484</v>
      </c>
      <c r="U2201" s="2">
        <f t="shared" si="714"/>
        <v>1</v>
      </c>
      <c r="V2201" s="2" t="b">
        <f t="shared" si="715"/>
        <v>1</v>
      </c>
      <c r="W2201" s="17" t="b">
        <f t="shared" si="716"/>
        <v>0</v>
      </c>
      <c r="X2201" s="2" t="b">
        <f t="shared" si="717"/>
        <v>0</v>
      </c>
      <c r="Y2201" s="2" t="b">
        <f t="shared" si="718"/>
        <v>0</v>
      </c>
      <c r="Z2201" s="2" t="b">
        <f t="shared" si="719"/>
        <v>0</v>
      </c>
      <c r="AA2201" s="2" t="b">
        <f t="shared" si="720"/>
        <v>0</v>
      </c>
      <c r="AB2201" s="2" t="b">
        <f t="shared" si="721"/>
        <v>0</v>
      </c>
      <c r="AC2201" s="2" t="b">
        <f t="shared" si="722"/>
        <v>0</v>
      </c>
      <c r="AD2201" s="2" t="b">
        <f t="shared" si="723"/>
        <v>0</v>
      </c>
      <c r="AE2201" s="2" t="b">
        <f t="shared" si="724"/>
        <v>0</v>
      </c>
      <c r="AF2201" s="2" t="b">
        <f t="shared" si="725"/>
        <v>0</v>
      </c>
      <c r="AG2201" s="2" t="b">
        <f t="shared" si="726"/>
        <v>0</v>
      </c>
      <c r="AH2201" s="17" t="b">
        <f t="shared" si="727"/>
        <v>0</v>
      </c>
      <c r="AI2201" s="2" t="b">
        <f t="shared" si="728"/>
        <v>0</v>
      </c>
      <c r="AJ2201" s="2" t="b">
        <f t="shared" si="729"/>
        <v>0</v>
      </c>
      <c r="AK2201" s="2" t="b">
        <f t="shared" si="730"/>
        <v>0</v>
      </c>
      <c r="AL2201" s="2" t="b">
        <f t="shared" si="731"/>
        <v>0</v>
      </c>
      <c r="AM2201" s="2" t="b">
        <f t="shared" si="732"/>
        <v>0</v>
      </c>
      <c r="AN2201" s="2" t="b">
        <f t="shared" si="733"/>
        <v>0</v>
      </c>
      <c r="AO2201" s="2" t="b">
        <v>0</v>
      </c>
      <c r="AP2201" s="2" t="b">
        <f t="shared" si="734"/>
        <v>0</v>
      </c>
      <c r="AQ2201" s="2" t="b">
        <v>0</v>
      </c>
      <c r="AR2201" s="2">
        <v>1</v>
      </c>
      <c r="BM2201" s="7"/>
      <c r="BN2201" s="7"/>
      <c r="BO2201" s="7"/>
      <c r="BQ2201" s="7"/>
      <c r="BR2201" s="7"/>
      <c r="BS2201" s="7"/>
      <c r="BT2201" s="7"/>
      <c r="BU2201" s="7"/>
      <c r="BV2201" s="7"/>
      <c r="BW2201" s="7"/>
      <c r="BX2201" s="7"/>
      <c r="BY2201" s="7"/>
      <c r="BZ2201" s="7"/>
      <c r="CA2201" s="7"/>
      <c r="CB2201" s="7"/>
      <c r="CC2201" s="7"/>
      <c r="CD2201" s="7"/>
      <c r="CE2201" s="7"/>
    </row>
    <row r="2202" spans="1:85" s="2" customFormat="1" ht="30" hidden="1" x14ac:dyDescent="0.25">
      <c r="L2202" s="11" t="s">
        <v>5258</v>
      </c>
      <c r="M2202" s="2" t="s">
        <v>5259</v>
      </c>
      <c r="N2202" s="2">
        <v>40</v>
      </c>
      <c r="O2202" s="2">
        <v>52</v>
      </c>
      <c r="P2202" s="3">
        <v>41629.506944444445</v>
      </c>
      <c r="Q2202" s="2" t="s">
        <v>11</v>
      </c>
      <c r="R2202" s="2" t="s">
        <v>5159</v>
      </c>
      <c r="S2202" s="2" t="s">
        <v>5257</v>
      </c>
      <c r="T2202" s="2" t="s">
        <v>3321</v>
      </c>
      <c r="U2202" s="2">
        <f t="shared" si="714"/>
        <v>1</v>
      </c>
      <c r="V2202" s="2" t="b">
        <f t="shared" si="715"/>
        <v>0</v>
      </c>
      <c r="W2202" s="17" t="b">
        <f t="shared" si="716"/>
        <v>0</v>
      </c>
      <c r="X2202" s="2" t="b">
        <f t="shared" si="717"/>
        <v>0</v>
      </c>
      <c r="Y2202" s="2" t="b">
        <f t="shared" si="718"/>
        <v>0</v>
      </c>
      <c r="Z2202" s="2" t="b">
        <f t="shared" si="719"/>
        <v>0</v>
      </c>
      <c r="AA2202" s="2" t="b">
        <f t="shared" si="720"/>
        <v>0</v>
      </c>
      <c r="AB2202" s="2" t="b">
        <f t="shared" si="721"/>
        <v>0</v>
      </c>
      <c r="AC2202" s="2" t="b">
        <f t="shared" si="722"/>
        <v>0</v>
      </c>
      <c r="AD2202" s="2" t="b">
        <f t="shared" si="723"/>
        <v>0</v>
      </c>
      <c r="AE2202" s="2" t="b">
        <f t="shared" si="724"/>
        <v>0</v>
      </c>
      <c r="AF2202" s="2" t="b">
        <f t="shared" si="725"/>
        <v>0</v>
      </c>
      <c r="AG2202" s="2" t="b">
        <f t="shared" si="726"/>
        <v>0</v>
      </c>
      <c r="AH2202" s="17" t="b">
        <f t="shared" si="727"/>
        <v>0</v>
      </c>
      <c r="AI2202" s="2" t="b">
        <f t="shared" si="728"/>
        <v>0</v>
      </c>
      <c r="AJ2202" s="2" t="b">
        <f t="shared" si="729"/>
        <v>0</v>
      </c>
      <c r="AK2202" s="2" t="b">
        <f t="shared" si="730"/>
        <v>0</v>
      </c>
      <c r="AL2202" s="2" t="b">
        <f t="shared" si="731"/>
        <v>0</v>
      </c>
      <c r="AM2202" s="2" t="b">
        <f t="shared" si="732"/>
        <v>0</v>
      </c>
      <c r="AN2202" s="2" t="b">
        <f t="shared" si="733"/>
        <v>0</v>
      </c>
      <c r="AO2202" s="2" t="b">
        <v>0</v>
      </c>
      <c r="AP2202" s="2" t="b">
        <f t="shared" si="734"/>
        <v>1</v>
      </c>
      <c r="AQ2202" s="2" t="b">
        <v>0</v>
      </c>
      <c r="AR2202" s="2" t="s">
        <v>5615</v>
      </c>
      <c r="AS2202" s="2">
        <v>52</v>
      </c>
    </row>
    <row r="2203" spans="1:85" s="2" customFormat="1" ht="42.75" hidden="1" x14ac:dyDescent="0.25">
      <c r="L2203" s="15">
        <v>90656594</v>
      </c>
      <c r="M2203" s="12" t="s">
        <v>5603</v>
      </c>
      <c r="Q2203" s="13" t="s">
        <v>5439</v>
      </c>
      <c r="R2203" s="2" t="s">
        <v>5440</v>
      </c>
      <c r="T2203" s="13" t="s">
        <v>5447</v>
      </c>
      <c r="U2203" s="2">
        <f t="shared" si="714"/>
        <v>2</v>
      </c>
      <c r="V2203" s="2" t="b">
        <f t="shared" si="715"/>
        <v>1</v>
      </c>
      <c r="W2203" s="17" t="b">
        <f t="shared" si="716"/>
        <v>0</v>
      </c>
      <c r="X2203" s="2" t="b">
        <f t="shared" si="717"/>
        <v>0</v>
      </c>
      <c r="Y2203" s="2" t="b">
        <f t="shared" si="718"/>
        <v>0</v>
      </c>
      <c r="Z2203" s="2" t="b">
        <f t="shared" si="719"/>
        <v>0</v>
      </c>
      <c r="AA2203" s="2" t="b">
        <f t="shared" si="720"/>
        <v>0</v>
      </c>
      <c r="AB2203" s="2" t="b">
        <f t="shared" si="721"/>
        <v>1</v>
      </c>
      <c r="AC2203" s="2" t="b">
        <f t="shared" si="722"/>
        <v>0</v>
      </c>
      <c r="AD2203" s="2" t="b">
        <f t="shared" si="723"/>
        <v>0</v>
      </c>
      <c r="AE2203" s="2" t="b">
        <f t="shared" si="724"/>
        <v>0</v>
      </c>
      <c r="AF2203" s="2" t="b">
        <f t="shared" si="725"/>
        <v>0</v>
      </c>
      <c r="AG2203" s="2" t="b">
        <f t="shared" si="726"/>
        <v>0</v>
      </c>
      <c r="AH2203" s="17" t="b">
        <f t="shared" si="727"/>
        <v>0</v>
      </c>
      <c r="AI2203" s="2" t="b">
        <f t="shared" si="728"/>
        <v>0</v>
      </c>
      <c r="AJ2203" s="2" t="b">
        <f t="shared" si="729"/>
        <v>0</v>
      </c>
      <c r="AK2203" s="2" t="b">
        <f t="shared" si="730"/>
        <v>0</v>
      </c>
      <c r="AL2203" s="2" t="b">
        <f t="shared" si="731"/>
        <v>0</v>
      </c>
      <c r="AM2203" s="2" t="b">
        <f t="shared" si="732"/>
        <v>0</v>
      </c>
      <c r="AN2203" s="2" t="b">
        <f t="shared" si="733"/>
        <v>0</v>
      </c>
      <c r="AO2203" s="2" t="b">
        <v>0</v>
      </c>
      <c r="AP2203" s="2" t="b">
        <f t="shared" si="734"/>
        <v>0</v>
      </c>
      <c r="AQ2203" s="41" t="b">
        <v>0</v>
      </c>
      <c r="AR2203" s="13">
        <v>1</v>
      </c>
      <c r="AS2203" s="2">
        <v>3</v>
      </c>
      <c r="AT2203" s="2">
        <v>8</v>
      </c>
      <c r="AU2203" s="2">
        <v>12</v>
      </c>
    </row>
    <row r="2204" spans="1:85" s="2" customFormat="1" ht="28.5" hidden="1" x14ac:dyDescent="0.25">
      <c r="L2204" s="15">
        <v>71939920</v>
      </c>
      <c r="M2204" s="12" t="s">
        <v>5604</v>
      </c>
      <c r="Q2204" s="13" t="s">
        <v>5439</v>
      </c>
      <c r="R2204" s="2" t="s">
        <v>5440</v>
      </c>
      <c r="T2204" s="13" t="s">
        <v>5449</v>
      </c>
      <c r="U2204" s="2">
        <f t="shared" si="714"/>
        <v>2</v>
      </c>
      <c r="V2204" s="2" t="b">
        <f t="shared" si="715"/>
        <v>1</v>
      </c>
      <c r="W2204" s="17" t="b">
        <f t="shared" si="716"/>
        <v>0</v>
      </c>
      <c r="X2204" s="2" t="b">
        <f t="shared" si="717"/>
        <v>0</v>
      </c>
      <c r="Y2204" s="2" t="b">
        <f t="shared" si="718"/>
        <v>0</v>
      </c>
      <c r="Z2204" s="2" t="b">
        <f t="shared" si="719"/>
        <v>0</v>
      </c>
      <c r="AA2204" s="2" t="b">
        <f t="shared" si="720"/>
        <v>0</v>
      </c>
      <c r="AB2204" s="2" t="b">
        <f t="shared" si="721"/>
        <v>0</v>
      </c>
      <c r="AC2204" s="2" t="b">
        <f t="shared" si="722"/>
        <v>0</v>
      </c>
      <c r="AD2204" s="2" t="b">
        <f t="shared" si="723"/>
        <v>0</v>
      </c>
      <c r="AE2204" s="2" t="b">
        <f t="shared" si="724"/>
        <v>1</v>
      </c>
      <c r="AF2204" s="2" t="b">
        <f t="shared" si="725"/>
        <v>0</v>
      </c>
      <c r="AG2204" s="2" t="b">
        <f t="shared" si="726"/>
        <v>0</v>
      </c>
      <c r="AH2204" s="17" t="b">
        <f t="shared" si="727"/>
        <v>0</v>
      </c>
      <c r="AI2204" s="2" t="b">
        <f t="shared" si="728"/>
        <v>0</v>
      </c>
      <c r="AJ2204" s="2" t="b">
        <f t="shared" si="729"/>
        <v>0</v>
      </c>
      <c r="AK2204" s="2" t="b">
        <f t="shared" si="730"/>
        <v>0</v>
      </c>
      <c r="AL2204" s="2" t="b">
        <f t="shared" si="731"/>
        <v>0</v>
      </c>
      <c r="AM2204" s="2" t="b">
        <f t="shared" si="732"/>
        <v>0</v>
      </c>
      <c r="AN2204" s="2" t="b">
        <f t="shared" si="733"/>
        <v>0</v>
      </c>
      <c r="AO2204" s="2" t="b">
        <v>0</v>
      </c>
      <c r="AP2204" s="2" t="b">
        <f t="shared" si="734"/>
        <v>0</v>
      </c>
      <c r="AQ2204" s="41" t="b">
        <v>0</v>
      </c>
      <c r="AR2204" s="13">
        <v>1</v>
      </c>
      <c r="AS2204" s="2">
        <v>12</v>
      </c>
      <c r="AT2204" s="2">
        <v>13</v>
      </c>
      <c r="AU2204" s="2">
        <v>0</v>
      </c>
    </row>
    <row r="2205" spans="1:85" s="2" customFormat="1" hidden="1" x14ac:dyDescent="0.25">
      <c r="L2205" s="21">
        <v>2010344684</v>
      </c>
      <c r="M2205" s="12" t="s">
        <v>5605</v>
      </c>
      <c r="Q2205" s="13" t="s">
        <v>5439</v>
      </c>
      <c r="R2205" s="2" t="s">
        <v>5440</v>
      </c>
      <c r="T2205" s="13" t="s">
        <v>5441</v>
      </c>
      <c r="U2205" s="2">
        <f t="shared" si="714"/>
        <v>1</v>
      </c>
      <c r="V2205" s="2" t="b">
        <f t="shared" si="715"/>
        <v>1</v>
      </c>
      <c r="W2205" s="17" t="b">
        <f t="shared" si="716"/>
        <v>0</v>
      </c>
      <c r="X2205" s="2" t="b">
        <f t="shared" si="717"/>
        <v>0</v>
      </c>
      <c r="Y2205" s="2" t="b">
        <f t="shared" si="718"/>
        <v>0</v>
      </c>
      <c r="Z2205" s="2" t="b">
        <f t="shared" si="719"/>
        <v>0</v>
      </c>
      <c r="AA2205" s="2" t="b">
        <f t="shared" si="720"/>
        <v>0</v>
      </c>
      <c r="AB2205" s="2" t="b">
        <f t="shared" si="721"/>
        <v>0</v>
      </c>
      <c r="AC2205" s="2" t="b">
        <f t="shared" si="722"/>
        <v>0</v>
      </c>
      <c r="AD2205" s="2" t="b">
        <f t="shared" si="723"/>
        <v>0</v>
      </c>
      <c r="AE2205" s="2" t="b">
        <f t="shared" si="724"/>
        <v>0</v>
      </c>
      <c r="AF2205" s="2" t="b">
        <f t="shared" si="725"/>
        <v>0</v>
      </c>
      <c r="AG2205" s="2" t="b">
        <f t="shared" si="726"/>
        <v>0</v>
      </c>
      <c r="AH2205" s="17" t="b">
        <f t="shared" si="727"/>
        <v>0</v>
      </c>
      <c r="AI2205" s="2" t="b">
        <f t="shared" si="728"/>
        <v>0</v>
      </c>
      <c r="AJ2205" s="2" t="b">
        <f t="shared" si="729"/>
        <v>0</v>
      </c>
      <c r="AK2205" s="2" t="b">
        <f t="shared" si="730"/>
        <v>0</v>
      </c>
      <c r="AL2205" s="2" t="b">
        <f t="shared" si="731"/>
        <v>0</v>
      </c>
      <c r="AM2205" s="2" t="b">
        <f t="shared" si="732"/>
        <v>0</v>
      </c>
      <c r="AN2205" s="2" t="b">
        <f t="shared" si="733"/>
        <v>0</v>
      </c>
      <c r="AO2205" s="2" t="b">
        <v>0</v>
      </c>
      <c r="AP2205" s="2" t="b">
        <f t="shared" si="734"/>
        <v>0</v>
      </c>
      <c r="AQ2205" s="41" t="b">
        <v>0</v>
      </c>
      <c r="AR2205" s="13">
        <v>1</v>
      </c>
      <c r="AS2205" s="2">
        <v>12</v>
      </c>
      <c r="AT2205" s="2">
        <v>0</v>
      </c>
    </row>
    <row r="2206" spans="1:85" s="2" customFormat="1" ht="30" hidden="1" x14ac:dyDescent="0.25">
      <c r="L2206" s="11" t="s">
        <v>3159</v>
      </c>
      <c r="M2206" s="2" t="s">
        <v>3160</v>
      </c>
      <c r="N2206" s="2">
        <v>2013</v>
      </c>
      <c r="O2206" s="2">
        <v>1</v>
      </c>
      <c r="P2206" s="3">
        <v>41275.470138888886</v>
      </c>
      <c r="Q2206" s="2" t="s">
        <v>11</v>
      </c>
      <c r="R2206" s="2" t="s">
        <v>459</v>
      </c>
      <c r="S2206" s="2" t="s">
        <v>3156</v>
      </c>
      <c r="T2206" s="2" t="s">
        <v>1130</v>
      </c>
      <c r="U2206" s="2">
        <f t="shared" si="714"/>
        <v>3</v>
      </c>
      <c r="V2206" s="2" t="b">
        <f t="shared" si="715"/>
        <v>1</v>
      </c>
      <c r="W2206" s="17" t="b">
        <f t="shared" si="716"/>
        <v>1</v>
      </c>
      <c r="X2206" s="2" t="b">
        <f t="shared" si="717"/>
        <v>1</v>
      </c>
      <c r="Y2206" s="2" t="b">
        <f t="shared" si="718"/>
        <v>0</v>
      </c>
      <c r="Z2206" s="2" t="b">
        <f t="shared" si="719"/>
        <v>0</v>
      </c>
      <c r="AA2206" s="2" t="b">
        <f t="shared" si="720"/>
        <v>0</v>
      </c>
      <c r="AB2206" s="2" t="b">
        <f t="shared" si="721"/>
        <v>0</v>
      </c>
      <c r="AC2206" s="2" t="b">
        <f t="shared" si="722"/>
        <v>0</v>
      </c>
      <c r="AD2206" s="2" t="b">
        <f t="shared" si="723"/>
        <v>0</v>
      </c>
      <c r="AE2206" s="2" t="b">
        <f t="shared" si="724"/>
        <v>0</v>
      </c>
      <c r="AF2206" s="2" t="b">
        <f t="shared" si="725"/>
        <v>0</v>
      </c>
      <c r="AG2206" s="2" t="b">
        <f t="shared" si="726"/>
        <v>0</v>
      </c>
      <c r="AH2206" s="17" t="b">
        <f t="shared" si="727"/>
        <v>0</v>
      </c>
      <c r="AI2206" s="2" t="b">
        <f t="shared" si="728"/>
        <v>0</v>
      </c>
      <c r="AJ2206" s="2" t="b">
        <f t="shared" si="729"/>
        <v>0</v>
      </c>
      <c r="AK2206" s="2" t="b">
        <f t="shared" si="730"/>
        <v>0</v>
      </c>
      <c r="AL2206" s="2" t="b">
        <f t="shared" si="731"/>
        <v>0</v>
      </c>
      <c r="AM2206" s="2" t="b">
        <f t="shared" si="732"/>
        <v>0</v>
      </c>
      <c r="AN2206" s="2" t="b">
        <f t="shared" si="733"/>
        <v>0</v>
      </c>
      <c r="AO2206" s="2" t="b">
        <v>0</v>
      </c>
      <c r="AP2206" s="2" t="b">
        <f t="shared" si="734"/>
        <v>0</v>
      </c>
      <c r="AQ2206" s="2" t="b">
        <v>0</v>
      </c>
      <c r="AR2206" s="2">
        <v>1</v>
      </c>
      <c r="AS2206" s="2">
        <v>2</v>
      </c>
      <c r="AT2206" s="2">
        <v>4</v>
      </c>
      <c r="AU2206" s="2">
        <v>18</v>
      </c>
      <c r="BM2206" s="7"/>
      <c r="BN2206" s="7"/>
      <c r="BO2206" s="7"/>
    </row>
    <row r="2207" spans="1:85" s="2" customFormat="1" hidden="1" x14ac:dyDescent="0.25">
      <c r="L2207" s="11" t="s">
        <v>4151</v>
      </c>
      <c r="M2207" s="2" t="s">
        <v>4152</v>
      </c>
      <c r="N2207" s="2">
        <v>12</v>
      </c>
      <c r="O2207" s="2">
        <v>1</v>
      </c>
      <c r="Q2207" s="2" t="s">
        <v>11</v>
      </c>
      <c r="R2207" s="2" t="s">
        <v>459</v>
      </c>
      <c r="S2207" s="2" t="s">
        <v>4150</v>
      </c>
      <c r="T2207" s="2" t="s">
        <v>1138</v>
      </c>
      <c r="U2207" s="2">
        <f t="shared" si="714"/>
        <v>2</v>
      </c>
      <c r="V2207" s="2" t="b">
        <f t="shared" si="715"/>
        <v>0</v>
      </c>
      <c r="W2207" s="17" t="b">
        <f t="shared" si="716"/>
        <v>0</v>
      </c>
      <c r="X2207" s="2" t="b">
        <f t="shared" si="717"/>
        <v>1</v>
      </c>
      <c r="Y2207" s="2" t="b">
        <f t="shared" si="718"/>
        <v>0</v>
      </c>
      <c r="Z2207" s="2" t="b">
        <f t="shared" si="719"/>
        <v>0</v>
      </c>
      <c r="AA2207" s="2" t="b">
        <f t="shared" si="720"/>
        <v>0</v>
      </c>
      <c r="AB2207" s="2" t="b">
        <f t="shared" si="721"/>
        <v>0</v>
      </c>
      <c r="AC2207" s="2" t="b">
        <f t="shared" si="722"/>
        <v>0</v>
      </c>
      <c r="AD2207" s="2" t="b">
        <f t="shared" si="723"/>
        <v>1</v>
      </c>
      <c r="AE2207" s="2" t="b">
        <f t="shared" si="724"/>
        <v>0</v>
      </c>
      <c r="AF2207" s="2" t="b">
        <f t="shared" si="725"/>
        <v>0</v>
      </c>
      <c r="AG2207" s="2" t="b">
        <f t="shared" si="726"/>
        <v>0</v>
      </c>
      <c r="AH2207" s="17" t="b">
        <f t="shared" si="727"/>
        <v>0</v>
      </c>
      <c r="AI2207" s="2" t="b">
        <f t="shared" si="728"/>
        <v>0</v>
      </c>
      <c r="AJ2207" s="2" t="b">
        <f t="shared" si="729"/>
        <v>0</v>
      </c>
      <c r="AK2207" s="2" t="b">
        <f t="shared" si="730"/>
        <v>0</v>
      </c>
      <c r="AL2207" s="2" t="b">
        <f t="shared" si="731"/>
        <v>0</v>
      </c>
      <c r="AM2207" s="2" t="b">
        <f t="shared" si="732"/>
        <v>0</v>
      </c>
      <c r="AN2207" s="2" t="b">
        <f t="shared" si="733"/>
        <v>0</v>
      </c>
      <c r="AO2207" s="2" t="b">
        <v>0</v>
      </c>
      <c r="AP2207" s="2" t="b">
        <f t="shared" si="734"/>
        <v>0</v>
      </c>
      <c r="AQ2207" s="2" t="b">
        <v>0</v>
      </c>
      <c r="AR2207" s="2">
        <v>4</v>
      </c>
      <c r="AS2207" s="2">
        <v>11</v>
      </c>
      <c r="AT2207" s="2" t="s">
        <v>5620</v>
      </c>
      <c r="BM2207" s="7"/>
      <c r="BN2207" s="7"/>
      <c r="BO2207" s="7"/>
      <c r="BQ2207" s="7"/>
      <c r="BR2207" s="7"/>
      <c r="BS2207" s="7"/>
      <c r="BT2207" s="7"/>
      <c r="BU2207" s="7"/>
      <c r="BV2207" s="7"/>
      <c r="BW2207" s="7"/>
      <c r="BX2207" s="7"/>
      <c r="BY2207" s="7"/>
      <c r="BZ2207" s="7"/>
      <c r="CA2207" s="7"/>
      <c r="CB2207" s="7"/>
      <c r="CC2207" s="7"/>
      <c r="CD2207" s="7"/>
      <c r="CE2207" s="7"/>
    </row>
    <row r="2208" spans="1:85" s="2" customFormat="1" ht="30" hidden="1" x14ac:dyDescent="0.25">
      <c r="L2208" s="11">
        <v>99110795</v>
      </c>
      <c r="M2208" s="2" t="s">
        <v>4711</v>
      </c>
      <c r="N2208" s="2">
        <v>2011</v>
      </c>
      <c r="O2208" s="2">
        <v>1</v>
      </c>
      <c r="P2208" s="3">
        <v>40634.368055555555</v>
      </c>
      <c r="Q2208" s="2" t="s">
        <v>11</v>
      </c>
      <c r="R2208" s="2" t="s">
        <v>459</v>
      </c>
      <c r="S2208" s="2" t="s">
        <v>4710</v>
      </c>
      <c r="T2208" s="2" t="s">
        <v>540</v>
      </c>
      <c r="U2208" s="2">
        <f t="shared" si="714"/>
        <v>5</v>
      </c>
      <c r="V2208" s="2" t="b">
        <f t="shared" si="715"/>
        <v>1</v>
      </c>
      <c r="W2208" s="17" t="b">
        <f t="shared" si="716"/>
        <v>1</v>
      </c>
      <c r="X2208" s="2" t="b">
        <f t="shared" si="717"/>
        <v>1</v>
      </c>
      <c r="Y2208" s="2" t="b">
        <f t="shared" si="718"/>
        <v>0</v>
      </c>
      <c r="Z2208" s="2" t="b">
        <f t="shared" si="719"/>
        <v>0</v>
      </c>
      <c r="AA2208" s="2" t="b">
        <f t="shared" si="720"/>
        <v>0</v>
      </c>
      <c r="AB2208" s="2" t="b">
        <f t="shared" si="721"/>
        <v>0</v>
      </c>
      <c r="AC2208" s="2" t="b">
        <f t="shared" si="722"/>
        <v>0</v>
      </c>
      <c r="AD2208" s="2" t="b">
        <f t="shared" si="723"/>
        <v>1</v>
      </c>
      <c r="AE2208" s="2" t="b">
        <f t="shared" si="724"/>
        <v>0</v>
      </c>
      <c r="AF2208" s="2" t="b">
        <f t="shared" si="725"/>
        <v>0</v>
      </c>
      <c r="AG2208" s="2" t="b">
        <f t="shared" si="726"/>
        <v>0</v>
      </c>
      <c r="AH2208" s="17" t="b">
        <f t="shared" si="727"/>
        <v>0</v>
      </c>
      <c r="AI2208" s="2" t="b">
        <f t="shared" si="728"/>
        <v>0</v>
      </c>
      <c r="AJ2208" s="2" t="b">
        <f t="shared" si="729"/>
        <v>0</v>
      </c>
      <c r="AK2208" s="2" t="b">
        <f t="shared" si="730"/>
        <v>0</v>
      </c>
      <c r="AL2208" s="2" t="b">
        <f t="shared" si="731"/>
        <v>0</v>
      </c>
      <c r="AM2208" s="2" t="b">
        <f t="shared" si="732"/>
        <v>0</v>
      </c>
      <c r="AN2208" s="2" t="b">
        <f t="shared" si="733"/>
        <v>0</v>
      </c>
      <c r="AO2208" s="2" t="b">
        <v>0</v>
      </c>
      <c r="AP2208" s="2" t="b">
        <f t="shared" si="734"/>
        <v>1</v>
      </c>
      <c r="AQ2208" s="2" t="b">
        <v>0</v>
      </c>
      <c r="AR2208" s="2">
        <v>1</v>
      </c>
      <c r="AS2208" s="2">
        <v>2</v>
      </c>
      <c r="AT2208" s="2">
        <v>4</v>
      </c>
      <c r="AU2208" s="2" t="s">
        <v>5615</v>
      </c>
      <c r="AV2208" s="2">
        <v>11</v>
      </c>
      <c r="AW2208" s="2">
        <v>12</v>
      </c>
      <c r="AX2208" s="2">
        <v>52</v>
      </c>
      <c r="BM2208" s="7"/>
      <c r="BN2208" s="7"/>
      <c r="BO2208" s="7"/>
    </row>
    <row r="2209" spans="1:84" s="2" customFormat="1" ht="30" hidden="1" x14ac:dyDescent="0.25">
      <c r="L2209" s="11" t="s">
        <v>2619</v>
      </c>
      <c r="M2209" s="2" t="s">
        <v>2620</v>
      </c>
      <c r="N2209" s="2">
        <v>2008</v>
      </c>
      <c r="O2209" s="2">
        <v>2</v>
      </c>
      <c r="P2209" s="3">
        <v>39448.402777777781</v>
      </c>
      <c r="Q2209" s="2" t="s">
        <v>11</v>
      </c>
      <c r="R2209" s="2" t="s">
        <v>459</v>
      </c>
      <c r="S2209" s="2" t="s">
        <v>2618</v>
      </c>
      <c r="T2209" s="2" t="s">
        <v>818</v>
      </c>
      <c r="U2209" s="2">
        <f t="shared" si="714"/>
        <v>3</v>
      </c>
      <c r="V2209" s="2" t="b">
        <f t="shared" si="715"/>
        <v>1</v>
      </c>
      <c r="W2209" s="17" t="b">
        <f t="shared" si="716"/>
        <v>0</v>
      </c>
      <c r="X2209" s="2" t="b">
        <f t="shared" si="717"/>
        <v>1</v>
      </c>
      <c r="Y2209" s="2" t="b">
        <f t="shared" si="718"/>
        <v>0</v>
      </c>
      <c r="Z2209" s="2" t="b">
        <f t="shared" si="719"/>
        <v>0</v>
      </c>
      <c r="AA2209" s="2" t="b">
        <f t="shared" si="720"/>
        <v>0</v>
      </c>
      <c r="AB2209" s="2" t="b">
        <f t="shared" si="721"/>
        <v>0</v>
      </c>
      <c r="AC2209" s="2" t="b">
        <f t="shared" si="722"/>
        <v>0</v>
      </c>
      <c r="AD2209" s="2" t="b">
        <f t="shared" si="723"/>
        <v>0</v>
      </c>
      <c r="AE2209" s="2" t="b">
        <f t="shared" si="724"/>
        <v>0</v>
      </c>
      <c r="AF2209" s="2" t="b">
        <f t="shared" si="725"/>
        <v>0</v>
      </c>
      <c r="AG2209" s="2" t="b">
        <f t="shared" si="726"/>
        <v>0</v>
      </c>
      <c r="AH2209" s="17" t="b">
        <f t="shared" si="727"/>
        <v>1</v>
      </c>
      <c r="AI2209" s="2" t="b">
        <f t="shared" si="728"/>
        <v>0</v>
      </c>
      <c r="AJ2209" s="2" t="b">
        <f t="shared" si="729"/>
        <v>0</v>
      </c>
      <c r="AK2209" s="2" t="b">
        <f t="shared" si="730"/>
        <v>0</v>
      </c>
      <c r="AL2209" s="2" t="b">
        <f t="shared" si="731"/>
        <v>0</v>
      </c>
      <c r="AM2209" s="2" t="b">
        <f t="shared" si="732"/>
        <v>0</v>
      </c>
      <c r="AN2209" s="2" t="b">
        <f t="shared" si="733"/>
        <v>0</v>
      </c>
      <c r="AO2209" s="2" t="b">
        <v>0</v>
      </c>
      <c r="AP2209" s="2" t="b">
        <f t="shared" si="734"/>
        <v>0</v>
      </c>
      <c r="AQ2209" s="2" t="b">
        <v>0</v>
      </c>
      <c r="AR2209" s="2">
        <v>1</v>
      </c>
      <c r="AS2209" s="2">
        <v>4</v>
      </c>
      <c r="AT2209" s="2" t="s">
        <v>5615</v>
      </c>
      <c r="AU2209" s="2">
        <v>12</v>
      </c>
      <c r="AV2209" s="2">
        <v>16</v>
      </c>
      <c r="BM2209" s="7"/>
      <c r="BN2209" s="7"/>
      <c r="BO2209" s="7"/>
      <c r="BP2209" s="7"/>
    </row>
    <row r="2210" spans="1:84" s="2" customFormat="1" ht="30" hidden="1" x14ac:dyDescent="0.25">
      <c r="L2210" s="11" t="s">
        <v>3031</v>
      </c>
      <c r="M2210" s="2" t="s">
        <v>3032</v>
      </c>
      <c r="N2210" s="2">
        <v>2012</v>
      </c>
      <c r="O2210" s="2">
        <v>1</v>
      </c>
      <c r="P2210" s="3">
        <v>40909.379166666666</v>
      </c>
      <c r="Q2210" s="2" t="s">
        <v>11</v>
      </c>
      <c r="R2210" s="2" t="s">
        <v>459</v>
      </c>
      <c r="S2210" s="2" t="s">
        <v>3033</v>
      </c>
      <c r="T2210" s="2" t="s">
        <v>3034</v>
      </c>
      <c r="U2210" s="2">
        <f t="shared" si="714"/>
        <v>3</v>
      </c>
      <c r="V2210" s="2" t="b">
        <f t="shared" si="715"/>
        <v>1</v>
      </c>
      <c r="W2210" s="17" t="b">
        <f t="shared" si="716"/>
        <v>1</v>
      </c>
      <c r="X2210" s="2" t="b">
        <f t="shared" si="717"/>
        <v>1</v>
      </c>
      <c r="Y2210" s="2" t="b">
        <f t="shared" si="718"/>
        <v>0</v>
      </c>
      <c r="Z2210" s="2" t="b">
        <f t="shared" si="719"/>
        <v>0</v>
      </c>
      <c r="AA2210" s="2" t="b">
        <f t="shared" si="720"/>
        <v>0</v>
      </c>
      <c r="AB2210" s="2" t="b">
        <f t="shared" si="721"/>
        <v>0</v>
      </c>
      <c r="AC2210" s="2" t="b">
        <f t="shared" si="722"/>
        <v>0</v>
      </c>
      <c r="AD2210" s="2" t="b">
        <f t="shared" si="723"/>
        <v>0</v>
      </c>
      <c r="AE2210" s="2" t="b">
        <f t="shared" si="724"/>
        <v>0</v>
      </c>
      <c r="AF2210" s="2" t="b">
        <f t="shared" si="725"/>
        <v>0</v>
      </c>
      <c r="AG2210" s="2" t="b">
        <f t="shared" si="726"/>
        <v>0</v>
      </c>
      <c r="AH2210" s="17" t="b">
        <f t="shared" si="727"/>
        <v>0</v>
      </c>
      <c r="AI2210" s="2" t="b">
        <f t="shared" si="728"/>
        <v>0</v>
      </c>
      <c r="AJ2210" s="2" t="b">
        <f t="shared" si="729"/>
        <v>0</v>
      </c>
      <c r="AK2210" s="2" t="b">
        <f t="shared" si="730"/>
        <v>0</v>
      </c>
      <c r="AL2210" s="2" t="b">
        <f t="shared" si="731"/>
        <v>0</v>
      </c>
      <c r="AM2210" s="2" t="b">
        <f t="shared" si="732"/>
        <v>0</v>
      </c>
      <c r="AN2210" s="2" t="b">
        <f t="shared" si="733"/>
        <v>0</v>
      </c>
      <c r="AO2210" s="2" t="b">
        <v>0</v>
      </c>
      <c r="AP2210" s="2" t="b">
        <f t="shared" si="734"/>
        <v>0</v>
      </c>
      <c r="AQ2210" s="2" t="b">
        <v>0</v>
      </c>
      <c r="AR2210" s="2">
        <v>1</v>
      </c>
      <c r="AS2210" s="2">
        <v>2</v>
      </c>
      <c r="AT2210" s="2">
        <v>4</v>
      </c>
      <c r="AU2210" s="2" t="s">
        <v>5615</v>
      </c>
      <c r="AV2210" s="2">
        <v>12</v>
      </c>
      <c r="BM2210" s="7"/>
      <c r="BN2210" s="7"/>
      <c r="BO2210" s="7"/>
    </row>
    <row r="2211" spans="1:84" s="2" customFormat="1" ht="30" hidden="1" x14ac:dyDescent="0.25">
      <c r="L2211" s="11" t="s">
        <v>3134</v>
      </c>
      <c r="M2211" s="2" t="s">
        <v>3135</v>
      </c>
      <c r="N2211" s="2">
        <v>9</v>
      </c>
      <c r="O2211" s="2">
        <v>1</v>
      </c>
      <c r="P2211" s="3">
        <v>41275.374305555553</v>
      </c>
      <c r="Q2211" s="2" t="s">
        <v>11</v>
      </c>
      <c r="R2211" s="2" t="s">
        <v>459</v>
      </c>
      <c r="S2211" s="2" t="s">
        <v>3133</v>
      </c>
      <c r="T2211" s="2" t="s">
        <v>1111</v>
      </c>
      <c r="U2211" s="2">
        <f t="shared" si="714"/>
        <v>1</v>
      </c>
      <c r="V2211" s="2" t="b">
        <f t="shared" si="715"/>
        <v>1</v>
      </c>
      <c r="W2211" s="17" t="b">
        <f t="shared" si="716"/>
        <v>0</v>
      </c>
      <c r="X2211" s="2" t="b">
        <f t="shared" si="717"/>
        <v>0</v>
      </c>
      <c r="Y2211" s="2" t="b">
        <f t="shared" si="718"/>
        <v>0</v>
      </c>
      <c r="Z2211" s="2" t="b">
        <f t="shared" si="719"/>
        <v>0</v>
      </c>
      <c r="AA2211" s="2" t="b">
        <f t="shared" si="720"/>
        <v>0</v>
      </c>
      <c r="AB2211" s="2" t="b">
        <f t="shared" si="721"/>
        <v>0</v>
      </c>
      <c r="AC2211" s="2" t="b">
        <f t="shared" si="722"/>
        <v>0</v>
      </c>
      <c r="AD2211" s="2" t="b">
        <f t="shared" si="723"/>
        <v>0</v>
      </c>
      <c r="AE2211" s="2" t="b">
        <f t="shared" si="724"/>
        <v>0</v>
      </c>
      <c r="AF2211" s="2" t="b">
        <f t="shared" si="725"/>
        <v>0</v>
      </c>
      <c r="AG2211" s="2" t="b">
        <f t="shared" si="726"/>
        <v>0</v>
      </c>
      <c r="AH2211" s="17" t="b">
        <f t="shared" si="727"/>
        <v>0</v>
      </c>
      <c r="AI2211" s="2" t="b">
        <f t="shared" si="728"/>
        <v>0</v>
      </c>
      <c r="AJ2211" s="2" t="b">
        <f t="shared" si="729"/>
        <v>0</v>
      </c>
      <c r="AK2211" s="2" t="b">
        <f t="shared" si="730"/>
        <v>0</v>
      </c>
      <c r="AL2211" s="2" t="b">
        <f t="shared" si="731"/>
        <v>0</v>
      </c>
      <c r="AM2211" s="2" t="b">
        <f t="shared" si="732"/>
        <v>0</v>
      </c>
      <c r="AN2211" s="2" t="b">
        <f t="shared" si="733"/>
        <v>0</v>
      </c>
      <c r="AO2211" s="2" t="b">
        <v>0</v>
      </c>
      <c r="AP2211" s="2" t="b">
        <f t="shared" si="734"/>
        <v>0</v>
      </c>
      <c r="AQ2211" s="2" t="b">
        <v>0</v>
      </c>
      <c r="AR2211" s="2">
        <v>1</v>
      </c>
      <c r="BM2211" s="7"/>
      <c r="BN2211" s="7"/>
      <c r="BO2211" s="7"/>
    </row>
    <row r="2212" spans="1:84" s="2" customFormat="1" hidden="1" x14ac:dyDescent="0.25">
      <c r="L2212" s="11" t="s">
        <v>3151</v>
      </c>
      <c r="M2212" s="2" t="s">
        <v>3152</v>
      </c>
      <c r="N2212" s="2">
        <v>2008</v>
      </c>
      <c r="O2212" s="2">
        <v>1</v>
      </c>
      <c r="P2212" s="3">
        <v>39539.615277777775</v>
      </c>
      <c r="Q2212" s="2" t="s">
        <v>11</v>
      </c>
      <c r="R2212" s="2" t="s">
        <v>459</v>
      </c>
      <c r="S2212" s="2" t="s">
        <v>3153</v>
      </c>
      <c r="T2212" s="2" t="s">
        <v>1561</v>
      </c>
      <c r="U2212" s="2">
        <f t="shared" si="714"/>
        <v>2</v>
      </c>
      <c r="V2212" s="2" t="b">
        <f t="shared" si="715"/>
        <v>1</v>
      </c>
      <c r="W2212" s="17" t="b">
        <f t="shared" si="716"/>
        <v>0</v>
      </c>
      <c r="X2212" s="2" t="b">
        <f t="shared" si="717"/>
        <v>1</v>
      </c>
      <c r="Y2212" s="2" t="b">
        <f t="shared" si="718"/>
        <v>0</v>
      </c>
      <c r="Z2212" s="2" t="b">
        <f t="shared" si="719"/>
        <v>0</v>
      </c>
      <c r="AA2212" s="2" t="b">
        <f t="shared" si="720"/>
        <v>0</v>
      </c>
      <c r="AB2212" s="2" t="b">
        <f t="shared" si="721"/>
        <v>0</v>
      </c>
      <c r="AC2212" s="2" t="b">
        <f t="shared" si="722"/>
        <v>0</v>
      </c>
      <c r="AD2212" s="2" t="b">
        <f t="shared" si="723"/>
        <v>0</v>
      </c>
      <c r="AE2212" s="2" t="b">
        <f t="shared" si="724"/>
        <v>0</v>
      </c>
      <c r="AF2212" s="2" t="b">
        <f t="shared" si="725"/>
        <v>0</v>
      </c>
      <c r="AG2212" s="2" t="b">
        <f t="shared" si="726"/>
        <v>0</v>
      </c>
      <c r="AH2212" s="17" t="b">
        <f t="shared" si="727"/>
        <v>0</v>
      </c>
      <c r="AI2212" s="2" t="b">
        <f t="shared" si="728"/>
        <v>0</v>
      </c>
      <c r="AJ2212" s="2" t="b">
        <f t="shared" si="729"/>
        <v>0</v>
      </c>
      <c r="AK2212" s="2" t="b">
        <f t="shared" si="730"/>
        <v>0</v>
      </c>
      <c r="AL2212" s="2" t="b">
        <f t="shared" si="731"/>
        <v>0</v>
      </c>
      <c r="AM2212" s="2" t="b">
        <f t="shared" si="732"/>
        <v>0</v>
      </c>
      <c r="AN2212" s="2" t="b">
        <f t="shared" si="733"/>
        <v>0</v>
      </c>
      <c r="AO2212" s="2" t="b">
        <v>0</v>
      </c>
      <c r="AP2212" s="2" t="b">
        <f t="shared" si="734"/>
        <v>0</v>
      </c>
      <c r="AQ2212" s="2" t="b">
        <v>0</v>
      </c>
      <c r="AR2212" s="2">
        <v>1</v>
      </c>
      <c r="AS2212" s="2">
        <v>4</v>
      </c>
      <c r="AT2212" s="2" t="s">
        <v>5615</v>
      </c>
      <c r="AU2212" s="2">
        <v>12</v>
      </c>
      <c r="AV2212" s="2">
        <v>18</v>
      </c>
      <c r="BM2212" s="7"/>
      <c r="BN2212" s="7"/>
      <c r="BO2212" s="7"/>
    </row>
    <row r="2213" spans="1:84" s="2" customFormat="1" ht="30" hidden="1" x14ac:dyDescent="0.25">
      <c r="A2213" s="42" t="s">
        <v>5656</v>
      </c>
      <c r="B2213" s="42"/>
      <c r="C2213" s="42" t="s">
        <v>6486</v>
      </c>
      <c r="D2213" s="42"/>
      <c r="E2213" s="42"/>
      <c r="F2213" s="42"/>
      <c r="G2213" s="42"/>
      <c r="H2213" s="42"/>
      <c r="I2213" s="42"/>
      <c r="J2213" s="42">
        <v>767105625</v>
      </c>
      <c r="K2213" s="42" t="s">
        <v>6485</v>
      </c>
      <c r="L2213" s="5" t="s">
        <v>3211</v>
      </c>
      <c r="M2213" s="5" t="s">
        <v>3212</v>
      </c>
      <c r="N2213" s="49">
        <v>2011</v>
      </c>
      <c r="O2213" s="49">
        <v>1</v>
      </c>
      <c r="P2213" s="50">
        <v>40544.401388888888</v>
      </c>
      <c r="Q2213" s="49" t="s">
        <v>11</v>
      </c>
      <c r="R2213" s="49" t="s">
        <v>459</v>
      </c>
      <c r="S2213" s="49" t="s">
        <v>3178</v>
      </c>
      <c r="T2213" s="49" t="s">
        <v>484</v>
      </c>
      <c r="U2213" s="5">
        <f t="shared" si="714"/>
        <v>12</v>
      </c>
      <c r="V2213" s="5" t="b">
        <f t="shared" si="715"/>
        <v>1</v>
      </c>
      <c r="W2213" s="51" t="b">
        <f t="shared" si="716"/>
        <v>0</v>
      </c>
      <c r="X2213" s="5" t="b">
        <f t="shared" si="717"/>
        <v>1</v>
      </c>
      <c r="Y2213" s="5" t="b">
        <f t="shared" si="718"/>
        <v>0</v>
      </c>
      <c r="Z2213" s="5" t="b">
        <f t="shared" si="719"/>
        <v>1</v>
      </c>
      <c r="AA2213" s="5" t="b">
        <f t="shared" si="720"/>
        <v>1</v>
      </c>
      <c r="AB2213" s="5" t="b">
        <f t="shared" si="721"/>
        <v>1</v>
      </c>
      <c r="AC2213" s="5" t="b">
        <f t="shared" si="722"/>
        <v>1</v>
      </c>
      <c r="AD2213" s="5" t="b">
        <f t="shared" si="723"/>
        <v>1</v>
      </c>
      <c r="AE2213" s="5" t="b">
        <f t="shared" si="724"/>
        <v>1</v>
      </c>
      <c r="AF2213" s="5" t="b">
        <f t="shared" si="725"/>
        <v>1</v>
      </c>
      <c r="AG2213" s="5" t="b">
        <f t="shared" si="726"/>
        <v>0</v>
      </c>
      <c r="AH2213" s="51" t="b">
        <f t="shared" si="727"/>
        <v>1</v>
      </c>
      <c r="AI2213" s="5" t="b">
        <f t="shared" si="728"/>
        <v>0</v>
      </c>
      <c r="AJ2213" s="5" t="b">
        <f t="shared" si="729"/>
        <v>0</v>
      </c>
      <c r="AK2213" s="5" t="b">
        <f t="shared" si="730"/>
        <v>1</v>
      </c>
      <c r="AL2213" s="5" t="b">
        <f t="shared" si="731"/>
        <v>0</v>
      </c>
      <c r="AM2213" s="5" t="b">
        <f t="shared" si="732"/>
        <v>0</v>
      </c>
      <c r="AN2213" s="5" t="b">
        <f t="shared" si="733"/>
        <v>0</v>
      </c>
      <c r="AO2213" s="5" t="b">
        <v>0</v>
      </c>
      <c r="AP2213" s="5" t="b">
        <f t="shared" si="734"/>
        <v>1</v>
      </c>
      <c r="AQ2213" s="5" t="b">
        <v>0</v>
      </c>
      <c r="AR2213" s="7">
        <v>1</v>
      </c>
      <c r="AS2213" s="7">
        <v>3</v>
      </c>
      <c r="AT2213" s="7">
        <v>4</v>
      </c>
      <c r="AU2213" s="7">
        <v>6</v>
      </c>
      <c r="AV2213" s="7">
        <v>7</v>
      </c>
      <c r="AW2213" s="7">
        <v>8</v>
      </c>
      <c r="AX2213" s="7">
        <v>9</v>
      </c>
      <c r="AY2213" s="7">
        <v>10</v>
      </c>
      <c r="AZ2213" s="7">
        <v>11</v>
      </c>
      <c r="BA2213" s="7">
        <v>12</v>
      </c>
      <c r="BB2213" s="7">
        <v>13</v>
      </c>
      <c r="BC2213" s="7">
        <v>14</v>
      </c>
      <c r="BD2213" s="7">
        <v>16</v>
      </c>
      <c r="BE2213" s="7">
        <v>22</v>
      </c>
      <c r="BF2213" s="7">
        <v>52</v>
      </c>
      <c r="BG2213" s="7"/>
      <c r="BH2213" s="7"/>
      <c r="BI2213" s="7"/>
      <c r="BJ2213" s="7"/>
      <c r="BK2213" s="7"/>
      <c r="BL2213" s="7"/>
      <c r="BM2213" s="7"/>
      <c r="BN2213" s="7"/>
      <c r="BO2213" s="7"/>
      <c r="BP2213" s="7"/>
    </row>
    <row r="2214" spans="1:84" s="2" customFormat="1" ht="30" hidden="1" x14ac:dyDescent="0.25">
      <c r="L2214" s="11" t="s">
        <v>3136</v>
      </c>
      <c r="M2214" s="2" t="s">
        <v>3137</v>
      </c>
      <c r="N2214" s="2">
        <v>2006</v>
      </c>
      <c r="O2214" s="2">
        <v>1</v>
      </c>
      <c r="P2214" s="3">
        <v>38718.40625</v>
      </c>
      <c r="Q2214" s="2" t="s">
        <v>11</v>
      </c>
      <c r="R2214" s="2" t="s">
        <v>459</v>
      </c>
      <c r="S2214" s="2" t="s">
        <v>3138</v>
      </c>
      <c r="T2214" s="2" t="s">
        <v>3139</v>
      </c>
      <c r="U2214" s="2">
        <f t="shared" si="714"/>
        <v>1</v>
      </c>
      <c r="V2214" s="2" t="b">
        <f t="shared" si="715"/>
        <v>1</v>
      </c>
      <c r="W2214" s="17" t="b">
        <f t="shared" si="716"/>
        <v>0</v>
      </c>
      <c r="X2214" s="2" t="b">
        <f t="shared" si="717"/>
        <v>0</v>
      </c>
      <c r="Y2214" s="2" t="b">
        <f t="shared" si="718"/>
        <v>0</v>
      </c>
      <c r="Z2214" s="2" t="b">
        <f t="shared" si="719"/>
        <v>0</v>
      </c>
      <c r="AA2214" s="2" t="b">
        <f t="shared" si="720"/>
        <v>0</v>
      </c>
      <c r="AB2214" s="2" t="b">
        <f t="shared" si="721"/>
        <v>0</v>
      </c>
      <c r="AC2214" s="2" t="b">
        <f t="shared" si="722"/>
        <v>0</v>
      </c>
      <c r="AD2214" s="2" t="b">
        <f t="shared" si="723"/>
        <v>0</v>
      </c>
      <c r="AE2214" s="2" t="b">
        <f t="shared" si="724"/>
        <v>0</v>
      </c>
      <c r="AF2214" s="2" t="b">
        <f t="shared" si="725"/>
        <v>0</v>
      </c>
      <c r="AG2214" s="2" t="b">
        <f t="shared" si="726"/>
        <v>0</v>
      </c>
      <c r="AH2214" s="17" t="b">
        <f t="shared" si="727"/>
        <v>0</v>
      </c>
      <c r="AI2214" s="2" t="b">
        <f t="shared" si="728"/>
        <v>0</v>
      </c>
      <c r="AJ2214" s="2" t="b">
        <f t="shared" si="729"/>
        <v>0</v>
      </c>
      <c r="AK2214" s="2" t="b">
        <f t="shared" si="730"/>
        <v>0</v>
      </c>
      <c r="AL2214" s="2" t="b">
        <f t="shared" si="731"/>
        <v>0</v>
      </c>
      <c r="AM2214" s="2" t="b">
        <f t="shared" si="732"/>
        <v>0</v>
      </c>
      <c r="AN2214" s="2" t="b">
        <f t="shared" si="733"/>
        <v>0</v>
      </c>
      <c r="AO2214" s="2" t="b">
        <v>0</v>
      </c>
      <c r="AP2214" s="2" t="b">
        <f t="shared" si="734"/>
        <v>0</v>
      </c>
      <c r="AQ2214" s="2" t="b">
        <v>0</v>
      </c>
      <c r="AR2214" s="2">
        <v>1</v>
      </c>
      <c r="BM2214" s="7"/>
      <c r="BN2214" s="7"/>
      <c r="BO2214" s="7"/>
    </row>
    <row r="2215" spans="1:84" s="2" customFormat="1" hidden="1" x14ac:dyDescent="0.25">
      <c r="L2215" s="11" t="s">
        <v>4317</v>
      </c>
      <c r="M2215" s="2" t="s">
        <v>4318</v>
      </c>
      <c r="N2215" s="7">
        <v>2007</v>
      </c>
      <c r="O2215" s="7">
        <v>1</v>
      </c>
      <c r="P2215" s="8">
        <v>39083.679166666669</v>
      </c>
      <c r="Q2215" s="7" t="s">
        <v>11</v>
      </c>
      <c r="R2215" s="7" t="s">
        <v>459</v>
      </c>
      <c r="S2215" s="7" t="s">
        <v>4312</v>
      </c>
      <c r="T2215" s="7" t="s">
        <v>782</v>
      </c>
      <c r="U2215" s="2">
        <f t="shared" si="714"/>
        <v>1</v>
      </c>
      <c r="V2215" s="2" t="b">
        <f t="shared" si="715"/>
        <v>1</v>
      </c>
      <c r="W2215" s="17" t="b">
        <f t="shared" si="716"/>
        <v>0</v>
      </c>
      <c r="X2215" s="2" t="b">
        <f t="shared" si="717"/>
        <v>0</v>
      </c>
      <c r="Y2215" s="2" t="b">
        <f t="shared" si="718"/>
        <v>0</v>
      </c>
      <c r="Z2215" s="2" t="b">
        <f t="shared" si="719"/>
        <v>0</v>
      </c>
      <c r="AA2215" s="2" t="b">
        <f t="shared" si="720"/>
        <v>0</v>
      </c>
      <c r="AB2215" s="2" t="b">
        <f t="shared" si="721"/>
        <v>0</v>
      </c>
      <c r="AC2215" s="2" t="b">
        <f t="shared" si="722"/>
        <v>0</v>
      </c>
      <c r="AD2215" s="2" t="b">
        <f t="shared" si="723"/>
        <v>0</v>
      </c>
      <c r="AE2215" s="2" t="b">
        <f t="shared" si="724"/>
        <v>0</v>
      </c>
      <c r="AF2215" s="2" t="b">
        <f t="shared" si="725"/>
        <v>0</v>
      </c>
      <c r="AG2215" s="2" t="b">
        <f t="shared" si="726"/>
        <v>0</v>
      </c>
      <c r="AH2215" s="17" t="b">
        <f t="shared" si="727"/>
        <v>0</v>
      </c>
      <c r="AI2215" s="2" t="b">
        <f t="shared" si="728"/>
        <v>0</v>
      </c>
      <c r="AJ2215" s="2" t="b">
        <f t="shared" si="729"/>
        <v>0</v>
      </c>
      <c r="AK2215" s="2" t="b">
        <f t="shared" si="730"/>
        <v>0</v>
      </c>
      <c r="AL2215" s="2" t="b">
        <f t="shared" si="731"/>
        <v>0</v>
      </c>
      <c r="AM2215" s="2" t="b">
        <f t="shared" si="732"/>
        <v>0</v>
      </c>
      <c r="AN2215" s="2" t="b">
        <f t="shared" si="733"/>
        <v>0</v>
      </c>
      <c r="AO2215" s="2" t="b">
        <v>0</v>
      </c>
      <c r="AP2215" s="2" t="b">
        <f t="shared" si="734"/>
        <v>0</v>
      </c>
      <c r="AQ2215" s="2" t="b">
        <v>0</v>
      </c>
      <c r="AR2215" s="7">
        <v>1</v>
      </c>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row>
    <row r="2216" spans="1:84" s="84" customFormat="1" ht="75" x14ac:dyDescent="0.25">
      <c r="A2216" s="75" t="s">
        <v>5655</v>
      </c>
      <c r="B2216" s="75" t="s">
        <v>5705</v>
      </c>
      <c r="C2216" s="75" t="s">
        <v>6351</v>
      </c>
      <c r="D2216" s="90" t="s">
        <v>5693</v>
      </c>
      <c r="E2216" s="90" t="s">
        <v>6352</v>
      </c>
      <c r="F2216" s="90" t="s">
        <v>5693</v>
      </c>
      <c r="G2216" s="91" t="s">
        <v>6353</v>
      </c>
      <c r="H2216" s="90" t="s">
        <v>5705</v>
      </c>
      <c r="I2216" s="90" t="s">
        <v>6354</v>
      </c>
      <c r="J2216" s="90" t="s">
        <v>5734</v>
      </c>
      <c r="K2216" s="75" t="s">
        <v>6355</v>
      </c>
      <c r="L2216" s="90" t="s">
        <v>3096</v>
      </c>
      <c r="M2216" s="90" t="s">
        <v>3097</v>
      </c>
      <c r="N2216" s="90">
        <v>195</v>
      </c>
      <c r="O2216" s="90">
        <v>1</v>
      </c>
      <c r="P2216" s="92">
        <v>38718.494444444441</v>
      </c>
      <c r="Q2216" s="90" t="s">
        <v>11</v>
      </c>
      <c r="R2216" s="90" t="s">
        <v>459</v>
      </c>
      <c r="S2216" s="90" t="s">
        <v>3098</v>
      </c>
      <c r="T2216" s="90" t="s">
        <v>484</v>
      </c>
      <c r="U2216" s="90">
        <f t="shared" si="714"/>
        <v>5</v>
      </c>
      <c r="V2216" s="90" t="b">
        <f t="shared" si="715"/>
        <v>0</v>
      </c>
      <c r="W2216" s="90" t="b">
        <f t="shared" si="716"/>
        <v>0</v>
      </c>
      <c r="X2216" s="90" t="b">
        <f t="shared" si="717"/>
        <v>1</v>
      </c>
      <c r="Y2216" s="90" t="b">
        <f t="shared" si="718"/>
        <v>1</v>
      </c>
      <c r="Z2216" s="90" t="b">
        <f t="shared" si="719"/>
        <v>0</v>
      </c>
      <c r="AA2216" s="90" t="b">
        <f t="shared" si="720"/>
        <v>0</v>
      </c>
      <c r="AB2216" s="90" t="b">
        <f t="shared" si="721"/>
        <v>1</v>
      </c>
      <c r="AC2216" s="90" t="b">
        <f t="shared" si="722"/>
        <v>1</v>
      </c>
      <c r="AD2216" s="90" t="b">
        <f t="shared" si="723"/>
        <v>1</v>
      </c>
      <c r="AE2216" s="90" t="b">
        <f t="shared" si="724"/>
        <v>0</v>
      </c>
      <c r="AF2216" s="90" t="b">
        <f t="shared" si="725"/>
        <v>0</v>
      </c>
      <c r="AG2216" s="90" t="b">
        <f t="shared" si="726"/>
        <v>0</v>
      </c>
      <c r="AH2216" s="90" t="b">
        <f t="shared" si="727"/>
        <v>0</v>
      </c>
      <c r="AI2216" s="90" t="b">
        <f t="shared" si="728"/>
        <v>0</v>
      </c>
      <c r="AJ2216" s="90" t="b">
        <f t="shared" si="729"/>
        <v>0</v>
      </c>
      <c r="AK2216" s="90" t="b">
        <f t="shared" si="730"/>
        <v>0</v>
      </c>
      <c r="AL2216" s="90" t="b">
        <f t="shared" si="731"/>
        <v>0</v>
      </c>
      <c r="AM2216" s="90" t="b">
        <f t="shared" si="732"/>
        <v>0</v>
      </c>
      <c r="AN2216" s="90" t="b">
        <f t="shared" si="733"/>
        <v>0</v>
      </c>
      <c r="AO2216" s="90" t="b">
        <v>0</v>
      </c>
      <c r="AP2216" s="90" t="b">
        <f t="shared" si="734"/>
        <v>0</v>
      </c>
      <c r="AQ2216" s="90" t="b">
        <v>0</v>
      </c>
      <c r="AR2216" s="2">
        <v>4</v>
      </c>
      <c r="AS2216" s="2">
        <v>5</v>
      </c>
      <c r="AT2216" s="2" t="s">
        <v>5616</v>
      </c>
      <c r="AU2216" s="2">
        <v>8</v>
      </c>
      <c r="AV2216" s="2" t="s">
        <v>5615</v>
      </c>
      <c r="AW2216" s="2">
        <v>10</v>
      </c>
      <c r="AX2216" s="2">
        <v>11</v>
      </c>
      <c r="AY2216" s="2">
        <v>12</v>
      </c>
      <c r="AZ2216" s="2">
        <v>61</v>
      </c>
      <c r="BA2216" s="2" t="s">
        <v>5617</v>
      </c>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row>
    <row r="2217" spans="1:84" s="2" customFormat="1" ht="45" hidden="1" x14ac:dyDescent="0.25">
      <c r="L2217" s="11" t="s">
        <v>3143</v>
      </c>
      <c r="M2217" s="2" t="s">
        <v>3144</v>
      </c>
      <c r="N2217" s="2">
        <v>2011</v>
      </c>
      <c r="O2217" s="2">
        <v>1</v>
      </c>
      <c r="P2217" s="3">
        <v>40544.470138888886</v>
      </c>
      <c r="Q2217" s="2" t="s">
        <v>11</v>
      </c>
      <c r="R2217" s="2" t="s">
        <v>459</v>
      </c>
      <c r="S2217" s="2" t="s">
        <v>3142</v>
      </c>
      <c r="T2217" s="2" t="s">
        <v>1180</v>
      </c>
      <c r="U2217" s="2">
        <f t="shared" si="714"/>
        <v>4</v>
      </c>
      <c r="V2217" s="2" t="b">
        <f t="shared" si="715"/>
        <v>1</v>
      </c>
      <c r="W2217" s="17" t="b">
        <f t="shared" si="716"/>
        <v>0</v>
      </c>
      <c r="X2217" s="2" t="b">
        <f t="shared" si="717"/>
        <v>1</v>
      </c>
      <c r="Y2217" s="2" t="b">
        <f t="shared" si="718"/>
        <v>0</v>
      </c>
      <c r="Z2217" s="2" t="b">
        <f t="shared" si="719"/>
        <v>0</v>
      </c>
      <c r="AA2217" s="2" t="b">
        <f t="shared" si="720"/>
        <v>0</v>
      </c>
      <c r="AB2217" s="2" t="b">
        <f t="shared" si="721"/>
        <v>0</v>
      </c>
      <c r="AC2217" s="2" t="b">
        <f t="shared" si="722"/>
        <v>0</v>
      </c>
      <c r="AD2217" s="2" t="b">
        <f t="shared" si="723"/>
        <v>1</v>
      </c>
      <c r="AE2217" s="2" t="b">
        <f t="shared" si="724"/>
        <v>0</v>
      </c>
      <c r="AF2217" s="2" t="b">
        <f t="shared" si="725"/>
        <v>0</v>
      </c>
      <c r="AG2217" s="2" t="b">
        <f t="shared" si="726"/>
        <v>0</v>
      </c>
      <c r="AH2217" s="17" t="b">
        <f t="shared" si="727"/>
        <v>0</v>
      </c>
      <c r="AI2217" s="2" t="b">
        <f t="shared" si="728"/>
        <v>0</v>
      </c>
      <c r="AJ2217" s="2" t="b">
        <f t="shared" si="729"/>
        <v>0</v>
      </c>
      <c r="AK2217" s="2" t="b">
        <f t="shared" si="730"/>
        <v>0</v>
      </c>
      <c r="AL2217" s="2" t="b">
        <f t="shared" si="731"/>
        <v>0</v>
      </c>
      <c r="AM2217" s="2" t="b">
        <f t="shared" si="732"/>
        <v>0</v>
      </c>
      <c r="AN2217" s="2" t="b">
        <f t="shared" si="733"/>
        <v>0</v>
      </c>
      <c r="AO2217" s="2" t="b">
        <v>0</v>
      </c>
      <c r="AP2217" s="2" t="b">
        <f t="shared" si="734"/>
        <v>1</v>
      </c>
      <c r="AQ2217" s="2" t="b">
        <v>0</v>
      </c>
      <c r="AR2217" s="2">
        <v>1</v>
      </c>
      <c r="AS2217" s="2">
        <v>4</v>
      </c>
      <c r="AT2217" s="2">
        <v>11</v>
      </c>
      <c r="AU2217" s="2">
        <v>52</v>
      </c>
      <c r="BM2217" s="7"/>
      <c r="BN2217" s="7"/>
      <c r="BO2217" s="7"/>
      <c r="BP2217" s="7"/>
    </row>
    <row r="2218" spans="1:84" s="2" customFormat="1" ht="30" hidden="1" x14ac:dyDescent="0.25">
      <c r="A2218" s="7"/>
      <c r="L2218" s="11" t="s">
        <v>120</v>
      </c>
      <c r="M2218" s="2" t="s">
        <v>121</v>
      </c>
      <c r="N2218" s="2">
        <v>2009</v>
      </c>
      <c r="O2218" s="2">
        <v>1</v>
      </c>
      <c r="P2218" s="4">
        <v>39814</v>
      </c>
      <c r="Q2218" s="2" t="s">
        <v>11</v>
      </c>
      <c r="R2218" s="2" t="s">
        <v>9</v>
      </c>
      <c r="S2218" s="2" t="s">
        <v>97</v>
      </c>
      <c r="T2218" s="2" t="s">
        <v>13</v>
      </c>
      <c r="U2218" s="2">
        <f t="shared" si="714"/>
        <v>3</v>
      </c>
      <c r="V2218" s="2" t="b">
        <f t="shared" si="715"/>
        <v>1</v>
      </c>
      <c r="W2218" s="17" t="b">
        <f t="shared" si="716"/>
        <v>0</v>
      </c>
      <c r="X2218" s="2" t="b">
        <f t="shared" si="717"/>
        <v>0</v>
      </c>
      <c r="Y2218" s="2" t="b">
        <f t="shared" si="718"/>
        <v>0</v>
      </c>
      <c r="Z2218" s="2" t="b">
        <f t="shared" si="719"/>
        <v>0</v>
      </c>
      <c r="AA2218" s="2" t="b">
        <f t="shared" si="720"/>
        <v>0</v>
      </c>
      <c r="AB2218" s="2" t="b">
        <f t="shared" si="721"/>
        <v>0</v>
      </c>
      <c r="AC2218" s="2" t="b">
        <f t="shared" si="722"/>
        <v>0</v>
      </c>
      <c r="AD2218" s="2" t="b">
        <f t="shared" si="723"/>
        <v>0</v>
      </c>
      <c r="AE2218" s="2" t="b">
        <f t="shared" si="724"/>
        <v>0</v>
      </c>
      <c r="AF2218" s="2" t="b">
        <f t="shared" si="725"/>
        <v>0</v>
      </c>
      <c r="AG2218" s="2" t="b">
        <f t="shared" si="726"/>
        <v>0</v>
      </c>
      <c r="AH2218" s="17" t="b">
        <f t="shared" si="727"/>
        <v>0</v>
      </c>
      <c r="AI2218" s="2" t="b">
        <f t="shared" si="728"/>
        <v>1</v>
      </c>
      <c r="AJ2218" s="2" t="b">
        <f t="shared" si="729"/>
        <v>0</v>
      </c>
      <c r="AK2218" s="2" t="b">
        <f t="shared" si="730"/>
        <v>0</v>
      </c>
      <c r="AL2218" s="2" t="b">
        <f t="shared" si="731"/>
        <v>0</v>
      </c>
      <c r="AM2218" s="2" t="b">
        <f t="shared" si="732"/>
        <v>0</v>
      </c>
      <c r="AN2218" s="2" t="b">
        <f t="shared" si="733"/>
        <v>1</v>
      </c>
      <c r="AO2218" s="2" t="b">
        <v>0</v>
      </c>
      <c r="AP2218" s="2" t="b">
        <f t="shared" si="734"/>
        <v>0</v>
      </c>
      <c r="AQ2218" s="2" t="b">
        <v>0</v>
      </c>
      <c r="AR2218" s="2">
        <v>1</v>
      </c>
      <c r="AS2218" s="2" t="s">
        <v>5615</v>
      </c>
      <c r="AT2218" s="2">
        <v>20</v>
      </c>
      <c r="AU2218" s="2">
        <v>48</v>
      </c>
      <c r="BM2218" s="7"/>
      <c r="BN2218" s="7"/>
      <c r="BO2218" s="7"/>
      <c r="BQ2218" s="7"/>
      <c r="BR2218" s="7"/>
      <c r="BS2218" s="7"/>
      <c r="BT2218" s="7"/>
      <c r="BU2218" s="7"/>
      <c r="BV2218" s="7"/>
      <c r="BW2218" s="7"/>
      <c r="BX2218" s="7"/>
      <c r="BY2218" s="7"/>
      <c r="BZ2218" s="7"/>
      <c r="CA2218" s="7"/>
      <c r="CB2218" s="7"/>
      <c r="CC2218" s="7"/>
      <c r="CD2218" s="7"/>
      <c r="CE2218" s="7"/>
    </row>
    <row r="2219" spans="1:84" s="2" customFormat="1" ht="28.5" hidden="1" x14ac:dyDescent="0.25">
      <c r="L2219" s="15">
        <v>2006332981</v>
      </c>
      <c r="M2219" s="12" t="s">
        <v>5612</v>
      </c>
      <c r="Q2219" s="13" t="s">
        <v>5439</v>
      </c>
      <c r="R2219" s="2" t="s">
        <v>5440</v>
      </c>
      <c r="T2219" s="13" t="s">
        <v>5447</v>
      </c>
      <c r="U2219" s="2">
        <f t="shared" si="714"/>
        <v>1</v>
      </c>
      <c r="V2219" s="2" t="b">
        <f t="shared" si="715"/>
        <v>1</v>
      </c>
      <c r="W2219" s="17" t="b">
        <f t="shared" si="716"/>
        <v>0</v>
      </c>
      <c r="X2219" s="2" t="b">
        <f t="shared" si="717"/>
        <v>0</v>
      </c>
      <c r="Y2219" s="2" t="b">
        <f t="shared" si="718"/>
        <v>0</v>
      </c>
      <c r="Z2219" s="2" t="b">
        <f t="shared" si="719"/>
        <v>0</v>
      </c>
      <c r="AA2219" s="2" t="b">
        <f t="shared" si="720"/>
        <v>0</v>
      </c>
      <c r="AB2219" s="2" t="b">
        <f t="shared" si="721"/>
        <v>0</v>
      </c>
      <c r="AC2219" s="2" t="b">
        <f t="shared" si="722"/>
        <v>0</v>
      </c>
      <c r="AD2219" s="2" t="b">
        <f t="shared" si="723"/>
        <v>0</v>
      </c>
      <c r="AE2219" s="2" t="b">
        <f t="shared" si="724"/>
        <v>0</v>
      </c>
      <c r="AF2219" s="2" t="b">
        <f t="shared" si="725"/>
        <v>0</v>
      </c>
      <c r="AG2219" s="2" t="b">
        <f t="shared" si="726"/>
        <v>0</v>
      </c>
      <c r="AH2219" s="17" t="b">
        <f t="shared" si="727"/>
        <v>0</v>
      </c>
      <c r="AI2219" s="2" t="b">
        <f t="shared" si="728"/>
        <v>0</v>
      </c>
      <c r="AJ2219" s="2" t="b">
        <f t="shared" si="729"/>
        <v>0</v>
      </c>
      <c r="AK2219" s="2" t="b">
        <f t="shared" si="730"/>
        <v>0</v>
      </c>
      <c r="AL2219" s="2" t="b">
        <f t="shared" si="731"/>
        <v>0</v>
      </c>
      <c r="AM2219" s="2" t="b">
        <f t="shared" si="732"/>
        <v>0</v>
      </c>
      <c r="AN2219" s="2" t="b">
        <f t="shared" si="733"/>
        <v>0</v>
      </c>
      <c r="AO2219" s="2" t="b">
        <v>0</v>
      </c>
      <c r="AP2219" s="2" t="b">
        <f t="shared" si="734"/>
        <v>0</v>
      </c>
      <c r="AQ2219" s="41" t="b">
        <v>0</v>
      </c>
      <c r="AR2219" s="2">
        <v>1</v>
      </c>
      <c r="BQ2219" s="7"/>
      <c r="BR2219" s="7"/>
      <c r="BS2219" s="7"/>
      <c r="BT2219" s="7"/>
      <c r="BU2219" s="7"/>
      <c r="BV2219" s="7"/>
      <c r="BW2219" s="7"/>
      <c r="BX2219" s="7"/>
      <c r="BY2219" s="7"/>
      <c r="BZ2219" s="7"/>
      <c r="CA2219" s="7"/>
      <c r="CB2219" s="7"/>
      <c r="CC2219" s="7"/>
      <c r="CD2219" s="7"/>
      <c r="CE2219" s="7"/>
    </row>
    <row r="2220" spans="1:84" s="2" customFormat="1" ht="42.75" hidden="1" x14ac:dyDescent="0.25">
      <c r="L2220" s="15">
        <v>2016348110</v>
      </c>
      <c r="M2220" s="12" t="s">
        <v>5606</v>
      </c>
      <c r="Q2220" s="13" t="s">
        <v>5439</v>
      </c>
      <c r="R2220" s="2" t="s">
        <v>5440</v>
      </c>
      <c r="T2220" s="13" t="s">
        <v>5443</v>
      </c>
      <c r="U2220" s="2">
        <f t="shared" si="714"/>
        <v>1</v>
      </c>
      <c r="V2220" s="2" t="b">
        <f t="shared" si="715"/>
        <v>1</v>
      </c>
      <c r="W2220" s="17" t="b">
        <f t="shared" si="716"/>
        <v>0</v>
      </c>
      <c r="X2220" s="2" t="b">
        <f t="shared" si="717"/>
        <v>0</v>
      </c>
      <c r="Y2220" s="2" t="b">
        <f t="shared" si="718"/>
        <v>0</v>
      </c>
      <c r="Z2220" s="2" t="b">
        <f t="shared" si="719"/>
        <v>0</v>
      </c>
      <c r="AA2220" s="2" t="b">
        <f t="shared" si="720"/>
        <v>0</v>
      </c>
      <c r="AB2220" s="2" t="b">
        <f t="shared" si="721"/>
        <v>0</v>
      </c>
      <c r="AC2220" s="2" t="b">
        <f t="shared" si="722"/>
        <v>0</v>
      </c>
      <c r="AD2220" s="2" t="b">
        <f t="shared" si="723"/>
        <v>0</v>
      </c>
      <c r="AE2220" s="2" t="b">
        <f t="shared" si="724"/>
        <v>0</v>
      </c>
      <c r="AF2220" s="2" t="b">
        <f t="shared" si="725"/>
        <v>0</v>
      </c>
      <c r="AG2220" s="2" t="b">
        <f t="shared" si="726"/>
        <v>0</v>
      </c>
      <c r="AH2220" s="17" t="b">
        <f t="shared" si="727"/>
        <v>0</v>
      </c>
      <c r="AI2220" s="2" t="b">
        <f t="shared" si="728"/>
        <v>0</v>
      </c>
      <c r="AJ2220" s="2" t="b">
        <f t="shared" si="729"/>
        <v>0</v>
      </c>
      <c r="AK2220" s="2" t="b">
        <f t="shared" si="730"/>
        <v>0</v>
      </c>
      <c r="AL2220" s="2" t="b">
        <f t="shared" si="731"/>
        <v>0</v>
      </c>
      <c r="AM2220" s="2" t="b">
        <f t="shared" si="732"/>
        <v>0</v>
      </c>
      <c r="AN2220" s="2" t="b">
        <f t="shared" si="733"/>
        <v>0</v>
      </c>
      <c r="AO2220" s="2" t="b">
        <v>0</v>
      </c>
      <c r="AP2220" s="2" t="b">
        <f t="shared" si="734"/>
        <v>0</v>
      </c>
      <c r="AQ2220" s="41" t="b">
        <v>0</v>
      </c>
      <c r="AR2220" s="2">
        <v>1</v>
      </c>
      <c r="AS2220" s="2">
        <v>0</v>
      </c>
      <c r="BQ2220" s="7"/>
      <c r="BR2220" s="7"/>
      <c r="BS2220" s="7"/>
      <c r="BT2220" s="7"/>
      <c r="BU2220" s="7"/>
      <c r="BV2220" s="7"/>
      <c r="BW2220" s="7"/>
      <c r="BX2220" s="7"/>
      <c r="BY2220" s="7"/>
      <c r="BZ2220" s="7"/>
      <c r="CA2220" s="7"/>
      <c r="CB2220" s="7"/>
      <c r="CC2220" s="7"/>
      <c r="CD2220" s="7"/>
      <c r="CE2220" s="7"/>
    </row>
    <row r="2221" spans="1:84" s="2" customFormat="1" ht="42.75" hidden="1" x14ac:dyDescent="0.25">
      <c r="L2221" s="15">
        <v>2016348111</v>
      </c>
      <c r="M2221" s="12" t="s">
        <v>5607</v>
      </c>
      <c r="Q2221" s="13" t="s">
        <v>5439</v>
      </c>
      <c r="R2221" s="2" t="s">
        <v>5440</v>
      </c>
      <c r="T2221" s="13" t="s">
        <v>5443</v>
      </c>
      <c r="U2221" s="2">
        <f t="shared" si="714"/>
        <v>1</v>
      </c>
      <c r="V2221" s="2" t="b">
        <f t="shared" si="715"/>
        <v>1</v>
      </c>
      <c r="W2221" s="17" t="b">
        <f t="shared" si="716"/>
        <v>0</v>
      </c>
      <c r="X2221" s="2" t="b">
        <f t="shared" si="717"/>
        <v>0</v>
      </c>
      <c r="Y2221" s="2" t="b">
        <f t="shared" si="718"/>
        <v>0</v>
      </c>
      <c r="Z2221" s="2" t="b">
        <f t="shared" si="719"/>
        <v>0</v>
      </c>
      <c r="AA2221" s="2" t="b">
        <f t="shared" si="720"/>
        <v>0</v>
      </c>
      <c r="AB2221" s="2" t="b">
        <f t="shared" si="721"/>
        <v>0</v>
      </c>
      <c r="AC2221" s="2" t="b">
        <f t="shared" si="722"/>
        <v>0</v>
      </c>
      <c r="AD2221" s="2" t="b">
        <f t="shared" si="723"/>
        <v>0</v>
      </c>
      <c r="AE2221" s="2" t="b">
        <f t="shared" si="724"/>
        <v>0</v>
      </c>
      <c r="AF2221" s="2" t="b">
        <f t="shared" si="725"/>
        <v>0</v>
      </c>
      <c r="AG2221" s="2" t="b">
        <f t="shared" si="726"/>
        <v>0</v>
      </c>
      <c r="AH2221" s="17" t="b">
        <f t="shared" si="727"/>
        <v>0</v>
      </c>
      <c r="AI2221" s="2" t="b">
        <f t="shared" si="728"/>
        <v>0</v>
      </c>
      <c r="AJ2221" s="2" t="b">
        <f t="shared" si="729"/>
        <v>0</v>
      </c>
      <c r="AK2221" s="2" t="b">
        <f t="shared" si="730"/>
        <v>0</v>
      </c>
      <c r="AL2221" s="2" t="b">
        <f t="shared" si="731"/>
        <v>0</v>
      </c>
      <c r="AM2221" s="2" t="b">
        <f t="shared" si="732"/>
        <v>0</v>
      </c>
      <c r="AN2221" s="2" t="b">
        <f t="shared" si="733"/>
        <v>0</v>
      </c>
      <c r="AO2221" s="2" t="b">
        <v>0</v>
      </c>
      <c r="AP2221" s="2" t="b">
        <f t="shared" si="734"/>
        <v>0</v>
      </c>
      <c r="AQ2221" s="41" t="b">
        <v>0</v>
      </c>
      <c r="AR2221" s="2">
        <v>1</v>
      </c>
      <c r="BP2221" s="7"/>
    </row>
    <row r="2222" spans="1:84" s="2" customFormat="1" hidden="1" x14ac:dyDescent="0.25">
      <c r="L2222" s="15">
        <v>2011313187</v>
      </c>
      <c r="M2222" s="12" t="s">
        <v>5608</v>
      </c>
      <c r="Q2222" s="13" t="s">
        <v>5439</v>
      </c>
      <c r="R2222" s="2" t="s">
        <v>5440</v>
      </c>
      <c r="T2222" s="13" t="s">
        <v>5443</v>
      </c>
      <c r="U2222" s="2">
        <f t="shared" si="714"/>
        <v>1</v>
      </c>
      <c r="V2222" s="2" t="b">
        <f t="shared" si="715"/>
        <v>1</v>
      </c>
      <c r="W2222" s="17" t="b">
        <f t="shared" si="716"/>
        <v>0</v>
      </c>
      <c r="X2222" s="2" t="b">
        <f t="shared" si="717"/>
        <v>0</v>
      </c>
      <c r="Y2222" s="2" t="b">
        <f t="shared" si="718"/>
        <v>0</v>
      </c>
      <c r="Z2222" s="2" t="b">
        <f t="shared" si="719"/>
        <v>0</v>
      </c>
      <c r="AA2222" s="2" t="b">
        <f t="shared" si="720"/>
        <v>0</v>
      </c>
      <c r="AB2222" s="2" t="b">
        <f t="shared" si="721"/>
        <v>0</v>
      </c>
      <c r="AC2222" s="2" t="b">
        <f t="shared" si="722"/>
        <v>0</v>
      </c>
      <c r="AD2222" s="2" t="b">
        <f t="shared" si="723"/>
        <v>0</v>
      </c>
      <c r="AE2222" s="2" t="b">
        <f t="shared" si="724"/>
        <v>0</v>
      </c>
      <c r="AF2222" s="2" t="b">
        <f t="shared" si="725"/>
        <v>0</v>
      </c>
      <c r="AG2222" s="2" t="b">
        <f t="shared" si="726"/>
        <v>0</v>
      </c>
      <c r="AH2222" s="17" t="b">
        <f t="shared" si="727"/>
        <v>0</v>
      </c>
      <c r="AI2222" s="2" t="b">
        <f t="shared" si="728"/>
        <v>0</v>
      </c>
      <c r="AJ2222" s="2" t="b">
        <f t="shared" si="729"/>
        <v>0</v>
      </c>
      <c r="AK2222" s="2" t="b">
        <f t="shared" si="730"/>
        <v>0</v>
      </c>
      <c r="AL2222" s="2" t="b">
        <f t="shared" si="731"/>
        <v>0</v>
      </c>
      <c r="AM2222" s="2" t="b">
        <f t="shared" si="732"/>
        <v>0</v>
      </c>
      <c r="AN2222" s="2" t="b">
        <f t="shared" si="733"/>
        <v>0</v>
      </c>
      <c r="AO2222" s="2" t="b">
        <v>0</v>
      </c>
      <c r="AP2222" s="2" t="b">
        <f t="shared" si="734"/>
        <v>0</v>
      </c>
      <c r="AQ2222" s="41" t="b">
        <v>0</v>
      </c>
      <c r="AR2222" s="2">
        <v>1</v>
      </c>
    </row>
    <row r="2223" spans="1:84" s="84" customFormat="1" ht="90" x14ac:dyDescent="0.25">
      <c r="A2223" s="75" t="s">
        <v>5655</v>
      </c>
      <c r="B2223" s="75" t="s">
        <v>5689</v>
      </c>
      <c r="C2223" s="75">
        <v>2016</v>
      </c>
      <c r="D2223" s="90" t="s">
        <v>5693</v>
      </c>
      <c r="E2223" s="90" t="s">
        <v>6454</v>
      </c>
      <c r="F2223" s="90" t="s">
        <v>5693</v>
      </c>
      <c r="G2223" s="90" t="s">
        <v>6455</v>
      </c>
      <c r="H2223" s="90" t="s">
        <v>5705</v>
      </c>
      <c r="I2223" s="90" t="s">
        <v>6456</v>
      </c>
      <c r="J2223" s="90" t="s">
        <v>5734</v>
      </c>
      <c r="K2223" s="75" t="s">
        <v>6457</v>
      </c>
      <c r="L2223" s="90" t="s">
        <v>4601</v>
      </c>
      <c r="M2223" s="90" t="s">
        <v>4602</v>
      </c>
      <c r="N2223" s="90">
        <v>2013</v>
      </c>
      <c r="O2223" s="90">
        <v>68</v>
      </c>
      <c r="P2223" s="92">
        <v>41609.706250000003</v>
      </c>
      <c r="Q2223" s="90" t="s">
        <v>11</v>
      </c>
      <c r="R2223" s="90" t="s">
        <v>459</v>
      </c>
      <c r="S2223" s="90" t="s">
        <v>4603</v>
      </c>
      <c r="T2223" s="90" t="s">
        <v>484</v>
      </c>
      <c r="U2223" s="90">
        <f t="shared" si="714"/>
        <v>4</v>
      </c>
      <c r="V2223" s="90" t="b">
        <f t="shared" si="715"/>
        <v>0</v>
      </c>
      <c r="W2223" s="90" t="b">
        <f t="shared" si="716"/>
        <v>0</v>
      </c>
      <c r="X2223" s="90" t="b">
        <f t="shared" si="717"/>
        <v>1</v>
      </c>
      <c r="Y2223" s="90" t="b">
        <f t="shared" si="718"/>
        <v>1</v>
      </c>
      <c r="Z2223" s="90" t="b">
        <f t="shared" si="719"/>
        <v>0</v>
      </c>
      <c r="AA2223" s="90" t="b">
        <f t="shared" si="720"/>
        <v>0</v>
      </c>
      <c r="AB2223" s="90" t="b">
        <f t="shared" si="721"/>
        <v>1</v>
      </c>
      <c r="AC2223" s="90" t="b">
        <f t="shared" si="722"/>
        <v>0</v>
      </c>
      <c r="AD2223" s="90" t="b">
        <f t="shared" si="723"/>
        <v>0</v>
      </c>
      <c r="AE2223" s="90" t="b">
        <f t="shared" si="724"/>
        <v>0</v>
      </c>
      <c r="AF2223" s="90" t="b">
        <f t="shared" si="725"/>
        <v>0</v>
      </c>
      <c r="AG2223" s="90" t="b">
        <f t="shared" si="726"/>
        <v>0</v>
      </c>
      <c r="AH2223" s="90" t="b">
        <f t="shared" si="727"/>
        <v>1</v>
      </c>
      <c r="AI2223" s="90" t="b">
        <f t="shared" si="728"/>
        <v>0</v>
      </c>
      <c r="AJ2223" s="90" t="b">
        <f t="shared" si="729"/>
        <v>0</v>
      </c>
      <c r="AK2223" s="90" t="b">
        <f t="shared" si="730"/>
        <v>0</v>
      </c>
      <c r="AL2223" s="90" t="b">
        <f t="shared" si="731"/>
        <v>0</v>
      </c>
      <c r="AM2223" s="90" t="b">
        <f t="shared" si="732"/>
        <v>0</v>
      </c>
      <c r="AN2223" s="90" t="b">
        <f t="shared" si="733"/>
        <v>0</v>
      </c>
      <c r="AO2223" s="90" t="b">
        <v>0</v>
      </c>
      <c r="AP2223" s="90" t="b">
        <f t="shared" si="734"/>
        <v>0</v>
      </c>
      <c r="AQ2223" s="90" t="b">
        <v>0</v>
      </c>
      <c r="AR2223" s="2">
        <v>4</v>
      </c>
      <c r="AS2223" s="2">
        <v>5</v>
      </c>
      <c r="AT2223" s="2" t="s">
        <v>5616</v>
      </c>
      <c r="AU2223" s="2">
        <v>8</v>
      </c>
      <c r="AV2223" s="2">
        <v>16</v>
      </c>
      <c r="AW2223" s="2">
        <v>32</v>
      </c>
      <c r="AX2223" s="2">
        <v>58</v>
      </c>
      <c r="AY2223" s="2">
        <v>61</v>
      </c>
      <c r="AZ2223" s="2">
        <v>70</v>
      </c>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7"/>
    </row>
    <row r="2224" spans="1:84" s="2" customFormat="1" ht="28.5" hidden="1" x14ac:dyDescent="0.25">
      <c r="L2224" s="15">
        <v>2011329303</v>
      </c>
      <c r="M2224" s="12" t="s">
        <v>5610</v>
      </c>
      <c r="Q2224" s="13" t="s">
        <v>5439</v>
      </c>
      <c r="R2224" s="2" t="s">
        <v>5440</v>
      </c>
      <c r="T2224" s="13" t="s">
        <v>5443</v>
      </c>
      <c r="U2224" s="2">
        <f t="shared" si="714"/>
        <v>1</v>
      </c>
      <c r="V2224" s="2" t="b">
        <f t="shared" si="715"/>
        <v>1</v>
      </c>
      <c r="W2224" s="17" t="b">
        <f t="shared" si="716"/>
        <v>0</v>
      </c>
      <c r="X2224" s="2" t="b">
        <f t="shared" si="717"/>
        <v>0</v>
      </c>
      <c r="Y2224" s="2" t="b">
        <f t="shared" si="718"/>
        <v>0</v>
      </c>
      <c r="Z2224" s="2" t="b">
        <f t="shared" si="719"/>
        <v>0</v>
      </c>
      <c r="AA2224" s="2" t="b">
        <f t="shared" si="720"/>
        <v>0</v>
      </c>
      <c r="AB2224" s="2" t="b">
        <f t="shared" si="721"/>
        <v>0</v>
      </c>
      <c r="AC2224" s="2" t="b">
        <f t="shared" si="722"/>
        <v>0</v>
      </c>
      <c r="AD2224" s="2" t="b">
        <f t="shared" si="723"/>
        <v>0</v>
      </c>
      <c r="AE2224" s="2" t="b">
        <f t="shared" si="724"/>
        <v>0</v>
      </c>
      <c r="AF2224" s="2" t="b">
        <f t="shared" si="725"/>
        <v>0</v>
      </c>
      <c r="AG2224" s="2" t="b">
        <f t="shared" si="726"/>
        <v>0</v>
      </c>
      <c r="AH2224" s="17" t="b">
        <f t="shared" si="727"/>
        <v>0</v>
      </c>
      <c r="AI2224" s="2" t="b">
        <f t="shared" si="728"/>
        <v>0</v>
      </c>
      <c r="AJ2224" s="2" t="b">
        <f t="shared" si="729"/>
        <v>0</v>
      </c>
      <c r="AK2224" s="2" t="b">
        <f t="shared" si="730"/>
        <v>0</v>
      </c>
      <c r="AL2224" s="2" t="b">
        <f t="shared" si="731"/>
        <v>0</v>
      </c>
      <c r="AM2224" s="2" t="b">
        <f t="shared" si="732"/>
        <v>0</v>
      </c>
      <c r="AN2224" s="2" t="b">
        <f t="shared" si="733"/>
        <v>0</v>
      </c>
      <c r="AO2224" s="2" t="b">
        <v>0</v>
      </c>
      <c r="AP2224" s="2" t="b">
        <f t="shared" si="734"/>
        <v>0</v>
      </c>
      <c r="AQ2224" s="41" t="b">
        <v>0</v>
      </c>
      <c r="AR2224" s="2">
        <v>1</v>
      </c>
    </row>
    <row r="2225" spans="1:83" s="2" customFormat="1" hidden="1" x14ac:dyDescent="0.25">
      <c r="L2225" s="15">
        <v>2010349006</v>
      </c>
      <c r="M2225" s="12" t="s">
        <v>5611</v>
      </c>
      <c r="Q2225" s="13" t="s">
        <v>5439</v>
      </c>
      <c r="R2225" s="2" t="s">
        <v>5440</v>
      </c>
      <c r="T2225" s="13" t="s">
        <v>5443</v>
      </c>
      <c r="U2225" s="2">
        <f t="shared" si="714"/>
        <v>1</v>
      </c>
      <c r="V2225" s="2" t="b">
        <f t="shared" si="715"/>
        <v>1</v>
      </c>
      <c r="W2225" s="17" t="b">
        <f t="shared" si="716"/>
        <v>0</v>
      </c>
      <c r="X2225" s="2" t="b">
        <f t="shared" si="717"/>
        <v>0</v>
      </c>
      <c r="Y2225" s="2" t="b">
        <f t="shared" si="718"/>
        <v>0</v>
      </c>
      <c r="Z2225" s="2" t="b">
        <f t="shared" si="719"/>
        <v>0</v>
      </c>
      <c r="AA2225" s="2" t="b">
        <f t="shared" si="720"/>
        <v>0</v>
      </c>
      <c r="AB2225" s="2" t="b">
        <f t="shared" si="721"/>
        <v>0</v>
      </c>
      <c r="AC2225" s="2" t="b">
        <f t="shared" si="722"/>
        <v>0</v>
      </c>
      <c r="AD2225" s="2" t="b">
        <f t="shared" si="723"/>
        <v>0</v>
      </c>
      <c r="AE2225" s="2" t="b">
        <f t="shared" si="724"/>
        <v>0</v>
      </c>
      <c r="AF2225" s="2" t="b">
        <f t="shared" si="725"/>
        <v>0</v>
      </c>
      <c r="AG2225" s="2" t="b">
        <f t="shared" si="726"/>
        <v>0</v>
      </c>
      <c r="AH2225" s="17" t="b">
        <f t="shared" si="727"/>
        <v>0</v>
      </c>
      <c r="AI2225" s="2" t="b">
        <f t="shared" si="728"/>
        <v>0</v>
      </c>
      <c r="AJ2225" s="2" t="b">
        <f t="shared" si="729"/>
        <v>0</v>
      </c>
      <c r="AK2225" s="2" t="b">
        <f t="shared" si="730"/>
        <v>0</v>
      </c>
      <c r="AL2225" s="2" t="b">
        <f t="shared" si="731"/>
        <v>0</v>
      </c>
      <c r="AM2225" s="2" t="b">
        <f t="shared" si="732"/>
        <v>0</v>
      </c>
      <c r="AN2225" s="2" t="b">
        <f t="shared" si="733"/>
        <v>0</v>
      </c>
      <c r="AO2225" s="2" t="b">
        <v>0</v>
      </c>
      <c r="AP2225" s="2" t="b">
        <f t="shared" si="734"/>
        <v>0</v>
      </c>
      <c r="AQ2225" s="41" t="b">
        <v>0</v>
      </c>
      <c r="AR2225" s="2">
        <v>1</v>
      </c>
      <c r="AS2225" s="2" t="s">
        <v>199</v>
      </c>
      <c r="AT2225" s="2">
        <v>0</v>
      </c>
    </row>
    <row r="2226" spans="1:83" s="2" customFormat="1" hidden="1" x14ac:dyDescent="0.25">
      <c r="L2226" s="11" t="s">
        <v>2708</v>
      </c>
      <c r="M2226" s="2" t="s">
        <v>2709</v>
      </c>
      <c r="N2226" s="7">
        <v>2018</v>
      </c>
      <c r="O2226" s="7">
        <v>1</v>
      </c>
      <c r="P2226" s="8">
        <v>43101.522222222222</v>
      </c>
      <c r="Q2226" s="7" t="s">
        <v>11</v>
      </c>
      <c r="R2226" s="7" t="s">
        <v>459</v>
      </c>
      <c r="S2226" s="7" t="s">
        <v>2693</v>
      </c>
      <c r="T2226" s="7" t="s">
        <v>547</v>
      </c>
      <c r="U2226" s="2">
        <f t="shared" si="714"/>
        <v>1</v>
      </c>
      <c r="V2226" s="2" t="b">
        <f t="shared" si="715"/>
        <v>1</v>
      </c>
      <c r="W2226" s="17" t="b">
        <f t="shared" si="716"/>
        <v>0</v>
      </c>
      <c r="X2226" s="2" t="b">
        <f t="shared" si="717"/>
        <v>0</v>
      </c>
      <c r="Y2226" s="2" t="b">
        <f t="shared" si="718"/>
        <v>0</v>
      </c>
      <c r="Z2226" s="2" t="b">
        <f t="shared" si="719"/>
        <v>0</v>
      </c>
      <c r="AA2226" s="2" t="b">
        <f t="shared" si="720"/>
        <v>0</v>
      </c>
      <c r="AB2226" s="2" t="b">
        <f t="shared" si="721"/>
        <v>0</v>
      </c>
      <c r="AC2226" s="2" t="b">
        <f t="shared" si="722"/>
        <v>0</v>
      </c>
      <c r="AD2226" s="2" t="b">
        <f t="shared" si="723"/>
        <v>0</v>
      </c>
      <c r="AE2226" s="2" t="b">
        <f t="shared" si="724"/>
        <v>0</v>
      </c>
      <c r="AF2226" s="2" t="b">
        <f t="shared" si="725"/>
        <v>0</v>
      </c>
      <c r="AG2226" s="2" t="b">
        <f t="shared" si="726"/>
        <v>0</v>
      </c>
      <c r="AH2226" s="17" t="b">
        <f t="shared" si="727"/>
        <v>0</v>
      </c>
      <c r="AI2226" s="2" t="b">
        <f t="shared" si="728"/>
        <v>0</v>
      </c>
      <c r="AJ2226" s="2" t="b">
        <f t="shared" si="729"/>
        <v>0</v>
      </c>
      <c r="AK2226" s="2" t="b">
        <f t="shared" si="730"/>
        <v>0</v>
      </c>
      <c r="AL2226" s="2" t="b">
        <f t="shared" si="731"/>
        <v>0</v>
      </c>
      <c r="AM2226" s="2" t="b">
        <f t="shared" si="732"/>
        <v>0</v>
      </c>
      <c r="AN2226" s="2" t="b">
        <f t="shared" si="733"/>
        <v>0</v>
      </c>
      <c r="AO2226" s="2" t="b">
        <v>0</v>
      </c>
      <c r="AP2226" s="2" t="b">
        <f t="shared" si="734"/>
        <v>0</v>
      </c>
      <c r="AQ2226" s="2" t="b">
        <v>0</v>
      </c>
      <c r="AR2226" s="7">
        <v>1</v>
      </c>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row>
    <row r="2227" spans="1:83" s="2" customFormat="1" ht="30" hidden="1" x14ac:dyDescent="0.25">
      <c r="L2227" s="11" t="s">
        <v>2828</v>
      </c>
      <c r="M2227" s="2" t="s">
        <v>2829</v>
      </c>
      <c r="N2227" s="2">
        <v>2013</v>
      </c>
      <c r="O2227" s="2">
        <v>1</v>
      </c>
      <c r="P2227" s="3">
        <v>41275.602777777778</v>
      </c>
      <c r="Q2227" s="2" t="s">
        <v>11</v>
      </c>
      <c r="R2227" s="2" t="s">
        <v>459</v>
      </c>
      <c r="S2227" s="2" t="s">
        <v>2821</v>
      </c>
      <c r="T2227" s="2" t="s">
        <v>484</v>
      </c>
      <c r="U2227" s="2">
        <f t="shared" si="714"/>
        <v>4</v>
      </c>
      <c r="V2227" s="2" t="b">
        <f t="shared" si="715"/>
        <v>1</v>
      </c>
      <c r="W2227" s="17" t="b">
        <f t="shared" si="716"/>
        <v>0</v>
      </c>
      <c r="X2227" s="2" t="b">
        <f t="shared" si="717"/>
        <v>1</v>
      </c>
      <c r="Y2227" s="2" t="b">
        <f t="shared" si="718"/>
        <v>0</v>
      </c>
      <c r="Z2227" s="2" t="b">
        <f t="shared" si="719"/>
        <v>0</v>
      </c>
      <c r="AA2227" s="2" t="b">
        <f t="shared" si="720"/>
        <v>0</v>
      </c>
      <c r="AB2227" s="2" t="b">
        <f t="shared" si="721"/>
        <v>0</v>
      </c>
      <c r="AC2227" s="2" t="b">
        <f t="shared" si="722"/>
        <v>0</v>
      </c>
      <c r="AD2227" s="2" t="b">
        <f t="shared" si="723"/>
        <v>0</v>
      </c>
      <c r="AE2227" s="2" t="b">
        <f t="shared" si="724"/>
        <v>0</v>
      </c>
      <c r="AF2227" s="2" t="b">
        <f t="shared" si="725"/>
        <v>0</v>
      </c>
      <c r="AG2227" s="2" t="b">
        <f t="shared" si="726"/>
        <v>1</v>
      </c>
      <c r="AH2227" s="17" t="b">
        <f t="shared" si="727"/>
        <v>1</v>
      </c>
      <c r="AI2227" s="2" t="b">
        <f t="shared" si="728"/>
        <v>0</v>
      </c>
      <c r="AJ2227" s="2" t="b">
        <f t="shared" si="729"/>
        <v>0</v>
      </c>
      <c r="AK2227" s="2" t="b">
        <f t="shared" si="730"/>
        <v>0</v>
      </c>
      <c r="AL2227" s="2" t="b">
        <f t="shared" si="731"/>
        <v>0</v>
      </c>
      <c r="AM2227" s="2" t="b">
        <f t="shared" si="732"/>
        <v>0</v>
      </c>
      <c r="AN2227" s="2" t="b">
        <f t="shared" si="733"/>
        <v>0</v>
      </c>
      <c r="AO2227" s="2" t="b">
        <v>0</v>
      </c>
      <c r="AP2227" s="2" t="b">
        <f t="shared" si="734"/>
        <v>0</v>
      </c>
      <c r="AQ2227" s="2" t="b">
        <v>0</v>
      </c>
      <c r="AR2227" s="2">
        <v>1</v>
      </c>
      <c r="AS2227" s="2">
        <v>3</v>
      </c>
      <c r="AT2227" s="2">
        <v>4</v>
      </c>
      <c r="AU2227" s="2">
        <v>12</v>
      </c>
      <c r="AV2227" s="2">
        <v>15</v>
      </c>
      <c r="AW2227" s="2">
        <v>16</v>
      </c>
      <c r="BM2227" s="7"/>
      <c r="BN2227" s="7"/>
      <c r="BO2227" s="7"/>
    </row>
    <row r="2228" spans="1:83" s="2" customFormat="1" ht="28.5" hidden="1" x14ac:dyDescent="0.25">
      <c r="L2228" s="15">
        <v>2001201018</v>
      </c>
      <c r="M2228" s="12" t="s">
        <v>5614</v>
      </c>
      <c r="Q2228" s="13" t="s">
        <v>5439</v>
      </c>
      <c r="R2228" s="2" t="s">
        <v>5440</v>
      </c>
      <c r="T2228" s="13" t="s">
        <v>5447</v>
      </c>
      <c r="U2228" s="2">
        <f t="shared" si="714"/>
        <v>2</v>
      </c>
      <c r="V2228" s="2" t="b">
        <f t="shared" si="715"/>
        <v>1</v>
      </c>
      <c r="W2228" s="17" t="b">
        <f t="shared" si="716"/>
        <v>0</v>
      </c>
      <c r="X2228" s="2" t="b">
        <f t="shared" si="717"/>
        <v>0</v>
      </c>
      <c r="Y2228" s="2" t="b">
        <f t="shared" si="718"/>
        <v>0</v>
      </c>
      <c r="Z2228" s="2" t="b">
        <f t="shared" si="719"/>
        <v>0</v>
      </c>
      <c r="AA2228" s="2" t="b">
        <f t="shared" si="720"/>
        <v>0</v>
      </c>
      <c r="AB2228" s="2" t="b">
        <f t="shared" si="721"/>
        <v>0</v>
      </c>
      <c r="AC2228" s="2" t="b">
        <f t="shared" si="722"/>
        <v>0</v>
      </c>
      <c r="AD2228" s="2" t="b">
        <f t="shared" si="723"/>
        <v>1</v>
      </c>
      <c r="AE2228" s="2" t="b">
        <f t="shared" si="724"/>
        <v>0</v>
      </c>
      <c r="AF2228" s="2" t="b">
        <f t="shared" si="725"/>
        <v>0</v>
      </c>
      <c r="AG2228" s="2" t="b">
        <f t="shared" si="726"/>
        <v>0</v>
      </c>
      <c r="AH2228" s="17" t="b">
        <f t="shared" si="727"/>
        <v>0</v>
      </c>
      <c r="AI2228" s="2" t="b">
        <f t="shared" si="728"/>
        <v>0</v>
      </c>
      <c r="AJ2228" s="2" t="b">
        <f t="shared" si="729"/>
        <v>0</v>
      </c>
      <c r="AK2228" s="2" t="b">
        <f t="shared" si="730"/>
        <v>0</v>
      </c>
      <c r="AL2228" s="2" t="b">
        <f t="shared" si="731"/>
        <v>0</v>
      </c>
      <c r="AM2228" s="2" t="b">
        <f t="shared" si="732"/>
        <v>0</v>
      </c>
      <c r="AN2228" s="2" t="b">
        <f t="shared" si="733"/>
        <v>0</v>
      </c>
      <c r="AO2228" s="2" t="b">
        <v>0</v>
      </c>
      <c r="AP2228" s="2" t="b">
        <f t="shared" si="734"/>
        <v>0</v>
      </c>
      <c r="AQ2228" s="41" t="b">
        <v>0</v>
      </c>
      <c r="AR2228" s="13">
        <v>1</v>
      </c>
      <c r="AS2228" s="2">
        <v>11</v>
      </c>
      <c r="AT2228" s="2">
        <v>12</v>
      </c>
    </row>
    <row r="2229" spans="1:83" s="2" customFormat="1" ht="30" hidden="1" x14ac:dyDescent="0.25">
      <c r="L2229" s="11" t="s">
        <v>5041</v>
      </c>
      <c r="M2229" s="2" t="s">
        <v>5042</v>
      </c>
      <c r="N2229" s="2">
        <v>2013</v>
      </c>
      <c r="O2229" s="2">
        <v>1</v>
      </c>
      <c r="P2229" s="3">
        <v>41275.404861111114</v>
      </c>
      <c r="Q2229" s="2" t="s">
        <v>11</v>
      </c>
      <c r="R2229" s="2" t="s">
        <v>4779</v>
      </c>
      <c r="S2229" s="2" t="s">
        <v>5043</v>
      </c>
      <c r="T2229" s="2" t="s">
        <v>4781</v>
      </c>
      <c r="U2229" s="2">
        <f t="shared" si="714"/>
        <v>2</v>
      </c>
      <c r="V2229" s="2" t="b">
        <f t="shared" si="715"/>
        <v>1</v>
      </c>
      <c r="W2229" s="17" t="b">
        <f t="shared" si="716"/>
        <v>0</v>
      </c>
      <c r="X2229" s="2" t="b">
        <f t="shared" si="717"/>
        <v>0</v>
      </c>
      <c r="Y2229" s="2" t="b">
        <f t="shared" si="718"/>
        <v>0</v>
      </c>
      <c r="Z2229" s="2" t="b">
        <f t="shared" si="719"/>
        <v>0</v>
      </c>
      <c r="AA2229" s="2" t="b">
        <f t="shared" si="720"/>
        <v>0</v>
      </c>
      <c r="AB2229" s="2" t="b">
        <f t="shared" si="721"/>
        <v>0</v>
      </c>
      <c r="AC2229" s="2" t="b">
        <f t="shared" si="722"/>
        <v>0</v>
      </c>
      <c r="AD2229" s="2" t="b">
        <f t="shared" si="723"/>
        <v>0</v>
      </c>
      <c r="AE2229" s="2" t="b">
        <f t="shared" si="724"/>
        <v>0</v>
      </c>
      <c r="AF2229" s="2" t="b">
        <f t="shared" si="725"/>
        <v>0</v>
      </c>
      <c r="AG2229" s="2" t="b">
        <f t="shared" si="726"/>
        <v>0</v>
      </c>
      <c r="AH2229" s="17" t="b">
        <f t="shared" si="727"/>
        <v>0</v>
      </c>
      <c r="AI2229" s="2" t="b">
        <f t="shared" si="728"/>
        <v>0</v>
      </c>
      <c r="AJ2229" s="2" t="b">
        <f t="shared" si="729"/>
        <v>0</v>
      </c>
      <c r="AK2229" s="2" t="b">
        <f t="shared" si="730"/>
        <v>0</v>
      </c>
      <c r="AL2229" s="2" t="b">
        <f t="shared" si="731"/>
        <v>0</v>
      </c>
      <c r="AM2229" s="2" t="b">
        <f t="shared" si="732"/>
        <v>0</v>
      </c>
      <c r="AN2229" s="2" t="b">
        <f t="shared" si="733"/>
        <v>0</v>
      </c>
      <c r="AO2229" s="2" t="b">
        <v>0</v>
      </c>
      <c r="AP2229" s="2" t="b">
        <f t="shared" si="734"/>
        <v>1</v>
      </c>
      <c r="AQ2229" s="2" t="b">
        <v>0</v>
      </c>
      <c r="AR2229" s="2">
        <v>1</v>
      </c>
      <c r="AS2229" s="2">
        <v>52</v>
      </c>
      <c r="BM2229" s="7"/>
      <c r="BN2229" s="7"/>
      <c r="BO2229" s="7"/>
    </row>
    <row r="2230" spans="1:83" s="2" customFormat="1" ht="28.5" hidden="1" x14ac:dyDescent="0.25">
      <c r="L2230" s="15">
        <v>2011313286</v>
      </c>
      <c r="M2230" s="12" t="s">
        <v>5613</v>
      </c>
      <c r="Q2230" s="13" t="s">
        <v>5439</v>
      </c>
      <c r="R2230" s="2" t="s">
        <v>5440</v>
      </c>
      <c r="T2230" s="13" t="s">
        <v>5443</v>
      </c>
      <c r="U2230" s="2">
        <f t="shared" si="714"/>
        <v>1</v>
      </c>
      <c r="V2230" s="2" t="b">
        <f t="shared" si="715"/>
        <v>1</v>
      </c>
      <c r="W2230" s="17" t="b">
        <f t="shared" si="716"/>
        <v>0</v>
      </c>
      <c r="X2230" s="2" t="b">
        <f t="shared" si="717"/>
        <v>0</v>
      </c>
      <c r="Y2230" s="2" t="b">
        <f t="shared" si="718"/>
        <v>0</v>
      </c>
      <c r="Z2230" s="2" t="b">
        <f t="shared" si="719"/>
        <v>0</v>
      </c>
      <c r="AA2230" s="2" t="b">
        <f t="shared" si="720"/>
        <v>0</v>
      </c>
      <c r="AB2230" s="2" t="b">
        <f t="shared" si="721"/>
        <v>0</v>
      </c>
      <c r="AC2230" s="2" t="b">
        <f t="shared" si="722"/>
        <v>0</v>
      </c>
      <c r="AD2230" s="2" t="b">
        <f t="shared" si="723"/>
        <v>0</v>
      </c>
      <c r="AE2230" s="2" t="b">
        <f t="shared" si="724"/>
        <v>0</v>
      </c>
      <c r="AF2230" s="2" t="b">
        <f t="shared" si="725"/>
        <v>0</v>
      </c>
      <c r="AG2230" s="2" t="b">
        <f t="shared" si="726"/>
        <v>0</v>
      </c>
      <c r="AH2230" s="17" t="b">
        <f t="shared" si="727"/>
        <v>0</v>
      </c>
      <c r="AI2230" s="2" t="b">
        <f t="shared" si="728"/>
        <v>0</v>
      </c>
      <c r="AJ2230" s="2" t="b">
        <f t="shared" si="729"/>
        <v>0</v>
      </c>
      <c r="AK2230" s="2" t="b">
        <f t="shared" si="730"/>
        <v>0</v>
      </c>
      <c r="AL2230" s="2" t="b">
        <f t="shared" si="731"/>
        <v>0</v>
      </c>
      <c r="AM2230" s="2" t="b">
        <f t="shared" si="732"/>
        <v>0</v>
      </c>
      <c r="AN2230" s="2" t="b">
        <f t="shared" si="733"/>
        <v>0</v>
      </c>
      <c r="AO2230" s="2" t="b">
        <v>0</v>
      </c>
      <c r="AP2230" s="2" t="b">
        <f t="shared" si="734"/>
        <v>0</v>
      </c>
      <c r="AQ2230" s="41" t="b">
        <v>0</v>
      </c>
      <c r="AR2230" s="2">
        <v>1</v>
      </c>
    </row>
    <row r="2231" spans="1:83" s="2" customFormat="1" hidden="1" x14ac:dyDescent="0.25">
      <c r="L2231" s="11" t="s">
        <v>3623</v>
      </c>
      <c r="M2231" s="2" t="s">
        <v>3624</v>
      </c>
      <c r="N2231" s="7">
        <v>2012</v>
      </c>
      <c r="O2231" s="7">
        <v>1</v>
      </c>
      <c r="P2231" s="8">
        <v>40910.51666666667</v>
      </c>
      <c r="Q2231" s="7" t="s">
        <v>11</v>
      </c>
      <c r="R2231" s="7" t="s">
        <v>459</v>
      </c>
      <c r="S2231" s="7" t="s">
        <v>3618</v>
      </c>
      <c r="T2231" s="7" t="s">
        <v>2572</v>
      </c>
      <c r="U2231" s="2">
        <f t="shared" si="714"/>
        <v>0</v>
      </c>
      <c r="V2231" s="2" t="b">
        <f t="shared" si="715"/>
        <v>0</v>
      </c>
      <c r="W2231" s="17" t="b">
        <f t="shared" si="716"/>
        <v>0</v>
      </c>
      <c r="X2231" s="2" t="b">
        <f t="shared" si="717"/>
        <v>0</v>
      </c>
      <c r="Y2231" s="2" t="b">
        <f t="shared" si="718"/>
        <v>0</v>
      </c>
      <c r="Z2231" s="2" t="b">
        <f t="shared" si="719"/>
        <v>0</v>
      </c>
      <c r="AA2231" s="2" t="b">
        <f t="shared" si="720"/>
        <v>0</v>
      </c>
      <c r="AB2231" s="2" t="b">
        <f t="shared" si="721"/>
        <v>0</v>
      </c>
      <c r="AC2231" s="2" t="b">
        <f t="shared" si="722"/>
        <v>0</v>
      </c>
      <c r="AD2231" s="2" t="b">
        <f t="shared" si="723"/>
        <v>0</v>
      </c>
      <c r="AE2231" s="2" t="b">
        <f t="shared" si="724"/>
        <v>0</v>
      </c>
      <c r="AF2231" s="2" t="b">
        <f t="shared" si="725"/>
        <v>0</v>
      </c>
      <c r="AG2231" s="2" t="b">
        <f t="shared" si="726"/>
        <v>0</v>
      </c>
      <c r="AH2231" s="17" t="b">
        <f t="shared" si="727"/>
        <v>0</v>
      </c>
      <c r="AI2231" s="2" t="b">
        <f t="shared" si="728"/>
        <v>0</v>
      </c>
      <c r="AJ2231" s="2" t="b">
        <f t="shared" si="729"/>
        <v>0</v>
      </c>
      <c r="AK2231" s="2" t="b">
        <f t="shared" si="730"/>
        <v>0</v>
      </c>
      <c r="AL2231" s="2" t="b">
        <f t="shared" si="731"/>
        <v>0</v>
      </c>
      <c r="AM2231" s="2" t="b">
        <f t="shared" si="732"/>
        <v>0</v>
      </c>
      <c r="AN2231" s="2" t="b">
        <f t="shared" si="733"/>
        <v>0</v>
      </c>
      <c r="AO2231" s="2" t="b">
        <v>0</v>
      </c>
      <c r="AP2231" s="2" t="b">
        <f t="shared" si="734"/>
        <v>0</v>
      </c>
      <c r="AQ2231" s="2" t="b">
        <v>0</v>
      </c>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row>
    <row r="2232" spans="1:83" s="2" customFormat="1" hidden="1" x14ac:dyDescent="0.25">
      <c r="L2232" s="11" t="s">
        <v>5376</v>
      </c>
      <c r="M2232" s="2" t="s">
        <v>5377</v>
      </c>
      <c r="N2232" s="2">
        <v>2010</v>
      </c>
      <c r="O2232" s="2">
        <v>1</v>
      </c>
      <c r="P2232" s="4">
        <v>40179</v>
      </c>
      <c r="Q2232" s="2" t="s">
        <v>11</v>
      </c>
      <c r="R2232" s="2" t="s">
        <v>5159</v>
      </c>
      <c r="S2232" s="2" t="s">
        <v>5378</v>
      </c>
      <c r="T2232" s="2" t="s">
        <v>3321</v>
      </c>
      <c r="U2232" s="2">
        <f t="shared" si="714"/>
        <v>2</v>
      </c>
      <c r="V2232" s="2" t="b">
        <f t="shared" si="715"/>
        <v>1</v>
      </c>
      <c r="W2232" s="17" t="b">
        <f t="shared" si="716"/>
        <v>0</v>
      </c>
      <c r="X2232" s="2" t="b">
        <f t="shared" si="717"/>
        <v>0</v>
      </c>
      <c r="Y2232" s="2" t="b">
        <f t="shared" si="718"/>
        <v>0</v>
      </c>
      <c r="Z2232" s="2" t="b">
        <f t="shared" si="719"/>
        <v>0</v>
      </c>
      <c r="AA2232" s="2" t="b">
        <f t="shared" si="720"/>
        <v>0</v>
      </c>
      <c r="AB2232" s="2" t="b">
        <f t="shared" si="721"/>
        <v>0</v>
      </c>
      <c r="AC2232" s="2" t="b">
        <f t="shared" si="722"/>
        <v>0</v>
      </c>
      <c r="AD2232" s="2" t="b">
        <f t="shared" si="723"/>
        <v>0</v>
      </c>
      <c r="AE2232" s="2" t="b">
        <f t="shared" si="724"/>
        <v>0</v>
      </c>
      <c r="AF2232" s="2" t="b">
        <f t="shared" si="725"/>
        <v>0</v>
      </c>
      <c r="AG2232" s="2" t="b">
        <f t="shared" si="726"/>
        <v>0</v>
      </c>
      <c r="AH2232" s="17" t="b">
        <f t="shared" si="727"/>
        <v>0</v>
      </c>
      <c r="AI2232" s="2" t="b">
        <f t="shared" si="728"/>
        <v>1</v>
      </c>
      <c r="AJ2232" s="2" t="b">
        <f t="shared" si="729"/>
        <v>0</v>
      </c>
      <c r="AK2232" s="2" t="b">
        <f t="shared" si="730"/>
        <v>0</v>
      </c>
      <c r="AL2232" s="2" t="b">
        <f t="shared" si="731"/>
        <v>0</v>
      </c>
      <c r="AM2232" s="2" t="b">
        <f t="shared" si="732"/>
        <v>0</v>
      </c>
      <c r="AN2232" s="2" t="b">
        <f t="shared" si="733"/>
        <v>0</v>
      </c>
      <c r="AO2232" s="2" t="b">
        <v>0</v>
      </c>
      <c r="AP2232" s="2" t="b">
        <f t="shared" si="734"/>
        <v>0</v>
      </c>
      <c r="AQ2232" s="2" t="b">
        <v>0</v>
      </c>
      <c r="AR2232" s="2">
        <v>1</v>
      </c>
      <c r="AS2232" s="2">
        <v>20</v>
      </c>
    </row>
    <row r="2233" spans="1:83" s="2" customFormat="1" ht="30" hidden="1" x14ac:dyDescent="0.25">
      <c r="L2233" s="11" t="s">
        <v>122</v>
      </c>
      <c r="M2233" s="2" t="s">
        <v>123</v>
      </c>
      <c r="N2233" s="2">
        <v>2011</v>
      </c>
      <c r="O2233" s="2">
        <v>1</v>
      </c>
      <c r="P2233" s="3">
        <v>40695.611111111109</v>
      </c>
      <c r="Q2233" s="2" t="s">
        <v>11</v>
      </c>
      <c r="R2233" s="2" t="s">
        <v>9</v>
      </c>
      <c r="S2233" s="2" t="s">
        <v>97</v>
      </c>
      <c r="T2233" s="2" t="s">
        <v>13</v>
      </c>
      <c r="U2233" s="2">
        <f t="shared" si="714"/>
        <v>4</v>
      </c>
      <c r="V2233" s="2" t="b">
        <f t="shared" si="715"/>
        <v>1</v>
      </c>
      <c r="W2233" s="17" t="b">
        <f t="shared" si="716"/>
        <v>1</v>
      </c>
      <c r="X2233" s="2" t="b">
        <f t="shared" si="717"/>
        <v>0</v>
      </c>
      <c r="Y2233" s="2" t="b">
        <f t="shared" si="718"/>
        <v>0</v>
      </c>
      <c r="Z2233" s="2" t="b">
        <f t="shared" si="719"/>
        <v>0</v>
      </c>
      <c r="AA2233" s="2" t="b">
        <f t="shared" si="720"/>
        <v>0</v>
      </c>
      <c r="AB2233" s="2" t="b">
        <f t="shared" si="721"/>
        <v>1</v>
      </c>
      <c r="AC2233" s="2" t="b">
        <f t="shared" si="722"/>
        <v>0</v>
      </c>
      <c r="AD2233" s="2" t="b">
        <f t="shared" si="723"/>
        <v>1</v>
      </c>
      <c r="AE2233" s="2" t="b">
        <f t="shared" si="724"/>
        <v>0</v>
      </c>
      <c r="AF2233" s="2" t="b">
        <f t="shared" si="725"/>
        <v>0</v>
      </c>
      <c r="AG2233" s="2" t="b">
        <f t="shared" si="726"/>
        <v>0</v>
      </c>
      <c r="AH2233" s="17" t="b">
        <f t="shared" si="727"/>
        <v>0</v>
      </c>
      <c r="AI2233" s="2" t="b">
        <f t="shared" si="728"/>
        <v>0</v>
      </c>
      <c r="AJ2233" s="2" t="b">
        <f t="shared" si="729"/>
        <v>0</v>
      </c>
      <c r="AK2233" s="2" t="b">
        <f t="shared" si="730"/>
        <v>0</v>
      </c>
      <c r="AL2233" s="2" t="b">
        <f t="shared" si="731"/>
        <v>0</v>
      </c>
      <c r="AM2233" s="2" t="b">
        <f t="shared" si="732"/>
        <v>0</v>
      </c>
      <c r="AN2233" s="2" t="b">
        <f t="shared" si="733"/>
        <v>0</v>
      </c>
      <c r="AO2233" s="2" t="b">
        <v>0</v>
      </c>
      <c r="AP2233" s="2" t="b">
        <f t="shared" si="734"/>
        <v>0</v>
      </c>
      <c r="AQ2233" s="2" t="b">
        <v>0</v>
      </c>
      <c r="AR2233" s="2">
        <v>1</v>
      </c>
      <c r="AS2233" s="2">
        <v>2</v>
      </c>
      <c r="AT2233" s="2">
        <v>3</v>
      </c>
      <c r="AU2233" s="2">
        <v>8</v>
      </c>
      <c r="AV2233" s="2">
        <v>11</v>
      </c>
      <c r="AW2233" s="2">
        <v>12</v>
      </c>
      <c r="BM2233" s="7"/>
      <c r="BN2233" s="7"/>
      <c r="BO2233" s="7"/>
    </row>
    <row r="2234" spans="1:83" s="2" customFormat="1" ht="30" hidden="1" x14ac:dyDescent="0.25">
      <c r="L2234" s="11" t="s">
        <v>235</v>
      </c>
      <c r="M2234" s="2" t="s">
        <v>236</v>
      </c>
      <c r="N2234" s="7">
        <v>2016</v>
      </c>
      <c r="O2234" s="7">
        <v>1</v>
      </c>
      <c r="P2234" s="9">
        <v>42370</v>
      </c>
      <c r="Q2234" s="7" t="s">
        <v>11</v>
      </c>
      <c r="R2234" s="7" t="s">
        <v>9</v>
      </c>
      <c r="S2234" s="7" t="s">
        <v>237</v>
      </c>
      <c r="T2234" s="7" t="s">
        <v>13</v>
      </c>
      <c r="U2234" s="2">
        <f t="shared" si="714"/>
        <v>1</v>
      </c>
      <c r="V2234" s="2" t="b">
        <f t="shared" si="715"/>
        <v>1</v>
      </c>
      <c r="W2234" s="17" t="b">
        <f t="shared" si="716"/>
        <v>0</v>
      </c>
      <c r="X2234" s="2" t="b">
        <f t="shared" si="717"/>
        <v>0</v>
      </c>
      <c r="Y2234" s="2" t="b">
        <f t="shared" si="718"/>
        <v>0</v>
      </c>
      <c r="Z2234" s="2" t="b">
        <f t="shared" si="719"/>
        <v>0</v>
      </c>
      <c r="AA2234" s="2" t="b">
        <f t="shared" si="720"/>
        <v>0</v>
      </c>
      <c r="AB2234" s="2" t="b">
        <f t="shared" si="721"/>
        <v>0</v>
      </c>
      <c r="AC2234" s="2" t="b">
        <f t="shared" si="722"/>
        <v>0</v>
      </c>
      <c r="AD2234" s="2" t="b">
        <f t="shared" si="723"/>
        <v>0</v>
      </c>
      <c r="AE2234" s="2" t="b">
        <f t="shared" si="724"/>
        <v>0</v>
      </c>
      <c r="AF2234" s="2" t="b">
        <f t="shared" si="725"/>
        <v>0</v>
      </c>
      <c r="AG2234" s="2" t="b">
        <f t="shared" si="726"/>
        <v>0</v>
      </c>
      <c r="AH2234" s="17" t="b">
        <f t="shared" si="727"/>
        <v>0</v>
      </c>
      <c r="AI2234" s="2" t="b">
        <f t="shared" si="728"/>
        <v>0</v>
      </c>
      <c r="AJ2234" s="2" t="b">
        <f t="shared" si="729"/>
        <v>0</v>
      </c>
      <c r="AK2234" s="2" t="b">
        <f t="shared" si="730"/>
        <v>0</v>
      </c>
      <c r="AL2234" s="2" t="b">
        <f t="shared" si="731"/>
        <v>0</v>
      </c>
      <c r="AM2234" s="2" t="b">
        <f t="shared" si="732"/>
        <v>0</v>
      </c>
      <c r="AN2234" s="2" t="b">
        <f t="shared" si="733"/>
        <v>0</v>
      </c>
      <c r="AO2234" s="2" t="b">
        <v>0</v>
      </c>
      <c r="AP2234" s="2" t="b">
        <f t="shared" si="734"/>
        <v>0</v>
      </c>
      <c r="AQ2234" s="2" t="b">
        <v>0</v>
      </c>
      <c r="AR2234" s="7">
        <v>1</v>
      </c>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row>
    <row r="2235" spans="1:83" s="2" customFormat="1" ht="120" hidden="1" x14ac:dyDescent="0.25">
      <c r="A2235" s="42" t="s">
        <v>5661</v>
      </c>
      <c r="B2235" s="42" t="s">
        <v>5693</v>
      </c>
      <c r="C2235" s="42"/>
      <c r="D2235" s="42" t="s">
        <v>5703</v>
      </c>
      <c r="E2235" s="42" t="s">
        <v>6495</v>
      </c>
      <c r="F2235" s="42" t="s">
        <v>5705</v>
      </c>
      <c r="G2235" s="54" t="s">
        <v>6496</v>
      </c>
      <c r="H2235" s="42" t="s">
        <v>6497</v>
      </c>
      <c r="I2235" s="42" t="s">
        <v>6498</v>
      </c>
      <c r="J2235" s="42"/>
      <c r="K2235" s="42" t="s">
        <v>6499</v>
      </c>
      <c r="L2235" s="5" t="s">
        <v>3427</v>
      </c>
      <c r="M2235" s="5" t="s">
        <v>6500</v>
      </c>
      <c r="N2235" s="49">
        <v>58</v>
      </c>
      <c r="O2235" s="49">
        <v>12</v>
      </c>
      <c r="P2235" s="50">
        <v>41974.605555555558</v>
      </c>
      <c r="Q2235" s="49" t="s">
        <v>11</v>
      </c>
      <c r="R2235" s="49" t="s">
        <v>459</v>
      </c>
      <c r="S2235" s="49" t="s">
        <v>3414</v>
      </c>
      <c r="T2235" s="49" t="s">
        <v>484</v>
      </c>
      <c r="U2235" s="5">
        <f t="shared" si="714"/>
        <v>11</v>
      </c>
      <c r="V2235" s="5" t="b">
        <f t="shared" si="715"/>
        <v>1</v>
      </c>
      <c r="W2235" s="5" t="b">
        <f t="shared" si="716"/>
        <v>1</v>
      </c>
      <c r="X2235" s="5" t="b">
        <f t="shared" si="717"/>
        <v>1</v>
      </c>
      <c r="Y2235" s="5" t="b">
        <f t="shared" si="718"/>
        <v>0</v>
      </c>
      <c r="Z2235" s="5" t="b">
        <f t="shared" si="719"/>
        <v>1</v>
      </c>
      <c r="AA2235" s="5" t="b">
        <f t="shared" si="720"/>
        <v>0</v>
      </c>
      <c r="AB2235" s="5" t="b">
        <f t="shared" si="721"/>
        <v>1</v>
      </c>
      <c r="AC2235" s="5" t="b">
        <f t="shared" si="722"/>
        <v>0</v>
      </c>
      <c r="AD2235" s="5" t="b">
        <f t="shared" si="723"/>
        <v>1</v>
      </c>
      <c r="AE2235" s="5" t="b">
        <f t="shared" si="724"/>
        <v>0</v>
      </c>
      <c r="AF2235" s="5" t="b">
        <f t="shared" si="725"/>
        <v>1</v>
      </c>
      <c r="AG2235" s="5" t="b">
        <f t="shared" si="726"/>
        <v>1</v>
      </c>
      <c r="AH2235" s="5" t="b">
        <f t="shared" si="727"/>
        <v>1</v>
      </c>
      <c r="AI2235" s="5" t="b">
        <f t="shared" si="728"/>
        <v>1</v>
      </c>
      <c r="AJ2235" s="5" t="b">
        <f t="shared" si="729"/>
        <v>0</v>
      </c>
      <c r="AK2235" s="5" t="b">
        <f t="shared" si="730"/>
        <v>0</v>
      </c>
      <c r="AL2235" s="5" t="b">
        <f t="shared" si="731"/>
        <v>0</v>
      </c>
      <c r="AM2235" s="5" t="b">
        <f t="shared" si="732"/>
        <v>0</v>
      </c>
      <c r="AN2235" s="5" t="b">
        <f t="shared" si="733"/>
        <v>0</v>
      </c>
      <c r="AO2235" s="5" t="b">
        <v>0</v>
      </c>
      <c r="AP2235" s="5" t="b">
        <f t="shared" si="734"/>
        <v>1</v>
      </c>
      <c r="AQ2235" s="5" t="b">
        <v>0</v>
      </c>
      <c r="AR2235" s="7">
        <v>1</v>
      </c>
      <c r="AS2235" s="7">
        <v>2</v>
      </c>
      <c r="AT2235" s="7">
        <v>3</v>
      </c>
      <c r="AU2235" s="7">
        <v>4</v>
      </c>
      <c r="AV2235" s="7">
        <v>6</v>
      </c>
      <c r="AW2235" s="7">
        <v>8</v>
      </c>
      <c r="AX2235" s="7" t="s">
        <v>5615</v>
      </c>
      <c r="AY2235" s="7">
        <v>11</v>
      </c>
      <c r="AZ2235" s="7">
        <v>12</v>
      </c>
      <c r="BA2235" s="7">
        <v>14</v>
      </c>
      <c r="BB2235" s="7">
        <v>15</v>
      </c>
      <c r="BC2235" s="7">
        <v>16</v>
      </c>
      <c r="BD2235" s="7">
        <v>17</v>
      </c>
      <c r="BE2235" s="7">
        <v>20</v>
      </c>
      <c r="BF2235" s="7">
        <v>52</v>
      </c>
      <c r="BG2235" s="7"/>
      <c r="BH2235" s="7"/>
      <c r="BI2235" s="7"/>
      <c r="BJ2235" s="7"/>
      <c r="BK2235" s="7"/>
      <c r="BL2235" s="7"/>
      <c r="BM2235" s="7"/>
      <c r="BN2235" s="7"/>
      <c r="BO2235" s="7"/>
    </row>
    <row r="2236" spans="1:83" s="2" customFormat="1" ht="30" hidden="1" x14ac:dyDescent="0.25">
      <c r="L2236" s="11" t="s">
        <v>3428</v>
      </c>
      <c r="M2236" s="2" t="s">
        <v>3429</v>
      </c>
      <c r="N2236" s="7">
        <v>2014</v>
      </c>
      <c r="O2236" s="7">
        <v>12</v>
      </c>
      <c r="P2236" s="8">
        <v>41974.51458333333</v>
      </c>
      <c r="Q2236" s="7" t="s">
        <v>1637</v>
      </c>
      <c r="R2236" s="7" t="s">
        <v>459</v>
      </c>
      <c r="S2236" s="7" t="s">
        <v>3414</v>
      </c>
      <c r="T2236" s="7" t="s">
        <v>484</v>
      </c>
      <c r="U2236" s="2">
        <f t="shared" si="714"/>
        <v>0</v>
      </c>
      <c r="V2236" s="2" t="b">
        <f t="shared" si="715"/>
        <v>0</v>
      </c>
      <c r="W2236" s="17" t="b">
        <f t="shared" si="716"/>
        <v>0</v>
      </c>
      <c r="X2236" s="2" t="b">
        <f t="shared" si="717"/>
        <v>0</v>
      </c>
      <c r="Y2236" s="2" t="b">
        <f t="shared" si="718"/>
        <v>0</v>
      </c>
      <c r="Z2236" s="2" t="b">
        <f t="shared" si="719"/>
        <v>0</v>
      </c>
      <c r="AA2236" s="2" t="b">
        <f t="shared" si="720"/>
        <v>0</v>
      </c>
      <c r="AB2236" s="2" t="b">
        <f t="shared" si="721"/>
        <v>0</v>
      </c>
      <c r="AC2236" s="2" t="b">
        <f t="shared" si="722"/>
        <v>0</v>
      </c>
      <c r="AD2236" s="2" t="b">
        <f t="shared" si="723"/>
        <v>0</v>
      </c>
      <c r="AE2236" s="2" t="b">
        <f t="shared" si="724"/>
        <v>0</v>
      </c>
      <c r="AF2236" s="2" t="b">
        <f t="shared" si="725"/>
        <v>0</v>
      </c>
      <c r="AG2236" s="2" t="b">
        <f t="shared" si="726"/>
        <v>0</v>
      </c>
      <c r="AH2236" s="17" t="b">
        <f t="shared" si="727"/>
        <v>0</v>
      </c>
      <c r="AI2236" s="2" t="b">
        <f t="shared" si="728"/>
        <v>0</v>
      </c>
      <c r="AJ2236" s="2" t="b">
        <f t="shared" si="729"/>
        <v>0</v>
      </c>
      <c r="AK2236" s="2" t="b">
        <f t="shared" si="730"/>
        <v>0</v>
      </c>
      <c r="AL2236" s="2" t="b">
        <f t="shared" si="731"/>
        <v>0</v>
      </c>
      <c r="AM2236" s="2" t="b">
        <f t="shared" si="732"/>
        <v>0</v>
      </c>
      <c r="AN2236" s="2" t="b">
        <f t="shared" si="733"/>
        <v>0</v>
      </c>
      <c r="AO2236" s="2" t="b">
        <v>0</v>
      </c>
      <c r="AP2236" s="2" t="b">
        <f t="shared" si="734"/>
        <v>0</v>
      </c>
      <c r="AQ2236" s="2" t="b">
        <v>0</v>
      </c>
      <c r="AR2236" s="7" t="s">
        <v>5615</v>
      </c>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row>
    <row r="2237" spans="1:83" s="2" customFormat="1" hidden="1" x14ac:dyDescent="0.25">
      <c r="L2237" s="11" t="s">
        <v>3425</v>
      </c>
      <c r="M2237" s="2" t="s">
        <v>3426</v>
      </c>
      <c r="N2237" s="7">
        <v>2014</v>
      </c>
      <c r="O2237" s="7">
        <v>11</v>
      </c>
      <c r="P2237" s="8">
        <v>41944.601388888892</v>
      </c>
      <c r="Q2237" s="7" t="s">
        <v>474</v>
      </c>
      <c r="R2237" s="7" t="s">
        <v>459</v>
      </c>
      <c r="S2237" s="7" t="s">
        <v>3414</v>
      </c>
      <c r="T2237" s="7" t="s">
        <v>484</v>
      </c>
      <c r="U2237" s="2">
        <f t="shared" si="714"/>
        <v>1</v>
      </c>
      <c r="V2237" s="2" t="b">
        <f t="shared" si="715"/>
        <v>1</v>
      </c>
      <c r="W2237" s="17" t="b">
        <f t="shared" si="716"/>
        <v>0</v>
      </c>
      <c r="X2237" s="2" t="b">
        <f t="shared" si="717"/>
        <v>0</v>
      </c>
      <c r="Y2237" s="2" t="b">
        <f t="shared" si="718"/>
        <v>0</v>
      </c>
      <c r="Z2237" s="2" t="b">
        <f t="shared" si="719"/>
        <v>0</v>
      </c>
      <c r="AA2237" s="2" t="b">
        <f t="shared" si="720"/>
        <v>0</v>
      </c>
      <c r="AB2237" s="2" t="b">
        <f t="shared" si="721"/>
        <v>0</v>
      </c>
      <c r="AC2237" s="2" t="b">
        <f t="shared" si="722"/>
        <v>0</v>
      </c>
      <c r="AD2237" s="2" t="b">
        <f t="shared" si="723"/>
        <v>0</v>
      </c>
      <c r="AE2237" s="2" t="b">
        <f t="shared" si="724"/>
        <v>0</v>
      </c>
      <c r="AF2237" s="2" t="b">
        <f t="shared" si="725"/>
        <v>0</v>
      </c>
      <c r="AG2237" s="2" t="b">
        <f t="shared" si="726"/>
        <v>0</v>
      </c>
      <c r="AH2237" s="17" t="b">
        <f t="shared" si="727"/>
        <v>0</v>
      </c>
      <c r="AI2237" s="2" t="b">
        <f t="shared" si="728"/>
        <v>0</v>
      </c>
      <c r="AJ2237" s="2" t="b">
        <f t="shared" si="729"/>
        <v>0</v>
      </c>
      <c r="AK2237" s="2" t="b">
        <f t="shared" si="730"/>
        <v>0</v>
      </c>
      <c r="AL2237" s="2" t="b">
        <f t="shared" si="731"/>
        <v>0</v>
      </c>
      <c r="AM2237" s="2" t="b">
        <f t="shared" si="732"/>
        <v>0</v>
      </c>
      <c r="AN2237" s="2" t="b">
        <f t="shared" si="733"/>
        <v>0</v>
      </c>
      <c r="AO2237" s="2" t="b">
        <v>0</v>
      </c>
      <c r="AP2237" s="2" t="b">
        <f t="shared" si="734"/>
        <v>0</v>
      </c>
      <c r="AQ2237" s="2" t="b">
        <v>0</v>
      </c>
      <c r="AR2237" s="7">
        <v>1</v>
      </c>
      <c r="AS2237" s="7" t="s">
        <v>5615</v>
      </c>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row>
    <row r="2238" spans="1:83" s="2" customFormat="1" hidden="1" x14ac:dyDescent="0.25">
      <c r="L2238" s="11" t="s">
        <v>2070</v>
      </c>
      <c r="M2238" s="2" t="s">
        <v>2071</v>
      </c>
      <c r="N2238" s="7">
        <v>35</v>
      </c>
      <c r="O2238" s="7">
        <v>1</v>
      </c>
      <c r="P2238" s="8">
        <v>40575.447222222225</v>
      </c>
      <c r="Q2238" s="7" t="s">
        <v>474</v>
      </c>
      <c r="R2238" s="7" t="s">
        <v>459</v>
      </c>
      <c r="S2238" s="7" t="s">
        <v>2072</v>
      </c>
      <c r="T2238" s="7" t="s">
        <v>1011</v>
      </c>
      <c r="U2238" s="2">
        <f t="shared" si="714"/>
        <v>1</v>
      </c>
      <c r="V2238" s="2" t="b">
        <f t="shared" si="715"/>
        <v>1</v>
      </c>
      <c r="W2238" s="17" t="b">
        <f t="shared" si="716"/>
        <v>0</v>
      </c>
      <c r="X2238" s="2" t="b">
        <f t="shared" si="717"/>
        <v>0</v>
      </c>
      <c r="Y2238" s="2" t="b">
        <f t="shared" si="718"/>
        <v>0</v>
      </c>
      <c r="Z2238" s="2" t="b">
        <f t="shared" si="719"/>
        <v>0</v>
      </c>
      <c r="AA2238" s="2" t="b">
        <f t="shared" si="720"/>
        <v>0</v>
      </c>
      <c r="AB2238" s="2" t="b">
        <f t="shared" si="721"/>
        <v>0</v>
      </c>
      <c r="AC2238" s="2" t="b">
        <f t="shared" si="722"/>
        <v>0</v>
      </c>
      <c r="AD2238" s="2" t="b">
        <f t="shared" si="723"/>
        <v>0</v>
      </c>
      <c r="AE2238" s="2" t="b">
        <f t="shared" si="724"/>
        <v>0</v>
      </c>
      <c r="AF2238" s="2" t="b">
        <f t="shared" si="725"/>
        <v>0</v>
      </c>
      <c r="AG2238" s="2" t="b">
        <f t="shared" si="726"/>
        <v>0</v>
      </c>
      <c r="AH2238" s="17" t="b">
        <f t="shared" si="727"/>
        <v>0</v>
      </c>
      <c r="AI2238" s="2" t="b">
        <f t="shared" si="728"/>
        <v>0</v>
      </c>
      <c r="AJ2238" s="2" t="b">
        <f t="shared" si="729"/>
        <v>0</v>
      </c>
      <c r="AK2238" s="2" t="b">
        <f t="shared" si="730"/>
        <v>0</v>
      </c>
      <c r="AL2238" s="2" t="b">
        <f t="shared" si="731"/>
        <v>0</v>
      </c>
      <c r="AM2238" s="2" t="b">
        <f t="shared" si="732"/>
        <v>0</v>
      </c>
      <c r="AN2238" s="2" t="b">
        <f t="shared" si="733"/>
        <v>0</v>
      </c>
      <c r="AO2238" s="2" t="b">
        <v>0</v>
      </c>
      <c r="AP2238" s="2" t="b">
        <f t="shared" si="734"/>
        <v>0</v>
      </c>
      <c r="AQ2238" s="2" t="b">
        <v>0</v>
      </c>
      <c r="AR2238" s="7">
        <v>1</v>
      </c>
      <c r="AS2238" s="7" t="s">
        <v>5615</v>
      </c>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Q2238" s="7"/>
      <c r="BR2238" s="7"/>
      <c r="BS2238" s="7"/>
      <c r="BT2238" s="7"/>
      <c r="BU2238" s="7"/>
      <c r="BV2238" s="7"/>
      <c r="BW2238" s="7"/>
      <c r="BX2238" s="7"/>
      <c r="BY2238" s="7"/>
      <c r="BZ2238" s="7"/>
      <c r="CA2238" s="7"/>
      <c r="CB2238" s="7"/>
      <c r="CC2238" s="7"/>
      <c r="CD2238" s="7"/>
      <c r="CE2238" s="7"/>
    </row>
    <row r="2239" spans="1:83" s="2" customFormat="1" ht="30" hidden="1" x14ac:dyDescent="0.25">
      <c r="L2239" s="11" t="s">
        <v>3813</v>
      </c>
      <c r="M2239" s="2" t="s">
        <v>3814</v>
      </c>
      <c r="N2239" s="2">
        <v>2012</v>
      </c>
      <c r="O2239" s="2">
        <v>2</v>
      </c>
      <c r="P2239" s="3">
        <v>40909.45416666667</v>
      </c>
      <c r="Q2239" s="2" t="s">
        <v>11</v>
      </c>
      <c r="R2239" s="2" t="s">
        <v>459</v>
      </c>
      <c r="S2239" s="2" t="s">
        <v>3808</v>
      </c>
      <c r="T2239" s="2" t="s">
        <v>774</v>
      </c>
      <c r="U2239" s="2">
        <f t="shared" si="714"/>
        <v>2</v>
      </c>
      <c r="V2239" s="2" t="b">
        <f t="shared" si="715"/>
        <v>1</v>
      </c>
      <c r="W2239" s="17" t="b">
        <f t="shared" si="716"/>
        <v>0</v>
      </c>
      <c r="X2239" s="2" t="b">
        <f t="shared" si="717"/>
        <v>0</v>
      </c>
      <c r="Y2239" s="2" t="b">
        <f t="shared" si="718"/>
        <v>0</v>
      </c>
      <c r="Z2239" s="2" t="b">
        <f t="shared" si="719"/>
        <v>1</v>
      </c>
      <c r="AA2239" s="2" t="b">
        <f t="shared" si="720"/>
        <v>0</v>
      </c>
      <c r="AB2239" s="2" t="b">
        <f t="shared" si="721"/>
        <v>0</v>
      </c>
      <c r="AC2239" s="2" t="b">
        <f t="shared" si="722"/>
        <v>0</v>
      </c>
      <c r="AD2239" s="2" t="b">
        <f t="shared" si="723"/>
        <v>0</v>
      </c>
      <c r="AE2239" s="2" t="b">
        <f t="shared" si="724"/>
        <v>0</v>
      </c>
      <c r="AF2239" s="2" t="b">
        <f t="shared" si="725"/>
        <v>0</v>
      </c>
      <c r="AG2239" s="2" t="b">
        <f t="shared" si="726"/>
        <v>0</v>
      </c>
      <c r="AH2239" s="17" t="b">
        <f t="shared" si="727"/>
        <v>0</v>
      </c>
      <c r="AI2239" s="2" t="b">
        <f t="shared" si="728"/>
        <v>0</v>
      </c>
      <c r="AJ2239" s="2" t="b">
        <f t="shared" si="729"/>
        <v>0</v>
      </c>
      <c r="AK2239" s="2" t="b">
        <f t="shared" si="730"/>
        <v>0</v>
      </c>
      <c r="AL2239" s="2" t="b">
        <f t="shared" si="731"/>
        <v>0</v>
      </c>
      <c r="AM2239" s="2" t="b">
        <f t="shared" si="732"/>
        <v>0</v>
      </c>
      <c r="AN2239" s="2" t="b">
        <f t="shared" si="733"/>
        <v>0</v>
      </c>
      <c r="AO2239" s="2" t="b">
        <v>0</v>
      </c>
      <c r="AP2239" s="2" t="b">
        <f t="shared" si="734"/>
        <v>0</v>
      </c>
      <c r="AQ2239" s="2" t="b">
        <v>0</v>
      </c>
      <c r="AR2239" s="2">
        <v>1</v>
      </c>
      <c r="AS2239" s="2">
        <v>6</v>
      </c>
      <c r="BM2239" s="7"/>
      <c r="BN2239" s="7"/>
      <c r="BO2239" s="7"/>
    </row>
    <row r="2240" spans="1:83" s="2" customFormat="1" ht="30" hidden="1" x14ac:dyDescent="0.25">
      <c r="L2240" s="11" t="s">
        <v>3817</v>
      </c>
      <c r="M2240" s="2" t="s">
        <v>3818</v>
      </c>
      <c r="N2240" s="2">
        <v>2012</v>
      </c>
      <c r="O2240" s="2">
        <v>1</v>
      </c>
      <c r="P2240" s="3">
        <v>40909.620138888888</v>
      </c>
      <c r="Q2240" s="2" t="s">
        <v>11</v>
      </c>
      <c r="R2240" s="2" t="s">
        <v>459</v>
      </c>
      <c r="S2240" s="2" t="s">
        <v>3808</v>
      </c>
      <c r="T2240" s="2" t="s">
        <v>774</v>
      </c>
      <c r="U2240" s="2">
        <f t="shared" si="714"/>
        <v>3</v>
      </c>
      <c r="V2240" s="2" t="b">
        <f t="shared" si="715"/>
        <v>1</v>
      </c>
      <c r="W2240" s="17" t="b">
        <f t="shared" si="716"/>
        <v>0</v>
      </c>
      <c r="X2240" s="2" t="b">
        <f t="shared" si="717"/>
        <v>0</v>
      </c>
      <c r="Y2240" s="2" t="b">
        <f t="shared" si="718"/>
        <v>0</v>
      </c>
      <c r="Z2240" s="2" t="b">
        <f t="shared" si="719"/>
        <v>0</v>
      </c>
      <c r="AA2240" s="2" t="b">
        <f t="shared" si="720"/>
        <v>1</v>
      </c>
      <c r="AB2240" s="2" t="b">
        <f t="shared" si="721"/>
        <v>0</v>
      </c>
      <c r="AC2240" s="2" t="b">
        <f t="shared" si="722"/>
        <v>0</v>
      </c>
      <c r="AD2240" s="2" t="b">
        <f t="shared" si="723"/>
        <v>0</v>
      </c>
      <c r="AE2240" s="2" t="b">
        <f t="shared" si="724"/>
        <v>0</v>
      </c>
      <c r="AF2240" s="2" t="b">
        <f t="shared" si="725"/>
        <v>0</v>
      </c>
      <c r="AG2240" s="2" t="b">
        <f t="shared" si="726"/>
        <v>0</v>
      </c>
      <c r="AH2240" s="17" t="b">
        <f t="shared" si="727"/>
        <v>0</v>
      </c>
      <c r="AI2240" s="2" t="b">
        <f t="shared" si="728"/>
        <v>0</v>
      </c>
      <c r="AJ2240" s="2" t="b">
        <f t="shared" si="729"/>
        <v>0</v>
      </c>
      <c r="AK2240" s="2" t="b">
        <f t="shared" si="730"/>
        <v>0</v>
      </c>
      <c r="AL2240" s="2" t="b">
        <f t="shared" si="731"/>
        <v>0</v>
      </c>
      <c r="AM2240" s="2" t="b">
        <f t="shared" si="732"/>
        <v>0</v>
      </c>
      <c r="AN2240" s="2" t="b">
        <f t="shared" si="733"/>
        <v>1</v>
      </c>
      <c r="AO2240" s="2" t="b">
        <v>0</v>
      </c>
      <c r="AP2240" s="2" t="b">
        <f t="shared" si="734"/>
        <v>0</v>
      </c>
      <c r="AQ2240" s="2" t="b">
        <v>0</v>
      </c>
      <c r="AR2240" s="2">
        <v>1</v>
      </c>
      <c r="AS2240" s="2">
        <v>7</v>
      </c>
      <c r="AT2240" s="2" t="s">
        <v>5615</v>
      </c>
      <c r="AU2240" s="2">
        <v>48</v>
      </c>
      <c r="BM2240" s="7"/>
      <c r="BN2240" s="7"/>
      <c r="BO2240" s="7"/>
    </row>
    <row r="2241" spans="1:83" s="2" customFormat="1" ht="30" hidden="1" x14ac:dyDescent="0.25">
      <c r="L2241" s="11" t="s">
        <v>4928</v>
      </c>
      <c r="M2241" s="2" t="s">
        <v>4929</v>
      </c>
      <c r="N2241" s="2">
        <v>14</v>
      </c>
      <c r="O2241" s="2">
        <v>1</v>
      </c>
      <c r="P2241" s="3">
        <v>41640.451388888891</v>
      </c>
      <c r="Q2241" s="2" t="s">
        <v>11</v>
      </c>
      <c r="R2241" s="2" t="s">
        <v>4779</v>
      </c>
      <c r="S2241" s="2" t="s">
        <v>4927</v>
      </c>
      <c r="T2241" s="2" t="s">
        <v>4781</v>
      </c>
      <c r="U2241" s="2">
        <f t="shared" si="714"/>
        <v>1</v>
      </c>
      <c r="V2241" s="2" t="b">
        <f t="shared" si="715"/>
        <v>1</v>
      </c>
      <c r="W2241" s="17" t="b">
        <f t="shared" si="716"/>
        <v>0</v>
      </c>
      <c r="X2241" s="2" t="b">
        <f t="shared" si="717"/>
        <v>0</v>
      </c>
      <c r="Y2241" s="2" t="b">
        <f t="shared" si="718"/>
        <v>0</v>
      </c>
      <c r="Z2241" s="2" t="b">
        <f t="shared" si="719"/>
        <v>0</v>
      </c>
      <c r="AA2241" s="2" t="b">
        <f t="shared" si="720"/>
        <v>0</v>
      </c>
      <c r="AB2241" s="2" t="b">
        <f t="shared" si="721"/>
        <v>0</v>
      </c>
      <c r="AC2241" s="2" t="b">
        <f t="shared" si="722"/>
        <v>0</v>
      </c>
      <c r="AD2241" s="2" t="b">
        <f t="shared" si="723"/>
        <v>0</v>
      </c>
      <c r="AE2241" s="2" t="b">
        <f t="shared" si="724"/>
        <v>0</v>
      </c>
      <c r="AF2241" s="2" t="b">
        <f t="shared" si="725"/>
        <v>0</v>
      </c>
      <c r="AG2241" s="2" t="b">
        <f t="shared" si="726"/>
        <v>0</v>
      </c>
      <c r="AH2241" s="17" t="b">
        <f t="shared" si="727"/>
        <v>0</v>
      </c>
      <c r="AI2241" s="2" t="b">
        <f t="shared" si="728"/>
        <v>0</v>
      </c>
      <c r="AJ2241" s="2" t="b">
        <f t="shared" si="729"/>
        <v>0</v>
      </c>
      <c r="AK2241" s="2" t="b">
        <f t="shared" si="730"/>
        <v>0</v>
      </c>
      <c r="AL2241" s="2" t="b">
        <f t="shared" si="731"/>
        <v>0</v>
      </c>
      <c r="AM2241" s="2" t="b">
        <f t="shared" si="732"/>
        <v>0</v>
      </c>
      <c r="AN2241" s="2" t="b">
        <f t="shared" si="733"/>
        <v>0</v>
      </c>
      <c r="AO2241" s="2" t="b">
        <v>0</v>
      </c>
      <c r="AP2241" s="2" t="b">
        <f t="shared" si="734"/>
        <v>0</v>
      </c>
      <c r="AQ2241" s="2" t="b">
        <v>0</v>
      </c>
      <c r="AR2241" s="2">
        <v>1</v>
      </c>
      <c r="BM2241" s="7"/>
      <c r="BN2241" s="7"/>
      <c r="BO2241" s="7"/>
      <c r="BQ2241" s="7"/>
      <c r="BR2241" s="7"/>
      <c r="BS2241" s="7"/>
      <c r="BT2241" s="7"/>
      <c r="BU2241" s="7"/>
      <c r="BV2241" s="7"/>
      <c r="BW2241" s="7"/>
      <c r="BX2241" s="7"/>
      <c r="BY2241" s="7"/>
      <c r="BZ2241" s="7"/>
      <c r="CA2241" s="7"/>
      <c r="CB2241" s="7"/>
      <c r="CC2241" s="7"/>
      <c r="CD2241" s="7"/>
      <c r="CE2241" s="7"/>
    </row>
    <row r="2242" spans="1:83" s="2" customFormat="1" ht="32.25" hidden="1" x14ac:dyDescent="0.25">
      <c r="L2242" s="29"/>
      <c r="M2242" s="30"/>
      <c r="N2242" s="30"/>
      <c r="O2242" s="30"/>
      <c r="P2242" s="30"/>
      <c r="Q2242" s="30"/>
      <c r="R2242" s="30"/>
      <c r="S2242" s="30"/>
      <c r="T2242" s="30"/>
      <c r="U2242" s="30">
        <f>SUM(V2242:AQ2242)</f>
        <v>0</v>
      </c>
      <c r="V2242" s="31">
        <f t="shared" ref="V2242:AN2242" si="735">COUNTIF(V2243:V4482,TRUE)</f>
        <v>0</v>
      </c>
      <c r="W2242" s="31">
        <f t="shared" si="735"/>
        <v>0</v>
      </c>
      <c r="X2242" s="31">
        <f t="shared" si="735"/>
        <v>0</v>
      </c>
      <c r="Y2242" s="31">
        <f t="shared" si="735"/>
        <v>0</v>
      </c>
      <c r="Z2242" s="31">
        <f t="shared" si="735"/>
        <v>0</v>
      </c>
      <c r="AA2242" s="31">
        <f t="shared" si="735"/>
        <v>0</v>
      </c>
      <c r="AB2242" s="31">
        <f t="shared" si="735"/>
        <v>0</v>
      </c>
      <c r="AC2242" s="31">
        <f t="shared" si="735"/>
        <v>0</v>
      </c>
      <c r="AD2242" s="31">
        <f t="shared" si="735"/>
        <v>0</v>
      </c>
      <c r="AE2242" s="31">
        <f t="shared" si="735"/>
        <v>0</v>
      </c>
      <c r="AF2242" s="31">
        <f t="shared" si="735"/>
        <v>0</v>
      </c>
      <c r="AG2242" s="31">
        <f t="shared" si="735"/>
        <v>0</v>
      </c>
      <c r="AH2242" s="31">
        <f t="shared" si="735"/>
        <v>0</v>
      </c>
      <c r="AI2242" s="31">
        <f t="shared" si="735"/>
        <v>0</v>
      </c>
      <c r="AJ2242" s="31">
        <f t="shared" si="735"/>
        <v>0</v>
      </c>
      <c r="AK2242" s="31">
        <f t="shared" si="735"/>
        <v>0</v>
      </c>
      <c r="AL2242" s="31">
        <f t="shared" si="735"/>
        <v>0</v>
      </c>
      <c r="AM2242" s="31">
        <f t="shared" si="735"/>
        <v>0</v>
      </c>
      <c r="AN2242" s="31">
        <f t="shared" si="735"/>
        <v>0</v>
      </c>
      <c r="AO2242" s="31" t="b">
        <v>0</v>
      </c>
      <c r="AP2242" s="31">
        <f>COUNTIF(AP2243:AP4482,TRUE)</f>
        <v>0</v>
      </c>
      <c r="AQ2242" s="40">
        <f>COUNTIF(AQ2243:AQ4482,TRUE)</f>
        <v>0</v>
      </c>
      <c r="AR2242" s="28"/>
      <c r="AS2242" s="31"/>
      <c r="AT2242" s="30"/>
      <c r="AU2242" s="30"/>
      <c r="AV2242" s="30"/>
      <c r="AW2242" s="30"/>
      <c r="AX2242" s="30"/>
      <c r="AY2242" s="30"/>
      <c r="AZ2242" s="30"/>
      <c r="BA2242" s="30"/>
      <c r="BB2242" s="30"/>
      <c r="BC2242" s="30"/>
      <c r="BD2242" s="30"/>
      <c r="BE2242" s="30"/>
      <c r="BF2242" s="30"/>
      <c r="BG2242" s="30"/>
      <c r="BH2242" s="30"/>
      <c r="BI2242" s="30"/>
      <c r="BJ2242" s="30"/>
      <c r="BK2242" s="30"/>
      <c r="BL2242" s="30"/>
      <c r="BM2242" s="28"/>
      <c r="BN2242" s="28"/>
      <c r="BO2242" s="28"/>
    </row>
    <row r="2243" spans="1:83" s="2" customFormat="1" hidden="1" x14ac:dyDescent="0.25">
      <c r="A2243" s="37"/>
      <c r="B2243" s="37"/>
      <c r="C2243" s="37"/>
      <c r="D2243" s="37"/>
      <c r="E2243" s="37"/>
      <c r="F2243" s="37"/>
      <c r="G2243" s="37"/>
      <c r="H2243" s="37"/>
      <c r="I2243" s="37"/>
      <c r="J2243" s="37"/>
      <c r="K2243" s="37"/>
      <c r="L2243" s="34"/>
      <c r="AO2243" s="2" t="b">
        <v>0</v>
      </c>
      <c r="AQ2243" s="2" t="b">
        <v>0</v>
      </c>
    </row>
    <row r="2244" spans="1:83" s="2" customFormat="1" hidden="1" x14ac:dyDescent="0.25">
      <c r="A2244" s="38"/>
      <c r="B2244" s="38"/>
      <c r="C2244" s="38"/>
      <c r="D2244" s="38"/>
      <c r="E2244" s="38"/>
      <c r="F2244" s="38"/>
      <c r="G2244" s="38"/>
      <c r="H2244" s="38"/>
      <c r="I2244" s="38"/>
      <c r="J2244" s="38"/>
      <c r="K2244" s="38"/>
      <c r="L2244" s="34"/>
      <c r="AO2244" s="2" t="b">
        <v>0</v>
      </c>
      <c r="AQ2244" s="2" t="b">
        <v>0</v>
      </c>
    </row>
    <row r="2245" spans="1:83" s="2" customFormat="1" hidden="1" x14ac:dyDescent="0.25">
      <c r="A2245" s="38"/>
      <c r="B2245" s="38"/>
      <c r="C2245" s="38"/>
      <c r="D2245" s="38"/>
      <c r="E2245" s="38"/>
      <c r="F2245" s="38"/>
      <c r="G2245" s="38"/>
      <c r="H2245" s="38"/>
      <c r="I2245" s="38"/>
      <c r="J2245" s="38"/>
      <c r="K2245" s="38"/>
      <c r="L2245" s="34"/>
      <c r="AO2245" s="2" t="b">
        <v>0</v>
      </c>
      <c r="AQ2245" s="2" t="b">
        <v>0</v>
      </c>
    </row>
    <row r="2246" spans="1:83" s="2" customFormat="1" hidden="1" x14ac:dyDescent="0.25">
      <c r="A2246" s="37"/>
      <c r="B2246" s="37"/>
      <c r="C2246" s="37"/>
      <c r="D2246" s="37"/>
      <c r="E2246" s="37"/>
      <c r="F2246" s="37"/>
      <c r="G2246" s="37"/>
      <c r="H2246" s="37"/>
      <c r="I2246" s="37"/>
      <c r="J2246" s="37"/>
      <c r="K2246" s="37"/>
      <c r="L2246" s="34"/>
      <c r="AO2246" s="2" t="b">
        <v>0</v>
      </c>
      <c r="AQ2246" s="2" t="b">
        <v>0</v>
      </c>
    </row>
    <row r="2247" spans="1:83" s="2" customFormat="1" hidden="1" x14ac:dyDescent="0.25">
      <c r="A2247" s="38"/>
      <c r="B2247" s="38"/>
      <c r="C2247" s="38"/>
      <c r="D2247" s="38"/>
      <c r="E2247" s="38"/>
      <c r="F2247" s="38"/>
      <c r="G2247" s="38"/>
      <c r="H2247" s="38"/>
      <c r="I2247" s="38"/>
      <c r="J2247" s="38"/>
      <c r="K2247" s="38"/>
      <c r="L2247" s="34"/>
      <c r="AO2247" s="2" t="b">
        <v>0</v>
      </c>
      <c r="AQ2247" s="2" t="b">
        <v>0</v>
      </c>
    </row>
    <row r="2248" spans="1:83" s="2" customFormat="1" hidden="1" x14ac:dyDescent="0.25">
      <c r="A2248" s="39"/>
      <c r="B2248" s="39"/>
      <c r="C2248" s="39"/>
      <c r="D2248" s="39"/>
      <c r="E2248" s="39"/>
      <c r="F2248" s="39"/>
      <c r="G2248" s="39"/>
      <c r="H2248" s="39"/>
      <c r="I2248" s="39"/>
      <c r="J2248" s="39"/>
      <c r="K2248" s="39"/>
      <c r="L2248" s="34"/>
      <c r="AO2248" s="2" t="b">
        <v>0</v>
      </c>
      <c r="AQ2248" s="2" t="b">
        <v>0</v>
      </c>
    </row>
    <row r="2249" spans="1:83" s="2" customFormat="1" hidden="1" x14ac:dyDescent="0.25">
      <c r="A2249" s="39"/>
      <c r="B2249" s="39"/>
      <c r="C2249" s="39"/>
      <c r="D2249" s="39"/>
      <c r="E2249" s="39"/>
      <c r="F2249" s="39"/>
      <c r="G2249" s="39"/>
      <c r="H2249" s="39"/>
      <c r="I2249" s="39"/>
      <c r="J2249" s="39"/>
      <c r="K2249" s="39"/>
      <c r="L2249" s="34"/>
      <c r="AO2249" s="2" t="b">
        <v>0</v>
      </c>
      <c r="AQ2249" s="2" t="b">
        <v>0</v>
      </c>
    </row>
    <row r="2250" spans="1:83" s="2" customFormat="1" hidden="1" x14ac:dyDescent="0.25">
      <c r="A2250" s="39"/>
      <c r="B2250" s="39"/>
      <c r="C2250" s="39"/>
      <c r="D2250" s="39"/>
      <c r="E2250" s="39"/>
      <c r="F2250" s="39"/>
      <c r="G2250" s="39"/>
      <c r="H2250" s="39"/>
      <c r="I2250" s="39"/>
      <c r="J2250" s="39"/>
      <c r="K2250" s="39"/>
      <c r="L2250" s="34"/>
      <c r="AO2250" s="2" t="b">
        <v>0</v>
      </c>
      <c r="AQ2250" s="2" t="b">
        <v>0</v>
      </c>
    </row>
    <row r="2251" spans="1:83" s="2" customFormat="1" hidden="1" x14ac:dyDescent="0.25">
      <c r="A2251" s="39"/>
      <c r="B2251" s="39"/>
      <c r="C2251" s="39"/>
      <c r="D2251" s="39"/>
      <c r="E2251" s="39"/>
      <c r="F2251" s="39"/>
      <c r="G2251" s="39"/>
      <c r="H2251" s="39"/>
      <c r="I2251" s="39"/>
      <c r="J2251" s="39"/>
      <c r="K2251" s="39"/>
      <c r="L2251" s="34"/>
      <c r="AO2251" s="2" t="b">
        <v>0</v>
      </c>
      <c r="AQ2251" s="2" t="b">
        <v>0</v>
      </c>
    </row>
    <row r="2252" spans="1:83" s="2" customFormat="1" hidden="1" x14ac:dyDescent="0.25">
      <c r="A2252" s="39"/>
      <c r="B2252" s="39"/>
      <c r="C2252" s="39"/>
      <c r="D2252" s="39"/>
      <c r="E2252" s="39"/>
      <c r="F2252" s="39"/>
      <c r="G2252" s="39"/>
      <c r="H2252" s="39"/>
      <c r="I2252" s="39"/>
      <c r="J2252" s="39"/>
      <c r="K2252" s="39"/>
      <c r="L2252" s="34"/>
      <c r="AO2252" s="2" t="b">
        <v>0</v>
      </c>
      <c r="AQ2252" s="2" t="b">
        <v>0</v>
      </c>
    </row>
    <row r="2253" spans="1:83" s="2" customFormat="1" hidden="1" x14ac:dyDescent="0.25">
      <c r="A2253" s="39"/>
      <c r="B2253" s="39"/>
      <c r="C2253" s="39"/>
      <c r="D2253" s="39"/>
      <c r="E2253" s="39"/>
      <c r="F2253" s="39"/>
      <c r="G2253" s="39"/>
      <c r="H2253" s="39"/>
      <c r="I2253" s="39"/>
      <c r="J2253" s="39"/>
      <c r="K2253" s="39"/>
      <c r="L2253" s="34"/>
      <c r="AO2253" s="2" t="b">
        <v>0</v>
      </c>
      <c r="AQ2253" s="2" t="b">
        <v>0</v>
      </c>
    </row>
    <row r="2254" spans="1:83" s="2" customFormat="1" hidden="1" x14ac:dyDescent="0.25">
      <c r="A2254" s="39"/>
      <c r="B2254" s="39"/>
      <c r="C2254" s="39"/>
      <c r="D2254" s="39"/>
      <c r="E2254" s="39"/>
      <c r="F2254" s="39"/>
      <c r="G2254" s="39"/>
      <c r="H2254" s="39"/>
      <c r="I2254" s="39"/>
      <c r="J2254" s="39"/>
      <c r="K2254" s="39"/>
      <c r="L2254" s="34"/>
      <c r="AO2254" s="2" t="b">
        <v>0</v>
      </c>
      <c r="AQ2254" s="2" t="b">
        <v>0</v>
      </c>
    </row>
    <row r="2255" spans="1:83" s="2" customFormat="1" hidden="1" x14ac:dyDescent="0.25">
      <c r="A2255" s="39"/>
      <c r="B2255" s="39"/>
      <c r="C2255" s="39"/>
      <c r="D2255" s="39"/>
      <c r="E2255" s="39"/>
      <c r="F2255" s="39"/>
      <c r="G2255" s="39"/>
      <c r="H2255" s="39"/>
      <c r="I2255" s="39"/>
      <c r="J2255" s="39"/>
      <c r="K2255" s="39"/>
      <c r="L2255" s="34"/>
      <c r="AO2255" s="2" t="b">
        <v>0</v>
      </c>
      <c r="AQ2255" s="2" t="b">
        <v>0</v>
      </c>
    </row>
    <row r="2256" spans="1:83" s="2" customFormat="1" hidden="1" x14ac:dyDescent="0.25">
      <c r="A2256" s="39"/>
      <c r="B2256" s="39"/>
      <c r="C2256" s="39"/>
      <c r="D2256" s="39"/>
      <c r="E2256" s="39"/>
      <c r="F2256" s="39"/>
      <c r="G2256" s="39"/>
      <c r="H2256" s="39"/>
      <c r="I2256" s="39"/>
      <c r="J2256" s="39"/>
      <c r="K2256" s="39"/>
      <c r="L2256" s="11"/>
      <c r="AO2256" s="2" t="b">
        <v>0</v>
      </c>
      <c r="AQ2256" s="2" t="b">
        <v>0</v>
      </c>
    </row>
    <row r="2257" spans="1:43" s="2" customFormat="1" hidden="1" x14ac:dyDescent="0.25">
      <c r="A2257" s="39"/>
      <c r="B2257" s="39"/>
      <c r="C2257" s="39"/>
      <c r="D2257" s="39"/>
      <c r="E2257" s="39"/>
      <c r="F2257" s="39"/>
      <c r="G2257" s="39"/>
      <c r="H2257" s="39"/>
      <c r="I2257" s="39"/>
      <c r="J2257" s="39"/>
      <c r="K2257" s="39"/>
      <c r="L2257" s="33"/>
      <c r="AO2257" s="2" t="b">
        <v>0</v>
      </c>
      <c r="AQ2257" s="2" t="b">
        <v>0</v>
      </c>
    </row>
    <row r="2258" spans="1:43" s="2" customFormat="1" hidden="1" x14ac:dyDescent="0.25">
      <c r="A2258" s="39"/>
      <c r="B2258" s="39"/>
      <c r="C2258" s="39"/>
      <c r="D2258" s="39"/>
      <c r="E2258" s="39"/>
      <c r="F2258" s="39"/>
      <c r="G2258" s="39"/>
      <c r="H2258" s="39"/>
      <c r="I2258" s="39"/>
      <c r="J2258" s="39"/>
      <c r="K2258" s="39"/>
      <c r="L2258" s="34"/>
      <c r="AO2258" s="2" t="b">
        <v>0</v>
      </c>
      <c r="AQ2258" s="2" t="b">
        <v>0</v>
      </c>
    </row>
    <row r="2259" spans="1:43" s="2" customFormat="1" hidden="1" x14ac:dyDescent="0.25">
      <c r="A2259" s="39"/>
      <c r="B2259" s="39"/>
      <c r="C2259" s="39"/>
      <c r="D2259" s="39"/>
      <c r="E2259" s="39"/>
      <c r="F2259" s="39"/>
      <c r="G2259" s="39"/>
      <c r="H2259" s="39"/>
      <c r="I2259" s="39"/>
      <c r="J2259" s="39"/>
      <c r="K2259" s="39"/>
      <c r="L2259" s="34"/>
      <c r="AO2259" s="2" t="b">
        <v>0</v>
      </c>
      <c r="AQ2259" s="2" t="b">
        <v>0</v>
      </c>
    </row>
    <row r="2260" spans="1:43" s="2" customFormat="1" hidden="1" x14ac:dyDescent="0.25">
      <c r="A2260" s="38"/>
      <c r="B2260" s="38"/>
      <c r="C2260" s="38"/>
      <c r="D2260" s="38"/>
      <c r="E2260" s="38"/>
      <c r="F2260" s="38"/>
      <c r="G2260" s="38"/>
      <c r="H2260" s="38"/>
      <c r="I2260" s="38"/>
      <c r="J2260" s="38"/>
      <c r="K2260" s="38"/>
      <c r="L2260" s="34"/>
      <c r="AO2260" s="2" t="b">
        <v>0</v>
      </c>
      <c r="AQ2260" s="2" t="b">
        <v>0</v>
      </c>
    </row>
    <row r="2261" spans="1:43" s="2" customFormat="1" hidden="1" x14ac:dyDescent="0.25">
      <c r="A2261" s="39"/>
      <c r="B2261" s="39"/>
      <c r="C2261" s="39"/>
      <c r="D2261" s="39"/>
      <c r="E2261" s="39"/>
      <c r="F2261" s="39"/>
      <c r="G2261" s="39"/>
      <c r="H2261" s="39"/>
      <c r="I2261" s="39"/>
      <c r="J2261" s="39"/>
      <c r="K2261" s="39"/>
      <c r="L2261" s="34"/>
      <c r="AO2261" s="2" t="b">
        <v>0</v>
      </c>
      <c r="AQ2261" s="2" t="b">
        <v>0</v>
      </c>
    </row>
    <row r="2262" spans="1:43" s="2" customFormat="1" hidden="1" x14ac:dyDescent="0.25">
      <c r="A2262" s="38"/>
      <c r="B2262" s="38"/>
      <c r="C2262" s="38"/>
      <c r="D2262" s="38"/>
      <c r="E2262" s="38"/>
      <c r="F2262" s="38"/>
      <c r="G2262" s="38"/>
      <c r="H2262" s="38"/>
      <c r="I2262" s="38"/>
      <c r="J2262" s="38"/>
      <c r="K2262" s="38"/>
      <c r="L2262" s="11"/>
      <c r="AO2262" s="2" t="b">
        <v>0</v>
      </c>
      <c r="AQ2262" s="2" t="b">
        <v>0</v>
      </c>
    </row>
    <row r="2263" spans="1:43" s="2" customFormat="1" hidden="1" x14ac:dyDescent="0.25">
      <c r="A2263" s="39"/>
      <c r="B2263" s="39"/>
      <c r="C2263" s="39"/>
      <c r="D2263" s="39"/>
      <c r="E2263" s="39"/>
      <c r="F2263" s="39"/>
      <c r="G2263" s="39"/>
      <c r="H2263" s="39"/>
      <c r="I2263" s="39"/>
      <c r="J2263" s="39"/>
      <c r="K2263" s="39"/>
      <c r="L2263" s="34"/>
      <c r="AO2263" s="2" t="b">
        <v>0</v>
      </c>
      <c r="AQ2263" s="2" t="b">
        <v>0</v>
      </c>
    </row>
    <row r="2264" spans="1:43" s="2" customFormat="1" hidden="1" x14ac:dyDescent="0.25">
      <c r="A2264" s="39"/>
      <c r="B2264" s="39"/>
      <c r="C2264" s="39"/>
      <c r="D2264" s="39"/>
      <c r="E2264" s="39"/>
      <c r="F2264" s="39"/>
      <c r="G2264" s="39"/>
      <c r="H2264" s="39"/>
      <c r="I2264" s="39"/>
      <c r="J2264" s="39"/>
      <c r="K2264" s="39"/>
      <c r="L2264" s="34"/>
      <c r="AO2264" s="2" t="b">
        <v>0</v>
      </c>
      <c r="AQ2264" s="2" t="b">
        <v>0</v>
      </c>
    </row>
    <row r="2265" spans="1:43" s="2" customFormat="1" hidden="1" x14ac:dyDescent="0.25">
      <c r="A2265" s="39"/>
      <c r="B2265" s="39"/>
      <c r="C2265" s="39"/>
      <c r="D2265" s="39"/>
      <c r="E2265" s="39"/>
      <c r="F2265" s="39"/>
      <c r="G2265" s="39"/>
      <c r="H2265" s="39"/>
      <c r="I2265" s="39"/>
      <c r="J2265" s="39"/>
      <c r="K2265" s="39"/>
      <c r="L2265" s="34"/>
      <c r="AO2265" s="2" t="b">
        <v>0</v>
      </c>
      <c r="AQ2265" s="2" t="b">
        <v>0</v>
      </c>
    </row>
    <row r="2266" spans="1:43" s="2" customFormat="1" hidden="1" x14ac:dyDescent="0.25">
      <c r="A2266" s="39"/>
      <c r="B2266" s="39"/>
      <c r="C2266" s="39"/>
      <c r="D2266" s="39"/>
      <c r="E2266" s="39"/>
      <c r="F2266" s="39"/>
      <c r="G2266" s="39"/>
      <c r="H2266" s="39"/>
      <c r="I2266" s="39"/>
      <c r="J2266" s="39"/>
      <c r="K2266" s="39"/>
      <c r="L2266" s="34"/>
      <c r="AO2266" s="2" t="b">
        <v>0</v>
      </c>
      <c r="AQ2266" s="2" t="b">
        <v>0</v>
      </c>
    </row>
    <row r="2267" spans="1:43" s="2" customFormat="1" hidden="1" x14ac:dyDescent="0.25">
      <c r="A2267" s="39"/>
      <c r="B2267" s="39"/>
      <c r="C2267" s="39"/>
      <c r="D2267" s="39"/>
      <c r="E2267" s="39"/>
      <c r="F2267" s="39"/>
      <c r="G2267" s="39"/>
      <c r="H2267" s="39"/>
      <c r="I2267" s="39"/>
      <c r="J2267" s="39"/>
      <c r="K2267" s="39"/>
      <c r="L2267" s="11"/>
      <c r="AO2267" s="2" t="b">
        <v>0</v>
      </c>
      <c r="AQ2267" s="2" t="b">
        <v>0</v>
      </c>
    </row>
    <row r="2268" spans="1:43" s="2" customFormat="1" hidden="1" x14ac:dyDescent="0.25">
      <c r="A2268" s="39"/>
      <c r="B2268" s="39"/>
      <c r="C2268" s="39"/>
      <c r="D2268" s="39"/>
      <c r="E2268" s="39"/>
      <c r="F2268" s="39"/>
      <c r="G2268" s="39"/>
      <c r="H2268" s="39"/>
      <c r="I2268" s="39"/>
      <c r="J2268" s="39"/>
      <c r="K2268" s="39"/>
      <c r="L2268" s="34"/>
      <c r="AO2268" s="2" t="b">
        <v>0</v>
      </c>
      <c r="AQ2268" s="2" t="b">
        <v>0</v>
      </c>
    </row>
    <row r="2269" spans="1:43" s="2" customFormat="1" hidden="1" x14ac:dyDescent="0.25">
      <c r="A2269" s="39"/>
      <c r="B2269" s="39"/>
      <c r="C2269" s="39"/>
      <c r="D2269" s="39"/>
      <c r="E2269" s="39"/>
      <c r="F2269" s="39"/>
      <c r="G2269" s="39"/>
      <c r="H2269" s="39"/>
      <c r="I2269" s="39"/>
      <c r="J2269" s="39"/>
      <c r="K2269" s="39"/>
      <c r="L2269" s="32"/>
      <c r="AO2269" s="2" t="b">
        <v>0</v>
      </c>
      <c r="AQ2269" s="2" t="b">
        <v>0</v>
      </c>
    </row>
    <row r="2270" spans="1:43" s="2" customFormat="1" hidden="1" x14ac:dyDescent="0.25">
      <c r="A2270" s="39"/>
      <c r="B2270" s="39"/>
      <c r="C2270" s="39"/>
      <c r="D2270" s="39"/>
      <c r="E2270" s="39"/>
      <c r="F2270" s="39"/>
      <c r="G2270" s="39"/>
      <c r="H2270" s="39"/>
      <c r="I2270" s="39"/>
      <c r="J2270" s="39"/>
      <c r="K2270" s="39"/>
      <c r="L2270" s="34"/>
      <c r="AO2270" s="2" t="b">
        <v>0</v>
      </c>
      <c r="AQ2270" s="2" t="b">
        <v>0</v>
      </c>
    </row>
    <row r="2271" spans="1:43" s="2" customFormat="1" hidden="1" x14ac:dyDescent="0.25">
      <c r="A2271" s="39"/>
      <c r="B2271" s="39"/>
      <c r="C2271" s="39"/>
      <c r="D2271" s="39"/>
      <c r="E2271" s="39"/>
      <c r="F2271" s="39"/>
      <c r="G2271" s="39"/>
      <c r="H2271" s="39"/>
      <c r="I2271" s="39"/>
      <c r="J2271" s="39"/>
      <c r="K2271" s="39"/>
      <c r="L2271" s="34"/>
      <c r="AO2271" s="2" t="b">
        <v>0</v>
      </c>
      <c r="AQ2271" s="2" t="b">
        <v>0</v>
      </c>
    </row>
    <row r="2272" spans="1:43" s="2" customFormat="1" hidden="1" x14ac:dyDescent="0.25">
      <c r="A2272" s="39"/>
      <c r="B2272" s="39"/>
      <c r="C2272" s="39"/>
      <c r="D2272" s="39"/>
      <c r="E2272" s="39"/>
      <c r="F2272" s="39"/>
      <c r="G2272" s="39"/>
      <c r="H2272" s="39"/>
      <c r="I2272" s="39"/>
      <c r="J2272" s="39"/>
      <c r="K2272" s="39"/>
      <c r="L2272" s="34"/>
      <c r="AO2272" s="2" t="b">
        <v>0</v>
      </c>
      <c r="AQ2272" s="2" t="b">
        <v>0</v>
      </c>
    </row>
    <row r="2273" spans="1:43" s="2" customFormat="1" hidden="1" x14ac:dyDescent="0.25">
      <c r="A2273" s="39"/>
      <c r="B2273" s="39"/>
      <c r="C2273" s="39"/>
      <c r="D2273" s="39"/>
      <c r="E2273" s="39"/>
      <c r="F2273" s="39"/>
      <c r="G2273" s="39"/>
      <c r="H2273" s="39"/>
      <c r="I2273" s="39"/>
      <c r="J2273" s="39"/>
      <c r="K2273" s="39"/>
      <c r="L2273" s="11"/>
      <c r="AO2273" s="2" t="b">
        <v>0</v>
      </c>
      <c r="AQ2273" s="2" t="b">
        <v>0</v>
      </c>
    </row>
    <row r="2274" spans="1:43" s="2" customFormat="1" hidden="1" x14ac:dyDescent="0.25">
      <c r="A2274" s="39"/>
      <c r="B2274" s="39"/>
      <c r="C2274" s="39"/>
      <c r="D2274" s="39"/>
      <c r="E2274" s="39"/>
      <c r="F2274" s="39"/>
      <c r="G2274" s="39"/>
      <c r="H2274" s="39"/>
      <c r="I2274" s="39"/>
      <c r="J2274" s="39"/>
      <c r="K2274" s="39"/>
      <c r="L2274" s="11"/>
      <c r="AO2274" s="2" t="b">
        <v>0</v>
      </c>
      <c r="AQ2274" s="2" t="b">
        <v>0</v>
      </c>
    </row>
    <row r="2275" spans="1:43" s="2" customFormat="1" hidden="1" x14ac:dyDescent="0.25">
      <c r="A2275" s="39"/>
      <c r="B2275" s="39"/>
      <c r="C2275" s="39"/>
      <c r="D2275" s="39"/>
      <c r="E2275" s="39"/>
      <c r="F2275" s="39"/>
      <c r="G2275" s="39"/>
      <c r="H2275" s="39"/>
      <c r="I2275" s="39"/>
      <c r="J2275" s="39"/>
      <c r="K2275" s="39"/>
      <c r="L2275" s="35"/>
      <c r="AO2275" s="2" t="b">
        <v>0</v>
      </c>
      <c r="AQ2275" s="2" t="b">
        <v>0</v>
      </c>
    </row>
    <row r="2276" spans="1:43" s="2" customFormat="1" hidden="1" x14ac:dyDescent="0.25">
      <c r="A2276" s="38"/>
      <c r="B2276" s="38"/>
      <c r="C2276" s="38"/>
      <c r="D2276" s="38"/>
      <c r="E2276" s="38"/>
      <c r="F2276" s="38"/>
      <c r="G2276" s="38"/>
      <c r="H2276" s="38"/>
      <c r="I2276" s="38"/>
      <c r="J2276" s="38"/>
      <c r="K2276" s="38"/>
      <c r="L2276" s="11"/>
      <c r="AO2276" s="2" t="b">
        <v>0</v>
      </c>
      <c r="AQ2276" s="2" t="b">
        <v>0</v>
      </c>
    </row>
    <row r="2277" spans="1:43" s="2" customFormat="1" hidden="1" x14ac:dyDescent="0.25">
      <c r="A2277" s="39"/>
      <c r="B2277" s="39"/>
      <c r="C2277" s="39"/>
      <c r="D2277" s="39"/>
      <c r="E2277" s="39"/>
      <c r="F2277" s="39"/>
      <c r="G2277" s="39"/>
      <c r="H2277" s="39"/>
      <c r="I2277" s="39"/>
      <c r="J2277" s="39"/>
      <c r="K2277" s="39"/>
      <c r="L2277" s="34"/>
      <c r="AO2277" s="2" t="b">
        <v>0</v>
      </c>
      <c r="AQ2277" s="2" t="b">
        <v>0</v>
      </c>
    </row>
    <row r="2278" spans="1:43" s="2" customFormat="1" hidden="1" x14ac:dyDescent="0.25">
      <c r="A2278" s="39"/>
      <c r="B2278" s="39"/>
      <c r="C2278" s="39"/>
      <c r="D2278" s="39"/>
      <c r="E2278" s="39"/>
      <c r="F2278" s="39"/>
      <c r="G2278" s="39"/>
      <c r="H2278" s="39"/>
      <c r="I2278" s="39"/>
      <c r="J2278" s="39"/>
      <c r="K2278" s="39"/>
      <c r="L2278" s="34"/>
      <c r="AO2278" s="2" t="b">
        <v>0</v>
      </c>
      <c r="AQ2278" s="2" t="b">
        <v>0</v>
      </c>
    </row>
    <row r="2279" spans="1:43" s="2" customFormat="1" hidden="1" x14ac:dyDescent="0.25">
      <c r="A2279" s="39"/>
      <c r="B2279" s="39"/>
      <c r="C2279" s="39"/>
      <c r="D2279" s="39"/>
      <c r="E2279" s="39"/>
      <c r="F2279" s="39"/>
      <c r="G2279" s="39"/>
      <c r="H2279" s="39"/>
      <c r="I2279" s="39"/>
      <c r="J2279" s="39"/>
      <c r="K2279" s="39"/>
      <c r="L2279" s="34"/>
      <c r="AO2279" s="2" t="b">
        <v>0</v>
      </c>
      <c r="AQ2279" s="2" t="b">
        <v>0</v>
      </c>
    </row>
    <row r="2280" spans="1:43" s="2" customFormat="1" hidden="1" x14ac:dyDescent="0.25">
      <c r="A2280" s="37"/>
      <c r="B2280" s="37"/>
      <c r="C2280" s="37"/>
      <c r="D2280" s="37"/>
      <c r="E2280" s="37"/>
      <c r="F2280" s="37"/>
      <c r="G2280" s="37"/>
      <c r="H2280" s="37"/>
      <c r="I2280" s="37"/>
      <c r="J2280" s="37"/>
      <c r="K2280" s="37"/>
      <c r="L2280" s="11"/>
      <c r="AO2280" s="2" t="b">
        <v>0</v>
      </c>
      <c r="AQ2280" s="2" t="b">
        <v>0</v>
      </c>
    </row>
    <row r="2281" spans="1:43" s="2" customFormat="1" hidden="1" x14ac:dyDescent="0.25">
      <c r="A2281" s="37"/>
      <c r="B2281" s="37"/>
      <c r="C2281" s="37"/>
      <c r="D2281" s="37"/>
      <c r="E2281" s="37"/>
      <c r="F2281" s="37"/>
      <c r="G2281" s="37"/>
      <c r="H2281" s="37"/>
      <c r="I2281" s="37"/>
      <c r="J2281" s="37"/>
      <c r="K2281" s="37"/>
      <c r="L2281" s="24"/>
      <c r="AO2281" s="2" t="b">
        <v>0</v>
      </c>
      <c r="AQ2281" s="2" t="b">
        <v>0</v>
      </c>
    </row>
    <row r="2282" spans="1:43" s="2" customFormat="1" hidden="1" x14ac:dyDescent="0.25">
      <c r="A2282" s="37"/>
      <c r="B2282" s="37"/>
      <c r="C2282" s="37"/>
      <c r="D2282" s="37"/>
      <c r="E2282" s="37"/>
      <c r="F2282" s="37"/>
      <c r="G2282" s="37"/>
      <c r="H2282" s="37"/>
      <c r="I2282" s="37"/>
      <c r="J2282" s="37"/>
      <c r="K2282" s="37"/>
      <c r="L2282" s="22"/>
      <c r="AO2282" s="2" t="b">
        <v>0</v>
      </c>
      <c r="AQ2282" s="2" t="b">
        <v>0</v>
      </c>
    </row>
    <row r="2283" spans="1:43" s="2" customFormat="1" hidden="1" x14ac:dyDescent="0.25">
      <c r="A2283" s="37"/>
      <c r="B2283" s="37"/>
      <c r="C2283" s="37"/>
      <c r="D2283" s="37"/>
      <c r="E2283" s="37"/>
      <c r="F2283" s="37"/>
      <c r="G2283" s="37"/>
      <c r="H2283" s="37"/>
      <c r="I2283" s="37"/>
      <c r="J2283" s="37"/>
      <c r="K2283" s="37"/>
      <c r="L2283" s="22"/>
      <c r="AO2283" s="2" t="b">
        <v>0</v>
      </c>
      <c r="AQ2283" s="2" t="b">
        <v>0</v>
      </c>
    </row>
    <row r="2284" spans="1:43" s="2" customFormat="1" hidden="1" x14ac:dyDescent="0.25">
      <c r="A2284" s="37"/>
      <c r="B2284" s="37"/>
      <c r="C2284" s="37"/>
      <c r="D2284" s="37"/>
      <c r="E2284" s="37"/>
      <c r="F2284" s="37"/>
      <c r="G2284" s="37"/>
      <c r="H2284" s="37"/>
      <c r="I2284" s="37"/>
      <c r="J2284" s="37"/>
      <c r="K2284" s="37"/>
      <c r="L2284" s="36"/>
      <c r="AO2284" s="2" t="b">
        <v>0</v>
      </c>
      <c r="AQ2284" s="2" t="b">
        <v>0</v>
      </c>
    </row>
    <row r="2285" spans="1:43" s="2" customFormat="1" hidden="1" x14ac:dyDescent="0.25">
      <c r="A2285" s="37"/>
      <c r="B2285" s="37"/>
      <c r="C2285" s="37"/>
      <c r="D2285" s="37"/>
      <c r="E2285" s="37"/>
      <c r="F2285" s="37"/>
      <c r="G2285" s="37"/>
      <c r="H2285" s="37"/>
      <c r="I2285" s="37"/>
      <c r="J2285" s="37"/>
      <c r="K2285" s="37"/>
      <c r="L2285" s="22"/>
      <c r="AO2285" s="2" t="b">
        <v>0</v>
      </c>
      <c r="AQ2285" s="2" t="b">
        <v>0</v>
      </c>
    </row>
    <row r="2286" spans="1:43" s="2" customFormat="1" hidden="1" x14ac:dyDescent="0.25">
      <c r="A2286" s="37"/>
      <c r="B2286" s="37"/>
      <c r="C2286" s="37"/>
      <c r="D2286" s="37"/>
      <c r="E2286" s="37"/>
      <c r="F2286" s="37"/>
      <c r="G2286" s="37"/>
      <c r="H2286" s="37"/>
      <c r="I2286" s="37"/>
      <c r="J2286" s="37"/>
      <c r="K2286" s="37"/>
      <c r="L2286" s="36"/>
      <c r="AO2286" s="2" t="b">
        <v>0</v>
      </c>
      <c r="AQ2286" s="2" t="b">
        <v>0</v>
      </c>
    </row>
    <row r="2287" spans="1:43" s="2" customFormat="1" hidden="1" x14ac:dyDescent="0.25">
      <c r="A2287" s="37"/>
      <c r="B2287" s="37"/>
      <c r="C2287" s="37"/>
      <c r="D2287" s="37"/>
      <c r="E2287" s="37"/>
      <c r="F2287" s="37"/>
      <c r="G2287" s="37"/>
      <c r="H2287" s="37"/>
      <c r="I2287" s="37"/>
      <c r="J2287" s="37"/>
      <c r="K2287" s="37"/>
      <c r="L2287" s="36"/>
      <c r="AO2287" s="2" t="b">
        <v>0</v>
      </c>
      <c r="AQ2287" s="2" t="b">
        <v>0</v>
      </c>
    </row>
    <row r="2288" spans="1:43" s="2" customFormat="1" hidden="1" x14ac:dyDescent="0.25">
      <c r="A2288" s="37"/>
      <c r="B2288" s="37"/>
      <c r="C2288" s="37"/>
      <c r="D2288" s="37"/>
      <c r="E2288" s="37"/>
      <c r="F2288" s="37"/>
      <c r="G2288" s="37"/>
      <c r="H2288" s="37"/>
      <c r="I2288" s="37"/>
      <c r="J2288" s="37"/>
      <c r="K2288" s="37"/>
      <c r="L2288" s="36"/>
      <c r="AO2288" s="2" t="b">
        <v>0</v>
      </c>
      <c r="AQ2288" s="2" t="b">
        <v>0</v>
      </c>
    </row>
    <row r="2289" spans="1:43" s="2" customFormat="1" hidden="1" x14ac:dyDescent="0.25">
      <c r="A2289" s="37"/>
      <c r="B2289" s="37"/>
      <c r="C2289" s="37"/>
      <c r="D2289" s="37"/>
      <c r="E2289" s="37"/>
      <c r="F2289" s="37"/>
      <c r="G2289" s="37"/>
      <c r="H2289" s="37"/>
      <c r="I2289" s="37"/>
      <c r="J2289" s="37"/>
      <c r="K2289" s="37"/>
      <c r="L2289" s="36"/>
      <c r="AO2289" s="2" t="b">
        <v>0</v>
      </c>
      <c r="AQ2289" s="2" t="b">
        <v>0</v>
      </c>
    </row>
    <row r="2290" spans="1:43" s="2" customFormat="1" hidden="1" x14ac:dyDescent="0.25">
      <c r="A2290" s="37"/>
      <c r="B2290" s="37"/>
      <c r="C2290" s="37"/>
      <c r="D2290" s="37"/>
      <c r="E2290" s="37"/>
      <c r="F2290" s="37"/>
      <c r="G2290" s="37"/>
      <c r="H2290" s="37"/>
      <c r="I2290" s="37"/>
      <c r="J2290" s="37"/>
      <c r="K2290" s="37"/>
      <c r="L2290" s="22"/>
      <c r="AO2290" s="2" t="b">
        <v>0</v>
      </c>
      <c r="AQ2290" s="2" t="b">
        <v>0</v>
      </c>
    </row>
    <row r="2291" spans="1:43" s="2" customFormat="1" hidden="1" x14ac:dyDescent="0.25">
      <c r="A2291" s="37"/>
      <c r="B2291" s="37"/>
      <c r="C2291" s="37"/>
      <c r="D2291" s="37"/>
      <c r="E2291" s="37"/>
      <c r="F2291" s="37"/>
      <c r="G2291" s="37"/>
      <c r="H2291" s="37"/>
      <c r="I2291" s="37"/>
      <c r="J2291" s="37"/>
      <c r="K2291" s="37"/>
      <c r="L2291" s="36"/>
      <c r="AO2291" s="2" t="b">
        <v>0</v>
      </c>
      <c r="AQ2291" s="2" t="b">
        <v>0</v>
      </c>
    </row>
    <row r="2292" spans="1:43" s="2" customFormat="1" hidden="1" x14ac:dyDescent="0.25">
      <c r="A2292" s="37"/>
      <c r="B2292" s="37"/>
      <c r="C2292" s="37"/>
      <c r="D2292" s="37"/>
      <c r="E2292" s="37"/>
      <c r="F2292" s="37"/>
      <c r="G2292" s="37"/>
      <c r="H2292" s="37"/>
      <c r="I2292" s="37"/>
      <c r="J2292" s="37"/>
      <c r="K2292" s="37"/>
      <c r="L2292" s="36"/>
      <c r="AO2292" s="2" t="b">
        <v>0</v>
      </c>
      <c r="AQ2292" s="2" t="b">
        <v>0</v>
      </c>
    </row>
    <row r="2293" spans="1:43" s="2" customFormat="1" hidden="1" x14ac:dyDescent="0.25">
      <c r="A2293" s="37"/>
      <c r="B2293" s="37"/>
      <c r="C2293" s="37"/>
      <c r="D2293" s="37"/>
      <c r="E2293" s="37"/>
      <c r="F2293" s="37"/>
      <c r="G2293" s="37"/>
      <c r="H2293" s="37"/>
      <c r="I2293" s="37"/>
      <c r="J2293" s="37"/>
      <c r="K2293" s="37"/>
      <c r="L2293" s="36"/>
      <c r="AO2293" s="2" t="b">
        <v>0</v>
      </c>
      <c r="AQ2293" s="2" t="b">
        <v>0</v>
      </c>
    </row>
    <row r="2294" spans="1:43" s="2" customFormat="1" hidden="1" x14ac:dyDescent="0.25">
      <c r="A2294" s="37"/>
      <c r="B2294" s="37"/>
      <c r="C2294" s="37"/>
      <c r="D2294" s="37"/>
      <c r="E2294" s="37"/>
      <c r="F2294" s="37"/>
      <c r="G2294" s="37"/>
      <c r="H2294" s="37"/>
      <c r="I2294" s="37"/>
      <c r="J2294" s="37"/>
      <c r="K2294" s="37"/>
      <c r="L2294" s="24"/>
      <c r="AO2294" s="2" t="b">
        <v>0</v>
      </c>
      <c r="AQ2294" s="2" t="b">
        <v>0</v>
      </c>
    </row>
    <row r="2295" spans="1:43" s="2" customFormat="1" hidden="1" x14ac:dyDescent="0.25">
      <c r="A2295" s="37"/>
      <c r="B2295" s="37"/>
      <c r="C2295" s="37"/>
      <c r="D2295" s="37"/>
      <c r="E2295" s="37"/>
      <c r="F2295" s="37"/>
      <c r="G2295" s="37"/>
      <c r="H2295" s="37"/>
      <c r="I2295" s="37"/>
      <c r="J2295" s="37"/>
      <c r="K2295" s="37"/>
      <c r="L2295" s="22"/>
      <c r="AO2295" s="2" t="b">
        <v>0</v>
      </c>
      <c r="AQ2295" s="2" t="b">
        <v>0</v>
      </c>
    </row>
    <row r="2296" spans="1:43" s="2" customFormat="1" hidden="1" x14ac:dyDescent="0.25">
      <c r="A2296" s="37"/>
      <c r="B2296" s="37"/>
      <c r="C2296" s="37"/>
      <c r="D2296" s="37"/>
      <c r="E2296" s="37"/>
      <c r="F2296" s="37"/>
      <c r="G2296" s="37"/>
      <c r="H2296" s="37"/>
      <c r="I2296" s="37"/>
      <c r="J2296" s="37"/>
      <c r="K2296" s="37"/>
      <c r="L2296" s="36"/>
      <c r="AO2296" s="2" t="b">
        <v>0</v>
      </c>
      <c r="AQ2296" s="2" t="b">
        <v>0</v>
      </c>
    </row>
    <row r="2297" spans="1:43" s="2" customFormat="1" hidden="1" x14ac:dyDescent="0.25">
      <c r="A2297" s="37"/>
      <c r="B2297" s="37"/>
      <c r="C2297" s="37"/>
      <c r="D2297" s="37"/>
      <c r="E2297" s="37"/>
      <c r="F2297" s="37"/>
      <c r="G2297" s="37"/>
      <c r="H2297" s="37"/>
      <c r="I2297" s="37"/>
      <c r="J2297" s="37"/>
      <c r="K2297" s="37"/>
      <c r="L2297" s="36"/>
      <c r="AO2297" s="2" t="b">
        <v>0</v>
      </c>
      <c r="AQ2297" s="2" t="b">
        <v>0</v>
      </c>
    </row>
    <row r="2298" spans="1:43" s="2" customFormat="1" hidden="1" x14ac:dyDescent="0.25">
      <c r="A2298" s="37"/>
      <c r="B2298" s="37"/>
      <c r="C2298" s="37"/>
      <c r="D2298" s="37"/>
      <c r="E2298" s="37"/>
      <c r="F2298" s="37"/>
      <c r="G2298" s="37"/>
      <c r="H2298" s="37"/>
      <c r="I2298" s="37"/>
      <c r="J2298" s="37"/>
      <c r="K2298" s="37"/>
      <c r="L2298" s="22"/>
      <c r="AO2298" s="2" t="b">
        <v>0</v>
      </c>
      <c r="AQ2298" s="2" t="b">
        <v>0</v>
      </c>
    </row>
    <row r="2299" spans="1:43" s="2" customFormat="1" hidden="1" x14ac:dyDescent="0.25">
      <c r="A2299" s="37"/>
      <c r="B2299" s="37"/>
      <c r="C2299" s="37"/>
      <c r="D2299" s="37"/>
      <c r="E2299" s="37"/>
      <c r="F2299" s="37"/>
      <c r="G2299" s="37"/>
      <c r="H2299" s="37"/>
      <c r="I2299" s="37"/>
      <c r="J2299" s="37"/>
      <c r="K2299" s="37"/>
      <c r="L2299" s="24"/>
      <c r="AO2299" s="2" t="b">
        <v>0</v>
      </c>
      <c r="AQ2299" s="2" t="b">
        <v>0</v>
      </c>
    </row>
    <row r="2300" spans="1:43" s="2" customFormat="1" hidden="1" x14ac:dyDescent="0.25">
      <c r="A2300" s="37"/>
      <c r="B2300" s="37"/>
      <c r="C2300" s="37"/>
      <c r="D2300" s="37"/>
      <c r="E2300" s="37"/>
      <c r="F2300" s="37"/>
      <c r="G2300" s="37"/>
      <c r="H2300" s="37"/>
      <c r="I2300" s="37"/>
      <c r="J2300" s="37"/>
      <c r="K2300" s="37"/>
      <c r="L2300" s="22"/>
      <c r="AO2300" s="2" t="b">
        <v>0</v>
      </c>
      <c r="AQ2300" s="2" t="b">
        <v>0</v>
      </c>
    </row>
    <row r="2301" spans="1:43" s="2" customFormat="1" hidden="1" x14ac:dyDescent="0.25">
      <c r="A2301" s="37"/>
      <c r="B2301" s="37"/>
      <c r="C2301" s="37"/>
      <c r="D2301" s="37"/>
      <c r="E2301" s="37"/>
      <c r="F2301" s="37"/>
      <c r="G2301" s="37"/>
      <c r="H2301" s="37"/>
      <c r="I2301" s="37"/>
      <c r="J2301" s="37"/>
      <c r="K2301" s="37"/>
      <c r="L2301" s="22"/>
      <c r="AO2301" s="2" t="b">
        <v>0</v>
      </c>
      <c r="AQ2301" s="2" t="b">
        <v>0</v>
      </c>
    </row>
    <row r="2302" spans="1:43" s="2" customFormat="1" hidden="1" x14ac:dyDescent="0.25">
      <c r="A2302" s="37"/>
      <c r="B2302" s="37"/>
      <c r="C2302" s="37"/>
      <c r="D2302" s="37"/>
      <c r="E2302" s="37"/>
      <c r="F2302" s="37"/>
      <c r="G2302" s="37"/>
      <c r="H2302" s="37"/>
      <c r="I2302" s="37"/>
      <c r="J2302" s="37"/>
      <c r="K2302" s="37"/>
      <c r="L2302" s="22"/>
      <c r="AO2302" s="2" t="b">
        <v>0</v>
      </c>
      <c r="AQ2302" s="2" t="b">
        <v>0</v>
      </c>
    </row>
    <row r="2303" spans="1:43" s="2" customFormat="1" hidden="1" x14ac:dyDescent="0.25">
      <c r="A2303" s="37"/>
      <c r="B2303" s="37"/>
      <c r="C2303" s="37"/>
      <c r="D2303" s="37"/>
      <c r="E2303" s="37"/>
      <c r="F2303" s="37"/>
      <c r="G2303" s="37"/>
      <c r="H2303" s="37"/>
      <c r="I2303" s="37"/>
      <c r="J2303" s="37"/>
      <c r="K2303" s="37"/>
      <c r="L2303" s="22"/>
      <c r="AO2303" s="2" t="b">
        <v>0</v>
      </c>
      <c r="AQ2303" s="2" t="b">
        <v>0</v>
      </c>
    </row>
    <row r="2304" spans="1:43" s="2" customFormat="1" hidden="1" x14ac:dyDescent="0.25">
      <c r="A2304" s="37"/>
      <c r="B2304" s="37"/>
      <c r="C2304" s="37"/>
      <c r="D2304" s="37"/>
      <c r="E2304" s="37"/>
      <c r="F2304" s="37"/>
      <c r="G2304" s="37"/>
      <c r="H2304" s="37"/>
      <c r="I2304" s="37"/>
      <c r="J2304" s="37"/>
      <c r="K2304" s="37"/>
      <c r="L2304" s="22"/>
      <c r="AO2304" s="2" t="b">
        <v>0</v>
      </c>
      <c r="AQ2304" s="2" t="b">
        <v>0</v>
      </c>
    </row>
    <row r="2305" spans="1:43" s="2" customFormat="1" hidden="1" x14ac:dyDescent="0.25">
      <c r="A2305" s="37"/>
      <c r="B2305" s="37"/>
      <c r="C2305" s="37"/>
      <c r="D2305" s="37"/>
      <c r="E2305" s="37"/>
      <c r="F2305" s="37"/>
      <c r="G2305" s="37"/>
      <c r="H2305" s="37"/>
      <c r="I2305" s="37"/>
      <c r="J2305" s="37"/>
      <c r="K2305" s="37"/>
      <c r="L2305" s="22"/>
      <c r="AO2305" s="2" t="b">
        <v>0</v>
      </c>
      <c r="AQ2305" s="2" t="b">
        <v>0</v>
      </c>
    </row>
    <row r="2306" spans="1:43" s="2" customFormat="1" hidden="1" x14ac:dyDescent="0.25">
      <c r="A2306" s="37"/>
      <c r="B2306" s="37"/>
      <c r="C2306" s="37"/>
      <c r="D2306" s="37"/>
      <c r="E2306" s="37"/>
      <c r="F2306" s="37"/>
      <c r="G2306" s="37"/>
      <c r="H2306" s="37"/>
      <c r="I2306" s="37"/>
      <c r="J2306" s="37"/>
      <c r="K2306" s="37"/>
      <c r="L2306" s="22"/>
      <c r="AO2306" s="2" t="b">
        <v>0</v>
      </c>
      <c r="AQ2306" s="2" t="b">
        <v>0</v>
      </c>
    </row>
    <row r="2307" spans="1:43" s="2" customFormat="1" hidden="1" x14ac:dyDescent="0.25">
      <c r="A2307" s="37"/>
      <c r="B2307" s="37"/>
      <c r="C2307" s="37"/>
      <c r="D2307" s="37"/>
      <c r="E2307" s="37"/>
      <c r="F2307" s="37"/>
      <c r="G2307" s="37"/>
      <c r="H2307" s="37"/>
      <c r="I2307" s="37"/>
      <c r="J2307" s="37"/>
      <c r="K2307" s="37"/>
      <c r="L2307" s="22"/>
      <c r="AO2307" s="2" t="b">
        <v>0</v>
      </c>
      <c r="AQ2307" s="2" t="b">
        <v>0</v>
      </c>
    </row>
    <row r="2308" spans="1:43" s="2" customFormat="1" hidden="1" x14ac:dyDescent="0.25">
      <c r="A2308" s="37"/>
      <c r="B2308" s="37"/>
      <c r="C2308" s="37"/>
      <c r="D2308" s="37"/>
      <c r="E2308" s="37"/>
      <c r="F2308" s="37"/>
      <c r="G2308" s="37"/>
      <c r="H2308" s="37"/>
      <c r="I2308" s="37"/>
      <c r="J2308" s="37"/>
      <c r="K2308" s="37"/>
      <c r="L2308" s="22"/>
      <c r="AO2308" s="2" t="b">
        <v>0</v>
      </c>
      <c r="AQ2308" s="2" t="b">
        <v>0</v>
      </c>
    </row>
    <row r="2309" spans="1:43" s="2" customFormat="1" hidden="1" x14ac:dyDescent="0.25">
      <c r="A2309" s="37"/>
      <c r="B2309" s="37"/>
      <c r="C2309" s="37"/>
      <c r="D2309" s="37"/>
      <c r="E2309" s="37"/>
      <c r="F2309" s="37"/>
      <c r="G2309" s="37"/>
      <c r="H2309" s="37"/>
      <c r="I2309" s="37"/>
      <c r="J2309" s="37"/>
      <c r="K2309" s="37"/>
      <c r="L2309" s="36"/>
      <c r="AO2309" s="2" t="b">
        <v>0</v>
      </c>
      <c r="AQ2309" s="2" t="b">
        <v>0</v>
      </c>
    </row>
    <row r="2310" spans="1:43" s="2" customFormat="1" hidden="1" x14ac:dyDescent="0.25">
      <c r="A2310" s="37"/>
      <c r="B2310" s="37"/>
      <c r="C2310" s="37"/>
      <c r="D2310" s="37"/>
      <c r="E2310" s="37"/>
      <c r="F2310" s="37"/>
      <c r="G2310" s="37"/>
      <c r="H2310" s="37"/>
      <c r="I2310" s="37"/>
      <c r="J2310" s="37"/>
      <c r="K2310" s="37"/>
      <c r="L2310" s="36"/>
      <c r="AO2310" s="2" t="b">
        <v>0</v>
      </c>
      <c r="AQ2310" s="2" t="b">
        <v>0</v>
      </c>
    </row>
    <row r="2311" spans="1:43" s="2" customFormat="1" hidden="1" x14ac:dyDescent="0.25">
      <c r="A2311" s="37"/>
      <c r="B2311" s="37"/>
      <c r="C2311" s="37"/>
      <c r="D2311" s="37"/>
      <c r="E2311" s="37"/>
      <c r="F2311" s="37"/>
      <c r="G2311" s="37"/>
      <c r="H2311" s="37"/>
      <c r="I2311" s="37"/>
      <c r="J2311" s="37"/>
      <c r="K2311" s="37"/>
      <c r="L2311" s="36"/>
      <c r="AO2311" s="2" t="b">
        <v>0</v>
      </c>
      <c r="AQ2311" s="2" t="b">
        <v>0</v>
      </c>
    </row>
    <row r="2312" spans="1:43" s="2" customFormat="1" hidden="1" x14ac:dyDescent="0.25">
      <c r="A2312" s="37"/>
      <c r="B2312" s="37"/>
      <c r="C2312" s="37"/>
      <c r="D2312" s="37"/>
      <c r="E2312" s="37"/>
      <c r="F2312" s="37"/>
      <c r="G2312" s="37"/>
      <c r="H2312" s="37"/>
      <c r="I2312" s="37"/>
      <c r="J2312" s="37"/>
      <c r="K2312" s="37"/>
      <c r="L2312" s="22"/>
      <c r="AO2312" s="2" t="b">
        <v>0</v>
      </c>
      <c r="AQ2312" s="2" t="b">
        <v>0</v>
      </c>
    </row>
    <row r="2313" spans="1:43" s="2" customFormat="1" hidden="1" x14ac:dyDescent="0.25">
      <c r="A2313" s="37"/>
      <c r="B2313" s="37"/>
      <c r="C2313" s="37"/>
      <c r="D2313" s="37"/>
      <c r="E2313" s="37"/>
      <c r="F2313" s="37"/>
      <c r="G2313" s="37"/>
      <c r="H2313" s="37"/>
      <c r="I2313" s="37"/>
      <c r="J2313" s="37"/>
      <c r="K2313" s="37"/>
      <c r="L2313" s="22"/>
      <c r="AO2313" s="2" t="b">
        <v>0</v>
      </c>
      <c r="AQ2313" s="2" t="b">
        <v>0</v>
      </c>
    </row>
    <row r="2314" spans="1:43" s="2" customFormat="1" hidden="1" x14ac:dyDescent="0.25">
      <c r="A2314" s="37"/>
      <c r="B2314" s="37"/>
      <c r="C2314" s="37"/>
      <c r="D2314" s="37"/>
      <c r="E2314" s="37"/>
      <c r="F2314" s="37"/>
      <c r="G2314" s="37"/>
      <c r="H2314" s="37"/>
      <c r="I2314" s="37"/>
      <c r="J2314" s="37"/>
      <c r="K2314" s="37"/>
      <c r="L2314" s="22"/>
      <c r="AO2314" s="2" t="b">
        <v>0</v>
      </c>
      <c r="AQ2314" s="2" t="b">
        <v>0</v>
      </c>
    </row>
    <row r="2315" spans="1:43" s="2" customFormat="1" hidden="1" x14ac:dyDescent="0.25">
      <c r="A2315" s="37"/>
      <c r="B2315" s="37"/>
      <c r="C2315" s="37"/>
      <c r="D2315" s="37"/>
      <c r="E2315" s="37"/>
      <c r="F2315" s="37"/>
      <c r="G2315" s="37"/>
      <c r="H2315" s="37"/>
      <c r="I2315" s="37"/>
      <c r="J2315" s="37"/>
      <c r="K2315" s="37"/>
      <c r="L2315" s="36"/>
      <c r="AO2315" s="2" t="b">
        <v>0</v>
      </c>
      <c r="AQ2315" s="2" t="b">
        <v>0</v>
      </c>
    </row>
    <row r="2316" spans="1:43" s="2" customFormat="1" hidden="1" x14ac:dyDescent="0.25">
      <c r="A2316" s="37"/>
      <c r="B2316" s="37"/>
      <c r="C2316" s="37"/>
      <c r="D2316" s="37"/>
      <c r="E2316" s="37"/>
      <c r="F2316" s="37"/>
      <c r="G2316" s="37"/>
      <c r="H2316" s="37"/>
      <c r="I2316" s="37"/>
      <c r="J2316" s="37"/>
      <c r="K2316" s="37"/>
      <c r="L2316" s="36"/>
      <c r="AO2316" s="2" t="b">
        <v>0</v>
      </c>
      <c r="AQ2316" s="2" t="b">
        <v>0</v>
      </c>
    </row>
    <row r="2317" spans="1:43" s="2" customFormat="1" hidden="1" x14ac:dyDescent="0.25">
      <c r="A2317" s="37"/>
      <c r="B2317" s="37"/>
      <c r="C2317" s="37"/>
      <c r="D2317" s="37"/>
      <c r="E2317" s="37"/>
      <c r="F2317" s="37"/>
      <c r="G2317" s="37"/>
      <c r="H2317" s="37"/>
      <c r="I2317" s="37"/>
      <c r="J2317" s="37"/>
      <c r="K2317" s="37"/>
      <c r="L2317" s="22"/>
      <c r="AO2317" s="2" t="b">
        <v>0</v>
      </c>
      <c r="AQ2317" s="2" t="b">
        <v>0</v>
      </c>
    </row>
    <row r="2318" spans="1:43" s="2" customFormat="1" hidden="1" x14ac:dyDescent="0.25">
      <c r="A2318" s="37"/>
      <c r="B2318" s="37"/>
      <c r="C2318" s="37"/>
      <c r="D2318" s="37"/>
      <c r="E2318" s="37"/>
      <c r="F2318" s="37"/>
      <c r="G2318" s="37"/>
      <c r="H2318" s="37"/>
      <c r="I2318" s="37"/>
      <c r="J2318" s="37"/>
      <c r="K2318" s="37"/>
      <c r="L2318" s="22"/>
      <c r="AO2318" s="2" t="b">
        <v>0</v>
      </c>
      <c r="AQ2318" s="2" t="b">
        <v>0</v>
      </c>
    </row>
    <row r="2319" spans="1:43" s="2" customFormat="1" hidden="1" x14ac:dyDescent="0.25">
      <c r="A2319" s="37"/>
      <c r="B2319" s="37"/>
      <c r="C2319" s="37"/>
      <c r="D2319" s="37"/>
      <c r="E2319" s="37"/>
      <c r="F2319" s="37"/>
      <c r="G2319" s="37"/>
      <c r="H2319" s="37"/>
      <c r="I2319" s="37"/>
      <c r="J2319" s="37"/>
      <c r="K2319" s="37"/>
      <c r="L2319" s="22"/>
      <c r="AO2319" s="2" t="b">
        <v>0</v>
      </c>
      <c r="AQ2319" s="2" t="b">
        <v>0</v>
      </c>
    </row>
    <row r="2320" spans="1:43" s="2" customFormat="1" hidden="1" x14ac:dyDescent="0.25">
      <c r="A2320" s="37"/>
      <c r="B2320" s="37"/>
      <c r="C2320" s="37"/>
      <c r="D2320" s="37"/>
      <c r="E2320" s="37"/>
      <c r="F2320" s="37"/>
      <c r="G2320" s="37"/>
      <c r="H2320" s="37"/>
      <c r="I2320" s="37"/>
      <c r="J2320" s="37"/>
      <c r="K2320" s="37"/>
      <c r="L2320" s="22"/>
      <c r="AO2320" s="2" t="b">
        <v>0</v>
      </c>
      <c r="AQ2320" s="2" t="b">
        <v>0</v>
      </c>
    </row>
    <row r="2321" spans="1:43" s="2" customFormat="1" hidden="1" x14ac:dyDescent="0.25">
      <c r="A2321" s="37"/>
      <c r="B2321" s="37"/>
      <c r="C2321" s="37"/>
      <c r="D2321" s="37"/>
      <c r="E2321" s="37"/>
      <c r="F2321" s="37"/>
      <c r="G2321" s="37"/>
      <c r="H2321" s="37"/>
      <c r="I2321" s="37"/>
      <c r="J2321" s="37"/>
      <c r="K2321" s="37"/>
      <c r="L2321" s="24"/>
      <c r="AO2321" s="2" t="b">
        <v>0</v>
      </c>
      <c r="AQ2321" s="2" t="b">
        <v>0</v>
      </c>
    </row>
    <row r="2322" spans="1:43" s="2" customFormat="1" hidden="1" x14ac:dyDescent="0.25">
      <c r="A2322" s="37"/>
      <c r="B2322" s="37"/>
      <c r="C2322" s="37"/>
      <c r="D2322" s="37"/>
      <c r="E2322" s="37"/>
      <c r="F2322" s="37"/>
      <c r="G2322" s="37"/>
      <c r="H2322" s="37"/>
      <c r="I2322" s="37"/>
      <c r="J2322" s="37"/>
      <c r="K2322" s="37"/>
      <c r="L2322" s="24"/>
      <c r="AO2322" s="2" t="b">
        <v>0</v>
      </c>
      <c r="AQ2322" s="2" t="b">
        <v>0</v>
      </c>
    </row>
    <row r="2323" spans="1:43" s="2" customFormat="1" hidden="1" x14ac:dyDescent="0.25">
      <c r="A2323" s="37"/>
      <c r="B2323" s="37"/>
      <c r="C2323" s="37"/>
      <c r="D2323" s="37"/>
      <c r="E2323" s="37"/>
      <c r="F2323" s="37"/>
      <c r="G2323" s="37"/>
      <c r="H2323" s="37"/>
      <c r="I2323" s="37"/>
      <c r="J2323" s="37"/>
      <c r="K2323" s="37"/>
      <c r="L2323" s="22"/>
      <c r="AO2323" s="2" t="b">
        <v>0</v>
      </c>
      <c r="AQ2323" s="2" t="b">
        <v>0</v>
      </c>
    </row>
    <row r="2324" spans="1:43" s="2" customFormat="1" hidden="1" x14ac:dyDescent="0.25">
      <c r="A2324" s="37"/>
      <c r="B2324" s="37"/>
      <c r="C2324" s="37"/>
      <c r="D2324" s="37"/>
      <c r="E2324" s="37"/>
      <c r="F2324" s="37"/>
      <c r="G2324" s="37"/>
      <c r="H2324" s="37"/>
      <c r="I2324" s="37"/>
      <c r="J2324" s="37"/>
      <c r="K2324" s="37"/>
      <c r="L2324" s="22"/>
      <c r="AO2324" s="2" t="b">
        <v>0</v>
      </c>
      <c r="AQ2324" s="2" t="b">
        <v>0</v>
      </c>
    </row>
    <row r="2325" spans="1:43" s="2" customFormat="1" hidden="1" x14ac:dyDescent="0.25">
      <c r="A2325" s="37"/>
      <c r="B2325" s="37"/>
      <c r="C2325" s="37"/>
      <c r="D2325" s="37"/>
      <c r="E2325" s="37"/>
      <c r="F2325" s="37"/>
      <c r="G2325" s="37"/>
      <c r="H2325" s="37"/>
      <c r="I2325" s="37"/>
      <c r="J2325" s="37"/>
      <c r="K2325" s="37"/>
      <c r="L2325" s="22"/>
      <c r="AO2325" s="2" t="b">
        <v>0</v>
      </c>
      <c r="AQ2325" s="2" t="b">
        <v>0</v>
      </c>
    </row>
    <row r="2326" spans="1:43" s="2" customFormat="1" hidden="1" x14ac:dyDescent="0.25">
      <c r="A2326" s="37"/>
      <c r="B2326" s="37"/>
      <c r="C2326" s="37"/>
      <c r="D2326" s="37"/>
      <c r="E2326" s="37"/>
      <c r="F2326" s="37"/>
      <c r="G2326" s="37"/>
      <c r="H2326" s="37"/>
      <c r="I2326" s="37"/>
      <c r="J2326" s="37"/>
      <c r="K2326" s="37"/>
      <c r="L2326" s="22"/>
      <c r="AO2326" s="2" t="b">
        <v>0</v>
      </c>
      <c r="AQ2326" s="2" t="b">
        <v>0</v>
      </c>
    </row>
    <row r="2327" spans="1:43" s="2" customFormat="1" hidden="1" x14ac:dyDescent="0.25">
      <c r="A2327" s="37"/>
      <c r="B2327" s="37"/>
      <c r="C2327" s="37"/>
      <c r="D2327" s="37"/>
      <c r="E2327" s="37"/>
      <c r="F2327" s="37"/>
      <c r="G2327" s="37"/>
      <c r="H2327" s="37"/>
      <c r="I2327" s="37"/>
      <c r="J2327" s="37"/>
      <c r="K2327" s="37"/>
      <c r="L2327" s="22"/>
      <c r="AO2327" s="2" t="b">
        <v>0</v>
      </c>
      <c r="AQ2327" s="2" t="b">
        <v>0</v>
      </c>
    </row>
    <row r="2328" spans="1:43" s="2" customFormat="1" hidden="1" x14ac:dyDescent="0.25">
      <c r="A2328" s="37"/>
      <c r="B2328" s="37"/>
      <c r="C2328" s="37"/>
      <c r="D2328" s="37"/>
      <c r="E2328" s="37"/>
      <c r="F2328" s="37"/>
      <c r="G2328" s="37"/>
      <c r="H2328" s="37"/>
      <c r="I2328" s="37"/>
      <c r="J2328" s="37"/>
      <c r="K2328" s="37"/>
      <c r="L2328" s="36"/>
      <c r="AO2328" s="2" t="b">
        <v>0</v>
      </c>
      <c r="AQ2328" s="2" t="b">
        <v>0</v>
      </c>
    </row>
    <row r="2329" spans="1:43" s="2" customFormat="1" hidden="1" x14ac:dyDescent="0.25">
      <c r="A2329" s="37"/>
      <c r="B2329" s="37"/>
      <c r="C2329" s="37"/>
      <c r="D2329" s="37"/>
      <c r="E2329" s="37"/>
      <c r="F2329" s="37"/>
      <c r="G2329" s="37"/>
      <c r="H2329" s="37"/>
      <c r="I2329" s="37"/>
      <c r="J2329" s="37"/>
      <c r="K2329" s="37"/>
      <c r="L2329" s="36"/>
      <c r="AO2329" s="2" t="b">
        <v>0</v>
      </c>
      <c r="AQ2329" s="2" t="b">
        <v>0</v>
      </c>
    </row>
    <row r="2330" spans="1:43" s="2" customFormat="1" hidden="1" x14ac:dyDescent="0.25">
      <c r="A2330" s="37"/>
      <c r="B2330" s="37"/>
      <c r="C2330" s="37"/>
      <c r="D2330" s="37"/>
      <c r="E2330" s="37"/>
      <c r="F2330" s="37"/>
      <c r="G2330" s="37"/>
      <c r="H2330" s="37"/>
      <c r="I2330" s="37"/>
      <c r="J2330" s="37"/>
      <c r="K2330" s="37"/>
      <c r="L2330" s="36"/>
      <c r="AO2330" s="2" t="b">
        <v>0</v>
      </c>
      <c r="AQ2330" s="2" t="b">
        <v>0</v>
      </c>
    </row>
    <row r="2331" spans="1:43" s="2" customFormat="1" hidden="1" x14ac:dyDescent="0.25">
      <c r="A2331" s="37"/>
      <c r="B2331" s="37"/>
      <c r="C2331" s="37"/>
      <c r="D2331" s="37"/>
      <c r="E2331" s="37"/>
      <c r="F2331" s="37"/>
      <c r="G2331" s="37"/>
      <c r="H2331" s="37"/>
      <c r="I2331" s="37"/>
      <c r="J2331" s="37"/>
      <c r="K2331" s="37"/>
      <c r="L2331" s="36"/>
      <c r="AO2331" s="2" t="b">
        <v>0</v>
      </c>
      <c r="AQ2331" s="2" t="b">
        <v>0</v>
      </c>
    </row>
    <row r="2332" spans="1:43" s="2" customFormat="1" hidden="1" x14ac:dyDescent="0.25">
      <c r="A2332" s="37"/>
      <c r="B2332" s="37"/>
      <c r="C2332" s="37"/>
      <c r="D2332" s="37"/>
      <c r="E2332" s="37"/>
      <c r="F2332" s="37"/>
      <c r="G2332" s="37"/>
      <c r="H2332" s="37"/>
      <c r="I2332" s="37"/>
      <c r="J2332" s="37"/>
      <c r="K2332" s="37"/>
      <c r="L2332" s="22"/>
      <c r="AO2332" s="2" t="b">
        <v>0</v>
      </c>
      <c r="AQ2332" s="2" t="b">
        <v>0</v>
      </c>
    </row>
    <row r="2333" spans="1:43" s="2" customFormat="1" hidden="1" x14ac:dyDescent="0.25">
      <c r="A2333" s="37"/>
      <c r="B2333" s="37"/>
      <c r="C2333" s="37"/>
      <c r="D2333" s="37"/>
      <c r="E2333" s="37"/>
      <c r="F2333" s="37"/>
      <c r="G2333" s="37"/>
      <c r="H2333" s="37"/>
      <c r="I2333" s="37"/>
      <c r="J2333" s="37"/>
      <c r="K2333" s="37"/>
      <c r="L2333" s="36"/>
      <c r="AO2333" s="2" t="b">
        <v>0</v>
      </c>
      <c r="AQ2333" s="2" t="b">
        <v>0</v>
      </c>
    </row>
    <row r="2334" spans="1:43" s="2" customFormat="1" hidden="1" x14ac:dyDescent="0.25">
      <c r="A2334" s="37"/>
      <c r="B2334" s="37"/>
      <c r="C2334" s="37"/>
      <c r="D2334" s="37"/>
      <c r="E2334" s="37"/>
      <c r="F2334" s="37"/>
      <c r="G2334" s="37"/>
      <c r="H2334" s="37"/>
      <c r="I2334" s="37"/>
      <c r="J2334" s="37"/>
      <c r="K2334" s="37"/>
      <c r="L2334" s="36"/>
      <c r="AO2334" s="2" t="b">
        <v>0</v>
      </c>
      <c r="AQ2334" s="2" t="b">
        <v>0</v>
      </c>
    </row>
    <row r="2335" spans="1:43" s="2" customFormat="1" hidden="1" x14ac:dyDescent="0.25">
      <c r="A2335" s="37"/>
      <c r="B2335" s="37"/>
      <c r="C2335" s="37"/>
      <c r="D2335" s="37"/>
      <c r="E2335" s="37"/>
      <c r="F2335" s="37"/>
      <c r="G2335" s="37"/>
      <c r="H2335" s="37"/>
      <c r="I2335" s="37"/>
      <c r="J2335" s="37"/>
      <c r="K2335" s="37"/>
      <c r="L2335" s="22"/>
      <c r="AO2335" s="2" t="b">
        <v>0</v>
      </c>
      <c r="AQ2335" s="2" t="b">
        <v>0</v>
      </c>
    </row>
    <row r="2336" spans="1:43" s="2" customFormat="1" hidden="1" x14ac:dyDescent="0.25">
      <c r="A2336" s="37"/>
      <c r="B2336" s="37"/>
      <c r="C2336" s="37"/>
      <c r="D2336" s="37"/>
      <c r="E2336" s="37"/>
      <c r="F2336" s="37"/>
      <c r="G2336" s="37"/>
      <c r="H2336" s="37"/>
      <c r="I2336" s="37"/>
      <c r="J2336" s="37"/>
      <c r="K2336" s="37"/>
      <c r="L2336" s="36"/>
      <c r="AO2336" s="2" t="b">
        <v>0</v>
      </c>
      <c r="AQ2336" s="2" t="b">
        <v>0</v>
      </c>
    </row>
    <row r="2337" spans="1:43" s="2" customFormat="1" hidden="1" x14ac:dyDescent="0.25">
      <c r="A2337" s="37"/>
      <c r="B2337" s="37"/>
      <c r="C2337" s="37"/>
      <c r="D2337" s="37"/>
      <c r="E2337" s="37"/>
      <c r="F2337" s="37"/>
      <c r="G2337" s="37"/>
      <c r="H2337" s="37"/>
      <c r="I2337" s="37"/>
      <c r="J2337" s="37"/>
      <c r="K2337" s="37"/>
      <c r="L2337" s="36"/>
      <c r="AO2337" s="2" t="b">
        <v>0</v>
      </c>
      <c r="AQ2337" s="2" t="b">
        <v>0</v>
      </c>
    </row>
    <row r="2338" spans="1:43" s="2" customFormat="1" hidden="1" x14ac:dyDescent="0.25">
      <c r="A2338" s="37"/>
      <c r="B2338" s="37"/>
      <c r="C2338" s="37"/>
      <c r="D2338" s="37"/>
      <c r="E2338" s="37"/>
      <c r="F2338" s="37"/>
      <c r="G2338" s="37"/>
      <c r="H2338" s="37"/>
      <c r="I2338" s="37"/>
      <c r="J2338" s="37"/>
      <c r="K2338" s="37"/>
      <c r="L2338" s="24"/>
      <c r="AO2338" s="2" t="b">
        <v>0</v>
      </c>
      <c r="AQ2338" s="2" t="b">
        <v>0</v>
      </c>
    </row>
    <row r="2339" spans="1:43" s="2" customFormat="1" hidden="1" x14ac:dyDescent="0.25">
      <c r="A2339" s="37"/>
      <c r="B2339" s="37"/>
      <c r="C2339" s="37"/>
      <c r="D2339" s="37"/>
      <c r="E2339" s="37"/>
      <c r="F2339" s="37"/>
      <c r="G2339" s="37"/>
      <c r="H2339" s="37"/>
      <c r="I2339" s="37"/>
      <c r="J2339" s="37"/>
      <c r="K2339" s="37"/>
      <c r="L2339" s="22"/>
      <c r="AO2339" s="2" t="b">
        <v>0</v>
      </c>
      <c r="AQ2339" s="2" t="b">
        <v>0</v>
      </c>
    </row>
    <row r="2340" spans="1:43" s="2" customFormat="1" hidden="1" x14ac:dyDescent="0.25">
      <c r="A2340" s="37"/>
      <c r="B2340" s="37"/>
      <c r="C2340" s="37"/>
      <c r="D2340" s="37"/>
      <c r="E2340" s="37"/>
      <c r="F2340" s="37"/>
      <c r="G2340" s="37"/>
      <c r="H2340" s="37"/>
      <c r="I2340" s="37"/>
      <c r="J2340" s="37"/>
      <c r="K2340" s="37"/>
      <c r="L2340" s="23"/>
      <c r="AO2340" s="2" t="b">
        <v>0</v>
      </c>
      <c r="AQ2340" s="2" t="b">
        <v>0</v>
      </c>
    </row>
    <row r="2341" spans="1:43" s="2" customFormat="1" hidden="1" x14ac:dyDescent="0.25">
      <c r="A2341" s="37"/>
      <c r="B2341" s="37"/>
      <c r="C2341" s="37"/>
      <c r="D2341" s="37"/>
      <c r="E2341" s="37"/>
      <c r="F2341" s="37"/>
      <c r="G2341" s="37"/>
      <c r="H2341" s="37"/>
      <c r="I2341" s="37"/>
      <c r="J2341" s="37"/>
      <c r="K2341" s="37"/>
      <c r="L2341" s="22"/>
      <c r="AO2341" s="2" t="b">
        <v>0</v>
      </c>
      <c r="AQ2341" s="2" t="b">
        <v>0</v>
      </c>
    </row>
    <row r="2342" spans="1:43" s="2" customFormat="1" hidden="1" x14ac:dyDescent="0.25">
      <c r="A2342" s="37"/>
      <c r="B2342" s="37"/>
      <c r="C2342" s="37"/>
      <c r="D2342" s="37"/>
      <c r="E2342" s="37"/>
      <c r="F2342" s="37"/>
      <c r="G2342" s="37"/>
      <c r="H2342" s="37"/>
      <c r="I2342" s="37"/>
      <c r="J2342" s="37"/>
      <c r="K2342" s="37"/>
      <c r="L2342" s="36"/>
      <c r="AO2342" s="2" t="b">
        <v>0</v>
      </c>
      <c r="AQ2342" s="2" t="b">
        <v>0</v>
      </c>
    </row>
    <row r="2343" spans="1:43" s="2" customFormat="1" hidden="1" x14ac:dyDescent="0.25">
      <c r="A2343" s="37"/>
      <c r="B2343" s="37"/>
      <c r="C2343" s="37"/>
      <c r="D2343" s="37"/>
      <c r="E2343" s="37"/>
      <c r="F2343" s="37"/>
      <c r="G2343" s="37"/>
      <c r="H2343" s="37"/>
      <c r="I2343" s="37"/>
      <c r="J2343" s="37"/>
      <c r="K2343" s="37"/>
      <c r="L2343" s="22"/>
      <c r="AO2343" s="2" t="b">
        <v>0</v>
      </c>
      <c r="AQ2343" s="2" t="b">
        <v>0</v>
      </c>
    </row>
    <row r="2344" spans="1:43" s="2" customFormat="1" hidden="1" x14ac:dyDescent="0.25">
      <c r="A2344" s="37"/>
      <c r="B2344" s="37"/>
      <c r="C2344" s="37"/>
      <c r="D2344" s="37"/>
      <c r="E2344" s="37"/>
      <c r="F2344" s="37"/>
      <c r="G2344" s="37"/>
      <c r="H2344" s="37"/>
      <c r="I2344" s="37"/>
      <c r="J2344" s="37"/>
      <c r="K2344" s="37"/>
      <c r="L2344" s="24"/>
      <c r="AO2344" s="2" t="b">
        <v>0</v>
      </c>
      <c r="AQ2344" s="2" t="b">
        <v>0</v>
      </c>
    </row>
    <row r="2345" spans="1:43" s="2" customFormat="1" hidden="1" x14ac:dyDescent="0.25">
      <c r="A2345" s="37"/>
      <c r="B2345" s="37"/>
      <c r="C2345" s="37"/>
      <c r="D2345" s="37"/>
      <c r="E2345" s="37"/>
      <c r="F2345" s="37"/>
      <c r="G2345" s="37"/>
      <c r="H2345" s="37"/>
      <c r="I2345" s="37"/>
      <c r="J2345" s="37"/>
      <c r="K2345" s="37"/>
      <c r="L2345" s="24"/>
      <c r="AO2345" s="2" t="b">
        <v>0</v>
      </c>
      <c r="AQ2345" s="2" t="b">
        <v>0</v>
      </c>
    </row>
    <row r="2346" spans="1:43" s="2" customFormat="1" hidden="1" x14ac:dyDescent="0.25">
      <c r="A2346" s="37"/>
      <c r="B2346" s="37"/>
      <c r="C2346" s="37"/>
      <c r="D2346" s="37"/>
      <c r="E2346" s="37"/>
      <c r="F2346" s="37"/>
      <c r="G2346" s="37"/>
      <c r="H2346" s="37"/>
      <c r="I2346" s="37"/>
      <c r="J2346" s="37"/>
      <c r="K2346" s="37"/>
      <c r="L2346" s="24"/>
      <c r="AO2346" s="2" t="b">
        <v>0</v>
      </c>
      <c r="AQ2346" s="2" t="b">
        <v>0</v>
      </c>
    </row>
    <row r="2347" spans="1:43" s="2" customFormat="1" hidden="1" x14ac:dyDescent="0.25">
      <c r="A2347" s="37"/>
      <c r="B2347" s="37"/>
      <c r="C2347" s="37"/>
      <c r="D2347" s="37"/>
      <c r="E2347" s="37"/>
      <c r="F2347" s="37"/>
      <c r="G2347" s="37"/>
      <c r="H2347" s="37"/>
      <c r="I2347" s="37"/>
      <c r="J2347" s="37"/>
      <c r="K2347" s="37"/>
      <c r="L2347" s="22"/>
      <c r="AO2347" s="2" t="b">
        <v>0</v>
      </c>
      <c r="AQ2347" s="2" t="b">
        <v>0</v>
      </c>
    </row>
    <row r="2348" spans="1:43" s="2" customFormat="1" hidden="1" x14ac:dyDescent="0.25">
      <c r="A2348" s="37"/>
      <c r="B2348" s="37"/>
      <c r="C2348" s="37"/>
      <c r="D2348" s="37"/>
      <c r="E2348" s="37"/>
      <c r="F2348" s="37"/>
      <c r="G2348" s="37"/>
      <c r="H2348" s="37"/>
      <c r="I2348" s="37"/>
      <c r="J2348" s="37"/>
      <c r="K2348" s="37"/>
      <c r="L2348" s="22"/>
      <c r="AO2348" s="2" t="b">
        <v>0</v>
      </c>
      <c r="AQ2348" s="2" t="b">
        <v>0</v>
      </c>
    </row>
    <row r="2349" spans="1:43" s="2" customFormat="1" hidden="1" x14ac:dyDescent="0.25">
      <c r="A2349" s="37"/>
      <c r="B2349" s="37"/>
      <c r="C2349" s="37"/>
      <c r="D2349" s="37"/>
      <c r="E2349" s="37"/>
      <c r="F2349" s="37"/>
      <c r="G2349" s="37"/>
      <c r="H2349" s="37"/>
      <c r="I2349" s="37"/>
      <c r="J2349" s="37"/>
      <c r="K2349" s="37"/>
      <c r="L2349" s="22"/>
      <c r="AO2349" s="2" t="b">
        <v>0</v>
      </c>
      <c r="AQ2349" s="2" t="b">
        <v>0</v>
      </c>
    </row>
    <row r="2350" spans="1:43" s="2" customFormat="1" hidden="1" x14ac:dyDescent="0.25">
      <c r="A2350" s="37"/>
      <c r="B2350" s="37"/>
      <c r="C2350" s="37"/>
      <c r="D2350" s="37"/>
      <c r="E2350" s="37"/>
      <c r="F2350" s="37"/>
      <c r="G2350" s="37"/>
      <c r="H2350" s="37"/>
      <c r="I2350" s="37"/>
      <c r="J2350" s="37"/>
      <c r="K2350" s="37"/>
      <c r="L2350" s="36"/>
      <c r="AO2350" s="2" t="b">
        <v>0</v>
      </c>
      <c r="AQ2350" s="2" t="b">
        <v>0</v>
      </c>
    </row>
    <row r="2351" spans="1:43" s="2" customFormat="1" hidden="1" x14ac:dyDescent="0.25">
      <c r="A2351" s="37"/>
      <c r="B2351" s="37"/>
      <c r="C2351" s="37"/>
      <c r="D2351" s="37"/>
      <c r="E2351" s="37"/>
      <c r="F2351" s="37"/>
      <c r="G2351" s="37"/>
      <c r="H2351" s="37"/>
      <c r="I2351" s="37"/>
      <c r="J2351" s="37"/>
      <c r="K2351" s="37"/>
      <c r="L2351" s="22"/>
      <c r="AO2351" s="2" t="b">
        <v>0</v>
      </c>
      <c r="AQ2351" s="2" t="b">
        <v>0</v>
      </c>
    </row>
    <row r="2352" spans="1:43" s="2" customFormat="1" hidden="1" x14ac:dyDescent="0.25">
      <c r="A2352" s="37"/>
      <c r="B2352" s="37"/>
      <c r="C2352" s="37"/>
      <c r="D2352" s="37"/>
      <c r="E2352" s="37"/>
      <c r="F2352" s="37"/>
      <c r="G2352" s="37"/>
      <c r="H2352" s="37"/>
      <c r="I2352" s="37"/>
      <c r="J2352" s="37"/>
      <c r="K2352" s="37"/>
      <c r="L2352" s="25"/>
      <c r="AO2352" s="2" t="b">
        <v>0</v>
      </c>
      <c r="AQ2352" s="2" t="b">
        <v>0</v>
      </c>
    </row>
    <row r="2353" spans="1:43" s="2" customFormat="1" hidden="1" x14ac:dyDescent="0.25">
      <c r="A2353" s="37"/>
      <c r="B2353" s="37"/>
      <c r="C2353" s="37"/>
      <c r="D2353" s="37"/>
      <c r="E2353" s="37"/>
      <c r="F2353" s="37"/>
      <c r="G2353" s="37"/>
      <c r="H2353" s="37"/>
      <c r="I2353" s="37"/>
      <c r="J2353" s="37"/>
      <c r="K2353" s="37"/>
      <c r="L2353" s="26"/>
      <c r="AO2353" s="2" t="b">
        <v>0</v>
      </c>
      <c r="AQ2353" s="2" t="b">
        <v>0</v>
      </c>
    </row>
    <row r="2354" spans="1:43" s="2" customFormat="1" hidden="1" x14ac:dyDescent="0.25">
      <c r="A2354" s="37"/>
      <c r="B2354" s="37"/>
      <c r="C2354" s="37"/>
      <c r="D2354" s="37"/>
      <c r="E2354" s="37"/>
      <c r="F2354" s="37"/>
      <c r="G2354" s="37"/>
      <c r="H2354" s="37"/>
      <c r="I2354" s="37"/>
      <c r="J2354" s="37"/>
      <c r="K2354" s="37"/>
      <c r="L2354" s="36"/>
      <c r="AO2354" s="2" t="b">
        <v>0</v>
      </c>
      <c r="AQ2354" s="2" t="b">
        <v>0</v>
      </c>
    </row>
    <row r="2355" spans="1:43" s="2" customFormat="1" hidden="1" x14ac:dyDescent="0.25">
      <c r="A2355" s="37"/>
      <c r="B2355" s="37"/>
      <c r="C2355" s="37"/>
      <c r="D2355" s="37"/>
      <c r="E2355" s="37"/>
      <c r="F2355" s="37"/>
      <c r="G2355" s="37"/>
      <c r="H2355" s="37"/>
      <c r="I2355" s="37"/>
      <c r="J2355" s="37"/>
      <c r="K2355" s="37"/>
      <c r="L2355" s="36"/>
      <c r="AO2355" s="2" t="b">
        <v>0</v>
      </c>
      <c r="AQ2355" s="2" t="b">
        <v>0</v>
      </c>
    </row>
    <row r="2356" spans="1:43" s="2" customFormat="1" hidden="1" x14ac:dyDescent="0.25">
      <c r="A2356" s="37"/>
      <c r="B2356" s="37"/>
      <c r="C2356" s="37"/>
      <c r="D2356" s="37"/>
      <c r="E2356" s="37"/>
      <c r="F2356" s="37"/>
      <c r="G2356" s="37"/>
      <c r="H2356" s="37"/>
      <c r="I2356" s="37"/>
      <c r="J2356" s="37"/>
      <c r="K2356" s="37"/>
      <c r="L2356" s="24"/>
      <c r="AO2356" s="2" t="b">
        <v>0</v>
      </c>
      <c r="AQ2356" s="2" t="b">
        <v>0</v>
      </c>
    </row>
    <row r="2357" spans="1:43" s="2" customFormat="1" hidden="1" x14ac:dyDescent="0.25">
      <c r="A2357" s="37"/>
      <c r="B2357" s="37"/>
      <c r="C2357" s="37"/>
      <c r="D2357" s="37"/>
      <c r="E2357" s="37"/>
      <c r="F2357" s="37"/>
      <c r="G2357" s="37"/>
      <c r="H2357" s="37"/>
      <c r="I2357" s="37"/>
      <c r="J2357" s="37"/>
      <c r="K2357" s="37"/>
      <c r="L2357" s="22"/>
      <c r="AO2357" s="2" t="b">
        <v>0</v>
      </c>
      <c r="AQ2357" s="2" t="b">
        <v>0</v>
      </c>
    </row>
    <row r="2358" spans="1:43" s="2" customFormat="1" hidden="1" x14ac:dyDescent="0.25">
      <c r="A2358" s="37"/>
      <c r="B2358" s="37"/>
      <c r="C2358" s="37"/>
      <c r="D2358" s="37"/>
      <c r="E2358" s="37"/>
      <c r="F2358" s="37"/>
      <c r="G2358" s="37"/>
      <c r="H2358" s="37"/>
      <c r="I2358" s="37"/>
      <c r="J2358" s="37"/>
      <c r="K2358" s="37"/>
      <c r="L2358" s="22"/>
      <c r="AO2358" s="2" t="b">
        <v>0</v>
      </c>
      <c r="AQ2358" s="2" t="b">
        <v>0</v>
      </c>
    </row>
    <row r="2359" spans="1:43" s="2" customFormat="1" hidden="1" x14ac:dyDescent="0.25">
      <c r="A2359" s="37"/>
      <c r="B2359" s="37"/>
      <c r="C2359" s="37"/>
      <c r="D2359" s="37"/>
      <c r="E2359" s="37"/>
      <c r="F2359" s="37"/>
      <c r="G2359" s="37"/>
      <c r="H2359" s="37"/>
      <c r="I2359" s="37"/>
      <c r="J2359" s="37"/>
      <c r="K2359" s="37"/>
      <c r="L2359" s="22"/>
      <c r="AO2359" s="2" t="b">
        <v>0</v>
      </c>
      <c r="AQ2359" s="2" t="b">
        <v>0</v>
      </c>
    </row>
    <row r="2360" spans="1:43" s="2" customFormat="1" hidden="1" x14ac:dyDescent="0.25">
      <c r="A2360" s="37"/>
      <c r="B2360" s="37"/>
      <c r="C2360" s="37"/>
      <c r="D2360" s="37"/>
      <c r="E2360" s="37"/>
      <c r="F2360" s="37"/>
      <c r="G2360" s="37"/>
      <c r="H2360" s="37"/>
      <c r="I2360" s="37"/>
      <c r="J2360" s="37"/>
      <c r="K2360" s="37"/>
      <c r="L2360" s="27"/>
      <c r="AO2360" s="2" t="b">
        <v>0</v>
      </c>
      <c r="AQ2360" s="2" t="b">
        <v>0</v>
      </c>
    </row>
    <row r="2361" spans="1:43" s="2" customFormat="1" hidden="1" x14ac:dyDescent="0.25">
      <c r="A2361" s="37"/>
      <c r="B2361" s="37"/>
      <c r="C2361" s="37"/>
      <c r="D2361" s="37"/>
      <c r="E2361" s="37"/>
      <c r="F2361" s="37"/>
      <c r="G2361" s="37"/>
      <c r="H2361" s="37"/>
      <c r="I2361" s="37"/>
      <c r="J2361" s="37"/>
      <c r="K2361" s="37"/>
      <c r="L2361" s="22"/>
      <c r="AO2361" s="2" t="b">
        <v>0</v>
      </c>
      <c r="AQ2361" s="2" t="b">
        <v>0</v>
      </c>
    </row>
    <row r="2362" spans="1:43" s="2" customFormat="1" hidden="1" x14ac:dyDescent="0.25">
      <c r="A2362" s="37"/>
      <c r="B2362" s="37"/>
      <c r="C2362" s="37"/>
      <c r="D2362" s="37"/>
      <c r="E2362" s="37"/>
      <c r="F2362" s="37"/>
      <c r="G2362" s="37"/>
      <c r="H2362" s="37"/>
      <c r="I2362" s="37"/>
      <c r="J2362" s="37"/>
      <c r="K2362" s="37"/>
      <c r="L2362" s="36"/>
      <c r="AO2362" s="2" t="b">
        <v>0</v>
      </c>
      <c r="AQ2362" s="2" t="b">
        <v>0</v>
      </c>
    </row>
    <row r="2363" spans="1:43" s="2" customFormat="1" hidden="1" x14ac:dyDescent="0.25">
      <c r="A2363" s="37"/>
      <c r="B2363" s="37"/>
      <c r="C2363" s="37"/>
      <c r="D2363" s="37"/>
      <c r="E2363" s="37"/>
      <c r="F2363" s="37"/>
      <c r="G2363" s="37"/>
      <c r="H2363" s="37"/>
      <c r="I2363" s="37"/>
      <c r="J2363" s="37"/>
      <c r="K2363" s="37"/>
      <c r="L2363" s="36"/>
      <c r="AO2363" s="2" t="b">
        <v>0</v>
      </c>
      <c r="AQ2363" s="2" t="b">
        <v>0</v>
      </c>
    </row>
    <row r="2364" spans="1:43" s="2" customFormat="1" hidden="1" x14ac:dyDescent="0.25">
      <c r="A2364" s="37"/>
      <c r="B2364" s="37"/>
      <c r="C2364" s="37"/>
      <c r="D2364" s="37"/>
      <c r="E2364" s="37"/>
      <c r="F2364" s="37"/>
      <c r="G2364" s="37"/>
      <c r="H2364" s="37"/>
      <c r="I2364" s="37"/>
      <c r="J2364" s="37"/>
      <c r="K2364" s="37"/>
      <c r="L2364" s="36"/>
      <c r="AO2364" s="2" t="b">
        <v>0</v>
      </c>
      <c r="AQ2364" s="2" t="b">
        <v>0</v>
      </c>
    </row>
    <row r="2365" spans="1:43" s="2" customFormat="1" hidden="1" x14ac:dyDescent="0.25">
      <c r="A2365" s="37"/>
      <c r="B2365" s="37"/>
      <c r="C2365" s="37"/>
      <c r="D2365" s="37"/>
      <c r="E2365" s="37"/>
      <c r="F2365" s="37"/>
      <c r="G2365" s="37"/>
      <c r="H2365" s="37"/>
      <c r="I2365" s="37"/>
      <c r="J2365" s="37"/>
      <c r="K2365" s="37"/>
      <c r="L2365" s="36"/>
      <c r="AO2365" s="2" t="b">
        <v>0</v>
      </c>
      <c r="AQ2365" s="2" t="b">
        <v>0</v>
      </c>
    </row>
    <row r="2366" spans="1:43" s="2" customFormat="1" hidden="1" x14ac:dyDescent="0.25">
      <c r="A2366" s="37"/>
      <c r="B2366" s="37"/>
      <c r="C2366" s="37"/>
      <c r="D2366" s="37"/>
      <c r="E2366" s="37"/>
      <c r="F2366" s="37"/>
      <c r="G2366" s="37"/>
      <c r="H2366" s="37"/>
      <c r="I2366" s="37"/>
      <c r="J2366" s="37"/>
      <c r="K2366" s="37"/>
      <c r="L2366" s="22"/>
      <c r="AO2366" s="2" t="b">
        <v>0</v>
      </c>
      <c r="AQ2366" s="2" t="b">
        <v>0</v>
      </c>
    </row>
    <row r="2367" spans="1:43" s="2" customFormat="1" hidden="1" x14ac:dyDescent="0.25">
      <c r="A2367" s="37"/>
      <c r="B2367" s="37"/>
      <c r="C2367" s="37"/>
      <c r="D2367" s="37"/>
      <c r="E2367" s="37"/>
      <c r="F2367" s="37"/>
      <c r="G2367" s="37"/>
      <c r="H2367" s="37"/>
      <c r="I2367" s="37"/>
      <c r="J2367" s="37"/>
      <c r="K2367" s="37"/>
      <c r="L2367" s="24"/>
      <c r="AO2367" s="2" t="b">
        <v>0</v>
      </c>
      <c r="AQ2367" s="2" t="b">
        <v>0</v>
      </c>
    </row>
    <row r="2368" spans="1:43" s="2" customFormat="1" hidden="1" x14ac:dyDescent="0.25">
      <c r="A2368" s="37"/>
      <c r="B2368" s="37"/>
      <c r="C2368" s="37"/>
      <c r="D2368" s="37"/>
      <c r="E2368" s="37"/>
      <c r="F2368" s="37"/>
      <c r="G2368" s="37"/>
      <c r="H2368" s="37"/>
      <c r="I2368" s="37"/>
      <c r="J2368" s="37"/>
      <c r="K2368" s="37"/>
      <c r="L2368" s="22"/>
      <c r="AO2368" s="2" t="b">
        <v>0</v>
      </c>
      <c r="AQ2368" s="2" t="b">
        <v>0</v>
      </c>
    </row>
    <row r="2369" spans="1:84" s="2" customFormat="1" hidden="1" x14ac:dyDescent="0.25">
      <c r="A2369" s="37"/>
      <c r="B2369" s="37"/>
      <c r="C2369" s="37"/>
      <c r="D2369" s="37"/>
      <c r="E2369" s="37"/>
      <c r="F2369" s="37"/>
      <c r="G2369" s="37"/>
      <c r="H2369" s="37"/>
      <c r="I2369" s="37"/>
      <c r="J2369" s="37"/>
      <c r="K2369" s="37"/>
      <c r="L2369" s="22"/>
      <c r="AO2369" s="2" t="b">
        <v>0</v>
      </c>
      <c r="AQ2369" s="2" t="b">
        <v>0</v>
      </c>
    </row>
    <row r="2370" spans="1:84" s="2" customFormat="1" hidden="1" x14ac:dyDescent="0.25">
      <c r="A2370" s="37"/>
      <c r="B2370" s="37"/>
      <c r="C2370" s="37"/>
      <c r="D2370" s="37"/>
      <c r="E2370" s="37"/>
      <c r="F2370" s="37"/>
      <c r="G2370" s="37"/>
      <c r="H2370" s="37"/>
      <c r="I2370" s="37"/>
      <c r="J2370" s="37"/>
      <c r="K2370" s="37"/>
      <c r="L2370" s="25"/>
      <c r="AO2370" s="2" t="b">
        <v>0</v>
      </c>
      <c r="AQ2370" s="2" t="b">
        <v>0</v>
      </c>
    </row>
    <row r="2371" spans="1:84" s="2" customFormat="1" hidden="1" x14ac:dyDescent="0.25">
      <c r="A2371" s="37"/>
      <c r="B2371" s="37"/>
      <c r="C2371" s="37"/>
      <c r="D2371" s="37"/>
      <c r="E2371" s="37"/>
      <c r="F2371" s="37"/>
      <c r="G2371" s="37"/>
      <c r="H2371" s="37"/>
      <c r="I2371" s="37"/>
      <c r="J2371" s="37"/>
      <c r="K2371" s="37"/>
      <c r="L2371" s="22"/>
      <c r="AO2371" s="2" t="b">
        <v>0</v>
      </c>
      <c r="AQ2371" s="2" t="b">
        <v>0</v>
      </c>
    </row>
    <row r="2372" spans="1:84" s="2" customFormat="1" ht="30" hidden="1" customHeight="1" x14ac:dyDescent="0.25">
      <c r="K2372" s="67"/>
      <c r="L2372" s="22"/>
      <c r="AO2372" s="2" t="b">
        <v>0</v>
      </c>
      <c r="AQ2372" s="2" t="b">
        <v>0</v>
      </c>
    </row>
    <row r="2373" spans="1:84" s="2" customFormat="1" ht="24" hidden="1" customHeight="1" x14ac:dyDescent="0.25">
      <c r="K2373" s="67"/>
      <c r="L2373" s="36"/>
      <c r="AO2373" s="2" t="b">
        <v>0</v>
      </c>
      <c r="AQ2373" s="2" t="b">
        <v>0</v>
      </c>
    </row>
    <row r="2374" spans="1:84" s="68" customFormat="1" ht="5.25" hidden="1" customHeight="1" x14ac:dyDescent="0.25">
      <c r="K2374" s="69"/>
      <c r="L2374" s="70"/>
      <c r="AO2374" s="68" t="b">
        <v>0</v>
      </c>
      <c r="AQ2374" s="68" t="b">
        <v>0</v>
      </c>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row>
    <row r="2375" spans="1:84" s="5" customFormat="1" hidden="1" x14ac:dyDescent="0.25">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row>
  </sheetData>
  <autoFilter ref="A1:XFD2375" xr:uid="{E790C4A0-6394-4830-A9A7-E077D42A7A39}">
    <filterColumn colId="5">
      <filters>
        <filter val="Y"/>
      </filters>
    </filterColumn>
  </autoFilter>
  <sortState xmlns:xlrd2="http://schemas.microsoft.com/office/spreadsheetml/2017/richdata2" ref="A52:XFD2223">
    <sortCondition ref="A2:A2375"/>
    <sortCondition ref="M2:M2375"/>
  </sortState>
  <conditionalFormatting sqref="L2243:L2374">
    <cfRule type="containsText" dxfId="2" priority="2" operator="containsText" text="http">
      <formula>NOT(ISERROR(SEARCH("http",L2243)))</formula>
    </cfRule>
  </conditionalFormatting>
  <conditionalFormatting sqref="L1:L1048576">
    <cfRule type="duplicateValues" dxfId="1" priority="1"/>
  </conditionalFormatting>
  <hyperlinks>
    <hyperlink ref="G349" r:id="rId1" xr:uid="{68C1FC7C-B0B9-43F0-9536-F5BFF76BD9D6}"/>
    <hyperlink ref="G299" r:id="rId2" xr:uid="{BA2B408B-8AFC-41B7-B128-39B8088DD943}"/>
    <hyperlink ref="G314" r:id="rId3" xr:uid="{6EA4527D-9375-4AEA-9873-E6D0BF6681EC}"/>
    <hyperlink ref="G324" r:id="rId4" xr:uid="{C4454F15-E8FD-43E5-9837-39BB9912B459}"/>
    <hyperlink ref="G327" r:id="rId5" xr:uid="{9BB88B88-F8FA-4D92-8B0E-B8C6CA5211E2}"/>
    <hyperlink ref="G2235" r:id="rId6" xr:uid="{A33EC554-949A-4846-806C-217F21884810}"/>
    <hyperlink ref="G287" r:id="rId7" xr:uid="{D3EAD2B9-E667-4863-81BC-FFD7BE45CF50}"/>
    <hyperlink ref="G365" r:id="rId8" xr:uid="{8A3E26E0-4235-48A6-B2BE-00BAD667BEE5}"/>
    <hyperlink ref="G1941" r:id="rId9" xr:uid="{8E82A626-BE73-4ED4-BA3A-B7A7003B1AF8}"/>
    <hyperlink ref="G404" r:id="rId10" xr:uid="{494C5577-90B1-4A45-A5D4-4A328DB5B6DA}"/>
    <hyperlink ref="G1265" r:id="rId11" xr:uid="{E4A63EEF-0CBE-486E-B5E4-9C063E0D5F61}"/>
    <hyperlink ref="G1276" r:id="rId12" xr:uid="{9BFEFA2C-8172-4E51-8862-06EADB4E4DBA}"/>
    <hyperlink ref="H1276" r:id="rId13" xr:uid="{B7A23884-4F5D-4036-9EB4-3024E0394DC7}"/>
    <hyperlink ref="G1279" r:id="rId14" xr:uid="{35A8E3D8-C33A-4C07-B7D3-5972B2BD56EA}"/>
    <hyperlink ref="G1280" r:id="rId15" xr:uid="{5D79309E-EDF5-4D66-AA52-D4EF20AD5F7C}"/>
    <hyperlink ref="G1320" r:id="rId16" xr:uid="{D085D3E7-278C-40D0-A4A0-F6C5C1013729}"/>
    <hyperlink ref="H1320" r:id="rId17" xr:uid="{8DA4365B-1603-4DFE-9D94-A998733113A4}"/>
    <hyperlink ref="J1320" r:id="rId18" xr:uid="{77D0D39E-8616-41FD-8B9D-22040A52EE29}"/>
    <hyperlink ref="J1288" r:id="rId19" xr:uid="{C0D885BD-A4A2-4B52-BEF8-9B469CEE8373}"/>
    <hyperlink ref="H1288" r:id="rId20" xr:uid="{50DC4C39-8225-4068-A0AC-AD163F5969DE}"/>
    <hyperlink ref="G1288" r:id="rId21" location="v=onepage&amp;q&amp;f=false" xr:uid="{BAE55800-95D8-4487-85BC-7DE7C5D5CE08}"/>
    <hyperlink ref="J804" r:id="rId22" display="https://search.library.yale.edu/catalog?commit=search&amp;q=%22Digest+of+central+acts+and+constitutional+cases.%22&amp;search_field=title" xr:uid="{F5D1C3B6-5086-4E20-9C2D-8038FA44D50B}"/>
    <hyperlink ref="G2171" r:id="rId23" display="http://icmr.nic.in/ijmr/ijmr.htm" xr:uid="{38AB3168-90E6-4EFD-8C75-FC6C0592E7B3}"/>
    <hyperlink ref="G2178" r:id="rId24" location="jid=16VM&amp;db=lgs" display="https://web.s.ebscohost.com/ehost/command/detail?vid=0&amp;sid=90c3d1b3-ea56-4b78-8f3c-ae51bc195ed1%40redis&amp;bdata=JnNpdGU9ZWhvc3QtbGl2ZSZzY29wZT1zaXRl#jid=16VM&amp;db=lgs" xr:uid="{8FD6FCDD-F356-4884-BB63-46A1B2457DE4}"/>
    <hyperlink ref="G2216" r:id="rId25" tooltip="Link to external web site" xr:uid="{5013C86A-2DA9-4635-BEB8-320241DD6BD7}"/>
    <hyperlink ref="G964" r:id="rId26" tooltip="Link to external web site" xr:uid="{143D3736-1B3E-45C1-8795-4D41A0448C55}"/>
    <hyperlink ref="G804" r:id="rId27" xr:uid="{CFD59FDE-D0F3-45D0-A11E-4E4B04ECF1BC}"/>
    <hyperlink ref="G2124" r:id="rId28" xr:uid="{0BCA1351-3D5D-484C-94FE-832507A97D2A}"/>
    <hyperlink ref="G500" r:id="rId29" xr:uid="{2F5A69BC-F8A5-4BDD-96F1-249CFCDE5523}"/>
    <hyperlink ref="G2097" r:id="rId30" xr:uid="{5CB1AA66-32C9-4367-AA42-1CE5BBE0F890}"/>
    <hyperlink ref="G2043" r:id="rId31" xr:uid="{95B8CC40-6BDB-41B2-A373-5CE1FE9F7659}"/>
    <hyperlink ref="G366" r:id="rId32" xr:uid="{41F44C30-BCE0-4D65-9C6E-1B98C61DAC40}"/>
    <hyperlink ref="G261" r:id="rId33" xr:uid="{0D3FA320-5197-4127-94D2-3109650A9F75}"/>
    <hyperlink ref="G262" r:id="rId34" display="https://www.sangeetnatak.gov.in/publications/annual-report" xr:uid="{7F6D0892-6480-4775-AE30-025307D0F1EA}"/>
    <hyperlink ref="G273" r:id="rId35" xr:uid="{446F0242-878F-4E32-BFA5-B9EF5F81393E}"/>
    <hyperlink ref="G856" r:id="rId36" xr:uid="{4809F54B-ABEC-4B53-97B6-2D78B786B440}"/>
    <hyperlink ref="G968" r:id="rId37" xr:uid="{F19350A6-F5F2-42FB-8285-54E34384954D}"/>
    <hyperlink ref="G275" r:id="rId38" xr:uid="{4660DEF8-F9DB-48C0-A561-E24DB56A703A}"/>
    <hyperlink ref="G278" r:id="rId39" xr:uid="{2A630FF0-AC49-4F54-9892-209451182D5F}"/>
    <hyperlink ref="G283" r:id="rId40" xr:uid="{089449C4-BF80-43B0-830E-F3ECE0AFCA1F}"/>
    <hyperlink ref="G285" r:id="rId41" xr:uid="{117F28B7-02AB-4AA1-964E-0D5D898E00A2}"/>
    <hyperlink ref="G1871" r:id="rId42" xr:uid="{B9D5ED9F-09E2-4847-AD33-F16809F5E3DE}"/>
    <hyperlink ref="G1566" r:id="rId43" xr:uid="{C96B08B5-12FF-45A1-A69E-9C219A937E80}"/>
    <hyperlink ref="G1547" r:id="rId44" xr:uid="{8E68CC7D-0E7A-4BA6-9E20-1ACDB080A819}"/>
    <hyperlink ref="G34" r:id="rId45" xr:uid="{A24EBE44-BC9E-4F3D-BAAB-A6BCE6599577}"/>
    <hyperlink ref="G1451" r:id="rId46" xr:uid="{0603C73F-89D9-4A8C-887D-DB771BC18ED8}"/>
    <hyperlink ref="G1482" r:id="rId47" xr:uid="{4155FE83-1F45-4FF2-BCED-F5E4EB02E3D8}"/>
    <hyperlink ref="G1527" r:id="rId48" xr:uid="{E28AB232-703F-45B2-A25E-7AFEC103C8DF}"/>
    <hyperlink ref="G1593" r:id="rId49" xr:uid="{ACE3B3EB-7AD4-47EF-91FF-A874EEE7D230}"/>
    <hyperlink ref="G1548" r:id="rId50" xr:uid="{3F571985-4F7B-42DA-B506-44711A5882B3}"/>
    <hyperlink ref="G2026" r:id="rId51" xr:uid="{A7AF2364-F6CF-49BF-8820-529168944FCD}"/>
    <hyperlink ref="G668" r:id="rId52" display="https://criwb.in/CRI BULLETIN.pdf" xr:uid="{4806FD1B-EE11-4E6F-BBAB-5F866BB71F2E}"/>
    <hyperlink ref="G221" r:id="rId53" xr:uid="{1CA0B32F-6452-4D3A-82EF-ADBFE1786BD4}"/>
    <hyperlink ref="G256" r:id="rId54" xr:uid="{3AC7A6BD-1CE9-4412-8D36-5BADDC69C2EA}"/>
    <hyperlink ref="G222" r:id="rId55" xr:uid="{0443EFC6-109D-4BEA-86F0-2ABAB454D49C}"/>
    <hyperlink ref="G224" r:id="rId56" xr:uid="{14CDC299-9A07-4DC7-AC03-E227BAEE01FD}"/>
    <hyperlink ref="G252" r:id="rId57" xr:uid="{BC73E075-A286-46A3-AEBB-1C0A34BD3C26}"/>
    <hyperlink ref="G1310" r:id="rId58" xr:uid="{322BE3F6-C6B9-49DA-99DC-C125FCEADD7C}"/>
    <hyperlink ref="G258" r:id="rId59" xr:uid="{AE33619D-9A80-42FA-A24D-D2ABD92C53E0}"/>
    <hyperlink ref="G1220" r:id="rId60" xr:uid="{5E64A33C-3337-4251-9778-822BCA0AD610}"/>
    <hyperlink ref="G1370" r:id="rId61" xr:uid="{EAE4ADFD-C800-4C0D-9813-D38B98A4555E}"/>
    <hyperlink ref="G62" r:id="rId62" xr:uid="{C48F0026-0DAA-4EE0-B5E6-4705DE82B3FF}"/>
    <hyperlink ref="G52" r:id="rId63" xr:uid="{ADE7AD08-998D-4DC0-A756-C3CC6AD79579}"/>
    <hyperlink ref="G68" r:id="rId64" xr:uid="{3BB54804-4E0E-44DF-B1A8-4D68137D25E8}"/>
    <hyperlink ref="G143" r:id="rId65" xr:uid="{F3107B06-DBF1-4CD6-8F9E-C369CDCF310B}"/>
    <hyperlink ref="G127" r:id="rId66" xr:uid="{AA709988-5FBE-46C5-A2DF-6C72D006882E}"/>
    <hyperlink ref="G120" r:id="rId67" xr:uid="{9C991E20-A16F-4A14-9B31-7864628A4CA2}"/>
    <hyperlink ref="G705" r:id="rId68" xr:uid="{6661CEA7-A603-4449-925C-D6EFC94C681E}"/>
    <hyperlink ref="G865" r:id="rId69" xr:uid="{651978D3-E330-4F3C-93D0-FB10EF32A270}"/>
    <hyperlink ref="G182" r:id="rId70" xr:uid="{19057730-D81A-44AD-9091-A52124A5C604}"/>
    <hyperlink ref="G174" r:id="rId71" xr:uid="{3E6690BC-1556-43C6-8599-30C1DD01C49F}"/>
    <hyperlink ref="G1590" r:id="rId72" xr:uid="{8EEC0D96-F943-4B2F-BA17-4EEF74AFBA80}"/>
    <hyperlink ref="G1093" r:id="rId73" xr:uid="{F14ED7B9-1E4A-41E8-B395-FD55EB4C04B4}"/>
    <hyperlink ref="G1087" r:id="rId74" xr:uid="{963AE476-5624-4827-A808-46C42B125961}"/>
    <hyperlink ref="G1129" r:id="rId75" xr:uid="{F013F2F5-E172-4C52-8A3E-A49128C0C6B8}"/>
    <hyperlink ref="G1126" r:id="rId76" xr:uid="{91BB1111-4A19-4243-B412-9B055B49D5EA}"/>
    <hyperlink ref="G1813" r:id="rId77" xr:uid="{64DCCA55-BD67-443D-85AF-5F371266BBD8}"/>
    <hyperlink ref="G1188" r:id="rId78" location="gsc.tab=0" xr:uid="{C8CD9A55-B062-4C3E-A33A-306461C06315}"/>
    <hyperlink ref="G1192" r:id="rId79" xr:uid="{40745CF4-1BDD-4DA5-8C58-39D1C480CE5E}"/>
    <hyperlink ref="G2108" r:id="rId80" xr:uid="{64993919-43E2-47E3-9F79-6530B33CFF04}"/>
    <hyperlink ref="G1122" r:id="rId81" xr:uid="{613CA031-AFFA-4FFB-B00E-3090B3F23E2B}"/>
    <hyperlink ref="G47" r:id="rId82" xr:uid="{CC5F3371-9C7B-46DE-9C4E-A98679F6B5CD}"/>
    <hyperlink ref="G1221" r:id="rId83" xr:uid="{864CBA80-72D5-4506-8E64-F5DECF58537A}"/>
    <hyperlink ref="G1214" r:id="rId84" display="http://op.niscair.res.in/index.php/IJCB/" xr:uid="{90FD7730-2444-4F6E-827E-1E317D4C81CD}"/>
    <hyperlink ref="G171" r:id="rId85" xr:uid="{1FD583DE-6BB3-44A2-822C-6606555030D7}"/>
    <hyperlink ref="G1198" r:id="rId86" xr:uid="{94BE68FC-8C3F-4CAE-B167-BA7886980A98}"/>
    <hyperlink ref="G1252" r:id="rId87" xr:uid="{BA2B4B86-3AE3-4758-8076-76E137BC1B33}"/>
    <hyperlink ref="G1256" r:id="rId88" xr:uid="{3353831B-4D13-46C0-84FE-3BDA40BD2AB6}"/>
    <hyperlink ref="G1213" r:id="rId89" xr:uid="{15ADA13B-5C8C-4E08-97A0-3922D081FD4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2272A-3AE4-434F-8FEA-3A71ACCF04C2}">
  <dimension ref="A1:B130"/>
  <sheetViews>
    <sheetView showGridLines="0" workbookViewId="0">
      <selection activeCell="A9" sqref="A9"/>
    </sheetView>
  </sheetViews>
  <sheetFormatPr defaultRowHeight="15" x14ac:dyDescent="0.25"/>
  <cols>
    <col min="1" max="1" width="134" bestFit="1" customWidth="1"/>
    <col min="2" max="2" width="38.28515625" bestFit="1" customWidth="1"/>
  </cols>
  <sheetData>
    <row r="1" spans="1:2" x14ac:dyDescent="0.25">
      <c r="A1" s="71" t="s">
        <v>6501</v>
      </c>
      <c r="B1" t="s">
        <v>6503</v>
      </c>
    </row>
    <row r="2" spans="1:2" x14ac:dyDescent="0.25">
      <c r="A2" s="72" t="s">
        <v>5693</v>
      </c>
      <c r="B2">
        <v>859</v>
      </c>
    </row>
    <row r="3" spans="1:2" x14ac:dyDescent="0.25">
      <c r="A3" s="73" t="s">
        <v>3879</v>
      </c>
      <c r="B3">
        <v>5</v>
      </c>
    </row>
    <row r="4" spans="1:2" x14ac:dyDescent="0.25">
      <c r="A4" s="73" t="s">
        <v>5442</v>
      </c>
      <c r="B4">
        <v>6</v>
      </c>
    </row>
    <row r="5" spans="1:2" x14ac:dyDescent="0.25">
      <c r="A5" s="73" t="s">
        <v>310</v>
      </c>
      <c r="B5">
        <v>5</v>
      </c>
    </row>
    <row r="6" spans="1:2" x14ac:dyDescent="0.25">
      <c r="A6" s="73" t="s">
        <v>4046</v>
      </c>
      <c r="B6">
        <v>10</v>
      </c>
    </row>
    <row r="7" spans="1:2" x14ac:dyDescent="0.25">
      <c r="A7" s="73" t="s">
        <v>5454</v>
      </c>
      <c r="B7">
        <v>11</v>
      </c>
    </row>
    <row r="8" spans="1:2" x14ac:dyDescent="0.25">
      <c r="A8" s="73" t="s">
        <v>61</v>
      </c>
      <c r="B8">
        <v>5</v>
      </c>
    </row>
    <row r="9" spans="1:2" x14ac:dyDescent="0.25">
      <c r="A9" s="73" t="s">
        <v>761</v>
      </c>
      <c r="B9">
        <v>5</v>
      </c>
    </row>
    <row r="10" spans="1:2" x14ac:dyDescent="0.25">
      <c r="A10" s="73" t="s">
        <v>1287</v>
      </c>
      <c r="B10">
        <v>6</v>
      </c>
    </row>
    <row r="11" spans="1:2" x14ac:dyDescent="0.25">
      <c r="A11" s="73" t="s">
        <v>1322</v>
      </c>
      <c r="B11">
        <v>4</v>
      </c>
    </row>
    <row r="12" spans="1:2" x14ac:dyDescent="0.25">
      <c r="A12" s="73" t="s">
        <v>1407</v>
      </c>
      <c r="B12">
        <v>5</v>
      </c>
    </row>
    <row r="13" spans="1:2" x14ac:dyDescent="0.25">
      <c r="A13" s="73" t="s">
        <v>1528</v>
      </c>
      <c r="B13">
        <v>8</v>
      </c>
    </row>
    <row r="14" spans="1:2" x14ac:dyDescent="0.25">
      <c r="A14" s="73" t="s">
        <v>1542</v>
      </c>
      <c r="B14">
        <v>9</v>
      </c>
    </row>
    <row r="15" spans="1:2" x14ac:dyDescent="0.25">
      <c r="A15" s="73" t="s">
        <v>2731</v>
      </c>
      <c r="B15">
        <v>6</v>
      </c>
    </row>
    <row r="16" spans="1:2" x14ac:dyDescent="0.25">
      <c r="A16" s="73" t="s">
        <v>2746</v>
      </c>
      <c r="B16">
        <v>6</v>
      </c>
    </row>
    <row r="17" spans="1:2" x14ac:dyDescent="0.25">
      <c r="A17" s="73" t="s">
        <v>2751</v>
      </c>
      <c r="B17">
        <v>8</v>
      </c>
    </row>
    <row r="18" spans="1:2" x14ac:dyDescent="0.25">
      <c r="A18" s="73" t="s">
        <v>2766</v>
      </c>
      <c r="B18">
        <v>9</v>
      </c>
    </row>
    <row r="19" spans="1:2" x14ac:dyDescent="0.25">
      <c r="A19" s="73" t="s">
        <v>3296</v>
      </c>
      <c r="B19">
        <v>7</v>
      </c>
    </row>
    <row r="20" spans="1:2" x14ac:dyDescent="0.25">
      <c r="A20" s="73" t="s">
        <v>3316</v>
      </c>
      <c r="B20">
        <v>6</v>
      </c>
    </row>
    <row r="21" spans="1:2" x14ac:dyDescent="0.25">
      <c r="A21" s="73" t="s">
        <v>3352</v>
      </c>
      <c r="B21">
        <v>7</v>
      </c>
    </row>
    <row r="22" spans="1:2" x14ac:dyDescent="0.25">
      <c r="A22" s="73" t="s">
        <v>3398</v>
      </c>
      <c r="B22">
        <v>7</v>
      </c>
    </row>
    <row r="23" spans="1:2" x14ac:dyDescent="0.25">
      <c r="A23" s="73" t="s">
        <v>3416</v>
      </c>
      <c r="B23">
        <v>9</v>
      </c>
    </row>
    <row r="24" spans="1:2" x14ac:dyDescent="0.25">
      <c r="A24" s="73" t="s">
        <v>3492</v>
      </c>
      <c r="B24">
        <v>6</v>
      </c>
    </row>
    <row r="25" spans="1:2" x14ac:dyDescent="0.25">
      <c r="A25" s="73" t="s">
        <v>3531</v>
      </c>
      <c r="B25">
        <v>10</v>
      </c>
    </row>
    <row r="26" spans="1:2" x14ac:dyDescent="0.25">
      <c r="A26" s="73" t="s">
        <v>3544</v>
      </c>
      <c r="B26">
        <v>9</v>
      </c>
    </row>
    <row r="27" spans="1:2" x14ac:dyDescent="0.25">
      <c r="A27" s="73" t="s">
        <v>3404</v>
      </c>
      <c r="B27">
        <v>8</v>
      </c>
    </row>
    <row r="28" spans="1:2" x14ac:dyDescent="0.25">
      <c r="A28" s="73" t="s">
        <v>3580</v>
      </c>
      <c r="B28">
        <v>7</v>
      </c>
    </row>
    <row r="29" spans="1:2" x14ac:dyDescent="0.25">
      <c r="A29" s="73" t="s">
        <v>3583</v>
      </c>
      <c r="B29">
        <v>6</v>
      </c>
    </row>
    <row r="30" spans="1:2" x14ac:dyDescent="0.25">
      <c r="A30" s="73" t="s">
        <v>3652</v>
      </c>
      <c r="B30">
        <v>7</v>
      </c>
    </row>
    <row r="31" spans="1:2" x14ac:dyDescent="0.25">
      <c r="A31" s="73" t="s">
        <v>3715</v>
      </c>
      <c r="B31">
        <v>8</v>
      </c>
    </row>
    <row r="32" spans="1:2" x14ac:dyDescent="0.25">
      <c r="A32" s="73" t="s">
        <v>3770</v>
      </c>
      <c r="B32">
        <v>10</v>
      </c>
    </row>
    <row r="33" spans="1:2" x14ac:dyDescent="0.25">
      <c r="A33" s="73" t="s">
        <v>3823</v>
      </c>
      <c r="B33">
        <v>4</v>
      </c>
    </row>
    <row r="34" spans="1:2" x14ac:dyDescent="0.25">
      <c r="A34" s="73" t="s">
        <v>4049</v>
      </c>
      <c r="B34">
        <v>10</v>
      </c>
    </row>
    <row r="35" spans="1:2" x14ac:dyDescent="0.25">
      <c r="A35" s="73" t="s">
        <v>4448</v>
      </c>
      <c r="B35">
        <v>8</v>
      </c>
    </row>
    <row r="36" spans="1:2" x14ac:dyDescent="0.25">
      <c r="A36" s="73" t="s">
        <v>4468</v>
      </c>
      <c r="B36">
        <v>5</v>
      </c>
    </row>
    <row r="37" spans="1:2" x14ac:dyDescent="0.25">
      <c r="A37" s="73" t="s">
        <v>3500</v>
      </c>
      <c r="B37">
        <v>6</v>
      </c>
    </row>
    <row r="38" spans="1:2" x14ac:dyDescent="0.25">
      <c r="A38" s="73" t="s">
        <v>662</v>
      </c>
      <c r="B38">
        <v>3</v>
      </c>
    </row>
    <row r="39" spans="1:2" x14ac:dyDescent="0.25">
      <c r="A39" s="73" t="s">
        <v>39</v>
      </c>
      <c r="B39">
        <v>7</v>
      </c>
    </row>
    <row r="40" spans="1:2" x14ac:dyDescent="0.25">
      <c r="A40" s="73" t="s">
        <v>128</v>
      </c>
      <c r="B40">
        <v>3</v>
      </c>
    </row>
    <row r="41" spans="1:2" x14ac:dyDescent="0.25">
      <c r="A41" s="73" t="s">
        <v>154</v>
      </c>
      <c r="B41">
        <v>7</v>
      </c>
    </row>
    <row r="42" spans="1:2" x14ac:dyDescent="0.25">
      <c r="A42" s="73" t="s">
        <v>188</v>
      </c>
      <c r="B42">
        <v>8</v>
      </c>
    </row>
    <row r="43" spans="1:2" x14ac:dyDescent="0.25">
      <c r="A43" s="73" t="s">
        <v>5476</v>
      </c>
      <c r="B43">
        <v>8</v>
      </c>
    </row>
    <row r="44" spans="1:2" x14ac:dyDescent="0.25">
      <c r="A44" s="73" t="s">
        <v>639</v>
      </c>
      <c r="B44">
        <v>6</v>
      </c>
    </row>
    <row r="45" spans="1:2" x14ac:dyDescent="0.25">
      <c r="A45" s="73" t="s">
        <v>157</v>
      </c>
      <c r="B45">
        <v>7</v>
      </c>
    </row>
    <row r="46" spans="1:2" x14ac:dyDescent="0.25">
      <c r="A46" s="73" t="s">
        <v>2820</v>
      </c>
      <c r="B46">
        <v>7</v>
      </c>
    </row>
    <row r="47" spans="1:2" x14ac:dyDescent="0.25">
      <c r="A47" s="73" t="s">
        <v>4620</v>
      </c>
      <c r="B47">
        <v>2</v>
      </c>
    </row>
    <row r="48" spans="1:2" x14ac:dyDescent="0.25">
      <c r="A48" s="73" t="s">
        <v>3355</v>
      </c>
      <c r="B48">
        <v>7</v>
      </c>
    </row>
    <row r="49" spans="1:2" x14ac:dyDescent="0.25">
      <c r="A49" s="73" t="s">
        <v>2400</v>
      </c>
      <c r="B49">
        <v>7</v>
      </c>
    </row>
    <row r="50" spans="1:2" x14ac:dyDescent="0.25">
      <c r="A50" s="73" t="s">
        <v>2402</v>
      </c>
      <c r="B50">
        <v>7</v>
      </c>
    </row>
    <row r="51" spans="1:2" x14ac:dyDescent="0.25">
      <c r="A51" s="73" t="s">
        <v>1733</v>
      </c>
      <c r="B51">
        <v>2</v>
      </c>
    </row>
    <row r="52" spans="1:2" x14ac:dyDescent="0.25">
      <c r="A52" s="73" t="s">
        <v>96</v>
      </c>
      <c r="B52">
        <v>5</v>
      </c>
    </row>
    <row r="53" spans="1:2" x14ac:dyDescent="0.25">
      <c r="A53" s="73" t="s">
        <v>5486</v>
      </c>
      <c r="B53">
        <v>6</v>
      </c>
    </row>
    <row r="54" spans="1:2" x14ac:dyDescent="0.25">
      <c r="A54" s="73" t="s">
        <v>10</v>
      </c>
      <c r="B54">
        <v>6</v>
      </c>
    </row>
    <row r="55" spans="1:2" x14ac:dyDescent="0.25">
      <c r="A55" s="73" t="s">
        <v>1764</v>
      </c>
      <c r="B55">
        <v>6</v>
      </c>
    </row>
    <row r="56" spans="1:2" x14ac:dyDescent="0.25">
      <c r="A56" s="73" t="s">
        <v>2145</v>
      </c>
      <c r="B56">
        <v>6</v>
      </c>
    </row>
    <row r="57" spans="1:2" x14ac:dyDescent="0.25">
      <c r="A57" s="73" t="s">
        <v>1350</v>
      </c>
      <c r="B57">
        <v>8</v>
      </c>
    </row>
    <row r="58" spans="1:2" x14ac:dyDescent="0.25">
      <c r="A58" s="73" t="s">
        <v>3551</v>
      </c>
      <c r="B58">
        <v>5</v>
      </c>
    </row>
    <row r="59" spans="1:2" x14ac:dyDescent="0.25">
      <c r="A59" s="73" t="s">
        <v>5518</v>
      </c>
      <c r="B59">
        <v>6</v>
      </c>
    </row>
    <row r="60" spans="1:2" x14ac:dyDescent="0.25">
      <c r="A60" s="73" t="s">
        <v>1453</v>
      </c>
      <c r="B60">
        <v>3</v>
      </c>
    </row>
    <row r="61" spans="1:2" x14ac:dyDescent="0.25">
      <c r="A61" s="73" t="s">
        <v>1739</v>
      </c>
      <c r="B61">
        <v>3</v>
      </c>
    </row>
    <row r="62" spans="1:2" x14ac:dyDescent="0.25">
      <c r="A62" s="73" t="s">
        <v>3406</v>
      </c>
      <c r="B62">
        <v>4</v>
      </c>
    </row>
    <row r="63" spans="1:2" x14ac:dyDescent="0.25">
      <c r="A63" s="73" t="s">
        <v>3369</v>
      </c>
      <c r="B63">
        <v>10</v>
      </c>
    </row>
    <row r="64" spans="1:2" x14ac:dyDescent="0.25">
      <c r="A64" s="73" t="s">
        <v>3826</v>
      </c>
      <c r="B64">
        <v>7</v>
      </c>
    </row>
    <row r="65" spans="1:2" x14ac:dyDescent="0.25">
      <c r="A65" s="73" t="s">
        <v>2754</v>
      </c>
      <c r="B65">
        <v>6</v>
      </c>
    </row>
    <row r="66" spans="1:2" x14ac:dyDescent="0.25">
      <c r="A66" s="73" t="s">
        <v>3572</v>
      </c>
      <c r="B66">
        <v>6</v>
      </c>
    </row>
    <row r="67" spans="1:2" x14ac:dyDescent="0.25">
      <c r="A67" s="73" t="s">
        <v>488</v>
      </c>
      <c r="B67">
        <v>16</v>
      </c>
    </row>
    <row r="68" spans="1:2" x14ac:dyDescent="0.25">
      <c r="A68" s="73" t="s">
        <v>2045</v>
      </c>
      <c r="B68">
        <v>8</v>
      </c>
    </row>
    <row r="69" spans="1:2" x14ac:dyDescent="0.25">
      <c r="A69" s="73" t="s">
        <v>3731</v>
      </c>
      <c r="B69">
        <v>8</v>
      </c>
    </row>
    <row r="70" spans="1:2" x14ac:dyDescent="0.25">
      <c r="A70" s="73" t="s">
        <v>3890</v>
      </c>
      <c r="B70">
        <v>6</v>
      </c>
    </row>
    <row r="71" spans="1:2" x14ac:dyDescent="0.25">
      <c r="A71" s="73" t="s">
        <v>3894</v>
      </c>
      <c r="B71">
        <v>5</v>
      </c>
    </row>
    <row r="72" spans="1:2" x14ac:dyDescent="0.25">
      <c r="A72" s="73" t="s">
        <v>2823</v>
      </c>
      <c r="B72">
        <v>8</v>
      </c>
    </row>
    <row r="73" spans="1:2" x14ac:dyDescent="0.25">
      <c r="A73" s="73" t="s">
        <v>2759</v>
      </c>
      <c r="B73">
        <v>2</v>
      </c>
    </row>
    <row r="74" spans="1:2" x14ac:dyDescent="0.25">
      <c r="A74" s="73" t="s">
        <v>3904</v>
      </c>
      <c r="B74">
        <v>3</v>
      </c>
    </row>
    <row r="75" spans="1:2" x14ac:dyDescent="0.25">
      <c r="A75" s="73" t="s">
        <v>3454</v>
      </c>
      <c r="B75">
        <v>8</v>
      </c>
    </row>
    <row r="76" spans="1:2" x14ac:dyDescent="0.25">
      <c r="A76" s="73" t="s">
        <v>3044</v>
      </c>
      <c r="B76">
        <v>6</v>
      </c>
    </row>
    <row r="77" spans="1:2" x14ac:dyDescent="0.25">
      <c r="A77" s="73" t="s">
        <v>1646</v>
      </c>
      <c r="B77">
        <v>6</v>
      </c>
    </row>
    <row r="78" spans="1:2" x14ac:dyDescent="0.25">
      <c r="A78" s="73" t="s">
        <v>1643</v>
      </c>
      <c r="B78">
        <v>9</v>
      </c>
    </row>
    <row r="79" spans="1:2" x14ac:dyDescent="0.25">
      <c r="A79" s="73" t="s">
        <v>3733</v>
      </c>
      <c r="B79">
        <v>9</v>
      </c>
    </row>
    <row r="80" spans="1:2" x14ac:dyDescent="0.25">
      <c r="A80" s="73" t="s">
        <v>3908</v>
      </c>
      <c r="B80">
        <v>1</v>
      </c>
    </row>
    <row r="81" spans="1:2" x14ac:dyDescent="0.25">
      <c r="A81" s="73" t="s">
        <v>165</v>
      </c>
      <c r="B81">
        <v>5</v>
      </c>
    </row>
    <row r="82" spans="1:2" x14ac:dyDescent="0.25">
      <c r="A82" s="73" t="s">
        <v>4145</v>
      </c>
      <c r="B82">
        <v>5</v>
      </c>
    </row>
    <row r="83" spans="1:2" x14ac:dyDescent="0.25">
      <c r="A83" s="73" t="s">
        <v>493</v>
      </c>
      <c r="B83">
        <v>15</v>
      </c>
    </row>
    <row r="84" spans="1:2" x14ac:dyDescent="0.25">
      <c r="A84" s="73" t="s">
        <v>2761</v>
      </c>
      <c r="B84">
        <v>3</v>
      </c>
    </row>
    <row r="85" spans="1:2" x14ac:dyDescent="0.25">
      <c r="A85" s="73" t="s">
        <v>3536</v>
      </c>
      <c r="B85">
        <v>9</v>
      </c>
    </row>
    <row r="86" spans="1:2" x14ac:dyDescent="0.25">
      <c r="A86" s="73" t="s">
        <v>5538</v>
      </c>
      <c r="B86">
        <v>6</v>
      </c>
    </row>
    <row r="87" spans="1:2" x14ac:dyDescent="0.25">
      <c r="A87" s="73" t="s">
        <v>5227</v>
      </c>
      <c r="B87">
        <v>10</v>
      </c>
    </row>
    <row r="88" spans="1:2" x14ac:dyDescent="0.25">
      <c r="A88" s="73" t="s">
        <v>3083</v>
      </c>
      <c r="B88">
        <v>13</v>
      </c>
    </row>
    <row r="89" spans="1:2" x14ac:dyDescent="0.25">
      <c r="A89" s="73" t="s">
        <v>4390</v>
      </c>
      <c r="B89">
        <v>7</v>
      </c>
    </row>
    <row r="90" spans="1:2" x14ac:dyDescent="0.25">
      <c r="A90" s="73" t="s">
        <v>3186</v>
      </c>
      <c r="B90">
        <v>9</v>
      </c>
    </row>
    <row r="91" spans="1:2" x14ac:dyDescent="0.25">
      <c r="A91" s="73" t="s">
        <v>3188</v>
      </c>
      <c r="B91">
        <v>9</v>
      </c>
    </row>
    <row r="92" spans="1:2" x14ac:dyDescent="0.25">
      <c r="A92" s="73" t="s">
        <v>4332</v>
      </c>
      <c r="B92">
        <v>6</v>
      </c>
    </row>
    <row r="93" spans="1:2" x14ac:dyDescent="0.25">
      <c r="A93" s="73" t="s">
        <v>2903</v>
      </c>
      <c r="B93">
        <v>6</v>
      </c>
    </row>
    <row r="94" spans="1:2" x14ac:dyDescent="0.25">
      <c r="A94" s="73" t="s">
        <v>5169</v>
      </c>
      <c r="B94">
        <v>6</v>
      </c>
    </row>
    <row r="95" spans="1:2" x14ac:dyDescent="0.25">
      <c r="A95" s="73" t="s">
        <v>2406</v>
      </c>
      <c r="B95">
        <v>6</v>
      </c>
    </row>
    <row r="96" spans="1:2" x14ac:dyDescent="0.25">
      <c r="A96" s="73" t="s">
        <v>101</v>
      </c>
      <c r="B96">
        <v>8</v>
      </c>
    </row>
    <row r="97" spans="1:2" x14ac:dyDescent="0.25">
      <c r="A97" s="73" t="s">
        <v>2798</v>
      </c>
      <c r="B97">
        <v>7</v>
      </c>
    </row>
    <row r="98" spans="1:2" x14ac:dyDescent="0.25">
      <c r="A98" s="73" t="s">
        <v>5334</v>
      </c>
      <c r="B98">
        <v>6</v>
      </c>
    </row>
    <row r="99" spans="1:2" x14ac:dyDescent="0.25">
      <c r="A99" s="73" t="s">
        <v>751</v>
      </c>
      <c r="B99">
        <v>6</v>
      </c>
    </row>
    <row r="100" spans="1:2" x14ac:dyDescent="0.25">
      <c r="A100" s="73" t="s">
        <v>3372</v>
      </c>
      <c r="B100">
        <v>6</v>
      </c>
    </row>
    <row r="101" spans="1:2" x14ac:dyDescent="0.25">
      <c r="A101" s="73" t="s">
        <v>4968</v>
      </c>
      <c r="B101">
        <v>5</v>
      </c>
    </row>
    <row r="102" spans="1:2" x14ac:dyDescent="0.25">
      <c r="A102" s="73" t="s">
        <v>443</v>
      </c>
      <c r="B102">
        <v>1</v>
      </c>
    </row>
    <row r="103" spans="1:2" x14ac:dyDescent="0.25">
      <c r="A103" s="73" t="s">
        <v>5551</v>
      </c>
      <c r="B103">
        <v>11</v>
      </c>
    </row>
    <row r="104" spans="1:2" x14ac:dyDescent="0.25">
      <c r="A104" s="73" t="s">
        <v>2408</v>
      </c>
      <c r="B104">
        <v>6</v>
      </c>
    </row>
    <row r="105" spans="1:2" x14ac:dyDescent="0.25">
      <c r="A105" s="73" t="s">
        <v>4807</v>
      </c>
      <c r="B105">
        <v>8</v>
      </c>
    </row>
    <row r="106" spans="1:2" x14ac:dyDescent="0.25">
      <c r="A106" s="73" t="s">
        <v>565</v>
      </c>
      <c r="B106">
        <v>7</v>
      </c>
    </row>
    <row r="107" spans="1:2" x14ac:dyDescent="0.25">
      <c r="A107" s="73" t="s">
        <v>4376</v>
      </c>
      <c r="B107">
        <v>6</v>
      </c>
    </row>
    <row r="108" spans="1:2" x14ac:dyDescent="0.25">
      <c r="A108" s="73" t="s">
        <v>2410</v>
      </c>
      <c r="B108">
        <v>6</v>
      </c>
    </row>
    <row r="109" spans="1:2" x14ac:dyDescent="0.25">
      <c r="A109" s="73" t="s">
        <v>3097</v>
      </c>
      <c r="B109">
        <v>5</v>
      </c>
    </row>
    <row r="110" spans="1:2" x14ac:dyDescent="0.25">
      <c r="A110" s="73" t="s">
        <v>3874</v>
      </c>
      <c r="B110">
        <v>9</v>
      </c>
    </row>
    <row r="111" spans="1:2" x14ac:dyDescent="0.25">
      <c r="A111" s="73" t="s">
        <v>4135</v>
      </c>
      <c r="B111">
        <v>8</v>
      </c>
    </row>
    <row r="112" spans="1:2" x14ac:dyDescent="0.25">
      <c r="A112" s="73" t="s">
        <v>3995</v>
      </c>
      <c r="B112">
        <v>9</v>
      </c>
    </row>
    <row r="113" spans="1:2" x14ac:dyDescent="0.25">
      <c r="A113" s="73" t="s">
        <v>44</v>
      </c>
      <c r="B113">
        <v>5</v>
      </c>
    </row>
    <row r="114" spans="1:2" x14ac:dyDescent="0.25">
      <c r="A114" s="73" t="s">
        <v>2159</v>
      </c>
      <c r="B114">
        <v>6</v>
      </c>
    </row>
    <row r="115" spans="1:2" x14ac:dyDescent="0.25">
      <c r="A115" s="73" t="s">
        <v>2142</v>
      </c>
      <c r="B115">
        <v>7</v>
      </c>
    </row>
    <row r="116" spans="1:2" x14ac:dyDescent="0.25">
      <c r="A116" s="73" t="s">
        <v>1559</v>
      </c>
      <c r="B116">
        <v>7</v>
      </c>
    </row>
    <row r="117" spans="1:2" x14ac:dyDescent="0.25">
      <c r="A117" s="73" t="s">
        <v>117</v>
      </c>
      <c r="B117">
        <v>5</v>
      </c>
    </row>
    <row r="118" spans="1:2" x14ac:dyDescent="0.25">
      <c r="A118" s="73" t="s">
        <v>4896</v>
      </c>
      <c r="B118">
        <v>9</v>
      </c>
    </row>
    <row r="119" spans="1:2" x14ac:dyDescent="0.25">
      <c r="A119" s="73" t="s">
        <v>4805</v>
      </c>
      <c r="B119">
        <v>12</v>
      </c>
    </row>
    <row r="120" spans="1:2" x14ac:dyDescent="0.25">
      <c r="A120" s="73" t="s">
        <v>3861</v>
      </c>
      <c r="B120">
        <v>6</v>
      </c>
    </row>
    <row r="121" spans="1:2" x14ac:dyDescent="0.25">
      <c r="A121" s="73" t="s">
        <v>4190</v>
      </c>
      <c r="B121">
        <v>6</v>
      </c>
    </row>
    <row r="122" spans="1:2" x14ac:dyDescent="0.25">
      <c r="A122" s="73" t="s">
        <v>4602</v>
      </c>
      <c r="B122">
        <v>4</v>
      </c>
    </row>
    <row r="123" spans="1:2" x14ac:dyDescent="0.25">
      <c r="A123" s="73" t="s">
        <v>5598</v>
      </c>
      <c r="B123">
        <v>10</v>
      </c>
    </row>
    <row r="124" spans="1:2" x14ac:dyDescent="0.25">
      <c r="A124" s="73" t="s">
        <v>3725</v>
      </c>
      <c r="B124">
        <v>6</v>
      </c>
    </row>
    <row r="125" spans="1:2" x14ac:dyDescent="0.25">
      <c r="A125" s="73" t="s">
        <v>1468</v>
      </c>
      <c r="B125">
        <v>10</v>
      </c>
    </row>
    <row r="126" spans="1:2" x14ac:dyDescent="0.25">
      <c r="A126" s="73" t="s">
        <v>642</v>
      </c>
      <c r="B126">
        <v>7</v>
      </c>
    </row>
    <row r="127" spans="1:2" x14ac:dyDescent="0.25">
      <c r="A127" s="73" t="s">
        <v>4271</v>
      </c>
      <c r="B127">
        <v>8</v>
      </c>
    </row>
    <row r="128" spans="1:2" x14ac:dyDescent="0.25">
      <c r="A128" s="73" t="s">
        <v>4400</v>
      </c>
      <c r="B128">
        <v>9</v>
      </c>
    </row>
    <row r="129" spans="1:2" x14ac:dyDescent="0.25">
      <c r="A129" s="73" t="s">
        <v>5609</v>
      </c>
      <c r="B129">
        <v>2</v>
      </c>
    </row>
    <row r="130" spans="1:2" x14ac:dyDescent="0.25">
      <c r="A130" s="72" t="s">
        <v>6502</v>
      </c>
      <c r="B130">
        <v>859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46A95-7170-4A2C-B16D-FDE596C562B2}">
  <dimension ref="A1:AD114"/>
  <sheetViews>
    <sheetView showGridLines="0" workbookViewId="0">
      <selection activeCell="D85" sqref="D85"/>
    </sheetView>
  </sheetViews>
  <sheetFormatPr defaultRowHeight="15" x14ac:dyDescent="0.25"/>
  <cols>
    <col min="1" max="1" width="70.28515625" customWidth="1"/>
  </cols>
  <sheetData>
    <row r="1" spans="1:30" x14ac:dyDescent="0.25">
      <c r="A1" s="86" t="s">
        <v>6505</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x14ac:dyDescent="0.25">
      <c r="A2" s="82" t="s">
        <v>6506</v>
      </c>
    </row>
    <row r="3" spans="1:30" x14ac:dyDescent="0.25">
      <c r="A3" s="82" t="s">
        <v>6507</v>
      </c>
    </row>
    <row r="4" spans="1:30" x14ac:dyDescent="0.25">
      <c r="A4" s="82" t="s">
        <v>6508</v>
      </c>
    </row>
    <row r="5" spans="1:30" x14ac:dyDescent="0.25">
      <c r="A5" s="82" t="s">
        <v>6509</v>
      </c>
    </row>
    <row r="6" spans="1:30" x14ac:dyDescent="0.25">
      <c r="A6" s="82" t="s">
        <v>6595</v>
      </c>
    </row>
    <row r="7" spans="1:30" x14ac:dyDescent="0.25">
      <c r="A7" s="82" t="s">
        <v>6510</v>
      </c>
    </row>
    <row r="8" spans="1:30" x14ac:dyDescent="0.25">
      <c r="A8" s="82" t="s">
        <v>6511</v>
      </c>
    </row>
    <row r="9" spans="1:30" x14ac:dyDescent="0.25">
      <c r="A9" s="82" t="s">
        <v>6512</v>
      </c>
    </row>
    <row r="10" spans="1:30" x14ac:dyDescent="0.25">
      <c r="A10" s="82" t="s">
        <v>6353</v>
      </c>
    </row>
    <row r="11" spans="1:30" x14ac:dyDescent="0.25">
      <c r="A11" s="82" t="s">
        <v>6513</v>
      </c>
    </row>
    <row r="12" spans="1:30" x14ac:dyDescent="0.25">
      <c r="A12" s="82" t="s">
        <v>6514</v>
      </c>
    </row>
    <row r="13" spans="1:30" x14ac:dyDescent="0.25">
      <c r="A13" s="82" t="s">
        <v>6515</v>
      </c>
    </row>
    <row r="14" spans="1:30" x14ac:dyDescent="0.25">
      <c r="A14" s="82" t="s">
        <v>6516</v>
      </c>
    </row>
    <row r="15" spans="1:30" x14ac:dyDescent="0.25">
      <c r="A15" s="82" t="s">
        <v>6517</v>
      </c>
    </row>
    <row r="16" spans="1:30" x14ac:dyDescent="0.25">
      <c r="A16" s="82" t="s">
        <v>6518</v>
      </c>
    </row>
    <row r="17" spans="1:30" x14ac:dyDescent="0.25">
      <c r="A17" s="82" t="s">
        <v>6519</v>
      </c>
    </row>
    <row r="18" spans="1:30" x14ac:dyDescent="0.25">
      <c r="A18" s="82" t="s">
        <v>6059</v>
      </c>
    </row>
    <row r="19" spans="1:30" x14ac:dyDescent="0.25">
      <c r="A19" s="82" t="s">
        <v>6520</v>
      </c>
    </row>
    <row r="20" spans="1:30" x14ac:dyDescent="0.25">
      <c r="A20" s="82" t="s">
        <v>6521</v>
      </c>
    </row>
    <row r="21" spans="1:30" x14ac:dyDescent="0.25">
      <c r="A21" s="82" t="s">
        <v>6522</v>
      </c>
    </row>
    <row r="22" spans="1:30" x14ac:dyDescent="0.25">
      <c r="A22" s="82" t="s">
        <v>6523</v>
      </c>
    </row>
    <row r="23" spans="1:30" x14ac:dyDescent="0.25">
      <c r="A23" s="82" t="s">
        <v>6524</v>
      </c>
    </row>
    <row r="24" spans="1:30" x14ac:dyDescent="0.25">
      <c r="A24" s="82" t="s">
        <v>6525</v>
      </c>
    </row>
    <row r="25" spans="1:30" x14ac:dyDescent="0.25">
      <c r="A25" s="82" t="s">
        <v>6526</v>
      </c>
    </row>
    <row r="26" spans="1:30" x14ac:dyDescent="0.25">
      <c r="A26" s="82" t="s">
        <v>6527</v>
      </c>
    </row>
    <row r="27" spans="1:30" x14ac:dyDescent="0.25">
      <c r="A27" s="82" t="s">
        <v>6528</v>
      </c>
    </row>
    <row r="28" spans="1:30" x14ac:dyDescent="0.25">
      <c r="A28" s="82" t="s">
        <v>6529</v>
      </c>
    </row>
    <row r="29" spans="1:30" x14ac:dyDescent="0.25">
      <c r="A29" s="82" t="s">
        <v>6530</v>
      </c>
    </row>
    <row r="30" spans="1:30" x14ac:dyDescent="0.25">
      <c r="A30" s="82" t="s">
        <v>6531</v>
      </c>
    </row>
    <row r="31" spans="1:30" x14ac:dyDescent="0.25">
      <c r="A31" s="82" t="s">
        <v>6532</v>
      </c>
    </row>
    <row r="32" spans="1:30" s="83" customFormat="1" x14ac:dyDescent="0.25">
      <c r="A32" s="82" t="s">
        <v>6533</v>
      </c>
      <c r="B32"/>
      <c r="C32"/>
      <c r="D32"/>
      <c r="E32"/>
      <c r="F32"/>
      <c r="G32"/>
      <c r="H32"/>
      <c r="I32"/>
      <c r="J32"/>
      <c r="K32"/>
      <c r="L32"/>
      <c r="M32"/>
      <c r="N32"/>
      <c r="O32"/>
      <c r="P32"/>
      <c r="Q32"/>
      <c r="R32"/>
      <c r="S32"/>
      <c r="T32"/>
      <c r="U32"/>
      <c r="V32"/>
      <c r="W32"/>
      <c r="X32"/>
      <c r="Y32"/>
      <c r="Z32"/>
      <c r="AA32"/>
      <c r="AB32"/>
      <c r="AC32"/>
      <c r="AD32"/>
    </row>
    <row r="33" spans="1:30" s="83" customFormat="1" x14ac:dyDescent="0.25">
      <c r="A33" s="82" t="s">
        <v>6534</v>
      </c>
      <c r="B33"/>
      <c r="C33"/>
      <c r="D33"/>
      <c r="E33"/>
      <c r="F33"/>
      <c r="G33"/>
      <c r="H33"/>
      <c r="I33"/>
      <c r="J33"/>
      <c r="K33"/>
      <c r="L33"/>
      <c r="M33"/>
      <c r="N33"/>
      <c r="O33"/>
      <c r="P33"/>
      <c r="Q33"/>
      <c r="R33"/>
      <c r="S33"/>
      <c r="T33"/>
      <c r="U33"/>
      <c r="V33"/>
      <c r="W33"/>
      <c r="X33"/>
      <c r="Y33"/>
      <c r="Z33"/>
      <c r="AA33"/>
      <c r="AB33"/>
      <c r="AC33"/>
      <c r="AD33"/>
    </row>
    <row r="34" spans="1:30" x14ac:dyDescent="0.25">
      <c r="A34" s="82" t="s">
        <v>6535</v>
      </c>
    </row>
    <row r="35" spans="1:30" x14ac:dyDescent="0.25">
      <c r="A35" s="82" t="s">
        <v>6536</v>
      </c>
    </row>
    <row r="36" spans="1:30" x14ac:dyDescent="0.25">
      <c r="A36" s="82" t="s">
        <v>6537</v>
      </c>
    </row>
    <row r="37" spans="1:30" x14ac:dyDescent="0.25">
      <c r="A37" s="82" t="s">
        <v>6421</v>
      </c>
    </row>
    <row r="38" spans="1:30" x14ac:dyDescent="0.25">
      <c r="A38" s="82" t="s">
        <v>6538</v>
      </c>
    </row>
    <row r="39" spans="1:30" x14ac:dyDescent="0.25">
      <c r="A39" s="82" t="s">
        <v>6539</v>
      </c>
    </row>
    <row r="40" spans="1:30" x14ac:dyDescent="0.25">
      <c r="A40" s="82" t="s">
        <v>6540</v>
      </c>
    </row>
    <row r="41" spans="1:30" x14ac:dyDescent="0.25">
      <c r="A41" s="82" t="s">
        <v>6541</v>
      </c>
    </row>
    <row r="42" spans="1:30" x14ac:dyDescent="0.25">
      <c r="A42" s="82" t="s">
        <v>6542</v>
      </c>
    </row>
    <row r="43" spans="1:30" x14ac:dyDescent="0.25">
      <c r="A43" s="82" t="s">
        <v>6543</v>
      </c>
    </row>
    <row r="44" spans="1:30" x14ac:dyDescent="0.25">
      <c r="A44" s="82" t="s">
        <v>6544</v>
      </c>
    </row>
    <row r="45" spans="1:30" x14ac:dyDescent="0.25">
      <c r="A45" s="82" t="s">
        <v>6545</v>
      </c>
    </row>
    <row r="46" spans="1:30" x14ac:dyDescent="0.25">
      <c r="A46" s="82" t="s">
        <v>6546</v>
      </c>
    </row>
    <row r="47" spans="1:30" x14ac:dyDescent="0.25">
      <c r="A47" s="82" t="s">
        <v>6547</v>
      </c>
    </row>
    <row r="48" spans="1:30" x14ac:dyDescent="0.25">
      <c r="A48" s="82" t="s">
        <v>6548</v>
      </c>
    </row>
    <row r="49" spans="1:1" x14ac:dyDescent="0.25">
      <c r="A49" s="82" t="s">
        <v>6549</v>
      </c>
    </row>
    <row r="50" spans="1:1" x14ac:dyDescent="0.25">
      <c r="A50" s="82" t="s">
        <v>6550</v>
      </c>
    </row>
    <row r="51" spans="1:1" x14ac:dyDescent="0.25">
      <c r="A51" s="82" t="s">
        <v>6551</v>
      </c>
    </row>
    <row r="52" spans="1:1" x14ac:dyDescent="0.25">
      <c r="A52" s="82" t="s">
        <v>6552</v>
      </c>
    </row>
    <row r="53" spans="1:1" x14ac:dyDescent="0.25">
      <c r="A53" s="82" t="s">
        <v>6553</v>
      </c>
    </row>
    <row r="54" spans="1:1" x14ac:dyDescent="0.25">
      <c r="A54" s="82" t="s">
        <v>6554</v>
      </c>
    </row>
    <row r="55" spans="1:1" x14ac:dyDescent="0.25">
      <c r="A55" s="82" t="s">
        <v>6555</v>
      </c>
    </row>
    <row r="56" spans="1:1" x14ac:dyDescent="0.25">
      <c r="A56" s="82" t="s">
        <v>6556</v>
      </c>
    </row>
    <row r="57" spans="1:1" x14ac:dyDescent="0.25">
      <c r="A57" s="82" t="s">
        <v>6557</v>
      </c>
    </row>
    <row r="58" spans="1:1" x14ac:dyDescent="0.25">
      <c r="A58" s="82" t="s">
        <v>6558</v>
      </c>
    </row>
    <row r="59" spans="1:1" x14ac:dyDescent="0.25">
      <c r="A59" s="82" t="s">
        <v>6559</v>
      </c>
    </row>
    <row r="60" spans="1:1" x14ac:dyDescent="0.25">
      <c r="A60" s="82" t="s">
        <v>6560</v>
      </c>
    </row>
    <row r="61" spans="1:1" x14ac:dyDescent="0.25">
      <c r="A61" s="82" t="s">
        <v>6561</v>
      </c>
    </row>
    <row r="62" spans="1:1" x14ac:dyDescent="0.25">
      <c r="A62" s="82" t="s">
        <v>6562</v>
      </c>
    </row>
    <row r="63" spans="1:1" x14ac:dyDescent="0.25">
      <c r="A63" s="82" t="s">
        <v>6563</v>
      </c>
    </row>
    <row r="64" spans="1:1" x14ac:dyDescent="0.25">
      <c r="A64" s="82" t="s">
        <v>6564</v>
      </c>
    </row>
    <row r="65" spans="1:30" x14ac:dyDescent="0.25">
      <c r="A65" s="82" t="s">
        <v>6006</v>
      </c>
    </row>
    <row r="66" spans="1:30" x14ac:dyDescent="0.25">
      <c r="A66" s="82" t="s">
        <v>6565</v>
      </c>
    </row>
    <row r="67" spans="1:30" x14ac:dyDescent="0.25">
      <c r="A67" s="82" t="s">
        <v>6566</v>
      </c>
    </row>
    <row r="68" spans="1:30" x14ac:dyDescent="0.25">
      <c r="A68" s="82" t="s">
        <v>6567</v>
      </c>
    </row>
    <row r="69" spans="1:30" x14ac:dyDescent="0.25">
      <c r="A69" s="82" t="s">
        <v>6568</v>
      </c>
    </row>
    <row r="70" spans="1:30" x14ac:dyDescent="0.25">
      <c r="A70" s="82" t="s">
        <v>6504</v>
      </c>
    </row>
    <row r="71" spans="1:30" x14ac:dyDescent="0.25">
      <c r="A71" s="82" t="s">
        <v>6569</v>
      </c>
    </row>
    <row r="72" spans="1:30" x14ac:dyDescent="0.25">
      <c r="A72" s="82" t="s">
        <v>6570</v>
      </c>
    </row>
    <row r="73" spans="1:30" x14ac:dyDescent="0.25">
      <c r="A73" s="82" t="s">
        <v>6571</v>
      </c>
    </row>
    <row r="74" spans="1:30" x14ac:dyDescent="0.25">
      <c r="A74" s="82" t="s">
        <v>6572</v>
      </c>
    </row>
    <row r="75" spans="1:30" x14ac:dyDescent="0.25">
      <c r="A75" s="82" t="s">
        <v>6573</v>
      </c>
    </row>
    <row r="76" spans="1:30" x14ac:dyDescent="0.25">
      <c r="A76" s="82" t="s">
        <v>6574</v>
      </c>
    </row>
    <row r="77" spans="1:30" s="83" customFormat="1" x14ac:dyDescent="0.25">
      <c r="A77" s="82" t="s">
        <v>6575</v>
      </c>
      <c r="B77"/>
      <c r="C77"/>
      <c r="D77"/>
      <c r="E77"/>
      <c r="F77"/>
      <c r="G77"/>
      <c r="H77"/>
      <c r="I77"/>
      <c r="J77"/>
      <c r="K77"/>
      <c r="L77"/>
      <c r="M77"/>
      <c r="N77"/>
      <c r="O77"/>
      <c r="P77"/>
      <c r="Q77"/>
      <c r="R77"/>
      <c r="S77"/>
      <c r="T77"/>
      <c r="U77"/>
      <c r="V77"/>
      <c r="W77"/>
      <c r="X77"/>
      <c r="Y77"/>
      <c r="Z77"/>
      <c r="AA77"/>
      <c r="AB77"/>
      <c r="AC77"/>
      <c r="AD77"/>
    </row>
    <row r="78" spans="1:30" x14ac:dyDescent="0.25">
      <c r="A78" s="82" t="s">
        <v>6576</v>
      </c>
    </row>
    <row r="79" spans="1:30" x14ac:dyDescent="0.25">
      <c r="A79" s="82" t="s">
        <v>5733</v>
      </c>
    </row>
    <row r="80" spans="1:30" x14ac:dyDescent="0.25">
      <c r="A80" s="82" t="s">
        <v>6577</v>
      </c>
    </row>
    <row r="81" spans="1:30" s="83" customFormat="1" x14ac:dyDescent="0.25">
      <c r="A81" s="82" t="s">
        <v>6578</v>
      </c>
      <c r="B81"/>
      <c r="C81"/>
      <c r="D81"/>
      <c r="E81"/>
      <c r="F81"/>
      <c r="G81"/>
      <c r="H81"/>
      <c r="I81"/>
      <c r="J81"/>
      <c r="K81"/>
      <c r="L81"/>
      <c r="M81"/>
      <c r="N81"/>
      <c r="O81"/>
      <c r="P81"/>
      <c r="Q81"/>
      <c r="R81"/>
      <c r="S81"/>
      <c r="T81"/>
      <c r="U81"/>
      <c r="V81"/>
      <c r="W81"/>
      <c r="X81"/>
      <c r="Y81"/>
      <c r="Z81"/>
      <c r="AA81"/>
      <c r="AB81"/>
      <c r="AC81"/>
      <c r="AD81"/>
    </row>
    <row r="82" spans="1:30" x14ac:dyDescent="0.25">
      <c r="A82" s="82" t="s">
        <v>6579</v>
      </c>
    </row>
    <row r="83" spans="1:30" x14ac:dyDescent="0.25">
      <c r="A83" s="82" t="s">
        <v>6580</v>
      </c>
    </row>
    <row r="84" spans="1:30" x14ac:dyDescent="0.25">
      <c r="A84" s="82" t="s">
        <v>6581</v>
      </c>
    </row>
    <row r="85" spans="1:30" x14ac:dyDescent="0.25">
      <c r="A85" s="82" t="s">
        <v>6217</v>
      </c>
    </row>
    <row r="86" spans="1:30" x14ac:dyDescent="0.25">
      <c r="A86" s="82" t="s">
        <v>6582</v>
      </c>
    </row>
    <row r="87" spans="1:30" x14ac:dyDescent="0.25">
      <c r="A87" s="82" t="s">
        <v>6583</v>
      </c>
    </row>
    <row r="88" spans="1:30" x14ac:dyDescent="0.25">
      <c r="A88" s="82" t="s">
        <v>6584</v>
      </c>
    </row>
    <row r="89" spans="1:30" x14ac:dyDescent="0.25">
      <c r="A89" s="82" t="s">
        <v>6585</v>
      </c>
    </row>
    <row r="90" spans="1:30" x14ac:dyDescent="0.25">
      <c r="A90" s="82" t="s">
        <v>6586</v>
      </c>
    </row>
    <row r="91" spans="1:30" x14ac:dyDescent="0.25">
      <c r="A91" s="82" t="s">
        <v>6587</v>
      </c>
    </row>
    <row r="92" spans="1:30" x14ac:dyDescent="0.25">
      <c r="A92" s="82" t="s">
        <v>6588</v>
      </c>
    </row>
    <row r="93" spans="1:30" x14ac:dyDescent="0.25">
      <c r="A93" s="82" t="s">
        <v>6589</v>
      </c>
    </row>
    <row r="94" spans="1:30" x14ac:dyDescent="0.25">
      <c r="A94" s="82" t="s">
        <v>6590</v>
      </c>
    </row>
    <row r="95" spans="1:30" x14ac:dyDescent="0.25">
      <c r="A95" s="82" t="s">
        <v>6596</v>
      </c>
    </row>
    <row r="96" spans="1:30" x14ac:dyDescent="0.25">
      <c r="A96" s="82" t="s">
        <v>6591</v>
      </c>
    </row>
    <row r="97" spans="1:30" x14ac:dyDescent="0.25">
      <c r="A97" s="82" t="s">
        <v>6592</v>
      </c>
    </row>
    <row r="98" spans="1:30" x14ac:dyDescent="0.25">
      <c r="A98" s="82" t="s">
        <v>6593</v>
      </c>
    </row>
    <row r="99" spans="1:30" x14ac:dyDescent="0.25">
      <c r="A99" s="82" t="s">
        <v>6594</v>
      </c>
    </row>
    <row r="100" spans="1:30" x14ac:dyDescent="0.25">
      <c r="A100" s="82" t="s">
        <v>6290</v>
      </c>
    </row>
    <row r="101" spans="1:30" x14ac:dyDescent="0.25">
      <c r="A101" s="82"/>
    </row>
    <row r="109" spans="1:30" s="83" customFormat="1" x14ac:dyDescent="0.25">
      <c r="A109"/>
      <c r="B109"/>
      <c r="C109"/>
      <c r="D109"/>
      <c r="E109"/>
      <c r="F109"/>
      <c r="G109"/>
      <c r="H109"/>
      <c r="I109"/>
      <c r="J109"/>
      <c r="K109"/>
      <c r="L109"/>
      <c r="M109"/>
      <c r="N109"/>
      <c r="O109"/>
      <c r="P109"/>
      <c r="Q109"/>
      <c r="R109"/>
      <c r="S109"/>
      <c r="T109"/>
      <c r="U109"/>
      <c r="V109"/>
      <c r="W109"/>
      <c r="X109"/>
      <c r="Y109"/>
      <c r="Z109"/>
      <c r="AA109"/>
      <c r="AB109"/>
      <c r="AC109"/>
      <c r="AD109"/>
    </row>
    <row r="114" spans="1:30" s="83" customFormat="1" x14ac:dyDescent="0.25">
      <c r="A114"/>
      <c r="B114"/>
      <c r="C114"/>
      <c r="D114"/>
      <c r="E114"/>
      <c r="F114"/>
      <c r="G114"/>
      <c r="H114"/>
      <c r="I114"/>
      <c r="J114"/>
      <c r="K114"/>
      <c r="L114"/>
      <c r="M114"/>
      <c r="N114"/>
      <c r="O114"/>
      <c r="P114"/>
      <c r="Q114"/>
      <c r="R114"/>
      <c r="S114"/>
      <c r="T114"/>
      <c r="U114"/>
      <c r="V114"/>
      <c r="W114"/>
      <c r="X114"/>
      <c r="Y114"/>
      <c r="Z114"/>
      <c r="AA114"/>
      <c r="AB114"/>
      <c r="AC114"/>
      <c r="AD114"/>
    </row>
  </sheetData>
  <sortState xmlns:xlrd2="http://schemas.microsoft.com/office/spreadsheetml/2017/richdata2" ref="A1:AD122">
    <sortCondition sortBy="cellColor" ref="A1:A122" dxfId="0"/>
    <sortCondition ref="A1:A122"/>
  </sortState>
  <hyperlinks>
    <hyperlink ref="A2" r:id="rId1" xr:uid="{0A9EC943-953D-42FC-B488-EB5443BC1DC8}"/>
    <hyperlink ref="A3" r:id="rId2" xr:uid="{303CDF06-A9E0-4A2E-A9B2-10001FF473C6}"/>
    <hyperlink ref="A4" r:id="rId3" xr:uid="{5C1C5592-43D6-459E-9BF0-9C8410A50E63}"/>
    <hyperlink ref="A5" r:id="rId4" xr:uid="{605F5DB8-F708-4233-8697-76474D4951FF}"/>
    <hyperlink ref="A7" r:id="rId5" xr:uid="{C0459C45-B288-4F01-AAB7-D58BE04B9F0B}"/>
    <hyperlink ref="A8" r:id="rId6" xr:uid="{99F84EF3-A3B0-490C-BC8A-C95614D0BD12}"/>
    <hyperlink ref="A9" r:id="rId7" xr:uid="{3A9A5BEF-1C0D-4B06-B029-38E650574A68}"/>
    <hyperlink ref="A11" r:id="rId8" xr:uid="{2C7703C1-3CE5-427C-AD0B-6FD32E757157}"/>
    <hyperlink ref="A12" r:id="rId9" xr:uid="{5674E3F2-16AE-4793-A9FB-F89E89224839}"/>
    <hyperlink ref="A13" r:id="rId10" xr:uid="{24E3F45C-1A6C-487A-BE55-7689DDC420CA}"/>
    <hyperlink ref="A10" r:id="rId11" xr:uid="{59B73BCC-7BF3-4F3B-AB1C-80CC11CC62A8}"/>
    <hyperlink ref="A14" r:id="rId12" xr:uid="{1ADB7E09-BF89-434B-BDB2-81224F98505B}"/>
    <hyperlink ref="A15" r:id="rId13" xr:uid="{49B68D13-B396-4946-843F-FED2624B32D1}"/>
    <hyperlink ref="A16" r:id="rId14" xr:uid="{6C78369B-73F5-4D2F-9037-98B50FA76199}"/>
    <hyperlink ref="A17" r:id="rId15" xr:uid="{BCE67C42-59E1-4BB3-ADE3-E3BDB4C8023C}"/>
    <hyperlink ref="A18" r:id="rId16" xr:uid="{DE1FC686-47BE-4D90-88E3-C2D1CDAFE8EA}"/>
    <hyperlink ref="A19" r:id="rId17" xr:uid="{2AB985CC-43B9-40C7-ADBC-62832E4AE0CD}"/>
    <hyperlink ref="A20" r:id="rId18" xr:uid="{61678C9D-3C6D-4EB8-9ED3-17E142867510}"/>
    <hyperlink ref="A21" r:id="rId19" xr:uid="{511DCEAA-B8D0-4AC5-90F1-33733F6B797D}"/>
    <hyperlink ref="A22" r:id="rId20" xr:uid="{4EED6C67-3ACE-40A2-A972-17DE7555DDAE}"/>
    <hyperlink ref="A23" r:id="rId21" xr:uid="{7F7A6D4F-BA36-4F95-991E-ACE87E184BF7}"/>
    <hyperlink ref="A24" r:id="rId22" xr:uid="{1D6CBCD2-575E-4CF4-8545-D7752446BDFA}"/>
    <hyperlink ref="A25" r:id="rId23" xr:uid="{010E66F7-DF1A-4DB0-9404-37A120A523C0}"/>
    <hyperlink ref="A26" r:id="rId24" xr:uid="{C710D6AC-8600-41AC-ADCF-BB9FB1D458ED}"/>
    <hyperlink ref="A27" r:id="rId25" xr:uid="{789E450D-B43B-47B9-9E1A-2CADD56B4B84}"/>
    <hyperlink ref="A28" r:id="rId26" xr:uid="{49B8467E-6D26-44B1-A831-53456C1A31E7}"/>
    <hyperlink ref="A29" r:id="rId27" xr:uid="{F3D13BDA-9C64-4B17-B547-AD1DA9DA8B64}"/>
    <hyperlink ref="A30" r:id="rId28" xr:uid="{2B781286-7FF7-48BF-BADB-25BA0848A107}"/>
    <hyperlink ref="A31" r:id="rId29" xr:uid="{24729FED-7768-4F20-99B4-54E947D716D8}"/>
    <hyperlink ref="A32" r:id="rId30" xr:uid="{598995F0-AF27-4571-8A59-B56861CE8723}"/>
    <hyperlink ref="A33" r:id="rId31" xr:uid="{EABCA1F1-CDC6-48A7-9D29-A4716F4A81CE}"/>
    <hyperlink ref="A34" r:id="rId32" xr:uid="{CFCF58E2-2CCE-4B96-9B0B-E8645278D3FA}"/>
    <hyperlink ref="A35" r:id="rId33" xr:uid="{B99DE719-0BD4-40A8-AA52-D073A6633E90}"/>
    <hyperlink ref="A36" r:id="rId34" xr:uid="{F2100066-4853-4C84-85AB-CAA48B60883A}"/>
    <hyperlink ref="A37" r:id="rId35" xr:uid="{B7138545-8E9A-4D3F-AD25-FE5A14E78ADB}"/>
    <hyperlink ref="A38" r:id="rId36" xr:uid="{C24C806E-116B-4187-BD22-130D037FFB70}"/>
    <hyperlink ref="A39" r:id="rId37" xr:uid="{7355DEFD-3687-4442-9FC8-171D2BA242BD}"/>
    <hyperlink ref="A40" r:id="rId38" xr:uid="{DC9525A5-24FC-4D8E-BFC2-F2768D8964FA}"/>
    <hyperlink ref="A41" r:id="rId39" xr:uid="{39EA625D-1F45-446F-9554-B84CFC586C13}"/>
    <hyperlink ref="A42" r:id="rId40" xr:uid="{6925F3DA-5207-4147-B439-13372E3041BF}"/>
    <hyperlink ref="A43" r:id="rId41" xr:uid="{5C2A4617-A031-4983-A01B-51C96CD012F6}"/>
    <hyperlink ref="A44" r:id="rId42" xr:uid="{A7697069-BD0F-4850-983F-2F7ABC8C755F}"/>
    <hyperlink ref="A45" r:id="rId43" xr:uid="{E8637C35-4CE4-4D7B-88B4-D7EDC19B1D76}"/>
    <hyperlink ref="A46" r:id="rId44" xr:uid="{2458D286-947A-43F4-8C3C-B32DC776D7D5}"/>
    <hyperlink ref="A47" r:id="rId45" xr:uid="{8AFEE5C2-D0C9-4BA2-97DD-4D363BE0E372}"/>
    <hyperlink ref="A48" r:id="rId46" xr:uid="{B33BB844-62E3-4F24-AB92-5D43D8DC8EBD}"/>
    <hyperlink ref="A49" r:id="rId47" xr:uid="{E67EB3AA-3327-4646-A29B-CF01296C947A}"/>
    <hyperlink ref="A50" r:id="rId48" xr:uid="{22FB572E-A4A9-4A43-991A-82EB42E82391}"/>
    <hyperlink ref="A51" r:id="rId49" xr:uid="{7007F00A-3F83-4E02-8F2A-1627AD5CDB89}"/>
    <hyperlink ref="A52" r:id="rId50" xr:uid="{99E8C5FD-4FA3-44D5-B648-23D4190AE51C}"/>
    <hyperlink ref="A53" r:id="rId51" xr:uid="{7102FA99-609A-4982-88DF-1FC996783FCA}"/>
    <hyperlink ref="A54" r:id="rId52" xr:uid="{9BB553AA-FABC-4B6E-B094-10F7A9B19CE8}"/>
    <hyperlink ref="A55" r:id="rId53" xr:uid="{D8A81712-4D78-4028-A1AD-147B283EFBE6}"/>
    <hyperlink ref="A56" r:id="rId54" xr:uid="{49A1F434-CC61-4E46-9263-16CFBBF53607}"/>
    <hyperlink ref="A57" r:id="rId55" xr:uid="{EDEDDE60-35D8-4F57-BEA1-8B99CD08B9EF}"/>
    <hyperlink ref="A58" r:id="rId56" xr:uid="{53BF42A4-5834-4763-B68C-A5BECC6B485C}"/>
    <hyperlink ref="A59" r:id="rId57" xr:uid="{2BDB1FE5-C934-4441-B476-DA92B37C198E}"/>
    <hyperlink ref="A60" r:id="rId58" xr:uid="{1C202309-2556-4D2D-9CA7-E9078CF4B151}"/>
    <hyperlink ref="A61" r:id="rId59" xr:uid="{754F26A2-34D0-4F54-BC80-682919565B04}"/>
    <hyperlink ref="A62" r:id="rId60" xr:uid="{AE104F78-2B74-4443-B5FB-B2CE95B9721D}"/>
    <hyperlink ref="A63" r:id="rId61" xr:uid="{6F5939C4-77EF-40D1-8FF7-6748605C1EEA}"/>
    <hyperlink ref="A64" r:id="rId62" xr:uid="{63FED6A5-3B1E-434F-B61A-2C2B130C6690}"/>
    <hyperlink ref="A65" r:id="rId63" xr:uid="{24358926-7CDE-4ED6-85DF-0E81535E3759}"/>
    <hyperlink ref="A66" r:id="rId64" xr:uid="{7D66A118-A8F1-41B2-932C-4EE08247B038}"/>
    <hyperlink ref="A67" r:id="rId65" xr:uid="{71B55EE5-6588-49B5-AC15-AF740BC2E644}"/>
    <hyperlink ref="A68" r:id="rId66" xr:uid="{7E6D185F-5DF0-48E8-B760-09D459C61AEE}"/>
    <hyperlink ref="A69" r:id="rId67" xr:uid="{447291DE-BAA3-43E7-981E-43075B8BB068}"/>
    <hyperlink ref="A70" r:id="rId68" xr:uid="{F03C4301-8E5B-46CE-A425-C3F9EEDE70C6}"/>
    <hyperlink ref="A71" r:id="rId69" xr:uid="{981D2F1C-0F0F-4B59-8318-C18C517FA8CA}"/>
    <hyperlink ref="A72" r:id="rId70" xr:uid="{C28DC845-9229-48FF-B671-B896801474FD}"/>
    <hyperlink ref="A73" r:id="rId71" xr:uid="{9B2B7D02-D14A-47E3-9113-435171A63277}"/>
    <hyperlink ref="A74" r:id="rId72" xr:uid="{3D1988E8-9E62-4E10-BBAA-F1EB78C66E69}"/>
    <hyperlink ref="A75" r:id="rId73" xr:uid="{4C92B084-B02C-40D7-8A8F-F92EA1FF58BE}"/>
    <hyperlink ref="A76" r:id="rId74" xr:uid="{CCD6CA22-7627-47A9-B7DF-89E36E88123C}"/>
    <hyperlink ref="A77" r:id="rId75" xr:uid="{B9592118-8E87-4B68-B6C3-293316930164}"/>
    <hyperlink ref="A78" r:id="rId76" xr:uid="{4446C158-26F1-4F3E-BB03-2C9961B92614}"/>
    <hyperlink ref="A79" r:id="rId77" xr:uid="{226D8F75-ADF8-4AD4-9A3F-9D49206D996B}"/>
    <hyperlink ref="A80" r:id="rId78" xr:uid="{658C2CD6-4306-465C-BEDF-3401215A1D06}"/>
    <hyperlink ref="A81" r:id="rId79" xr:uid="{6B3AD3E9-DF36-43A3-822D-62EA92D07F3F}"/>
    <hyperlink ref="A82" r:id="rId80" xr:uid="{ACC2501C-22EF-4271-B32D-483B4FA285D1}"/>
    <hyperlink ref="A83" r:id="rId81" xr:uid="{80D7394F-45FE-4BB8-97E8-B2CD6B71029F}"/>
    <hyperlink ref="A84" r:id="rId82" xr:uid="{E3CC8861-77A9-4246-9545-A4A389AC6A74}"/>
    <hyperlink ref="A85" r:id="rId83" xr:uid="{52F4EDE7-6014-42FA-9B20-66EB3FD7CE85}"/>
    <hyperlink ref="A86" r:id="rId84" xr:uid="{DADB49E9-B75A-40FB-AFD9-4CDB807AB430}"/>
    <hyperlink ref="A87" r:id="rId85" xr:uid="{634480E8-4AF8-40C8-957F-BA5D5ACF26D0}"/>
    <hyperlink ref="A88" r:id="rId86" xr:uid="{B1972569-7EB0-4E38-9337-F9B13AF18B54}"/>
    <hyperlink ref="A89" r:id="rId87" xr:uid="{C915933E-99FB-4098-AA33-8DCABBDB410E}"/>
    <hyperlink ref="A90" r:id="rId88" xr:uid="{EBF00B0C-F163-40C5-B8E2-262A45E73F6F}"/>
    <hyperlink ref="A91" r:id="rId89" xr:uid="{80AF17FD-A6DD-4166-8833-B5E1A7AAA099}"/>
    <hyperlink ref="A92" r:id="rId90" xr:uid="{8D9C6317-1707-4149-964B-B6BE66233050}"/>
    <hyperlink ref="A93" r:id="rId91" xr:uid="{77BEE31A-A3C2-4FBD-B441-8F38E9E81C12}"/>
    <hyperlink ref="A94" r:id="rId92" xr:uid="{CBBB522D-76D7-429D-9705-0A87EA15487A}"/>
    <hyperlink ref="A96" r:id="rId93" xr:uid="{BDE486F4-8BAA-47A9-BD4B-995A01883C03}"/>
    <hyperlink ref="A97" r:id="rId94" xr:uid="{38EC6CF2-A72E-407E-97E9-FB5DC773E2F9}"/>
    <hyperlink ref="A98" r:id="rId95" xr:uid="{A85783D6-8499-49D8-880D-80ECB9ECFEBE}"/>
    <hyperlink ref="A99" r:id="rId96" xr:uid="{F7391089-6C3B-4DBB-B7E1-360B45C8B079}"/>
    <hyperlink ref="A6" r:id="rId97" xr:uid="{AEA4901E-CF2B-4135-98CD-8A24DEC516F3}"/>
    <hyperlink ref="A95" r:id="rId98" xr:uid="{63AD116E-EC08-404A-8AEC-F9649A3224CE}"/>
    <hyperlink ref="A100" r:id="rId99" xr:uid="{EA00C53C-A075-44A8-A430-9CABD02ABF06}"/>
  </hyperlinks>
  <pageMargins left="0.7" right="0.7" top="0.75" bottom="0.75" header="0.3" footer="0.3"/>
  <pageSetup orientation="portrait" r:id="rId1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C3C2FA8E6AC743B50CDAFDCC2DE397" ma:contentTypeVersion="15" ma:contentTypeDescription="Create a new document." ma:contentTypeScope="" ma:versionID="bcbfaa9f300589e338b1f981c3a88ee8">
  <xsd:schema xmlns:xsd="http://www.w3.org/2001/XMLSchema" xmlns:xs="http://www.w3.org/2001/XMLSchema" xmlns:p="http://schemas.microsoft.com/office/2006/metadata/properties" xmlns:ns3="6f9c5618-9c79-48af-bdad-13f701711e1a" xmlns:ns4="eec669df-51d6-4936-8d51-76e6faf44bf1" targetNamespace="http://schemas.microsoft.com/office/2006/metadata/properties" ma:root="true" ma:fieldsID="f82333f8888b9fdd6ed915d8ac56d10d" ns3:_="" ns4:_="">
    <xsd:import namespace="6f9c5618-9c79-48af-bdad-13f701711e1a"/>
    <xsd:import namespace="eec669df-51d6-4936-8d51-76e6faf44bf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LengthInSeconds"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c5618-9c79-48af-bdad-13f701711e1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c669df-51d6-4936-8d51-76e6faf44bf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ec669df-51d6-4936-8d51-76e6faf44bf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AC170C-CAE3-407D-BEBC-18F084DE1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c5618-9c79-48af-bdad-13f701711e1a"/>
    <ds:schemaRef ds:uri="eec669df-51d6-4936-8d51-76e6faf44b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575FCE-94BD-44DD-8AA9-C1CFEED8248E}">
  <ds:schemaRefs>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eec669df-51d6-4936-8d51-76e6faf44bf1"/>
    <ds:schemaRef ds:uri="6f9c5618-9c79-48af-bdad-13f701711e1a"/>
    <ds:schemaRef ds:uri="http://www.w3.org/XML/1998/namespace"/>
    <ds:schemaRef ds:uri="http://purl.org/dc/terms/"/>
  </ds:schemaRefs>
</ds:datastoreItem>
</file>

<file path=customXml/itemProps3.xml><?xml version="1.0" encoding="utf-8"?>
<ds:datastoreItem xmlns:ds="http://schemas.openxmlformats.org/officeDocument/2006/customXml" ds:itemID="{D5357B93-C4EC-40BD-BF51-86BF8FF308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List of Resources + Identifiers</vt:lpstr>
      <vt:lpstr>Titles + Subscriber Count </vt:lpstr>
      <vt:lpstr>URL Stems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Rader, Mary R</dc:creator>
  <cp:lastModifiedBy>Marie Waltz</cp:lastModifiedBy>
  <dcterms:created xsi:type="dcterms:W3CDTF">2022-02-12T19:29:07Z</dcterms:created>
  <dcterms:modified xsi:type="dcterms:W3CDTF">2023-03-03T17:39:55Z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0x01010032C3C2FA8E6AC743B50CDAFDCC2DE397</vt:lpwstr>
  </property>
</Properties>
</file>